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45" yWindow="1980" windowWidth="14805" windowHeight="8010" activeTab="1"/>
  </bookViews>
  <sheets>
    <sheet name="1.5%" sheetId="5" r:id="rId1"/>
    <sheet name="1%" sheetId="3" r:id="rId2"/>
    <sheet name="0.5%" sheetId="4" r:id="rId3"/>
    <sheet name="0.3%" sheetId="1" r:id="rId4"/>
    <sheet name="0.25%" sheetId="2" r:id="rId5"/>
  </sheets>
  <calcPr calcId="144525"/>
</workbook>
</file>

<file path=xl/calcChain.xml><?xml version="1.0" encoding="utf-8"?>
<calcChain xmlns="http://schemas.openxmlformats.org/spreadsheetml/2006/main">
  <c r="Q2" i="5" l="1"/>
  <c r="P2" i="5"/>
  <c r="K53" i="5" s="1"/>
  <c r="K54" i="5" s="1"/>
  <c r="O2" i="5"/>
  <c r="C48" i="5"/>
  <c r="C49" i="5" s="1"/>
  <c r="D47" i="5"/>
  <c r="D43" i="5"/>
  <c r="D44" i="5" s="1"/>
  <c r="L38" i="5"/>
  <c r="L39" i="5" s="1"/>
  <c r="D38" i="5"/>
  <c r="D39" i="5" s="1"/>
  <c r="D33" i="5"/>
  <c r="D34" i="5" s="1"/>
  <c r="L28" i="5"/>
  <c r="L29" i="5" s="1"/>
  <c r="D28" i="5"/>
  <c r="D29" i="5" s="1"/>
  <c r="L23" i="5"/>
  <c r="L24" i="5" s="1"/>
  <c r="D23" i="5"/>
  <c r="D24" i="5" s="1"/>
  <c r="L18" i="5"/>
  <c r="L19" i="5" s="1"/>
  <c r="D18" i="5"/>
  <c r="D19" i="5" s="1"/>
  <c r="L13" i="5"/>
  <c r="L14" i="5" s="1"/>
  <c r="D13" i="5"/>
  <c r="D14" i="5" s="1"/>
  <c r="L8" i="5"/>
  <c r="L9" i="5" s="1"/>
  <c r="D8" i="5"/>
  <c r="D9" i="5" s="1"/>
  <c r="L3" i="5"/>
  <c r="L4" i="5" s="1"/>
  <c r="D3" i="5"/>
  <c r="D4" i="5" s="1"/>
  <c r="D198" i="5"/>
  <c r="D199" i="5" s="1"/>
  <c r="L43" i="5"/>
  <c r="L44" i="5" s="1"/>
  <c r="J73" i="4"/>
  <c r="J74" i="4" s="1"/>
  <c r="J68" i="4"/>
  <c r="J69" i="4" s="1"/>
  <c r="J63" i="4"/>
  <c r="J64" i="4" s="1"/>
  <c r="J58" i="4"/>
  <c r="J59" i="4" s="1"/>
  <c r="J53" i="4"/>
  <c r="J54" i="4" s="1"/>
  <c r="J48" i="4"/>
  <c r="J49" i="4" s="1"/>
  <c r="D47" i="4"/>
  <c r="C44" i="4"/>
  <c r="E43" i="4"/>
  <c r="E44" i="4" s="1"/>
  <c r="C43" i="4"/>
  <c r="C39" i="4"/>
  <c r="E38" i="4"/>
  <c r="E39" i="4" s="1"/>
  <c r="C38" i="4"/>
  <c r="E34" i="4"/>
  <c r="E33" i="4"/>
  <c r="C33" i="4"/>
  <c r="C34" i="4" s="1"/>
  <c r="C29" i="4"/>
  <c r="E28" i="4"/>
  <c r="E29" i="4" s="1"/>
  <c r="C28" i="4"/>
  <c r="C24" i="4"/>
  <c r="E23" i="4"/>
  <c r="E24" i="4" s="1"/>
  <c r="C23" i="4"/>
  <c r="C19" i="4"/>
  <c r="E18" i="4"/>
  <c r="E19" i="4" s="1"/>
  <c r="C18" i="4"/>
  <c r="C14" i="4"/>
  <c r="E13" i="4"/>
  <c r="E14" i="4" s="1"/>
  <c r="C13" i="4"/>
  <c r="C9" i="4"/>
  <c r="E8" i="4"/>
  <c r="E9" i="4" s="1"/>
  <c r="C8" i="4"/>
  <c r="C4" i="4"/>
  <c r="E3" i="4"/>
  <c r="E4" i="4" s="1"/>
  <c r="C3" i="4"/>
  <c r="Q2" i="4"/>
  <c r="P2" i="4"/>
  <c r="K43" i="4" s="1"/>
  <c r="K44" i="4" s="1"/>
  <c r="O2" i="4"/>
  <c r="L213" i="4" s="1"/>
  <c r="L214" i="4" s="1"/>
  <c r="Q2" i="3"/>
  <c r="P2" i="3"/>
  <c r="K158" i="3" s="1"/>
  <c r="K159" i="3" s="1"/>
  <c r="O2" i="3"/>
  <c r="D47" i="3"/>
  <c r="E43" i="3"/>
  <c r="E44" i="3" s="1"/>
  <c r="Q2" i="2"/>
  <c r="E28" i="2" s="1"/>
  <c r="E29" i="2" s="1"/>
  <c r="P2" i="2"/>
  <c r="D138" i="2" s="1"/>
  <c r="D139" i="2" s="1"/>
  <c r="O2" i="2"/>
  <c r="D47" i="2"/>
  <c r="C33" i="2"/>
  <c r="C34" i="2" s="1"/>
  <c r="C28" i="2"/>
  <c r="C29" i="2" s="1"/>
  <c r="C23" i="2"/>
  <c r="C24" i="2" s="1"/>
  <c r="C18" i="2"/>
  <c r="C19" i="2" s="1"/>
  <c r="C13" i="2"/>
  <c r="C14" i="2" s="1"/>
  <c r="C8" i="2"/>
  <c r="C9" i="2" s="1"/>
  <c r="C3" i="2"/>
  <c r="C4" i="2" s="1"/>
  <c r="Q2" i="1"/>
  <c r="E63" i="1" s="1"/>
  <c r="E64" i="1" s="1"/>
  <c r="P2" i="1"/>
  <c r="O2" i="1"/>
  <c r="C8" i="1" s="1"/>
  <c r="C9" i="1" s="1"/>
  <c r="D47" i="1"/>
  <c r="D13" i="1"/>
  <c r="D14" i="1" s="1"/>
  <c r="K48" i="5" l="1"/>
  <c r="K49" i="5" s="1"/>
  <c r="J298" i="5"/>
  <c r="J299" i="5" s="1"/>
  <c r="J293" i="5"/>
  <c r="J294" i="5" s="1"/>
  <c r="J288" i="5"/>
  <c r="J289" i="5" s="1"/>
  <c r="J283" i="5"/>
  <c r="J284" i="5" s="1"/>
  <c r="J278" i="5"/>
  <c r="J279" i="5" s="1"/>
  <c r="J273" i="5"/>
  <c r="J274" i="5" s="1"/>
  <c r="J268" i="5"/>
  <c r="J269" i="5" s="1"/>
  <c r="J263" i="5"/>
  <c r="J264" i="5" s="1"/>
  <c r="J258" i="5"/>
  <c r="J259" i="5" s="1"/>
  <c r="J253" i="5"/>
  <c r="J254" i="5" s="1"/>
  <c r="J248" i="5"/>
  <c r="J249" i="5" s="1"/>
  <c r="J243" i="5"/>
  <c r="J244" i="5" s="1"/>
  <c r="J238" i="5"/>
  <c r="J239" i="5" s="1"/>
  <c r="J233" i="5"/>
  <c r="J234" i="5" s="1"/>
  <c r="J228" i="5"/>
  <c r="J229" i="5" s="1"/>
  <c r="J223" i="5"/>
  <c r="J224" i="5" s="1"/>
  <c r="J218" i="5"/>
  <c r="J219" i="5" s="1"/>
  <c r="J213" i="5"/>
  <c r="J214" i="5" s="1"/>
  <c r="J208" i="5"/>
  <c r="J209" i="5" s="1"/>
  <c r="J203" i="5"/>
  <c r="J204" i="5" s="1"/>
  <c r="E298" i="5"/>
  <c r="E299" i="5" s="1"/>
  <c r="E293" i="5"/>
  <c r="E294" i="5" s="1"/>
  <c r="E288" i="5"/>
  <c r="E289" i="5" s="1"/>
  <c r="E283" i="5"/>
  <c r="E284" i="5" s="1"/>
  <c r="E278" i="5"/>
  <c r="E279" i="5" s="1"/>
  <c r="E273" i="5"/>
  <c r="E274" i="5" s="1"/>
  <c r="E268" i="5"/>
  <c r="E269" i="5" s="1"/>
  <c r="E263" i="5"/>
  <c r="E264" i="5" s="1"/>
  <c r="E258" i="5"/>
  <c r="E259" i="5" s="1"/>
  <c r="E253" i="5"/>
  <c r="E254" i="5" s="1"/>
  <c r="E248" i="5"/>
  <c r="E249" i="5" s="1"/>
  <c r="E243" i="5"/>
  <c r="E244" i="5" s="1"/>
  <c r="E238" i="5"/>
  <c r="E239" i="5" s="1"/>
  <c r="E233" i="5"/>
  <c r="E234" i="5" s="1"/>
  <c r="E228" i="5"/>
  <c r="E229" i="5" s="1"/>
  <c r="E223" i="5"/>
  <c r="E224" i="5" s="1"/>
  <c r="E218" i="5"/>
  <c r="E219" i="5" s="1"/>
  <c r="E213" i="5"/>
  <c r="E214" i="5" s="1"/>
  <c r="E208" i="5"/>
  <c r="E209" i="5" s="1"/>
  <c r="E203" i="5"/>
  <c r="E204" i="5" s="1"/>
  <c r="E198" i="5"/>
  <c r="E199" i="5" s="1"/>
  <c r="E193" i="5"/>
  <c r="E194" i="5" s="1"/>
  <c r="E188" i="5"/>
  <c r="E189" i="5" s="1"/>
  <c r="E183" i="5"/>
  <c r="E184" i="5" s="1"/>
  <c r="E178" i="5"/>
  <c r="E179" i="5" s="1"/>
  <c r="E173" i="5"/>
  <c r="E174" i="5" s="1"/>
  <c r="E168" i="5"/>
  <c r="E169" i="5" s="1"/>
  <c r="E163" i="5"/>
  <c r="E164" i="5" s="1"/>
  <c r="E158" i="5"/>
  <c r="E159" i="5" s="1"/>
  <c r="E153" i="5"/>
  <c r="E154" i="5" s="1"/>
  <c r="E148" i="5"/>
  <c r="E149" i="5" s="1"/>
  <c r="E143" i="5"/>
  <c r="E144" i="5" s="1"/>
  <c r="E138" i="5"/>
  <c r="E139" i="5" s="1"/>
  <c r="E133" i="5"/>
  <c r="E134" i="5" s="1"/>
  <c r="E128" i="5"/>
  <c r="E129" i="5" s="1"/>
  <c r="E123" i="5"/>
  <c r="E124" i="5" s="1"/>
  <c r="E118" i="5"/>
  <c r="E119" i="5" s="1"/>
  <c r="E113" i="5"/>
  <c r="E114" i="5" s="1"/>
  <c r="E108" i="5"/>
  <c r="E109" i="5" s="1"/>
  <c r="E103" i="5"/>
  <c r="E104" i="5" s="1"/>
  <c r="E98" i="5"/>
  <c r="E99" i="5" s="1"/>
  <c r="E93" i="5"/>
  <c r="E94" i="5" s="1"/>
  <c r="E88" i="5"/>
  <c r="E89" i="5" s="1"/>
  <c r="E83" i="5"/>
  <c r="E84" i="5" s="1"/>
  <c r="E78" i="5"/>
  <c r="E79" i="5" s="1"/>
  <c r="E73" i="5"/>
  <c r="E74" i="5" s="1"/>
  <c r="E68" i="5"/>
  <c r="E69" i="5" s="1"/>
  <c r="E63" i="5"/>
  <c r="E64" i="5" s="1"/>
  <c r="E58" i="5"/>
  <c r="E59" i="5" s="1"/>
  <c r="E53" i="5"/>
  <c r="E54" i="5" s="1"/>
  <c r="E48" i="5"/>
  <c r="E49" i="5" s="1"/>
  <c r="J43" i="5"/>
  <c r="J44" i="5" s="1"/>
  <c r="J198" i="5"/>
  <c r="J199" i="5" s="1"/>
  <c r="J188" i="5"/>
  <c r="J189" i="5" s="1"/>
  <c r="J178" i="5"/>
  <c r="J179" i="5" s="1"/>
  <c r="J168" i="5"/>
  <c r="J169" i="5" s="1"/>
  <c r="E43" i="5"/>
  <c r="E44" i="5" s="1"/>
  <c r="E38" i="5"/>
  <c r="E39" i="5" s="1"/>
  <c r="E33" i="5"/>
  <c r="E34" i="5" s="1"/>
  <c r="E28" i="5"/>
  <c r="E29" i="5" s="1"/>
  <c r="E23" i="5"/>
  <c r="E24" i="5" s="1"/>
  <c r="E18" i="5"/>
  <c r="E19" i="5" s="1"/>
  <c r="E13" i="5"/>
  <c r="E14" i="5" s="1"/>
  <c r="E8" i="5"/>
  <c r="E9" i="5" s="1"/>
  <c r="E3" i="5"/>
  <c r="E4" i="5" s="1"/>
  <c r="J193" i="5"/>
  <c r="J194" i="5" s="1"/>
  <c r="J183" i="5"/>
  <c r="J184" i="5" s="1"/>
  <c r="J173" i="5"/>
  <c r="J174" i="5" s="1"/>
  <c r="J163" i="5"/>
  <c r="J164" i="5" s="1"/>
  <c r="J158" i="5"/>
  <c r="J159" i="5" s="1"/>
  <c r="J153" i="5"/>
  <c r="J154" i="5" s="1"/>
  <c r="J148" i="5"/>
  <c r="J149" i="5" s="1"/>
  <c r="J143" i="5"/>
  <c r="J144" i="5" s="1"/>
  <c r="J138" i="5"/>
  <c r="J139" i="5" s="1"/>
  <c r="J133" i="5"/>
  <c r="J134" i="5" s="1"/>
  <c r="J128" i="5"/>
  <c r="J129" i="5" s="1"/>
  <c r="J123" i="5"/>
  <c r="J124" i="5" s="1"/>
  <c r="J118" i="5"/>
  <c r="J119" i="5" s="1"/>
  <c r="J113" i="5"/>
  <c r="J114" i="5" s="1"/>
  <c r="J108" i="5"/>
  <c r="J109" i="5" s="1"/>
  <c r="J103" i="5"/>
  <c r="J104" i="5" s="1"/>
  <c r="J98" i="5"/>
  <c r="J99" i="5" s="1"/>
  <c r="J93" i="5"/>
  <c r="J94" i="5" s="1"/>
  <c r="J88" i="5"/>
  <c r="J89" i="5" s="1"/>
  <c r="J83" i="5"/>
  <c r="J84" i="5" s="1"/>
  <c r="J78" i="5"/>
  <c r="J79" i="5" s="1"/>
  <c r="J73" i="5"/>
  <c r="J74" i="5" s="1"/>
  <c r="J68" i="5"/>
  <c r="J69" i="5" s="1"/>
  <c r="J63" i="5"/>
  <c r="J64" i="5" s="1"/>
  <c r="J58" i="5"/>
  <c r="J59" i="5" s="1"/>
  <c r="J53" i="5"/>
  <c r="J54" i="5" s="1"/>
  <c r="J48" i="5"/>
  <c r="J49" i="5" s="1"/>
  <c r="J8" i="5"/>
  <c r="J9" i="5" s="1"/>
  <c r="J18" i="5"/>
  <c r="J19" i="5" s="1"/>
  <c r="J28" i="5"/>
  <c r="J29" i="5" s="1"/>
  <c r="L298" i="5"/>
  <c r="L299" i="5" s="1"/>
  <c r="L293" i="5"/>
  <c r="L294" i="5" s="1"/>
  <c r="L288" i="5"/>
  <c r="L289" i="5" s="1"/>
  <c r="L283" i="5"/>
  <c r="L284" i="5" s="1"/>
  <c r="L278" i="5"/>
  <c r="L279" i="5" s="1"/>
  <c r="L273" i="5"/>
  <c r="L274" i="5" s="1"/>
  <c r="L268" i="5"/>
  <c r="L269" i="5" s="1"/>
  <c r="L263" i="5"/>
  <c r="L264" i="5" s="1"/>
  <c r="L258" i="5"/>
  <c r="L259" i="5" s="1"/>
  <c r="L253" i="5"/>
  <c r="L254" i="5" s="1"/>
  <c r="L248" i="5"/>
  <c r="L249" i="5" s="1"/>
  <c r="L243" i="5"/>
  <c r="L244" i="5" s="1"/>
  <c r="L238" i="5"/>
  <c r="L239" i="5" s="1"/>
  <c r="L233" i="5"/>
  <c r="L234" i="5" s="1"/>
  <c r="L228" i="5"/>
  <c r="L229" i="5" s="1"/>
  <c r="L223" i="5"/>
  <c r="L224" i="5" s="1"/>
  <c r="L218" i="5"/>
  <c r="L219" i="5" s="1"/>
  <c r="L213" i="5"/>
  <c r="L214" i="5" s="1"/>
  <c r="C298" i="5"/>
  <c r="C299" i="5" s="1"/>
  <c r="C293" i="5"/>
  <c r="C294" i="5" s="1"/>
  <c r="C288" i="5"/>
  <c r="C289" i="5" s="1"/>
  <c r="C283" i="5"/>
  <c r="C284" i="5" s="1"/>
  <c r="C278" i="5"/>
  <c r="C279" i="5" s="1"/>
  <c r="C273" i="5"/>
  <c r="C274" i="5" s="1"/>
  <c r="C268" i="5"/>
  <c r="C269" i="5" s="1"/>
  <c r="C263" i="5"/>
  <c r="C264" i="5" s="1"/>
  <c r="C258" i="5"/>
  <c r="C259" i="5" s="1"/>
  <c r="C253" i="5"/>
  <c r="C254" i="5" s="1"/>
  <c r="C248" i="5"/>
  <c r="C249" i="5" s="1"/>
  <c r="C243" i="5"/>
  <c r="C244" i="5" s="1"/>
  <c r="C238" i="5"/>
  <c r="C239" i="5" s="1"/>
  <c r="C233" i="5"/>
  <c r="C234" i="5" s="1"/>
  <c r="C228" i="5"/>
  <c r="C229" i="5" s="1"/>
  <c r="C223" i="5"/>
  <c r="C224" i="5" s="1"/>
  <c r="C218" i="5"/>
  <c r="C219" i="5" s="1"/>
  <c r="C213" i="5"/>
  <c r="C214" i="5" s="1"/>
  <c r="C208" i="5"/>
  <c r="C209" i="5" s="1"/>
  <c r="C203" i="5"/>
  <c r="C204" i="5" s="1"/>
  <c r="C198" i="5"/>
  <c r="C199" i="5" s="1"/>
  <c r="C193" i="5"/>
  <c r="C194" i="5" s="1"/>
  <c r="C188" i="5"/>
  <c r="C189" i="5" s="1"/>
  <c r="C183" i="5"/>
  <c r="C184" i="5" s="1"/>
  <c r="C178" i="5"/>
  <c r="C179" i="5" s="1"/>
  <c r="C173" i="5"/>
  <c r="C174" i="5" s="1"/>
  <c r="C168" i="5"/>
  <c r="C169" i="5" s="1"/>
  <c r="C163" i="5"/>
  <c r="C164" i="5" s="1"/>
  <c r="L208" i="5"/>
  <c r="L209" i="5" s="1"/>
  <c r="L198" i="5"/>
  <c r="L199" i="5" s="1"/>
  <c r="L188" i="5"/>
  <c r="L189" i="5" s="1"/>
  <c r="L178" i="5"/>
  <c r="L179" i="5" s="1"/>
  <c r="L168" i="5"/>
  <c r="L169" i="5" s="1"/>
  <c r="L158" i="5"/>
  <c r="L159" i="5" s="1"/>
  <c r="L153" i="5"/>
  <c r="L154" i="5" s="1"/>
  <c r="L148" i="5"/>
  <c r="L149" i="5" s="1"/>
  <c r="L143" i="5"/>
  <c r="L144" i="5" s="1"/>
  <c r="L138" i="5"/>
  <c r="L139" i="5" s="1"/>
  <c r="L133" i="5"/>
  <c r="L134" i="5" s="1"/>
  <c r="L128" i="5"/>
  <c r="L129" i="5" s="1"/>
  <c r="L123" i="5"/>
  <c r="L124" i="5" s="1"/>
  <c r="L118" i="5"/>
  <c r="L119" i="5" s="1"/>
  <c r="L113" i="5"/>
  <c r="L114" i="5" s="1"/>
  <c r="L108" i="5"/>
  <c r="L109" i="5" s="1"/>
  <c r="L103" i="5"/>
  <c r="L104" i="5" s="1"/>
  <c r="L98" i="5"/>
  <c r="L99" i="5" s="1"/>
  <c r="L93" i="5"/>
  <c r="L94" i="5" s="1"/>
  <c r="L88" i="5"/>
  <c r="L89" i="5" s="1"/>
  <c r="L83" i="5"/>
  <c r="L84" i="5" s="1"/>
  <c r="L78" i="5"/>
  <c r="L79" i="5" s="1"/>
  <c r="L73" i="5"/>
  <c r="L74" i="5" s="1"/>
  <c r="L68" i="5"/>
  <c r="L69" i="5" s="1"/>
  <c r="L63" i="5"/>
  <c r="L64" i="5" s="1"/>
  <c r="L58" i="5"/>
  <c r="L59" i="5" s="1"/>
  <c r="L53" i="5"/>
  <c r="L54" i="5" s="1"/>
  <c r="L48" i="5"/>
  <c r="L49" i="5" s="1"/>
  <c r="L193" i="5"/>
  <c r="L194" i="5" s="1"/>
  <c r="L183" i="5"/>
  <c r="L184" i="5" s="1"/>
  <c r="L173" i="5"/>
  <c r="L174" i="5" s="1"/>
  <c r="L163" i="5"/>
  <c r="L164" i="5" s="1"/>
  <c r="C158" i="5"/>
  <c r="C159" i="5" s="1"/>
  <c r="C153" i="5"/>
  <c r="C154" i="5" s="1"/>
  <c r="C148" i="5"/>
  <c r="C149" i="5" s="1"/>
  <c r="C143" i="5"/>
  <c r="C144" i="5" s="1"/>
  <c r="C138" i="5"/>
  <c r="C139" i="5" s="1"/>
  <c r="C133" i="5"/>
  <c r="C134" i="5" s="1"/>
  <c r="C128" i="5"/>
  <c r="C129" i="5" s="1"/>
  <c r="C123" i="5"/>
  <c r="C124" i="5" s="1"/>
  <c r="C118" i="5"/>
  <c r="C119" i="5" s="1"/>
  <c r="C113" i="5"/>
  <c r="C114" i="5" s="1"/>
  <c r="C108" i="5"/>
  <c r="C109" i="5" s="1"/>
  <c r="C103" i="5"/>
  <c r="C104" i="5" s="1"/>
  <c r="C98" i="5"/>
  <c r="C99" i="5" s="1"/>
  <c r="C93" i="5"/>
  <c r="C94" i="5" s="1"/>
  <c r="C88" i="5"/>
  <c r="C89" i="5" s="1"/>
  <c r="C83" i="5"/>
  <c r="C84" i="5" s="1"/>
  <c r="C78" i="5"/>
  <c r="C79" i="5" s="1"/>
  <c r="C73" i="5"/>
  <c r="C74" i="5" s="1"/>
  <c r="C68" i="5"/>
  <c r="C69" i="5" s="1"/>
  <c r="C63" i="5"/>
  <c r="C64" i="5" s="1"/>
  <c r="C58" i="5"/>
  <c r="C59" i="5" s="1"/>
  <c r="L203" i="5"/>
  <c r="L204" i="5" s="1"/>
  <c r="C43" i="5"/>
  <c r="C44" i="5" s="1"/>
  <c r="C38" i="5"/>
  <c r="C39" i="5" s="1"/>
  <c r="C33" i="5"/>
  <c r="C34" i="5" s="1"/>
  <c r="C28" i="5"/>
  <c r="C29" i="5" s="1"/>
  <c r="C23" i="5"/>
  <c r="C24" i="5" s="1"/>
  <c r="C18" i="5"/>
  <c r="C19" i="5" s="1"/>
  <c r="C13" i="5"/>
  <c r="C14" i="5" s="1"/>
  <c r="C8" i="5"/>
  <c r="C9" i="5" s="1"/>
  <c r="C3" i="5"/>
  <c r="C4" i="5" s="1"/>
  <c r="J3" i="5"/>
  <c r="J4" i="5" s="1"/>
  <c r="J13" i="5"/>
  <c r="J14" i="5" s="1"/>
  <c r="J23" i="5"/>
  <c r="J24" i="5" s="1"/>
  <c r="J33" i="5"/>
  <c r="J34" i="5" s="1"/>
  <c r="J38" i="5"/>
  <c r="J39" i="5" s="1"/>
  <c r="C53" i="5"/>
  <c r="C54" i="5" s="1"/>
  <c r="K3" i="5"/>
  <c r="K4" i="5" s="1"/>
  <c r="K8" i="5"/>
  <c r="K9" i="5" s="1"/>
  <c r="K13" i="5"/>
  <c r="K14" i="5" s="1"/>
  <c r="K18" i="5"/>
  <c r="K19" i="5" s="1"/>
  <c r="K23" i="5"/>
  <c r="K24" i="5" s="1"/>
  <c r="K28" i="5"/>
  <c r="K29" i="5" s="1"/>
  <c r="K38" i="5"/>
  <c r="K39" i="5" s="1"/>
  <c r="K43" i="5"/>
  <c r="K44" i="5" s="1"/>
  <c r="K58" i="5"/>
  <c r="K59" i="5" s="1"/>
  <c r="K63" i="5"/>
  <c r="K64" i="5" s="1"/>
  <c r="K68" i="5"/>
  <c r="K69" i="5" s="1"/>
  <c r="K73" i="5"/>
  <c r="K74" i="5" s="1"/>
  <c r="K78" i="5"/>
  <c r="K79" i="5" s="1"/>
  <c r="K83" i="5"/>
  <c r="K84" i="5" s="1"/>
  <c r="K88" i="5"/>
  <c r="K89" i="5" s="1"/>
  <c r="K93" i="5"/>
  <c r="K94" i="5" s="1"/>
  <c r="K98" i="5"/>
  <c r="K99" i="5" s="1"/>
  <c r="K103" i="5"/>
  <c r="K104" i="5" s="1"/>
  <c r="K108" i="5"/>
  <c r="K109" i="5" s="1"/>
  <c r="K113" i="5"/>
  <c r="K114" i="5" s="1"/>
  <c r="K118" i="5"/>
  <c r="K119" i="5" s="1"/>
  <c r="K123" i="5"/>
  <c r="K124" i="5" s="1"/>
  <c r="K128" i="5"/>
  <c r="K129" i="5" s="1"/>
  <c r="K133" i="5"/>
  <c r="K134" i="5" s="1"/>
  <c r="K138" i="5"/>
  <c r="K139" i="5" s="1"/>
  <c r="K143" i="5"/>
  <c r="K144" i="5" s="1"/>
  <c r="K148" i="5"/>
  <c r="K149" i="5" s="1"/>
  <c r="K153" i="5"/>
  <c r="K154" i="5" s="1"/>
  <c r="K158" i="5"/>
  <c r="K159" i="5" s="1"/>
  <c r="D168" i="5"/>
  <c r="D169" i="5" s="1"/>
  <c r="D178" i="5"/>
  <c r="D179" i="5" s="1"/>
  <c r="D188" i="5"/>
  <c r="D189" i="5" s="1"/>
  <c r="D298" i="5"/>
  <c r="D299" i="5" s="1"/>
  <c r="D293" i="5"/>
  <c r="D294" i="5" s="1"/>
  <c r="D288" i="5"/>
  <c r="D289" i="5" s="1"/>
  <c r="D283" i="5"/>
  <c r="D284" i="5" s="1"/>
  <c r="D278" i="5"/>
  <c r="D279" i="5" s="1"/>
  <c r="D273" i="5"/>
  <c r="D274" i="5" s="1"/>
  <c r="D268" i="5"/>
  <c r="D269" i="5" s="1"/>
  <c r="D263" i="5"/>
  <c r="D264" i="5" s="1"/>
  <c r="D258" i="5"/>
  <c r="D259" i="5" s="1"/>
  <c r="D253" i="5"/>
  <c r="D254" i="5" s="1"/>
  <c r="D248" i="5"/>
  <c r="D249" i="5" s="1"/>
  <c r="D243" i="5"/>
  <c r="D244" i="5" s="1"/>
  <c r="D238" i="5"/>
  <c r="D239" i="5" s="1"/>
  <c r="D233" i="5"/>
  <c r="D234" i="5" s="1"/>
  <c r="D228" i="5"/>
  <c r="D229" i="5" s="1"/>
  <c r="D223" i="5"/>
  <c r="D224" i="5" s="1"/>
  <c r="D218" i="5"/>
  <c r="D219" i="5" s="1"/>
  <c r="D213" i="5"/>
  <c r="D214" i="5" s="1"/>
  <c r="K298" i="5"/>
  <c r="K299" i="5" s="1"/>
  <c r="K293" i="5"/>
  <c r="K294" i="5" s="1"/>
  <c r="K288" i="5"/>
  <c r="K289" i="5" s="1"/>
  <c r="K283" i="5"/>
  <c r="K284" i="5" s="1"/>
  <c r="K278" i="5"/>
  <c r="K279" i="5" s="1"/>
  <c r="K273" i="5"/>
  <c r="K274" i="5" s="1"/>
  <c r="K268" i="5"/>
  <c r="K269" i="5" s="1"/>
  <c r="K263" i="5"/>
  <c r="K264" i="5" s="1"/>
  <c r="K258" i="5"/>
  <c r="K259" i="5" s="1"/>
  <c r="K253" i="5"/>
  <c r="K254" i="5" s="1"/>
  <c r="K248" i="5"/>
  <c r="K249" i="5" s="1"/>
  <c r="K243" i="5"/>
  <c r="K244" i="5" s="1"/>
  <c r="K238" i="5"/>
  <c r="K239" i="5" s="1"/>
  <c r="K233" i="5"/>
  <c r="K234" i="5" s="1"/>
  <c r="K228" i="5"/>
  <c r="K229" i="5" s="1"/>
  <c r="K223" i="5"/>
  <c r="K224" i="5" s="1"/>
  <c r="K218" i="5"/>
  <c r="K219" i="5" s="1"/>
  <c r="K213" i="5"/>
  <c r="K214" i="5" s="1"/>
  <c r="K208" i="5"/>
  <c r="K209" i="5" s="1"/>
  <c r="K203" i="5"/>
  <c r="K204" i="5" s="1"/>
  <c r="K198" i="5"/>
  <c r="K199" i="5" s="1"/>
  <c r="K193" i="5"/>
  <c r="K194" i="5" s="1"/>
  <c r="K188" i="5"/>
  <c r="K189" i="5" s="1"/>
  <c r="K183" i="5"/>
  <c r="K184" i="5" s="1"/>
  <c r="K178" i="5"/>
  <c r="K179" i="5" s="1"/>
  <c r="K173" i="5"/>
  <c r="K174" i="5" s="1"/>
  <c r="K168" i="5"/>
  <c r="K169" i="5" s="1"/>
  <c r="K163" i="5"/>
  <c r="K164" i="5" s="1"/>
  <c r="D48" i="5"/>
  <c r="D49" i="5" s="1"/>
  <c r="D53" i="5"/>
  <c r="D54" i="5" s="1"/>
  <c r="D58" i="5"/>
  <c r="D59" i="5" s="1"/>
  <c r="D63" i="5"/>
  <c r="D64" i="5" s="1"/>
  <c r="D68" i="5"/>
  <c r="D69" i="5" s="1"/>
  <c r="D73" i="5"/>
  <c r="D74" i="5" s="1"/>
  <c r="D78" i="5"/>
  <c r="D79" i="5" s="1"/>
  <c r="D83" i="5"/>
  <c r="D84" i="5" s="1"/>
  <c r="D88" i="5"/>
  <c r="D89" i="5" s="1"/>
  <c r="D93" i="5"/>
  <c r="D94" i="5" s="1"/>
  <c r="D98" i="5"/>
  <c r="D99" i="5" s="1"/>
  <c r="D103" i="5"/>
  <c r="D104" i="5" s="1"/>
  <c r="D108" i="5"/>
  <c r="D109" i="5" s="1"/>
  <c r="D113" i="5"/>
  <c r="D114" i="5" s="1"/>
  <c r="D118" i="5"/>
  <c r="D119" i="5" s="1"/>
  <c r="D123" i="5"/>
  <c r="D124" i="5" s="1"/>
  <c r="D128" i="5"/>
  <c r="D129" i="5" s="1"/>
  <c r="D133" i="5"/>
  <c r="D134" i="5" s="1"/>
  <c r="D138" i="5"/>
  <c r="D139" i="5" s="1"/>
  <c r="D143" i="5"/>
  <c r="D144" i="5" s="1"/>
  <c r="D148" i="5"/>
  <c r="D149" i="5" s="1"/>
  <c r="D153" i="5"/>
  <c r="D154" i="5" s="1"/>
  <c r="D158" i="5"/>
  <c r="D159" i="5" s="1"/>
  <c r="D208" i="5"/>
  <c r="D209" i="5" s="1"/>
  <c r="D163" i="5"/>
  <c r="D164" i="5" s="1"/>
  <c r="D173" i="5"/>
  <c r="D174" i="5" s="1"/>
  <c r="D183" i="5"/>
  <c r="D184" i="5" s="1"/>
  <c r="D193" i="5"/>
  <c r="D194" i="5" s="1"/>
  <c r="D203" i="5"/>
  <c r="D204" i="5" s="1"/>
  <c r="D49" i="4"/>
  <c r="K8" i="4"/>
  <c r="K9" i="4" s="1"/>
  <c r="K18" i="4"/>
  <c r="K19" i="4" s="1"/>
  <c r="K28" i="4"/>
  <c r="K29" i="4" s="1"/>
  <c r="D298" i="4"/>
  <c r="D299" i="4" s="1"/>
  <c r="D293" i="4"/>
  <c r="D294" i="4" s="1"/>
  <c r="D288" i="4"/>
  <c r="D289" i="4" s="1"/>
  <c r="D283" i="4"/>
  <c r="D284" i="4" s="1"/>
  <c r="D278" i="4"/>
  <c r="D279" i="4" s="1"/>
  <c r="D273" i="4"/>
  <c r="D274" i="4" s="1"/>
  <c r="D268" i="4"/>
  <c r="D269" i="4" s="1"/>
  <c r="D263" i="4"/>
  <c r="D264" i="4" s="1"/>
  <c r="D258" i="4"/>
  <c r="D259" i="4" s="1"/>
  <c r="D253" i="4"/>
  <c r="D254" i="4" s="1"/>
  <c r="D248" i="4"/>
  <c r="D249" i="4" s="1"/>
  <c r="D243" i="4"/>
  <c r="D244" i="4" s="1"/>
  <c r="D238" i="4"/>
  <c r="D239" i="4" s="1"/>
  <c r="D233" i="4"/>
  <c r="D234" i="4" s="1"/>
  <c r="D228" i="4"/>
  <c r="D229" i="4" s="1"/>
  <c r="D223" i="4"/>
  <c r="D224" i="4" s="1"/>
  <c r="K298" i="4"/>
  <c r="K299" i="4" s="1"/>
  <c r="K293" i="4"/>
  <c r="K294" i="4" s="1"/>
  <c r="K288" i="4"/>
  <c r="K289" i="4" s="1"/>
  <c r="K283" i="4"/>
  <c r="K284" i="4" s="1"/>
  <c r="K278" i="4"/>
  <c r="K279" i="4" s="1"/>
  <c r="K273" i="4"/>
  <c r="K274" i="4" s="1"/>
  <c r="K268" i="4"/>
  <c r="K269" i="4" s="1"/>
  <c r="K263" i="4"/>
  <c r="K264" i="4" s="1"/>
  <c r="K258" i="4"/>
  <c r="K259" i="4" s="1"/>
  <c r="K253" i="4"/>
  <c r="K254" i="4" s="1"/>
  <c r="K248" i="4"/>
  <c r="K249" i="4" s="1"/>
  <c r="K243" i="4"/>
  <c r="K244" i="4" s="1"/>
  <c r="K238" i="4"/>
  <c r="K239" i="4" s="1"/>
  <c r="K233" i="4"/>
  <c r="K234" i="4" s="1"/>
  <c r="K228" i="4"/>
  <c r="K229" i="4" s="1"/>
  <c r="K223" i="4"/>
  <c r="K224" i="4" s="1"/>
  <c r="K218" i="4"/>
  <c r="K219" i="4" s="1"/>
  <c r="K213" i="4"/>
  <c r="K214" i="4" s="1"/>
  <c r="K208" i="4"/>
  <c r="K209" i="4" s="1"/>
  <c r="K203" i="4"/>
  <c r="K204" i="4" s="1"/>
  <c r="K198" i="4"/>
  <c r="K199" i="4" s="1"/>
  <c r="K193" i="4"/>
  <c r="K194" i="4" s="1"/>
  <c r="K188" i="4"/>
  <c r="K189" i="4" s="1"/>
  <c r="K183" i="4"/>
  <c r="K184" i="4" s="1"/>
  <c r="K178" i="4"/>
  <c r="K179" i="4" s="1"/>
  <c r="K173" i="4"/>
  <c r="K174" i="4" s="1"/>
  <c r="K168" i="4"/>
  <c r="K169" i="4" s="1"/>
  <c r="K163" i="4"/>
  <c r="K164" i="4" s="1"/>
  <c r="D218" i="4"/>
  <c r="D219" i="4" s="1"/>
  <c r="D158" i="4"/>
  <c r="D159" i="4" s="1"/>
  <c r="D153" i="4"/>
  <c r="D154" i="4" s="1"/>
  <c r="D148" i="4"/>
  <c r="D149" i="4" s="1"/>
  <c r="D143" i="4"/>
  <c r="D144" i="4" s="1"/>
  <c r="D138" i="4"/>
  <c r="D139" i="4" s="1"/>
  <c r="D133" i="4"/>
  <c r="D134" i="4" s="1"/>
  <c r="D128" i="4"/>
  <c r="D129" i="4" s="1"/>
  <c r="D123" i="4"/>
  <c r="D124" i="4" s="1"/>
  <c r="D118" i="4"/>
  <c r="D119" i="4" s="1"/>
  <c r="D113" i="4"/>
  <c r="D114" i="4" s="1"/>
  <c r="D108" i="4"/>
  <c r="D109" i="4" s="1"/>
  <c r="D103" i="4"/>
  <c r="D104" i="4" s="1"/>
  <c r="D98" i="4"/>
  <c r="D99" i="4" s="1"/>
  <c r="D93" i="4"/>
  <c r="D94" i="4" s="1"/>
  <c r="D88" i="4"/>
  <c r="D89" i="4" s="1"/>
  <c r="D83" i="4"/>
  <c r="D84" i="4" s="1"/>
  <c r="D78" i="4"/>
  <c r="D79" i="4" s="1"/>
  <c r="D73" i="4"/>
  <c r="D74" i="4" s="1"/>
  <c r="D68" i="4"/>
  <c r="D69" i="4" s="1"/>
  <c r="D63" i="4"/>
  <c r="D64" i="4" s="1"/>
  <c r="D58" i="4"/>
  <c r="D59" i="4" s="1"/>
  <c r="D53" i="4"/>
  <c r="D54" i="4" s="1"/>
  <c r="D48" i="4"/>
  <c r="D198" i="4"/>
  <c r="D199" i="4" s="1"/>
  <c r="D188" i="4"/>
  <c r="D189" i="4" s="1"/>
  <c r="D178" i="4"/>
  <c r="D179" i="4" s="1"/>
  <c r="D168" i="4"/>
  <c r="D169" i="4" s="1"/>
  <c r="K158" i="4"/>
  <c r="K159" i="4" s="1"/>
  <c r="K153" i="4"/>
  <c r="K154" i="4" s="1"/>
  <c r="K148" i="4"/>
  <c r="K149" i="4" s="1"/>
  <c r="K143" i="4"/>
  <c r="K144" i="4" s="1"/>
  <c r="K138" i="4"/>
  <c r="K139" i="4" s="1"/>
  <c r="K133" i="4"/>
  <c r="K134" i="4" s="1"/>
  <c r="K128" i="4"/>
  <c r="K129" i="4" s="1"/>
  <c r="K123" i="4"/>
  <c r="K124" i="4" s="1"/>
  <c r="K118" i="4"/>
  <c r="K119" i="4" s="1"/>
  <c r="K113" i="4"/>
  <c r="K114" i="4" s="1"/>
  <c r="K108" i="4"/>
  <c r="K109" i="4" s="1"/>
  <c r="K103" i="4"/>
  <c r="K104" i="4" s="1"/>
  <c r="K98" i="4"/>
  <c r="K99" i="4" s="1"/>
  <c r="K93" i="4"/>
  <c r="K94" i="4" s="1"/>
  <c r="K88" i="4"/>
  <c r="K89" i="4" s="1"/>
  <c r="K83" i="4"/>
  <c r="K84" i="4" s="1"/>
  <c r="K78" i="4"/>
  <c r="K79" i="4" s="1"/>
  <c r="K73" i="4"/>
  <c r="K74" i="4" s="1"/>
  <c r="K68" i="4"/>
  <c r="K69" i="4" s="1"/>
  <c r="K63" i="4"/>
  <c r="K64" i="4" s="1"/>
  <c r="K58" i="4"/>
  <c r="K59" i="4" s="1"/>
  <c r="K53" i="4"/>
  <c r="K54" i="4" s="1"/>
  <c r="K48" i="4"/>
  <c r="K49" i="4" s="1"/>
  <c r="D43" i="4"/>
  <c r="D44" i="4" s="1"/>
  <c r="D38" i="4"/>
  <c r="D39" i="4" s="1"/>
  <c r="D33" i="4"/>
  <c r="D34" i="4" s="1"/>
  <c r="D28" i="4"/>
  <c r="D29" i="4" s="1"/>
  <c r="D23" i="4"/>
  <c r="D24" i="4" s="1"/>
  <c r="D18" i="4"/>
  <c r="D19" i="4" s="1"/>
  <c r="D13" i="4"/>
  <c r="D14" i="4" s="1"/>
  <c r="D8" i="4"/>
  <c r="D9" i="4" s="1"/>
  <c r="D3" i="4"/>
  <c r="D4" i="4" s="1"/>
  <c r="D208" i="4"/>
  <c r="D209" i="4" s="1"/>
  <c r="D213" i="4"/>
  <c r="D214" i="4" s="1"/>
  <c r="D203" i="4"/>
  <c r="D204" i="4" s="1"/>
  <c r="D193" i="4"/>
  <c r="D194" i="4" s="1"/>
  <c r="D183" i="4"/>
  <c r="D184" i="4" s="1"/>
  <c r="D173" i="4"/>
  <c r="D174" i="4" s="1"/>
  <c r="D163" i="4"/>
  <c r="D164" i="4" s="1"/>
  <c r="K3" i="4"/>
  <c r="K4" i="4" s="1"/>
  <c r="K13" i="4"/>
  <c r="K14" i="4" s="1"/>
  <c r="K23" i="4"/>
  <c r="K24" i="4" s="1"/>
  <c r="K38" i="4"/>
  <c r="K39" i="4" s="1"/>
  <c r="J298" i="4"/>
  <c r="J299" i="4" s="1"/>
  <c r="J293" i="4"/>
  <c r="J294" i="4" s="1"/>
  <c r="J288" i="4"/>
  <c r="J289" i="4" s="1"/>
  <c r="J283" i="4"/>
  <c r="J284" i="4" s="1"/>
  <c r="J278" i="4"/>
  <c r="J279" i="4" s="1"/>
  <c r="J273" i="4"/>
  <c r="J274" i="4" s="1"/>
  <c r="J268" i="4"/>
  <c r="J269" i="4" s="1"/>
  <c r="J263" i="4"/>
  <c r="J264" i="4" s="1"/>
  <c r="J258" i="4"/>
  <c r="J259" i="4" s="1"/>
  <c r="J253" i="4"/>
  <c r="J254" i="4" s="1"/>
  <c r="J248" i="4"/>
  <c r="J249" i="4" s="1"/>
  <c r="J243" i="4"/>
  <c r="J244" i="4" s="1"/>
  <c r="J238" i="4"/>
  <c r="J239" i="4" s="1"/>
  <c r="J233" i="4"/>
  <c r="J234" i="4" s="1"/>
  <c r="J228" i="4"/>
  <c r="J229" i="4" s="1"/>
  <c r="J223" i="4"/>
  <c r="J224" i="4" s="1"/>
  <c r="J218" i="4"/>
  <c r="J219" i="4" s="1"/>
  <c r="J213" i="4"/>
  <c r="J214" i="4" s="1"/>
  <c r="J208" i="4"/>
  <c r="J209" i="4" s="1"/>
  <c r="E298" i="4"/>
  <c r="E299" i="4" s="1"/>
  <c r="E293" i="4"/>
  <c r="E294" i="4" s="1"/>
  <c r="E288" i="4"/>
  <c r="E289" i="4" s="1"/>
  <c r="E283" i="4"/>
  <c r="E284" i="4" s="1"/>
  <c r="E278" i="4"/>
  <c r="E279" i="4" s="1"/>
  <c r="E273" i="4"/>
  <c r="E274" i="4" s="1"/>
  <c r="E268" i="4"/>
  <c r="E269" i="4" s="1"/>
  <c r="E263" i="4"/>
  <c r="E264" i="4" s="1"/>
  <c r="E258" i="4"/>
  <c r="E259" i="4" s="1"/>
  <c r="E253" i="4"/>
  <c r="E254" i="4" s="1"/>
  <c r="E248" i="4"/>
  <c r="E249" i="4" s="1"/>
  <c r="E243" i="4"/>
  <c r="E244" i="4" s="1"/>
  <c r="E238" i="4"/>
  <c r="E239" i="4" s="1"/>
  <c r="E233" i="4"/>
  <c r="E234" i="4" s="1"/>
  <c r="E228" i="4"/>
  <c r="E229" i="4" s="1"/>
  <c r="E223" i="4"/>
  <c r="E224" i="4" s="1"/>
  <c r="E218" i="4"/>
  <c r="E219" i="4" s="1"/>
  <c r="E213" i="4"/>
  <c r="E214" i="4" s="1"/>
  <c r="E208" i="4"/>
  <c r="E209" i="4" s="1"/>
  <c r="E203" i="4"/>
  <c r="E204" i="4" s="1"/>
  <c r="E198" i="4"/>
  <c r="E199" i="4" s="1"/>
  <c r="E193" i="4"/>
  <c r="E194" i="4" s="1"/>
  <c r="E188" i="4"/>
  <c r="E189" i="4" s="1"/>
  <c r="E183" i="4"/>
  <c r="E184" i="4" s="1"/>
  <c r="E178" i="4"/>
  <c r="E179" i="4" s="1"/>
  <c r="E173" i="4"/>
  <c r="E174" i="4" s="1"/>
  <c r="E168" i="4"/>
  <c r="E169" i="4" s="1"/>
  <c r="E163" i="4"/>
  <c r="E164" i="4" s="1"/>
  <c r="J3" i="4"/>
  <c r="J4" i="4" s="1"/>
  <c r="J8" i="4"/>
  <c r="J9" i="4" s="1"/>
  <c r="J13" i="4"/>
  <c r="J14" i="4" s="1"/>
  <c r="J18" i="4"/>
  <c r="J19" i="4" s="1"/>
  <c r="J23" i="4"/>
  <c r="J24" i="4" s="1"/>
  <c r="J28" i="4"/>
  <c r="J29" i="4" s="1"/>
  <c r="J33" i="4"/>
  <c r="J34" i="4" s="1"/>
  <c r="J38" i="4"/>
  <c r="J39" i="4" s="1"/>
  <c r="J43" i="4"/>
  <c r="J44" i="4" s="1"/>
  <c r="E48" i="4"/>
  <c r="E49" i="4" s="1"/>
  <c r="E53" i="4"/>
  <c r="E54" i="4" s="1"/>
  <c r="E58" i="4"/>
  <c r="E59" i="4" s="1"/>
  <c r="E63" i="4"/>
  <c r="E64" i="4" s="1"/>
  <c r="E68" i="4"/>
  <c r="E69" i="4" s="1"/>
  <c r="E73" i="4"/>
  <c r="E74" i="4" s="1"/>
  <c r="E78" i="4"/>
  <c r="E79" i="4" s="1"/>
  <c r="E83" i="4"/>
  <c r="E84" i="4" s="1"/>
  <c r="E88" i="4"/>
  <c r="E89" i="4" s="1"/>
  <c r="E93" i="4"/>
  <c r="E94" i="4" s="1"/>
  <c r="E98" i="4"/>
  <c r="E99" i="4" s="1"/>
  <c r="E103" i="4"/>
  <c r="E104" i="4" s="1"/>
  <c r="E108" i="4"/>
  <c r="E109" i="4" s="1"/>
  <c r="E113" i="4"/>
  <c r="E114" i="4" s="1"/>
  <c r="E118" i="4"/>
  <c r="E119" i="4" s="1"/>
  <c r="E123" i="4"/>
  <c r="E124" i="4" s="1"/>
  <c r="E128" i="4"/>
  <c r="E129" i="4" s="1"/>
  <c r="E133" i="4"/>
  <c r="E134" i="4" s="1"/>
  <c r="E138" i="4"/>
  <c r="E139" i="4" s="1"/>
  <c r="E143" i="4"/>
  <c r="E144" i="4" s="1"/>
  <c r="E148" i="4"/>
  <c r="E149" i="4" s="1"/>
  <c r="E153" i="4"/>
  <c r="E154" i="4" s="1"/>
  <c r="E158" i="4"/>
  <c r="E159" i="4" s="1"/>
  <c r="L168" i="4"/>
  <c r="L169" i="4" s="1"/>
  <c r="L178" i="4"/>
  <c r="L179" i="4" s="1"/>
  <c r="L188" i="4"/>
  <c r="L189" i="4" s="1"/>
  <c r="L198" i="4"/>
  <c r="L199" i="4" s="1"/>
  <c r="J78" i="4"/>
  <c r="J79" i="4" s="1"/>
  <c r="J83" i="4"/>
  <c r="J84" i="4" s="1"/>
  <c r="J88" i="4"/>
  <c r="J89" i="4" s="1"/>
  <c r="J93" i="4"/>
  <c r="J94" i="4" s="1"/>
  <c r="J98" i="4"/>
  <c r="J99" i="4" s="1"/>
  <c r="J103" i="4"/>
  <c r="J104" i="4" s="1"/>
  <c r="J108" i="4"/>
  <c r="J109" i="4" s="1"/>
  <c r="J113" i="4"/>
  <c r="J114" i="4" s="1"/>
  <c r="J118" i="4"/>
  <c r="J119" i="4" s="1"/>
  <c r="J123" i="4"/>
  <c r="J124" i="4" s="1"/>
  <c r="J128" i="4"/>
  <c r="J129" i="4" s="1"/>
  <c r="J133" i="4"/>
  <c r="J134" i="4" s="1"/>
  <c r="J138" i="4"/>
  <c r="J139" i="4" s="1"/>
  <c r="J143" i="4"/>
  <c r="J144" i="4" s="1"/>
  <c r="J148" i="4"/>
  <c r="J149" i="4" s="1"/>
  <c r="J153" i="4"/>
  <c r="J154" i="4" s="1"/>
  <c r="J158" i="4"/>
  <c r="J159" i="4" s="1"/>
  <c r="J163" i="4"/>
  <c r="J164" i="4" s="1"/>
  <c r="J173" i="4"/>
  <c r="J174" i="4" s="1"/>
  <c r="J183" i="4"/>
  <c r="J184" i="4" s="1"/>
  <c r="J193" i="4"/>
  <c r="J194" i="4" s="1"/>
  <c r="J203" i="4"/>
  <c r="J204" i="4" s="1"/>
  <c r="L298" i="4"/>
  <c r="L299" i="4" s="1"/>
  <c r="L293" i="4"/>
  <c r="L294" i="4" s="1"/>
  <c r="L288" i="4"/>
  <c r="L289" i="4" s="1"/>
  <c r="L283" i="4"/>
  <c r="L284" i="4" s="1"/>
  <c r="L278" i="4"/>
  <c r="L279" i="4" s="1"/>
  <c r="L273" i="4"/>
  <c r="L274" i="4" s="1"/>
  <c r="L268" i="4"/>
  <c r="L269" i="4" s="1"/>
  <c r="L263" i="4"/>
  <c r="L264" i="4" s="1"/>
  <c r="L258" i="4"/>
  <c r="L259" i="4" s="1"/>
  <c r="L253" i="4"/>
  <c r="L254" i="4" s="1"/>
  <c r="L248" i="4"/>
  <c r="L249" i="4" s="1"/>
  <c r="L243" i="4"/>
  <c r="L244" i="4" s="1"/>
  <c r="L238" i="4"/>
  <c r="L239" i="4" s="1"/>
  <c r="L233" i="4"/>
  <c r="L234" i="4" s="1"/>
  <c r="L228" i="4"/>
  <c r="L229" i="4" s="1"/>
  <c r="L223" i="4"/>
  <c r="L224" i="4" s="1"/>
  <c r="L218" i="4"/>
  <c r="L219" i="4" s="1"/>
  <c r="C298" i="4"/>
  <c r="C299" i="4" s="1"/>
  <c r="C293" i="4"/>
  <c r="C294" i="4" s="1"/>
  <c r="C288" i="4"/>
  <c r="C289" i="4" s="1"/>
  <c r="C283" i="4"/>
  <c r="C284" i="4" s="1"/>
  <c r="C278" i="4"/>
  <c r="C279" i="4" s="1"/>
  <c r="C273" i="4"/>
  <c r="C274" i="4" s="1"/>
  <c r="C268" i="4"/>
  <c r="C269" i="4" s="1"/>
  <c r="C263" i="4"/>
  <c r="C264" i="4" s="1"/>
  <c r="C258" i="4"/>
  <c r="C259" i="4" s="1"/>
  <c r="C253" i="4"/>
  <c r="C254" i="4" s="1"/>
  <c r="C248" i="4"/>
  <c r="C249" i="4" s="1"/>
  <c r="C243" i="4"/>
  <c r="C244" i="4" s="1"/>
  <c r="C238" i="4"/>
  <c r="C239" i="4" s="1"/>
  <c r="C233" i="4"/>
  <c r="C234" i="4" s="1"/>
  <c r="C228" i="4"/>
  <c r="C229" i="4" s="1"/>
  <c r="C223" i="4"/>
  <c r="C224" i="4" s="1"/>
  <c r="C218" i="4"/>
  <c r="C219" i="4" s="1"/>
  <c r="C213" i="4"/>
  <c r="C214" i="4" s="1"/>
  <c r="C208" i="4"/>
  <c r="C209" i="4" s="1"/>
  <c r="C203" i="4"/>
  <c r="C204" i="4" s="1"/>
  <c r="C198" i="4"/>
  <c r="C199" i="4" s="1"/>
  <c r="C193" i="4"/>
  <c r="C194" i="4" s="1"/>
  <c r="C188" i="4"/>
  <c r="C189" i="4" s="1"/>
  <c r="C183" i="4"/>
  <c r="C184" i="4" s="1"/>
  <c r="C178" i="4"/>
  <c r="C179" i="4" s="1"/>
  <c r="C173" i="4"/>
  <c r="C174" i="4" s="1"/>
  <c r="C168" i="4"/>
  <c r="C169" i="4" s="1"/>
  <c r="C163" i="4"/>
  <c r="C164" i="4" s="1"/>
  <c r="L3" i="4"/>
  <c r="L4" i="4" s="1"/>
  <c r="L8" i="4"/>
  <c r="L9" i="4" s="1"/>
  <c r="L13" i="4"/>
  <c r="L14" i="4" s="1"/>
  <c r="L18" i="4"/>
  <c r="L19" i="4" s="1"/>
  <c r="L23" i="4"/>
  <c r="L24" i="4" s="1"/>
  <c r="L28" i="4"/>
  <c r="L29" i="4" s="1"/>
  <c r="L38" i="4"/>
  <c r="L39" i="4" s="1"/>
  <c r="L43" i="4"/>
  <c r="L44" i="4" s="1"/>
  <c r="C48" i="4"/>
  <c r="C49" i="4" s="1"/>
  <c r="C53" i="4"/>
  <c r="C54" i="4" s="1"/>
  <c r="C58" i="4"/>
  <c r="C59" i="4" s="1"/>
  <c r="C63" i="4"/>
  <c r="C64" i="4" s="1"/>
  <c r="C68" i="4"/>
  <c r="C69" i="4" s="1"/>
  <c r="C73" i="4"/>
  <c r="C74" i="4" s="1"/>
  <c r="C78" i="4"/>
  <c r="C79" i="4" s="1"/>
  <c r="C83" i="4"/>
  <c r="C84" i="4" s="1"/>
  <c r="C88" i="4"/>
  <c r="C89" i="4" s="1"/>
  <c r="C93" i="4"/>
  <c r="C94" i="4" s="1"/>
  <c r="C98" i="4"/>
  <c r="C99" i="4" s="1"/>
  <c r="C103" i="4"/>
  <c r="C104" i="4" s="1"/>
  <c r="C108" i="4"/>
  <c r="C109" i="4" s="1"/>
  <c r="C113" i="4"/>
  <c r="C114" i="4" s="1"/>
  <c r="C118" i="4"/>
  <c r="C119" i="4" s="1"/>
  <c r="C123" i="4"/>
  <c r="C124" i="4" s="1"/>
  <c r="C128" i="4"/>
  <c r="C129" i="4" s="1"/>
  <c r="C133" i="4"/>
  <c r="C134" i="4" s="1"/>
  <c r="C138" i="4"/>
  <c r="C139" i="4" s="1"/>
  <c r="C143" i="4"/>
  <c r="C144" i="4" s="1"/>
  <c r="C148" i="4"/>
  <c r="C149" i="4" s="1"/>
  <c r="C153" i="4"/>
  <c r="C154" i="4" s="1"/>
  <c r="C158" i="4"/>
  <c r="C159" i="4" s="1"/>
  <c r="L163" i="4"/>
  <c r="L164" i="4" s="1"/>
  <c r="L173" i="4"/>
  <c r="L174" i="4" s="1"/>
  <c r="L183" i="4"/>
  <c r="L184" i="4" s="1"/>
  <c r="L193" i="4"/>
  <c r="L194" i="4" s="1"/>
  <c r="L203" i="4"/>
  <c r="L204" i="4" s="1"/>
  <c r="L208" i="4"/>
  <c r="L209" i="4" s="1"/>
  <c r="L48" i="4"/>
  <c r="L49" i="4" s="1"/>
  <c r="L53" i="4"/>
  <c r="L54" i="4" s="1"/>
  <c r="L58" i="4"/>
  <c r="L59" i="4" s="1"/>
  <c r="L63" i="4"/>
  <c r="L64" i="4" s="1"/>
  <c r="L68" i="4"/>
  <c r="L69" i="4" s="1"/>
  <c r="L73" i="4"/>
  <c r="L74" i="4" s="1"/>
  <c r="L78" i="4"/>
  <c r="L79" i="4" s="1"/>
  <c r="L83" i="4"/>
  <c r="L84" i="4" s="1"/>
  <c r="L88" i="4"/>
  <c r="L89" i="4" s="1"/>
  <c r="L93" i="4"/>
  <c r="L94" i="4" s="1"/>
  <c r="L98" i="4"/>
  <c r="L99" i="4" s="1"/>
  <c r="L103" i="4"/>
  <c r="L104" i="4" s="1"/>
  <c r="L108" i="4"/>
  <c r="L109" i="4" s="1"/>
  <c r="L113" i="4"/>
  <c r="L114" i="4" s="1"/>
  <c r="L118" i="4"/>
  <c r="L119" i="4" s="1"/>
  <c r="L123" i="4"/>
  <c r="L124" i="4" s="1"/>
  <c r="L128" i="4"/>
  <c r="L129" i="4" s="1"/>
  <c r="L133" i="4"/>
  <c r="L134" i="4" s="1"/>
  <c r="L138" i="4"/>
  <c r="L139" i="4" s="1"/>
  <c r="L143" i="4"/>
  <c r="L144" i="4" s="1"/>
  <c r="L148" i="4"/>
  <c r="L149" i="4" s="1"/>
  <c r="L153" i="4"/>
  <c r="L154" i="4" s="1"/>
  <c r="L158" i="4"/>
  <c r="L159" i="4" s="1"/>
  <c r="J168" i="4"/>
  <c r="J169" i="4" s="1"/>
  <c r="J178" i="4"/>
  <c r="J179" i="4" s="1"/>
  <c r="J188" i="4"/>
  <c r="J189" i="4" s="1"/>
  <c r="J198" i="4"/>
  <c r="J199" i="4" s="1"/>
  <c r="L298" i="3"/>
  <c r="L299" i="3" s="1"/>
  <c r="L293" i="3"/>
  <c r="L294" i="3" s="1"/>
  <c r="L288" i="3"/>
  <c r="L289" i="3" s="1"/>
  <c r="L283" i="3"/>
  <c r="L284" i="3" s="1"/>
  <c r="L278" i="3"/>
  <c r="L279" i="3" s="1"/>
  <c r="L273" i="3"/>
  <c r="L274" i="3" s="1"/>
  <c r="L268" i="3"/>
  <c r="L269" i="3" s="1"/>
  <c r="L263" i="3"/>
  <c r="L264" i="3" s="1"/>
  <c r="L258" i="3"/>
  <c r="L259" i="3" s="1"/>
  <c r="L253" i="3"/>
  <c r="L254" i="3" s="1"/>
  <c r="L248" i="3"/>
  <c r="L249" i="3" s="1"/>
  <c r="L243" i="3"/>
  <c r="L244" i="3" s="1"/>
  <c r="L238" i="3"/>
  <c r="L239" i="3" s="1"/>
  <c r="L233" i="3"/>
  <c r="L234" i="3" s="1"/>
  <c r="L228" i="3"/>
  <c r="L229" i="3" s="1"/>
  <c r="L223" i="3"/>
  <c r="L224" i="3" s="1"/>
  <c r="L218" i="3"/>
  <c r="L219" i="3" s="1"/>
  <c r="L213" i="3"/>
  <c r="L214" i="3" s="1"/>
  <c r="L208" i="3"/>
  <c r="L209" i="3" s="1"/>
  <c r="L203" i="3"/>
  <c r="L204" i="3" s="1"/>
  <c r="L198" i="3"/>
  <c r="L199" i="3" s="1"/>
  <c r="L193" i="3"/>
  <c r="L194" i="3" s="1"/>
  <c r="L188" i="3"/>
  <c r="L189" i="3" s="1"/>
  <c r="L183" i="3"/>
  <c r="L184" i="3" s="1"/>
  <c r="L178" i="3"/>
  <c r="L179" i="3" s="1"/>
  <c r="L173" i="3"/>
  <c r="L174" i="3" s="1"/>
  <c r="L168" i="3"/>
  <c r="L169" i="3" s="1"/>
  <c r="L163" i="3"/>
  <c r="L164" i="3" s="1"/>
  <c r="C298" i="3"/>
  <c r="C299" i="3" s="1"/>
  <c r="C293" i="3"/>
  <c r="C294" i="3" s="1"/>
  <c r="C288" i="3"/>
  <c r="C289" i="3" s="1"/>
  <c r="C283" i="3"/>
  <c r="C284" i="3" s="1"/>
  <c r="C278" i="3"/>
  <c r="C279" i="3" s="1"/>
  <c r="C273" i="3"/>
  <c r="C274" i="3" s="1"/>
  <c r="C268" i="3"/>
  <c r="C269" i="3" s="1"/>
  <c r="C263" i="3"/>
  <c r="C264" i="3" s="1"/>
  <c r="C258" i="3"/>
  <c r="C259" i="3" s="1"/>
  <c r="C253" i="3"/>
  <c r="C254" i="3" s="1"/>
  <c r="C248" i="3"/>
  <c r="C249" i="3" s="1"/>
  <c r="C243" i="3"/>
  <c r="C244" i="3" s="1"/>
  <c r="C238" i="3"/>
  <c r="C239" i="3" s="1"/>
  <c r="C233" i="3"/>
  <c r="C234" i="3" s="1"/>
  <c r="C228" i="3"/>
  <c r="C229" i="3" s="1"/>
  <c r="C223" i="3"/>
  <c r="C224" i="3" s="1"/>
  <c r="C218" i="3"/>
  <c r="C219" i="3" s="1"/>
  <c r="C213" i="3"/>
  <c r="C214" i="3" s="1"/>
  <c r="C208" i="3"/>
  <c r="C209" i="3" s="1"/>
  <c r="C203" i="3"/>
  <c r="C204" i="3" s="1"/>
  <c r="C198" i="3"/>
  <c r="C199" i="3" s="1"/>
  <c r="C193" i="3"/>
  <c r="C194" i="3" s="1"/>
  <c r="C188" i="3"/>
  <c r="C189" i="3" s="1"/>
  <c r="C183" i="3"/>
  <c r="C184" i="3" s="1"/>
  <c r="C178" i="3"/>
  <c r="C179" i="3" s="1"/>
  <c r="C173" i="3"/>
  <c r="C174" i="3" s="1"/>
  <c r="C168" i="3"/>
  <c r="C169" i="3" s="1"/>
  <c r="C163" i="3"/>
  <c r="C164" i="3" s="1"/>
  <c r="D3" i="3"/>
  <c r="D4" i="3" s="1"/>
  <c r="L3" i="3"/>
  <c r="L4" i="3" s="1"/>
  <c r="D8" i="3"/>
  <c r="D9" i="3" s="1"/>
  <c r="L8" i="3"/>
  <c r="L9" i="3" s="1"/>
  <c r="D13" i="3"/>
  <c r="D14" i="3" s="1"/>
  <c r="L13" i="3"/>
  <c r="L14" i="3" s="1"/>
  <c r="D18" i="3"/>
  <c r="D19" i="3" s="1"/>
  <c r="L18" i="3"/>
  <c r="L19" i="3" s="1"/>
  <c r="D23" i="3"/>
  <c r="D24" i="3" s="1"/>
  <c r="L23" i="3"/>
  <c r="L24" i="3" s="1"/>
  <c r="D28" i="3"/>
  <c r="D29" i="3" s="1"/>
  <c r="L28" i="3"/>
  <c r="L29" i="3" s="1"/>
  <c r="D33" i="3"/>
  <c r="D34" i="3" s="1"/>
  <c r="D38" i="3"/>
  <c r="D39" i="3" s="1"/>
  <c r="L38" i="3"/>
  <c r="L39" i="3" s="1"/>
  <c r="D43" i="3"/>
  <c r="D44" i="3" s="1"/>
  <c r="L43" i="3"/>
  <c r="L44" i="3" s="1"/>
  <c r="C48" i="3"/>
  <c r="C49" i="3" s="1"/>
  <c r="K48" i="3"/>
  <c r="K49" i="3" s="1"/>
  <c r="C53" i="3"/>
  <c r="C54" i="3" s="1"/>
  <c r="K53" i="3"/>
  <c r="K54" i="3" s="1"/>
  <c r="C58" i="3"/>
  <c r="C59" i="3" s="1"/>
  <c r="K58" i="3"/>
  <c r="K59" i="3" s="1"/>
  <c r="C63" i="3"/>
  <c r="C64" i="3" s="1"/>
  <c r="K63" i="3"/>
  <c r="K64" i="3" s="1"/>
  <c r="C68" i="3"/>
  <c r="C69" i="3" s="1"/>
  <c r="K68" i="3"/>
  <c r="K69" i="3" s="1"/>
  <c r="C73" i="3"/>
  <c r="C74" i="3" s="1"/>
  <c r="K73" i="3"/>
  <c r="K74" i="3" s="1"/>
  <c r="C78" i="3"/>
  <c r="C79" i="3" s="1"/>
  <c r="K78" i="3"/>
  <c r="K79" i="3" s="1"/>
  <c r="C83" i="3"/>
  <c r="C84" i="3" s="1"/>
  <c r="K83" i="3"/>
  <c r="K84" i="3" s="1"/>
  <c r="C88" i="3"/>
  <c r="C89" i="3" s="1"/>
  <c r="K88" i="3"/>
  <c r="K89" i="3" s="1"/>
  <c r="C93" i="3"/>
  <c r="C94" i="3" s="1"/>
  <c r="K93" i="3"/>
  <c r="K94" i="3" s="1"/>
  <c r="C98" i="3"/>
  <c r="C99" i="3" s="1"/>
  <c r="K98" i="3"/>
  <c r="K99" i="3" s="1"/>
  <c r="C103" i="3"/>
  <c r="C104" i="3" s="1"/>
  <c r="K103" i="3"/>
  <c r="K104" i="3" s="1"/>
  <c r="C108" i="3"/>
  <c r="C109" i="3" s="1"/>
  <c r="K108" i="3"/>
  <c r="K109" i="3" s="1"/>
  <c r="C113" i="3"/>
  <c r="C114" i="3" s="1"/>
  <c r="K113" i="3"/>
  <c r="K114" i="3" s="1"/>
  <c r="C118" i="3"/>
  <c r="C119" i="3" s="1"/>
  <c r="K118" i="3"/>
  <c r="K119" i="3" s="1"/>
  <c r="C123" i="3"/>
  <c r="C124" i="3" s="1"/>
  <c r="K123" i="3"/>
  <c r="K124" i="3" s="1"/>
  <c r="C128" i="3"/>
  <c r="C129" i="3" s="1"/>
  <c r="K128" i="3"/>
  <c r="K129" i="3" s="1"/>
  <c r="C133" i="3"/>
  <c r="C134" i="3" s="1"/>
  <c r="K133" i="3"/>
  <c r="K134" i="3" s="1"/>
  <c r="C138" i="3"/>
  <c r="C139" i="3" s="1"/>
  <c r="K138" i="3"/>
  <c r="K139" i="3" s="1"/>
  <c r="C143" i="3"/>
  <c r="C144" i="3" s="1"/>
  <c r="K143" i="3"/>
  <c r="K144" i="3" s="1"/>
  <c r="C148" i="3"/>
  <c r="C149" i="3" s="1"/>
  <c r="K148" i="3"/>
  <c r="K149" i="3" s="1"/>
  <c r="C153" i="3"/>
  <c r="C154" i="3" s="1"/>
  <c r="K153" i="3"/>
  <c r="K154" i="3" s="1"/>
  <c r="C158" i="3"/>
  <c r="C159" i="3" s="1"/>
  <c r="D298" i="3"/>
  <c r="D299" i="3" s="1"/>
  <c r="D293" i="3"/>
  <c r="D294" i="3" s="1"/>
  <c r="D288" i="3"/>
  <c r="D289" i="3" s="1"/>
  <c r="D283" i="3"/>
  <c r="D284" i="3" s="1"/>
  <c r="D278" i="3"/>
  <c r="D279" i="3" s="1"/>
  <c r="D273" i="3"/>
  <c r="D274" i="3" s="1"/>
  <c r="D268" i="3"/>
  <c r="D269" i="3" s="1"/>
  <c r="D263" i="3"/>
  <c r="D264" i="3" s="1"/>
  <c r="D258" i="3"/>
  <c r="D259" i="3" s="1"/>
  <c r="D253" i="3"/>
  <c r="D254" i="3" s="1"/>
  <c r="D248" i="3"/>
  <c r="D249" i="3" s="1"/>
  <c r="D243" i="3"/>
  <c r="D244" i="3" s="1"/>
  <c r="D238" i="3"/>
  <c r="D239" i="3" s="1"/>
  <c r="D233" i="3"/>
  <c r="D234" i="3" s="1"/>
  <c r="D228" i="3"/>
  <c r="D229" i="3" s="1"/>
  <c r="D223" i="3"/>
  <c r="D224" i="3" s="1"/>
  <c r="D218" i="3"/>
  <c r="D219" i="3" s="1"/>
  <c r="D213" i="3"/>
  <c r="D214" i="3" s="1"/>
  <c r="D208" i="3"/>
  <c r="D209" i="3" s="1"/>
  <c r="D203" i="3"/>
  <c r="D204" i="3" s="1"/>
  <c r="D198" i="3"/>
  <c r="D199" i="3" s="1"/>
  <c r="D193" i="3"/>
  <c r="D194" i="3" s="1"/>
  <c r="D188" i="3"/>
  <c r="D189" i="3" s="1"/>
  <c r="D183" i="3"/>
  <c r="D184" i="3" s="1"/>
  <c r="D178" i="3"/>
  <c r="D179" i="3" s="1"/>
  <c r="D173" i="3"/>
  <c r="D174" i="3" s="1"/>
  <c r="D168" i="3"/>
  <c r="D169" i="3" s="1"/>
  <c r="D163" i="3"/>
  <c r="D164" i="3" s="1"/>
  <c r="K298" i="3"/>
  <c r="K299" i="3" s="1"/>
  <c r="K293" i="3"/>
  <c r="K294" i="3" s="1"/>
  <c r="K288" i="3"/>
  <c r="K289" i="3" s="1"/>
  <c r="K283" i="3"/>
  <c r="K284" i="3" s="1"/>
  <c r="K278" i="3"/>
  <c r="K279" i="3" s="1"/>
  <c r="K273" i="3"/>
  <c r="K274" i="3" s="1"/>
  <c r="K268" i="3"/>
  <c r="K269" i="3" s="1"/>
  <c r="K263" i="3"/>
  <c r="K264" i="3" s="1"/>
  <c r="K258" i="3"/>
  <c r="K259" i="3" s="1"/>
  <c r="K253" i="3"/>
  <c r="K254" i="3" s="1"/>
  <c r="K248" i="3"/>
  <c r="K249" i="3" s="1"/>
  <c r="K243" i="3"/>
  <c r="K244" i="3" s="1"/>
  <c r="K238" i="3"/>
  <c r="K239" i="3" s="1"/>
  <c r="K233" i="3"/>
  <c r="K234" i="3" s="1"/>
  <c r="K228" i="3"/>
  <c r="K229" i="3" s="1"/>
  <c r="K223" i="3"/>
  <c r="K224" i="3" s="1"/>
  <c r="K218" i="3"/>
  <c r="K219" i="3" s="1"/>
  <c r="K213" i="3"/>
  <c r="K214" i="3" s="1"/>
  <c r="K208" i="3"/>
  <c r="K209" i="3" s="1"/>
  <c r="K203" i="3"/>
  <c r="K204" i="3" s="1"/>
  <c r="K198" i="3"/>
  <c r="K199" i="3" s="1"/>
  <c r="K193" i="3"/>
  <c r="K194" i="3" s="1"/>
  <c r="K188" i="3"/>
  <c r="K189" i="3" s="1"/>
  <c r="K183" i="3"/>
  <c r="K184" i="3" s="1"/>
  <c r="K178" i="3"/>
  <c r="K179" i="3" s="1"/>
  <c r="K173" i="3"/>
  <c r="K174" i="3" s="1"/>
  <c r="K168" i="3"/>
  <c r="K169" i="3" s="1"/>
  <c r="K163" i="3"/>
  <c r="K164" i="3" s="1"/>
  <c r="E3" i="3"/>
  <c r="E4" i="3" s="1"/>
  <c r="E8" i="3"/>
  <c r="E9" i="3" s="1"/>
  <c r="E13" i="3"/>
  <c r="E14" i="3" s="1"/>
  <c r="E18" i="3"/>
  <c r="E19" i="3" s="1"/>
  <c r="E23" i="3"/>
  <c r="E24" i="3" s="1"/>
  <c r="E28" i="3"/>
  <c r="E29" i="3" s="1"/>
  <c r="E33" i="3"/>
  <c r="E34" i="3" s="1"/>
  <c r="E38" i="3"/>
  <c r="E39" i="3" s="1"/>
  <c r="D48" i="3"/>
  <c r="D49" i="3" s="1"/>
  <c r="L48" i="3"/>
  <c r="L49" i="3" s="1"/>
  <c r="D53" i="3"/>
  <c r="D54" i="3" s="1"/>
  <c r="L53" i="3"/>
  <c r="L54" i="3" s="1"/>
  <c r="D58" i="3"/>
  <c r="D59" i="3" s="1"/>
  <c r="L58" i="3"/>
  <c r="L59" i="3" s="1"/>
  <c r="D63" i="3"/>
  <c r="D64" i="3" s="1"/>
  <c r="L63" i="3"/>
  <c r="L64" i="3" s="1"/>
  <c r="D68" i="3"/>
  <c r="D69" i="3" s="1"/>
  <c r="L68" i="3"/>
  <c r="L69" i="3" s="1"/>
  <c r="D73" i="3"/>
  <c r="D74" i="3" s="1"/>
  <c r="L73" i="3"/>
  <c r="L74" i="3" s="1"/>
  <c r="D78" i="3"/>
  <c r="D79" i="3" s="1"/>
  <c r="L78" i="3"/>
  <c r="L79" i="3" s="1"/>
  <c r="D83" i="3"/>
  <c r="D84" i="3" s="1"/>
  <c r="L83" i="3"/>
  <c r="L84" i="3" s="1"/>
  <c r="D88" i="3"/>
  <c r="D89" i="3" s="1"/>
  <c r="L88" i="3"/>
  <c r="L89" i="3" s="1"/>
  <c r="D93" i="3"/>
  <c r="D94" i="3" s="1"/>
  <c r="L93" i="3"/>
  <c r="L94" i="3" s="1"/>
  <c r="D98" i="3"/>
  <c r="D99" i="3" s="1"/>
  <c r="L98" i="3"/>
  <c r="L99" i="3" s="1"/>
  <c r="D103" i="3"/>
  <c r="D104" i="3" s="1"/>
  <c r="L103" i="3"/>
  <c r="L104" i="3" s="1"/>
  <c r="D108" i="3"/>
  <c r="D109" i="3" s="1"/>
  <c r="L108" i="3"/>
  <c r="L109" i="3" s="1"/>
  <c r="D113" i="3"/>
  <c r="D114" i="3" s="1"/>
  <c r="L113" i="3"/>
  <c r="L114" i="3" s="1"/>
  <c r="D118" i="3"/>
  <c r="D119" i="3" s="1"/>
  <c r="L118" i="3"/>
  <c r="L119" i="3" s="1"/>
  <c r="D123" i="3"/>
  <c r="D124" i="3" s="1"/>
  <c r="L123" i="3"/>
  <c r="L124" i="3" s="1"/>
  <c r="D128" i="3"/>
  <c r="D129" i="3" s="1"/>
  <c r="L128" i="3"/>
  <c r="L129" i="3" s="1"/>
  <c r="D133" i="3"/>
  <c r="D134" i="3" s="1"/>
  <c r="L133" i="3"/>
  <c r="L134" i="3" s="1"/>
  <c r="D138" i="3"/>
  <c r="D139" i="3" s="1"/>
  <c r="L138" i="3"/>
  <c r="L139" i="3" s="1"/>
  <c r="D143" i="3"/>
  <c r="D144" i="3" s="1"/>
  <c r="L143" i="3"/>
  <c r="L144" i="3" s="1"/>
  <c r="D148" i="3"/>
  <c r="D149" i="3" s="1"/>
  <c r="L148" i="3"/>
  <c r="L149" i="3" s="1"/>
  <c r="D153" i="3"/>
  <c r="D154" i="3" s="1"/>
  <c r="L153" i="3"/>
  <c r="L154" i="3" s="1"/>
  <c r="D158" i="3"/>
  <c r="D159" i="3" s="1"/>
  <c r="L158" i="3"/>
  <c r="L159" i="3" s="1"/>
  <c r="J298" i="3"/>
  <c r="J299" i="3" s="1"/>
  <c r="J293" i="3"/>
  <c r="J294" i="3" s="1"/>
  <c r="J288" i="3"/>
  <c r="J289" i="3" s="1"/>
  <c r="J283" i="3"/>
  <c r="J284" i="3" s="1"/>
  <c r="J278" i="3"/>
  <c r="J279" i="3" s="1"/>
  <c r="J273" i="3"/>
  <c r="J274" i="3" s="1"/>
  <c r="J268" i="3"/>
  <c r="J269" i="3" s="1"/>
  <c r="J263" i="3"/>
  <c r="J264" i="3" s="1"/>
  <c r="J258" i="3"/>
  <c r="J259" i="3" s="1"/>
  <c r="J253" i="3"/>
  <c r="J254" i="3" s="1"/>
  <c r="J248" i="3"/>
  <c r="J249" i="3" s="1"/>
  <c r="J243" i="3"/>
  <c r="J244" i="3" s="1"/>
  <c r="J238" i="3"/>
  <c r="J239" i="3" s="1"/>
  <c r="J233" i="3"/>
  <c r="J234" i="3" s="1"/>
  <c r="J228" i="3"/>
  <c r="J229" i="3" s="1"/>
  <c r="J223" i="3"/>
  <c r="J224" i="3" s="1"/>
  <c r="J218" i="3"/>
  <c r="J219" i="3" s="1"/>
  <c r="J213" i="3"/>
  <c r="J214" i="3" s="1"/>
  <c r="J208" i="3"/>
  <c r="J209" i="3" s="1"/>
  <c r="J203" i="3"/>
  <c r="J204" i="3" s="1"/>
  <c r="J198" i="3"/>
  <c r="J199" i="3" s="1"/>
  <c r="J193" i="3"/>
  <c r="J194" i="3" s="1"/>
  <c r="J188" i="3"/>
  <c r="J189" i="3" s="1"/>
  <c r="J183" i="3"/>
  <c r="J184" i="3" s="1"/>
  <c r="J178" i="3"/>
  <c r="J179" i="3" s="1"/>
  <c r="J173" i="3"/>
  <c r="J174" i="3" s="1"/>
  <c r="J168" i="3"/>
  <c r="J169" i="3" s="1"/>
  <c r="J163" i="3"/>
  <c r="J164" i="3" s="1"/>
  <c r="E298" i="3"/>
  <c r="E299" i="3" s="1"/>
  <c r="E293" i="3"/>
  <c r="E294" i="3" s="1"/>
  <c r="E288" i="3"/>
  <c r="E289" i="3" s="1"/>
  <c r="E283" i="3"/>
  <c r="E284" i="3" s="1"/>
  <c r="E278" i="3"/>
  <c r="E279" i="3" s="1"/>
  <c r="E273" i="3"/>
  <c r="E274" i="3" s="1"/>
  <c r="E268" i="3"/>
  <c r="E269" i="3" s="1"/>
  <c r="E263" i="3"/>
  <c r="E264" i="3" s="1"/>
  <c r="E258" i="3"/>
  <c r="E259" i="3" s="1"/>
  <c r="E253" i="3"/>
  <c r="E254" i="3" s="1"/>
  <c r="E248" i="3"/>
  <c r="E249" i="3" s="1"/>
  <c r="E243" i="3"/>
  <c r="E244" i="3" s="1"/>
  <c r="E238" i="3"/>
  <c r="E239" i="3" s="1"/>
  <c r="E233" i="3"/>
  <c r="E234" i="3" s="1"/>
  <c r="E228" i="3"/>
  <c r="E229" i="3" s="1"/>
  <c r="E223" i="3"/>
  <c r="E224" i="3" s="1"/>
  <c r="E218" i="3"/>
  <c r="E219" i="3" s="1"/>
  <c r="E213" i="3"/>
  <c r="E214" i="3" s="1"/>
  <c r="E208" i="3"/>
  <c r="E209" i="3" s="1"/>
  <c r="E203" i="3"/>
  <c r="E204" i="3" s="1"/>
  <c r="E198" i="3"/>
  <c r="E199" i="3" s="1"/>
  <c r="E193" i="3"/>
  <c r="E194" i="3" s="1"/>
  <c r="E188" i="3"/>
  <c r="E189" i="3" s="1"/>
  <c r="E183" i="3"/>
  <c r="E184" i="3" s="1"/>
  <c r="E178" i="3"/>
  <c r="E179" i="3" s="1"/>
  <c r="E173" i="3"/>
  <c r="E174" i="3" s="1"/>
  <c r="E168" i="3"/>
  <c r="E169" i="3" s="1"/>
  <c r="E163" i="3"/>
  <c r="E164" i="3" s="1"/>
  <c r="J3" i="3"/>
  <c r="J4" i="3" s="1"/>
  <c r="J8" i="3"/>
  <c r="J9" i="3" s="1"/>
  <c r="J13" i="3"/>
  <c r="J14" i="3" s="1"/>
  <c r="J18" i="3"/>
  <c r="J19" i="3" s="1"/>
  <c r="J23" i="3"/>
  <c r="J24" i="3" s="1"/>
  <c r="J28" i="3"/>
  <c r="J29" i="3" s="1"/>
  <c r="J33" i="3"/>
  <c r="J34" i="3" s="1"/>
  <c r="J38" i="3"/>
  <c r="J39" i="3" s="1"/>
  <c r="J43" i="3"/>
  <c r="J44" i="3" s="1"/>
  <c r="E48" i="3"/>
  <c r="E49" i="3" s="1"/>
  <c r="E53" i="3"/>
  <c r="E54" i="3" s="1"/>
  <c r="E58" i="3"/>
  <c r="E59" i="3" s="1"/>
  <c r="E63" i="3"/>
  <c r="E64" i="3" s="1"/>
  <c r="E68" i="3"/>
  <c r="E69" i="3" s="1"/>
  <c r="E73" i="3"/>
  <c r="E74" i="3" s="1"/>
  <c r="E78" i="3"/>
  <c r="E79" i="3" s="1"/>
  <c r="E83" i="3"/>
  <c r="E84" i="3" s="1"/>
  <c r="E88" i="3"/>
  <c r="E89" i="3" s="1"/>
  <c r="E93" i="3"/>
  <c r="E94" i="3" s="1"/>
  <c r="E98" i="3"/>
  <c r="E99" i="3" s="1"/>
  <c r="E103" i="3"/>
  <c r="E104" i="3" s="1"/>
  <c r="E108" i="3"/>
  <c r="E109" i="3" s="1"/>
  <c r="E113" i="3"/>
  <c r="E114" i="3" s="1"/>
  <c r="E118" i="3"/>
  <c r="E119" i="3" s="1"/>
  <c r="E123" i="3"/>
  <c r="E124" i="3" s="1"/>
  <c r="E128" i="3"/>
  <c r="E129" i="3" s="1"/>
  <c r="E133" i="3"/>
  <c r="E134" i="3" s="1"/>
  <c r="E138" i="3"/>
  <c r="E139" i="3" s="1"/>
  <c r="E143" i="3"/>
  <c r="E144" i="3" s="1"/>
  <c r="E148" i="3"/>
  <c r="E149" i="3" s="1"/>
  <c r="E153" i="3"/>
  <c r="E154" i="3" s="1"/>
  <c r="E158" i="3"/>
  <c r="E159" i="3" s="1"/>
  <c r="C3" i="3"/>
  <c r="C4" i="3" s="1"/>
  <c r="K3" i="3"/>
  <c r="K4" i="3" s="1"/>
  <c r="C8" i="3"/>
  <c r="C9" i="3" s="1"/>
  <c r="K8" i="3"/>
  <c r="K9" i="3" s="1"/>
  <c r="C13" i="3"/>
  <c r="C14" i="3" s="1"/>
  <c r="K13" i="3"/>
  <c r="K14" i="3" s="1"/>
  <c r="C18" i="3"/>
  <c r="C19" i="3" s="1"/>
  <c r="K18" i="3"/>
  <c r="K19" i="3" s="1"/>
  <c r="C23" i="3"/>
  <c r="C24" i="3" s="1"/>
  <c r="K23" i="3"/>
  <c r="K24" i="3" s="1"/>
  <c r="C28" i="3"/>
  <c r="C29" i="3" s="1"/>
  <c r="K28" i="3"/>
  <c r="K29" i="3" s="1"/>
  <c r="C33" i="3"/>
  <c r="C34" i="3" s="1"/>
  <c r="C38" i="3"/>
  <c r="C39" i="3" s="1"/>
  <c r="K38" i="3"/>
  <c r="K39" i="3" s="1"/>
  <c r="C43" i="3"/>
  <c r="C44" i="3" s="1"/>
  <c r="K43" i="3"/>
  <c r="K44" i="3" s="1"/>
  <c r="J48" i="3"/>
  <c r="J49" i="3" s="1"/>
  <c r="J53" i="3"/>
  <c r="J54" i="3" s="1"/>
  <c r="J58" i="3"/>
  <c r="J59" i="3" s="1"/>
  <c r="J63" i="3"/>
  <c r="J64" i="3" s="1"/>
  <c r="J68" i="3"/>
  <c r="J69" i="3" s="1"/>
  <c r="J73" i="3"/>
  <c r="J74" i="3" s="1"/>
  <c r="J78" i="3"/>
  <c r="J79" i="3" s="1"/>
  <c r="J83" i="3"/>
  <c r="J84" i="3" s="1"/>
  <c r="J88" i="3"/>
  <c r="J89" i="3" s="1"/>
  <c r="J93" i="3"/>
  <c r="J94" i="3" s="1"/>
  <c r="J98" i="3"/>
  <c r="J99" i="3" s="1"/>
  <c r="J103" i="3"/>
  <c r="J104" i="3" s="1"/>
  <c r="J108" i="3"/>
  <c r="J109" i="3" s="1"/>
  <c r="J113" i="3"/>
  <c r="J114" i="3" s="1"/>
  <c r="J118" i="3"/>
  <c r="J119" i="3" s="1"/>
  <c r="J123" i="3"/>
  <c r="J124" i="3" s="1"/>
  <c r="J128" i="3"/>
  <c r="J129" i="3" s="1"/>
  <c r="J133" i="3"/>
  <c r="J134" i="3" s="1"/>
  <c r="J138" i="3"/>
  <c r="J139" i="3" s="1"/>
  <c r="J143" i="3"/>
  <c r="J144" i="3" s="1"/>
  <c r="J148" i="3"/>
  <c r="J149" i="3" s="1"/>
  <c r="J153" i="3"/>
  <c r="J154" i="3" s="1"/>
  <c r="J158" i="3"/>
  <c r="J159" i="3" s="1"/>
  <c r="E3" i="2"/>
  <c r="E4" i="2" s="1"/>
  <c r="E13" i="2"/>
  <c r="E14" i="2" s="1"/>
  <c r="E23" i="2"/>
  <c r="E24" i="2" s="1"/>
  <c r="E43" i="2"/>
  <c r="E44" i="2" s="1"/>
  <c r="E8" i="2"/>
  <c r="E9" i="2" s="1"/>
  <c r="E18" i="2"/>
  <c r="E19" i="2" s="1"/>
  <c r="K8" i="2"/>
  <c r="K9" i="2" s="1"/>
  <c r="K13" i="2"/>
  <c r="K14" i="2" s="1"/>
  <c r="K18" i="2"/>
  <c r="K19" i="2" s="1"/>
  <c r="K23" i="2"/>
  <c r="K24" i="2" s="1"/>
  <c r="L298" i="2"/>
  <c r="L299" i="2" s="1"/>
  <c r="L293" i="2"/>
  <c r="L294" i="2" s="1"/>
  <c r="L288" i="2"/>
  <c r="L289" i="2" s="1"/>
  <c r="L283" i="2"/>
  <c r="L284" i="2" s="1"/>
  <c r="L278" i="2"/>
  <c r="L279" i="2" s="1"/>
  <c r="L273" i="2"/>
  <c r="L274" i="2" s="1"/>
  <c r="L268" i="2"/>
  <c r="L269" i="2" s="1"/>
  <c r="L263" i="2"/>
  <c r="L264" i="2" s="1"/>
  <c r="L258" i="2"/>
  <c r="L259" i="2" s="1"/>
  <c r="L253" i="2"/>
  <c r="L254" i="2" s="1"/>
  <c r="L248" i="2"/>
  <c r="L249" i="2" s="1"/>
  <c r="L243" i="2"/>
  <c r="L244" i="2" s="1"/>
  <c r="L238" i="2"/>
  <c r="L239" i="2" s="1"/>
  <c r="L233" i="2"/>
  <c r="L234" i="2" s="1"/>
  <c r="C298" i="2"/>
  <c r="C299" i="2" s="1"/>
  <c r="C293" i="2"/>
  <c r="C294" i="2" s="1"/>
  <c r="C288" i="2"/>
  <c r="C289" i="2" s="1"/>
  <c r="C283" i="2"/>
  <c r="C284" i="2" s="1"/>
  <c r="C278" i="2"/>
  <c r="C279" i="2" s="1"/>
  <c r="C273" i="2"/>
  <c r="C274" i="2" s="1"/>
  <c r="C268" i="2"/>
  <c r="C269" i="2" s="1"/>
  <c r="C263" i="2"/>
  <c r="C264" i="2" s="1"/>
  <c r="C258" i="2"/>
  <c r="C259" i="2" s="1"/>
  <c r="C253" i="2"/>
  <c r="C254" i="2" s="1"/>
  <c r="C248" i="2"/>
  <c r="C249" i="2" s="1"/>
  <c r="C243" i="2"/>
  <c r="C244" i="2" s="1"/>
  <c r="C238" i="2"/>
  <c r="C239" i="2" s="1"/>
  <c r="C233" i="2"/>
  <c r="C234" i="2" s="1"/>
  <c r="C228" i="2"/>
  <c r="C229" i="2" s="1"/>
  <c r="C223" i="2"/>
  <c r="C224" i="2" s="1"/>
  <c r="C218" i="2"/>
  <c r="C219" i="2" s="1"/>
  <c r="C213" i="2"/>
  <c r="C214" i="2" s="1"/>
  <c r="C208" i="2"/>
  <c r="C209" i="2" s="1"/>
  <c r="C203" i="2"/>
  <c r="C204" i="2" s="1"/>
  <c r="C198" i="2"/>
  <c r="C199" i="2" s="1"/>
  <c r="C193" i="2"/>
  <c r="C194" i="2" s="1"/>
  <c r="C188" i="2"/>
  <c r="C189" i="2" s="1"/>
  <c r="C183" i="2"/>
  <c r="C184" i="2" s="1"/>
  <c r="C178" i="2"/>
  <c r="C179" i="2" s="1"/>
  <c r="C173" i="2"/>
  <c r="C174" i="2" s="1"/>
  <c r="C168" i="2"/>
  <c r="C169" i="2" s="1"/>
  <c r="C163" i="2"/>
  <c r="C164" i="2" s="1"/>
  <c r="L228" i="2"/>
  <c r="L229" i="2" s="1"/>
  <c r="L218" i="2"/>
  <c r="L219" i="2" s="1"/>
  <c r="L208" i="2"/>
  <c r="L209" i="2" s="1"/>
  <c r="L198" i="2"/>
  <c r="L199" i="2" s="1"/>
  <c r="L188" i="2"/>
  <c r="L189" i="2" s="1"/>
  <c r="L178" i="2"/>
  <c r="L179" i="2" s="1"/>
  <c r="L168" i="2"/>
  <c r="L169" i="2" s="1"/>
  <c r="L158" i="2"/>
  <c r="L159" i="2" s="1"/>
  <c r="L153" i="2"/>
  <c r="L154" i="2" s="1"/>
  <c r="L148" i="2"/>
  <c r="L149" i="2" s="1"/>
  <c r="L143" i="2"/>
  <c r="L144" i="2" s="1"/>
  <c r="L223" i="2"/>
  <c r="L224" i="2" s="1"/>
  <c r="L213" i="2"/>
  <c r="L214" i="2" s="1"/>
  <c r="L203" i="2"/>
  <c r="L204" i="2" s="1"/>
  <c r="L193" i="2"/>
  <c r="L194" i="2" s="1"/>
  <c r="L183" i="2"/>
  <c r="L184" i="2" s="1"/>
  <c r="L173" i="2"/>
  <c r="L174" i="2" s="1"/>
  <c r="L163" i="2"/>
  <c r="L164" i="2" s="1"/>
  <c r="C158" i="2"/>
  <c r="C159" i="2" s="1"/>
  <c r="C153" i="2"/>
  <c r="C154" i="2" s="1"/>
  <c r="C148" i="2"/>
  <c r="C149" i="2" s="1"/>
  <c r="C143" i="2"/>
  <c r="C144" i="2" s="1"/>
  <c r="C138" i="2"/>
  <c r="C139" i="2" s="1"/>
  <c r="C133" i="2"/>
  <c r="C134" i="2" s="1"/>
  <c r="C128" i="2"/>
  <c r="C129" i="2" s="1"/>
  <c r="C123" i="2"/>
  <c r="C124" i="2" s="1"/>
  <c r="C118" i="2"/>
  <c r="C119" i="2" s="1"/>
  <c r="C113" i="2"/>
  <c r="C114" i="2" s="1"/>
  <c r="C108" i="2"/>
  <c r="C109" i="2" s="1"/>
  <c r="C103" i="2"/>
  <c r="C104" i="2" s="1"/>
  <c r="C98" i="2"/>
  <c r="C99" i="2" s="1"/>
  <c r="C93" i="2"/>
  <c r="C94" i="2" s="1"/>
  <c r="C88" i="2"/>
  <c r="C89" i="2" s="1"/>
  <c r="C83" i="2"/>
  <c r="C84" i="2" s="1"/>
  <c r="C78" i="2"/>
  <c r="C79" i="2" s="1"/>
  <c r="C73" i="2"/>
  <c r="C74" i="2" s="1"/>
  <c r="C68" i="2"/>
  <c r="C69" i="2" s="1"/>
  <c r="C63" i="2"/>
  <c r="C64" i="2" s="1"/>
  <c r="C58" i="2"/>
  <c r="C59" i="2" s="1"/>
  <c r="C53" i="2"/>
  <c r="C54" i="2" s="1"/>
  <c r="D3" i="2"/>
  <c r="D4" i="2" s="1"/>
  <c r="L3" i="2"/>
  <c r="L4" i="2" s="1"/>
  <c r="D8" i="2"/>
  <c r="D9" i="2" s="1"/>
  <c r="L8" i="2"/>
  <c r="L9" i="2" s="1"/>
  <c r="D13" i="2"/>
  <c r="D14" i="2" s="1"/>
  <c r="L13" i="2"/>
  <c r="L14" i="2" s="1"/>
  <c r="D18" i="2"/>
  <c r="D19" i="2" s="1"/>
  <c r="L18" i="2"/>
  <c r="L19" i="2" s="1"/>
  <c r="D23" i="2"/>
  <c r="D24" i="2" s="1"/>
  <c r="L23" i="2"/>
  <c r="L24" i="2" s="1"/>
  <c r="D28" i="2"/>
  <c r="D29" i="2" s="1"/>
  <c r="L28" i="2"/>
  <c r="L29" i="2" s="1"/>
  <c r="D33" i="2"/>
  <c r="D34" i="2" s="1"/>
  <c r="D38" i="2"/>
  <c r="D39" i="2" s="1"/>
  <c r="L38" i="2"/>
  <c r="L39" i="2" s="1"/>
  <c r="D43" i="2"/>
  <c r="D44" i="2" s="1"/>
  <c r="L43" i="2"/>
  <c r="L44" i="2" s="1"/>
  <c r="C48" i="2"/>
  <c r="C49" i="2" s="1"/>
  <c r="K48" i="2"/>
  <c r="K49" i="2" s="1"/>
  <c r="J53" i="2"/>
  <c r="J54" i="2" s="1"/>
  <c r="J63" i="2"/>
  <c r="J64" i="2" s="1"/>
  <c r="J73" i="2"/>
  <c r="J74" i="2" s="1"/>
  <c r="J83" i="2"/>
  <c r="J84" i="2" s="1"/>
  <c r="J93" i="2"/>
  <c r="J94" i="2" s="1"/>
  <c r="J103" i="2"/>
  <c r="J104" i="2" s="1"/>
  <c r="J113" i="2"/>
  <c r="J114" i="2" s="1"/>
  <c r="J123" i="2"/>
  <c r="J124" i="2" s="1"/>
  <c r="E33" i="2"/>
  <c r="E34" i="2" s="1"/>
  <c r="E38" i="2"/>
  <c r="E39" i="2" s="1"/>
  <c r="D48" i="2"/>
  <c r="D49" i="2" s="1"/>
  <c r="L48" i="2"/>
  <c r="L49" i="2" s="1"/>
  <c r="L53" i="2"/>
  <c r="L54" i="2" s="1"/>
  <c r="D58" i="2"/>
  <c r="D59" i="2" s="1"/>
  <c r="L63" i="2"/>
  <c r="L64" i="2" s="1"/>
  <c r="D68" i="2"/>
  <c r="D69" i="2" s="1"/>
  <c r="L73" i="2"/>
  <c r="L74" i="2" s="1"/>
  <c r="D78" i="2"/>
  <c r="D79" i="2" s="1"/>
  <c r="L83" i="2"/>
  <c r="L84" i="2" s="1"/>
  <c r="D88" i="2"/>
  <c r="D89" i="2" s="1"/>
  <c r="L93" i="2"/>
  <c r="L94" i="2" s="1"/>
  <c r="D98" i="2"/>
  <c r="D99" i="2" s="1"/>
  <c r="L103" i="2"/>
  <c r="L104" i="2" s="1"/>
  <c r="D108" i="2"/>
  <c r="D109" i="2" s="1"/>
  <c r="L113" i="2"/>
  <c r="L114" i="2" s="1"/>
  <c r="D118" i="2"/>
  <c r="D119" i="2" s="1"/>
  <c r="L123" i="2"/>
  <c r="L124" i="2" s="1"/>
  <c r="D128" i="2"/>
  <c r="D129" i="2" s="1"/>
  <c r="D298" i="2"/>
  <c r="D299" i="2" s="1"/>
  <c r="D293" i="2"/>
  <c r="D294" i="2" s="1"/>
  <c r="D288" i="2"/>
  <c r="D289" i="2" s="1"/>
  <c r="D283" i="2"/>
  <c r="D284" i="2" s="1"/>
  <c r="D278" i="2"/>
  <c r="D279" i="2" s="1"/>
  <c r="D273" i="2"/>
  <c r="D274" i="2" s="1"/>
  <c r="D268" i="2"/>
  <c r="D269" i="2" s="1"/>
  <c r="D263" i="2"/>
  <c r="D264" i="2" s="1"/>
  <c r="D258" i="2"/>
  <c r="D259" i="2" s="1"/>
  <c r="D253" i="2"/>
  <c r="D254" i="2" s="1"/>
  <c r="D248" i="2"/>
  <c r="D249" i="2" s="1"/>
  <c r="D243" i="2"/>
  <c r="D244" i="2" s="1"/>
  <c r="D238" i="2"/>
  <c r="D239" i="2" s="1"/>
  <c r="D233" i="2"/>
  <c r="D234" i="2" s="1"/>
  <c r="K298" i="2"/>
  <c r="K299" i="2" s="1"/>
  <c r="K293" i="2"/>
  <c r="K294" i="2" s="1"/>
  <c r="K288" i="2"/>
  <c r="K289" i="2" s="1"/>
  <c r="K283" i="2"/>
  <c r="K284" i="2" s="1"/>
  <c r="K278" i="2"/>
  <c r="K279" i="2" s="1"/>
  <c r="K273" i="2"/>
  <c r="K274" i="2" s="1"/>
  <c r="K268" i="2"/>
  <c r="K269" i="2" s="1"/>
  <c r="K263" i="2"/>
  <c r="K264" i="2" s="1"/>
  <c r="K258" i="2"/>
  <c r="K259" i="2" s="1"/>
  <c r="K253" i="2"/>
  <c r="K254" i="2" s="1"/>
  <c r="K248" i="2"/>
  <c r="K249" i="2" s="1"/>
  <c r="K243" i="2"/>
  <c r="K244" i="2" s="1"/>
  <c r="K238" i="2"/>
  <c r="K239" i="2" s="1"/>
  <c r="K233" i="2"/>
  <c r="K234" i="2" s="1"/>
  <c r="K228" i="2"/>
  <c r="K229" i="2" s="1"/>
  <c r="K223" i="2"/>
  <c r="K224" i="2" s="1"/>
  <c r="K218" i="2"/>
  <c r="K219" i="2" s="1"/>
  <c r="K213" i="2"/>
  <c r="K214" i="2" s="1"/>
  <c r="K208" i="2"/>
  <c r="K209" i="2" s="1"/>
  <c r="K203" i="2"/>
  <c r="K204" i="2" s="1"/>
  <c r="K198" i="2"/>
  <c r="K199" i="2" s="1"/>
  <c r="K193" i="2"/>
  <c r="K194" i="2" s="1"/>
  <c r="K188" i="2"/>
  <c r="K189" i="2" s="1"/>
  <c r="K183" i="2"/>
  <c r="K184" i="2" s="1"/>
  <c r="K178" i="2"/>
  <c r="K179" i="2" s="1"/>
  <c r="K173" i="2"/>
  <c r="K174" i="2" s="1"/>
  <c r="K168" i="2"/>
  <c r="K169" i="2" s="1"/>
  <c r="K163" i="2"/>
  <c r="K164" i="2" s="1"/>
  <c r="D228" i="2"/>
  <c r="D229" i="2" s="1"/>
  <c r="D223" i="2"/>
  <c r="D224" i="2" s="1"/>
  <c r="D213" i="2"/>
  <c r="D214" i="2" s="1"/>
  <c r="D203" i="2"/>
  <c r="D204" i="2" s="1"/>
  <c r="D193" i="2"/>
  <c r="D194" i="2" s="1"/>
  <c r="D183" i="2"/>
  <c r="D184" i="2" s="1"/>
  <c r="D173" i="2"/>
  <c r="D174" i="2" s="1"/>
  <c r="D163" i="2"/>
  <c r="D164" i="2" s="1"/>
  <c r="D158" i="2"/>
  <c r="D159" i="2" s="1"/>
  <c r="D153" i="2"/>
  <c r="D154" i="2" s="1"/>
  <c r="D148" i="2"/>
  <c r="D149" i="2" s="1"/>
  <c r="D143" i="2"/>
  <c r="D144" i="2" s="1"/>
  <c r="D218" i="2"/>
  <c r="D219" i="2" s="1"/>
  <c r="D208" i="2"/>
  <c r="D209" i="2" s="1"/>
  <c r="D198" i="2"/>
  <c r="D199" i="2" s="1"/>
  <c r="D188" i="2"/>
  <c r="D189" i="2" s="1"/>
  <c r="D178" i="2"/>
  <c r="D179" i="2" s="1"/>
  <c r="D168" i="2"/>
  <c r="D169" i="2" s="1"/>
  <c r="K158" i="2"/>
  <c r="K159" i="2" s="1"/>
  <c r="K153" i="2"/>
  <c r="K154" i="2" s="1"/>
  <c r="K148" i="2"/>
  <c r="K149" i="2" s="1"/>
  <c r="K143" i="2"/>
  <c r="K144" i="2" s="1"/>
  <c r="K138" i="2"/>
  <c r="K139" i="2" s="1"/>
  <c r="K133" i="2"/>
  <c r="K134" i="2" s="1"/>
  <c r="K128" i="2"/>
  <c r="K129" i="2" s="1"/>
  <c r="K123" i="2"/>
  <c r="K124" i="2" s="1"/>
  <c r="K118" i="2"/>
  <c r="K119" i="2" s="1"/>
  <c r="K113" i="2"/>
  <c r="K114" i="2" s="1"/>
  <c r="K108" i="2"/>
  <c r="K109" i="2" s="1"/>
  <c r="K103" i="2"/>
  <c r="K104" i="2" s="1"/>
  <c r="K98" i="2"/>
  <c r="K99" i="2" s="1"/>
  <c r="K93" i="2"/>
  <c r="K94" i="2" s="1"/>
  <c r="K88" i="2"/>
  <c r="K89" i="2" s="1"/>
  <c r="K83" i="2"/>
  <c r="K84" i="2" s="1"/>
  <c r="K78" i="2"/>
  <c r="K79" i="2" s="1"/>
  <c r="K73" i="2"/>
  <c r="K74" i="2" s="1"/>
  <c r="K68" i="2"/>
  <c r="K69" i="2" s="1"/>
  <c r="K63" i="2"/>
  <c r="K64" i="2" s="1"/>
  <c r="K58" i="2"/>
  <c r="K59" i="2" s="1"/>
  <c r="K53" i="2"/>
  <c r="K54" i="2" s="1"/>
  <c r="J298" i="2"/>
  <c r="J299" i="2" s="1"/>
  <c r="J293" i="2"/>
  <c r="J294" i="2" s="1"/>
  <c r="J288" i="2"/>
  <c r="J289" i="2" s="1"/>
  <c r="J283" i="2"/>
  <c r="J284" i="2" s="1"/>
  <c r="J278" i="2"/>
  <c r="J279" i="2" s="1"/>
  <c r="J273" i="2"/>
  <c r="J274" i="2" s="1"/>
  <c r="J268" i="2"/>
  <c r="J269" i="2" s="1"/>
  <c r="J263" i="2"/>
  <c r="J264" i="2" s="1"/>
  <c r="J258" i="2"/>
  <c r="J259" i="2" s="1"/>
  <c r="J253" i="2"/>
  <c r="J254" i="2" s="1"/>
  <c r="J248" i="2"/>
  <c r="J249" i="2" s="1"/>
  <c r="J243" i="2"/>
  <c r="J244" i="2" s="1"/>
  <c r="J238" i="2"/>
  <c r="J239" i="2" s="1"/>
  <c r="J233" i="2"/>
  <c r="J234" i="2" s="1"/>
  <c r="J228" i="2"/>
  <c r="J229" i="2" s="1"/>
  <c r="E298" i="2"/>
  <c r="E299" i="2" s="1"/>
  <c r="E293" i="2"/>
  <c r="E294" i="2" s="1"/>
  <c r="E288" i="2"/>
  <c r="E289" i="2" s="1"/>
  <c r="E283" i="2"/>
  <c r="E284" i="2" s="1"/>
  <c r="E278" i="2"/>
  <c r="E279" i="2" s="1"/>
  <c r="E273" i="2"/>
  <c r="E274" i="2" s="1"/>
  <c r="E268" i="2"/>
  <c r="E269" i="2" s="1"/>
  <c r="E263" i="2"/>
  <c r="E264" i="2" s="1"/>
  <c r="E258" i="2"/>
  <c r="E259" i="2" s="1"/>
  <c r="E253" i="2"/>
  <c r="E254" i="2" s="1"/>
  <c r="E248" i="2"/>
  <c r="E249" i="2" s="1"/>
  <c r="E243" i="2"/>
  <c r="E244" i="2" s="1"/>
  <c r="E238" i="2"/>
  <c r="E239" i="2" s="1"/>
  <c r="E233" i="2"/>
  <c r="E234" i="2" s="1"/>
  <c r="E228" i="2"/>
  <c r="E229" i="2" s="1"/>
  <c r="E223" i="2"/>
  <c r="E224" i="2" s="1"/>
  <c r="E218" i="2"/>
  <c r="E219" i="2" s="1"/>
  <c r="E213" i="2"/>
  <c r="E214" i="2" s="1"/>
  <c r="E208" i="2"/>
  <c r="E209" i="2" s="1"/>
  <c r="E203" i="2"/>
  <c r="E204" i="2" s="1"/>
  <c r="E198" i="2"/>
  <c r="E199" i="2" s="1"/>
  <c r="E193" i="2"/>
  <c r="E194" i="2" s="1"/>
  <c r="E188" i="2"/>
  <c r="E189" i="2" s="1"/>
  <c r="E183" i="2"/>
  <c r="E184" i="2" s="1"/>
  <c r="E178" i="2"/>
  <c r="E179" i="2" s="1"/>
  <c r="E173" i="2"/>
  <c r="E174" i="2" s="1"/>
  <c r="E168" i="2"/>
  <c r="E169" i="2" s="1"/>
  <c r="E163" i="2"/>
  <c r="E164" i="2" s="1"/>
  <c r="J223" i="2"/>
  <c r="J224" i="2" s="1"/>
  <c r="J213" i="2"/>
  <c r="J214" i="2" s="1"/>
  <c r="J203" i="2"/>
  <c r="J204" i="2" s="1"/>
  <c r="J193" i="2"/>
  <c r="J194" i="2" s="1"/>
  <c r="J183" i="2"/>
  <c r="J184" i="2" s="1"/>
  <c r="J173" i="2"/>
  <c r="J174" i="2" s="1"/>
  <c r="J163" i="2"/>
  <c r="J164" i="2" s="1"/>
  <c r="J158" i="2"/>
  <c r="J159" i="2" s="1"/>
  <c r="J153" i="2"/>
  <c r="J154" i="2" s="1"/>
  <c r="J148" i="2"/>
  <c r="J149" i="2" s="1"/>
  <c r="J143" i="2"/>
  <c r="J144" i="2" s="1"/>
  <c r="J138" i="2"/>
  <c r="J139" i="2" s="1"/>
  <c r="J133" i="2"/>
  <c r="J134" i="2" s="1"/>
  <c r="E158" i="2"/>
  <c r="E159" i="2" s="1"/>
  <c r="E153" i="2"/>
  <c r="E154" i="2" s="1"/>
  <c r="E148" i="2"/>
  <c r="E149" i="2" s="1"/>
  <c r="E143" i="2"/>
  <c r="E144" i="2" s="1"/>
  <c r="E138" i="2"/>
  <c r="E139" i="2" s="1"/>
  <c r="E133" i="2"/>
  <c r="E134" i="2" s="1"/>
  <c r="E128" i="2"/>
  <c r="E129" i="2" s="1"/>
  <c r="E123" i="2"/>
  <c r="E124" i="2" s="1"/>
  <c r="E118" i="2"/>
  <c r="E119" i="2" s="1"/>
  <c r="E113" i="2"/>
  <c r="E114" i="2" s="1"/>
  <c r="E108" i="2"/>
  <c r="E109" i="2" s="1"/>
  <c r="E103" i="2"/>
  <c r="E104" i="2" s="1"/>
  <c r="E98" i="2"/>
  <c r="E99" i="2" s="1"/>
  <c r="E93" i="2"/>
  <c r="E94" i="2" s="1"/>
  <c r="E88" i="2"/>
  <c r="E89" i="2" s="1"/>
  <c r="E83" i="2"/>
  <c r="E84" i="2" s="1"/>
  <c r="E78" i="2"/>
  <c r="E79" i="2" s="1"/>
  <c r="E73" i="2"/>
  <c r="E74" i="2" s="1"/>
  <c r="E68" i="2"/>
  <c r="E69" i="2" s="1"/>
  <c r="E63" i="2"/>
  <c r="E64" i="2" s="1"/>
  <c r="E58" i="2"/>
  <c r="E59" i="2" s="1"/>
  <c r="E53" i="2"/>
  <c r="E54" i="2" s="1"/>
  <c r="J218" i="2"/>
  <c r="J219" i="2" s="1"/>
  <c r="J208" i="2"/>
  <c r="J209" i="2" s="1"/>
  <c r="J198" i="2"/>
  <c r="J199" i="2" s="1"/>
  <c r="J188" i="2"/>
  <c r="J189" i="2" s="1"/>
  <c r="J178" i="2"/>
  <c r="J179" i="2" s="1"/>
  <c r="J168" i="2"/>
  <c r="J169" i="2" s="1"/>
  <c r="J3" i="2"/>
  <c r="J4" i="2" s="1"/>
  <c r="J8" i="2"/>
  <c r="J9" i="2" s="1"/>
  <c r="J13" i="2"/>
  <c r="J14" i="2" s="1"/>
  <c r="J18" i="2"/>
  <c r="J19" i="2" s="1"/>
  <c r="J23" i="2"/>
  <c r="J24" i="2" s="1"/>
  <c r="J28" i="2"/>
  <c r="J29" i="2" s="1"/>
  <c r="J33" i="2"/>
  <c r="J34" i="2" s="1"/>
  <c r="J38" i="2"/>
  <c r="J39" i="2" s="1"/>
  <c r="J43" i="2"/>
  <c r="J44" i="2" s="1"/>
  <c r="E48" i="2"/>
  <c r="E49" i="2" s="1"/>
  <c r="J58" i="2"/>
  <c r="J59" i="2" s="1"/>
  <c r="J68" i="2"/>
  <c r="J69" i="2" s="1"/>
  <c r="J78" i="2"/>
  <c r="J79" i="2" s="1"/>
  <c r="J88" i="2"/>
  <c r="J89" i="2" s="1"/>
  <c r="J98" i="2"/>
  <c r="J99" i="2" s="1"/>
  <c r="J108" i="2"/>
  <c r="J109" i="2" s="1"/>
  <c r="J118" i="2"/>
  <c r="J119" i="2" s="1"/>
  <c r="J128" i="2"/>
  <c r="J129" i="2" s="1"/>
  <c r="D133" i="2"/>
  <c r="D134" i="2" s="1"/>
  <c r="L138" i="2"/>
  <c r="L139" i="2" s="1"/>
  <c r="K3" i="2"/>
  <c r="K4" i="2" s="1"/>
  <c r="K28" i="2"/>
  <c r="K29" i="2" s="1"/>
  <c r="C38" i="2"/>
  <c r="C39" i="2" s="1"/>
  <c r="K38" i="2"/>
  <c r="K39" i="2" s="1"/>
  <c r="C43" i="2"/>
  <c r="C44" i="2" s="1"/>
  <c r="K43" i="2"/>
  <c r="K44" i="2" s="1"/>
  <c r="J48" i="2"/>
  <c r="J49" i="2" s="1"/>
  <c r="D53" i="2"/>
  <c r="D54" i="2" s="1"/>
  <c r="L58" i="2"/>
  <c r="L59" i="2" s="1"/>
  <c r="D63" i="2"/>
  <c r="D64" i="2" s="1"/>
  <c r="L68" i="2"/>
  <c r="L69" i="2" s="1"/>
  <c r="D73" i="2"/>
  <c r="D74" i="2" s="1"/>
  <c r="L78" i="2"/>
  <c r="L79" i="2" s="1"/>
  <c r="D83" i="2"/>
  <c r="D84" i="2" s="1"/>
  <c r="L88" i="2"/>
  <c r="L89" i="2" s="1"/>
  <c r="D93" i="2"/>
  <c r="D94" i="2" s="1"/>
  <c r="L98" i="2"/>
  <c r="L99" i="2" s="1"/>
  <c r="D103" i="2"/>
  <c r="D104" i="2" s="1"/>
  <c r="L108" i="2"/>
  <c r="L109" i="2" s="1"/>
  <c r="D113" i="2"/>
  <c r="D114" i="2" s="1"/>
  <c r="L118" i="2"/>
  <c r="L119" i="2" s="1"/>
  <c r="D123" i="2"/>
  <c r="D124" i="2" s="1"/>
  <c r="L128" i="2"/>
  <c r="L129" i="2" s="1"/>
  <c r="L133" i="2"/>
  <c r="L134" i="2" s="1"/>
  <c r="C3" i="1"/>
  <c r="C4" i="1" s="1"/>
  <c r="L298" i="1"/>
  <c r="L299" i="1" s="1"/>
  <c r="L293" i="1"/>
  <c r="L294" i="1" s="1"/>
  <c r="L288" i="1"/>
  <c r="L289" i="1" s="1"/>
  <c r="L283" i="1"/>
  <c r="L284" i="1" s="1"/>
  <c r="L278" i="1"/>
  <c r="L279" i="1" s="1"/>
  <c r="L273" i="1"/>
  <c r="L274" i="1" s="1"/>
  <c r="L268" i="1"/>
  <c r="L269" i="1" s="1"/>
  <c r="L263" i="1"/>
  <c r="L264" i="1" s="1"/>
  <c r="L258" i="1"/>
  <c r="L259" i="1" s="1"/>
  <c r="L253" i="1"/>
  <c r="L254" i="1" s="1"/>
  <c r="L248" i="1"/>
  <c r="L249" i="1" s="1"/>
  <c r="L243" i="1"/>
  <c r="L244" i="1" s="1"/>
  <c r="L238" i="1"/>
  <c r="L239" i="1" s="1"/>
  <c r="L233" i="1"/>
  <c r="L234" i="1" s="1"/>
  <c r="L228" i="1"/>
  <c r="L229" i="1" s="1"/>
  <c r="L223" i="1"/>
  <c r="L224" i="1" s="1"/>
  <c r="L218" i="1"/>
  <c r="L219" i="1" s="1"/>
  <c r="C298" i="1"/>
  <c r="C299" i="1" s="1"/>
  <c r="C293" i="1"/>
  <c r="C294" i="1" s="1"/>
  <c r="C288" i="1"/>
  <c r="C289" i="1" s="1"/>
  <c r="C283" i="1"/>
  <c r="C284" i="1" s="1"/>
  <c r="C278" i="1"/>
  <c r="C279" i="1" s="1"/>
  <c r="C273" i="1"/>
  <c r="C274" i="1" s="1"/>
  <c r="C268" i="1"/>
  <c r="C269" i="1" s="1"/>
  <c r="C263" i="1"/>
  <c r="C264" i="1" s="1"/>
  <c r="C258" i="1"/>
  <c r="C259" i="1" s="1"/>
  <c r="C253" i="1"/>
  <c r="C254" i="1" s="1"/>
  <c r="C248" i="1"/>
  <c r="C249" i="1" s="1"/>
  <c r="C243" i="1"/>
  <c r="C244" i="1" s="1"/>
  <c r="C238" i="1"/>
  <c r="C239" i="1" s="1"/>
  <c r="C233" i="1"/>
  <c r="C234" i="1" s="1"/>
  <c r="C228" i="1"/>
  <c r="C229" i="1" s="1"/>
  <c r="C223" i="1"/>
  <c r="C224" i="1" s="1"/>
  <c r="C218" i="1"/>
  <c r="C219" i="1" s="1"/>
  <c r="C213" i="1"/>
  <c r="C214" i="1" s="1"/>
  <c r="C208" i="1"/>
  <c r="C209" i="1" s="1"/>
  <c r="C203" i="1"/>
  <c r="C204" i="1" s="1"/>
  <c r="C198" i="1"/>
  <c r="C199" i="1" s="1"/>
  <c r="C193" i="1"/>
  <c r="C194" i="1" s="1"/>
  <c r="C188" i="1"/>
  <c r="C189" i="1" s="1"/>
  <c r="C183" i="1"/>
  <c r="C184" i="1" s="1"/>
  <c r="C178" i="1"/>
  <c r="C179" i="1" s="1"/>
  <c r="C173" i="1"/>
  <c r="C174" i="1" s="1"/>
  <c r="C168" i="1"/>
  <c r="C169" i="1" s="1"/>
  <c r="C163" i="1"/>
  <c r="C164" i="1" s="1"/>
  <c r="L203" i="1"/>
  <c r="L204" i="1" s="1"/>
  <c r="L193" i="1"/>
  <c r="L194" i="1" s="1"/>
  <c r="L183" i="1"/>
  <c r="L184" i="1" s="1"/>
  <c r="L173" i="1"/>
  <c r="L174" i="1" s="1"/>
  <c r="L163" i="1"/>
  <c r="L164" i="1" s="1"/>
  <c r="C158" i="1"/>
  <c r="C159" i="1" s="1"/>
  <c r="C153" i="1"/>
  <c r="C154" i="1" s="1"/>
  <c r="C148" i="1"/>
  <c r="C149" i="1" s="1"/>
  <c r="C143" i="1"/>
  <c r="C144" i="1" s="1"/>
  <c r="C138" i="1"/>
  <c r="C139" i="1" s="1"/>
  <c r="C133" i="1"/>
  <c r="C134" i="1" s="1"/>
  <c r="C128" i="1"/>
  <c r="C129" i="1" s="1"/>
  <c r="C123" i="1"/>
  <c r="C124" i="1" s="1"/>
  <c r="C118" i="1"/>
  <c r="C119" i="1" s="1"/>
  <c r="C113" i="1"/>
  <c r="C114" i="1" s="1"/>
  <c r="C108" i="1"/>
  <c r="C109" i="1" s="1"/>
  <c r="C103" i="1"/>
  <c r="C104" i="1" s="1"/>
  <c r="C98" i="1"/>
  <c r="C99" i="1" s="1"/>
  <c r="C93" i="1"/>
  <c r="C94" i="1" s="1"/>
  <c r="C88" i="1"/>
  <c r="C89" i="1" s="1"/>
  <c r="C83" i="1"/>
  <c r="C84" i="1" s="1"/>
  <c r="C78" i="1"/>
  <c r="C79" i="1" s="1"/>
  <c r="C73" i="1"/>
  <c r="C74" i="1" s="1"/>
  <c r="C68" i="1"/>
  <c r="C69" i="1" s="1"/>
  <c r="C63" i="1"/>
  <c r="C64" i="1" s="1"/>
  <c r="C58" i="1"/>
  <c r="C59" i="1" s="1"/>
  <c r="C53" i="1"/>
  <c r="C54" i="1" s="1"/>
  <c r="C48" i="1"/>
  <c r="C49" i="1" s="1"/>
  <c r="C43" i="1"/>
  <c r="C44" i="1" s="1"/>
  <c r="C38" i="1"/>
  <c r="C39" i="1" s="1"/>
  <c r="C33" i="1"/>
  <c r="C34" i="1" s="1"/>
  <c r="C28" i="1"/>
  <c r="C29" i="1" s="1"/>
  <c r="C23" i="1"/>
  <c r="C24" i="1" s="1"/>
  <c r="L213" i="1"/>
  <c r="L214" i="1" s="1"/>
  <c r="L208" i="1"/>
  <c r="L209" i="1" s="1"/>
  <c r="L198" i="1"/>
  <c r="L199" i="1" s="1"/>
  <c r="L188" i="1"/>
  <c r="L189" i="1" s="1"/>
  <c r="L178" i="1"/>
  <c r="L179" i="1" s="1"/>
  <c r="L168" i="1"/>
  <c r="L169" i="1" s="1"/>
  <c r="L158" i="1"/>
  <c r="L159" i="1" s="1"/>
  <c r="L153" i="1"/>
  <c r="L154" i="1" s="1"/>
  <c r="L148" i="1"/>
  <c r="L149" i="1" s="1"/>
  <c r="L143" i="1"/>
  <c r="L144" i="1" s="1"/>
  <c r="L138" i="1"/>
  <c r="L139" i="1" s="1"/>
  <c r="L133" i="1"/>
  <c r="L134" i="1" s="1"/>
  <c r="L128" i="1"/>
  <c r="L129" i="1" s="1"/>
  <c r="L123" i="1"/>
  <c r="L124" i="1" s="1"/>
  <c r="L118" i="1"/>
  <c r="L119" i="1" s="1"/>
  <c r="L113" i="1"/>
  <c r="L114" i="1" s="1"/>
  <c r="L108" i="1"/>
  <c r="L109" i="1" s="1"/>
  <c r="L103" i="1"/>
  <c r="L104" i="1" s="1"/>
  <c r="L98" i="1"/>
  <c r="L99" i="1" s="1"/>
  <c r="L93" i="1"/>
  <c r="L94" i="1" s="1"/>
  <c r="L88" i="1"/>
  <c r="L89" i="1" s="1"/>
  <c r="L83" i="1"/>
  <c r="L84" i="1" s="1"/>
  <c r="L78" i="1"/>
  <c r="L79" i="1" s="1"/>
  <c r="L73" i="1"/>
  <c r="L74" i="1" s="1"/>
  <c r="L68" i="1"/>
  <c r="L69" i="1" s="1"/>
  <c r="L63" i="1"/>
  <c r="L64" i="1" s="1"/>
  <c r="L58" i="1"/>
  <c r="L59" i="1" s="1"/>
  <c r="L53" i="1"/>
  <c r="L54" i="1" s="1"/>
  <c r="L48" i="1"/>
  <c r="L49" i="1" s="1"/>
  <c r="D3" i="1"/>
  <c r="D4" i="1" s="1"/>
  <c r="L3" i="1"/>
  <c r="L4" i="1" s="1"/>
  <c r="D8" i="1"/>
  <c r="D9" i="1" s="1"/>
  <c r="L8" i="1"/>
  <c r="L9" i="1" s="1"/>
  <c r="L13" i="1"/>
  <c r="L14" i="1" s="1"/>
  <c r="J18" i="1"/>
  <c r="J19" i="1" s="1"/>
  <c r="J23" i="1"/>
  <c r="J24" i="1" s="1"/>
  <c r="J33" i="1"/>
  <c r="J34" i="1" s="1"/>
  <c r="J38" i="1"/>
  <c r="J39" i="1" s="1"/>
  <c r="E48" i="1"/>
  <c r="E49" i="1" s="1"/>
  <c r="E68" i="1"/>
  <c r="E69" i="1" s="1"/>
  <c r="D298" i="1"/>
  <c r="D299" i="1" s="1"/>
  <c r="D293" i="1"/>
  <c r="D294" i="1" s="1"/>
  <c r="D288" i="1"/>
  <c r="D289" i="1" s="1"/>
  <c r="D283" i="1"/>
  <c r="D284" i="1" s="1"/>
  <c r="D278" i="1"/>
  <c r="D279" i="1" s="1"/>
  <c r="D273" i="1"/>
  <c r="D274" i="1" s="1"/>
  <c r="D268" i="1"/>
  <c r="D269" i="1" s="1"/>
  <c r="D263" i="1"/>
  <c r="D264" i="1" s="1"/>
  <c r="D258" i="1"/>
  <c r="D259" i="1" s="1"/>
  <c r="D253" i="1"/>
  <c r="D254" i="1" s="1"/>
  <c r="D248" i="1"/>
  <c r="D249" i="1" s="1"/>
  <c r="D243" i="1"/>
  <c r="D244" i="1" s="1"/>
  <c r="D238" i="1"/>
  <c r="D239" i="1" s="1"/>
  <c r="D233" i="1"/>
  <c r="D234" i="1" s="1"/>
  <c r="D228" i="1"/>
  <c r="D229" i="1" s="1"/>
  <c r="D223" i="1"/>
  <c r="D224" i="1" s="1"/>
  <c r="K298" i="1"/>
  <c r="K299" i="1" s="1"/>
  <c r="K293" i="1"/>
  <c r="K294" i="1" s="1"/>
  <c r="K288" i="1"/>
  <c r="K289" i="1" s="1"/>
  <c r="K283" i="1"/>
  <c r="K284" i="1" s="1"/>
  <c r="K278" i="1"/>
  <c r="K279" i="1" s="1"/>
  <c r="K273" i="1"/>
  <c r="K274" i="1" s="1"/>
  <c r="K268" i="1"/>
  <c r="K269" i="1" s="1"/>
  <c r="K263" i="1"/>
  <c r="K264" i="1" s="1"/>
  <c r="K258" i="1"/>
  <c r="K259" i="1" s="1"/>
  <c r="K253" i="1"/>
  <c r="K254" i="1" s="1"/>
  <c r="K248" i="1"/>
  <c r="K249" i="1" s="1"/>
  <c r="K243" i="1"/>
  <c r="K244" i="1" s="1"/>
  <c r="K238" i="1"/>
  <c r="K239" i="1" s="1"/>
  <c r="K233" i="1"/>
  <c r="K234" i="1" s="1"/>
  <c r="K228" i="1"/>
  <c r="K229" i="1" s="1"/>
  <c r="K223" i="1"/>
  <c r="K224" i="1" s="1"/>
  <c r="K218" i="1"/>
  <c r="K219" i="1" s="1"/>
  <c r="K213" i="1"/>
  <c r="K214" i="1" s="1"/>
  <c r="K208" i="1"/>
  <c r="K209" i="1" s="1"/>
  <c r="K203" i="1"/>
  <c r="K204" i="1" s="1"/>
  <c r="K198" i="1"/>
  <c r="K199" i="1" s="1"/>
  <c r="K193" i="1"/>
  <c r="K194" i="1" s="1"/>
  <c r="K188" i="1"/>
  <c r="K189" i="1" s="1"/>
  <c r="K183" i="1"/>
  <c r="K184" i="1" s="1"/>
  <c r="K178" i="1"/>
  <c r="K179" i="1" s="1"/>
  <c r="K173" i="1"/>
  <c r="K174" i="1" s="1"/>
  <c r="K168" i="1"/>
  <c r="K169" i="1" s="1"/>
  <c r="K163" i="1"/>
  <c r="K164" i="1" s="1"/>
  <c r="D218" i="1"/>
  <c r="D219" i="1" s="1"/>
  <c r="D208" i="1"/>
  <c r="D209" i="1" s="1"/>
  <c r="D198" i="1"/>
  <c r="D199" i="1" s="1"/>
  <c r="D188" i="1"/>
  <c r="D189" i="1" s="1"/>
  <c r="D178" i="1"/>
  <c r="D179" i="1" s="1"/>
  <c r="D168" i="1"/>
  <c r="D169" i="1" s="1"/>
  <c r="K158" i="1"/>
  <c r="K159" i="1" s="1"/>
  <c r="K153" i="1"/>
  <c r="K154" i="1" s="1"/>
  <c r="K148" i="1"/>
  <c r="K149" i="1" s="1"/>
  <c r="K143" i="1"/>
  <c r="K144" i="1" s="1"/>
  <c r="K138" i="1"/>
  <c r="K139" i="1" s="1"/>
  <c r="K133" i="1"/>
  <c r="K134" i="1" s="1"/>
  <c r="K128" i="1"/>
  <c r="K129" i="1" s="1"/>
  <c r="K123" i="1"/>
  <c r="K124" i="1" s="1"/>
  <c r="K118" i="1"/>
  <c r="K119" i="1" s="1"/>
  <c r="K113" i="1"/>
  <c r="K114" i="1" s="1"/>
  <c r="K108" i="1"/>
  <c r="K109" i="1" s="1"/>
  <c r="K103" i="1"/>
  <c r="K104" i="1" s="1"/>
  <c r="K98" i="1"/>
  <c r="K99" i="1" s="1"/>
  <c r="K93" i="1"/>
  <c r="K94" i="1" s="1"/>
  <c r="K88" i="1"/>
  <c r="K89" i="1" s="1"/>
  <c r="K83" i="1"/>
  <c r="K84" i="1" s="1"/>
  <c r="K78" i="1"/>
  <c r="K79" i="1" s="1"/>
  <c r="K73" i="1"/>
  <c r="K74" i="1" s="1"/>
  <c r="K68" i="1"/>
  <c r="K69" i="1" s="1"/>
  <c r="K63" i="1"/>
  <c r="K64" i="1" s="1"/>
  <c r="K58" i="1"/>
  <c r="K59" i="1" s="1"/>
  <c r="K53" i="1"/>
  <c r="K54" i="1" s="1"/>
  <c r="K48" i="1"/>
  <c r="K49" i="1" s="1"/>
  <c r="K43" i="1"/>
  <c r="K44" i="1" s="1"/>
  <c r="K38" i="1"/>
  <c r="K39" i="1" s="1"/>
  <c r="K28" i="1"/>
  <c r="K29" i="1" s="1"/>
  <c r="K23" i="1"/>
  <c r="K24" i="1" s="1"/>
  <c r="D203" i="1"/>
  <c r="D204" i="1" s="1"/>
  <c r="D193" i="1"/>
  <c r="D194" i="1" s="1"/>
  <c r="D183" i="1"/>
  <c r="D184" i="1" s="1"/>
  <c r="D173" i="1"/>
  <c r="D174" i="1" s="1"/>
  <c r="D163" i="1"/>
  <c r="D164" i="1" s="1"/>
  <c r="D213" i="1"/>
  <c r="D214" i="1" s="1"/>
  <c r="D158" i="1"/>
  <c r="D159" i="1" s="1"/>
  <c r="D153" i="1"/>
  <c r="D154" i="1" s="1"/>
  <c r="D148" i="1"/>
  <c r="D149" i="1" s="1"/>
  <c r="D143" i="1"/>
  <c r="D144" i="1" s="1"/>
  <c r="D138" i="1"/>
  <c r="D139" i="1" s="1"/>
  <c r="D133" i="1"/>
  <c r="D134" i="1" s="1"/>
  <c r="D128" i="1"/>
  <c r="D129" i="1" s="1"/>
  <c r="D123" i="1"/>
  <c r="D124" i="1" s="1"/>
  <c r="D118" i="1"/>
  <c r="D119" i="1" s="1"/>
  <c r="D113" i="1"/>
  <c r="D114" i="1" s="1"/>
  <c r="D108" i="1"/>
  <c r="D109" i="1" s="1"/>
  <c r="D103" i="1"/>
  <c r="D104" i="1" s="1"/>
  <c r="D98" i="1"/>
  <c r="D99" i="1" s="1"/>
  <c r="D93" i="1"/>
  <c r="D94" i="1" s="1"/>
  <c r="D88" i="1"/>
  <c r="D89" i="1" s="1"/>
  <c r="D83" i="1"/>
  <c r="D84" i="1" s="1"/>
  <c r="D78" i="1"/>
  <c r="D79" i="1" s="1"/>
  <c r="D73" i="1"/>
  <c r="D74" i="1" s="1"/>
  <c r="D68" i="1"/>
  <c r="D69" i="1" s="1"/>
  <c r="D63" i="1"/>
  <c r="D64" i="1" s="1"/>
  <c r="D58" i="1"/>
  <c r="D59" i="1" s="1"/>
  <c r="D53" i="1"/>
  <c r="D54" i="1" s="1"/>
  <c r="D48" i="1"/>
  <c r="D49" i="1" s="1"/>
  <c r="E3" i="1"/>
  <c r="E4" i="1" s="1"/>
  <c r="E8" i="1"/>
  <c r="E9" i="1" s="1"/>
  <c r="E13" i="1"/>
  <c r="E14" i="1" s="1"/>
  <c r="K18" i="1"/>
  <c r="K19" i="1" s="1"/>
  <c r="L23" i="1"/>
  <c r="L24" i="1" s="1"/>
  <c r="D28" i="1"/>
  <c r="D29" i="1" s="1"/>
  <c r="L38" i="1"/>
  <c r="L39" i="1" s="1"/>
  <c r="D43" i="1"/>
  <c r="D44" i="1" s="1"/>
  <c r="J298" i="1"/>
  <c r="J299" i="1" s="1"/>
  <c r="J293" i="1"/>
  <c r="J294" i="1" s="1"/>
  <c r="J288" i="1"/>
  <c r="J289" i="1" s="1"/>
  <c r="J283" i="1"/>
  <c r="J284" i="1" s="1"/>
  <c r="J278" i="1"/>
  <c r="J279" i="1" s="1"/>
  <c r="J273" i="1"/>
  <c r="J274" i="1" s="1"/>
  <c r="J268" i="1"/>
  <c r="J269" i="1" s="1"/>
  <c r="J263" i="1"/>
  <c r="J264" i="1" s="1"/>
  <c r="J258" i="1"/>
  <c r="J259" i="1" s="1"/>
  <c r="J253" i="1"/>
  <c r="J254" i="1" s="1"/>
  <c r="J248" i="1"/>
  <c r="J249" i="1" s="1"/>
  <c r="J243" i="1"/>
  <c r="J244" i="1" s="1"/>
  <c r="J238" i="1"/>
  <c r="J239" i="1" s="1"/>
  <c r="J233" i="1"/>
  <c r="J234" i="1" s="1"/>
  <c r="J228" i="1"/>
  <c r="J229" i="1" s="1"/>
  <c r="J223" i="1"/>
  <c r="J224" i="1" s="1"/>
  <c r="J218" i="1"/>
  <c r="J219" i="1" s="1"/>
  <c r="J213" i="1"/>
  <c r="J214" i="1" s="1"/>
  <c r="E298" i="1"/>
  <c r="E299" i="1" s="1"/>
  <c r="E293" i="1"/>
  <c r="E294" i="1" s="1"/>
  <c r="E288" i="1"/>
  <c r="E289" i="1" s="1"/>
  <c r="E283" i="1"/>
  <c r="E284" i="1" s="1"/>
  <c r="E278" i="1"/>
  <c r="E279" i="1" s="1"/>
  <c r="E273" i="1"/>
  <c r="E274" i="1" s="1"/>
  <c r="E268" i="1"/>
  <c r="E269" i="1" s="1"/>
  <c r="E263" i="1"/>
  <c r="E264" i="1" s="1"/>
  <c r="E258" i="1"/>
  <c r="E259" i="1" s="1"/>
  <c r="E253" i="1"/>
  <c r="E254" i="1" s="1"/>
  <c r="E248" i="1"/>
  <c r="E249" i="1" s="1"/>
  <c r="E243" i="1"/>
  <c r="E244" i="1" s="1"/>
  <c r="E238" i="1"/>
  <c r="E239" i="1" s="1"/>
  <c r="E233" i="1"/>
  <c r="E234" i="1" s="1"/>
  <c r="E228" i="1"/>
  <c r="E229" i="1" s="1"/>
  <c r="E223" i="1"/>
  <c r="E224" i="1" s="1"/>
  <c r="E218" i="1"/>
  <c r="E219" i="1" s="1"/>
  <c r="E213" i="1"/>
  <c r="E214" i="1" s="1"/>
  <c r="E208" i="1"/>
  <c r="E209" i="1" s="1"/>
  <c r="E203" i="1"/>
  <c r="E204" i="1" s="1"/>
  <c r="E198" i="1"/>
  <c r="E199" i="1" s="1"/>
  <c r="E193" i="1"/>
  <c r="E194" i="1" s="1"/>
  <c r="E188" i="1"/>
  <c r="E189" i="1" s="1"/>
  <c r="E183" i="1"/>
  <c r="E184" i="1" s="1"/>
  <c r="E178" i="1"/>
  <c r="E179" i="1" s="1"/>
  <c r="E173" i="1"/>
  <c r="E174" i="1" s="1"/>
  <c r="E168" i="1"/>
  <c r="E169" i="1" s="1"/>
  <c r="E163" i="1"/>
  <c r="E164" i="1" s="1"/>
  <c r="J203" i="1"/>
  <c r="J204" i="1" s="1"/>
  <c r="J193" i="1"/>
  <c r="J194" i="1" s="1"/>
  <c r="J183" i="1"/>
  <c r="J184" i="1" s="1"/>
  <c r="J173" i="1"/>
  <c r="J174" i="1" s="1"/>
  <c r="J163" i="1"/>
  <c r="J164" i="1" s="1"/>
  <c r="J158" i="1"/>
  <c r="J159" i="1" s="1"/>
  <c r="J153" i="1"/>
  <c r="J154" i="1" s="1"/>
  <c r="J148" i="1"/>
  <c r="J149" i="1" s="1"/>
  <c r="J143" i="1"/>
  <c r="J144" i="1" s="1"/>
  <c r="J138" i="1"/>
  <c r="J139" i="1" s="1"/>
  <c r="J133" i="1"/>
  <c r="J134" i="1" s="1"/>
  <c r="J128" i="1"/>
  <c r="J129" i="1" s="1"/>
  <c r="J123" i="1"/>
  <c r="J124" i="1" s="1"/>
  <c r="J118" i="1"/>
  <c r="J119" i="1" s="1"/>
  <c r="J113" i="1"/>
  <c r="J114" i="1" s="1"/>
  <c r="J108" i="1"/>
  <c r="J109" i="1" s="1"/>
  <c r="J103" i="1"/>
  <c r="J104" i="1" s="1"/>
  <c r="J98" i="1"/>
  <c r="J99" i="1" s="1"/>
  <c r="J93" i="1"/>
  <c r="J94" i="1" s="1"/>
  <c r="J88" i="1"/>
  <c r="J89" i="1" s="1"/>
  <c r="J83" i="1"/>
  <c r="J84" i="1" s="1"/>
  <c r="J78" i="1"/>
  <c r="J79" i="1" s="1"/>
  <c r="J73" i="1"/>
  <c r="J74" i="1" s="1"/>
  <c r="J68" i="1"/>
  <c r="J69" i="1" s="1"/>
  <c r="J63" i="1"/>
  <c r="J64" i="1" s="1"/>
  <c r="J58" i="1"/>
  <c r="J59" i="1" s="1"/>
  <c r="J53" i="1"/>
  <c r="J54" i="1" s="1"/>
  <c r="J48" i="1"/>
  <c r="J49" i="1" s="1"/>
  <c r="E158" i="1"/>
  <c r="E159" i="1" s="1"/>
  <c r="E153" i="1"/>
  <c r="E154" i="1" s="1"/>
  <c r="E148" i="1"/>
  <c r="E149" i="1" s="1"/>
  <c r="E143" i="1"/>
  <c r="E144" i="1" s="1"/>
  <c r="E138" i="1"/>
  <c r="E139" i="1" s="1"/>
  <c r="E133" i="1"/>
  <c r="E134" i="1" s="1"/>
  <c r="E128" i="1"/>
  <c r="E129" i="1" s="1"/>
  <c r="E123" i="1"/>
  <c r="E124" i="1" s="1"/>
  <c r="E118" i="1"/>
  <c r="E119" i="1" s="1"/>
  <c r="E113" i="1"/>
  <c r="E114" i="1" s="1"/>
  <c r="E108" i="1"/>
  <c r="E109" i="1" s="1"/>
  <c r="E103" i="1"/>
  <c r="E104" i="1" s="1"/>
  <c r="E98" i="1"/>
  <c r="E99" i="1" s="1"/>
  <c r="E93" i="1"/>
  <c r="E94" i="1" s="1"/>
  <c r="E88" i="1"/>
  <c r="E89" i="1" s="1"/>
  <c r="E83" i="1"/>
  <c r="E84" i="1" s="1"/>
  <c r="E78" i="1"/>
  <c r="E79" i="1" s="1"/>
  <c r="J208" i="1"/>
  <c r="J209" i="1" s="1"/>
  <c r="J198" i="1"/>
  <c r="J199" i="1" s="1"/>
  <c r="J188" i="1"/>
  <c r="J189" i="1" s="1"/>
  <c r="J178" i="1"/>
  <c r="J179" i="1" s="1"/>
  <c r="J168" i="1"/>
  <c r="J169" i="1" s="1"/>
  <c r="E43" i="1"/>
  <c r="E44" i="1" s="1"/>
  <c r="E38" i="1"/>
  <c r="E39" i="1" s="1"/>
  <c r="E33" i="1"/>
  <c r="E34" i="1" s="1"/>
  <c r="E28" i="1"/>
  <c r="E29" i="1" s="1"/>
  <c r="E23" i="1"/>
  <c r="E24" i="1" s="1"/>
  <c r="E18" i="1"/>
  <c r="E19" i="1" s="1"/>
  <c r="J3" i="1"/>
  <c r="J4" i="1" s="1"/>
  <c r="J8" i="1"/>
  <c r="J9" i="1" s="1"/>
  <c r="J13" i="1"/>
  <c r="J14" i="1" s="1"/>
  <c r="C18" i="1"/>
  <c r="C19" i="1" s="1"/>
  <c r="L18" i="1"/>
  <c r="L19" i="1" s="1"/>
  <c r="J28" i="1"/>
  <c r="J29" i="1" s="1"/>
  <c r="J43" i="1"/>
  <c r="J44" i="1" s="1"/>
  <c r="E58" i="1"/>
  <c r="E59" i="1" s="1"/>
  <c r="K3" i="1"/>
  <c r="K4" i="1" s="1"/>
  <c r="K8" i="1"/>
  <c r="K9" i="1" s="1"/>
  <c r="C13" i="1"/>
  <c r="C14" i="1" s="1"/>
  <c r="K13" i="1"/>
  <c r="K14" i="1" s="1"/>
  <c r="D18" i="1"/>
  <c r="D19" i="1" s="1"/>
  <c r="D23" i="1"/>
  <c r="D24" i="1" s="1"/>
  <c r="L28" i="1"/>
  <c r="L29" i="1" s="1"/>
  <c r="D33" i="1"/>
  <c r="D34" i="1" s="1"/>
  <c r="D38" i="1"/>
  <c r="D39" i="1" s="1"/>
  <c r="L43" i="1"/>
  <c r="L44" i="1" s="1"/>
  <c r="E53" i="1"/>
  <c r="E54" i="1" s="1"/>
  <c r="E73" i="1"/>
  <c r="E74" i="1" s="1"/>
</calcChain>
</file>

<file path=xl/sharedStrings.xml><?xml version="1.0" encoding="utf-8"?>
<sst xmlns="http://schemas.openxmlformats.org/spreadsheetml/2006/main" count="4220" uniqueCount="78">
  <si>
    <t xml:space="preserve">CH0 </t>
  </si>
  <si>
    <t>150R</t>
  </si>
  <si>
    <t>100R</t>
  </si>
  <si>
    <t>50R</t>
  </si>
  <si>
    <t>7.5R</t>
  </si>
  <si>
    <t>PR</t>
  </si>
  <si>
    <t>PL</t>
  </si>
  <si>
    <t>7.5L</t>
  </si>
  <si>
    <t>50L</t>
  </si>
  <si>
    <t>100L</t>
  </si>
  <si>
    <t>150L</t>
  </si>
  <si>
    <t>SLOPE</t>
  </si>
  <si>
    <t>120m</t>
  </si>
  <si>
    <t>70m</t>
  </si>
  <si>
    <t>20m</t>
  </si>
  <si>
    <t>EX.</t>
  </si>
  <si>
    <t>DL</t>
  </si>
  <si>
    <t>Difference</t>
  </si>
  <si>
    <t>CH60</t>
  </si>
  <si>
    <t>CH120</t>
  </si>
  <si>
    <t>EX</t>
  </si>
  <si>
    <t>CH180</t>
  </si>
  <si>
    <t>CH240</t>
  </si>
  <si>
    <t>CH300</t>
  </si>
  <si>
    <t>CH360</t>
  </si>
  <si>
    <t>CH420</t>
  </si>
  <si>
    <t>CH480</t>
  </si>
  <si>
    <t>CH540</t>
  </si>
  <si>
    <t>CH600</t>
  </si>
  <si>
    <t>CH660</t>
  </si>
  <si>
    <t>CH720</t>
  </si>
  <si>
    <t>CH780</t>
  </si>
  <si>
    <t>CH840</t>
  </si>
  <si>
    <t>CH900</t>
  </si>
  <si>
    <t>CH960</t>
  </si>
  <si>
    <t>CH1020</t>
  </si>
  <si>
    <t>CH1080</t>
  </si>
  <si>
    <t>CH1140</t>
  </si>
  <si>
    <t>CH1200</t>
  </si>
  <si>
    <t>CH1260</t>
  </si>
  <si>
    <t>CH1320</t>
  </si>
  <si>
    <t>CH1380</t>
  </si>
  <si>
    <t>CH1440</t>
  </si>
  <si>
    <t>CH1500</t>
  </si>
  <si>
    <t>CH1560</t>
  </si>
  <si>
    <t>CH1620</t>
  </si>
  <si>
    <t>CH1680</t>
  </si>
  <si>
    <t>CH1740</t>
  </si>
  <si>
    <t>CH1800</t>
  </si>
  <si>
    <t>CH1860</t>
  </si>
  <si>
    <t>CH1920</t>
  </si>
  <si>
    <t>CH1980</t>
  </si>
  <si>
    <t>CH2040</t>
  </si>
  <si>
    <t>CH2100</t>
  </si>
  <si>
    <t>CH2160</t>
  </si>
  <si>
    <t>CH2220</t>
  </si>
  <si>
    <t>CH2280</t>
  </si>
  <si>
    <t>CH2320</t>
  </si>
  <si>
    <t>CH2380</t>
  </si>
  <si>
    <t>CH2440</t>
  </si>
  <si>
    <t>CH2500</t>
  </si>
  <si>
    <t>CH2560</t>
  </si>
  <si>
    <t>CH2620</t>
  </si>
  <si>
    <t>CH2680</t>
  </si>
  <si>
    <t>CH2740</t>
  </si>
  <si>
    <t>CH2800</t>
  </si>
  <si>
    <t>CH2860</t>
  </si>
  <si>
    <t>CH2920</t>
  </si>
  <si>
    <t>CH2980</t>
  </si>
  <si>
    <t>CH3040</t>
  </si>
  <si>
    <t>CH3100</t>
  </si>
  <si>
    <t>CH3160</t>
  </si>
  <si>
    <t>CH3220</t>
  </si>
  <si>
    <t>CH3280</t>
  </si>
  <si>
    <t>CH3340</t>
  </si>
  <si>
    <t>CH3400</t>
  </si>
  <si>
    <t>CH3460</t>
  </si>
  <si>
    <t>CH3520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</si>
</sst>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299"/>
  <sheetViews>
    <sheetView workbookViewId="0">
      <selection activeCell="Q3" sqref="Q3"/>
    </sheetView>
  </sheetViews>
  <sheetFormatPr defaultRowHeight="15" x14ac:dyDescent="0.25"/>
  <cols>
    <col min="2" max="2" width="10.42578125" bestFit="1" customWidth="1"/>
  </cols>
  <sheetData>
    <row r="1" spans="1:35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</row>
    <row r="2" spans="1:359" x14ac:dyDescent="0.25">
      <c r="A2" s="1"/>
      <c r="B2" s="1" t="s">
        <v>15</v>
      </c>
      <c r="C2" s="1">
        <v>588.00900000000001</v>
      </c>
      <c r="D2" s="1">
        <v>588.00900000000001</v>
      </c>
      <c r="E2" s="1">
        <v>587.95699999999999</v>
      </c>
      <c r="F2" s="1">
        <v>587.98099999999999</v>
      </c>
      <c r="G2" s="1">
        <v>587.87199999999996</v>
      </c>
      <c r="H2" s="1">
        <v>587.87699999999995</v>
      </c>
      <c r="I2" s="1">
        <v>587.84699999999998</v>
      </c>
      <c r="J2" s="1">
        <v>587.95600000000002</v>
      </c>
      <c r="K2" s="1">
        <v>587.90700000000004</v>
      </c>
      <c r="L2" s="1">
        <v>587.72500000000002</v>
      </c>
      <c r="M2" s="1"/>
      <c r="N2" s="2">
        <v>1.4999999999999999E-2</v>
      </c>
      <c r="O2" s="1">
        <f>0.015*120</f>
        <v>1.7999999999999998</v>
      </c>
      <c r="P2" s="1">
        <f>0.015*70</f>
        <v>1.05</v>
      </c>
      <c r="Q2" s="1">
        <f>0.015*20</f>
        <v>0.3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P2" s="1"/>
      <c r="MQ2" s="1"/>
      <c r="MR2" s="1"/>
      <c r="MS2" s="1"/>
      <c r="MT2" s="1"/>
      <c r="MU2" s="1"/>
    </row>
    <row r="3" spans="1:359" x14ac:dyDescent="0.25">
      <c r="A3" s="1"/>
      <c r="B3" s="1" t="s">
        <v>16</v>
      </c>
      <c r="C3" s="1">
        <f>F2-$O$2</f>
        <v>586.18100000000004</v>
      </c>
      <c r="D3" s="1">
        <f>F2-$P$2</f>
        <v>586.93100000000004</v>
      </c>
      <c r="E3" s="1">
        <f>F2-$Q$2</f>
        <v>587.68100000000004</v>
      </c>
      <c r="F3" s="1"/>
      <c r="G3" s="1"/>
      <c r="H3" s="1"/>
      <c r="I3" s="1"/>
      <c r="J3" s="1">
        <f>I2-$Q$2</f>
        <v>587.54700000000003</v>
      </c>
      <c r="K3" s="1">
        <f>I2-$P$2</f>
        <v>586.79700000000003</v>
      </c>
      <c r="L3" s="1">
        <f>I2-$O$2</f>
        <v>586.04700000000003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P3" s="1"/>
      <c r="MQ3" s="1"/>
      <c r="MR3" s="1"/>
      <c r="MS3" s="1"/>
      <c r="MT3" s="1"/>
      <c r="MU3" s="1"/>
    </row>
    <row r="4" spans="1:359" x14ac:dyDescent="0.25">
      <c r="A4" s="1"/>
      <c r="B4" s="1" t="s">
        <v>17</v>
      </c>
      <c r="C4" s="1">
        <f>C2-C3</f>
        <v>1.8279999999999745</v>
      </c>
      <c r="D4" s="1">
        <f>D2-D3</f>
        <v>1.0779999999999745</v>
      </c>
      <c r="E4" s="1">
        <f>E2-E3</f>
        <v>0.27599999999995362</v>
      </c>
      <c r="F4" s="1"/>
      <c r="G4" s="1"/>
      <c r="H4" s="1"/>
      <c r="I4" s="1"/>
      <c r="J4" s="1">
        <f>J2-J3</f>
        <v>0.40899999999999181</v>
      </c>
      <c r="K4" s="1">
        <f t="shared" ref="K4:L4" si="0">K2-K3</f>
        <v>1.1100000000000136</v>
      </c>
      <c r="L4" s="1">
        <f t="shared" si="0"/>
        <v>1.6779999999999973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Q4" s="1"/>
      <c r="MR4" s="1"/>
      <c r="MS4" s="1"/>
      <c r="MT4" s="1"/>
      <c r="MU4" s="1"/>
    </row>
    <row r="5" spans="1:35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Q5" s="1"/>
      <c r="MR5" s="1"/>
      <c r="MS5" s="1"/>
      <c r="MT5" s="1"/>
      <c r="MU5" s="1"/>
    </row>
    <row r="6" spans="1:359" x14ac:dyDescent="0.25">
      <c r="A6" s="1" t="s">
        <v>18</v>
      </c>
      <c r="B6" s="1"/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Q6" s="1"/>
      <c r="MR6" s="1"/>
      <c r="MS6" s="1"/>
      <c r="MT6" s="1"/>
      <c r="MU6" s="1"/>
    </row>
    <row r="7" spans="1:359" x14ac:dyDescent="0.25">
      <c r="A7" s="1"/>
      <c r="B7" s="1" t="s">
        <v>15</v>
      </c>
      <c r="C7" s="1">
        <v>588.05899999999997</v>
      </c>
      <c r="D7" s="1">
        <v>588.01700000000005</v>
      </c>
      <c r="E7" s="1">
        <v>587.95699999999999</v>
      </c>
      <c r="F7" s="1">
        <v>587.91300000000001</v>
      </c>
      <c r="G7" s="1">
        <v>587.92049999999995</v>
      </c>
      <c r="H7" s="1">
        <v>587.91800000000001</v>
      </c>
      <c r="I7" s="1">
        <v>587.90800000000002</v>
      </c>
      <c r="J7" s="1">
        <v>587.86599999999999</v>
      </c>
      <c r="K7" s="1">
        <v>587.91700000000003</v>
      </c>
      <c r="L7" s="1">
        <v>587.85400000000004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</row>
    <row r="8" spans="1:359" x14ac:dyDescent="0.25">
      <c r="A8" s="1"/>
      <c r="B8" s="1" t="s">
        <v>16</v>
      </c>
      <c r="C8" s="1">
        <f>F7-$O$2</f>
        <v>586.11300000000006</v>
      </c>
      <c r="D8" s="1">
        <f>F7-$P$2</f>
        <v>586.86300000000006</v>
      </c>
      <c r="E8" s="1">
        <f>F7-$Q$2</f>
        <v>587.61300000000006</v>
      </c>
      <c r="F8" s="1"/>
      <c r="G8" s="1"/>
      <c r="H8" s="1"/>
      <c r="I8" s="1"/>
      <c r="J8" s="1">
        <f>I7-$Q$2</f>
        <v>587.60800000000006</v>
      </c>
      <c r="K8" s="1">
        <f>I7-$P$2</f>
        <v>586.85800000000006</v>
      </c>
      <c r="L8" s="1">
        <f>I7-$O$2</f>
        <v>586.10800000000006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</row>
    <row r="9" spans="1:359" x14ac:dyDescent="0.25">
      <c r="A9" s="1"/>
      <c r="B9" s="1" t="s">
        <v>17</v>
      </c>
      <c r="C9" s="1">
        <f>C7-C8</f>
        <v>1.9459999999999127</v>
      </c>
      <c r="D9" s="1">
        <f>D7-D8</f>
        <v>1.1539999999999964</v>
      </c>
      <c r="E9" s="1">
        <f>E7-E8</f>
        <v>0.34399999999993724</v>
      </c>
      <c r="F9" s="1"/>
      <c r="G9" s="1"/>
      <c r="H9" s="1"/>
      <c r="I9" s="1"/>
      <c r="J9" s="1">
        <f>J7-J8</f>
        <v>0.25799999999992451</v>
      </c>
      <c r="K9" s="1">
        <f t="shared" ref="K9:L9" si="1">K7-K8</f>
        <v>1.0589999999999691</v>
      </c>
      <c r="L9" s="1">
        <f t="shared" si="1"/>
        <v>1.7459999999999809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3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</row>
    <row r="10" spans="1:35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3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</row>
    <row r="11" spans="1:359" x14ac:dyDescent="0.25">
      <c r="A11" s="1" t="s">
        <v>19</v>
      </c>
      <c r="B11" s="1"/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</row>
    <row r="12" spans="1:359" x14ac:dyDescent="0.25">
      <c r="B12" t="s">
        <v>20</v>
      </c>
      <c r="C12" s="1">
        <v>588.12</v>
      </c>
      <c r="D12" s="1">
        <v>587.96299999999997</v>
      </c>
      <c r="E12" s="1">
        <v>588.06200000000001</v>
      </c>
      <c r="F12" s="1">
        <v>587.94100000000003</v>
      </c>
      <c r="G12" s="1">
        <v>587.90049999999997</v>
      </c>
      <c r="H12" s="1">
        <v>587.90049999999997</v>
      </c>
      <c r="I12" s="1">
        <v>587.94100000000003</v>
      </c>
      <c r="J12" s="1">
        <v>587.90300000000002</v>
      </c>
      <c r="K12" s="1">
        <v>587.85900000000004</v>
      </c>
      <c r="L12" s="1">
        <v>587.81100000000004</v>
      </c>
    </row>
    <row r="13" spans="1:359" x14ac:dyDescent="0.25">
      <c r="B13" t="s">
        <v>16</v>
      </c>
      <c r="C13" s="1">
        <f>F12-$O$2</f>
        <v>586.14100000000008</v>
      </c>
      <c r="D13" s="1">
        <f>F12-$P$2</f>
        <v>586.89100000000008</v>
      </c>
      <c r="E13" s="1">
        <f>F12-$Q$2</f>
        <v>587.64100000000008</v>
      </c>
      <c r="F13" s="1"/>
      <c r="G13" s="1"/>
      <c r="H13" s="1"/>
      <c r="I13" s="1"/>
      <c r="J13" s="1">
        <f>I12-$Q$2</f>
        <v>587.64100000000008</v>
      </c>
      <c r="K13" s="1">
        <f>I12-$P$2</f>
        <v>586.89100000000008</v>
      </c>
      <c r="L13" s="1">
        <f>I12-$O$2</f>
        <v>586.14100000000008</v>
      </c>
    </row>
    <row r="14" spans="1:359" x14ac:dyDescent="0.25">
      <c r="B14" t="s">
        <v>17</v>
      </c>
      <c r="C14" s="1">
        <f>C12-C13</f>
        <v>1.9789999999999281</v>
      </c>
      <c r="D14" s="1">
        <f>D12-D13</f>
        <v>1.071999999999889</v>
      </c>
      <c r="E14" s="1">
        <f>E12-E13</f>
        <v>0.42099999999993543</v>
      </c>
      <c r="F14" s="1"/>
      <c r="G14" s="1"/>
      <c r="H14" s="1"/>
      <c r="I14" s="1"/>
      <c r="J14" s="1">
        <f>J12-J13</f>
        <v>0.26199999999994361</v>
      </c>
      <c r="K14" s="1">
        <f t="shared" ref="K14:L14" si="2">K12-K13</f>
        <v>0.96799999999996089</v>
      </c>
      <c r="L14" s="1">
        <f t="shared" si="2"/>
        <v>1.6699999999999591</v>
      </c>
    </row>
    <row r="16" spans="1:359" x14ac:dyDescent="0.25">
      <c r="A16" t="s">
        <v>21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</row>
    <row r="17" spans="1:12" x14ac:dyDescent="0.25">
      <c r="B17" t="s">
        <v>20</v>
      </c>
      <c r="C17" s="1">
        <v>588.07299999999998</v>
      </c>
      <c r="D17" s="1">
        <v>588.00699999999995</v>
      </c>
      <c r="E17" s="1">
        <v>587.94799999999998</v>
      </c>
      <c r="F17" s="1">
        <v>587.89</v>
      </c>
      <c r="G17" s="1">
        <v>587.90800000000002</v>
      </c>
      <c r="H17" s="1">
        <v>587.91150000000005</v>
      </c>
      <c r="I17" s="1">
        <v>587.89700000000005</v>
      </c>
      <c r="J17" s="1">
        <v>587.82849999999996</v>
      </c>
      <c r="K17" s="1">
        <v>587.76</v>
      </c>
      <c r="L17" s="1">
        <v>587.74300000000005</v>
      </c>
    </row>
    <row r="18" spans="1:12" x14ac:dyDescent="0.25">
      <c r="B18" t="s">
        <v>16</v>
      </c>
      <c r="C18" s="1">
        <f>F17-$O$2</f>
        <v>586.09</v>
      </c>
      <c r="D18" s="1">
        <f>F17-$P$2</f>
        <v>586.84</v>
      </c>
      <c r="E18" s="1">
        <f>F17-$Q$2</f>
        <v>587.59</v>
      </c>
      <c r="F18" s="1"/>
      <c r="G18" s="1"/>
      <c r="H18" s="1"/>
      <c r="I18" s="1"/>
      <c r="J18" s="1">
        <f>I17-$Q$2</f>
        <v>587.59700000000009</v>
      </c>
      <c r="K18" s="1">
        <f>I17-$P$2</f>
        <v>586.84700000000009</v>
      </c>
      <c r="L18" s="1">
        <f>I17-$O$2</f>
        <v>586.09700000000009</v>
      </c>
    </row>
    <row r="19" spans="1:12" x14ac:dyDescent="0.25">
      <c r="B19" t="s">
        <v>17</v>
      </c>
      <c r="C19" s="1">
        <f>C17-C18</f>
        <v>1.9829999999999472</v>
      </c>
      <c r="D19" s="1">
        <f>D17-D18</f>
        <v>1.1669999999999163</v>
      </c>
      <c r="E19" s="1">
        <f>E17-E18</f>
        <v>0.35799999999994725</v>
      </c>
      <c r="F19" s="1"/>
      <c r="G19" s="1"/>
      <c r="H19" s="1"/>
      <c r="I19" s="1"/>
      <c r="J19" s="1">
        <f>J17-J18</f>
        <v>0.23149999999986903</v>
      </c>
      <c r="K19" s="1">
        <f t="shared" ref="K19:L19" si="3">K17-K18</f>
        <v>0.91299999999989723</v>
      </c>
      <c r="L19" s="1">
        <f t="shared" si="3"/>
        <v>1.6459999999999582</v>
      </c>
    </row>
    <row r="21" spans="1:12" x14ac:dyDescent="0.25">
      <c r="A21" t="s">
        <v>22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2" x14ac:dyDescent="0.25">
      <c r="B22" t="s">
        <v>20</v>
      </c>
      <c r="C22" s="1">
        <v>587.97299999999996</v>
      </c>
      <c r="D22" s="1">
        <v>587.88800000000003</v>
      </c>
      <c r="E22" s="1">
        <v>587.83600000000001</v>
      </c>
      <c r="F22" s="1">
        <v>587.91899999999998</v>
      </c>
      <c r="G22" s="1"/>
      <c r="H22" s="1">
        <v>587.83799999999997</v>
      </c>
      <c r="I22" s="1">
        <v>587.68899999999996</v>
      </c>
      <c r="J22" s="1">
        <v>587.73599999999999</v>
      </c>
      <c r="K22" s="1">
        <v>587.71600000000001</v>
      </c>
      <c r="L22" s="1">
        <v>587.66899999999998</v>
      </c>
    </row>
    <row r="23" spans="1:12" x14ac:dyDescent="0.25">
      <c r="B23" t="s">
        <v>16</v>
      </c>
      <c r="C23" s="1">
        <f>F22-$O$2</f>
        <v>586.11900000000003</v>
      </c>
      <c r="D23" s="1">
        <f>F22-$P$2</f>
        <v>586.86900000000003</v>
      </c>
      <c r="E23" s="1">
        <f>F22-$Q$2</f>
        <v>587.61900000000003</v>
      </c>
      <c r="F23" s="1"/>
      <c r="G23" s="1"/>
      <c r="H23" s="1"/>
      <c r="I23" s="1"/>
      <c r="J23" s="1">
        <f>I22-$Q$2</f>
        <v>587.38900000000001</v>
      </c>
      <c r="K23" s="1">
        <f>I22-$P$2</f>
        <v>586.63900000000001</v>
      </c>
      <c r="L23" s="1">
        <f>I22-$O$2</f>
        <v>585.88900000000001</v>
      </c>
    </row>
    <row r="24" spans="1:12" x14ac:dyDescent="0.25">
      <c r="B24" t="s">
        <v>17</v>
      </c>
      <c r="C24" s="1">
        <f>C22-C23</f>
        <v>1.8539999999999281</v>
      </c>
      <c r="D24" s="1">
        <f>D22-D23</f>
        <v>1.0190000000000055</v>
      </c>
      <c r="E24" s="1">
        <f>E22-E23</f>
        <v>0.21699999999998454</v>
      </c>
      <c r="F24" s="1"/>
      <c r="G24" s="1"/>
      <c r="H24" s="1"/>
      <c r="I24" s="1"/>
      <c r="J24" s="1">
        <f>J22-J23</f>
        <v>0.34699999999997999</v>
      </c>
      <c r="K24" s="1">
        <f t="shared" ref="K24:L24" si="4">K22-K23</f>
        <v>1.0769999999999982</v>
      </c>
      <c r="L24" s="1">
        <f t="shared" si="4"/>
        <v>1.7799999999999727</v>
      </c>
    </row>
    <row r="26" spans="1:12" x14ac:dyDescent="0.25">
      <c r="A26" t="s">
        <v>23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</row>
    <row r="27" spans="1:12" x14ac:dyDescent="0.25">
      <c r="B27" t="s">
        <v>20</v>
      </c>
      <c r="C27" s="1">
        <v>587.84199999999998</v>
      </c>
      <c r="D27" s="1">
        <v>587.80799999999999</v>
      </c>
      <c r="E27" s="1">
        <v>587.75300000000004</v>
      </c>
      <c r="F27" s="1">
        <v>587.72900000000004</v>
      </c>
      <c r="G27" s="1">
        <v>587.75</v>
      </c>
      <c r="H27" s="1">
        <v>587.69650000000001</v>
      </c>
      <c r="I27" s="1">
        <v>587.62199999999996</v>
      </c>
      <c r="J27" s="1">
        <v>587.67200000000003</v>
      </c>
      <c r="K27" s="1">
        <v>587.61599999999999</v>
      </c>
      <c r="L27" s="1">
        <v>587.51800000000003</v>
      </c>
    </row>
    <row r="28" spans="1:12" x14ac:dyDescent="0.25">
      <c r="B28" t="s">
        <v>16</v>
      </c>
      <c r="C28" s="1">
        <f>F27-$O$2</f>
        <v>585.92900000000009</v>
      </c>
      <c r="D28" s="1">
        <f>F27-$P$2</f>
        <v>586.67900000000009</v>
      </c>
      <c r="E28" s="1">
        <f>F27-$Q$2</f>
        <v>587.42900000000009</v>
      </c>
      <c r="F28" s="1"/>
      <c r="G28" s="1"/>
      <c r="H28" s="1"/>
      <c r="I28" s="1"/>
      <c r="J28" s="1">
        <f>I27-$Q$2</f>
        <v>587.322</v>
      </c>
      <c r="K28" s="1">
        <f>I27-$P$2</f>
        <v>586.572</v>
      </c>
      <c r="L28" s="1">
        <f>I27-$O$2</f>
        <v>585.822</v>
      </c>
    </row>
    <row r="29" spans="1:12" x14ac:dyDescent="0.25">
      <c r="B29" t="s">
        <v>17</v>
      </c>
      <c r="C29" s="1">
        <f>C27-C28</f>
        <v>1.9129999999998972</v>
      </c>
      <c r="D29" s="1">
        <f>D27-D28</f>
        <v>1.1289999999999054</v>
      </c>
      <c r="E29" s="1">
        <f>E27-E28</f>
        <v>0.32399999999995543</v>
      </c>
      <c r="F29" s="1"/>
      <c r="G29" s="1"/>
      <c r="H29" s="1"/>
      <c r="I29" s="1"/>
      <c r="J29" s="1">
        <f>J27-J28</f>
        <v>0.35000000000002274</v>
      </c>
      <c r="K29" s="1">
        <f t="shared" ref="K29:L29" si="5">K27-K28</f>
        <v>1.0439999999999827</v>
      </c>
      <c r="L29" s="1">
        <f t="shared" si="5"/>
        <v>1.6960000000000264</v>
      </c>
    </row>
    <row r="31" spans="1:12" x14ac:dyDescent="0.25">
      <c r="A31" t="s">
        <v>24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</row>
    <row r="32" spans="1:12" x14ac:dyDescent="0.25">
      <c r="B32" t="s">
        <v>20</v>
      </c>
      <c r="C32" s="1">
        <v>587.87</v>
      </c>
      <c r="D32" s="1">
        <v>587.73599999999999</v>
      </c>
      <c r="E32" s="1">
        <v>587.69799999999998</v>
      </c>
      <c r="F32" s="1">
        <v>587.55700000000002</v>
      </c>
      <c r="G32" s="1">
        <v>587.72500000000002</v>
      </c>
      <c r="H32" s="1">
        <v>587.49699999999996</v>
      </c>
      <c r="I32" s="1">
        <v>587.34699999999998</v>
      </c>
      <c r="J32" s="1">
        <v>587.30700000000002</v>
      </c>
    </row>
    <row r="33" spans="1:12" x14ac:dyDescent="0.25">
      <c r="B33" t="s">
        <v>16</v>
      </c>
      <c r="C33" s="1">
        <f>F32-$O$2</f>
        <v>585.75700000000006</v>
      </c>
      <c r="D33" s="1">
        <f>F32-$P$2</f>
        <v>586.50700000000006</v>
      </c>
      <c r="E33" s="1">
        <f>F32-$Q$2</f>
        <v>587.25700000000006</v>
      </c>
      <c r="F33" s="1"/>
      <c r="G33" s="1"/>
      <c r="H33" s="1"/>
      <c r="I33" s="1"/>
      <c r="J33" s="1">
        <f>I32-$Q$2</f>
        <v>587.04700000000003</v>
      </c>
      <c r="K33" s="1"/>
      <c r="L33" s="1"/>
    </row>
    <row r="34" spans="1:12" x14ac:dyDescent="0.25">
      <c r="B34" t="s">
        <v>17</v>
      </c>
      <c r="C34" s="1">
        <f>C32-C33</f>
        <v>2.1129999999999427</v>
      </c>
      <c r="D34" s="1">
        <f>D32-D33</f>
        <v>1.2289999999999281</v>
      </c>
      <c r="E34" s="1">
        <f>E32-E33</f>
        <v>0.44099999999991724</v>
      </c>
      <c r="F34" s="1"/>
      <c r="G34" s="1"/>
      <c r="H34" s="1"/>
      <c r="I34" s="1"/>
      <c r="J34" s="1">
        <f>J32-J33</f>
        <v>0.25999999999999091</v>
      </c>
      <c r="K34" s="1"/>
      <c r="L34" s="1"/>
    </row>
    <row r="36" spans="1:12" x14ac:dyDescent="0.25">
      <c r="A36" t="s">
        <v>25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1:12" x14ac:dyDescent="0.25">
      <c r="B37" t="s">
        <v>20</v>
      </c>
      <c r="C37" s="1">
        <v>588.08199999999999</v>
      </c>
      <c r="D37" s="1">
        <v>587.99099999999999</v>
      </c>
      <c r="E37" s="1">
        <v>587.68899999999996</v>
      </c>
      <c r="F37" s="1">
        <v>587.59100000000001</v>
      </c>
      <c r="G37" s="1">
        <v>587.60199999999998</v>
      </c>
      <c r="H37" s="1">
        <v>587.94500000000005</v>
      </c>
      <c r="I37" s="1">
        <v>587.77700000000004</v>
      </c>
      <c r="J37" s="1">
        <v>587.72900000000004</v>
      </c>
      <c r="K37" s="1">
        <v>587.279</v>
      </c>
      <c r="L37" s="1">
        <v>587.14400000000001</v>
      </c>
    </row>
    <row r="38" spans="1:12" x14ac:dyDescent="0.25">
      <c r="B38" t="s">
        <v>16</v>
      </c>
      <c r="C38" s="1">
        <f>F37-$O$2</f>
        <v>585.79100000000005</v>
      </c>
      <c r="D38" s="1">
        <f>F37-$P$2</f>
        <v>586.54100000000005</v>
      </c>
      <c r="E38" s="1">
        <f>F37-$Q$2</f>
        <v>587.29100000000005</v>
      </c>
      <c r="F38" s="1"/>
      <c r="G38" s="1"/>
      <c r="H38" s="1"/>
      <c r="I38" s="1"/>
      <c r="J38" s="1">
        <f>I37-$Q$2</f>
        <v>587.47700000000009</v>
      </c>
      <c r="K38" s="1">
        <f>I37-$P$2</f>
        <v>586.72700000000009</v>
      </c>
      <c r="L38" s="1">
        <f>I37-$O$2</f>
        <v>585.97700000000009</v>
      </c>
    </row>
    <row r="39" spans="1:12" x14ac:dyDescent="0.25">
      <c r="B39" t="s">
        <v>17</v>
      </c>
      <c r="C39" s="1">
        <f>C37-C38</f>
        <v>2.29099999999994</v>
      </c>
      <c r="D39" s="1">
        <f>D37-D38</f>
        <v>1.4499999999999318</v>
      </c>
      <c r="E39" s="1">
        <f>E37-E38</f>
        <v>0.39799999999991087</v>
      </c>
      <c r="F39" s="1"/>
      <c r="G39" s="1"/>
      <c r="H39" s="1"/>
      <c r="I39" s="1"/>
      <c r="J39" s="1">
        <f>J37-J38</f>
        <v>0.25199999999995271</v>
      </c>
      <c r="K39" s="1">
        <f>K37-K38</f>
        <v>0.55199999999990723</v>
      </c>
      <c r="L39" s="1">
        <f>L37-L38</f>
        <v>1.1669999999999163</v>
      </c>
    </row>
    <row r="40" spans="1:12" x14ac:dyDescent="0.25">
      <c r="D40" s="1"/>
    </row>
    <row r="41" spans="1:12" x14ac:dyDescent="0.25">
      <c r="A41" t="s">
        <v>26</v>
      </c>
      <c r="C4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</row>
    <row r="42" spans="1:12" x14ac:dyDescent="0.25">
      <c r="B42" t="s">
        <v>20</v>
      </c>
      <c r="C42" s="1">
        <v>587.70399999999995</v>
      </c>
      <c r="D42" s="1">
        <v>587.49400000000003</v>
      </c>
      <c r="E42" s="1">
        <v>587.52200000000005</v>
      </c>
      <c r="F42" s="1">
        <v>587.41300000000001</v>
      </c>
      <c r="G42" s="1">
        <v>587.577</v>
      </c>
      <c r="H42" s="1">
        <v>587.66999999999996</v>
      </c>
      <c r="I42" s="1">
        <v>587.60299999999995</v>
      </c>
      <c r="J42" s="1">
        <v>587.34500000000003</v>
      </c>
      <c r="K42" s="1">
        <v>586.85699999999997</v>
      </c>
      <c r="L42" s="1">
        <v>586.98599999999999</v>
      </c>
    </row>
    <row r="43" spans="1:12" x14ac:dyDescent="0.25">
      <c r="B43" t="s">
        <v>16</v>
      </c>
      <c r="C43" s="1">
        <f>F42-$O$2</f>
        <v>585.61300000000006</v>
      </c>
      <c r="D43" s="1">
        <f>F42-$P$2</f>
        <v>586.36300000000006</v>
      </c>
      <c r="E43" s="1">
        <f>F42-$Q$2</f>
        <v>587.11300000000006</v>
      </c>
      <c r="F43" s="1"/>
      <c r="G43" s="1"/>
      <c r="H43" s="1"/>
      <c r="I43" s="1"/>
      <c r="J43" s="1">
        <f>I42-$Q$2</f>
        <v>587.303</v>
      </c>
      <c r="K43" s="1">
        <f>I42-$P$2</f>
        <v>586.553</v>
      </c>
      <c r="L43" s="1">
        <f>I42-$O$2</f>
        <v>585.803</v>
      </c>
    </row>
    <row r="44" spans="1:12" x14ac:dyDescent="0.25">
      <c r="B44" t="s">
        <v>17</v>
      </c>
      <c r="C44" s="1">
        <f>C42-C43</f>
        <v>2.0909999999998945</v>
      </c>
      <c r="D44" s="1">
        <f>D42-D43</f>
        <v>1.1309999999999718</v>
      </c>
      <c r="E44" s="1">
        <f>E42-E43</f>
        <v>0.40899999999999181</v>
      </c>
      <c r="F44" s="1"/>
      <c r="G44" s="1"/>
      <c r="H44" s="1"/>
      <c r="I44" s="1"/>
      <c r="J44" s="1">
        <f>J42-J43</f>
        <v>4.2000000000030013E-2</v>
      </c>
      <c r="K44" s="1">
        <f>K42-K43</f>
        <v>0.30399999999997362</v>
      </c>
      <c r="L44" s="1">
        <f>L42-L43</f>
        <v>1.1829999999999927</v>
      </c>
    </row>
    <row r="46" spans="1:12" x14ac:dyDescent="0.25">
      <c r="A46" t="s">
        <v>27</v>
      </c>
      <c r="C46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</row>
    <row r="47" spans="1:12" x14ac:dyDescent="0.25">
      <c r="B47" t="s">
        <v>20</v>
      </c>
      <c r="C47" s="1">
        <v>587.43399999999997</v>
      </c>
      <c r="D47" s="1">
        <f>(E47+C47)/2</f>
        <v>587.3075</v>
      </c>
      <c r="E47" s="1">
        <v>587.18100000000004</v>
      </c>
      <c r="F47" s="1">
        <v>587.12800000000004</v>
      </c>
      <c r="G47" s="1">
        <v>587.428</v>
      </c>
      <c r="H47" s="1">
        <v>587.471</v>
      </c>
      <c r="I47" s="1">
        <v>587.38599999999997</v>
      </c>
      <c r="J47" s="1">
        <v>587.27</v>
      </c>
      <c r="K47" s="1">
        <v>586.78200000000004</v>
      </c>
      <c r="L47" s="1">
        <v>586.85900000000004</v>
      </c>
    </row>
    <row r="48" spans="1:12" x14ac:dyDescent="0.25">
      <c r="B48" t="s">
        <v>16</v>
      </c>
      <c r="C48" s="1">
        <f>F47-$O$2</f>
        <v>585.32800000000009</v>
      </c>
      <c r="D48" s="1">
        <f>F47-$P$2</f>
        <v>586.07800000000009</v>
      </c>
      <c r="E48" s="1">
        <f>F47-$Q$2</f>
        <v>586.82800000000009</v>
      </c>
      <c r="F48" s="1"/>
      <c r="G48" s="1"/>
      <c r="H48" s="1"/>
      <c r="I48" s="1"/>
      <c r="J48" s="1">
        <f>I47-$Q$2</f>
        <v>587.08600000000001</v>
      </c>
      <c r="K48" s="1">
        <f>I47-$P$2</f>
        <v>586.33600000000001</v>
      </c>
      <c r="L48" s="1">
        <f>I47-$O$2</f>
        <v>585.58600000000001</v>
      </c>
    </row>
    <row r="49" spans="1:12" x14ac:dyDescent="0.25">
      <c r="B49" t="s">
        <v>17</v>
      </c>
      <c r="C49" s="1">
        <f>C47-C48</f>
        <v>2.1059999999998809</v>
      </c>
      <c r="D49" s="1">
        <f>D47-D48</f>
        <v>1.2294999999999163</v>
      </c>
      <c r="E49" s="1">
        <f>E47-E48</f>
        <v>0.3529999999999518</v>
      </c>
      <c r="F49" s="1"/>
      <c r="G49" s="1"/>
      <c r="H49" s="1"/>
      <c r="I49" s="1"/>
      <c r="J49" s="1">
        <f>J47-J48</f>
        <v>0.18399999999996908</v>
      </c>
      <c r="K49" s="1">
        <f>K47-K48</f>
        <v>0.44600000000002638</v>
      </c>
      <c r="L49" s="1">
        <f>L47-L48</f>
        <v>1.2730000000000246</v>
      </c>
    </row>
    <row r="51" spans="1:12" x14ac:dyDescent="0.25">
      <c r="A51" t="s">
        <v>28</v>
      </c>
      <c r="C5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</row>
    <row r="52" spans="1:12" x14ac:dyDescent="0.25">
      <c r="B52" t="s">
        <v>20</v>
      </c>
      <c r="C52" s="1">
        <v>587.30799999999999</v>
      </c>
      <c r="D52" s="1">
        <v>587.09299999999996</v>
      </c>
      <c r="E52" s="1">
        <v>587.08000000000004</v>
      </c>
      <c r="F52" s="1">
        <v>586.99099999999999</v>
      </c>
      <c r="G52" s="1">
        <v>587.29</v>
      </c>
      <c r="H52" s="1">
        <v>587.34299999999996</v>
      </c>
      <c r="I52" s="1">
        <v>587.34299999999996</v>
      </c>
      <c r="J52" s="1">
        <v>586.79</v>
      </c>
      <c r="K52" s="1">
        <v>586.75400000000002</v>
      </c>
      <c r="L52" s="1">
        <v>586.625</v>
      </c>
    </row>
    <row r="53" spans="1:12" x14ac:dyDescent="0.25">
      <c r="B53" t="s">
        <v>16</v>
      </c>
      <c r="C53" s="1">
        <f>F52-$O$2</f>
        <v>585.19100000000003</v>
      </c>
      <c r="D53" s="1">
        <f>F52-$P$2</f>
        <v>585.94100000000003</v>
      </c>
      <c r="E53" s="1">
        <f>F52-$Q$2</f>
        <v>586.69100000000003</v>
      </c>
      <c r="F53" s="1"/>
      <c r="G53" s="1"/>
      <c r="H53" s="1"/>
      <c r="I53" s="1"/>
      <c r="J53" s="1">
        <f>I52-$Q$2</f>
        <v>587.04300000000001</v>
      </c>
      <c r="K53" s="1">
        <f>I52-$P$2</f>
        <v>586.29300000000001</v>
      </c>
      <c r="L53" s="1">
        <f>I52-$O$2</f>
        <v>585.54300000000001</v>
      </c>
    </row>
    <row r="54" spans="1:12" x14ac:dyDescent="0.25">
      <c r="B54" t="s">
        <v>17</v>
      </c>
      <c r="C54" s="1">
        <f>C52-C53</f>
        <v>2.1169999999999618</v>
      </c>
      <c r="D54" s="1">
        <f>D52-D53</f>
        <v>1.15199999999993</v>
      </c>
      <c r="E54" s="1">
        <f>E52-E53</f>
        <v>0.38900000000001</v>
      </c>
      <c r="F54" s="1"/>
      <c r="G54" s="1"/>
      <c r="H54" s="1"/>
      <c r="I54" s="1"/>
      <c r="J54" s="1">
        <f>J52-J53</f>
        <v>-0.25300000000004275</v>
      </c>
      <c r="K54" s="1">
        <f>K52-K53</f>
        <v>0.46100000000001273</v>
      </c>
      <c r="L54" s="1">
        <f>L52-L53</f>
        <v>1.0819999999999936</v>
      </c>
    </row>
    <row r="56" spans="1:12" x14ac:dyDescent="0.25">
      <c r="A56" t="s">
        <v>29</v>
      </c>
      <c r="C56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</row>
    <row r="57" spans="1:12" x14ac:dyDescent="0.25">
      <c r="B57" t="s">
        <v>20</v>
      </c>
      <c r="C57" s="1">
        <v>587.12400000000002</v>
      </c>
      <c r="D57" s="1">
        <v>587.33900000000006</v>
      </c>
      <c r="E57" s="1">
        <v>586.88599999999997</v>
      </c>
      <c r="F57" s="1">
        <v>586.971</v>
      </c>
      <c r="G57" s="1">
        <v>587.05600000000004</v>
      </c>
      <c r="H57" s="1">
        <v>587.15300000000002</v>
      </c>
      <c r="I57" s="1">
        <v>586.77599999999995</v>
      </c>
      <c r="J57" s="1">
        <v>586.55600000000004</v>
      </c>
      <c r="K57" s="1">
        <v>586.53200000000004</v>
      </c>
      <c r="L57" s="1">
        <v>586.755</v>
      </c>
    </row>
    <row r="58" spans="1:12" x14ac:dyDescent="0.25">
      <c r="B58" t="s">
        <v>16</v>
      </c>
      <c r="C58" s="1">
        <f>F57-$O$2</f>
        <v>585.17100000000005</v>
      </c>
      <c r="D58" s="1">
        <f>F57-$P$2</f>
        <v>585.92100000000005</v>
      </c>
      <c r="E58" s="1">
        <f>F57-$Q$2</f>
        <v>586.67100000000005</v>
      </c>
      <c r="F58" s="1"/>
      <c r="G58" s="1"/>
      <c r="H58" s="1"/>
      <c r="I58" s="1"/>
      <c r="J58" s="1">
        <f>I57-$Q$2</f>
        <v>586.476</v>
      </c>
      <c r="K58" s="1">
        <f>I57-$P$2</f>
        <v>585.726</v>
      </c>
      <c r="L58" s="1">
        <f>I57-$O$2</f>
        <v>584.976</v>
      </c>
    </row>
    <row r="59" spans="1:12" x14ac:dyDescent="0.25">
      <c r="B59" t="s">
        <v>17</v>
      </c>
      <c r="C59" s="1">
        <f>C57-C58</f>
        <v>1.9529999999999745</v>
      </c>
      <c r="D59" s="1">
        <f>D57-D58</f>
        <v>1.4180000000000064</v>
      </c>
      <c r="E59" s="1">
        <f>E57-E58</f>
        <v>0.21499999999991815</v>
      </c>
      <c r="F59" s="1"/>
      <c r="G59" s="1"/>
      <c r="H59" s="1"/>
      <c r="I59" s="1"/>
      <c r="J59" s="1">
        <f>J57-J58</f>
        <v>8.0000000000040927E-2</v>
      </c>
      <c r="K59" s="1">
        <f>K57-K58</f>
        <v>0.80600000000004002</v>
      </c>
      <c r="L59" s="1">
        <f>L57-L58</f>
        <v>1.7789999999999964</v>
      </c>
    </row>
    <row r="61" spans="1:12" x14ac:dyDescent="0.25">
      <c r="A61" t="s">
        <v>30</v>
      </c>
      <c r="C6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</row>
    <row r="62" spans="1:12" x14ac:dyDescent="0.25">
      <c r="B62" t="s">
        <v>20</v>
      </c>
      <c r="C62" s="1">
        <v>586.875</v>
      </c>
      <c r="D62" s="1">
        <v>586.76</v>
      </c>
      <c r="E62" s="1">
        <v>586.57600000000002</v>
      </c>
      <c r="F62" s="1">
        <v>586.75300000000004</v>
      </c>
      <c r="G62" s="1">
        <v>586.88599999999997</v>
      </c>
      <c r="H62" s="1">
        <v>587.01499999999999</v>
      </c>
      <c r="I62" s="1">
        <v>586.63</v>
      </c>
      <c r="J62" s="1">
        <v>586.36599999999999</v>
      </c>
      <c r="K62" s="1">
        <v>586.51900000000001</v>
      </c>
      <c r="L62" s="1">
        <v>586.66800000000001</v>
      </c>
    </row>
    <row r="63" spans="1:12" x14ac:dyDescent="0.25">
      <c r="B63" t="s">
        <v>16</v>
      </c>
      <c r="C63" s="1">
        <f>F62-$O$2</f>
        <v>584.95300000000009</v>
      </c>
      <c r="D63" s="1">
        <f>F62-$P$2</f>
        <v>585.70300000000009</v>
      </c>
      <c r="E63" s="1">
        <f>F62-$Q$2</f>
        <v>586.45300000000009</v>
      </c>
      <c r="F63" s="1"/>
      <c r="G63" s="1"/>
      <c r="H63" s="1"/>
      <c r="I63" s="1"/>
      <c r="J63" s="1">
        <f>I62-$Q$2</f>
        <v>586.33000000000004</v>
      </c>
      <c r="K63" s="1">
        <f>I62-$P$2</f>
        <v>585.58000000000004</v>
      </c>
      <c r="L63" s="1">
        <f>I62-$O$2</f>
        <v>584.83000000000004</v>
      </c>
    </row>
    <row r="64" spans="1:12" x14ac:dyDescent="0.25">
      <c r="B64" t="s">
        <v>17</v>
      </c>
      <c r="C64" s="1">
        <f>C62-C63</f>
        <v>1.9219999999999118</v>
      </c>
      <c r="D64" s="1">
        <f>D62-D63</f>
        <v>1.0569999999999027</v>
      </c>
      <c r="E64" s="1">
        <f>E62-E63</f>
        <v>0.12299999999993361</v>
      </c>
      <c r="F64" s="1"/>
      <c r="G64" s="1"/>
      <c r="H64" s="1"/>
      <c r="I64" s="1"/>
      <c r="J64" s="1">
        <f>J62-J63</f>
        <v>3.5999999999944521E-2</v>
      </c>
      <c r="K64" s="1">
        <f>K62-K63</f>
        <v>0.93899999999996453</v>
      </c>
      <c r="L64" s="1">
        <f>L62-L63</f>
        <v>1.8379999999999654</v>
      </c>
    </row>
    <row r="66" spans="1:12" x14ac:dyDescent="0.25">
      <c r="A66" t="s">
        <v>31</v>
      </c>
      <c r="C66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</row>
    <row r="67" spans="1:12" x14ac:dyDescent="0.25">
      <c r="B67" t="s">
        <v>20</v>
      </c>
      <c r="C67" s="1">
        <v>586.73099999999999</v>
      </c>
      <c r="D67" s="1">
        <v>586.81399999999996</v>
      </c>
      <c r="E67" s="1">
        <v>586.577</v>
      </c>
      <c r="F67" s="1">
        <v>586.51099999999997</v>
      </c>
      <c r="G67" s="1"/>
      <c r="H67" s="1">
        <v>586.71500000000003</v>
      </c>
      <c r="I67" s="1">
        <v>586.18600000000004</v>
      </c>
      <c r="J67" s="1">
        <v>586.08900000000006</v>
      </c>
      <c r="K67" s="1">
        <v>586.19399999999996</v>
      </c>
      <c r="L67" s="1">
        <v>585.85500000000002</v>
      </c>
    </row>
    <row r="68" spans="1:12" x14ac:dyDescent="0.25">
      <c r="B68" t="s">
        <v>16</v>
      </c>
      <c r="C68" s="1">
        <f>F67-$O$2</f>
        <v>584.71100000000001</v>
      </c>
      <c r="D68" s="1">
        <f>F67-$P$2</f>
        <v>585.46100000000001</v>
      </c>
      <c r="E68" s="1">
        <f>F67-$Q$2</f>
        <v>586.21100000000001</v>
      </c>
      <c r="F68" s="1"/>
      <c r="G68" s="1"/>
      <c r="H68" s="1"/>
      <c r="I68" s="1"/>
      <c r="J68" s="1">
        <f>I67-$Q$2</f>
        <v>585.88600000000008</v>
      </c>
      <c r="K68" s="1">
        <f>I67-$P$2</f>
        <v>585.13600000000008</v>
      </c>
      <c r="L68" s="1">
        <f>I67-$O$2</f>
        <v>584.38600000000008</v>
      </c>
    </row>
    <row r="69" spans="1:12" x14ac:dyDescent="0.25">
      <c r="B69" t="s">
        <v>17</v>
      </c>
      <c r="C69" s="1">
        <f>C67-C68</f>
        <v>2.0199999999999818</v>
      </c>
      <c r="D69" s="1">
        <f>D67-D68</f>
        <v>1.3529999999999518</v>
      </c>
      <c r="E69" s="1">
        <f>E67-E68</f>
        <v>0.36599999999998545</v>
      </c>
      <c r="F69" s="1"/>
      <c r="G69" s="1"/>
      <c r="H69" s="1"/>
      <c r="I69" s="1"/>
      <c r="J69" s="1">
        <f>J67-J68</f>
        <v>0.20299999999997453</v>
      </c>
      <c r="K69" s="1">
        <f>K67-K68</f>
        <v>1.057999999999879</v>
      </c>
      <c r="L69" s="1">
        <f>L67-L68</f>
        <v>1.4689999999999372</v>
      </c>
    </row>
    <row r="71" spans="1:12" x14ac:dyDescent="0.25">
      <c r="A71" t="s">
        <v>32</v>
      </c>
      <c r="C7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</row>
    <row r="72" spans="1:12" x14ac:dyDescent="0.25">
      <c r="B72" t="s">
        <v>20</v>
      </c>
      <c r="C72" s="1">
        <v>586.62199999999996</v>
      </c>
      <c r="D72" s="1">
        <v>586.505</v>
      </c>
      <c r="E72" s="1">
        <v>586.27700000000004</v>
      </c>
      <c r="F72" s="1">
        <v>586.17499999999995</v>
      </c>
      <c r="G72" s="1">
        <v>586.46400000000006</v>
      </c>
      <c r="H72" s="1">
        <v>586.51199999999994</v>
      </c>
      <c r="I72" s="1">
        <v>586.29899999999998</v>
      </c>
      <c r="J72" s="1">
        <v>585.928</v>
      </c>
      <c r="K72" s="1">
        <v>585.82000000000005</v>
      </c>
      <c r="L72" s="1">
        <v>585.548</v>
      </c>
    </row>
    <row r="73" spans="1:12" x14ac:dyDescent="0.25">
      <c r="B73" t="s">
        <v>16</v>
      </c>
      <c r="C73" s="1">
        <f>F72-$O$2</f>
        <v>584.375</v>
      </c>
      <c r="D73" s="1">
        <f>F72-$P$2</f>
        <v>585.125</v>
      </c>
      <c r="E73" s="1">
        <f>F72-$Q$2</f>
        <v>585.875</v>
      </c>
      <c r="F73" s="1"/>
      <c r="G73" s="1"/>
      <c r="H73" s="1"/>
      <c r="I73" s="1"/>
      <c r="J73" s="1">
        <f>I72-$Q$2</f>
        <v>585.99900000000002</v>
      </c>
      <c r="K73" s="1">
        <f>I72-$P$2</f>
        <v>585.24900000000002</v>
      </c>
      <c r="L73" s="1">
        <f>I72-$O$2</f>
        <v>584.49900000000002</v>
      </c>
    </row>
    <row r="74" spans="1:12" x14ac:dyDescent="0.25">
      <c r="B74" t="s">
        <v>17</v>
      </c>
      <c r="C74" s="1">
        <f>C72-C73</f>
        <v>2.2469999999999573</v>
      </c>
      <c r="D74" s="1">
        <f>D72-D73</f>
        <v>1.3799999999999955</v>
      </c>
      <c r="E74" s="1">
        <f>E72-E73</f>
        <v>0.40200000000004366</v>
      </c>
      <c r="F74" s="1"/>
      <c r="G74" s="1"/>
      <c r="H74" s="1"/>
      <c r="I74" s="1"/>
      <c r="J74" s="1">
        <f>J72-J73</f>
        <v>-7.1000000000026375E-2</v>
      </c>
      <c r="K74" s="1">
        <f>K72-K73</f>
        <v>0.57100000000002638</v>
      </c>
      <c r="L74" s="1">
        <f>L72-L73</f>
        <v>1.0489999999999782</v>
      </c>
    </row>
    <row r="76" spans="1:12" x14ac:dyDescent="0.25">
      <c r="A76" t="s">
        <v>33</v>
      </c>
      <c r="C76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  <c r="L76" s="1" t="s">
        <v>10</v>
      </c>
    </row>
    <row r="77" spans="1:12" x14ac:dyDescent="0.25">
      <c r="B77" t="s">
        <v>20</v>
      </c>
      <c r="C77" s="1">
        <v>586.77300000000002</v>
      </c>
      <c r="D77" s="1">
        <v>586.45899999999995</v>
      </c>
      <c r="E77" s="1">
        <v>586.125</v>
      </c>
      <c r="F77" s="1">
        <v>586.01099999999997</v>
      </c>
      <c r="G77" s="1">
        <v>586.30899999999997</v>
      </c>
      <c r="H77" s="1">
        <v>586.346</v>
      </c>
      <c r="I77" s="1">
        <v>586.08799999999997</v>
      </c>
      <c r="J77" s="1">
        <v>585.80499999999995</v>
      </c>
      <c r="K77" s="1">
        <v>585.745</v>
      </c>
      <c r="L77" s="1">
        <v>585.27300000000002</v>
      </c>
    </row>
    <row r="78" spans="1:12" x14ac:dyDescent="0.25">
      <c r="B78" t="s">
        <v>16</v>
      </c>
      <c r="C78" s="1">
        <f>F77-$O$2</f>
        <v>584.21100000000001</v>
      </c>
      <c r="D78" s="1">
        <f>F77-$P$2</f>
        <v>584.96100000000001</v>
      </c>
      <c r="E78" s="1">
        <f>F77-$Q$2</f>
        <v>585.71100000000001</v>
      </c>
      <c r="F78" s="1"/>
      <c r="G78" s="1"/>
      <c r="H78" s="1"/>
      <c r="I78" s="1"/>
      <c r="J78" s="1">
        <f>I77-$Q$2</f>
        <v>585.78800000000001</v>
      </c>
      <c r="K78" s="1">
        <f>I77-$P$2</f>
        <v>585.03800000000001</v>
      </c>
      <c r="L78" s="1">
        <f>I77-$O$2</f>
        <v>584.28800000000001</v>
      </c>
    </row>
    <row r="79" spans="1:12" x14ac:dyDescent="0.25">
      <c r="B79" t="s">
        <v>17</v>
      </c>
      <c r="C79" s="1">
        <f>C77-C78</f>
        <v>2.5620000000000118</v>
      </c>
      <c r="D79" s="1">
        <f>D77-D78</f>
        <v>1.4979999999999336</v>
      </c>
      <c r="E79" s="1">
        <f>E77-E78</f>
        <v>0.41399999999998727</v>
      </c>
      <c r="F79" s="1"/>
      <c r="G79" s="1"/>
      <c r="H79" s="1"/>
      <c r="I79" s="1"/>
      <c r="J79" s="1">
        <f>J77-J78</f>
        <v>1.6999999999939064E-2</v>
      </c>
      <c r="K79" s="1">
        <f>K77-K78</f>
        <v>0.70699999999999363</v>
      </c>
      <c r="L79" s="1">
        <f>L77-L78</f>
        <v>0.98500000000001364</v>
      </c>
    </row>
    <row r="81" spans="1:12" x14ac:dyDescent="0.25">
      <c r="A81" t="s">
        <v>34</v>
      </c>
      <c r="C8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</row>
    <row r="82" spans="1:12" x14ac:dyDescent="0.25">
      <c r="B82" t="s">
        <v>20</v>
      </c>
      <c r="C82" s="1">
        <v>586.57600000000002</v>
      </c>
      <c r="D82" s="1">
        <v>585.92200000000003</v>
      </c>
      <c r="E82" s="1">
        <v>585.91</v>
      </c>
      <c r="F82" s="1">
        <v>585.93200000000002</v>
      </c>
      <c r="G82" s="1">
        <v>586.09900000000005</v>
      </c>
      <c r="H82" s="1">
        <v>586.15800000000002</v>
      </c>
      <c r="I82" s="1">
        <v>585.92899999999997</v>
      </c>
      <c r="J82" s="1">
        <v>585.62699999999995</v>
      </c>
      <c r="K82" s="1">
        <v>584.87800000000004</v>
      </c>
      <c r="L82" s="1">
        <v>584.70100000000002</v>
      </c>
    </row>
    <row r="83" spans="1:12" x14ac:dyDescent="0.25">
      <c r="B83" t="s">
        <v>16</v>
      </c>
      <c r="C83" s="1">
        <f>F82-$O$2</f>
        <v>584.13200000000006</v>
      </c>
      <c r="D83" s="1">
        <f>F82-$P$2</f>
        <v>584.88200000000006</v>
      </c>
      <c r="E83" s="1">
        <f>F82-$Q$2</f>
        <v>585.63200000000006</v>
      </c>
      <c r="F83" s="1"/>
      <c r="G83" s="1"/>
      <c r="H83" s="1"/>
      <c r="I83" s="1"/>
      <c r="J83" s="1">
        <f>I82-$Q$2</f>
        <v>585.62900000000002</v>
      </c>
      <c r="K83" s="1">
        <f>I82-$P$2</f>
        <v>584.87900000000002</v>
      </c>
      <c r="L83" s="1">
        <f>I82-$O$2</f>
        <v>584.12900000000002</v>
      </c>
    </row>
    <row r="84" spans="1:12" x14ac:dyDescent="0.25">
      <c r="B84" t="s">
        <v>17</v>
      </c>
      <c r="C84" s="1">
        <f>C82-C83</f>
        <v>2.44399999999996</v>
      </c>
      <c r="D84" s="1">
        <f>D82-D83</f>
        <v>1.0399999999999636</v>
      </c>
      <c r="E84" s="1">
        <f>E82-E83</f>
        <v>0.27799999999990632</v>
      </c>
      <c r="F84" s="1"/>
      <c r="G84" s="1"/>
      <c r="H84" s="1"/>
      <c r="I84" s="1"/>
      <c r="J84" s="1">
        <f>J82-J83</f>
        <v>-2.0000000000663931E-3</v>
      </c>
      <c r="K84" s="1">
        <f>K82-K83</f>
        <v>-9.9999999997635314E-4</v>
      </c>
      <c r="L84" s="1">
        <f>L82-L83</f>
        <v>0.57200000000000273</v>
      </c>
    </row>
    <row r="86" spans="1:12" x14ac:dyDescent="0.25">
      <c r="A86" t="s">
        <v>35</v>
      </c>
      <c r="C86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  <c r="L86" s="1" t="s">
        <v>10</v>
      </c>
    </row>
    <row r="87" spans="1:12" x14ac:dyDescent="0.25">
      <c r="B87" t="s">
        <v>20</v>
      </c>
      <c r="C87" s="1">
        <v>586.13300000000004</v>
      </c>
      <c r="D87" s="1">
        <v>585.84299999999996</v>
      </c>
      <c r="E87" s="1">
        <v>585.80799999999999</v>
      </c>
      <c r="F87" s="1">
        <v>585.74900000000002</v>
      </c>
      <c r="G87" s="1">
        <v>586.06600000000003</v>
      </c>
      <c r="H87" s="1">
        <v>585.37400000000002</v>
      </c>
      <c r="I87" s="1">
        <v>585.64200000000005</v>
      </c>
      <c r="J87" s="1">
        <v>585.33699999999999</v>
      </c>
      <c r="K87" s="1">
        <v>584.88499999999999</v>
      </c>
      <c r="L87" s="1">
        <v>584.61800000000005</v>
      </c>
    </row>
    <row r="88" spans="1:12" x14ac:dyDescent="0.25">
      <c r="B88" t="s">
        <v>16</v>
      </c>
      <c r="C88" s="1">
        <f>F87-$O$2</f>
        <v>583.94900000000007</v>
      </c>
      <c r="D88" s="1">
        <f>F87-$P$2</f>
        <v>584.69900000000007</v>
      </c>
      <c r="E88" s="1">
        <f>F87-$Q$2</f>
        <v>585.44900000000007</v>
      </c>
      <c r="F88" s="1"/>
      <c r="G88" s="1"/>
      <c r="H88" s="1"/>
      <c r="I88" s="1"/>
      <c r="J88" s="1">
        <f>I87-$Q$2</f>
        <v>585.3420000000001</v>
      </c>
      <c r="K88" s="1">
        <f>I87-$P$2</f>
        <v>584.5920000000001</v>
      </c>
      <c r="L88" s="1">
        <f>I87-$O$2</f>
        <v>583.8420000000001</v>
      </c>
    </row>
    <row r="89" spans="1:12" x14ac:dyDescent="0.25">
      <c r="B89" t="s">
        <v>17</v>
      </c>
      <c r="C89" s="1">
        <f>C87-C88</f>
        <v>2.1839999999999691</v>
      </c>
      <c r="D89" s="1">
        <f>D87-D88</f>
        <v>1.1439999999998918</v>
      </c>
      <c r="E89" s="1">
        <f>E87-E88</f>
        <v>0.3589999999999236</v>
      </c>
      <c r="F89" s="1"/>
      <c r="G89" s="1"/>
      <c r="H89" s="1"/>
      <c r="I89" s="1"/>
      <c r="J89" s="1">
        <f>J87-J88</f>
        <v>-5.0000000001091394E-3</v>
      </c>
      <c r="K89" s="1">
        <f>K87-K88</f>
        <v>0.29299999999989268</v>
      </c>
      <c r="L89" s="1">
        <f>L87-L88</f>
        <v>0.77599999999995362</v>
      </c>
    </row>
    <row r="91" spans="1:12" x14ac:dyDescent="0.25">
      <c r="A91" t="s">
        <v>36</v>
      </c>
      <c r="C9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</row>
    <row r="92" spans="1:12" x14ac:dyDescent="0.25">
      <c r="B92" t="s">
        <v>20</v>
      </c>
      <c r="C92" s="1">
        <v>585.83399999999995</v>
      </c>
      <c r="D92" s="1">
        <v>585.62599999999998</v>
      </c>
      <c r="E92" s="1">
        <v>585.58900000000006</v>
      </c>
      <c r="F92" s="1">
        <v>585.45600000000002</v>
      </c>
      <c r="G92" s="1">
        <v>585.80499999999995</v>
      </c>
      <c r="H92" s="1">
        <v>585.38699999999994</v>
      </c>
      <c r="I92" s="1">
        <v>585.05200000000002</v>
      </c>
      <c r="J92" s="1">
        <v>584.69000000000005</v>
      </c>
      <c r="K92" s="1">
        <v>584.529</v>
      </c>
      <c r="L92" s="1">
        <v>584.46500000000003</v>
      </c>
    </row>
    <row r="93" spans="1:12" x14ac:dyDescent="0.25">
      <c r="B93" t="s">
        <v>16</v>
      </c>
      <c r="C93" s="1">
        <f>F92-$O$2</f>
        <v>583.65600000000006</v>
      </c>
      <c r="D93" s="1">
        <f>F92-$P$2</f>
        <v>584.40600000000006</v>
      </c>
      <c r="E93" s="1">
        <f>F92-$Q$2</f>
        <v>585.15600000000006</v>
      </c>
      <c r="F93" s="1"/>
      <c r="G93" s="1"/>
      <c r="H93" s="1"/>
      <c r="I93" s="1"/>
      <c r="J93" s="1">
        <f>I92-$Q$2</f>
        <v>584.75200000000007</v>
      </c>
      <c r="K93" s="1">
        <f>I92-$P$2</f>
        <v>584.00200000000007</v>
      </c>
      <c r="L93" s="1">
        <f>I92-$O$2</f>
        <v>583.25200000000007</v>
      </c>
    </row>
    <row r="94" spans="1:12" x14ac:dyDescent="0.25">
      <c r="B94" t="s">
        <v>17</v>
      </c>
      <c r="C94" s="1">
        <f>C92-C93</f>
        <v>2.1779999999998836</v>
      </c>
      <c r="D94" s="1">
        <f>D92-D93</f>
        <v>1.2199999999999136</v>
      </c>
      <c r="E94" s="1">
        <f>E92-E93</f>
        <v>0.43299999999999272</v>
      </c>
      <c r="F94" s="1"/>
      <c r="G94" s="1"/>
      <c r="H94" s="1"/>
      <c r="I94" s="1"/>
      <c r="J94" s="1">
        <f>J92-J93</f>
        <v>-6.2000000000011823E-2</v>
      </c>
      <c r="K94" s="1">
        <f>K92-K93</f>
        <v>0.52699999999992997</v>
      </c>
      <c r="L94" s="1">
        <f>L92-L93</f>
        <v>1.2129999999999654</v>
      </c>
    </row>
    <row r="96" spans="1:12" x14ac:dyDescent="0.25">
      <c r="A96" t="s">
        <v>37</v>
      </c>
      <c r="C96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" t="s">
        <v>10</v>
      </c>
    </row>
    <row r="97" spans="1:12" x14ac:dyDescent="0.25">
      <c r="B97" t="s">
        <v>20</v>
      </c>
      <c r="C97" s="1">
        <v>585.58600000000001</v>
      </c>
      <c r="D97" s="1">
        <v>585.4</v>
      </c>
      <c r="E97" s="1">
        <v>585.30999999999995</v>
      </c>
      <c r="F97" s="1">
        <v>585.26599999999996</v>
      </c>
      <c r="G97" s="1">
        <v>585.58000000000004</v>
      </c>
      <c r="H97" s="1">
        <v>585.56399999999996</v>
      </c>
      <c r="I97" s="1">
        <v>585.13</v>
      </c>
      <c r="J97" s="1">
        <v>584.83299999999997</v>
      </c>
      <c r="K97" s="1">
        <v>584.75</v>
      </c>
      <c r="L97" s="1">
        <v>584.59199999999998</v>
      </c>
    </row>
    <row r="98" spans="1:12" x14ac:dyDescent="0.25">
      <c r="B98" t="s">
        <v>16</v>
      </c>
      <c r="C98" s="1">
        <f>F97-$O$2</f>
        <v>583.46600000000001</v>
      </c>
      <c r="D98" s="1">
        <f>F97-$P$2</f>
        <v>584.21600000000001</v>
      </c>
      <c r="E98" s="1">
        <f>F97-$Q$2</f>
        <v>584.96600000000001</v>
      </c>
      <c r="F98" s="1"/>
      <c r="G98" s="1"/>
      <c r="H98" s="1"/>
      <c r="I98" s="1"/>
      <c r="J98" s="1">
        <f>I97-$Q$2</f>
        <v>584.83000000000004</v>
      </c>
      <c r="K98" s="1">
        <f>I97-$P$2</f>
        <v>584.08000000000004</v>
      </c>
      <c r="L98" s="1">
        <f>I97-$O$2</f>
        <v>583.33000000000004</v>
      </c>
    </row>
    <row r="99" spans="1:12" x14ac:dyDescent="0.25">
      <c r="B99" t="s">
        <v>17</v>
      </c>
      <c r="C99" s="1">
        <f>C97-C98</f>
        <v>2.1200000000000045</v>
      </c>
      <c r="D99" s="1">
        <f>D97-D98</f>
        <v>1.1839999999999691</v>
      </c>
      <c r="E99" s="1">
        <f>E97-E98</f>
        <v>0.34399999999993724</v>
      </c>
      <c r="F99" s="1"/>
      <c r="G99" s="1"/>
      <c r="H99" s="1"/>
      <c r="I99" s="1"/>
      <c r="J99" s="1">
        <f>J97-J98</f>
        <v>2.9999999999290594E-3</v>
      </c>
      <c r="K99" s="1">
        <f>K97-K98</f>
        <v>0.66999999999995907</v>
      </c>
      <c r="L99" s="1">
        <f>L97-L98</f>
        <v>1.2619999999999436</v>
      </c>
    </row>
    <row r="101" spans="1:12" x14ac:dyDescent="0.25">
      <c r="A101" t="s">
        <v>38</v>
      </c>
      <c r="C10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</row>
    <row r="102" spans="1:12" x14ac:dyDescent="0.25">
      <c r="B102" t="s">
        <v>20</v>
      </c>
      <c r="C102" s="1">
        <v>585.37699999999995</v>
      </c>
      <c r="D102" s="1">
        <v>585.21</v>
      </c>
      <c r="E102" s="1">
        <v>585.05399999999997</v>
      </c>
      <c r="F102" s="1">
        <v>585.06899999999996</v>
      </c>
      <c r="G102" s="1">
        <v>585.39499999999998</v>
      </c>
      <c r="H102" s="1">
        <v>585.37900000000002</v>
      </c>
      <c r="I102" s="1">
        <v>584.75800000000004</v>
      </c>
      <c r="J102" s="1">
        <v>584.678</v>
      </c>
      <c r="K102" s="1">
        <v>584.60699999999997</v>
      </c>
      <c r="L102" s="1">
        <v>584.46199999999999</v>
      </c>
    </row>
    <row r="103" spans="1:12" x14ac:dyDescent="0.25">
      <c r="B103" t="s">
        <v>16</v>
      </c>
      <c r="C103" s="1">
        <f>F102-$O$2</f>
        <v>583.26900000000001</v>
      </c>
      <c r="D103" s="1">
        <f>F102-$P$2</f>
        <v>584.01900000000001</v>
      </c>
      <c r="E103" s="1">
        <f>F102-$Q$2</f>
        <v>584.76900000000001</v>
      </c>
      <c r="F103" s="1"/>
      <c r="G103" s="1"/>
      <c r="H103" s="1"/>
      <c r="I103" s="1"/>
      <c r="J103" s="1">
        <f>I102-$Q$2</f>
        <v>584.45800000000008</v>
      </c>
      <c r="K103" s="1">
        <f>I102-$P$2</f>
        <v>583.70800000000008</v>
      </c>
      <c r="L103" s="1">
        <f>I102-$O$2</f>
        <v>582.95800000000008</v>
      </c>
    </row>
    <row r="104" spans="1:12" x14ac:dyDescent="0.25">
      <c r="B104" t="s">
        <v>17</v>
      </c>
      <c r="C104" s="1">
        <f>C102-C103</f>
        <v>2.1079999999999472</v>
      </c>
      <c r="D104" s="1">
        <f>D102-D103</f>
        <v>1.1910000000000309</v>
      </c>
      <c r="E104" s="1">
        <f>E102-E103</f>
        <v>0.28499999999996817</v>
      </c>
      <c r="F104" s="1"/>
      <c r="G104" s="1"/>
      <c r="H104" s="1"/>
      <c r="I104" s="1"/>
      <c r="J104" s="1">
        <f>J102-J103</f>
        <v>0.2199999999999136</v>
      </c>
      <c r="K104" s="1">
        <f>K102-K103</f>
        <v>0.89899999999988722</v>
      </c>
      <c r="L104" s="1">
        <f>L102-L103</f>
        <v>1.5039999999999054</v>
      </c>
    </row>
    <row r="106" spans="1:12" x14ac:dyDescent="0.25">
      <c r="A106" t="s">
        <v>39</v>
      </c>
      <c r="C106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</row>
    <row r="107" spans="1:12" x14ac:dyDescent="0.25">
      <c r="B107" t="s">
        <v>20</v>
      </c>
      <c r="C107" s="1">
        <v>585.16099999999994</v>
      </c>
      <c r="D107" s="1">
        <v>584.98900000000003</v>
      </c>
      <c r="E107" s="1">
        <v>584.78399999999999</v>
      </c>
      <c r="F107" s="1">
        <v>584.73699999999997</v>
      </c>
      <c r="G107" s="1">
        <v>585.15200000000004</v>
      </c>
      <c r="H107" s="1">
        <v>585.18899999999996</v>
      </c>
      <c r="I107" s="1">
        <v>584.67999999999995</v>
      </c>
      <c r="J107" s="1">
        <v>584.53899999999999</v>
      </c>
      <c r="K107" s="1">
        <v>584.35199999999998</v>
      </c>
      <c r="L107" s="1">
        <v>584.15300000000002</v>
      </c>
    </row>
    <row r="108" spans="1:12" x14ac:dyDescent="0.25">
      <c r="B108" t="s">
        <v>16</v>
      </c>
      <c r="C108" s="1">
        <f>F107-$O$2</f>
        <v>582.93700000000001</v>
      </c>
      <c r="D108" s="1">
        <f>F107-$P$2</f>
        <v>583.68700000000001</v>
      </c>
      <c r="E108" s="1">
        <f>F107-$Q$2</f>
        <v>584.43700000000001</v>
      </c>
      <c r="F108" s="1"/>
      <c r="G108" s="1"/>
      <c r="H108" s="1"/>
      <c r="I108" s="1"/>
      <c r="J108" s="1">
        <f>I107-$Q$2</f>
        <v>584.38</v>
      </c>
      <c r="K108" s="1">
        <f>I107-$P$2</f>
        <v>583.63</v>
      </c>
      <c r="L108" s="1">
        <f>I107-$O$2</f>
        <v>582.88</v>
      </c>
    </row>
    <row r="109" spans="1:12" x14ac:dyDescent="0.25">
      <c r="B109" t="s">
        <v>17</v>
      </c>
      <c r="C109" s="1">
        <f>C107-C108</f>
        <v>2.2239999999999327</v>
      </c>
      <c r="D109" s="1">
        <f>D107-D108</f>
        <v>1.3020000000000209</v>
      </c>
      <c r="E109" s="1">
        <f>E107-E108</f>
        <v>0.34699999999997999</v>
      </c>
      <c r="F109" s="1"/>
      <c r="G109" s="1"/>
      <c r="H109" s="1"/>
      <c r="I109" s="1"/>
      <c r="J109" s="1">
        <f>J107-J108</f>
        <v>0.15899999999999181</v>
      </c>
      <c r="K109" s="1">
        <f>K107-K108</f>
        <v>0.72199999999997999</v>
      </c>
      <c r="L109" s="1">
        <f>L107-L108</f>
        <v>1.2730000000000246</v>
      </c>
    </row>
    <row r="111" spans="1:12" x14ac:dyDescent="0.25">
      <c r="A111" t="s">
        <v>40</v>
      </c>
      <c r="C11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</row>
    <row r="112" spans="1:12" x14ac:dyDescent="0.25">
      <c r="B112" t="s">
        <v>20</v>
      </c>
      <c r="C112" s="1">
        <v>585.02599999999995</v>
      </c>
      <c r="D112" s="1">
        <v>584.63599999999997</v>
      </c>
      <c r="E112" s="1">
        <v>584.48900000000003</v>
      </c>
      <c r="F112" s="1">
        <v>584.61500000000001</v>
      </c>
      <c r="G112" s="1">
        <v>584.96799999999996</v>
      </c>
      <c r="H112" s="1">
        <v>584.91</v>
      </c>
      <c r="I112" s="1">
        <v>584.25900000000001</v>
      </c>
      <c r="J112" s="1">
        <v>584.28499999999997</v>
      </c>
      <c r="K112" s="1">
        <v>584.19899999999996</v>
      </c>
      <c r="L112" s="1">
        <v>584.02499999999998</v>
      </c>
    </row>
    <row r="113" spans="1:12" x14ac:dyDescent="0.25">
      <c r="B113" t="s">
        <v>16</v>
      </c>
      <c r="C113" s="1">
        <f>F112-$O$2</f>
        <v>582.81500000000005</v>
      </c>
      <c r="D113" s="1">
        <f>F112-$P$2</f>
        <v>583.56500000000005</v>
      </c>
      <c r="E113" s="1">
        <f>F112-$Q$2</f>
        <v>584.31500000000005</v>
      </c>
      <c r="F113" s="1"/>
      <c r="G113" s="1"/>
      <c r="H113" s="1"/>
      <c r="I113" s="1"/>
      <c r="J113" s="1">
        <f>I112-$Q$2</f>
        <v>583.95900000000006</v>
      </c>
      <c r="K113" s="1">
        <f>I112-$P$2</f>
        <v>583.20900000000006</v>
      </c>
      <c r="L113" s="1">
        <f>I112-$O$2</f>
        <v>582.45900000000006</v>
      </c>
    </row>
    <row r="114" spans="1:12" x14ac:dyDescent="0.25">
      <c r="B114" t="s">
        <v>17</v>
      </c>
      <c r="C114" s="1">
        <f>C112-C113</f>
        <v>2.210999999999899</v>
      </c>
      <c r="D114" s="1">
        <f>D112-D113</f>
        <v>1.0709999999999127</v>
      </c>
      <c r="E114" s="1">
        <f>E112-E113</f>
        <v>0.17399999999997817</v>
      </c>
      <c r="F114" s="1"/>
      <c r="G114" s="1"/>
      <c r="H114" s="1"/>
      <c r="I114" s="1"/>
      <c r="J114" s="1">
        <f>J112-J113</f>
        <v>0.32599999999990814</v>
      </c>
      <c r="K114" s="1">
        <f>K112-K113</f>
        <v>0.98999999999989541</v>
      </c>
      <c r="L114" s="1">
        <f>L112-L113</f>
        <v>1.5659999999999172</v>
      </c>
    </row>
    <row r="116" spans="1:12" x14ac:dyDescent="0.25">
      <c r="A116" t="s">
        <v>41</v>
      </c>
      <c r="C116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10</v>
      </c>
    </row>
    <row r="117" spans="1:12" x14ac:dyDescent="0.25">
      <c r="B117" t="s">
        <v>20</v>
      </c>
      <c r="C117" s="1">
        <v>584.78</v>
      </c>
      <c r="D117" s="1">
        <v>584.61500000000001</v>
      </c>
      <c r="E117" s="1">
        <v>584.45799999999997</v>
      </c>
      <c r="F117" s="1">
        <v>584.17100000000005</v>
      </c>
      <c r="G117" s="1">
        <v>584.83199999999999</v>
      </c>
      <c r="H117" s="1">
        <v>584.72799999999995</v>
      </c>
      <c r="I117" s="1">
        <v>584.23900000000003</v>
      </c>
      <c r="J117" s="1">
        <v>584.01599999999996</v>
      </c>
      <c r="K117" s="1">
        <v>584.06299999999999</v>
      </c>
      <c r="L117" s="1">
        <v>583.83699999999999</v>
      </c>
    </row>
    <row r="118" spans="1:12" x14ac:dyDescent="0.25">
      <c r="B118" t="s">
        <v>16</v>
      </c>
      <c r="C118" s="1">
        <f>F117-$O$2</f>
        <v>582.37100000000009</v>
      </c>
      <c r="D118" s="1">
        <f>F117-$P$2</f>
        <v>583.12100000000009</v>
      </c>
      <c r="E118" s="1">
        <f>F117-$Q$2</f>
        <v>583.87100000000009</v>
      </c>
      <c r="F118" s="1"/>
      <c r="G118" s="1"/>
      <c r="H118" s="1"/>
      <c r="I118" s="1"/>
      <c r="J118" s="1">
        <f>I117-$Q$2</f>
        <v>583.93900000000008</v>
      </c>
      <c r="K118" s="1">
        <f>I117-$P$2</f>
        <v>583.18900000000008</v>
      </c>
      <c r="L118" s="1">
        <f>I117-$O$2</f>
        <v>582.43900000000008</v>
      </c>
    </row>
    <row r="119" spans="1:12" x14ac:dyDescent="0.25">
      <c r="B119" t="s">
        <v>17</v>
      </c>
      <c r="C119" s="1">
        <f>C117-C118</f>
        <v>2.4089999999998781</v>
      </c>
      <c r="D119" s="1">
        <f>D117-D118</f>
        <v>1.4939999999999145</v>
      </c>
      <c r="E119" s="1">
        <f>E117-E118</f>
        <v>0.5869999999998754</v>
      </c>
      <c r="F119" s="1"/>
      <c r="G119" s="1"/>
      <c r="H119" s="1"/>
      <c r="I119" s="1"/>
      <c r="J119" s="1">
        <f>J117-J118</f>
        <v>7.6999999999884494E-2</v>
      </c>
      <c r="K119" s="1">
        <f>K117-K118</f>
        <v>0.87399999999990996</v>
      </c>
      <c r="L119" s="1">
        <f>L117-L118</f>
        <v>1.3979999999999109</v>
      </c>
    </row>
    <row r="121" spans="1:12" x14ac:dyDescent="0.25">
      <c r="A121" t="s">
        <v>42</v>
      </c>
      <c r="C12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10</v>
      </c>
    </row>
    <row r="122" spans="1:12" x14ac:dyDescent="0.25">
      <c r="B122" t="s">
        <v>20</v>
      </c>
      <c r="C122" s="1">
        <v>584.68299999999999</v>
      </c>
      <c r="D122" s="1">
        <v>584.35900000000004</v>
      </c>
      <c r="E122" s="1">
        <v>584.14700000000005</v>
      </c>
      <c r="F122" s="1">
        <v>584.28599999999994</v>
      </c>
      <c r="G122" s="1">
        <v>584.58299999999997</v>
      </c>
      <c r="H122" s="1">
        <v>584.54300000000001</v>
      </c>
      <c r="I122" s="1">
        <v>584.03599999999994</v>
      </c>
      <c r="J122" s="1">
        <v>583.84500000000003</v>
      </c>
      <c r="K122" s="1">
        <v>583.47799999999995</v>
      </c>
      <c r="L122" s="1">
        <v>583.26700000000005</v>
      </c>
    </row>
    <row r="123" spans="1:12" x14ac:dyDescent="0.25">
      <c r="B123" t="s">
        <v>16</v>
      </c>
      <c r="C123" s="1">
        <f>F122-$O$2</f>
        <v>582.48599999999999</v>
      </c>
      <c r="D123" s="1">
        <f>F122-$P$2</f>
        <v>583.23599999999999</v>
      </c>
      <c r="E123" s="1">
        <f>F122-$Q$2</f>
        <v>583.98599999999999</v>
      </c>
      <c r="F123" s="1"/>
      <c r="G123" s="1"/>
      <c r="H123" s="1"/>
      <c r="I123" s="1"/>
      <c r="J123" s="1">
        <f>I122-$Q$2</f>
        <v>583.73599999999999</v>
      </c>
      <c r="K123" s="1">
        <f>I122-$P$2</f>
        <v>582.98599999999999</v>
      </c>
      <c r="L123" s="1">
        <f>I122-$O$2</f>
        <v>582.23599999999999</v>
      </c>
    </row>
    <row r="124" spans="1:12" x14ac:dyDescent="0.25">
      <c r="B124" t="s">
        <v>17</v>
      </c>
      <c r="C124" s="1">
        <f>C122-C123</f>
        <v>2.1970000000000027</v>
      </c>
      <c r="D124" s="1">
        <f>D122-D123</f>
        <v>1.1230000000000473</v>
      </c>
      <c r="E124" s="1">
        <f>E122-E123</f>
        <v>0.16100000000005821</v>
      </c>
      <c r="F124" s="1"/>
      <c r="G124" s="1"/>
      <c r="H124" s="1"/>
      <c r="I124" s="1"/>
      <c r="J124" s="1">
        <f>J122-J123</f>
        <v>0.10900000000003729</v>
      </c>
      <c r="K124" s="1">
        <f>K122-K123</f>
        <v>0.4919999999999618</v>
      </c>
      <c r="L124" s="1">
        <f>L122-L123</f>
        <v>1.0310000000000628</v>
      </c>
    </row>
    <row r="126" spans="1:12" x14ac:dyDescent="0.25">
      <c r="A126" t="s">
        <v>43</v>
      </c>
      <c r="C126" t="s">
        <v>1</v>
      </c>
      <c r="D126" s="1" t="s">
        <v>2</v>
      </c>
      <c r="E126" s="1" t="s">
        <v>3</v>
      </c>
      <c r="F126" s="1" t="s">
        <v>4</v>
      </c>
      <c r="G126" s="1" t="s">
        <v>5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10</v>
      </c>
    </row>
    <row r="127" spans="1:12" x14ac:dyDescent="0.25">
      <c r="B127" t="s">
        <v>20</v>
      </c>
      <c r="C127" s="1">
        <v>584.41899999999998</v>
      </c>
      <c r="D127" s="1">
        <v>584.12900000000002</v>
      </c>
      <c r="E127" s="1">
        <v>583.91700000000003</v>
      </c>
      <c r="F127" s="1">
        <v>584.00900000000001</v>
      </c>
      <c r="G127" s="1">
        <v>584.4</v>
      </c>
      <c r="H127" s="1">
        <v>584.48800000000006</v>
      </c>
      <c r="I127" s="1">
        <v>584.11099999999999</v>
      </c>
      <c r="J127" s="1">
        <v>583.55999999999995</v>
      </c>
      <c r="K127" s="1">
        <v>583.48099999999999</v>
      </c>
      <c r="L127" s="1">
        <v>583.19899999999996</v>
      </c>
    </row>
    <row r="128" spans="1:12" x14ac:dyDescent="0.25">
      <c r="B128" t="s">
        <v>16</v>
      </c>
      <c r="C128" s="1">
        <f>F127-$O$2</f>
        <v>582.20900000000006</v>
      </c>
      <c r="D128" s="1">
        <f>F127-$P$2</f>
        <v>582.95900000000006</v>
      </c>
      <c r="E128" s="1">
        <f>F127-$Q$2</f>
        <v>583.70900000000006</v>
      </c>
      <c r="F128" s="1"/>
      <c r="G128" s="1"/>
      <c r="H128" s="1"/>
      <c r="I128" s="1"/>
      <c r="J128" s="1">
        <f>I127-$Q$2</f>
        <v>583.81100000000004</v>
      </c>
      <c r="K128" s="1">
        <f>I127-$P$2</f>
        <v>583.06100000000004</v>
      </c>
      <c r="L128" s="1">
        <f>I127-$O$2</f>
        <v>582.31100000000004</v>
      </c>
    </row>
    <row r="129" spans="1:12" x14ac:dyDescent="0.25">
      <c r="B129" t="s">
        <v>17</v>
      </c>
      <c r="C129" s="1">
        <f>C127-C128</f>
        <v>2.2099999999999227</v>
      </c>
      <c r="D129" s="1">
        <f>D127-D128</f>
        <v>1.1699999999999591</v>
      </c>
      <c r="E129" s="1">
        <f>E127-E128</f>
        <v>0.20799999999996999</v>
      </c>
      <c r="F129" s="1"/>
      <c r="G129" s="1"/>
      <c r="H129" s="1"/>
      <c r="I129" s="1"/>
      <c r="J129" s="1">
        <f>J127-J128</f>
        <v>-0.25100000000009004</v>
      </c>
      <c r="K129" s="1">
        <f>K127-K128</f>
        <v>0.41999999999995907</v>
      </c>
      <c r="L129" s="1">
        <f>L127-L128</f>
        <v>0.88799999999991996</v>
      </c>
    </row>
    <row r="131" spans="1:12" x14ac:dyDescent="0.25">
      <c r="A131" t="s">
        <v>44</v>
      </c>
      <c r="C131" t="s">
        <v>1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10</v>
      </c>
    </row>
    <row r="132" spans="1:12" x14ac:dyDescent="0.25">
      <c r="B132" t="s">
        <v>20</v>
      </c>
      <c r="C132" s="1">
        <v>584.41899999999998</v>
      </c>
      <c r="D132" s="1">
        <v>584.12900000000002</v>
      </c>
      <c r="E132" s="1">
        <v>583.91700000000003</v>
      </c>
      <c r="F132" s="1">
        <v>584.00900000000001</v>
      </c>
      <c r="G132" s="1">
        <v>584.4</v>
      </c>
      <c r="H132" s="1">
        <v>584.48800000000006</v>
      </c>
      <c r="I132" s="1">
        <v>584.11099999999999</v>
      </c>
      <c r="J132" s="1">
        <v>583.55999999999995</v>
      </c>
      <c r="K132" s="1">
        <v>583.48099999999999</v>
      </c>
      <c r="L132" s="1">
        <v>583.19899999999996</v>
      </c>
    </row>
    <row r="133" spans="1:12" x14ac:dyDescent="0.25">
      <c r="B133" t="s">
        <v>16</v>
      </c>
      <c r="C133" s="1">
        <f>F132-$O$2</f>
        <v>582.20900000000006</v>
      </c>
      <c r="D133" s="1">
        <f>F132-$P$2</f>
        <v>582.95900000000006</v>
      </c>
      <c r="E133" s="1">
        <f>F132-$Q$2</f>
        <v>583.70900000000006</v>
      </c>
      <c r="F133" s="1"/>
      <c r="G133" s="1"/>
      <c r="H133" s="1"/>
      <c r="I133" s="1"/>
      <c r="J133" s="1">
        <f>I132-$Q$2</f>
        <v>583.81100000000004</v>
      </c>
      <c r="K133" s="1">
        <f>I132-$P$2</f>
        <v>583.06100000000004</v>
      </c>
      <c r="L133" s="1">
        <f>I132-$O$2</f>
        <v>582.31100000000004</v>
      </c>
    </row>
    <row r="134" spans="1:12" x14ac:dyDescent="0.25">
      <c r="B134" t="s">
        <v>17</v>
      </c>
      <c r="C134" s="1">
        <f>C132-C133</f>
        <v>2.2099999999999227</v>
      </c>
      <c r="D134" s="1">
        <f>D132-D133</f>
        <v>1.1699999999999591</v>
      </c>
      <c r="E134" s="1">
        <f>E132-E133</f>
        <v>0.20799999999996999</v>
      </c>
      <c r="F134" s="1"/>
      <c r="G134" s="1"/>
      <c r="H134" s="1"/>
      <c r="I134" s="1"/>
      <c r="J134" s="1">
        <f>J132-J133</f>
        <v>-0.25100000000009004</v>
      </c>
      <c r="K134" s="1">
        <f>K132-K133</f>
        <v>0.41999999999995907</v>
      </c>
      <c r="L134" s="1">
        <f>L132-L133</f>
        <v>0.88799999999991996</v>
      </c>
    </row>
    <row r="136" spans="1:12" x14ac:dyDescent="0.25">
      <c r="A136" t="s">
        <v>45</v>
      </c>
      <c r="C136" t="s">
        <v>1</v>
      </c>
      <c r="D136" s="1" t="s">
        <v>2</v>
      </c>
      <c r="E136" s="1" t="s">
        <v>3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  <c r="L136" s="1" t="s">
        <v>10</v>
      </c>
    </row>
    <row r="137" spans="1:12" x14ac:dyDescent="0.25">
      <c r="B137" t="s">
        <v>20</v>
      </c>
      <c r="C137" s="1">
        <v>584.279</v>
      </c>
      <c r="D137" s="1">
        <v>583.96199999999999</v>
      </c>
      <c r="E137" s="1">
        <v>583.87400000000002</v>
      </c>
      <c r="F137" s="1">
        <v>583.80999999999995</v>
      </c>
      <c r="G137" s="1">
        <v>584.23299999999995</v>
      </c>
      <c r="H137" s="1">
        <v>584.18799999999999</v>
      </c>
      <c r="I137" s="1">
        <v>583.65099999999995</v>
      </c>
      <c r="J137" s="1">
        <v>583.327</v>
      </c>
      <c r="K137" s="1">
        <v>583.01099999999997</v>
      </c>
      <c r="L137" s="1">
        <v>582.86599999999999</v>
      </c>
    </row>
    <row r="138" spans="1:12" x14ac:dyDescent="0.25">
      <c r="B138" t="s">
        <v>16</v>
      </c>
      <c r="C138" s="1">
        <f>F137-$O$2</f>
        <v>582.01</v>
      </c>
      <c r="D138" s="1">
        <f>F137-$P$2</f>
        <v>582.76</v>
      </c>
      <c r="E138" s="1">
        <f>F137-$Q$2</f>
        <v>583.51</v>
      </c>
      <c r="F138" s="1"/>
      <c r="G138" s="1"/>
      <c r="H138" s="1"/>
      <c r="I138" s="1"/>
      <c r="J138" s="1">
        <f>I137-$Q$2</f>
        <v>583.351</v>
      </c>
      <c r="K138" s="1">
        <f>I137-$P$2</f>
        <v>582.601</v>
      </c>
      <c r="L138" s="1">
        <f>I137-$O$2</f>
        <v>581.851</v>
      </c>
    </row>
    <row r="139" spans="1:12" x14ac:dyDescent="0.25">
      <c r="B139" t="s">
        <v>17</v>
      </c>
      <c r="C139" s="1">
        <f>C137-C138</f>
        <v>2.2690000000000055</v>
      </c>
      <c r="D139" s="1">
        <f>D137-D138</f>
        <v>1.2019999999999982</v>
      </c>
      <c r="E139" s="1">
        <f>E137-E138</f>
        <v>0.36400000000003274</v>
      </c>
      <c r="F139" s="1"/>
      <c r="G139" s="1"/>
      <c r="H139" s="1"/>
      <c r="I139" s="1"/>
      <c r="J139" s="1">
        <f>J137-J138</f>
        <v>-2.4000000000000909E-2</v>
      </c>
      <c r="K139" s="1">
        <f>K137-K138</f>
        <v>0.40999999999996817</v>
      </c>
      <c r="L139" s="1">
        <f>L137-L138</f>
        <v>1.0149999999999864</v>
      </c>
    </row>
    <row r="141" spans="1:12" x14ac:dyDescent="0.25">
      <c r="A141" t="s">
        <v>46</v>
      </c>
      <c r="C14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</row>
    <row r="142" spans="1:12" x14ac:dyDescent="0.25">
      <c r="B142" t="s">
        <v>20</v>
      </c>
      <c r="C142" s="1">
        <v>584.178</v>
      </c>
      <c r="D142" s="1">
        <v>583.81700000000001</v>
      </c>
      <c r="E142" s="1">
        <v>583.60299999999995</v>
      </c>
      <c r="F142" s="1">
        <v>583.54399999999998</v>
      </c>
      <c r="G142" s="1">
        <v>583.98900000000003</v>
      </c>
      <c r="H142" s="1">
        <v>583.971</v>
      </c>
      <c r="I142" s="1">
        <v>583.529</v>
      </c>
      <c r="J142" s="1">
        <v>583.13699999999994</v>
      </c>
      <c r="K142" s="1">
        <v>582.87199999999996</v>
      </c>
      <c r="L142" s="1">
        <v>582.70799999999997</v>
      </c>
    </row>
    <row r="143" spans="1:12" x14ac:dyDescent="0.25">
      <c r="B143" t="s">
        <v>16</v>
      </c>
      <c r="C143" s="1">
        <f>F142-$O$2</f>
        <v>581.74400000000003</v>
      </c>
      <c r="D143" s="1">
        <f>F142-$P$2</f>
        <v>582.49400000000003</v>
      </c>
      <c r="E143" s="1">
        <f>F142-$Q$2</f>
        <v>583.24400000000003</v>
      </c>
      <c r="F143" s="1"/>
      <c r="G143" s="1"/>
      <c r="H143" s="1"/>
      <c r="I143" s="1"/>
      <c r="J143" s="1">
        <f>I142-$Q$2</f>
        <v>583.22900000000004</v>
      </c>
      <c r="K143" s="1">
        <f>I142-$P$2</f>
        <v>582.47900000000004</v>
      </c>
      <c r="L143" s="1">
        <f>I142-$O$2</f>
        <v>581.72900000000004</v>
      </c>
    </row>
    <row r="144" spans="1:12" x14ac:dyDescent="0.25">
      <c r="B144" t="s">
        <v>17</v>
      </c>
      <c r="C144" s="1">
        <f>C142-C143</f>
        <v>2.4339999999999691</v>
      </c>
      <c r="D144" s="1">
        <f>D142-D143</f>
        <v>1.3229999999999791</v>
      </c>
      <c r="E144" s="1">
        <f>E142-E143</f>
        <v>0.3589999999999236</v>
      </c>
      <c r="F144" s="1"/>
      <c r="G144" s="1"/>
      <c r="H144" s="1"/>
      <c r="I144" s="1"/>
      <c r="J144" s="1">
        <f>J142-J143</f>
        <v>-9.2000000000098225E-2</v>
      </c>
      <c r="K144" s="1">
        <f>K142-K143</f>
        <v>0.39299999999991542</v>
      </c>
      <c r="L144" s="1">
        <f>L142-L143</f>
        <v>0.97899999999992815</v>
      </c>
    </row>
    <row r="146" spans="1:12" x14ac:dyDescent="0.25">
      <c r="A146" t="s">
        <v>47</v>
      </c>
      <c r="C146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</row>
    <row r="147" spans="1:12" x14ac:dyDescent="0.25">
      <c r="B147" t="s">
        <v>20</v>
      </c>
      <c r="C147" s="1">
        <v>583.94600000000003</v>
      </c>
      <c r="D147" s="1">
        <v>583.46100000000001</v>
      </c>
      <c r="E147" s="1">
        <v>583.37099999999998</v>
      </c>
      <c r="F147" s="1">
        <v>583.34699999999998</v>
      </c>
      <c r="G147" s="1">
        <v>583.80399999999997</v>
      </c>
      <c r="H147" s="1">
        <v>583.78300000000002</v>
      </c>
      <c r="I147" s="1">
        <v>583.07000000000005</v>
      </c>
      <c r="J147" s="1">
        <v>582.90800000000002</v>
      </c>
      <c r="K147" s="1">
        <v>582.65499999999997</v>
      </c>
      <c r="L147" s="1">
        <v>582.56899999999996</v>
      </c>
    </row>
    <row r="148" spans="1:12" x14ac:dyDescent="0.25">
      <c r="B148" t="s">
        <v>16</v>
      </c>
      <c r="C148" s="1">
        <f>F147-$O$2</f>
        <v>581.54700000000003</v>
      </c>
      <c r="D148" s="1">
        <f>F147-$P$2</f>
        <v>582.29700000000003</v>
      </c>
      <c r="E148" s="1">
        <f>F147-$Q$2</f>
        <v>583.04700000000003</v>
      </c>
      <c r="F148" s="1"/>
      <c r="G148" s="1"/>
      <c r="H148" s="1"/>
      <c r="I148" s="1"/>
      <c r="J148" s="1">
        <f>I147-$Q$2</f>
        <v>582.7700000000001</v>
      </c>
      <c r="K148" s="1">
        <f>I147-$P$2</f>
        <v>582.0200000000001</v>
      </c>
      <c r="L148" s="1">
        <f>I147-$O$2</f>
        <v>581.2700000000001</v>
      </c>
    </row>
    <row r="149" spans="1:12" x14ac:dyDescent="0.25">
      <c r="B149" t="s">
        <v>17</v>
      </c>
      <c r="C149" s="1">
        <f>C147-C148</f>
        <v>2.3990000000000009</v>
      </c>
      <c r="D149" s="1">
        <f>D147-D148</f>
        <v>1.1639999999999873</v>
      </c>
      <c r="E149" s="1">
        <f>E147-E148</f>
        <v>0.32399999999995543</v>
      </c>
      <c r="F149" s="1"/>
      <c r="G149" s="1"/>
      <c r="H149" s="1"/>
      <c r="I149" s="1"/>
      <c r="J149" s="1">
        <f>J147-J148</f>
        <v>0.13799999999991996</v>
      </c>
      <c r="K149" s="1">
        <f>K147-K148</f>
        <v>0.63499999999987722</v>
      </c>
      <c r="L149" s="1">
        <f>L147-L148</f>
        <v>1.2989999999998645</v>
      </c>
    </row>
    <row r="151" spans="1:12" x14ac:dyDescent="0.25">
      <c r="A151" t="s">
        <v>48</v>
      </c>
      <c r="C151" t="s">
        <v>1</v>
      </c>
      <c r="D151" s="1" t="s">
        <v>2</v>
      </c>
      <c r="E151" s="1" t="s">
        <v>3</v>
      </c>
      <c r="F151" s="1" t="s">
        <v>4</v>
      </c>
      <c r="G151" s="1" t="s">
        <v>5</v>
      </c>
      <c r="H151" s="1" t="s">
        <v>6</v>
      </c>
      <c r="I151" s="1" t="s">
        <v>7</v>
      </c>
      <c r="J151" s="1" t="s">
        <v>8</v>
      </c>
      <c r="K151" s="1" t="s">
        <v>9</v>
      </c>
      <c r="L151" s="1" t="s">
        <v>10</v>
      </c>
    </row>
    <row r="152" spans="1:12" x14ac:dyDescent="0.25">
      <c r="B152" t="s">
        <v>20</v>
      </c>
      <c r="C152" s="1">
        <v>583.67600000000004</v>
      </c>
      <c r="D152" s="1">
        <v>583.39700000000005</v>
      </c>
      <c r="E152" s="1">
        <v>583.10900000000004</v>
      </c>
      <c r="F152" s="1">
        <v>583.07000000000005</v>
      </c>
      <c r="G152" s="1">
        <v>583.56200000000001</v>
      </c>
      <c r="H152" s="1">
        <v>583.61300000000006</v>
      </c>
      <c r="I152" s="1">
        <v>583.05899999999997</v>
      </c>
      <c r="J152" s="1">
        <v>582.851</v>
      </c>
      <c r="K152" s="1">
        <v>582.67100000000005</v>
      </c>
      <c r="L152" s="1">
        <v>582.42100000000005</v>
      </c>
    </row>
    <row r="153" spans="1:12" x14ac:dyDescent="0.25">
      <c r="B153" t="s">
        <v>16</v>
      </c>
      <c r="C153" s="1">
        <f>F152-$O$2</f>
        <v>581.2700000000001</v>
      </c>
      <c r="D153" s="1">
        <f>F152-$P$2</f>
        <v>582.0200000000001</v>
      </c>
      <c r="E153" s="1">
        <f>F152-$Q$2</f>
        <v>582.7700000000001</v>
      </c>
      <c r="F153" s="1"/>
      <c r="G153" s="1"/>
      <c r="H153" s="1"/>
      <c r="I153" s="1"/>
      <c r="J153" s="1">
        <f>I152-$Q$2</f>
        <v>582.75900000000001</v>
      </c>
      <c r="K153" s="1">
        <f>I152-$P$2</f>
        <v>582.00900000000001</v>
      </c>
      <c r="L153" s="1">
        <f>I152-$O$2</f>
        <v>581.25900000000001</v>
      </c>
    </row>
    <row r="154" spans="1:12" x14ac:dyDescent="0.25">
      <c r="B154" t="s">
        <v>17</v>
      </c>
      <c r="C154" s="1">
        <f>C152-C153</f>
        <v>2.4059999999999491</v>
      </c>
      <c r="D154" s="1">
        <f>D152-D153</f>
        <v>1.3769999999999527</v>
      </c>
      <c r="E154" s="1">
        <f>E152-E153</f>
        <v>0.33899999999994179</v>
      </c>
      <c r="F154" s="1"/>
      <c r="G154" s="1"/>
      <c r="H154" s="1"/>
      <c r="I154" s="1"/>
      <c r="J154" s="1">
        <f>J152-J153</f>
        <v>9.1999999999984539E-2</v>
      </c>
      <c r="K154" s="1">
        <f>K152-K153</f>
        <v>0.66200000000003456</v>
      </c>
      <c r="L154" s="1">
        <f>L152-L153</f>
        <v>1.1620000000000346</v>
      </c>
    </row>
    <row r="156" spans="1:12" x14ac:dyDescent="0.25">
      <c r="A156" t="s">
        <v>49</v>
      </c>
      <c r="C156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H156" s="1" t="s">
        <v>6</v>
      </c>
      <c r="I156" s="1" t="s">
        <v>7</v>
      </c>
      <c r="J156" s="1" t="s">
        <v>8</v>
      </c>
      <c r="K156" s="1" t="s">
        <v>9</v>
      </c>
      <c r="L156" s="1" t="s">
        <v>10</v>
      </c>
    </row>
    <row r="157" spans="1:12" x14ac:dyDescent="0.25">
      <c r="B157" t="s">
        <v>20</v>
      </c>
      <c r="C157" s="1">
        <v>583.49400000000003</v>
      </c>
      <c r="D157" s="1">
        <v>583.20000000000005</v>
      </c>
      <c r="E157" s="1">
        <v>582.96500000000003</v>
      </c>
      <c r="F157" s="1">
        <v>583.02300000000002</v>
      </c>
      <c r="G157" s="1">
        <v>583.47500000000002</v>
      </c>
      <c r="H157" s="1">
        <v>583.423</v>
      </c>
      <c r="I157" s="1">
        <v>582.68100000000004</v>
      </c>
      <c r="J157" s="1">
        <v>582.58399999999995</v>
      </c>
      <c r="K157" s="1">
        <v>582.37300000000005</v>
      </c>
      <c r="L157" s="1">
        <v>582.14099999999996</v>
      </c>
    </row>
    <row r="158" spans="1:12" x14ac:dyDescent="0.25">
      <c r="B158" t="s">
        <v>16</v>
      </c>
      <c r="C158" s="1">
        <f>F157-$O$2</f>
        <v>581.22300000000007</v>
      </c>
      <c r="D158" s="1">
        <f>F157-$P$2</f>
        <v>581.97300000000007</v>
      </c>
      <c r="E158" s="1">
        <f>F157-$Q$2</f>
        <v>582.72300000000007</v>
      </c>
      <c r="F158" s="1"/>
      <c r="G158" s="1"/>
      <c r="H158" s="1"/>
      <c r="I158" s="1"/>
      <c r="J158" s="1">
        <f>I157-$Q$2</f>
        <v>582.38100000000009</v>
      </c>
      <c r="K158" s="1">
        <f>I157-$P$2</f>
        <v>581.63100000000009</v>
      </c>
      <c r="L158" s="1">
        <f>I157-$O$2</f>
        <v>580.88100000000009</v>
      </c>
    </row>
    <row r="159" spans="1:12" x14ac:dyDescent="0.25">
      <c r="B159" t="s">
        <v>17</v>
      </c>
      <c r="C159" s="1">
        <f>C157-C158</f>
        <v>2.2709999999999582</v>
      </c>
      <c r="D159" s="1">
        <f>D157-D158</f>
        <v>1.2269999999999754</v>
      </c>
      <c r="E159" s="1">
        <f>E157-E158</f>
        <v>0.2419999999999618</v>
      </c>
      <c r="F159" s="1"/>
      <c r="G159" s="1"/>
      <c r="H159" s="1"/>
      <c r="I159" s="1"/>
      <c r="J159" s="1">
        <f>J157-J158</f>
        <v>0.20299999999986085</v>
      </c>
      <c r="K159" s="1">
        <f>K157-K158</f>
        <v>0.7419999999999618</v>
      </c>
      <c r="L159" s="1">
        <f>L157-L158</f>
        <v>1.2599999999998772</v>
      </c>
    </row>
    <row r="161" spans="1:12" x14ac:dyDescent="0.25">
      <c r="A161" t="s">
        <v>50</v>
      </c>
      <c r="C161" t="s">
        <v>1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</row>
    <row r="162" spans="1:12" x14ac:dyDescent="0.25">
      <c r="B162" t="s">
        <v>20</v>
      </c>
      <c r="C162" s="1">
        <v>583.16999999999996</v>
      </c>
      <c r="D162" s="1">
        <v>583.053</v>
      </c>
      <c r="E162" s="1">
        <v>582.85599999999999</v>
      </c>
      <c r="F162" s="1">
        <v>582.87900000000002</v>
      </c>
      <c r="G162" s="1">
        <v>583.38699999999994</v>
      </c>
      <c r="H162" s="1">
        <v>583.28599999999994</v>
      </c>
      <c r="I162" s="1">
        <v>582.80499999999995</v>
      </c>
      <c r="J162" s="1">
        <v>582.42499999999995</v>
      </c>
      <c r="K162" s="1">
        <v>582.35</v>
      </c>
      <c r="L162" s="1">
        <v>582.09299999999996</v>
      </c>
    </row>
    <row r="163" spans="1:12" x14ac:dyDescent="0.25">
      <c r="B163" t="s">
        <v>16</v>
      </c>
      <c r="C163" s="1">
        <f>F162-$O$2</f>
        <v>581.07900000000006</v>
      </c>
      <c r="D163" s="1">
        <f>F162-$P$2</f>
        <v>581.82900000000006</v>
      </c>
      <c r="E163" s="1">
        <f>F162-$Q$2</f>
        <v>582.57900000000006</v>
      </c>
      <c r="F163" s="1"/>
      <c r="G163" s="1"/>
      <c r="H163" s="1"/>
      <c r="I163" s="1"/>
      <c r="J163" s="1">
        <f>I162-$Q$2</f>
        <v>582.505</v>
      </c>
      <c r="K163" s="1">
        <f>I162-$P$2</f>
        <v>581.755</v>
      </c>
      <c r="L163" s="1">
        <f>I162-$O$2</f>
        <v>581.005</v>
      </c>
    </row>
    <row r="164" spans="1:12" x14ac:dyDescent="0.25">
      <c r="B164" t="s">
        <v>17</v>
      </c>
      <c r="C164" s="1">
        <f>C162-C163</f>
        <v>2.0909999999998945</v>
      </c>
      <c r="D164" s="1">
        <f>D162-D163</f>
        <v>1.2239999999999327</v>
      </c>
      <c r="E164" s="1">
        <f>E162-E163</f>
        <v>0.27699999999992997</v>
      </c>
      <c r="F164" s="1"/>
      <c r="G164" s="1"/>
      <c r="H164" s="1"/>
      <c r="I164" s="1"/>
      <c r="J164" s="1">
        <f>J162-J163</f>
        <v>-8.0000000000040927E-2</v>
      </c>
      <c r="K164" s="1">
        <f>K162-K163</f>
        <v>0.59500000000002728</v>
      </c>
      <c r="L164" s="1">
        <f>L162-L163</f>
        <v>1.0879999999999654</v>
      </c>
    </row>
    <row r="166" spans="1:12" x14ac:dyDescent="0.25">
      <c r="A166" t="s">
        <v>51</v>
      </c>
      <c r="C166" t="s">
        <v>1</v>
      </c>
      <c r="D166" s="1" t="s">
        <v>2</v>
      </c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8</v>
      </c>
      <c r="K166" s="1" t="s">
        <v>9</v>
      </c>
      <c r="L166" s="1" t="s">
        <v>10</v>
      </c>
    </row>
    <row r="167" spans="1:12" x14ac:dyDescent="0.25">
      <c r="B167" t="s">
        <v>20</v>
      </c>
      <c r="C167" s="1">
        <v>583.07600000000002</v>
      </c>
      <c r="D167" s="1">
        <v>582.875</v>
      </c>
      <c r="E167" s="1">
        <v>582.74</v>
      </c>
      <c r="F167" s="1">
        <v>582.81100000000004</v>
      </c>
      <c r="G167" s="1">
        <v>583.21699999999998</v>
      </c>
      <c r="H167" s="1">
        <v>583.226</v>
      </c>
      <c r="I167" s="1">
        <v>582.38699999999994</v>
      </c>
      <c r="J167" s="1">
        <v>582.173</v>
      </c>
      <c r="K167" s="1">
        <v>581.94799999999998</v>
      </c>
      <c r="L167" s="1">
        <v>581.86300000000006</v>
      </c>
    </row>
    <row r="168" spans="1:12" x14ac:dyDescent="0.25">
      <c r="B168" t="s">
        <v>16</v>
      </c>
      <c r="C168" s="1">
        <f>F167-$O$2</f>
        <v>581.01100000000008</v>
      </c>
      <c r="D168" s="1">
        <f>F167-$P$2</f>
        <v>581.76100000000008</v>
      </c>
      <c r="E168" s="1">
        <f>F167-$Q$2</f>
        <v>582.51100000000008</v>
      </c>
      <c r="F168" s="1"/>
      <c r="G168" s="1"/>
      <c r="H168" s="1"/>
      <c r="I168" s="1"/>
      <c r="J168" s="1">
        <f>I167-$Q$2</f>
        <v>582.08699999999999</v>
      </c>
      <c r="K168" s="1">
        <f>I167-$P$2</f>
        <v>581.33699999999999</v>
      </c>
      <c r="L168" s="1">
        <f>I167-$O$2</f>
        <v>580.58699999999999</v>
      </c>
    </row>
    <row r="169" spans="1:12" x14ac:dyDescent="0.25">
      <c r="B169" t="s">
        <v>17</v>
      </c>
      <c r="C169" s="1">
        <f>C167-C168</f>
        <v>2.0649999999999409</v>
      </c>
      <c r="D169" s="1">
        <f>D167-D168</f>
        <v>1.1139999999999191</v>
      </c>
      <c r="E169" s="1">
        <f>E167-E168</f>
        <v>0.22899999999992815</v>
      </c>
      <c r="F169" s="1"/>
      <c r="G169" s="1"/>
      <c r="H169" s="1"/>
      <c r="I169" s="1"/>
      <c r="J169" s="1">
        <f>J167-J168</f>
        <v>8.6000000000012733E-2</v>
      </c>
      <c r="K169" s="1">
        <f>K167-K168</f>
        <v>0.61099999999999</v>
      </c>
      <c r="L169" s="1">
        <f>L167-L168</f>
        <v>1.2760000000000673</v>
      </c>
    </row>
    <row r="171" spans="1:12" x14ac:dyDescent="0.25">
      <c r="A171" t="s">
        <v>52</v>
      </c>
      <c r="C171" t="s">
        <v>1</v>
      </c>
      <c r="D171" s="1" t="s">
        <v>2</v>
      </c>
      <c r="E171" s="1" t="s">
        <v>3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</row>
    <row r="172" spans="1:12" x14ac:dyDescent="0.25">
      <c r="B172" t="s">
        <v>20</v>
      </c>
      <c r="C172" s="1">
        <v>583.04300000000001</v>
      </c>
      <c r="D172" s="1">
        <v>582.53099999999995</v>
      </c>
      <c r="E172" s="1">
        <v>582.47400000000005</v>
      </c>
      <c r="F172" s="1">
        <v>582.66800000000001</v>
      </c>
      <c r="G172" s="1">
        <v>583.23299999999995</v>
      </c>
      <c r="H172" s="1">
        <v>583.06799999999998</v>
      </c>
      <c r="I172" s="1">
        <v>582.50800000000004</v>
      </c>
      <c r="J172" s="1">
        <v>582.03599999999994</v>
      </c>
      <c r="K172" s="1">
        <v>581.74400000000003</v>
      </c>
      <c r="L172" s="1">
        <v>581.62</v>
      </c>
    </row>
    <row r="173" spans="1:12" x14ac:dyDescent="0.25">
      <c r="B173" t="s">
        <v>16</v>
      </c>
      <c r="C173" s="1">
        <f>F172-$O$2</f>
        <v>580.86800000000005</v>
      </c>
      <c r="D173" s="1">
        <f>F172-$P$2</f>
        <v>581.61800000000005</v>
      </c>
      <c r="E173" s="1">
        <f>F172-$Q$2</f>
        <v>582.36800000000005</v>
      </c>
      <c r="F173" s="1"/>
      <c r="G173" s="1"/>
      <c r="H173" s="1"/>
      <c r="I173" s="1"/>
      <c r="J173" s="1">
        <f>I172-$Q$2</f>
        <v>582.20800000000008</v>
      </c>
      <c r="K173" s="1">
        <f>I172-$P$2</f>
        <v>581.45800000000008</v>
      </c>
      <c r="L173" s="1">
        <f>I172-$O$2</f>
        <v>580.70800000000008</v>
      </c>
    </row>
    <row r="174" spans="1:12" x14ac:dyDescent="0.25">
      <c r="B174" t="s">
        <v>17</v>
      </c>
      <c r="C174" s="1">
        <f>C172-C173</f>
        <v>2.1749999999999545</v>
      </c>
      <c r="D174" s="1">
        <f>D172-D173</f>
        <v>0.91299999999989723</v>
      </c>
      <c r="E174" s="1">
        <f>E172-E173</f>
        <v>0.10599999999999454</v>
      </c>
      <c r="F174" s="1"/>
      <c r="G174" s="1"/>
      <c r="H174" s="1"/>
      <c r="I174" s="1"/>
      <c r="J174" s="1">
        <f>J172-J173</f>
        <v>-0.17200000000013915</v>
      </c>
      <c r="K174" s="1">
        <f>K172-K173</f>
        <v>0.28599999999994452</v>
      </c>
      <c r="L174" s="1">
        <f>L172-L173</f>
        <v>0.91199999999992087</v>
      </c>
    </row>
    <row r="176" spans="1:12" x14ac:dyDescent="0.25">
      <c r="A176" t="s">
        <v>53</v>
      </c>
      <c r="C176" t="s">
        <v>1</v>
      </c>
      <c r="D176" s="1" t="s">
        <v>2</v>
      </c>
      <c r="E176" s="1" t="s">
        <v>3</v>
      </c>
      <c r="F176" s="1" t="s">
        <v>4</v>
      </c>
      <c r="G176" s="1" t="s">
        <v>5</v>
      </c>
      <c r="H176" s="1" t="s">
        <v>6</v>
      </c>
      <c r="I176" s="1" t="s">
        <v>7</v>
      </c>
      <c r="J176" s="1" t="s">
        <v>8</v>
      </c>
      <c r="K176" s="1" t="s">
        <v>9</v>
      </c>
      <c r="L176" s="1" t="s">
        <v>10</v>
      </c>
    </row>
    <row r="177" spans="1:12" x14ac:dyDescent="0.25">
      <c r="B177" t="s">
        <v>20</v>
      </c>
      <c r="C177" s="1">
        <v>582.84299999999996</v>
      </c>
      <c r="D177" s="1">
        <v>582.54999999999995</v>
      </c>
      <c r="E177" s="1">
        <v>582.41</v>
      </c>
      <c r="F177" s="1">
        <v>582.53499999999997</v>
      </c>
      <c r="G177" s="1">
        <v>582.97400000000005</v>
      </c>
      <c r="H177" s="1">
        <v>582.99199999999996</v>
      </c>
      <c r="I177" s="1">
        <v>581.92200000000003</v>
      </c>
      <c r="J177" s="1">
        <v>581.94899999999996</v>
      </c>
      <c r="K177" s="1">
        <v>581.53300000000002</v>
      </c>
      <c r="L177" s="1">
        <v>581.32899999999995</v>
      </c>
    </row>
    <row r="178" spans="1:12" x14ac:dyDescent="0.25">
      <c r="B178" t="s">
        <v>16</v>
      </c>
      <c r="C178" s="1">
        <f>F177-$O$2</f>
        <v>580.73500000000001</v>
      </c>
      <c r="D178" s="1">
        <f>F177-$P$2</f>
        <v>581.48500000000001</v>
      </c>
      <c r="E178" s="1">
        <f>F177-$Q$2</f>
        <v>582.23500000000001</v>
      </c>
      <c r="F178" s="1"/>
      <c r="G178" s="1"/>
      <c r="H178" s="1"/>
      <c r="I178" s="1"/>
      <c r="J178" s="1">
        <f>I177-$Q$2</f>
        <v>581.62200000000007</v>
      </c>
      <c r="K178" s="1">
        <f>I177-$P$2</f>
        <v>580.87200000000007</v>
      </c>
      <c r="L178" s="1">
        <f>I177-$O$2</f>
        <v>580.12200000000007</v>
      </c>
    </row>
    <row r="179" spans="1:12" x14ac:dyDescent="0.25">
      <c r="B179" t="s">
        <v>17</v>
      </c>
      <c r="C179" s="1">
        <f>C177-C178</f>
        <v>2.1079999999999472</v>
      </c>
      <c r="D179" s="1">
        <f>D177-D178</f>
        <v>1.0649999999999409</v>
      </c>
      <c r="E179" s="1">
        <f>E177-E178</f>
        <v>0.17499999999995453</v>
      </c>
      <c r="F179" s="1"/>
      <c r="G179" s="1"/>
      <c r="H179" s="1"/>
      <c r="I179" s="1"/>
      <c r="J179" s="1">
        <f>J177-J178</f>
        <v>0.32699999999988449</v>
      </c>
      <c r="K179" s="1">
        <f>K177-K178</f>
        <v>0.66099999999994452</v>
      </c>
      <c r="L179" s="1">
        <f>L177-L178</f>
        <v>1.2069999999998799</v>
      </c>
    </row>
    <row r="181" spans="1:12" x14ac:dyDescent="0.25">
      <c r="A181" t="s">
        <v>54</v>
      </c>
      <c r="C181" t="s">
        <v>1</v>
      </c>
      <c r="D181" s="1" t="s">
        <v>2</v>
      </c>
      <c r="E181" s="1" t="s">
        <v>3</v>
      </c>
      <c r="F181" s="1" t="s">
        <v>4</v>
      </c>
      <c r="G181" s="1" t="s">
        <v>5</v>
      </c>
      <c r="H181" s="1" t="s">
        <v>6</v>
      </c>
      <c r="I181" s="1" t="s">
        <v>7</v>
      </c>
      <c r="J181" s="1" t="s">
        <v>8</v>
      </c>
      <c r="K181" s="1" t="s">
        <v>9</v>
      </c>
      <c r="L181" s="1" t="s">
        <v>10</v>
      </c>
    </row>
    <row r="182" spans="1:12" x14ac:dyDescent="0.25">
      <c r="B182" t="s">
        <v>20</v>
      </c>
      <c r="C182" s="1">
        <v>582.49599999999998</v>
      </c>
      <c r="D182" s="1">
        <v>582.32399999999996</v>
      </c>
      <c r="E182" s="1">
        <v>582.14700000000005</v>
      </c>
      <c r="F182" s="1">
        <v>582.25300000000004</v>
      </c>
      <c r="G182" s="1">
        <v>582.76300000000003</v>
      </c>
      <c r="H182" s="1">
        <v>582.75900000000001</v>
      </c>
      <c r="I182" s="1">
        <v>582.20299999999997</v>
      </c>
      <c r="J182" s="1">
        <v>581.774</v>
      </c>
      <c r="K182" s="1">
        <v>581.59100000000001</v>
      </c>
      <c r="L182" s="1">
        <v>581.22500000000002</v>
      </c>
    </row>
    <row r="183" spans="1:12" x14ac:dyDescent="0.25">
      <c r="B183" t="s">
        <v>16</v>
      </c>
      <c r="C183" s="1">
        <f>F182-$O$2</f>
        <v>580.45300000000009</v>
      </c>
      <c r="D183" s="1">
        <f>F182-$P$2</f>
        <v>581.20300000000009</v>
      </c>
      <c r="E183" s="1">
        <f>F182-$Q$2</f>
        <v>581.95300000000009</v>
      </c>
      <c r="F183" s="1"/>
      <c r="G183" s="1"/>
      <c r="H183" s="1"/>
      <c r="I183" s="1"/>
      <c r="J183" s="1">
        <f>I182-$Q$2</f>
        <v>581.90300000000002</v>
      </c>
      <c r="K183" s="1">
        <f>I182-$P$2</f>
        <v>581.15300000000002</v>
      </c>
      <c r="L183" s="1">
        <f>I182-$O$2</f>
        <v>580.40300000000002</v>
      </c>
    </row>
    <row r="184" spans="1:12" x14ac:dyDescent="0.25">
      <c r="B184" t="s">
        <v>17</v>
      </c>
      <c r="C184" s="1">
        <f>C182-C183</f>
        <v>2.0429999999998927</v>
      </c>
      <c r="D184" s="1">
        <f>D182-D183</f>
        <v>1.1209999999998672</v>
      </c>
      <c r="E184" s="1">
        <f>E182-E183</f>
        <v>0.19399999999995998</v>
      </c>
      <c r="F184" s="1"/>
      <c r="G184" s="1"/>
      <c r="H184" s="1"/>
      <c r="I184" s="1"/>
      <c r="J184" s="1">
        <f>J182-J183</f>
        <v>-0.1290000000000191</v>
      </c>
      <c r="K184" s="1">
        <f>K182-K183</f>
        <v>0.43799999999998818</v>
      </c>
      <c r="L184" s="1">
        <f>L182-L183</f>
        <v>0.82200000000000273</v>
      </c>
    </row>
    <row r="186" spans="1:12" x14ac:dyDescent="0.25">
      <c r="A186" t="s">
        <v>55</v>
      </c>
      <c r="C186" t="s">
        <v>1</v>
      </c>
      <c r="D186" s="1" t="s">
        <v>2</v>
      </c>
      <c r="E186" s="1" t="s">
        <v>3</v>
      </c>
      <c r="F186" s="1" t="s">
        <v>4</v>
      </c>
      <c r="G186" s="1" t="s">
        <v>5</v>
      </c>
      <c r="H186" s="1" t="s">
        <v>6</v>
      </c>
      <c r="I186" s="1" t="s">
        <v>7</v>
      </c>
      <c r="J186" s="1" t="s">
        <v>8</v>
      </c>
      <c r="K186" s="1" t="s">
        <v>9</v>
      </c>
      <c r="L186" s="1" t="s">
        <v>10</v>
      </c>
    </row>
    <row r="187" spans="1:12" x14ac:dyDescent="0.25">
      <c r="B187" t="s">
        <v>20</v>
      </c>
      <c r="C187" s="1">
        <v>582.24199999999996</v>
      </c>
      <c r="D187" s="1">
        <v>582.11699999999996</v>
      </c>
      <c r="E187" s="1">
        <v>581.94799999999998</v>
      </c>
      <c r="F187" s="1">
        <v>582.11699999999996</v>
      </c>
      <c r="G187" s="1">
        <v>582.52599999999995</v>
      </c>
      <c r="H187" s="1">
        <v>582.64599999999996</v>
      </c>
      <c r="I187" s="1">
        <v>582.04899999999998</v>
      </c>
      <c r="J187" s="1">
        <v>581.58600000000001</v>
      </c>
      <c r="K187" s="1">
        <v>581.15499999999997</v>
      </c>
      <c r="L187" s="1">
        <v>581.07299999999998</v>
      </c>
    </row>
    <row r="188" spans="1:12" x14ac:dyDescent="0.25">
      <c r="B188" t="s">
        <v>16</v>
      </c>
      <c r="C188" s="1">
        <f>F187-$O$2</f>
        <v>580.31700000000001</v>
      </c>
      <c r="D188" s="1">
        <f>F187-$P$2</f>
        <v>581.06700000000001</v>
      </c>
      <c r="E188" s="1">
        <f>F187-$Q$2</f>
        <v>581.81700000000001</v>
      </c>
      <c r="F188" s="1"/>
      <c r="G188" s="1"/>
      <c r="H188" s="1"/>
      <c r="I188" s="1"/>
      <c r="J188" s="1">
        <f>I187-$Q$2</f>
        <v>581.74900000000002</v>
      </c>
      <c r="K188" s="1">
        <f>I187-$P$2</f>
        <v>580.99900000000002</v>
      </c>
      <c r="L188" s="1">
        <f>I187-$O$2</f>
        <v>580.24900000000002</v>
      </c>
    </row>
    <row r="189" spans="1:12" x14ac:dyDescent="0.25">
      <c r="B189" t="s">
        <v>17</v>
      </c>
      <c r="C189" s="1">
        <f>C187-C188</f>
        <v>1.9249999999999545</v>
      </c>
      <c r="D189" s="1">
        <f>D187-D188</f>
        <v>1.0499999999999545</v>
      </c>
      <c r="E189" s="1">
        <f>E187-E188</f>
        <v>0.13099999999997181</v>
      </c>
      <c r="F189" s="1"/>
      <c r="G189" s="1"/>
      <c r="H189" s="1"/>
      <c r="I189" s="1"/>
      <c r="J189" s="1">
        <f>J187-J188</f>
        <v>-0.16300000000001091</v>
      </c>
      <c r="K189" s="1">
        <f>K187-K188</f>
        <v>0.15599999999994907</v>
      </c>
      <c r="L189" s="1">
        <f>L187-L188</f>
        <v>0.82399999999995543</v>
      </c>
    </row>
    <row r="191" spans="1:12" x14ac:dyDescent="0.25">
      <c r="A191" t="s">
        <v>56</v>
      </c>
      <c r="C191" t="s">
        <v>1</v>
      </c>
      <c r="D191" s="1" t="s">
        <v>2</v>
      </c>
      <c r="E191" s="1" t="s">
        <v>3</v>
      </c>
      <c r="F191" s="1" t="s">
        <v>4</v>
      </c>
      <c r="G191" s="1" t="s">
        <v>5</v>
      </c>
      <c r="H191" s="1" t="s">
        <v>6</v>
      </c>
      <c r="I191" s="1" t="s">
        <v>7</v>
      </c>
      <c r="J191" s="1" t="s">
        <v>8</v>
      </c>
      <c r="K191" s="1" t="s">
        <v>9</v>
      </c>
      <c r="L191" s="1" t="s">
        <v>10</v>
      </c>
    </row>
    <row r="192" spans="1:12" x14ac:dyDescent="0.25">
      <c r="B192" t="s">
        <v>20</v>
      </c>
      <c r="C192" s="1">
        <v>582.09699999999998</v>
      </c>
      <c r="D192" s="1">
        <v>582.08100000000002</v>
      </c>
      <c r="E192" s="1">
        <v>581.81299999999999</v>
      </c>
      <c r="F192" s="1">
        <v>581.83199999999999</v>
      </c>
      <c r="G192" s="1">
        <v>582.45299999999997</v>
      </c>
      <c r="H192" s="1">
        <v>582.39099999999996</v>
      </c>
      <c r="I192" s="1">
        <v>581.92200000000003</v>
      </c>
      <c r="J192" s="1">
        <v>581.41</v>
      </c>
      <c r="K192" s="1">
        <v>581.12900000000002</v>
      </c>
      <c r="L192" s="1">
        <v>580.851</v>
      </c>
    </row>
    <row r="193" spans="1:12" x14ac:dyDescent="0.25">
      <c r="B193" t="s">
        <v>16</v>
      </c>
      <c r="C193" s="1">
        <f>F192-$O$2</f>
        <v>580.03200000000004</v>
      </c>
      <c r="D193" s="1">
        <f>F192-$P$2</f>
        <v>580.78200000000004</v>
      </c>
      <c r="E193" s="1">
        <f>F192-$Q$2</f>
        <v>581.53200000000004</v>
      </c>
      <c r="F193" s="1"/>
      <c r="G193" s="1"/>
      <c r="H193" s="1"/>
      <c r="I193" s="1"/>
      <c r="J193" s="1">
        <f>I192-$Q$2</f>
        <v>581.62200000000007</v>
      </c>
      <c r="K193" s="1">
        <f>I192-$P$2</f>
        <v>580.87200000000007</v>
      </c>
      <c r="L193" s="1">
        <f>I192-$O$2</f>
        <v>580.12200000000007</v>
      </c>
    </row>
    <row r="194" spans="1:12" x14ac:dyDescent="0.25">
      <c r="B194" t="s">
        <v>17</v>
      </c>
      <c r="C194" s="1">
        <f>C192-C193</f>
        <v>2.0649999999999409</v>
      </c>
      <c r="D194" s="1">
        <f>D192-D193</f>
        <v>1.2989999999999782</v>
      </c>
      <c r="E194" s="1">
        <f>E192-E193</f>
        <v>0.28099999999994907</v>
      </c>
      <c r="F194" s="1"/>
      <c r="G194" s="1"/>
      <c r="H194" s="1"/>
      <c r="I194" s="1"/>
      <c r="J194" s="1">
        <f>J192-J193</f>
        <v>-0.21200000000010277</v>
      </c>
      <c r="K194" s="1">
        <f>K192-K193</f>
        <v>0.25699999999994816</v>
      </c>
      <c r="L194" s="1">
        <f>L192-L193</f>
        <v>0.72899999999992815</v>
      </c>
    </row>
    <row r="196" spans="1:12" x14ac:dyDescent="0.25">
      <c r="A196" t="s">
        <v>57</v>
      </c>
      <c r="C196" t="s">
        <v>1</v>
      </c>
      <c r="D196" s="1" t="s">
        <v>2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7</v>
      </c>
      <c r="J196" s="1" t="s">
        <v>8</v>
      </c>
      <c r="K196" s="1" t="s">
        <v>9</v>
      </c>
      <c r="L196" s="1" t="s">
        <v>10</v>
      </c>
    </row>
    <row r="197" spans="1:12" x14ac:dyDescent="0.25">
      <c r="B197" t="s">
        <v>20</v>
      </c>
      <c r="C197" s="1">
        <v>581.96900000000005</v>
      </c>
      <c r="D197" s="1">
        <v>581.71699999999998</v>
      </c>
      <c r="E197" s="1">
        <v>581.71699999999998</v>
      </c>
      <c r="F197" s="1">
        <v>581.71699999999998</v>
      </c>
      <c r="G197" s="1">
        <v>582.30100000000004</v>
      </c>
      <c r="H197" s="1">
        <v>582.26900000000001</v>
      </c>
      <c r="I197" s="1">
        <v>581.601</v>
      </c>
      <c r="J197" s="1">
        <v>581.12099999999998</v>
      </c>
      <c r="K197" s="1">
        <v>580.81899999999996</v>
      </c>
      <c r="L197" s="1">
        <v>580.65599999999995</v>
      </c>
    </row>
    <row r="198" spans="1:12" x14ac:dyDescent="0.25">
      <c r="B198" t="s">
        <v>16</v>
      </c>
      <c r="C198" s="1">
        <f>F197-$O$2</f>
        <v>579.91700000000003</v>
      </c>
      <c r="D198" s="1">
        <f>F197-$P$2</f>
        <v>580.66700000000003</v>
      </c>
      <c r="E198" s="1">
        <f>F197-$Q$2</f>
        <v>581.41700000000003</v>
      </c>
      <c r="F198" s="1"/>
      <c r="G198" s="1"/>
      <c r="H198" s="1"/>
      <c r="I198" s="1"/>
      <c r="J198" s="1">
        <f>I197-$Q$2</f>
        <v>581.30100000000004</v>
      </c>
      <c r="K198" s="1">
        <f>I197-$P$2</f>
        <v>580.55100000000004</v>
      </c>
      <c r="L198" s="1">
        <f>I197-$O$2</f>
        <v>579.80100000000004</v>
      </c>
    </row>
    <row r="199" spans="1:12" x14ac:dyDescent="0.25">
      <c r="B199" t="s">
        <v>17</v>
      </c>
      <c r="C199" s="1">
        <f>C197-C198</f>
        <v>2.0520000000000209</v>
      </c>
      <c r="D199" s="1">
        <f>D197-D198</f>
        <v>1.0499999999999545</v>
      </c>
      <c r="E199" s="1">
        <f>E197-E198</f>
        <v>0.29999999999995453</v>
      </c>
      <c r="F199" s="1"/>
      <c r="G199" s="1"/>
      <c r="H199" s="1"/>
      <c r="I199" s="1"/>
      <c r="J199" s="1">
        <f>J197-J198</f>
        <v>-0.18000000000006366</v>
      </c>
      <c r="K199" s="1">
        <f>K197-K198</f>
        <v>0.26799999999991542</v>
      </c>
      <c r="L199" s="1">
        <f>L197-L198</f>
        <v>0.8549999999999045</v>
      </c>
    </row>
    <row r="201" spans="1:12" x14ac:dyDescent="0.25">
      <c r="A201" t="s">
        <v>58</v>
      </c>
      <c r="C201" t="s">
        <v>1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</row>
    <row r="202" spans="1:12" x14ac:dyDescent="0.25">
      <c r="B202" t="s">
        <v>20</v>
      </c>
      <c r="C202" s="1">
        <v>581.72299999999996</v>
      </c>
      <c r="D202" s="1">
        <v>581.72199999999998</v>
      </c>
      <c r="E202" s="1">
        <v>581.42999999999995</v>
      </c>
      <c r="F202" s="1">
        <v>581.51700000000005</v>
      </c>
      <c r="G202" s="1">
        <v>582.16300000000001</v>
      </c>
      <c r="H202" s="1">
        <v>582.14700000000005</v>
      </c>
      <c r="I202" s="1">
        <v>581.66399999999999</v>
      </c>
      <c r="J202" s="1">
        <v>581.03099999999995</v>
      </c>
      <c r="K202" s="1">
        <v>580.82500000000005</v>
      </c>
      <c r="L202" s="1">
        <v>580.49</v>
      </c>
    </row>
    <row r="203" spans="1:12" x14ac:dyDescent="0.25">
      <c r="B203" t="s">
        <v>16</v>
      </c>
      <c r="C203" s="1">
        <f>F202-$O$2</f>
        <v>579.7170000000001</v>
      </c>
      <c r="D203" s="1">
        <f>F202-$P$2</f>
        <v>580.4670000000001</v>
      </c>
      <c r="E203" s="1">
        <f>F202-$Q$2</f>
        <v>581.2170000000001</v>
      </c>
      <c r="F203" s="1"/>
      <c r="G203" s="1"/>
      <c r="H203" s="1"/>
      <c r="I203" s="1"/>
      <c r="J203" s="1">
        <f>I202-$Q$2</f>
        <v>581.36400000000003</v>
      </c>
      <c r="K203" s="1">
        <f>I202-$P$2</f>
        <v>580.61400000000003</v>
      </c>
      <c r="L203" s="1">
        <f>I202-$O$2</f>
        <v>579.86400000000003</v>
      </c>
    </row>
    <row r="204" spans="1:12" x14ac:dyDescent="0.25">
      <c r="B204" t="s">
        <v>17</v>
      </c>
      <c r="C204" s="1">
        <f>C202-C203</f>
        <v>2.0059999999998581</v>
      </c>
      <c r="D204" s="1">
        <f>D202-D203</f>
        <v>1.2549999999998818</v>
      </c>
      <c r="E204" s="1">
        <f>E202-E203</f>
        <v>0.21299999999985175</v>
      </c>
      <c r="F204" s="1"/>
      <c r="G204" s="1"/>
      <c r="H204" s="1"/>
      <c r="I204" s="1"/>
      <c r="J204" s="1">
        <f>J202-J203</f>
        <v>-0.33300000000008367</v>
      </c>
      <c r="K204" s="1">
        <f>K202-K203</f>
        <v>0.21100000000001273</v>
      </c>
      <c r="L204" s="1">
        <f>L202-L203</f>
        <v>0.62599999999997635</v>
      </c>
    </row>
    <row r="206" spans="1:12" x14ac:dyDescent="0.25">
      <c r="A206" t="s">
        <v>59</v>
      </c>
      <c r="C206" t="s">
        <v>1</v>
      </c>
      <c r="D206" s="1" t="s">
        <v>2</v>
      </c>
      <c r="E206" s="1" t="s">
        <v>3</v>
      </c>
      <c r="F206" s="1" t="s">
        <v>4</v>
      </c>
      <c r="G206" s="1" t="s">
        <v>5</v>
      </c>
      <c r="H206" s="1" t="s">
        <v>6</v>
      </c>
      <c r="I206" s="1" t="s">
        <v>7</v>
      </c>
      <c r="J206" s="1" t="s">
        <v>8</v>
      </c>
      <c r="K206" s="1" t="s">
        <v>9</v>
      </c>
      <c r="L206" s="1" t="s">
        <v>10</v>
      </c>
    </row>
    <row r="207" spans="1:12" x14ac:dyDescent="0.25">
      <c r="B207" t="s">
        <v>20</v>
      </c>
      <c r="C207" s="1">
        <v>581.53700000000003</v>
      </c>
      <c r="D207" s="1">
        <v>581.54</v>
      </c>
      <c r="E207" s="1">
        <v>581.24900000000002</v>
      </c>
      <c r="F207" s="1">
        <v>581.38900000000001</v>
      </c>
      <c r="G207" s="1">
        <v>581.95799999999997</v>
      </c>
      <c r="H207" s="1">
        <v>582.03599999999994</v>
      </c>
      <c r="I207" s="1">
        <v>581.577</v>
      </c>
      <c r="J207" s="1">
        <v>581.03099999999995</v>
      </c>
      <c r="K207" s="1">
        <v>580.84100000000001</v>
      </c>
      <c r="L207" s="1">
        <v>580.40700000000004</v>
      </c>
    </row>
    <row r="208" spans="1:12" x14ac:dyDescent="0.25">
      <c r="B208" t="s">
        <v>16</v>
      </c>
      <c r="C208" s="1">
        <f>F207-$O$2</f>
        <v>579.58900000000006</v>
      </c>
      <c r="D208" s="1">
        <f>F207-$P$2</f>
        <v>580.33900000000006</v>
      </c>
      <c r="E208" s="1">
        <f>F207-$Q$2</f>
        <v>581.08900000000006</v>
      </c>
      <c r="F208" s="1"/>
      <c r="G208" s="1"/>
      <c r="H208" s="1"/>
      <c r="I208" s="1"/>
      <c r="J208" s="1">
        <f>I207-$Q$2</f>
        <v>581.27700000000004</v>
      </c>
      <c r="K208" s="1">
        <f>I207-$P$2</f>
        <v>580.52700000000004</v>
      </c>
      <c r="L208" s="1">
        <f>I207-$O$2</f>
        <v>579.77700000000004</v>
      </c>
    </row>
    <row r="209" spans="1:12" x14ac:dyDescent="0.25">
      <c r="B209" t="s">
        <v>17</v>
      </c>
      <c r="C209" s="1">
        <f>C207-C208</f>
        <v>1.9479999999999791</v>
      </c>
      <c r="D209" s="1">
        <f>D207-D208</f>
        <v>1.2009999999999081</v>
      </c>
      <c r="E209" s="1">
        <f>E207-E208</f>
        <v>0.15999999999996817</v>
      </c>
      <c r="F209" s="1"/>
      <c r="G209" s="1"/>
      <c r="H209" s="1"/>
      <c r="I209" s="1"/>
      <c r="J209" s="1">
        <f>J207-J208</f>
        <v>-0.24600000000009459</v>
      </c>
      <c r="K209" s="1">
        <f>K207-K208</f>
        <v>0.31399999999996453</v>
      </c>
      <c r="L209" s="1">
        <f>L207-L208</f>
        <v>0.62999999999999545</v>
      </c>
    </row>
    <row r="211" spans="1:12" x14ac:dyDescent="0.25">
      <c r="A211" t="s">
        <v>60</v>
      </c>
      <c r="C211" t="s">
        <v>1</v>
      </c>
      <c r="D211" s="1" t="s">
        <v>2</v>
      </c>
      <c r="E211" s="1" t="s">
        <v>3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</row>
    <row r="212" spans="1:12" x14ac:dyDescent="0.25">
      <c r="B212" t="s">
        <v>20</v>
      </c>
      <c r="C212" s="1">
        <v>581.279</v>
      </c>
      <c r="D212" s="1">
        <v>581.46500000000003</v>
      </c>
      <c r="E212" s="1">
        <v>581.14599999999996</v>
      </c>
      <c r="F212" s="1">
        <v>581.404</v>
      </c>
      <c r="G212" s="1">
        <v>581.779</v>
      </c>
      <c r="H212" s="1">
        <v>581.88300000000004</v>
      </c>
      <c r="I212" s="1">
        <v>581.34</v>
      </c>
      <c r="J212" s="1">
        <v>580.89099999999996</v>
      </c>
      <c r="K212" s="1">
        <v>580.423</v>
      </c>
      <c r="L212" s="1">
        <v>580.26700000000005</v>
      </c>
    </row>
    <row r="213" spans="1:12" x14ac:dyDescent="0.25">
      <c r="B213" t="s">
        <v>16</v>
      </c>
      <c r="C213" s="1">
        <f>F212-$O$2</f>
        <v>579.60400000000004</v>
      </c>
      <c r="D213" s="1">
        <f>F212-$P$2</f>
        <v>580.35400000000004</v>
      </c>
      <c r="E213" s="1">
        <f>F212-$Q$2</f>
        <v>581.10400000000004</v>
      </c>
      <c r="F213" s="1"/>
      <c r="G213" s="1"/>
      <c r="H213" s="1"/>
      <c r="I213" s="1"/>
      <c r="J213" s="1">
        <f>I212-$Q$2</f>
        <v>581.04000000000008</v>
      </c>
      <c r="K213" s="1">
        <f>I212-$P$2</f>
        <v>580.29000000000008</v>
      </c>
      <c r="L213" s="1">
        <f>I212-$O$2</f>
        <v>579.54000000000008</v>
      </c>
    </row>
    <row r="214" spans="1:12" x14ac:dyDescent="0.25">
      <c r="B214" t="s">
        <v>17</v>
      </c>
      <c r="C214" s="1">
        <f>C212-C213</f>
        <v>1.6749999999999545</v>
      </c>
      <c r="D214" s="1">
        <f>D212-D213</f>
        <v>1.11099999999999</v>
      </c>
      <c r="E214" s="1">
        <f>E212-E213</f>
        <v>4.1999999999916326E-2</v>
      </c>
      <c r="F214" s="1"/>
      <c r="G214" s="1"/>
      <c r="H214" s="1"/>
      <c r="I214" s="1"/>
      <c r="J214" s="1">
        <f>J212-J213</f>
        <v>-0.1490000000001146</v>
      </c>
      <c r="K214" s="1">
        <f>K212-K213</f>
        <v>0.13299999999992451</v>
      </c>
      <c r="L214" s="1">
        <f>L212-L213</f>
        <v>0.72699999999997544</v>
      </c>
    </row>
    <row r="216" spans="1:12" x14ac:dyDescent="0.25">
      <c r="A216" t="s">
        <v>61</v>
      </c>
      <c r="C216" t="s">
        <v>1</v>
      </c>
      <c r="D216" s="1" t="s">
        <v>2</v>
      </c>
      <c r="E216" s="1" t="s">
        <v>3</v>
      </c>
      <c r="F216" s="1" t="s">
        <v>4</v>
      </c>
      <c r="G216" s="1" t="s">
        <v>5</v>
      </c>
      <c r="H216" s="1" t="s">
        <v>6</v>
      </c>
      <c r="I216" s="1" t="s">
        <v>7</v>
      </c>
      <c r="J216" s="1" t="s">
        <v>8</v>
      </c>
      <c r="K216" s="1" t="s">
        <v>9</v>
      </c>
      <c r="L216" s="1" t="s">
        <v>10</v>
      </c>
    </row>
    <row r="217" spans="1:12" x14ac:dyDescent="0.25">
      <c r="B217" t="s">
        <v>20</v>
      </c>
      <c r="C217" s="1">
        <v>581.05399999999997</v>
      </c>
      <c r="D217" s="1">
        <v>581.29600000000005</v>
      </c>
      <c r="E217" s="1">
        <v>581.09</v>
      </c>
      <c r="F217" s="1">
        <v>581.38</v>
      </c>
      <c r="G217" s="1">
        <v>581.66800000000001</v>
      </c>
      <c r="H217" s="1">
        <v>581.55399999999997</v>
      </c>
      <c r="I217" s="1">
        <v>581.20399999999995</v>
      </c>
      <c r="J217" s="1">
        <v>580.45000000000005</v>
      </c>
      <c r="K217" s="1">
        <v>580.22799999999995</v>
      </c>
      <c r="L217" s="1">
        <v>579.94399999999996</v>
      </c>
    </row>
    <row r="218" spans="1:12" x14ac:dyDescent="0.25">
      <c r="B218" t="s">
        <v>16</v>
      </c>
      <c r="C218" s="1">
        <f>F217-$O$2</f>
        <v>579.58000000000004</v>
      </c>
      <c r="D218" s="1">
        <f>F217-$P$2</f>
        <v>580.33000000000004</v>
      </c>
      <c r="E218" s="1">
        <f>F217-$Q$2</f>
        <v>581.08000000000004</v>
      </c>
      <c r="F218" s="1"/>
      <c r="G218" s="1"/>
      <c r="H218" s="1"/>
      <c r="I218" s="1"/>
      <c r="J218" s="1">
        <f>I217-$Q$2</f>
        <v>580.904</v>
      </c>
      <c r="K218" s="1">
        <f>I217-$P$2</f>
        <v>580.154</v>
      </c>
      <c r="L218" s="1">
        <f>I217-$O$2</f>
        <v>579.404</v>
      </c>
    </row>
    <row r="219" spans="1:12" x14ac:dyDescent="0.25">
      <c r="B219" t="s">
        <v>17</v>
      </c>
      <c r="C219" s="1">
        <f>C217-C218</f>
        <v>1.4739999999999327</v>
      </c>
      <c r="D219" s="1">
        <f>D217-D218</f>
        <v>0.96600000000000819</v>
      </c>
      <c r="E219" s="1">
        <f>E217-E218</f>
        <v>9.9999999999909051E-3</v>
      </c>
      <c r="F219" s="1"/>
      <c r="G219" s="1"/>
      <c r="H219" s="1"/>
      <c r="I219" s="1"/>
      <c r="J219" s="1">
        <f>J217-J218</f>
        <v>-0.45399999999995089</v>
      </c>
      <c r="K219" s="1">
        <f>K217-K218</f>
        <v>7.3999999999955435E-2</v>
      </c>
      <c r="L219" s="1">
        <f>L217-L218</f>
        <v>0.53999999999996362</v>
      </c>
    </row>
    <row r="221" spans="1:12" x14ac:dyDescent="0.25">
      <c r="A221" t="s">
        <v>62</v>
      </c>
      <c r="C221" t="s">
        <v>1</v>
      </c>
      <c r="D221" s="1" t="s">
        <v>2</v>
      </c>
      <c r="E221" s="1" t="s">
        <v>3</v>
      </c>
      <c r="F221" s="1" t="s">
        <v>4</v>
      </c>
      <c r="G221" s="1" t="s">
        <v>5</v>
      </c>
      <c r="H221" s="1" t="s">
        <v>6</v>
      </c>
      <c r="I221" s="1" t="s">
        <v>7</v>
      </c>
      <c r="J221" s="1" t="s">
        <v>8</v>
      </c>
      <c r="K221" s="1" t="s">
        <v>9</v>
      </c>
      <c r="L221" s="1" t="s">
        <v>10</v>
      </c>
    </row>
    <row r="222" spans="1:12" x14ac:dyDescent="0.25">
      <c r="B222" t="s">
        <v>20</v>
      </c>
      <c r="C222" s="1">
        <v>580.92899999999997</v>
      </c>
      <c r="D222" s="1">
        <v>581.01800000000003</v>
      </c>
      <c r="E222" s="1">
        <v>580.76499999999999</v>
      </c>
      <c r="F222" s="1">
        <v>581.08000000000004</v>
      </c>
      <c r="G222" s="1">
        <v>581.45500000000004</v>
      </c>
      <c r="H222" s="1">
        <v>581.38900000000001</v>
      </c>
      <c r="I222" s="1">
        <v>580.99300000000005</v>
      </c>
      <c r="J222" s="1">
        <v>580.30399999999997</v>
      </c>
      <c r="K222" s="1">
        <v>580.32000000000005</v>
      </c>
      <c r="L222" s="1">
        <v>579.68200000000002</v>
      </c>
    </row>
    <row r="223" spans="1:12" x14ac:dyDescent="0.25">
      <c r="B223" t="s">
        <v>16</v>
      </c>
      <c r="C223" s="1">
        <f>F222-$O$2</f>
        <v>579.28000000000009</v>
      </c>
      <c r="D223" s="1">
        <f>F222-$P$2</f>
        <v>580.03000000000009</v>
      </c>
      <c r="E223" s="1">
        <f>F222-$Q$2</f>
        <v>580.78000000000009</v>
      </c>
      <c r="F223" s="1"/>
      <c r="G223" s="1"/>
      <c r="H223" s="1"/>
      <c r="I223" s="1"/>
      <c r="J223" s="1">
        <f>I222-$Q$2</f>
        <v>580.6930000000001</v>
      </c>
      <c r="K223" s="1">
        <f>I222-$P$2</f>
        <v>579.9430000000001</v>
      </c>
      <c r="L223" s="1">
        <f>I222-$O$2</f>
        <v>579.1930000000001</v>
      </c>
    </row>
    <row r="224" spans="1:12" x14ac:dyDescent="0.25">
      <c r="B224" t="s">
        <v>17</v>
      </c>
      <c r="C224" s="1">
        <f>C222-C223</f>
        <v>1.6489999999998872</v>
      </c>
      <c r="D224" s="1">
        <f>D222-D223</f>
        <v>0.9879999999999427</v>
      </c>
      <c r="E224" s="1">
        <f>E222-E223</f>
        <v>-1.5000000000100044E-2</v>
      </c>
      <c r="F224" s="1"/>
      <c r="G224" s="1"/>
      <c r="H224" s="1"/>
      <c r="I224" s="1"/>
      <c r="J224" s="1">
        <f>J222-J223</f>
        <v>-0.38900000000012369</v>
      </c>
      <c r="K224" s="1">
        <f>K222-K223</f>
        <v>0.37699999999995271</v>
      </c>
      <c r="L224" s="1">
        <f>L222-L223</f>
        <v>0.48899999999991905</v>
      </c>
    </row>
    <row r="226" spans="1:12" x14ac:dyDescent="0.25">
      <c r="A226" t="s">
        <v>63</v>
      </c>
      <c r="C226" t="s">
        <v>1</v>
      </c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6</v>
      </c>
      <c r="I226" s="1" t="s">
        <v>7</v>
      </c>
      <c r="J226" s="1" t="s">
        <v>8</v>
      </c>
      <c r="K226" s="1" t="s">
        <v>9</v>
      </c>
      <c r="L226" s="1" t="s">
        <v>10</v>
      </c>
    </row>
    <row r="227" spans="1:12" x14ac:dyDescent="0.25">
      <c r="B227" t="s">
        <v>20</v>
      </c>
      <c r="C227" s="1">
        <v>580.71199999999999</v>
      </c>
      <c r="D227" s="1">
        <v>580.91899999999998</v>
      </c>
      <c r="E227" s="1">
        <v>580.82399999999996</v>
      </c>
      <c r="F227" s="1">
        <v>580.89800000000002</v>
      </c>
      <c r="G227" s="1">
        <v>581.33900000000006</v>
      </c>
      <c r="H227" s="1">
        <v>581.22799999999995</v>
      </c>
      <c r="I227" s="1">
        <v>580.86099999999999</v>
      </c>
      <c r="J227" s="1">
        <v>580.02099999999996</v>
      </c>
      <c r="K227" s="1">
        <v>579.71799999999996</v>
      </c>
      <c r="L227" s="1">
        <v>579.59699999999998</v>
      </c>
    </row>
    <row r="228" spans="1:12" x14ac:dyDescent="0.25">
      <c r="B228" t="s">
        <v>16</v>
      </c>
      <c r="C228" s="1">
        <f>F227-$O$2</f>
        <v>579.09800000000007</v>
      </c>
      <c r="D228" s="1">
        <f>F227-$P$2</f>
        <v>579.84800000000007</v>
      </c>
      <c r="E228" s="1">
        <f>F227-$Q$2</f>
        <v>580.59800000000007</v>
      </c>
      <c r="F228" s="1"/>
      <c r="G228" s="1"/>
      <c r="H228" s="1"/>
      <c r="I228" s="1"/>
      <c r="J228" s="1">
        <f>I227-$Q$2</f>
        <v>580.56100000000004</v>
      </c>
      <c r="K228" s="1">
        <f>I227-$P$2</f>
        <v>579.81100000000004</v>
      </c>
      <c r="L228" s="1">
        <f>I227-$O$2</f>
        <v>579.06100000000004</v>
      </c>
    </row>
    <row r="229" spans="1:12" x14ac:dyDescent="0.25">
      <c r="B229" t="s">
        <v>17</v>
      </c>
      <c r="C229" s="1">
        <f>C227-C228</f>
        <v>1.6139999999999191</v>
      </c>
      <c r="D229" s="1">
        <f>D227-D228</f>
        <v>1.0709999999999127</v>
      </c>
      <c r="E229" s="1">
        <f>E227-E228</f>
        <v>0.2259999999998854</v>
      </c>
      <c r="F229" s="1"/>
      <c r="G229" s="1"/>
      <c r="H229" s="1"/>
      <c r="I229" s="1"/>
      <c r="J229" s="1">
        <f>J227-J228</f>
        <v>-0.54000000000007731</v>
      </c>
      <c r="K229" s="1">
        <f>K227-K228</f>
        <v>-9.3000000000074579E-2</v>
      </c>
      <c r="L229" s="1">
        <f>L227-L228</f>
        <v>0.53599999999994452</v>
      </c>
    </row>
    <row r="231" spans="1:12" x14ac:dyDescent="0.25">
      <c r="A231" t="s">
        <v>64</v>
      </c>
      <c r="C231" t="s">
        <v>1</v>
      </c>
      <c r="D231" s="1" t="s">
        <v>2</v>
      </c>
      <c r="E231" s="1" t="s">
        <v>3</v>
      </c>
      <c r="F231" s="1" t="s">
        <v>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</row>
    <row r="232" spans="1:12" x14ac:dyDescent="0.25">
      <c r="B232" t="s">
        <v>20</v>
      </c>
      <c r="C232" s="1">
        <v>581.18899999999996</v>
      </c>
      <c r="D232" s="1">
        <v>581.31100000000004</v>
      </c>
      <c r="E232" s="1">
        <v>581.13599999999997</v>
      </c>
      <c r="F232" s="1">
        <v>581.03800000000001</v>
      </c>
      <c r="G232" s="1">
        <v>581.10699999999997</v>
      </c>
      <c r="H232" s="1">
        <v>581.01</v>
      </c>
      <c r="I232" s="1">
        <v>580.625</v>
      </c>
      <c r="J232" s="1">
        <v>579.995</v>
      </c>
      <c r="K232" s="1">
        <v>579.73800000000006</v>
      </c>
      <c r="L232" s="1">
        <v>579.59500000000003</v>
      </c>
    </row>
    <row r="233" spans="1:12" x14ac:dyDescent="0.25">
      <c r="B233" t="s">
        <v>16</v>
      </c>
      <c r="C233" s="1">
        <f>F232-$O$2</f>
        <v>579.23800000000006</v>
      </c>
      <c r="D233" s="1">
        <f>F232-$P$2</f>
        <v>579.98800000000006</v>
      </c>
      <c r="E233" s="1">
        <f>F232-$Q$2</f>
        <v>580.73800000000006</v>
      </c>
      <c r="F233" s="1"/>
      <c r="G233" s="1"/>
      <c r="H233" s="1"/>
      <c r="I233" s="1"/>
      <c r="J233" s="1">
        <f>I232-$Q$2</f>
        <v>580.32500000000005</v>
      </c>
      <c r="K233" s="1">
        <f>I232-$P$2</f>
        <v>579.57500000000005</v>
      </c>
      <c r="L233" s="1">
        <f>I232-$O$2</f>
        <v>578.82500000000005</v>
      </c>
    </row>
    <row r="234" spans="1:12" x14ac:dyDescent="0.25">
      <c r="B234" t="s">
        <v>17</v>
      </c>
      <c r="C234" s="1">
        <f>C232-C233</f>
        <v>1.9509999999999081</v>
      </c>
      <c r="D234" s="1">
        <f>D232-D233</f>
        <v>1.3229999999999791</v>
      </c>
      <c r="E234" s="1">
        <f>E232-E233</f>
        <v>0.39799999999991087</v>
      </c>
      <c r="F234" s="1"/>
      <c r="G234" s="1"/>
      <c r="H234" s="1"/>
      <c r="I234" s="1"/>
      <c r="J234" s="1">
        <f>J232-J233</f>
        <v>-0.33000000000004093</v>
      </c>
      <c r="K234" s="1">
        <f>K232-K233</f>
        <v>0.16300000000001091</v>
      </c>
      <c r="L234" s="1">
        <f>L232-L233</f>
        <v>0.76999999999998181</v>
      </c>
    </row>
    <row r="236" spans="1:12" x14ac:dyDescent="0.25">
      <c r="A236" t="s">
        <v>65</v>
      </c>
      <c r="C236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</row>
    <row r="237" spans="1:12" x14ac:dyDescent="0.25">
      <c r="B237" t="s">
        <v>20</v>
      </c>
      <c r="C237" s="1">
        <v>580.48900000000003</v>
      </c>
      <c r="D237" s="1">
        <v>580.60900000000004</v>
      </c>
      <c r="E237" s="1">
        <v>580.29300000000001</v>
      </c>
      <c r="F237" s="1">
        <v>580.41300000000001</v>
      </c>
      <c r="G237" s="1">
        <v>581</v>
      </c>
      <c r="H237" s="1">
        <v>580.94399999999996</v>
      </c>
      <c r="I237" s="1">
        <v>580.54</v>
      </c>
      <c r="J237" s="1">
        <v>579.77099999999996</v>
      </c>
      <c r="K237" s="1">
        <v>579.505</v>
      </c>
      <c r="L237" s="1">
        <v>579.16999999999996</v>
      </c>
    </row>
    <row r="238" spans="1:12" x14ac:dyDescent="0.25">
      <c r="B238" t="s">
        <v>16</v>
      </c>
      <c r="C238" s="1">
        <f>F237-$O$2</f>
        <v>578.61300000000006</v>
      </c>
      <c r="D238" s="1">
        <f>F237-$P$2</f>
        <v>579.36300000000006</v>
      </c>
      <c r="E238" s="1">
        <f>F237-$Q$2</f>
        <v>580.11300000000006</v>
      </c>
      <c r="F238" s="1"/>
      <c r="G238" s="1"/>
      <c r="H238" s="1"/>
      <c r="I238" s="1"/>
      <c r="J238" s="1">
        <f>I237-$Q$2</f>
        <v>580.24</v>
      </c>
      <c r="K238" s="1">
        <f>I237-$P$2</f>
        <v>579.49</v>
      </c>
      <c r="L238" s="1">
        <f>I237-$O$2</f>
        <v>578.74</v>
      </c>
    </row>
    <row r="239" spans="1:12" x14ac:dyDescent="0.25">
      <c r="B239" t="s">
        <v>17</v>
      </c>
      <c r="C239" s="1">
        <f>C237-C238</f>
        <v>1.8759999999999764</v>
      </c>
      <c r="D239" s="1">
        <f>D237-D238</f>
        <v>1.2459999999999809</v>
      </c>
      <c r="E239" s="1">
        <f>E237-E238</f>
        <v>0.17999999999994998</v>
      </c>
      <c r="F239" s="1"/>
      <c r="G239" s="1"/>
      <c r="H239" s="1"/>
      <c r="I239" s="1"/>
      <c r="J239" s="1">
        <f>J237-J238</f>
        <v>-0.46900000000005093</v>
      </c>
      <c r="K239" s="1">
        <f>K237-K238</f>
        <v>1.4999999999986358E-2</v>
      </c>
      <c r="L239" s="1">
        <f>L237-L238</f>
        <v>0.42999999999994998</v>
      </c>
    </row>
    <row r="241" spans="1:12" x14ac:dyDescent="0.25">
      <c r="A241" t="s">
        <v>66</v>
      </c>
      <c r="C241" t="s">
        <v>1</v>
      </c>
      <c r="D241" s="1" t="s">
        <v>2</v>
      </c>
      <c r="E241" s="1" t="s">
        <v>3</v>
      </c>
      <c r="F241" s="1" t="s">
        <v>4</v>
      </c>
      <c r="G241" s="1" t="s">
        <v>5</v>
      </c>
      <c r="H241" s="1" t="s">
        <v>6</v>
      </c>
      <c r="I241" s="1" t="s">
        <v>7</v>
      </c>
      <c r="J241" s="1" t="s">
        <v>8</v>
      </c>
      <c r="K241" s="1" t="s">
        <v>9</v>
      </c>
      <c r="L241" s="1" t="s">
        <v>10</v>
      </c>
    </row>
    <row r="242" spans="1:12" x14ac:dyDescent="0.25">
      <c r="B242" t="s">
        <v>20</v>
      </c>
      <c r="C242" s="1">
        <v>580.34500000000003</v>
      </c>
      <c r="D242" s="1">
        <v>580.03200000000004</v>
      </c>
      <c r="E242" s="1">
        <v>580.16099999999994</v>
      </c>
      <c r="F242" s="1">
        <v>580.37400000000002</v>
      </c>
      <c r="G242" s="1">
        <v>580.61099999999999</v>
      </c>
      <c r="H242" s="1">
        <v>580.84799999999996</v>
      </c>
      <c r="I242" s="1">
        <v>580.447</v>
      </c>
      <c r="J242" s="1">
        <v>579.673</v>
      </c>
      <c r="K242" s="1">
        <v>579.21100000000001</v>
      </c>
      <c r="L242" s="1">
        <v>579.09</v>
      </c>
    </row>
    <row r="243" spans="1:12" x14ac:dyDescent="0.25">
      <c r="B243" t="s">
        <v>16</v>
      </c>
      <c r="C243" s="1">
        <f>F242-$O$2</f>
        <v>578.57400000000007</v>
      </c>
      <c r="D243" s="1">
        <f>F242-$P$2</f>
        <v>579.32400000000007</v>
      </c>
      <c r="E243" s="1">
        <f>F242-$Q$2</f>
        <v>580.07400000000007</v>
      </c>
      <c r="F243" s="1"/>
      <c r="G243" s="1"/>
      <c r="H243" s="1"/>
      <c r="I243" s="1"/>
      <c r="J243" s="1">
        <f>I242-$Q$2</f>
        <v>580.14700000000005</v>
      </c>
      <c r="K243" s="1">
        <f>I242-$P$2</f>
        <v>579.39700000000005</v>
      </c>
      <c r="L243" s="1">
        <f>I242-$O$2</f>
        <v>578.64700000000005</v>
      </c>
    </row>
    <row r="244" spans="1:12" x14ac:dyDescent="0.25">
      <c r="B244" t="s">
        <v>17</v>
      </c>
      <c r="C244" s="1">
        <f>C242-C243</f>
        <v>1.7709999999999582</v>
      </c>
      <c r="D244" s="1">
        <f>D242-D243</f>
        <v>0.70799999999996999</v>
      </c>
      <c r="E244" s="1">
        <f>E242-E243</f>
        <v>8.6999999999875399E-2</v>
      </c>
      <c r="F244" s="1"/>
      <c r="G244" s="1"/>
      <c r="H244" s="1"/>
      <c r="I244" s="1"/>
      <c r="J244" s="1">
        <f>J242-J243</f>
        <v>-0.47400000000004638</v>
      </c>
      <c r="K244" s="1">
        <f>K242-K243</f>
        <v>-0.18600000000003547</v>
      </c>
      <c r="L244" s="1">
        <f>L242-L243</f>
        <v>0.44299999999998363</v>
      </c>
    </row>
    <row r="246" spans="1:12" x14ac:dyDescent="0.25">
      <c r="A246" t="s">
        <v>67</v>
      </c>
      <c r="C246" t="s">
        <v>1</v>
      </c>
      <c r="D246" s="1" t="s">
        <v>2</v>
      </c>
      <c r="E246" s="1" t="s">
        <v>3</v>
      </c>
      <c r="F246" s="1" t="s">
        <v>4</v>
      </c>
      <c r="G246" s="1" t="s">
        <v>5</v>
      </c>
      <c r="H246" s="1" t="s">
        <v>6</v>
      </c>
      <c r="I246" s="1" t="s">
        <v>7</v>
      </c>
      <c r="J246" s="1" t="s">
        <v>8</v>
      </c>
      <c r="K246" s="1" t="s">
        <v>9</v>
      </c>
      <c r="L246" s="1" t="s">
        <v>10</v>
      </c>
    </row>
    <row r="247" spans="1:12" x14ac:dyDescent="0.25">
      <c r="B247" t="s">
        <v>20</v>
      </c>
      <c r="C247" s="1">
        <v>580.07299999999998</v>
      </c>
      <c r="D247" s="1">
        <v>580.10699999999997</v>
      </c>
      <c r="E247" s="1">
        <v>579.95799999999997</v>
      </c>
      <c r="F247" s="1">
        <v>580.04499999999996</v>
      </c>
      <c r="G247" s="1">
        <v>580.52099999999996</v>
      </c>
      <c r="H247" s="1">
        <v>580.60199999999998</v>
      </c>
      <c r="I247" s="1">
        <v>580.18799999999999</v>
      </c>
      <c r="J247" s="1">
        <v>579.37900000000002</v>
      </c>
      <c r="K247" s="1">
        <v>579.19399999999996</v>
      </c>
      <c r="L247" s="1">
        <v>579.09400000000005</v>
      </c>
    </row>
    <row r="248" spans="1:12" x14ac:dyDescent="0.25">
      <c r="B248" t="s">
        <v>16</v>
      </c>
      <c r="C248" s="1">
        <f>F247-$O$2</f>
        <v>578.245</v>
      </c>
      <c r="D248" s="1">
        <f>F247-$P$2</f>
        <v>578.995</v>
      </c>
      <c r="E248" s="1">
        <f>F247-$Q$2</f>
        <v>579.745</v>
      </c>
      <c r="F248" s="1"/>
      <c r="G248" s="1"/>
      <c r="H248" s="1"/>
      <c r="I248" s="1"/>
      <c r="J248" s="1">
        <f>I247-$Q$2</f>
        <v>579.88800000000003</v>
      </c>
      <c r="K248" s="1">
        <f>I247-$P$2</f>
        <v>579.13800000000003</v>
      </c>
      <c r="L248" s="1">
        <f>I247-$O$2</f>
        <v>578.38800000000003</v>
      </c>
    </row>
    <row r="249" spans="1:12" x14ac:dyDescent="0.25">
      <c r="B249" t="s">
        <v>17</v>
      </c>
      <c r="C249" s="1">
        <f>C247-C248</f>
        <v>1.8279999999999745</v>
      </c>
      <c r="D249" s="1">
        <f>D247-D248</f>
        <v>1.1119999999999663</v>
      </c>
      <c r="E249" s="1">
        <f>E247-E248</f>
        <v>0.21299999999996544</v>
      </c>
      <c r="F249" s="1"/>
      <c r="G249" s="1"/>
      <c r="H249" s="1"/>
      <c r="I249" s="1"/>
      <c r="J249" s="1">
        <f>J247-J248</f>
        <v>-0.50900000000001455</v>
      </c>
      <c r="K249" s="1">
        <f>K247-K248</f>
        <v>5.5999999999926331E-2</v>
      </c>
      <c r="L249" s="1">
        <f>L247-L248</f>
        <v>0.70600000000001728</v>
      </c>
    </row>
    <row r="251" spans="1:12" x14ac:dyDescent="0.25">
      <c r="A251" t="s">
        <v>68</v>
      </c>
      <c r="C251" t="s">
        <v>1</v>
      </c>
      <c r="D251" s="1" t="s">
        <v>2</v>
      </c>
      <c r="E251" s="1" t="s">
        <v>3</v>
      </c>
      <c r="F251" s="1" t="s">
        <v>4</v>
      </c>
      <c r="G251" s="1" t="s">
        <v>5</v>
      </c>
      <c r="H251" s="1" t="s">
        <v>6</v>
      </c>
      <c r="I251" s="1" t="s">
        <v>7</v>
      </c>
      <c r="J251" s="1" t="s">
        <v>8</v>
      </c>
      <c r="K251" s="1" t="s">
        <v>9</v>
      </c>
      <c r="L251" s="1" t="s">
        <v>10</v>
      </c>
    </row>
    <row r="252" spans="1:12" x14ac:dyDescent="0.25">
      <c r="B252" t="s">
        <v>20</v>
      </c>
      <c r="C252" s="1">
        <v>579.85599999999999</v>
      </c>
      <c r="D252" s="1">
        <v>579.88499999999999</v>
      </c>
      <c r="E252" s="1">
        <v>579.97299999999996</v>
      </c>
      <c r="F252" s="1">
        <v>580.14099999999996</v>
      </c>
      <c r="G252" s="1">
        <v>580.45500000000004</v>
      </c>
      <c r="H252" s="1">
        <v>580.35299999999995</v>
      </c>
      <c r="I252" s="1">
        <v>580.03599999999994</v>
      </c>
      <c r="J252" s="1">
        <v>579.35699999999997</v>
      </c>
      <c r="K252" s="1">
        <v>579.1</v>
      </c>
      <c r="L252" s="1">
        <v>578.90099999999995</v>
      </c>
    </row>
    <row r="253" spans="1:12" x14ac:dyDescent="0.25">
      <c r="B253" t="s">
        <v>16</v>
      </c>
      <c r="C253" s="1">
        <f>F252-$O$2</f>
        <v>578.34100000000001</v>
      </c>
      <c r="D253" s="1">
        <f>F252-$P$2</f>
        <v>579.09100000000001</v>
      </c>
      <c r="E253" s="1">
        <f>F252-$Q$2</f>
        <v>579.84100000000001</v>
      </c>
      <c r="F253" s="1"/>
      <c r="G253" s="1"/>
      <c r="H253" s="1"/>
      <c r="I253" s="1"/>
      <c r="J253" s="1">
        <f>I252-$Q$2</f>
        <v>579.73599999999999</v>
      </c>
      <c r="K253" s="1">
        <f>I252-$P$2</f>
        <v>578.98599999999999</v>
      </c>
      <c r="L253" s="1">
        <f>I252-$O$2</f>
        <v>578.23599999999999</v>
      </c>
    </row>
    <row r="254" spans="1:12" x14ac:dyDescent="0.25">
      <c r="B254" t="s">
        <v>17</v>
      </c>
      <c r="C254" s="1">
        <f>C252-C253</f>
        <v>1.5149999999999864</v>
      </c>
      <c r="D254" s="1">
        <f>D252-D253</f>
        <v>0.79399999999998272</v>
      </c>
      <c r="E254" s="1">
        <f>E252-E253</f>
        <v>0.13199999999994816</v>
      </c>
      <c r="F254" s="1"/>
      <c r="G254" s="1"/>
      <c r="H254" s="1"/>
      <c r="I254" s="1"/>
      <c r="J254" s="1">
        <f>J252-J253</f>
        <v>-0.3790000000000191</v>
      </c>
      <c r="K254" s="1">
        <f>K252-K253</f>
        <v>0.11400000000003274</v>
      </c>
      <c r="L254" s="1">
        <f>L252-L253</f>
        <v>0.66499999999996362</v>
      </c>
    </row>
    <row r="256" spans="1:12" x14ac:dyDescent="0.25">
      <c r="A256" t="s">
        <v>69</v>
      </c>
      <c r="C256" t="s">
        <v>1</v>
      </c>
      <c r="D256" s="1" t="s">
        <v>2</v>
      </c>
      <c r="E256" s="1" t="s">
        <v>3</v>
      </c>
      <c r="F256" s="1" t="s">
        <v>4</v>
      </c>
      <c r="G256" s="1" t="s">
        <v>5</v>
      </c>
      <c r="H256" s="1" t="s">
        <v>6</v>
      </c>
      <c r="I256" s="1" t="s">
        <v>7</v>
      </c>
      <c r="J256" s="1" t="s">
        <v>8</v>
      </c>
      <c r="K256" s="1" t="s">
        <v>9</v>
      </c>
      <c r="L256" s="1" t="s">
        <v>10</v>
      </c>
    </row>
    <row r="257" spans="1:12" x14ac:dyDescent="0.25">
      <c r="B257" t="s">
        <v>20</v>
      </c>
      <c r="C257" s="1">
        <v>580.00900000000001</v>
      </c>
      <c r="D257" s="1">
        <v>579.67600000000004</v>
      </c>
      <c r="E257" s="1">
        <v>579.57500000000005</v>
      </c>
      <c r="F257" s="1">
        <v>579.91700000000003</v>
      </c>
      <c r="G257" s="1">
        <v>580.17999999999995</v>
      </c>
      <c r="H257" s="1">
        <v>580.10799999999995</v>
      </c>
      <c r="I257" s="1">
        <v>579.89099999999996</v>
      </c>
      <c r="J257" s="1">
        <v>579.17399999999998</v>
      </c>
      <c r="K257" s="1">
        <v>578.79999999999995</v>
      </c>
      <c r="L257" s="1">
        <v>578.971</v>
      </c>
    </row>
    <row r="258" spans="1:12" x14ac:dyDescent="0.25">
      <c r="B258" t="s">
        <v>16</v>
      </c>
      <c r="C258" s="1">
        <f>F257-$O$2</f>
        <v>578.11700000000008</v>
      </c>
      <c r="D258" s="1">
        <f>F257-$P$2</f>
        <v>578.86700000000008</v>
      </c>
      <c r="E258" s="1">
        <f>F257-$Q$2</f>
        <v>579.61700000000008</v>
      </c>
      <c r="F258" s="1"/>
      <c r="G258" s="1"/>
      <c r="H258" s="1"/>
      <c r="I258" s="1"/>
      <c r="J258" s="1">
        <f>I257-$Q$2</f>
        <v>579.59100000000001</v>
      </c>
      <c r="K258" s="1">
        <f>I257-$P$2</f>
        <v>578.84100000000001</v>
      </c>
      <c r="L258" s="1">
        <f>I257-$O$2</f>
        <v>578.09100000000001</v>
      </c>
    </row>
    <row r="259" spans="1:12" x14ac:dyDescent="0.25">
      <c r="B259" t="s">
        <v>17</v>
      </c>
      <c r="C259" s="1">
        <f>C257-C258</f>
        <v>1.8919999999999391</v>
      </c>
      <c r="D259" s="1">
        <f>D257-D258</f>
        <v>0.80899999999996908</v>
      </c>
      <c r="E259" s="1">
        <f>E257-E258</f>
        <v>-4.2000000000030013E-2</v>
      </c>
      <c r="F259" s="1"/>
      <c r="G259" s="1"/>
      <c r="H259" s="1"/>
      <c r="I259" s="1"/>
      <c r="J259" s="1">
        <f>J257-J258</f>
        <v>-0.41700000000003001</v>
      </c>
      <c r="K259" s="1">
        <f>K257-K258</f>
        <v>-4.100000000005366E-2</v>
      </c>
      <c r="L259" s="1">
        <f>L257-L258</f>
        <v>0.87999999999999545</v>
      </c>
    </row>
    <row r="261" spans="1:12" x14ac:dyDescent="0.25">
      <c r="A261" t="s">
        <v>70</v>
      </c>
      <c r="C26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</row>
    <row r="262" spans="1:12" x14ac:dyDescent="0.25">
      <c r="B262" t="s">
        <v>20</v>
      </c>
      <c r="C262" s="1">
        <v>579.62300000000005</v>
      </c>
      <c r="D262" s="1">
        <v>579.87400000000002</v>
      </c>
      <c r="E262" s="1">
        <v>579.86</v>
      </c>
      <c r="F262" s="1">
        <v>580.11300000000006</v>
      </c>
      <c r="G262" s="1">
        <v>579.94200000000001</v>
      </c>
      <c r="H262" s="1">
        <v>579.58199999999999</v>
      </c>
      <c r="I262" s="1">
        <v>579.16399999999999</v>
      </c>
      <c r="J262" s="1">
        <v>579.29399999999998</v>
      </c>
      <c r="K262" s="1">
        <v>579.09100000000001</v>
      </c>
    </row>
    <row r="263" spans="1:12" x14ac:dyDescent="0.25">
      <c r="B263" t="s">
        <v>16</v>
      </c>
      <c r="C263" s="1">
        <f>F262-$O$2</f>
        <v>578.3130000000001</v>
      </c>
      <c r="D263" s="1">
        <f>F262-$P$2</f>
        <v>579.0630000000001</v>
      </c>
      <c r="E263" s="1">
        <f>F262-$Q$2</f>
        <v>579.8130000000001</v>
      </c>
      <c r="F263" s="1"/>
      <c r="G263" s="1"/>
      <c r="H263" s="1"/>
      <c r="I263" s="1"/>
      <c r="J263" s="1">
        <f>I262-$Q$2</f>
        <v>578.86400000000003</v>
      </c>
      <c r="K263" s="1">
        <f>I262-$P$2</f>
        <v>578.11400000000003</v>
      </c>
      <c r="L263" s="1">
        <f>I262-$O$2</f>
        <v>577.36400000000003</v>
      </c>
    </row>
    <row r="264" spans="1:12" x14ac:dyDescent="0.25">
      <c r="B264" t="s">
        <v>17</v>
      </c>
      <c r="C264" s="1">
        <f>C262-C263</f>
        <v>1.3099999999999454</v>
      </c>
      <c r="D264" s="1">
        <f>D262-D263</f>
        <v>0.81099999999992178</v>
      </c>
      <c r="E264" s="1">
        <f>E262-E263</f>
        <v>4.6999999999911779E-2</v>
      </c>
      <c r="F264" s="1"/>
      <c r="G264" s="1"/>
      <c r="H264" s="1"/>
      <c r="I264" s="1"/>
      <c r="J264" s="1">
        <f>J262-J263</f>
        <v>0.42999999999994998</v>
      </c>
      <c r="K264" s="1">
        <f>K262-K263</f>
        <v>0.97699999999997544</v>
      </c>
      <c r="L264" s="1">
        <f>L262-L263</f>
        <v>-577.36400000000003</v>
      </c>
    </row>
    <row r="266" spans="1:12" x14ac:dyDescent="0.25">
      <c r="A266" t="s">
        <v>71</v>
      </c>
      <c r="C266" t="s">
        <v>1</v>
      </c>
      <c r="D266" s="1" t="s">
        <v>2</v>
      </c>
      <c r="E266" s="1" t="s">
        <v>3</v>
      </c>
      <c r="F266" s="1" t="s">
        <v>4</v>
      </c>
      <c r="G266" s="1" t="s">
        <v>5</v>
      </c>
      <c r="H266" s="1" t="s">
        <v>6</v>
      </c>
      <c r="I266" s="1" t="s">
        <v>7</v>
      </c>
      <c r="J266" s="1" t="s">
        <v>8</v>
      </c>
      <c r="K266" s="1" t="s">
        <v>9</v>
      </c>
      <c r="L266" s="1" t="s">
        <v>10</v>
      </c>
    </row>
    <row r="267" spans="1:12" x14ac:dyDescent="0.25">
      <c r="B267" t="s">
        <v>20</v>
      </c>
      <c r="C267" s="1">
        <v>579.97900000000004</v>
      </c>
      <c r="D267" s="1">
        <v>579.37</v>
      </c>
      <c r="E267" s="1">
        <v>579.13400000000001</v>
      </c>
      <c r="F267" s="1">
        <v>579.35400000000004</v>
      </c>
      <c r="G267" s="1">
        <v>579.94200000000001</v>
      </c>
      <c r="H267" s="1">
        <v>579.90899999999999</v>
      </c>
      <c r="I267" s="1">
        <v>579.72</v>
      </c>
      <c r="J267" s="1">
        <v>579.31299999999999</v>
      </c>
      <c r="K267" s="1">
        <v>578.87599999999998</v>
      </c>
      <c r="L267" s="1">
        <v>578.51</v>
      </c>
    </row>
    <row r="268" spans="1:12" x14ac:dyDescent="0.25">
      <c r="B268" t="s">
        <v>16</v>
      </c>
      <c r="C268" s="1">
        <f>F267-$O$2</f>
        <v>577.55400000000009</v>
      </c>
      <c r="D268" s="1">
        <f>F267-$P$2</f>
        <v>578.30400000000009</v>
      </c>
      <c r="E268" s="1">
        <f>F267-$Q$2</f>
        <v>579.05400000000009</v>
      </c>
      <c r="F268" s="1"/>
      <c r="G268" s="1"/>
      <c r="H268" s="1"/>
      <c r="I268" s="1"/>
      <c r="J268" s="1">
        <f>I267-$Q$2</f>
        <v>579.42000000000007</v>
      </c>
      <c r="K268" s="1">
        <f>I267-$P$2</f>
        <v>578.67000000000007</v>
      </c>
      <c r="L268" s="1">
        <f>I267-$O$2</f>
        <v>577.92000000000007</v>
      </c>
    </row>
    <row r="269" spans="1:12" x14ac:dyDescent="0.25">
      <c r="B269" t="s">
        <v>17</v>
      </c>
      <c r="C269" s="1">
        <f>C267-C268</f>
        <v>2.4249999999999545</v>
      </c>
      <c r="D269" s="1">
        <f>D267-D268</f>
        <v>1.0659999999999172</v>
      </c>
      <c r="E269" s="1">
        <f>E267-E268</f>
        <v>7.999999999992724E-2</v>
      </c>
      <c r="F269" s="1"/>
      <c r="G269" s="1"/>
      <c r="H269" s="1"/>
      <c r="I269" s="1"/>
      <c r="J269" s="1">
        <f>J267-J268</f>
        <v>-0.10700000000008458</v>
      </c>
      <c r="K269" s="1">
        <f>K267-K268</f>
        <v>0.20599999999990359</v>
      </c>
      <c r="L269" s="1">
        <f>L267-L268</f>
        <v>0.58999999999991815</v>
      </c>
    </row>
    <row r="271" spans="1:12" x14ac:dyDescent="0.25">
      <c r="A271" t="s">
        <v>72</v>
      </c>
      <c r="C271" t="s">
        <v>1</v>
      </c>
      <c r="D271" s="1" t="s">
        <v>2</v>
      </c>
      <c r="E271" s="1" t="s">
        <v>3</v>
      </c>
      <c r="F271" s="1" t="s">
        <v>4</v>
      </c>
      <c r="G271" s="1" t="s">
        <v>5</v>
      </c>
      <c r="H271" s="1" t="s">
        <v>6</v>
      </c>
      <c r="I271" s="1" t="s">
        <v>7</v>
      </c>
      <c r="J271" s="1" t="s">
        <v>8</v>
      </c>
      <c r="K271" s="1" t="s">
        <v>9</v>
      </c>
      <c r="L271" s="1" t="s">
        <v>10</v>
      </c>
    </row>
    <row r="272" spans="1:12" x14ac:dyDescent="0.25">
      <c r="B272" t="s">
        <v>20</v>
      </c>
      <c r="C272" s="1">
        <v>579.32799999999997</v>
      </c>
      <c r="D272" s="1">
        <v>579.06799999999998</v>
      </c>
      <c r="E272" s="1">
        <v>578.95299999999997</v>
      </c>
      <c r="F272" s="1">
        <v>579.029</v>
      </c>
      <c r="G272" s="1">
        <v>579.76</v>
      </c>
      <c r="H272" s="1">
        <v>579.72400000000005</v>
      </c>
      <c r="I272" s="1">
        <v>579.29200000000003</v>
      </c>
      <c r="J272" s="1">
        <v>578.74699999999996</v>
      </c>
      <c r="K272" s="1">
        <v>578.64499999999998</v>
      </c>
      <c r="L272" s="1">
        <v>578.26700000000005</v>
      </c>
    </row>
    <row r="273" spans="1:12" x14ac:dyDescent="0.25">
      <c r="B273" t="s">
        <v>16</v>
      </c>
      <c r="C273" s="1">
        <f>F272-$O$2</f>
        <v>577.22900000000004</v>
      </c>
      <c r="D273" s="1">
        <f>F272-$P$2</f>
        <v>577.97900000000004</v>
      </c>
      <c r="E273" s="1">
        <f>F272-$Q$2</f>
        <v>578.72900000000004</v>
      </c>
      <c r="F273" s="1"/>
      <c r="G273" s="1"/>
      <c r="H273" s="1"/>
      <c r="I273" s="1"/>
      <c r="J273" s="1">
        <f>I272-$Q$2</f>
        <v>578.99200000000008</v>
      </c>
      <c r="K273" s="1">
        <f>I272-$P$2</f>
        <v>578.24200000000008</v>
      </c>
      <c r="L273" s="1">
        <f>I272-$O$2</f>
        <v>577.49200000000008</v>
      </c>
    </row>
    <row r="274" spans="1:12" x14ac:dyDescent="0.25">
      <c r="B274" t="s">
        <v>17</v>
      </c>
      <c r="C274" s="1">
        <f>C272-C273</f>
        <v>2.0989999999999327</v>
      </c>
      <c r="D274" s="1">
        <f>D272-D273</f>
        <v>1.0889999999999418</v>
      </c>
      <c r="E274" s="1">
        <f>E272-E273</f>
        <v>0.2239999999999327</v>
      </c>
      <c r="F274" s="1"/>
      <c r="G274" s="1"/>
      <c r="H274" s="1"/>
      <c r="I274" s="1"/>
      <c r="J274" s="1">
        <f>J272-J273</f>
        <v>-0.24500000000011823</v>
      </c>
      <c r="K274" s="1">
        <f>K272-K273</f>
        <v>0.40299999999990632</v>
      </c>
      <c r="L274" s="1">
        <f>L272-L273</f>
        <v>0.77499999999997726</v>
      </c>
    </row>
    <row r="276" spans="1:12" x14ac:dyDescent="0.25">
      <c r="A276" t="s">
        <v>73</v>
      </c>
      <c r="C276" t="s">
        <v>1</v>
      </c>
      <c r="D276" s="1" t="s">
        <v>2</v>
      </c>
      <c r="E276" s="1" t="s">
        <v>3</v>
      </c>
      <c r="F276" s="1" t="s">
        <v>4</v>
      </c>
      <c r="G276" s="1" t="s">
        <v>5</v>
      </c>
      <c r="H276" s="1" t="s">
        <v>6</v>
      </c>
      <c r="I276" s="1" t="s">
        <v>7</v>
      </c>
      <c r="J276" s="1" t="s">
        <v>8</v>
      </c>
      <c r="K276" s="1" t="s">
        <v>9</v>
      </c>
      <c r="L276" s="1" t="s">
        <v>10</v>
      </c>
    </row>
    <row r="277" spans="1:12" x14ac:dyDescent="0.25">
      <c r="B277" t="s">
        <v>20</v>
      </c>
      <c r="C277" s="1">
        <v>579.03399999999999</v>
      </c>
      <c r="D277" s="1">
        <v>578.92499999999995</v>
      </c>
      <c r="E277" s="1">
        <v>579.05399999999997</v>
      </c>
      <c r="F277" s="1">
        <v>579.69799999999998</v>
      </c>
      <c r="G277" s="1">
        <v>579.51599999999996</v>
      </c>
      <c r="H277" s="1">
        <v>579.01599999999996</v>
      </c>
      <c r="I277" s="1">
        <v>578.61300000000006</v>
      </c>
      <c r="J277" s="1">
        <v>578.39200000000005</v>
      </c>
      <c r="K277" s="1">
        <v>578.50199999999995</v>
      </c>
    </row>
    <row r="278" spans="1:12" x14ac:dyDescent="0.25">
      <c r="B278" t="s">
        <v>16</v>
      </c>
      <c r="C278" s="1">
        <f>F277-$O$2</f>
        <v>577.89800000000002</v>
      </c>
      <c r="D278" s="1">
        <f>F277-$P$2</f>
        <v>578.64800000000002</v>
      </c>
      <c r="E278" s="1">
        <f>F277-$Q$2</f>
        <v>579.39800000000002</v>
      </c>
      <c r="F278" s="1"/>
      <c r="G278" s="1"/>
      <c r="H278" s="1"/>
      <c r="I278" s="1"/>
      <c r="J278" s="1">
        <f>I277-$Q$2</f>
        <v>578.3130000000001</v>
      </c>
      <c r="K278" s="1">
        <f>I277-$P$2</f>
        <v>577.5630000000001</v>
      </c>
      <c r="L278" s="1">
        <f>I277-$O$2</f>
        <v>576.8130000000001</v>
      </c>
    </row>
    <row r="279" spans="1:12" x14ac:dyDescent="0.25">
      <c r="B279" t="s">
        <v>17</v>
      </c>
      <c r="C279" s="1">
        <f>C277-C278</f>
        <v>1.1359999999999673</v>
      </c>
      <c r="D279" s="1">
        <f>D277-D278</f>
        <v>0.27699999999992997</v>
      </c>
      <c r="E279" s="1">
        <f>E277-E278</f>
        <v>-0.34400000000005093</v>
      </c>
      <c r="F279" s="1"/>
      <c r="G279" s="1"/>
      <c r="H279" s="1"/>
      <c r="I279" s="1"/>
      <c r="J279" s="1">
        <f>J277-J278</f>
        <v>7.8999999999950887E-2</v>
      </c>
      <c r="K279" s="1">
        <f>K277-K278</f>
        <v>0.93899999999985084</v>
      </c>
      <c r="L279" s="1">
        <f>L277-L278</f>
        <v>-576.8130000000001</v>
      </c>
    </row>
    <row r="281" spans="1:12" x14ac:dyDescent="0.25">
      <c r="A281" t="s">
        <v>74</v>
      </c>
      <c r="C281" t="s">
        <v>1</v>
      </c>
      <c r="D281" s="1" t="s">
        <v>2</v>
      </c>
      <c r="E281" s="1" t="s">
        <v>3</v>
      </c>
      <c r="F281" s="1" t="s">
        <v>4</v>
      </c>
      <c r="G281" s="1" t="s">
        <v>5</v>
      </c>
      <c r="H281" s="1" t="s">
        <v>6</v>
      </c>
      <c r="I281" s="1" t="s">
        <v>7</v>
      </c>
      <c r="J281" s="1" t="s">
        <v>8</v>
      </c>
      <c r="K281" s="1" t="s">
        <v>9</v>
      </c>
      <c r="L281" s="1" t="s">
        <v>10</v>
      </c>
    </row>
    <row r="282" spans="1:12" x14ac:dyDescent="0.25">
      <c r="B282" t="s">
        <v>20</v>
      </c>
      <c r="C282" s="1">
        <v>578.96900000000005</v>
      </c>
      <c r="D282" s="1">
        <v>578.87800000000004</v>
      </c>
      <c r="E282" s="1">
        <v>578.78300000000002</v>
      </c>
      <c r="F282" s="1">
        <v>579.05399999999997</v>
      </c>
      <c r="G282" s="1">
        <v>579.58299999999997</v>
      </c>
      <c r="H282" s="1">
        <v>579.54700000000003</v>
      </c>
      <c r="I282" s="1">
        <v>578.86900000000003</v>
      </c>
      <c r="J282" s="1">
        <v>578.47900000000004</v>
      </c>
      <c r="K282" s="1">
        <v>578.29600000000005</v>
      </c>
      <c r="L282" s="1">
        <v>578.27099999999996</v>
      </c>
    </row>
    <row r="283" spans="1:12" x14ac:dyDescent="0.25">
      <c r="B283" t="s">
        <v>16</v>
      </c>
      <c r="C283" s="1">
        <f>F282-$O$2</f>
        <v>577.25400000000002</v>
      </c>
      <c r="D283" s="1">
        <f>F282-$P$2</f>
        <v>578.00400000000002</v>
      </c>
      <c r="E283" s="1">
        <f>F282-$Q$2</f>
        <v>578.75400000000002</v>
      </c>
      <c r="F283" s="1"/>
      <c r="G283" s="1"/>
      <c r="H283" s="1"/>
      <c r="I283" s="1"/>
      <c r="J283" s="1">
        <f>I282-$Q$2</f>
        <v>578.56900000000007</v>
      </c>
      <c r="K283" s="1">
        <f>I282-$P$2</f>
        <v>577.81900000000007</v>
      </c>
      <c r="L283" s="1">
        <f>I282-$O$2</f>
        <v>577.06900000000007</v>
      </c>
    </row>
    <row r="284" spans="1:12" x14ac:dyDescent="0.25">
      <c r="B284" t="s">
        <v>17</v>
      </c>
      <c r="C284" s="1">
        <f>C282-C283</f>
        <v>1.7150000000000318</v>
      </c>
      <c r="D284" s="1">
        <f>D282-D283</f>
        <v>0.87400000000002365</v>
      </c>
      <c r="E284" s="1">
        <f>E282-E283</f>
        <v>2.8999999999996362E-2</v>
      </c>
      <c r="F284" s="1"/>
      <c r="G284" s="1"/>
      <c r="H284" s="1"/>
      <c r="I284" s="1"/>
      <c r="J284" s="1">
        <f>J282-J283</f>
        <v>-9.0000000000031832E-2</v>
      </c>
      <c r="K284" s="1">
        <f>K282-K283</f>
        <v>0.47699999999997544</v>
      </c>
      <c r="L284" s="1">
        <f>L282-L283</f>
        <v>1.2019999999998845</v>
      </c>
    </row>
    <row r="286" spans="1:12" x14ac:dyDescent="0.25">
      <c r="A286" t="s">
        <v>75</v>
      </c>
      <c r="C286" t="s">
        <v>1</v>
      </c>
      <c r="D286" s="1" t="s">
        <v>2</v>
      </c>
      <c r="E286" s="1" t="s">
        <v>3</v>
      </c>
      <c r="F286" s="1" t="s">
        <v>4</v>
      </c>
      <c r="G286" s="1" t="s">
        <v>5</v>
      </c>
      <c r="H286" s="1" t="s">
        <v>6</v>
      </c>
      <c r="I286" s="1" t="s">
        <v>7</v>
      </c>
      <c r="J286" s="1" t="s">
        <v>8</v>
      </c>
      <c r="K286" s="1" t="s">
        <v>9</v>
      </c>
      <c r="L286" s="1" t="s">
        <v>10</v>
      </c>
    </row>
    <row r="287" spans="1:12" x14ac:dyDescent="0.25">
      <c r="B287" t="s">
        <v>20</v>
      </c>
      <c r="C287" s="1">
        <v>579.00400000000002</v>
      </c>
      <c r="D287" s="1">
        <v>578.745</v>
      </c>
      <c r="E287" s="1">
        <v>578.68100000000004</v>
      </c>
      <c r="F287" s="1">
        <v>578.96199999999999</v>
      </c>
      <c r="G287" s="1">
        <v>579.44399999999996</v>
      </c>
      <c r="H287" s="1">
        <v>579.42600000000004</v>
      </c>
      <c r="I287" s="1">
        <v>578.94600000000003</v>
      </c>
      <c r="J287" s="1">
        <v>578.44799999999998</v>
      </c>
      <c r="K287" s="1">
        <v>578.322</v>
      </c>
      <c r="L287" s="1">
        <v>578.12800000000004</v>
      </c>
    </row>
    <row r="288" spans="1:12" x14ac:dyDescent="0.25">
      <c r="B288" t="s">
        <v>16</v>
      </c>
      <c r="C288" s="1">
        <f>F287-$O$2</f>
        <v>577.16200000000003</v>
      </c>
      <c r="D288" s="1">
        <f>F287-$P$2</f>
        <v>577.91200000000003</v>
      </c>
      <c r="E288" s="1">
        <f>F287-$Q$2</f>
        <v>578.66200000000003</v>
      </c>
      <c r="F288" s="1"/>
      <c r="G288" s="1"/>
      <c r="H288" s="1"/>
      <c r="I288" s="1"/>
      <c r="J288" s="1">
        <f>I287-$Q$2</f>
        <v>578.64600000000007</v>
      </c>
      <c r="K288" s="1">
        <f>I287-$P$2</f>
        <v>577.89600000000007</v>
      </c>
      <c r="L288" s="1">
        <f>I287-$O$2</f>
        <v>577.14600000000007</v>
      </c>
    </row>
    <row r="289" spans="1:12" x14ac:dyDescent="0.25">
      <c r="B289" t="s">
        <v>17</v>
      </c>
      <c r="C289" s="1">
        <f>C287-C288</f>
        <v>1.8419999999999845</v>
      </c>
      <c r="D289" s="1">
        <f>D287-D288</f>
        <v>0.83299999999996999</v>
      </c>
      <c r="E289" s="1">
        <f>E287-E288</f>
        <v>1.9000000000005457E-2</v>
      </c>
      <c r="F289" s="1"/>
      <c r="G289" s="1"/>
      <c r="H289" s="1"/>
      <c r="I289" s="1"/>
      <c r="J289" s="1">
        <f>J287-J288</f>
        <v>-0.19800000000009277</v>
      </c>
      <c r="K289" s="1">
        <f>K287-K288</f>
        <v>0.42599999999993088</v>
      </c>
      <c r="L289" s="1">
        <f>L287-L288</f>
        <v>0.9819999999999709</v>
      </c>
    </row>
    <row r="291" spans="1:12" x14ac:dyDescent="0.25">
      <c r="A291" t="s">
        <v>76</v>
      </c>
      <c r="C291" t="s">
        <v>1</v>
      </c>
      <c r="D291" s="1" t="s">
        <v>2</v>
      </c>
      <c r="E291" s="1" t="s">
        <v>3</v>
      </c>
      <c r="F291" s="1" t="s">
        <v>4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9</v>
      </c>
      <c r="L291" s="1" t="s">
        <v>10</v>
      </c>
    </row>
    <row r="292" spans="1:12" x14ac:dyDescent="0.25">
      <c r="B292" t="s">
        <v>20</v>
      </c>
      <c r="C292">
        <v>578.74400000000003</v>
      </c>
      <c r="D292">
        <v>578.57100000000003</v>
      </c>
      <c r="E292">
        <v>578.60199999999998</v>
      </c>
      <c r="F292">
        <v>578.96199999999999</v>
      </c>
      <c r="G292">
        <v>579.44500000000005</v>
      </c>
      <c r="H292" s="1">
        <v>579.40700000000004</v>
      </c>
      <c r="I292" s="1">
        <v>579.39</v>
      </c>
      <c r="J292" s="1">
        <v>578.34299999999996</v>
      </c>
      <c r="K292" s="1">
        <v>578.19000000000005</v>
      </c>
      <c r="L292" s="1">
        <v>578.10299999999995</v>
      </c>
    </row>
    <row r="293" spans="1:12" x14ac:dyDescent="0.25">
      <c r="B293" t="s">
        <v>16</v>
      </c>
      <c r="C293" s="1">
        <f>F292-$O$2</f>
        <v>577.16200000000003</v>
      </c>
      <c r="D293" s="1">
        <f>F292-$P$2</f>
        <v>577.91200000000003</v>
      </c>
      <c r="E293" s="1">
        <f>F292-$Q$2</f>
        <v>578.66200000000003</v>
      </c>
      <c r="F293" s="1"/>
      <c r="G293" s="1"/>
      <c r="H293" s="1"/>
      <c r="I293" s="1"/>
      <c r="J293" s="1">
        <f>I292-$Q$2</f>
        <v>579.09</v>
      </c>
      <c r="K293" s="1">
        <f>I292-$P$2</f>
        <v>578.34</v>
      </c>
      <c r="L293" s="1">
        <f>I292-$O$2</f>
        <v>577.59</v>
      </c>
    </row>
    <row r="294" spans="1:12" x14ac:dyDescent="0.25">
      <c r="B294" t="s">
        <v>17</v>
      </c>
      <c r="C294" s="1">
        <f>C292-C293</f>
        <v>1.5819999999999936</v>
      </c>
      <c r="D294" s="1">
        <f>D292-D293</f>
        <v>0.65899999999999181</v>
      </c>
      <c r="E294" s="1">
        <f>E292-E293</f>
        <v>-6.0000000000059117E-2</v>
      </c>
      <c r="F294" s="1"/>
      <c r="G294" s="1"/>
      <c r="H294" s="1"/>
      <c r="I294" s="1"/>
      <c r="J294" s="1">
        <f>J292-J293</f>
        <v>-0.74700000000007094</v>
      </c>
      <c r="K294" s="1">
        <f>K292-K293</f>
        <v>-0.14999999999997726</v>
      </c>
      <c r="L294" s="1">
        <f>L292-L293</f>
        <v>0.51299999999991996</v>
      </c>
    </row>
    <row r="296" spans="1:12" x14ac:dyDescent="0.25">
      <c r="A296" t="s">
        <v>77</v>
      </c>
      <c r="C296" t="s">
        <v>1</v>
      </c>
      <c r="D296" s="1" t="s">
        <v>2</v>
      </c>
      <c r="E296" s="1" t="s">
        <v>3</v>
      </c>
      <c r="F296" s="1" t="s">
        <v>4</v>
      </c>
      <c r="G296" s="1" t="s">
        <v>5</v>
      </c>
      <c r="H296" s="1" t="s">
        <v>6</v>
      </c>
      <c r="I296" s="1" t="s">
        <v>7</v>
      </c>
      <c r="J296" s="1" t="s">
        <v>8</v>
      </c>
      <c r="K296" s="1" t="s">
        <v>9</v>
      </c>
      <c r="L296" s="1" t="s">
        <v>10</v>
      </c>
    </row>
    <row r="297" spans="1:12" x14ac:dyDescent="0.25">
      <c r="B297" t="s">
        <v>20</v>
      </c>
      <c r="C297" s="1">
        <v>578.82100000000003</v>
      </c>
      <c r="D297" s="1">
        <v>578.42600000000004</v>
      </c>
      <c r="E297" s="1">
        <v>578.59100000000001</v>
      </c>
      <c r="F297" s="1">
        <v>578.87900000000002</v>
      </c>
      <c r="G297" s="1">
        <v>579.18700000000001</v>
      </c>
      <c r="H297" s="1">
        <v>579.35</v>
      </c>
      <c r="I297" s="1">
        <v>579.30999999999995</v>
      </c>
      <c r="J297" s="1">
        <v>578.41899999999998</v>
      </c>
      <c r="K297" s="1">
        <v>578.26499999999999</v>
      </c>
      <c r="L297" s="1">
        <v>578.07299999999998</v>
      </c>
    </row>
    <row r="298" spans="1:12" x14ac:dyDescent="0.25">
      <c r="B298" t="s">
        <v>16</v>
      </c>
      <c r="C298" s="1">
        <f>F297-$O$2</f>
        <v>577.07900000000006</v>
      </c>
      <c r="D298" s="1">
        <f>F297-$P$2</f>
        <v>577.82900000000006</v>
      </c>
      <c r="E298" s="1">
        <f>F297-$Q$2</f>
        <v>578.57900000000006</v>
      </c>
      <c r="F298" s="1"/>
      <c r="G298" s="1"/>
      <c r="H298" s="1"/>
      <c r="I298" s="1"/>
      <c r="J298" s="1">
        <f>I297-$Q$2</f>
        <v>579.01</v>
      </c>
      <c r="K298" s="1">
        <f>I297-$P$2</f>
        <v>578.26</v>
      </c>
      <c r="L298" s="1">
        <f>I297-$O$2</f>
        <v>577.51</v>
      </c>
    </row>
    <row r="299" spans="1:12" x14ac:dyDescent="0.25">
      <c r="B299" t="s">
        <v>17</v>
      </c>
      <c r="C299" s="1">
        <f>C297-C298</f>
        <v>1.7419999999999618</v>
      </c>
      <c r="D299" s="1">
        <f>D297-D298</f>
        <v>0.59699999999997999</v>
      </c>
      <c r="E299" s="1">
        <f>E297-E298</f>
        <v>1.1999999999943611E-2</v>
      </c>
      <c r="F299" s="1"/>
      <c r="G299" s="1"/>
      <c r="H299" s="1"/>
      <c r="I299" s="1"/>
      <c r="J299" s="1">
        <f>J297-J298</f>
        <v>-0.59100000000000819</v>
      </c>
      <c r="K299" s="1">
        <f>K297-K298</f>
        <v>4.9999999999954525E-3</v>
      </c>
      <c r="L299" s="1">
        <f>L297-L298</f>
        <v>0.56299999999998818</v>
      </c>
    </row>
  </sheetData>
  <mergeCells count="1">
    <mergeCell ref="IX9:IX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299"/>
  <sheetViews>
    <sheetView tabSelected="1" workbookViewId="0">
      <selection activeCell="M14" sqref="M14"/>
    </sheetView>
  </sheetViews>
  <sheetFormatPr defaultRowHeight="15" x14ac:dyDescent="0.25"/>
  <cols>
    <col min="2" max="2" width="10.42578125" bestFit="1" customWidth="1"/>
  </cols>
  <sheetData>
    <row r="1" spans="1:35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</row>
    <row r="2" spans="1:359" x14ac:dyDescent="0.25">
      <c r="A2" s="1"/>
      <c r="B2" s="1" t="s">
        <v>15</v>
      </c>
      <c r="C2" s="1">
        <v>588.00900000000001</v>
      </c>
      <c r="D2" s="1">
        <v>588.00900000000001</v>
      </c>
      <c r="E2" s="1">
        <v>587.95699999999999</v>
      </c>
      <c r="F2" s="1">
        <v>587.98099999999999</v>
      </c>
      <c r="G2" s="1">
        <v>587.87199999999996</v>
      </c>
      <c r="H2" s="1">
        <v>587.87699999999995</v>
      </c>
      <c r="I2" s="1">
        <v>587.84699999999998</v>
      </c>
      <c r="J2" s="1">
        <v>587.95600000000002</v>
      </c>
      <c r="K2" s="1">
        <v>587.90700000000004</v>
      </c>
      <c r="L2" s="1">
        <v>587.72500000000002</v>
      </c>
      <c r="M2" s="1"/>
      <c r="N2" s="2">
        <v>0.01</v>
      </c>
      <c r="O2" s="1">
        <f>0.01*120</f>
        <v>1.2</v>
      </c>
      <c r="P2" s="1">
        <f>0.01*70</f>
        <v>0.70000000000000007</v>
      </c>
      <c r="Q2" s="1">
        <f>0.01*20</f>
        <v>0.2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P2" s="1"/>
      <c r="MQ2" s="1"/>
      <c r="MR2" s="1"/>
      <c r="MS2" s="1"/>
      <c r="MT2" s="1"/>
      <c r="MU2" s="1"/>
    </row>
    <row r="3" spans="1:359" x14ac:dyDescent="0.25">
      <c r="A3" s="1"/>
      <c r="B3" s="1" t="s">
        <v>16</v>
      </c>
      <c r="C3" s="1">
        <f>F2-$O$2</f>
        <v>586.78099999999995</v>
      </c>
      <c r="D3" s="1">
        <f>F2-$P$2</f>
        <v>587.28099999999995</v>
      </c>
      <c r="E3" s="1">
        <f>F2-$Q$2</f>
        <v>587.78099999999995</v>
      </c>
      <c r="F3" s="1"/>
      <c r="G3" s="1"/>
      <c r="H3" s="1"/>
      <c r="I3" s="1"/>
      <c r="J3" s="1">
        <f>I2-$Q$2</f>
        <v>587.64699999999993</v>
      </c>
      <c r="K3" s="1">
        <f>I2-$P$2</f>
        <v>587.14699999999993</v>
      </c>
      <c r="L3" s="1">
        <f>I2-$O$2</f>
        <v>586.64699999999993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P3" s="1"/>
      <c r="MQ3" s="1"/>
      <c r="MR3" s="1"/>
      <c r="MS3" s="1"/>
      <c r="MT3" s="1"/>
      <c r="MU3" s="1"/>
    </row>
    <row r="4" spans="1:359" x14ac:dyDescent="0.25">
      <c r="A4" s="1"/>
      <c r="B4" s="1" t="s">
        <v>17</v>
      </c>
      <c r="C4" s="1">
        <f>C2-C3</f>
        <v>1.2280000000000655</v>
      </c>
      <c r="D4" s="1">
        <f>D2-D3</f>
        <v>0.72800000000006548</v>
      </c>
      <c r="E4" s="1">
        <f>E2-E3</f>
        <v>0.17600000000004457</v>
      </c>
      <c r="F4" s="1"/>
      <c r="G4" s="1"/>
      <c r="H4" s="1"/>
      <c r="I4" s="1"/>
      <c r="J4" s="1">
        <f>J2-J3</f>
        <v>0.30900000000008276</v>
      </c>
      <c r="K4" s="1">
        <f t="shared" ref="K4:L4" si="0">K2-K3</f>
        <v>0.76000000000010459</v>
      </c>
      <c r="L4" s="1">
        <f t="shared" si="0"/>
        <v>1.0780000000000882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Q4" s="1"/>
      <c r="MR4" s="1"/>
      <c r="MS4" s="1"/>
      <c r="MT4" s="1"/>
      <c r="MU4" s="1"/>
    </row>
    <row r="5" spans="1:35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Q5" s="1"/>
      <c r="MR5" s="1"/>
      <c r="MS5" s="1"/>
      <c r="MT5" s="1"/>
      <c r="MU5" s="1"/>
    </row>
    <row r="6" spans="1:359" x14ac:dyDescent="0.25">
      <c r="A6" s="1" t="s">
        <v>18</v>
      </c>
      <c r="B6" s="1"/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Q6" s="1"/>
      <c r="MR6" s="1"/>
      <c r="MS6" s="1"/>
      <c r="MT6" s="1"/>
      <c r="MU6" s="1"/>
    </row>
    <row r="7" spans="1:359" x14ac:dyDescent="0.25">
      <c r="A7" s="1"/>
      <c r="B7" s="1" t="s">
        <v>15</v>
      </c>
      <c r="C7" s="1">
        <v>588.05899999999997</v>
      </c>
      <c r="D7" s="1">
        <v>588.01700000000005</v>
      </c>
      <c r="E7" s="1">
        <v>587.95699999999999</v>
      </c>
      <c r="F7" s="1">
        <v>587.91300000000001</v>
      </c>
      <c r="G7" s="1">
        <v>587.92049999999995</v>
      </c>
      <c r="H7" s="1">
        <v>587.91800000000001</v>
      </c>
      <c r="I7" s="1">
        <v>587.90800000000002</v>
      </c>
      <c r="J7" s="1">
        <v>587.86599999999999</v>
      </c>
      <c r="K7" s="1">
        <v>587.91700000000003</v>
      </c>
      <c r="L7" s="1">
        <v>587.85400000000004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</row>
    <row r="8" spans="1:359" x14ac:dyDescent="0.25">
      <c r="A8" s="1"/>
      <c r="B8" s="1" t="s">
        <v>16</v>
      </c>
      <c r="C8" s="1">
        <f>F7-$O$2</f>
        <v>586.71299999999997</v>
      </c>
      <c r="D8" s="1">
        <f>F7-$P$2</f>
        <v>587.21299999999997</v>
      </c>
      <c r="E8" s="1">
        <f>F7-$Q$2</f>
        <v>587.71299999999997</v>
      </c>
      <c r="F8" s="1"/>
      <c r="G8" s="1"/>
      <c r="H8" s="1"/>
      <c r="I8" s="1"/>
      <c r="J8" s="1">
        <f>I7-$Q$2</f>
        <v>587.70799999999997</v>
      </c>
      <c r="K8" s="1">
        <f>I7-$P$2</f>
        <v>587.20799999999997</v>
      </c>
      <c r="L8" s="1">
        <f>I7-$O$2</f>
        <v>586.70799999999997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</row>
    <row r="9" spans="1:359" x14ac:dyDescent="0.25">
      <c r="A9" s="1"/>
      <c r="B9" s="1" t="s">
        <v>17</v>
      </c>
      <c r="C9" s="1">
        <f>C7-C8</f>
        <v>1.3460000000000036</v>
      </c>
      <c r="D9" s="1">
        <f>D7-D8</f>
        <v>0.80400000000008731</v>
      </c>
      <c r="E9" s="1">
        <f>E7-E8</f>
        <v>0.24400000000002819</v>
      </c>
      <c r="F9" s="1"/>
      <c r="G9" s="1"/>
      <c r="H9" s="1"/>
      <c r="I9" s="1"/>
      <c r="J9" s="1">
        <f>J7-J8</f>
        <v>0.15800000000001546</v>
      </c>
      <c r="K9" s="1">
        <f t="shared" ref="K9:L9" si="1">K7-K8</f>
        <v>0.70900000000006003</v>
      </c>
      <c r="L9" s="1">
        <f t="shared" si="1"/>
        <v>1.1460000000000719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3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</row>
    <row r="10" spans="1:35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3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</row>
    <row r="11" spans="1:359" x14ac:dyDescent="0.25">
      <c r="A11" s="1" t="s">
        <v>19</v>
      </c>
      <c r="B11" s="1"/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</row>
    <row r="12" spans="1:359" x14ac:dyDescent="0.25">
      <c r="B12" t="s">
        <v>20</v>
      </c>
      <c r="C12" s="1">
        <v>588.12</v>
      </c>
      <c r="D12" s="1">
        <v>587.96299999999997</v>
      </c>
      <c r="E12" s="1">
        <v>588.06200000000001</v>
      </c>
      <c r="F12" s="1">
        <v>587.94100000000003</v>
      </c>
      <c r="G12" s="1">
        <v>587.90049999999997</v>
      </c>
      <c r="H12" s="1">
        <v>587.90049999999997</v>
      </c>
      <c r="I12" s="1">
        <v>587.94100000000003</v>
      </c>
      <c r="J12" s="1">
        <v>587.90300000000002</v>
      </c>
      <c r="K12" s="1">
        <v>587.85900000000004</v>
      </c>
      <c r="L12" s="1">
        <v>587.81100000000004</v>
      </c>
    </row>
    <row r="13" spans="1:359" x14ac:dyDescent="0.25">
      <c r="B13" t="s">
        <v>16</v>
      </c>
      <c r="C13" s="1">
        <f>F12-$O$2</f>
        <v>586.74099999999999</v>
      </c>
      <c r="D13" s="1">
        <f>F12-$P$2</f>
        <v>587.24099999999999</v>
      </c>
      <c r="E13" s="1">
        <f>F12-$Q$2</f>
        <v>587.74099999999999</v>
      </c>
      <c r="F13" s="1"/>
      <c r="G13" s="1"/>
      <c r="H13" s="1"/>
      <c r="I13" s="1"/>
      <c r="J13" s="1">
        <f>I12-$Q$2</f>
        <v>587.74099999999999</v>
      </c>
      <c r="K13" s="1">
        <f>I12-$P$2</f>
        <v>587.24099999999999</v>
      </c>
      <c r="L13" s="1">
        <f>I12-$O$2</f>
        <v>586.74099999999999</v>
      </c>
    </row>
    <row r="14" spans="1:359" x14ac:dyDescent="0.25">
      <c r="B14" t="s">
        <v>17</v>
      </c>
      <c r="C14" s="1">
        <f>C12-C13</f>
        <v>1.3790000000000191</v>
      </c>
      <c r="D14" s="1">
        <f>D12-D13</f>
        <v>0.72199999999997999</v>
      </c>
      <c r="E14" s="1">
        <f>E12-E13</f>
        <v>0.32100000000002638</v>
      </c>
      <c r="F14" s="1"/>
      <c r="G14" s="1"/>
      <c r="H14" s="1"/>
      <c r="I14" s="1"/>
      <c r="J14" s="1">
        <f>J12-J13</f>
        <v>0.16200000000003456</v>
      </c>
      <c r="K14" s="1">
        <f t="shared" ref="K14:L14" si="2">K12-K13</f>
        <v>0.61800000000005184</v>
      </c>
      <c r="L14" s="1">
        <f t="shared" si="2"/>
        <v>1.07000000000005</v>
      </c>
    </row>
    <row r="16" spans="1:359" x14ac:dyDescent="0.25">
      <c r="A16" t="s">
        <v>21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</row>
    <row r="17" spans="1:12" x14ac:dyDescent="0.25">
      <c r="B17" t="s">
        <v>20</v>
      </c>
      <c r="C17" s="1">
        <v>588.07299999999998</v>
      </c>
      <c r="D17" s="1">
        <v>588.00699999999995</v>
      </c>
      <c r="E17" s="1">
        <v>587.94799999999998</v>
      </c>
      <c r="F17" s="1">
        <v>587.89</v>
      </c>
      <c r="G17" s="1">
        <v>587.90800000000002</v>
      </c>
      <c r="H17" s="1">
        <v>587.91150000000005</v>
      </c>
      <c r="I17" s="1">
        <v>587.89700000000005</v>
      </c>
      <c r="J17" s="1">
        <v>587.82849999999996</v>
      </c>
      <c r="K17" s="1">
        <v>587.76</v>
      </c>
      <c r="L17" s="1">
        <v>587.74300000000005</v>
      </c>
    </row>
    <row r="18" spans="1:12" x14ac:dyDescent="0.25">
      <c r="B18" t="s">
        <v>16</v>
      </c>
      <c r="C18" s="1">
        <f>F17-$O$2</f>
        <v>586.68999999999994</v>
      </c>
      <c r="D18" s="1">
        <f>F17-$P$2</f>
        <v>587.18999999999994</v>
      </c>
      <c r="E18" s="1">
        <f>F17-$Q$2</f>
        <v>587.68999999999994</v>
      </c>
      <c r="F18" s="1"/>
      <c r="G18" s="1"/>
      <c r="H18" s="1"/>
      <c r="I18" s="1"/>
      <c r="J18" s="1">
        <f>I17-$Q$2</f>
        <v>587.697</v>
      </c>
      <c r="K18" s="1">
        <f>I17-$P$2</f>
        <v>587.197</v>
      </c>
      <c r="L18" s="1">
        <f>I17-$O$2</f>
        <v>586.697</v>
      </c>
    </row>
    <row r="19" spans="1:12" x14ac:dyDescent="0.25">
      <c r="B19" t="s">
        <v>17</v>
      </c>
      <c r="C19" s="1">
        <f>C17-C18</f>
        <v>1.3830000000000382</v>
      </c>
      <c r="D19" s="1">
        <f>D17-D18</f>
        <v>0.81700000000000728</v>
      </c>
      <c r="E19" s="1">
        <f>E17-E18</f>
        <v>0.2580000000000382</v>
      </c>
      <c r="F19" s="1"/>
      <c r="G19" s="1"/>
      <c r="H19" s="1"/>
      <c r="I19" s="1"/>
      <c r="J19" s="1">
        <f>J17-J18</f>
        <v>0.13149999999995998</v>
      </c>
      <c r="K19" s="1">
        <f t="shared" ref="K19:L19" si="3">K17-K18</f>
        <v>0.56299999999998818</v>
      </c>
      <c r="L19" s="1">
        <f t="shared" si="3"/>
        <v>1.0460000000000491</v>
      </c>
    </row>
    <row r="21" spans="1:12" x14ac:dyDescent="0.25">
      <c r="A21" t="s">
        <v>22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2" x14ac:dyDescent="0.25">
      <c r="B22" t="s">
        <v>20</v>
      </c>
      <c r="C22" s="1">
        <v>587.97299999999996</v>
      </c>
      <c r="D22" s="1">
        <v>587.88800000000003</v>
      </c>
      <c r="E22" s="1">
        <v>587.83600000000001</v>
      </c>
      <c r="F22" s="1">
        <v>587.91899999999998</v>
      </c>
      <c r="G22" s="1"/>
      <c r="H22" s="1">
        <v>587.83799999999997</v>
      </c>
      <c r="I22" s="1">
        <v>587.68899999999996</v>
      </c>
      <c r="J22" s="1">
        <v>587.73599999999999</v>
      </c>
      <c r="K22" s="1">
        <v>587.71600000000001</v>
      </c>
      <c r="L22" s="1">
        <v>587.66899999999998</v>
      </c>
    </row>
    <row r="23" spans="1:12" x14ac:dyDescent="0.25">
      <c r="B23" t="s">
        <v>16</v>
      </c>
      <c r="C23" s="1">
        <f>F22-$O$2</f>
        <v>586.71899999999994</v>
      </c>
      <c r="D23" s="1">
        <f>F22-$P$2</f>
        <v>587.21899999999994</v>
      </c>
      <c r="E23" s="1">
        <f>F22-$Q$2</f>
        <v>587.71899999999994</v>
      </c>
      <c r="F23" s="1"/>
      <c r="G23" s="1"/>
      <c r="H23" s="1"/>
      <c r="I23" s="1"/>
      <c r="J23" s="1">
        <f>I22-$Q$2</f>
        <v>587.48899999999992</v>
      </c>
      <c r="K23" s="1">
        <f>I22-$P$2</f>
        <v>586.98899999999992</v>
      </c>
      <c r="L23" s="1">
        <f>I22-$O$2</f>
        <v>586.48899999999992</v>
      </c>
    </row>
    <row r="24" spans="1:12" x14ac:dyDescent="0.25">
      <c r="B24" t="s">
        <v>17</v>
      </c>
      <c r="C24" s="1">
        <f>C22-C23</f>
        <v>1.2540000000000191</v>
      </c>
      <c r="D24" s="1">
        <f>D22-D23</f>
        <v>0.66900000000009641</v>
      </c>
      <c r="E24" s="1">
        <f>E22-E23</f>
        <v>0.11700000000007549</v>
      </c>
      <c r="F24" s="1"/>
      <c r="G24" s="1"/>
      <c r="H24" s="1"/>
      <c r="I24" s="1"/>
      <c r="J24" s="1">
        <f>J22-J23</f>
        <v>0.24700000000007094</v>
      </c>
      <c r="K24" s="1">
        <f t="shared" ref="K24:L24" si="4">K22-K23</f>
        <v>0.72700000000008913</v>
      </c>
      <c r="L24" s="1">
        <f t="shared" si="4"/>
        <v>1.1800000000000637</v>
      </c>
    </row>
    <row r="26" spans="1:12" x14ac:dyDescent="0.25">
      <c r="A26" t="s">
        <v>23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</row>
    <row r="27" spans="1:12" x14ac:dyDescent="0.25">
      <c r="B27" t="s">
        <v>20</v>
      </c>
      <c r="C27" s="1">
        <v>587.84199999999998</v>
      </c>
      <c r="D27" s="1">
        <v>587.80799999999999</v>
      </c>
      <c r="E27" s="1">
        <v>587.75300000000004</v>
      </c>
      <c r="F27" s="1">
        <v>587.72900000000004</v>
      </c>
      <c r="G27" s="1">
        <v>587.75</v>
      </c>
      <c r="H27" s="1">
        <v>587.69650000000001</v>
      </c>
      <c r="I27" s="1">
        <v>587.62199999999996</v>
      </c>
      <c r="J27" s="1">
        <v>587.67200000000003</v>
      </c>
      <c r="K27" s="1">
        <v>587.61599999999999</v>
      </c>
      <c r="L27" s="1">
        <v>587.51800000000003</v>
      </c>
    </row>
    <row r="28" spans="1:12" x14ac:dyDescent="0.25">
      <c r="B28" t="s">
        <v>16</v>
      </c>
      <c r="C28" s="1">
        <f>F27-$O$2</f>
        <v>586.529</v>
      </c>
      <c r="D28" s="1">
        <f>F27-$P$2</f>
        <v>587.029</v>
      </c>
      <c r="E28" s="1">
        <f>F27-$Q$2</f>
        <v>587.529</v>
      </c>
      <c r="F28" s="1"/>
      <c r="G28" s="1"/>
      <c r="H28" s="1"/>
      <c r="I28" s="1"/>
      <c r="J28" s="1">
        <f>I27-$Q$2</f>
        <v>587.42199999999991</v>
      </c>
      <c r="K28" s="1">
        <f>I27-$P$2</f>
        <v>586.92199999999991</v>
      </c>
      <c r="L28" s="1">
        <f>I27-$O$2</f>
        <v>586.42199999999991</v>
      </c>
    </row>
    <row r="29" spans="1:12" x14ac:dyDescent="0.25">
      <c r="B29" t="s">
        <v>17</v>
      </c>
      <c r="C29" s="1">
        <f>C27-C28</f>
        <v>1.3129999999999882</v>
      </c>
      <c r="D29" s="1">
        <f>D27-D28</f>
        <v>0.77899999999999636</v>
      </c>
      <c r="E29" s="1">
        <f>E27-E28</f>
        <v>0.22400000000004638</v>
      </c>
      <c r="F29" s="1"/>
      <c r="G29" s="1"/>
      <c r="H29" s="1"/>
      <c r="I29" s="1"/>
      <c r="J29" s="1">
        <f>J27-J28</f>
        <v>0.25000000000011369</v>
      </c>
      <c r="K29" s="1">
        <f t="shared" ref="K29:L29" si="5">K27-K28</f>
        <v>0.69400000000007367</v>
      </c>
      <c r="L29" s="1">
        <f t="shared" si="5"/>
        <v>1.0960000000001173</v>
      </c>
    </row>
    <row r="31" spans="1:12" x14ac:dyDescent="0.25">
      <c r="A31" t="s">
        <v>24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</row>
    <row r="32" spans="1:12" x14ac:dyDescent="0.25">
      <c r="B32" t="s">
        <v>20</v>
      </c>
      <c r="C32" s="1">
        <v>587.87</v>
      </c>
      <c r="D32" s="1">
        <v>587.73599999999999</v>
      </c>
      <c r="E32" s="1">
        <v>587.69799999999998</v>
      </c>
      <c r="F32" s="1">
        <v>587.55700000000002</v>
      </c>
      <c r="G32" s="1">
        <v>587.72500000000002</v>
      </c>
      <c r="H32" s="1">
        <v>587.49699999999996</v>
      </c>
      <c r="I32" s="1">
        <v>587.34699999999998</v>
      </c>
      <c r="J32" s="1">
        <v>587.30700000000002</v>
      </c>
    </row>
    <row r="33" spans="1:12" x14ac:dyDescent="0.25">
      <c r="B33" t="s">
        <v>16</v>
      </c>
      <c r="C33" s="1">
        <f>F32-$O$2</f>
        <v>586.35699999999997</v>
      </c>
      <c r="D33" s="1">
        <f>F32-$P$2</f>
        <v>586.85699999999997</v>
      </c>
      <c r="E33" s="1">
        <f>F32-$Q$2</f>
        <v>587.35699999999997</v>
      </c>
      <c r="F33" s="1"/>
      <c r="G33" s="1"/>
      <c r="H33" s="1"/>
      <c r="I33" s="1"/>
      <c r="J33" s="1">
        <f>I32-$Q$2</f>
        <v>587.14699999999993</v>
      </c>
      <c r="K33" s="1"/>
      <c r="L33" s="1"/>
    </row>
    <row r="34" spans="1:12" x14ac:dyDescent="0.25">
      <c r="B34" t="s">
        <v>17</v>
      </c>
      <c r="C34" s="1">
        <f>C32-C33</f>
        <v>1.5130000000000337</v>
      </c>
      <c r="D34" s="1">
        <f>D32-D33</f>
        <v>0.8790000000000191</v>
      </c>
      <c r="E34" s="1">
        <f>E32-E33</f>
        <v>0.34100000000000819</v>
      </c>
      <c r="F34" s="1"/>
      <c r="G34" s="1"/>
      <c r="H34" s="1"/>
      <c r="I34" s="1"/>
      <c r="J34" s="1">
        <f>J32-J33</f>
        <v>0.16000000000008185</v>
      </c>
      <c r="K34" s="1"/>
      <c r="L34" s="1"/>
    </row>
    <row r="36" spans="1:12" x14ac:dyDescent="0.25">
      <c r="A36" t="s">
        <v>25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1:12" x14ac:dyDescent="0.25">
      <c r="B37" t="s">
        <v>20</v>
      </c>
      <c r="C37" s="1">
        <v>588.08199999999999</v>
      </c>
      <c r="D37" s="1">
        <v>587.99099999999999</v>
      </c>
      <c r="E37" s="1">
        <v>587.68899999999996</v>
      </c>
      <c r="F37" s="1">
        <v>587.59100000000001</v>
      </c>
      <c r="G37" s="1">
        <v>587.60199999999998</v>
      </c>
      <c r="H37" s="1">
        <v>587.94500000000005</v>
      </c>
      <c r="I37" s="1">
        <v>587.77700000000004</v>
      </c>
      <c r="J37" s="1">
        <v>587.72900000000004</v>
      </c>
      <c r="K37" s="1">
        <v>587.279</v>
      </c>
      <c r="L37" s="1">
        <v>587.14400000000001</v>
      </c>
    </row>
    <row r="38" spans="1:12" x14ac:dyDescent="0.25">
      <c r="B38" t="s">
        <v>16</v>
      </c>
      <c r="C38" s="1">
        <f>F37-$O$2</f>
        <v>586.39099999999996</v>
      </c>
      <c r="D38" s="1">
        <f>F37-$P$2</f>
        <v>586.89099999999996</v>
      </c>
      <c r="E38" s="1">
        <f>F37-$Q$2</f>
        <v>587.39099999999996</v>
      </c>
      <c r="F38" s="1"/>
      <c r="G38" s="1"/>
      <c r="H38" s="1"/>
      <c r="I38" s="1"/>
      <c r="J38" s="1">
        <f>I37-$Q$2</f>
        <v>587.577</v>
      </c>
      <c r="K38" s="1">
        <f>I37-$P$2</f>
        <v>587.077</v>
      </c>
      <c r="L38" s="1">
        <f>I37-$O$2</f>
        <v>586.577</v>
      </c>
    </row>
    <row r="39" spans="1:12" x14ac:dyDescent="0.25">
      <c r="B39" t="s">
        <v>17</v>
      </c>
      <c r="C39" s="1">
        <f>C37-C38</f>
        <v>1.6910000000000309</v>
      </c>
      <c r="D39" s="1">
        <f>D37-D38</f>
        <v>1.1000000000000227</v>
      </c>
      <c r="E39" s="1">
        <f>E37-E38</f>
        <v>0.29800000000000182</v>
      </c>
      <c r="F39" s="1"/>
      <c r="G39" s="1"/>
      <c r="H39" s="1"/>
      <c r="I39" s="1"/>
      <c r="J39" s="1">
        <f>J37-J38</f>
        <v>0.15200000000004366</v>
      </c>
      <c r="K39" s="1">
        <f>K37-K38</f>
        <v>0.20199999999999818</v>
      </c>
      <c r="L39" s="1">
        <f>L37-L38</f>
        <v>0.56700000000000728</v>
      </c>
    </row>
    <row r="40" spans="1:12" x14ac:dyDescent="0.25">
      <c r="D40" s="1"/>
    </row>
    <row r="41" spans="1:12" x14ac:dyDescent="0.25">
      <c r="A41" t="s">
        <v>26</v>
      </c>
      <c r="C4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</row>
    <row r="42" spans="1:12" x14ac:dyDescent="0.25">
      <c r="B42" t="s">
        <v>20</v>
      </c>
      <c r="C42" s="1">
        <v>587.70399999999995</v>
      </c>
      <c r="D42" s="1">
        <v>587.49400000000003</v>
      </c>
      <c r="E42" s="1">
        <v>587.52200000000005</v>
      </c>
      <c r="F42" s="1">
        <v>587.41300000000001</v>
      </c>
      <c r="G42" s="1">
        <v>587.577</v>
      </c>
      <c r="H42" s="1">
        <v>587.66999999999996</v>
      </c>
      <c r="I42" s="1">
        <v>587.60299999999995</v>
      </c>
      <c r="J42" s="1">
        <v>587.34500000000003</v>
      </c>
      <c r="K42" s="1">
        <v>586.85699999999997</v>
      </c>
      <c r="L42" s="1">
        <v>586.98599999999999</v>
      </c>
    </row>
    <row r="43" spans="1:12" x14ac:dyDescent="0.25">
      <c r="B43" t="s">
        <v>16</v>
      </c>
      <c r="C43" s="1">
        <f>F42-$O$2</f>
        <v>586.21299999999997</v>
      </c>
      <c r="D43" s="1">
        <f>F42-$P$2</f>
        <v>586.71299999999997</v>
      </c>
      <c r="E43" s="1">
        <f>F42-$Q$2</f>
        <v>587.21299999999997</v>
      </c>
      <c r="F43" s="1"/>
      <c r="G43" s="1"/>
      <c r="H43" s="1"/>
      <c r="I43" s="1"/>
      <c r="J43" s="1">
        <f>I42-$Q$2</f>
        <v>587.40299999999991</v>
      </c>
      <c r="K43" s="1">
        <f>I42-$P$2</f>
        <v>586.90299999999991</v>
      </c>
      <c r="L43" s="1">
        <f>I42-$O$2</f>
        <v>586.40299999999991</v>
      </c>
    </row>
    <row r="44" spans="1:12" x14ac:dyDescent="0.25">
      <c r="B44" t="s">
        <v>17</v>
      </c>
      <c r="C44" s="1">
        <f>C42-C43</f>
        <v>1.4909999999999854</v>
      </c>
      <c r="D44" s="1">
        <f>D42-D43</f>
        <v>0.78100000000006276</v>
      </c>
      <c r="E44" s="1">
        <f>E42-E43</f>
        <v>0.30900000000008276</v>
      </c>
      <c r="F44" s="1"/>
      <c r="G44" s="1"/>
      <c r="H44" s="1"/>
      <c r="I44" s="1"/>
      <c r="J44" s="1">
        <f>J42-J43</f>
        <v>-5.7999999999879037E-2</v>
      </c>
      <c r="K44" s="1">
        <f>K42-K43</f>
        <v>-4.5999999999935426E-2</v>
      </c>
      <c r="L44" s="1">
        <f>L42-L43</f>
        <v>0.58300000000008367</v>
      </c>
    </row>
    <row r="46" spans="1:12" x14ac:dyDescent="0.25">
      <c r="A46" t="s">
        <v>27</v>
      </c>
      <c r="C46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</row>
    <row r="47" spans="1:12" x14ac:dyDescent="0.25">
      <c r="B47" t="s">
        <v>20</v>
      </c>
      <c r="C47" s="1">
        <v>587.43399999999997</v>
      </c>
      <c r="D47" s="1">
        <f>(E47+C47)/2</f>
        <v>587.3075</v>
      </c>
      <c r="E47" s="1">
        <v>587.18100000000004</v>
      </c>
      <c r="F47" s="1">
        <v>587.12800000000004</v>
      </c>
      <c r="G47" s="1">
        <v>587.428</v>
      </c>
      <c r="H47" s="1">
        <v>587.471</v>
      </c>
      <c r="I47" s="1">
        <v>587.38599999999997</v>
      </c>
      <c r="J47" s="1">
        <v>587.27</v>
      </c>
      <c r="K47" s="1">
        <v>586.78200000000004</v>
      </c>
      <c r="L47" s="1">
        <v>586.85900000000004</v>
      </c>
    </row>
    <row r="48" spans="1:12" x14ac:dyDescent="0.25">
      <c r="B48" t="s">
        <v>16</v>
      </c>
      <c r="C48" s="1">
        <f>F47-$O$2</f>
        <v>585.928</v>
      </c>
      <c r="D48" s="1">
        <f>F47-$P$2</f>
        <v>586.428</v>
      </c>
      <c r="E48" s="1">
        <f>F47-$Q$2</f>
        <v>586.928</v>
      </c>
      <c r="F48" s="1"/>
      <c r="G48" s="1"/>
      <c r="H48" s="1"/>
      <c r="I48" s="1"/>
      <c r="J48" s="1">
        <f>I47-$Q$2</f>
        <v>587.18599999999992</v>
      </c>
      <c r="K48" s="1">
        <f>I47-$P$2</f>
        <v>586.68599999999992</v>
      </c>
      <c r="L48" s="1">
        <f>I47-$O$2</f>
        <v>586.18599999999992</v>
      </c>
    </row>
    <row r="49" spans="1:12" x14ac:dyDescent="0.25">
      <c r="B49" t="s">
        <v>17</v>
      </c>
      <c r="C49" s="1">
        <f>C47-C48</f>
        <v>1.5059999999999718</v>
      </c>
      <c r="D49" s="1">
        <f>D47-D48</f>
        <v>0.87950000000000728</v>
      </c>
      <c r="E49" s="1">
        <f>E47-E48</f>
        <v>0.25300000000004275</v>
      </c>
      <c r="F49" s="1"/>
      <c r="G49" s="1"/>
      <c r="H49" s="1"/>
      <c r="I49" s="1"/>
      <c r="J49" s="1">
        <f>J47-J48</f>
        <v>8.4000000000060027E-2</v>
      </c>
      <c r="K49" s="1">
        <f>K47-K48</f>
        <v>9.6000000000117325E-2</v>
      </c>
      <c r="L49" s="1">
        <f>L47-L48</f>
        <v>0.67300000000011551</v>
      </c>
    </row>
    <row r="51" spans="1:12" x14ac:dyDescent="0.25">
      <c r="A51" t="s">
        <v>28</v>
      </c>
      <c r="C5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</row>
    <row r="52" spans="1:12" x14ac:dyDescent="0.25">
      <c r="B52" t="s">
        <v>20</v>
      </c>
      <c r="C52" s="1">
        <v>587.30799999999999</v>
      </c>
      <c r="D52" s="1">
        <v>587.09299999999996</v>
      </c>
      <c r="E52" s="1">
        <v>587.08000000000004</v>
      </c>
      <c r="F52" s="1">
        <v>586.99099999999999</v>
      </c>
      <c r="G52" s="1">
        <v>587.29</v>
      </c>
      <c r="H52" s="1">
        <v>587.34299999999996</v>
      </c>
      <c r="I52" s="1">
        <v>587.34299999999996</v>
      </c>
      <c r="J52" s="1">
        <v>586.79</v>
      </c>
      <c r="K52" s="1">
        <v>586.75400000000002</v>
      </c>
      <c r="L52" s="1">
        <v>586.625</v>
      </c>
    </row>
    <row r="53" spans="1:12" x14ac:dyDescent="0.25">
      <c r="B53" t="s">
        <v>16</v>
      </c>
      <c r="C53" s="1">
        <f>F52-$O$2</f>
        <v>585.79099999999994</v>
      </c>
      <c r="D53" s="1">
        <f>F52-$P$2</f>
        <v>586.29099999999994</v>
      </c>
      <c r="E53" s="1">
        <f>F52-$Q$2</f>
        <v>586.79099999999994</v>
      </c>
      <c r="F53" s="1"/>
      <c r="G53" s="1"/>
      <c r="H53" s="1"/>
      <c r="I53" s="1"/>
      <c r="J53" s="1">
        <f>I52-$Q$2</f>
        <v>587.14299999999992</v>
      </c>
      <c r="K53" s="1">
        <f>I52-$P$2</f>
        <v>586.64299999999992</v>
      </c>
      <c r="L53" s="1">
        <f>I52-$O$2</f>
        <v>586.14299999999992</v>
      </c>
    </row>
    <row r="54" spans="1:12" x14ac:dyDescent="0.25">
      <c r="B54" t="s">
        <v>17</v>
      </c>
      <c r="C54" s="1">
        <f>C52-C53</f>
        <v>1.5170000000000528</v>
      </c>
      <c r="D54" s="1">
        <f>D52-D53</f>
        <v>0.80200000000002092</v>
      </c>
      <c r="E54" s="1">
        <f>E52-E53</f>
        <v>0.28900000000010095</v>
      </c>
      <c r="F54" s="1"/>
      <c r="G54" s="1"/>
      <c r="H54" s="1"/>
      <c r="I54" s="1"/>
      <c r="J54" s="1">
        <f>J52-J53</f>
        <v>-0.3529999999999518</v>
      </c>
      <c r="K54" s="1">
        <f>K52-K53</f>
        <v>0.11100000000010368</v>
      </c>
      <c r="L54" s="1">
        <f>L52-L53</f>
        <v>0.48200000000008458</v>
      </c>
    </row>
    <row r="56" spans="1:12" x14ac:dyDescent="0.25">
      <c r="A56" t="s">
        <v>29</v>
      </c>
      <c r="C56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</row>
    <row r="57" spans="1:12" x14ac:dyDescent="0.25">
      <c r="B57" t="s">
        <v>20</v>
      </c>
      <c r="C57" s="1">
        <v>587.12400000000002</v>
      </c>
      <c r="D57" s="1">
        <v>587.33900000000006</v>
      </c>
      <c r="E57" s="1">
        <v>586.88599999999997</v>
      </c>
      <c r="F57" s="1">
        <v>586.971</v>
      </c>
      <c r="G57" s="1">
        <v>587.05600000000004</v>
      </c>
      <c r="H57" s="1">
        <v>587.15300000000002</v>
      </c>
      <c r="I57" s="1">
        <v>586.77599999999995</v>
      </c>
      <c r="J57" s="1">
        <v>586.55600000000004</v>
      </c>
      <c r="K57" s="1">
        <v>586.53200000000004</v>
      </c>
      <c r="L57" s="1">
        <v>586.755</v>
      </c>
    </row>
    <row r="58" spans="1:12" x14ac:dyDescent="0.25">
      <c r="B58" t="s">
        <v>16</v>
      </c>
      <c r="C58" s="1">
        <f>F57-$O$2</f>
        <v>585.77099999999996</v>
      </c>
      <c r="D58" s="1">
        <f>F57-$P$2</f>
        <v>586.27099999999996</v>
      </c>
      <c r="E58" s="1">
        <f>F57-$Q$2</f>
        <v>586.77099999999996</v>
      </c>
      <c r="F58" s="1"/>
      <c r="G58" s="1"/>
      <c r="H58" s="1"/>
      <c r="I58" s="1"/>
      <c r="J58" s="1">
        <f>I57-$Q$2</f>
        <v>586.57599999999991</v>
      </c>
      <c r="K58" s="1">
        <f>I57-$P$2</f>
        <v>586.07599999999991</v>
      </c>
      <c r="L58" s="1">
        <f>I57-$O$2</f>
        <v>585.57599999999991</v>
      </c>
    </row>
    <row r="59" spans="1:12" x14ac:dyDescent="0.25">
      <c r="B59" t="s">
        <v>17</v>
      </c>
      <c r="C59" s="1">
        <f>C57-C58</f>
        <v>1.3530000000000655</v>
      </c>
      <c r="D59" s="1">
        <f>D57-D58</f>
        <v>1.0680000000000973</v>
      </c>
      <c r="E59" s="1">
        <f>E57-E58</f>
        <v>0.11500000000000909</v>
      </c>
      <c r="F59" s="1"/>
      <c r="G59" s="1"/>
      <c r="H59" s="1"/>
      <c r="I59" s="1"/>
      <c r="J59" s="1">
        <f>J57-J58</f>
        <v>-1.9999999999868123E-2</v>
      </c>
      <c r="K59" s="1">
        <f>K57-K58</f>
        <v>0.45600000000013097</v>
      </c>
      <c r="L59" s="1">
        <f>L57-L58</f>
        <v>1.1790000000000873</v>
      </c>
    </row>
    <row r="61" spans="1:12" x14ac:dyDescent="0.25">
      <c r="A61" t="s">
        <v>30</v>
      </c>
      <c r="C6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</row>
    <row r="62" spans="1:12" x14ac:dyDescent="0.25">
      <c r="B62" t="s">
        <v>20</v>
      </c>
      <c r="C62" s="1">
        <v>586.875</v>
      </c>
      <c r="D62" s="1">
        <v>586.76</v>
      </c>
      <c r="E62" s="1">
        <v>586.57600000000002</v>
      </c>
      <c r="F62" s="1">
        <v>586.75300000000004</v>
      </c>
      <c r="G62" s="1">
        <v>586.88599999999997</v>
      </c>
      <c r="H62" s="1">
        <v>587.01499999999999</v>
      </c>
      <c r="I62" s="1">
        <v>586.63</v>
      </c>
      <c r="J62" s="1">
        <v>586.36599999999999</v>
      </c>
      <c r="K62" s="1">
        <v>586.51900000000001</v>
      </c>
      <c r="L62" s="1">
        <v>586.66800000000001</v>
      </c>
    </row>
    <row r="63" spans="1:12" x14ac:dyDescent="0.25">
      <c r="B63" t="s">
        <v>16</v>
      </c>
      <c r="C63" s="1">
        <f>F62-$O$2</f>
        <v>585.553</v>
      </c>
      <c r="D63" s="1">
        <f>F62-$P$2</f>
        <v>586.053</v>
      </c>
      <c r="E63" s="1">
        <f>F62-$Q$2</f>
        <v>586.553</v>
      </c>
      <c r="F63" s="1"/>
      <c r="G63" s="1"/>
      <c r="H63" s="1"/>
      <c r="I63" s="1"/>
      <c r="J63" s="1">
        <f>I62-$Q$2</f>
        <v>586.42999999999995</v>
      </c>
      <c r="K63" s="1">
        <f>I62-$P$2</f>
        <v>585.92999999999995</v>
      </c>
      <c r="L63" s="1">
        <f>I62-$O$2</f>
        <v>585.42999999999995</v>
      </c>
    </row>
    <row r="64" spans="1:12" x14ac:dyDescent="0.25">
      <c r="B64" t="s">
        <v>17</v>
      </c>
      <c r="C64" s="1">
        <f>C62-C63</f>
        <v>1.3220000000000027</v>
      </c>
      <c r="D64" s="1">
        <f>D62-D63</f>
        <v>0.70699999999999363</v>
      </c>
      <c r="E64" s="1">
        <f>E62-E63</f>
        <v>2.3000000000024556E-2</v>
      </c>
      <c r="F64" s="1"/>
      <c r="G64" s="1"/>
      <c r="H64" s="1"/>
      <c r="I64" s="1"/>
      <c r="J64" s="1">
        <f>J62-J63</f>
        <v>-6.399999999996453E-2</v>
      </c>
      <c r="K64" s="1">
        <f>K62-K63</f>
        <v>0.58900000000005548</v>
      </c>
      <c r="L64" s="1">
        <f>L62-L63</f>
        <v>1.2380000000000564</v>
      </c>
    </row>
    <row r="66" spans="1:12" x14ac:dyDescent="0.25">
      <c r="A66" t="s">
        <v>31</v>
      </c>
      <c r="C66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</row>
    <row r="67" spans="1:12" x14ac:dyDescent="0.25">
      <c r="B67" t="s">
        <v>20</v>
      </c>
      <c r="C67" s="1">
        <v>586.73099999999999</v>
      </c>
      <c r="D67" s="1">
        <v>586.81399999999996</v>
      </c>
      <c r="E67" s="1">
        <v>586.577</v>
      </c>
      <c r="F67" s="1">
        <v>586.51099999999997</v>
      </c>
      <c r="G67" s="1"/>
      <c r="H67" s="1">
        <v>586.71500000000003</v>
      </c>
      <c r="I67" s="1">
        <v>586.18600000000004</v>
      </c>
      <c r="J67" s="1">
        <v>586.08900000000006</v>
      </c>
      <c r="K67" s="1">
        <v>586.19399999999996</v>
      </c>
      <c r="L67" s="1">
        <v>585.85500000000002</v>
      </c>
    </row>
    <row r="68" spans="1:12" x14ac:dyDescent="0.25">
      <c r="B68" t="s">
        <v>16</v>
      </c>
      <c r="C68" s="1">
        <f>F67-$O$2</f>
        <v>585.31099999999992</v>
      </c>
      <c r="D68" s="1">
        <f>F67-$P$2</f>
        <v>585.81099999999992</v>
      </c>
      <c r="E68" s="1">
        <f>F67-$Q$2</f>
        <v>586.31099999999992</v>
      </c>
      <c r="F68" s="1"/>
      <c r="G68" s="1"/>
      <c r="H68" s="1"/>
      <c r="I68" s="1"/>
      <c r="J68" s="1">
        <f>I67-$Q$2</f>
        <v>585.98599999999999</v>
      </c>
      <c r="K68" s="1">
        <f>I67-$P$2</f>
        <v>585.48599999999999</v>
      </c>
      <c r="L68" s="1">
        <f>I67-$O$2</f>
        <v>584.98599999999999</v>
      </c>
    </row>
    <row r="69" spans="1:12" x14ac:dyDescent="0.25">
      <c r="B69" t="s">
        <v>17</v>
      </c>
      <c r="C69" s="1">
        <f>C67-C68</f>
        <v>1.4200000000000728</v>
      </c>
      <c r="D69" s="1">
        <f>D67-D68</f>
        <v>1.0030000000000427</v>
      </c>
      <c r="E69" s="1">
        <f>E67-E68</f>
        <v>0.2660000000000764</v>
      </c>
      <c r="F69" s="1"/>
      <c r="G69" s="1"/>
      <c r="H69" s="1"/>
      <c r="I69" s="1"/>
      <c r="J69" s="1">
        <f>J67-J68</f>
        <v>0.10300000000006548</v>
      </c>
      <c r="K69" s="1">
        <f>K67-K68</f>
        <v>0.70799999999996999</v>
      </c>
      <c r="L69" s="1">
        <f>L67-L68</f>
        <v>0.86900000000002819</v>
      </c>
    </row>
    <row r="71" spans="1:12" x14ac:dyDescent="0.25">
      <c r="A71" t="s">
        <v>32</v>
      </c>
      <c r="C7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</row>
    <row r="72" spans="1:12" x14ac:dyDescent="0.25">
      <c r="B72" t="s">
        <v>20</v>
      </c>
      <c r="C72" s="1">
        <v>586.62199999999996</v>
      </c>
      <c r="D72" s="1">
        <v>586.505</v>
      </c>
      <c r="E72" s="1">
        <v>586.27700000000004</v>
      </c>
      <c r="F72" s="1">
        <v>586.17499999999995</v>
      </c>
      <c r="G72" s="1">
        <v>586.46400000000006</v>
      </c>
      <c r="H72" s="1">
        <v>586.51199999999994</v>
      </c>
      <c r="I72" s="1">
        <v>586.29899999999998</v>
      </c>
      <c r="J72" s="1">
        <v>585.928</v>
      </c>
      <c r="K72" s="1">
        <v>585.82000000000005</v>
      </c>
      <c r="L72" s="1">
        <v>585.548</v>
      </c>
    </row>
    <row r="73" spans="1:12" x14ac:dyDescent="0.25">
      <c r="B73" t="s">
        <v>16</v>
      </c>
      <c r="C73" s="1">
        <f>F72-$O$2</f>
        <v>584.97499999999991</v>
      </c>
      <c r="D73" s="1">
        <f>F72-$P$2</f>
        <v>585.47499999999991</v>
      </c>
      <c r="E73" s="1">
        <f>F72-$Q$2</f>
        <v>585.97499999999991</v>
      </c>
      <c r="F73" s="1"/>
      <c r="G73" s="1"/>
      <c r="H73" s="1"/>
      <c r="I73" s="1"/>
      <c r="J73" s="1">
        <f>I72-$Q$2</f>
        <v>586.09899999999993</v>
      </c>
      <c r="K73" s="1">
        <f>I72-$P$2</f>
        <v>585.59899999999993</v>
      </c>
      <c r="L73" s="1">
        <f>I72-$O$2</f>
        <v>585.09899999999993</v>
      </c>
    </row>
    <row r="74" spans="1:12" x14ac:dyDescent="0.25">
      <c r="B74" t="s">
        <v>17</v>
      </c>
      <c r="C74" s="1">
        <f>C72-C73</f>
        <v>1.6470000000000482</v>
      </c>
      <c r="D74" s="1">
        <f>D72-D73</f>
        <v>1.0300000000000864</v>
      </c>
      <c r="E74" s="1">
        <f>E72-E73</f>
        <v>0.30200000000013461</v>
      </c>
      <c r="F74" s="1"/>
      <c r="G74" s="1"/>
      <c r="H74" s="1"/>
      <c r="I74" s="1"/>
      <c r="J74" s="1">
        <f>J72-J73</f>
        <v>-0.17099999999993543</v>
      </c>
      <c r="K74" s="1">
        <f>K72-K73</f>
        <v>0.22100000000011732</v>
      </c>
      <c r="L74" s="1">
        <f>L72-L73</f>
        <v>0.44900000000006912</v>
      </c>
    </row>
    <row r="76" spans="1:12" x14ac:dyDescent="0.25">
      <c r="A76" t="s">
        <v>33</v>
      </c>
      <c r="C76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  <c r="L76" s="1" t="s">
        <v>10</v>
      </c>
    </row>
    <row r="77" spans="1:12" x14ac:dyDescent="0.25">
      <c r="B77" t="s">
        <v>20</v>
      </c>
      <c r="C77" s="1">
        <v>586.77300000000002</v>
      </c>
      <c r="D77" s="1">
        <v>586.45899999999995</v>
      </c>
      <c r="E77" s="1">
        <v>586.125</v>
      </c>
      <c r="F77" s="1">
        <v>586.01099999999997</v>
      </c>
      <c r="G77" s="1">
        <v>586.30899999999997</v>
      </c>
      <c r="H77" s="1">
        <v>586.346</v>
      </c>
      <c r="I77" s="1">
        <v>586.08799999999997</v>
      </c>
      <c r="J77" s="1">
        <v>585.80499999999995</v>
      </c>
      <c r="K77" s="1">
        <v>585.745</v>
      </c>
      <c r="L77" s="1">
        <v>585.27300000000002</v>
      </c>
    </row>
    <row r="78" spans="1:12" x14ac:dyDescent="0.25">
      <c r="B78" t="s">
        <v>16</v>
      </c>
      <c r="C78" s="1">
        <f>F77-$O$2</f>
        <v>584.81099999999992</v>
      </c>
      <c r="D78" s="1">
        <f>F77-$P$2</f>
        <v>585.31099999999992</v>
      </c>
      <c r="E78" s="1">
        <f>F77-$Q$2</f>
        <v>585.81099999999992</v>
      </c>
      <c r="F78" s="1"/>
      <c r="G78" s="1"/>
      <c r="H78" s="1"/>
      <c r="I78" s="1"/>
      <c r="J78" s="1">
        <f>I77-$Q$2</f>
        <v>585.88799999999992</v>
      </c>
      <c r="K78" s="1">
        <f>I77-$P$2</f>
        <v>585.38799999999992</v>
      </c>
      <c r="L78" s="1">
        <f>I77-$O$2</f>
        <v>584.88799999999992</v>
      </c>
    </row>
    <row r="79" spans="1:12" x14ac:dyDescent="0.25">
      <c r="B79" t="s">
        <v>17</v>
      </c>
      <c r="C79" s="1">
        <f>C77-C78</f>
        <v>1.9620000000001028</v>
      </c>
      <c r="D79" s="1">
        <f>D77-D78</f>
        <v>1.1480000000000246</v>
      </c>
      <c r="E79" s="1">
        <f>E77-E78</f>
        <v>0.31400000000007822</v>
      </c>
      <c r="F79" s="1"/>
      <c r="G79" s="1"/>
      <c r="H79" s="1"/>
      <c r="I79" s="1"/>
      <c r="J79" s="1">
        <f>J77-J78</f>
        <v>-8.2999999999969987E-2</v>
      </c>
      <c r="K79" s="1">
        <f>K77-K78</f>
        <v>0.35700000000008458</v>
      </c>
      <c r="L79" s="1">
        <f>L77-L78</f>
        <v>0.38500000000010459</v>
      </c>
    </row>
    <row r="81" spans="1:12" x14ac:dyDescent="0.25">
      <c r="A81" t="s">
        <v>34</v>
      </c>
      <c r="C8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</row>
    <row r="82" spans="1:12" x14ac:dyDescent="0.25">
      <c r="B82" t="s">
        <v>20</v>
      </c>
      <c r="C82" s="1">
        <v>586.57600000000002</v>
      </c>
      <c r="D82" s="1">
        <v>585.92200000000003</v>
      </c>
      <c r="E82" s="1">
        <v>585.91</v>
      </c>
      <c r="F82" s="1">
        <v>585.93200000000002</v>
      </c>
      <c r="G82" s="1">
        <v>586.09900000000005</v>
      </c>
      <c r="H82" s="1">
        <v>586.15800000000002</v>
      </c>
      <c r="I82" s="1">
        <v>585.92899999999997</v>
      </c>
      <c r="J82" s="1">
        <v>585.62699999999995</v>
      </c>
      <c r="K82" s="1">
        <v>584.87800000000004</v>
      </c>
      <c r="L82" s="1">
        <v>584.70100000000002</v>
      </c>
    </row>
    <row r="83" spans="1:12" x14ac:dyDescent="0.25">
      <c r="B83" t="s">
        <v>16</v>
      </c>
      <c r="C83" s="1">
        <f>F82-$O$2</f>
        <v>584.73199999999997</v>
      </c>
      <c r="D83" s="1">
        <f>F82-$P$2</f>
        <v>585.23199999999997</v>
      </c>
      <c r="E83" s="1">
        <f>F82-$Q$2</f>
        <v>585.73199999999997</v>
      </c>
      <c r="F83" s="1"/>
      <c r="G83" s="1"/>
      <c r="H83" s="1"/>
      <c r="I83" s="1"/>
      <c r="J83" s="1">
        <f>I82-$Q$2</f>
        <v>585.72899999999993</v>
      </c>
      <c r="K83" s="1">
        <f>I82-$P$2</f>
        <v>585.22899999999993</v>
      </c>
      <c r="L83" s="1">
        <f>I82-$O$2</f>
        <v>584.72899999999993</v>
      </c>
    </row>
    <row r="84" spans="1:12" x14ac:dyDescent="0.25">
      <c r="B84" t="s">
        <v>17</v>
      </c>
      <c r="C84" s="1">
        <f>C82-C83</f>
        <v>1.8440000000000509</v>
      </c>
      <c r="D84" s="1">
        <f>D82-D83</f>
        <v>0.69000000000005457</v>
      </c>
      <c r="E84" s="1">
        <f>E82-E83</f>
        <v>0.17799999999999727</v>
      </c>
      <c r="F84" s="1"/>
      <c r="G84" s="1"/>
      <c r="H84" s="1"/>
      <c r="I84" s="1"/>
      <c r="J84" s="1">
        <f>J82-J83</f>
        <v>-0.10199999999997544</v>
      </c>
      <c r="K84" s="1">
        <f>K82-K83</f>
        <v>-0.3509999999998854</v>
      </c>
      <c r="L84" s="1">
        <f>L82-L83</f>
        <v>-2.7999999999906322E-2</v>
      </c>
    </row>
    <row r="86" spans="1:12" x14ac:dyDescent="0.25">
      <c r="A86" t="s">
        <v>35</v>
      </c>
      <c r="C86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  <c r="L86" s="1" t="s">
        <v>10</v>
      </c>
    </row>
    <row r="87" spans="1:12" x14ac:dyDescent="0.25">
      <c r="B87" t="s">
        <v>20</v>
      </c>
      <c r="C87" s="1">
        <v>586.13300000000004</v>
      </c>
      <c r="D87" s="1">
        <v>585.84299999999996</v>
      </c>
      <c r="E87" s="1">
        <v>585.80799999999999</v>
      </c>
      <c r="F87" s="1">
        <v>585.74900000000002</v>
      </c>
      <c r="G87" s="1">
        <v>586.06600000000003</v>
      </c>
      <c r="H87" s="1">
        <v>585.37400000000002</v>
      </c>
      <c r="I87" s="1">
        <v>585.64200000000005</v>
      </c>
      <c r="J87" s="1">
        <v>585.33699999999999</v>
      </c>
      <c r="K87" s="1">
        <v>584.88499999999999</v>
      </c>
      <c r="L87" s="1">
        <v>584.61800000000005</v>
      </c>
    </row>
    <row r="88" spans="1:12" x14ac:dyDescent="0.25">
      <c r="B88" t="s">
        <v>16</v>
      </c>
      <c r="C88" s="1">
        <f>F87-$O$2</f>
        <v>584.54899999999998</v>
      </c>
      <c r="D88" s="1">
        <f>F87-$P$2</f>
        <v>585.04899999999998</v>
      </c>
      <c r="E88" s="1">
        <f>F87-$Q$2</f>
        <v>585.54899999999998</v>
      </c>
      <c r="F88" s="1"/>
      <c r="G88" s="1"/>
      <c r="H88" s="1"/>
      <c r="I88" s="1"/>
      <c r="J88" s="1">
        <f>I87-$Q$2</f>
        <v>585.44200000000001</v>
      </c>
      <c r="K88" s="1">
        <f>I87-$P$2</f>
        <v>584.94200000000001</v>
      </c>
      <c r="L88" s="1">
        <f>I87-$O$2</f>
        <v>584.44200000000001</v>
      </c>
    </row>
    <row r="89" spans="1:12" x14ac:dyDescent="0.25">
      <c r="B89" t="s">
        <v>17</v>
      </c>
      <c r="C89" s="1">
        <f>C87-C88</f>
        <v>1.58400000000006</v>
      </c>
      <c r="D89" s="1">
        <f>D87-D88</f>
        <v>0.79399999999998272</v>
      </c>
      <c r="E89" s="1">
        <f>E87-E88</f>
        <v>0.25900000000001455</v>
      </c>
      <c r="F89" s="1"/>
      <c r="G89" s="1"/>
      <c r="H89" s="1"/>
      <c r="I89" s="1"/>
      <c r="J89" s="1">
        <f>J87-J88</f>
        <v>-0.10500000000001819</v>
      </c>
      <c r="K89" s="1">
        <f>K87-K88</f>
        <v>-5.7000000000016371E-2</v>
      </c>
      <c r="L89" s="1">
        <f>L87-L88</f>
        <v>0.17600000000004457</v>
      </c>
    </row>
    <row r="91" spans="1:12" x14ac:dyDescent="0.25">
      <c r="A91" t="s">
        <v>36</v>
      </c>
      <c r="C9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</row>
    <row r="92" spans="1:12" x14ac:dyDescent="0.25">
      <c r="B92" t="s">
        <v>20</v>
      </c>
      <c r="C92" s="1">
        <v>585.83399999999995</v>
      </c>
      <c r="D92" s="1">
        <v>585.62599999999998</v>
      </c>
      <c r="E92" s="1">
        <v>585.58900000000006</v>
      </c>
      <c r="F92" s="1">
        <v>585.45600000000002</v>
      </c>
      <c r="G92" s="1">
        <v>585.80499999999995</v>
      </c>
      <c r="H92" s="1">
        <v>585.38699999999994</v>
      </c>
      <c r="I92" s="1">
        <v>585.05200000000002</v>
      </c>
      <c r="J92" s="1">
        <v>584.69000000000005</v>
      </c>
      <c r="K92" s="1">
        <v>584.529</v>
      </c>
      <c r="L92" s="1">
        <v>584.46500000000003</v>
      </c>
    </row>
    <row r="93" spans="1:12" x14ac:dyDescent="0.25">
      <c r="B93" t="s">
        <v>16</v>
      </c>
      <c r="C93" s="1">
        <f>F92-$O$2</f>
        <v>584.25599999999997</v>
      </c>
      <c r="D93" s="1">
        <f>F92-$P$2</f>
        <v>584.75599999999997</v>
      </c>
      <c r="E93" s="1">
        <f>F92-$Q$2</f>
        <v>585.25599999999997</v>
      </c>
      <c r="F93" s="1"/>
      <c r="G93" s="1"/>
      <c r="H93" s="1"/>
      <c r="I93" s="1"/>
      <c r="J93" s="1">
        <f>I92-$Q$2</f>
        <v>584.85199999999998</v>
      </c>
      <c r="K93" s="1">
        <f>I92-$P$2</f>
        <v>584.35199999999998</v>
      </c>
      <c r="L93" s="1">
        <f>I92-$O$2</f>
        <v>583.85199999999998</v>
      </c>
    </row>
    <row r="94" spans="1:12" x14ac:dyDescent="0.25">
      <c r="B94" t="s">
        <v>17</v>
      </c>
      <c r="C94" s="1">
        <f>C92-C93</f>
        <v>1.5779999999999745</v>
      </c>
      <c r="D94" s="1">
        <f>D92-D93</f>
        <v>0.87000000000000455</v>
      </c>
      <c r="E94" s="1">
        <f>E92-E93</f>
        <v>0.33300000000008367</v>
      </c>
      <c r="F94" s="1"/>
      <c r="G94" s="1"/>
      <c r="H94" s="1"/>
      <c r="I94" s="1"/>
      <c r="J94" s="1">
        <f>J92-J93</f>
        <v>-0.16199999999992087</v>
      </c>
      <c r="K94" s="1">
        <f>K92-K93</f>
        <v>0.17700000000002092</v>
      </c>
      <c r="L94" s="1">
        <f>L92-L93</f>
        <v>0.61300000000005639</v>
      </c>
    </row>
    <row r="96" spans="1:12" x14ac:dyDescent="0.25">
      <c r="A96" t="s">
        <v>37</v>
      </c>
      <c r="C96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" t="s">
        <v>10</v>
      </c>
    </row>
    <row r="97" spans="1:12" x14ac:dyDescent="0.25">
      <c r="B97" t="s">
        <v>20</v>
      </c>
      <c r="C97" s="1">
        <v>585.58600000000001</v>
      </c>
      <c r="D97" s="1">
        <v>585.4</v>
      </c>
      <c r="E97" s="1">
        <v>585.30999999999995</v>
      </c>
      <c r="F97" s="1">
        <v>585.26599999999996</v>
      </c>
      <c r="G97" s="1">
        <v>585.58000000000004</v>
      </c>
      <c r="H97" s="1">
        <v>585.56399999999996</v>
      </c>
      <c r="I97" s="1">
        <v>585.13</v>
      </c>
      <c r="J97" s="1">
        <v>584.83299999999997</v>
      </c>
      <c r="K97" s="1">
        <v>584.75</v>
      </c>
      <c r="L97" s="1">
        <v>584.59199999999998</v>
      </c>
    </row>
    <row r="98" spans="1:12" x14ac:dyDescent="0.25">
      <c r="B98" t="s">
        <v>16</v>
      </c>
      <c r="C98" s="1">
        <f>F97-$O$2</f>
        <v>584.06599999999992</v>
      </c>
      <c r="D98" s="1">
        <f>F97-$P$2</f>
        <v>584.56599999999992</v>
      </c>
      <c r="E98" s="1">
        <f>F97-$Q$2</f>
        <v>585.06599999999992</v>
      </c>
      <c r="F98" s="1"/>
      <c r="G98" s="1"/>
      <c r="H98" s="1"/>
      <c r="I98" s="1"/>
      <c r="J98" s="1">
        <f>I97-$Q$2</f>
        <v>584.92999999999995</v>
      </c>
      <c r="K98" s="1">
        <f>I97-$P$2</f>
        <v>584.42999999999995</v>
      </c>
      <c r="L98" s="1">
        <f>I97-$O$2</f>
        <v>583.92999999999995</v>
      </c>
    </row>
    <row r="99" spans="1:12" x14ac:dyDescent="0.25">
      <c r="B99" t="s">
        <v>17</v>
      </c>
      <c r="C99" s="1">
        <f>C97-C98</f>
        <v>1.5200000000000955</v>
      </c>
      <c r="D99" s="1">
        <f>D97-D98</f>
        <v>0.83400000000006003</v>
      </c>
      <c r="E99" s="1">
        <f>E97-E98</f>
        <v>0.24400000000002819</v>
      </c>
      <c r="F99" s="1"/>
      <c r="G99" s="1"/>
      <c r="H99" s="1"/>
      <c r="I99" s="1"/>
      <c r="J99" s="1">
        <f>J97-J98</f>
        <v>-9.6999999999979991E-2</v>
      </c>
      <c r="K99" s="1">
        <f>K97-K98</f>
        <v>0.32000000000005002</v>
      </c>
      <c r="L99" s="1">
        <f>L97-L98</f>
        <v>0.66200000000003456</v>
      </c>
    </row>
    <row r="101" spans="1:12" x14ac:dyDescent="0.25">
      <c r="A101" t="s">
        <v>38</v>
      </c>
      <c r="C10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</row>
    <row r="102" spans="1:12" x14ac:dyDescent="0.25">
      <c r="B102" t="s">
        <v>20</v>
      </c>
      <c r="C102" s="1">
        <v>585.37699999999995</v>
      </c>
      <c r="D102" s="1">
        <v>585.21</v>
      </c>
      <c r="E102" s="1">
        <v>585.05399999999997</v>
      </c>
      <c r="F102" s="1">
        <v>585.06899999999996</v>
      </c>
      <c r="G102" s="1">
        <v>585.39499999999998</v>
      </c>
      <c r="H102" s="1">
        <v>585.37900000000002</v>
      </c>
      <c r="I102" s="1">
        <v>584.75800000000004</v>
      </c>
      <c r="J102" s="1">
        <v>584.678</v>
      </c>
      <c r="K102" s="1">
        <v>584.60699999999997</v>
      </c>
      <c r="L102" s="1">
        <v>584.46199999999999</v>
      </c>
    </row>
    <row r="103" spans="1:12" x14ac:dyDescent="0.25">
      <c r="B103" t="s">
        <v>16</v>
      </c>
      <c r="C103" s="1">
        <f>F102-$O$2</f>
        <v>583.86899999999991</v>
      </c>
      <c r="D103" s="1">
        <f>F102-$P$2</f>
        <v>584.36899999999991</v>
      </c>
      <c r="E103" s="1">
        <f>F102-$Q$2</f>
        <v>584.86899999999991</v>
      </c>
      <c r="F103" s="1"/>
      <c r="G103" s="1"/>
      <c r="H103" s="1"/>
      <c r="I103" s="1"/>
      <c r="J103" s="1">
        <f>I102-$Q$2</f>
        <v>584.55799999999999</v>
      </c>
      <c r="K103" s="1">
        <f>I102-$P$2</f>
        <v>584.05799999999999</v>
      </c>
      <c r="L103" s="1">
        <f>I102-$O$2</f>
        <v>583.55799999999999</v>
      </c>
    </row>
    <row r="104" spans="1:12" x14ac:dyDescent="0.25">
      <c r="B104" t="s">
        <v>17</v>
      </c>
      <c r="C104" s="1">
        <f>C102-C103</f>
        <v>1.5080000000000382</v>
      </c>
      <c r="D104" s="1">
        <f>D102-D103</f>
        <v>0.84100000000012187</v>
      </c>
      <c r="E104" s="1">
        <f>E102-E103</f>
        <v>0.18500000000005912</v>
      </c>
      <c r="F104" s="1"/>
      <c r="G104" s="1"/>
      <c r="H104" s="1"/>
      <c r="I104" s="1"/>
      <c r="J104" s="1">
        <f>J102-J103</f>
        <v>0.12000000000000455</v>
      </c>
      <c r="K104" s="1">
        <f>K102-K103</f>
        <v>0.54899999999997817</v>
      </c>
      <c r="L104" s="1">
        <f>L102-L103</f>
        <v>0.90399999999999636</v>
      </c>
    </row>
    <row r="106" spans="1:12" x14ac:dyDescent="0.25">
      <c r="A106" t="s">
        <v>39</v>
      </c>
      <c r="C106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</row>
    <row r="107" spans="1:12" x14ac:dyDescent="0.25">
      <c r="B107" t="s">
        <v>20</v>
      </c>
      <c r="C107" s="1">
        <v>585.16099999999994</v>
      </c>
      <c r="D107" s="1">
        <v>584.98900000000003</v>
      </c>
      <c r="E107" s="1">
        <v>584.78399999999999</v>
      </c>
      <c r="F107" s="1">
        <v>584.73699999999997</v>
      </c>
      <c r="G107" s="1">
        <v>585.15200000000004</v>
      </c>
      <c r="H107" s="1">
        <v>585.18899999999996</v>
      </c>
      <c r="I107" s="1">
        <v>584.67999999999995</v>
      </c>
      <c r="J107" s="1">
        <v>584.53899999999999</v>
      </c>
      <c r="K107" s="1">
        <v>584.35199999999998</v>
      </c>
      <c r="L107" s="1">
        <v>584.15300000000002</v>
      </c>
    </row>
    <row r="108" spans="1:12" x14ac:dyDescent="0.25">
      <c r="B108" t="s">
        <v>16</v>
      </c>
      <c r="C108" s="1">
        <f>F107-$O$2</f>
        <v>583.53699999999992</v>
      </c>
      <c r="D108" s="1">
        <f>F107-$P$2</f>
        <v>584.03699999999992</v>
      </c>
      <c r="E108" s="1">
        <f>F107-$Q$2</f>
        <v>584.53699999999992</v>
      </c>
      <c r="F108" s="1"/>
      <c r="G108" s="1"/>
      <c r="H108" s="1"/>
      <c r="I108" s="1"/>
      <c r="J108" s="1">
        <f>I107-$Q$2</f>
        <v>584.4799999999999</v>
      </c>
      <c r="K108" s="1">
        <f>I107-$P$2</f>
        <v>583.9799999999999</v>
      </c>
      <c r="L108" s="1">
        <f>I107-$O$2</f>
        <v>583.4799999999999</v>
      </c>
    </row>
    <row r="109" spans="1:12" x14ac:dyDescent="0.25">
      <c r="B109" t="s">
        <v>17</v>
      </c>
      <c r="C109" s="1">
        <f>C107-C108</f>
        <v>1.6240000000000236</v>
      </c>
      <c r="D109" s="1">
        <f>D107-D108</f>
        <v>0.95200000000011187</v>
      </c>
      <c r="E109" s="1">
        <f>E107-E108</f>
        <v>0.24700000000007094</v>
      </c>
      <c r="F109" s="1"/>
      <c r="G109" s="1"/>
      <c r="H109" s="1"/>
      <c r="I109" s="1"/>
      <c r="J109" s="1">
        <f>J107-J108</f>
        <v>5.9000000000082764E-2</v>
      </c>
      <c r="K109" s="1">
        <f>K107-K108</f>
        <v>0.37200000000007094</v>
      </c>
      <c r="L109" s="1">
        <f>L107-L108</f>
        <v>0.67300000000011551</v>
      </c>
    </row>
    <row r="111" spans="1:12" x14ac:dyDescent="0.25">
      <c r="A111" t="s">
        <v>40</v>
      </c>
      <c r="C11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</row>
    <row r="112" spans="1:12" x14ac:dyDescent="0.25">
      <c r="B112" t="s">
        <v>20</v>
      </c>
      <c r="C112" s="1">
        <v>585.02599999999995</v>
      </c>
      <c r="D112" s="1">
        <v>584.63599999999997</v>
      </c>
      <c r="E112" s="1">
        <v>584.48900000000003</v>
      </c>
      <c r="F112" s="1">
        <v>584.61500000000001</v>
      </c>
      <c r="G112" s="1">
        <v>584.96799999999996</v>
      </c>
      <c r="H112" s="1">
        <v>584.91</v>
      </c>
      <c r="I112" s="1">
        <v>584.25900000000001</v>
      </c>
      <c r="J112" s="1">
        <v>584.28499999999997</v>
      </c>
      <c r="K112" s="1">
        <v>584.19899999999996</v>
      </c>
      <c r="L112" s="1">
        <v>584.02499999999998</v>
      </c>
    </row>
    <row r="113" spans="1:12" x14ac:dyDescent="0.25">
      <c r="B113" t="s">
        <v>16</v>
      </c>
      <c r="C113" s="1">
        <f>F112-$O$2</f>
        <v>583.41499999999996</v>
      </c>
      <c r="D113" s="1">
        <f>F112-$P$2</f>
        <v>583.91499999999996</v>
      </c>
      <c r="E113" s="1">
        <f>F112-$Q$2</f>
        <v>584.41499999999996</v>
      </c>
      <c r="F113" s="1"/>
      <c r="G113" s="1"/>
      <c r="H113" s="1"/>
      <c r="I113" s="1"/>
      <c r="J113" s="1">
        <f>I112-$Q$2</f>
        <v>584.05899999999997</v>
      </c>
      <c r="K113" s="1">
        <f>I112-$P$2</f>
        <v>583.55899999999997</v>
      </c>
      <c r="L113" s="1">
        <f>I112-$O$2</f>
        <v>583.05899999999997</v>
      </c>
    </row>
    <row r="114" spans="1:12" x14ac:dyDescent="0.25">
      <c r="B114" t="s">
        <v>17</v>
      </c>
      <c r="C114" s="1">
        <f>C112-C113</f>
        <v>1.61099999999999</v>
      </c>
      <c r="D114" s="1">
        <f>D112-D113</f>
        <v>0.72100000000000364</v>
      </c>
      <c r="E114" s="1">
        <f>E112-E113</f>
        <v>7.4000000000069122E-2</v>
      </c>
      <c r="F114" s="1"/>
      <c r="G114" s="1"/>
      <c r="H114" s="1"/>
      <c r="I114" s="1"/>
      <c r="J114" s="1">
        <f>J112-J113</f>
        <v>0.22599999999999909</v>
      </c>
      <c r="K114" s="1">
        <f>K112-K113</f>
        <v>0.63999999999998636</v>
      </c>
      <c r="L114" s="1">
        <f>L112-L113</f>
        <v>0.96600000000000819</v>
      </c>
    </row>
    <row r="116" spans="1:12" x14ac:dyDescent="0.25">
      <c r="A116" t="s">
        <v>41</v>
      </c>
      <c r="C116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10</v>
      </c>
    </row>
    <row r="117" spans="1:12" x14ac:dyDescent="0.25">
      <c r="B117" t="s">
        <v>20</v>
      </c>
      <c r="C117" s="1">
        <v>584.78</v>
      </c>
      <c r="D117" s="1">
        <v>584.61500000000001</v>
      </c>
      <c r="E117" s="1">
        <v>584.45799999999997</v>
      </c>
      <c r="F117" s="1">
        <v>584.17100000000005</v>
      </c>
      <c r="G117" s="1">
        <v>584.83199999999999</v>
      </c>
      <c r="H117" s="1">
        <v>584.72799999999995</v>
      </c>
      <c r="I117" s="1">
        <v>584.23900000000003</v>
      </c>
      <c r="J117" s="1">
        <v>584.01599999999996</v>
      </c>
      <c r="K117" s="1">
        <v>584.06299999999999</v>
      </c>
      <c r="L117" s="1">
        <v>583.83699999999999</v>
      </c>
    </row>
    <row r="118" spans="1:12" x14ac:dyDescent="0.25">
      <c r="B118" t="s">
        <v>16</v>
      </c>
      <c r="C118" s="1">
        <f>F117-$O$2</f>
        <v>582.971</v>
      </c>
      <c r="D118" s="1">
        <f>F117-$P$2</f>
        <v>583.471</v>
      </c>
      <c r="E118" s="1">
        <f>F117-$Q$2</f>
        <v>583.971</v>
      </c>
      <c r="F118" s="1"/>
      <c r="G118" s="1"/>
      <c r="H118" s="1"/>
      <c r="I118" s="1"/>
      <c r="J118" s="1">
        <f>I117-$Q$2</f>
        <v>584.03899999999999</v>
      </c>
      <c r="K118" s="1">
        <f>I117-$P$2</f>
        <v>583.53899999999999</v>
      </c>
      <c r="L118" s="1">
        <f>I117-$O$2</f>
        <v>583.03899999999999</v>
      </c>
    </row>
    <row r="119" spans="1:12" x14ac:dyDescent="0.25">
      <c r="B119" t="s">
        <v>17</v>
      </c>
      <c r="C119" s="1">
        <f>C117-C118</f>
        <v>1.8089999999999691</v>
      </c>
      <c r="D119" s="1">
        <f>D117-D118</f>
        <v>1.1440000000000055</v>
      </c>
      <c r="E119" s="1">
        <f>E117-E118</f>
        <v>0.48699999999996635</v>
      </c>
      <c r="F119" s="1"/>
      <c r="G119" s="1"/>
      <c r="H119" s="1"/>
      <c r="I119" s="1"/>
      <c r="J119" s="1">
        <f>J117-J118</f>
        <v>-2.3000000000024556E-2</v>
      </c>
      <c r="K119" s="1">
        <f>K117-K118</f>
        <v>0.52400000000000091</v>
      </c>
      <c r="L119" s="1">
        <f>L117-L118</f>
        <v>0.79800000000000182</v>
      </c>
    </row>
    <row r="121" spans="1:12" x14ac:dyDescent="0.25">
      <c r="A121" t="s">
        <v>42</v>
      </c>
      <c r="C12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10</v>
      </c>
    </row>
    <row r="122" spans="1:12" x14ac:dyDescent="0.25">
      <c r="B122" t="s">
        <v>20</v>
      </c>
      <c r="C122" s="1">
        <v>584.68299999999999</v>
      </c>
      <c r="D122" s="1">
        <v>584.35900000000004</v>
      </c>
      <c r="E122" s="1">
        <v>584.14700000000005</v>
      </c>
      <c r="F122" s="1">
        <v>584.28599999999994</v>
      </c>
      <c r="G122" s="1">
        <v>584.58299999999997</v>
      </c>
      <c r="H122" s="1">
        <v>584.54300000000001</v>
      </c>
      <c r="I122" s="1">
        <v>584.03599999999994</v>
      </c>
      <c r="J122" s="1">
        <v>583.84500000000003</v>
      </c>
      <c r="K122" s="1">
        <v>583.47799999999995</v>
      </c>
      <c r="L122" s="1">
        <v>583.26700000000005</v>
      </c>
    </row>
    <row r="123" spans="1:12" x14ac:dyDescent="0.25">
      <c r="B123" t="s">
        <v>16</v>
      </c>
      <c r="C123" s="1">
        <f>F122-$O$2</f>
        <v>583.0859999999999</v>
      </c>
      <c r="D123" s="1">
        <f>F122-$P$2</f>
        <v>583.5859999999999</v>
      </c>
      <c r="E123" s="1">
        <f>F122-$Q$2</f>
        <v>584.0859999999999</v>
      </c>
      <c r="F123" s="1"/>
      <c r="G123" s="1"/>
      <c r="H123" s="1"/>
      <c r="I123" s="1"/>
      <c r="J123" s="1">
        <f>I122-$Q$2</f>
        <v>583.8359999999999</v>
      </c>
      <c r="K123" s="1">
        <f>I122-$P$2</f>
        <v>583.3359999999999</v>
      </c>
      <c r="L123" s="1">
        <f>I122-$O$2</f>
        <v>582.8359999999999</v>
      </c>
    </row>
    <row r="124" spans="1:12" x14ac:dyDescent="0.25">
      <c r="B124" t="s">
        <v>17</v>
      </c>
      <c r="C124" s="1">
        <f>C122-C123</f>
        <v>1.5970000000000937</v>
      </c>
      <c r="D124" s="1">
        <f>D122-D123</f>
        <v>0.77300000000013824</v>
      </c>
      <c r="E124" s="1">
        <f>E122-E123</f>
        <v>6.1000000000149157E-2</v>
      </c>
      <c r="F124" s="1"/>
      <c r="G124" s="1"/>
      <c r="H124" s="1"/>
      <c r="I124" s="1"/>
      <c r="J124" s="1">
        <f>J122-J123</f>
        <v>9.0000000001282388E-3</v>
      </c>
      <c r="K124" s="1">
        <f>K122-K123</f>
        <v>0.14200000000005275</v>
      </c>
      <c r="L124" s="1">
        <f>L122-L123</f>
        <v>0.4310000000001537</v>
      </c>
    </row>
    <row r="126" spans="1:12" x14ac:dyDescent="0.25">
      <c r="A126" t="s">
        <v>43</v>
      </c>
      <c r="C126" t="s">
        <v>1</v>
      </c>
      <c r="D126" s="1" t="s">
        <v>2</v>
      </c>
      <c r="E126" s="1" t="s">
        <v>3</v>
      </c>
      <c r="F126" s="1" t="s">
        <v>4</v>
      </c>
      <c r="G126" s="1" t="s">
        <v>5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10</v>
      </c>
    </row>
    <row r="127" spans="1:12" x14ac:dyDescent="0.25">
      <c r="B127" t="s">
        <v>20</v>
      </c>
      <c r="C127" s="1">
        <v>584.41899999999998</v>
      </c>
      <c r="D127" s="1">
        <v>584.12900000000002</v>
      </c>
      <c r="E127" s="1">
        <v>583.91700000000003</v>
      </c>
      <c r="F127" s="1">
        <v>584.00900000000001</v>
      </c>
      <c r="G127" s="1">
        <v>584.4</v>
      </c>
      <c r="H127" s="1">
        <v>584.48800000000006</v>
      </c>
      <c r="I127" s="1">
        <v>584.11099999999999</v>
      </c>
      <c r="J127" s="1">
        <v>583.55999999999995</v>
      </c>
      <c r="K127" s="1">
        <v>583.48099999999999</v>
      </c>
      <c r="L127" s="1">
        <v>583.19899999999996</v>
      </c>
    </row>
    <row r="128" spans="1:12" x14ac:dyDescent="0.25">
      <c r="B128" t="s">
        <v>16</v>
      </c>
      <c r="C128" s="1">
        <f>F127-$O$2</f>
        <v>582.80899999999997</v>
      </c>
      <c r="D128" s="1">
        <f>F127-$P$2</f>
        <v>583.30899999999997</v>
      </c>
      <c r="E128" s="1">
        <f>F127-$Q$2</f>
        <v>583.80899999999997</v>
      </c>
      <c r="F128" s="1"/>
      <c r="G128" s="1"/>
      <c r="H128" s="1"/>
      <c r="I128" s="1"/>
      <c r="J128" s="1">
        <f>I127-$Q$2</f>
        <v>583.91099999999994</v>
      </c>
      <c r="K128" s="1">
        <f>I127-$P$2</f>
        <v>583.41099999999994</v>
      </c>
      <c r="L128" s="1">
        <f>I127-$O$2</f>
        <v>582.91099999999994</v>
      </c>
    </row>
    <row r="129" spans="1:12" x14ac:dyDescent="0.25">
      <c r="B129" t="s">
        <v>17</v>
      </c>
      <c r="C129" s="1">
        <f>C127-C128</f>
        <v>1.6100000000000136</v>
      </c>
      <c r="D129" s="1">
        <f>D127-D128</f>
        <v>0.82000000000005002</v>
      </c>
      <c r="E129" s="1">
        <f>E127-E128</f>
        <v>0.10800000000006094</v>
      </c>
      <c r="F129" s="1"/>
      <c r="G129" s="1"/>
      <c r="H129" s="1"/>
      <c r="I129" s="1"/>
      <c r="J129" s="1">
        <f>J127-J128</f>
        <v>-0.35099999999999909</v>
      </c>
      <c r="K129" s="1">
        <f>K127-K128</f>
        <v>7.0000000000050022E-2</v>
      </c>
      <c r="L129" s="1">
        <f>L127-L128</f>
        <v>0.28800000000001091</v>
      </c>
    </row>
    <row r="131" spans="1:12" x14ac:dyDescent="0.25">
      <c r="A131" t="s">
        <v>44</v>
      </c>
      <c r="C131" t="s">
        <v>1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10</v>
      </c>
    </row>
    <row r="132" spans="1:12" x14ac:dyDescent="0.25">
      <c r="B132" t="s">
        <v>20</v>
      </c>
      <c r="C132" s="1">
        <v>584.41899999999998</v>
      </c>
      <c r="D132" s="1">
        <v>584.12900000000002</v>
      </c>
      <c r="E132" s="1">
        <v>583.91700000000003</v>
      </c>
      <c r="F132" s="1">
        <v>584.00900000000001</v>
      </c>
      <c r="G132" s="1">
        <v>584.4</v>
      </c>
      <c r="H132" s="1">
        <v>584.48800000000006</v>
      </c>
      <c r="I132" s="1">
        <v>584.11099999999999</v>
      </c>
      <c r="J132" s="1">
        <v>583.55999999999995</v>
      </c>
      <c r="K132" s="1">
        <v>583.48099999999999</v>
      </c>
      <c r="L132" s="1">
        <v>583.19899999999996</v>
      </c>
    </row>
    <row r="133" spans="1:12" x14ac:dyDescent="0.25">
      <c r="B133" t="s">
        <v>16</v>
      </c>
      <c r="C133" s="1">
        <f>F132-$O$2</f>
        <v>582.80899999999997</v>
      </c>
      <c r="D133" s="1">
        <f>F132-$P$2</f>
        <v>583.30899999999997</v>
      </c>
      <c r="E133" s="1">
        <f>F132-$Q$2</f>
        <v>583.80899999999997</v>
      </c>
      <c r="F133" s="1"/>
      <c r="G133" s="1"/>
      <c r="H133" s="1"/>
      <c r="I133" s="1"/>
      <c r="J133" s="1">
        <f>I132-$Q$2</f>
        <v>583.91099999999994</v>
      </c>
      <c r="K133" s="1">
        <f>I132-$P$2</f>
        <v>583.41099999999994</v>
      </c>
      <c r="L133" s="1">
        <f>I132-$O$2</f>
        <v>582.91099999999994</v>
      </c>
    </row>
    <row r="134" spans="1:12" x14ac:dyDescent="0.25">
      <c r="B134" t="s">
        <v>17</v>
      </c>
      <c r="C134" s="1">
        <f>C132-C133</f>
        <v>1.6100000000000136</v>
      </c>
      <c r="D134" s="1">
        <f>D132-D133</f>
        <v>0.82000000000005002</v>
      </c>
      <c r="E134" s="1">
        <f>E132-E133</f>
        <v>0.10800000000006094</v>
      </c>
      <c r="F134" s="1"/>
      <c r="G134" s="1"/>
      <c r="H134" s="1"/>
      <c r="I134" s="1"/>
      <c r="J134" s="1">
        <f>J132-J133</f>
        <v>-0.35099999999999909</v>
      </c>
      <c r="K134" s="1">
        <f>K132-K133</f>
        <v>7.0000000000050022E-2</v>
      </c>
      <c r="L134" s="1">
        <f>L132-L133</f>
        <v>0.28800000000001091</v>
      </c>
    </row>
    <row r="136" spans="1:12" x14ac:dyDescent="0.25">
      <c r="A136" t="s">
        <v>45</v>
      </c>
      <c r="C136" t="s">
        <v>1</v>
      </c>
      <c r="D136" s="1" t="s">
        <v>2</v>
      </c>
      <c r="E136" s="1" t="s">
        <v>3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  <c r="L136" s="1" t="s">
        <v>10</v>
      </c>
    </row>
    <row r="137" spans="1:12" x14ac:dyDescent="0.25">
      <c r="B137" t="s">
        <v>20</v>
      </c>
      <c r="C137" s="1">
        <v>584.279</v>
      </c>
      <c r="D137" s="1">
        <v>583.96199999999999</v>
      </c>
      <c r="E137" s="1">
        <v>583.87400000000002</v>
      </c>
      <c r="F137" s="1">
        <v>583.80999999999995</v>
      </c>
      <c r="G137" s="1">
        <v>584.23299999999995</v>
      </c>
      <c r="H137" s="1">
        <v>584.18799999999999</v>
      </c>
      <c r="I137" s="1">
        <v>583.65099999999995</v>
      </c>
      <c r="J137" s="1">
        <v>583.327</v>
      </c>
      <c r="K137" s="1">
        <v>583.01099999999997</v>
      </c>
      <c r="L137" s="1">
        <v>582.86599999999999</v>
      </c>
    </row>
    <row r="138" spans="1:12" x14ac:dyDescent="0.25">
      <c r="B138" t="s">
        <v>16</v>
      </c>
      <c r="C138" s="1">
        <f>F137-$O$2</f>
        <v>582.6099999999999</v>
      </c>
      <c r="D138" s="1">
        <f>F137-$P$2</f>
        <v>583.1099999999999</v>
      </c>
      <c r="E138" s="1">
        <f>F137-$Q$2</f>
        <v>583.6099999999999</v>
      </c>
      <c r="F138" s="1"/>
      <c r="G138" s="1"/>
      <c r="H138" s="1"/>
      <c r="I138" s="1"/>
      <c r="J138" s="1">
        <f>I137-$Q$2</f>
        <v>583.45099999999991</v>
      </c>
      <c r="K138" s="1">
        <f>I137-$P$2</f>
        <v>582.95099999999991</v>
      </c>
      <c r="L138" s="1">
        <f>I137-$O$2</f>
        <v>582.45099999999991</v>
      </c>
    </row>
    <row r="139" spans="1:12" x14ac:dyDescent="0.25">
      <c r="B139" t="s">
        <v>17</v>
      </c>
      <c r="C139" s="1">
        <f>C137-C138</f>
        <v>1.6690000000000964</v>
      </c>
      <c r="D139" s="1">
        <f>D137-D138</f>
        <v>0.85200000000008913</v>
      </c>
      <c r="E139" s="1">
        <f>E137-E138</f>
        <v>0.26400000000012369</v>
      </c>
      <c r="F139" s="1"/>
      <c r="G139" s="1"/>
      <c r="H139" s="1"/>
      <c r="I139" s="1"/>
      <c r="J139" s="1">
        <f>J137-J138</f>
        <v>-0.12399999999990996</v>
      </c>
      <c r="K139" s="1">
        <f>K137-K138</f>
        <v>6.0000000000059117E-2</v>
      </c>
      <c r="L139" s="1">
        <f>L137-L138</f>
        <v>0.41500000000007731</v>
      </c>
    </row>
    <row r="141" spans="1:12" x14ac:dyDescent="0.25">
      <c r="A141" t="s">
        <v>46</v>
      </c>
      <c r="C14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</row>
    <row r="142" spans="1:12" x14ac:dyDescent="0.25">
      <c r="B142" t="s">
        <v>20</v>
      </c>
      <c r="C142" s="1">
        <v>584.178</v>
      </c>
      <c r="D142" s="1">
        <v>583.81700000000001</v>
      </c>
      <c r="E142" s="1">
        <v>583.60299999999995</v>
      </c>
      <c r="F142" s="1">
        <v>583.54399999999998</v>
      </c>
      <c r="G142" s="1">
        <v>583.98900000000003</v>
      </c>
      <c r="H142" s="1">
        <v>583.971</v>
      </c>
      <c r="I142" s="1">
        <v>583.529</v>
      </c>
      <c r="J142" s="1">
        <v>583.13699999999994</v>
      </c>
      <c r="K142" s="1">
        <v>582.87199999999996</v>
      </c>
      <c r="L142" s="1">
        <v>582.70799999999997</v>
      </c>
    </row>
    <row r="143" spans="1:12" x14ac:dyDescent="0.25">
      <c r="B143" t="s">
        <v>16</v>
      </c>
      <c r="C143" s="1">
        <f>F142-$O$2</f>
        <v>582.34399999999994</v>
      </c>
      <c r="D143" s="1">
        <f>F142-$P$2</f>
        <v>582.84399999999994</v>
      </c>
      <c r="E143" s="1">
        <f>F142-$Q$2</f>
        <v>583.34399999999994</v>
      </c>
      <c r="F143" s="1"/>
      <c r="G143" s="1"/>
      <c r="H143" s="1"/>
      <c r="I143" s="1"/>
      <c r="J143" s="1">
        <f>I142-$Q$2</f>
        <v>583.32899999999995</v>
      </c>
      <c r="K143" s="1">
        <f>I142-$P$2</f>
        <v>582.82899999999995</v>
      </c>
      <c r="L143" s="1">
        <f>I142-$O$2</f>
        <v>582.32899999999995</v>
      </c>
    </row>
    <row r="144" spans="1:12" x14ac:dyDescent="0.25">
      <c r="B144" t="s">
        <v>17</v>
      </c>
      <c r="C144" s="1">
        <f>C142-C143</f>
        <v>1.83400000000006</v>
      </c>
      <c r="D144" s="1">
        <f>D142-D143</f>
        <v>0.97300000000007003</v>
      </c>
      <c r="E144" s="1">
        <f>E142-E143</f>
        <v>0.25900000000001455</v>
      </c>
      <c r="F144" s="1"/>
      <c r="G144" s="1"/>
      <c r="H144" s="1"/>
      <c r="I144" s="1"/>
      <c r="J144" s="1">
        <f>J142-J143</f>
        <v>-0.19200000000000728</v>
      </c>
      <c r="K144" s="1">
        <f>K142-K143</f>
        <v>4.3000000000006366E-2</v>
      </c>
      <c r="L144" s="1">
        <f>L142-L143</f>
        <v>0.3790000000000191</v>
      </c>
    </row>
    <row r="146" spans="1:12" x14ac:dyDescent="0.25">
      <c r="A146" t="s">
        <v>47</v>
      </c>
      <c r="C146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</row>
    <row r="147" spans="1:12" x14ac:dyDescent="0.25">
      <c r="B147" t="s">
        <v>20</v>
      </c>
      <c r="C147" s="1">
        <v>583.94600000000003</v>
      </c>
      <c r="D147" s="1">
        <v>583.46100000000001</v>
      </c>
      <c r="E147" s="1">
        <v>583.37099999999998</v>
      </c>
      <c r="F147" s="1">
        <v>583.34699999999998</v>
      </c>
      <c r="G147" s="1">
        <v>583.80399999999997</v>
      </c>
      <c r="H147" s="1">
        <v>583.78300000000002</v>
      </c>
      <c r="I147" s="1">
        <v>583.07000000000005</v>
      </c>
      <c r="J147" s="1">
        <v>582.90800000000002</v>
      </c>
      <c r="K147" s="1">
        <v>582.65499999999997</v>
      </c>
      <c r="L147" s="1">
        <v>582.56899999999996</v>
      </c>
    </row>
    <row r="148" spans="1:12" x14ac:dyDescent="0.25">
      <c r="B148" t="s">
        <v>16</v>
      </c>
      <c r="C148" s="1">
        <f>F147-$O$2</f>
        <v>582.14699999999993</v>
      </c>
      <c r="D148" s="1">
        <f>F147-$P$2</f>
        <v>582.64699999999993</v>
      </c>
      <c r="E148" s="1">
        <f>F147-$Q$2</f>
        <v>583.14699999999993</v>
      </c>
      <c r="F148" s="1"/>
      <c r="G148" s="1"/>
      <c r="H148" s="1"/>
      <c r="I148" s="1"/>
      <c r="J148" s="1">
        <f>I147-$Q$2</f>
        <v>582.87</v>
      </c>
      <c r="K148" s="1">
        <f>I147-$P$2</f>
        <v>582.37</v>
      </c>
      <c r="L148" s="1">
        <f>I147-$O$2</f>
        <v>581.87</v>
      </c>
    </row>
    <row r="149" spans="1:12" x14ac:dyDescent="0.25">
      <c r="B149" t="s">
        <v>17</v>
      </c>
      <c r="C149" s="1">
        <f>C147-C148</f>
        <v>1.7990000000000919</v>
      </c>
      <c r="D149" s="1">
        <f>D147-D148</f>
        <v>0.81400000000007822</v>
      </c>
      <c r="E149" s="1">
        <f>E147-E148</f>
        <v>0.22400000000004638</v>
      </c>
      <c r="F149" s="1"/>
      <c r="G149" s="1"/>
      <c r="H149" s="1"/>
      <c r="I149" s="1"/>
      <c r="J149" s="1">
        <f>J147-J148</f>
        <v>3.8000000000010914E-2</v>
      </c>
      <c r="K149" s="1">
        <f>K147-K148</f>
        <v>0.28499999999996817</v>
      </c>
      <c r="L149" s="1">
        <f>L147-L148</f>
        <v>0.69899999999995543</v>
      </c>
    </row>
    <row r="151" spans="1:12" x14ac:dyDescent="0.25">
      <c r="A151" t="s">
        <v>48</v>
      </c>
      <c r="C151" t="s">
        <v>1</v>
      </c>
      <c r="D151" s="1" t="s">
        <v>2</v>
      </c>
      <c r="E151" s="1" t="s">
        <v>3</v>
      </c>
      <c r="F151" s="1" t="s">
        <v>4</v>
      </c>
      <c r="G151" s="1" t="s">
        <v>5</v>
      </c>
      <c r="H151" s="1" t="s">
        <v>6</v>
      </c>
      <c r="I151" s="1" t="s">
        <v>7</v>
      </c>
      <c r="J151" s="1" t="s">
        <v>8</v>
      </c>
      <c r="K151" s="1" t="s">
        <v>9</v>
      </c>
      <c r="L151" s="1" t="s">
        <v>10</v>
      </c>
    </row>
    <row r="152" spans="1:12" x14ac:dyDescent="0.25">
      <c r="B152" t="s">
        <v>20</v>
      </c>
      <c r="C152" s="1">
        <v>583.67600000000004</v>
      </c>
      <c r="D152" s="1">
        <v>583.39700000000005</v>
      </c>
      <c r="E152" s="1">
        <v>583.10900000000004</v>
      </c>
      <c r="F152" s="1">
        <v>583.07000000000005</v>
      </c>
      <c r="G152" s="1">
        <v>583.56200000000001</v>
      </c>
      <c r="H152" s="1">
        <v>583.61300000000006</v>
      </c>
      <c r="I152" s="1">
        <v>583.05899999999997</v>
      </c>
      <c r="J152" s="1">
        <v>582.851</v>
      </c>
      <c r="K152" s="1">
        <v>582.67100000000005</v>
      </c>
      <c r="L152" s="1">
        <v>582.42100000000005</v>
      </c>
    </row>
    <row r="153" spans="1:12" x14ac:dyDescent="0.25">
      <c r="B153" t="s">
        <v>16</v>
      </c>
      <c r="C153" s="1">
        <f>F152-$O$2</f>
        <v>581.87</v>
      </c>
      <c r="D153" s="1">
        <f>F152-$P$2</f>
        <v>582.37</v>
      </c>
      <c r="E153" s="1">
        <f>F152-$Q$2</f>
        <v>582.87</v>
      </c>
      <c r="F153" s="1"/>
      <c r="G153" s="1"/>
      <c r="H153" s="1"/>
      <c r="I153" s="1"/>
      <c r="J153" s="1">
        <f>I152-$Q$2</f>
        <v>582.85899999999992</v>
      </c>
      <c r="K153" s="1">
        <f>I152-$P$2</f>
        <v>582.35899999999992</v>
      </c>
      <c r="L153" s="1">
        <f>I152-$O$2</f>
        <v>581.85899999999992</v>
      </c>
    </row>
    <row r="154" spans="1:12" x14ac:dyDescent="0.25">
      <c r="B154" t="s">
        <v>17</v>
      </c>
      <c r="C154" s="1">
        <f>C152-C153</f>
        <v>1.80600000000004</v>
      </c>
      <c r="D154" s="1">
        <f>D152-D153</f>
        <v>1.0270000000000437</v>
      </c>
      <c r="E154" s="1">
        <f>E152-E153</f>
        <v>0.23900000000003274</v>
      </c>
      <c r="F154" s="1"/>
      <c r="G154" s="1"/>
      <c r="H154" s="1"/>
      <c r="I154" s="1"/>
      <c r="J154" s="1">
        <f>J152-J153</f>
        <v>-7.9999999999245119E-3</v>
      </c>
      <c r="K154" s="1">
        <f>K152-K153</f>
        <v>0.31200000000012551</v>
      </c>
      <c r="L154" s="1">
        <f>L152-L153</f>
        <v>0.56200000000012551</v>
      </c>
    </row>
    <row r="156" spans="1:12" x14ac:dyDescent="0.25">
      <c r="A156" t="s">
        <v>49</v>
      </c>
      <c r="C156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H156" s="1" t="s">
        <v>6</v>
      </c>
      <c r="I156" s="1" t="s">
        <v>7</v>
      </c>
      <c r="J156" s="1" t="s">
        <v>8</v>
      </c>
      <c r="K156" s="1" t="s">
        <v>9</v>
      </c>
      <c r="L156" s="1" t="s">
        <v>10</v>
      </c>
    </row>
    <row r="157" spans="1:12" x14ac:dyDescent="0.25">
      <c r="B157" t="s">
        <v>20</v>
      </c>
      <c r="C157" s="1">
        <v>583.49400000000003</v>
      </c>
      <c r="D157" s="1">
        <v>583.20000000000005</v>
      </c>
      <c r="E157" s="1">
        <v>582.96500000000003</v>
      </c>
      <c r="F157" s="1">
        <v>583.02300000000002</v>
      </c>
      <c r="G157" s="1">
        <v>583.47500000000002</v>
      </c>
      <c r="H157" s="1">
        <v>583.423</v>
      </c>
      <c r="I157" s="1">
        <v>582.68100000000004</v>
      </c>
      <c r="J157" s="1">
        <v>582.58399999999995</v>
      </c>
      <c r="K157" s="1">
        <v>582.37300000000005</v>
      </c>
      <c r="L157" s="1">
        <v>582.14099999999996</v>
      </c>
    </row>
    <row r="158" spans="1:12" x14ac:dyDescent="0.25">
      <c r="B158" t="s">
        <v>16</v>
      </c>
      <c r="C158" s="1">
        <f>F157-$O$2</f>
        <v>581.82299999999998</v>
      </c>
      <c r="D158" s="1">
        <f>F157-$P$2</f>
        <v>582.32299999999998</v>
      </c>
      <c r="E158" s="1">
        <f>F157-$Q$2</f>
        <v>582.82299999999998</v>
      </c>
      <c r="F158" s="1"/>
      <c r="G158" s="1"/>
      <c r="H158" s="1"/>
      <c r="I158" s="1"/>
      <c r="J158" s="1">
        <f>I157-$Q$2</f>
        <v>582.48099999999999</v>
      </c>
      <c r="K158" s="1">
        <f>I157-$P$2</f>
        <v>581.98099999999999</v>
      </c>
      <c r="L158" s="1">
        <f>I157-$O$2</f>
        <v>581.48099999999999</v>
      </c>
    </row>
    <row r="159" spans="1:12" x14ac:dyDescent="0.25">
      <c r="B159" t="s">
        <v>17</v>
      </c>
      <c r="C159" s="1">
        <f>C157-C158</f>
        <v>1.6710000000000491</v>
      </c>
      <c r="D159" s="1">
        <f>D157-D158</f>
        <v>0.87700000000006639</v>
      </c>
      <c r="E159" s="1">
        <f>E157-E158</f>
        <v>0.14200000000005275</v>
      </c>
      <c r="F159" s="1"/>
      <c r="G159" s="1"/>
      <c r="H159" s="1"/>
      <c r="I159" s="1"/>
      <c r="J159" s="1">
        <f>J157-J158</f>
        <v>0.1029999999999518</v>
      </c>
      <c r="K159" s="1">
        <f>K157-K158</f>
        <v>0.39200000000005275</v>
      </c>
      <c r="L159" s="1">
        <f>L157-L158</f>
        <v>0.65999999999996817</v>
      </c>
    </row>
    <row r="161" spans="1:12" x14ac:dyDescent="0.25">
      <c r="A161" t="s">
        <v>50</v>
      </c>
      <c r="C161" t="s">
        <v>1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</row>
    <row r="162" spans="1:12" x14ac:dyDescent="0.25">
      <c r="B162" t="s">
        <v>20</v>
      </c>
      <c r="C162" s="1">
        <v>583.16999999999996</v>
      </c>
      <c r="D162" s="1">
        <v>583.053</v>
      </c>
      <c r="E162" s="1">
        <v>582.85599999999999</v>
      </c>
      <c r="F162" s="1">
        <v>582.87900000000002</v>
      </c>
      <c r="G162" s="1">
        <v>583.38699999999994</v>
      </c>
      <c r="H162" s="1">
        <v>583.28599999999994</v>
      </c>
      <c r="I162" s="1">
        <v>582.80499999999995</v>
      </c>
      <c r="J162" s="1">
        <v>582.42499999999995</v>
      </c>
      <c r="K162" s="1">
        <v>582.35</v>
      </c>
      <c r="L162" s="1">
        <v>582.09299999999996</v>
      </c>
    </row>
    <row r="163" spans="1:12" x14ac:dyDescent="0.25">
      <c r="B163" t="s">
        <v>16</v>
      </c>
      <c r="C163" s="1">
        <f>F162-$O$2</f>
        <v>581.67899999999997</v>
      </c>
      <c r="D163" s="1">
        <f>F162-$P$2</f>
        <v>582.17899999999997</v>
      </c>
      <c r="E163" s="1">
        <f>F162-$Q$2</f>
        <v>582.67899999999997</v>
      </c>
      <c r="F163" s="1"/>
      <c r="G163" s="1"/>
      <c r="H163" s="1"/>
      <c r="I163" s="1"/>
      <c r="J163" s="1">
        <f>I162-$Q$2</f>
        <v>582.6049999999999</v>
      </c>
      <c r="K163" s="1">
        <f>I162-$P$2</f>
        <v>582.1049999999999</v>
      </c>
      <c r="L163" s="1">
        <f>I162-$O$2</f>
        <v>581.6049999999999</v>
      </c>
    </row>
    <row r="164" spans="1:12" x14ac:dyDescent="0.25">
      <c r="B164" t="s">
        <v>17</v>
      </c>
      <c r="C164" s="1">
        <f>C162-C163</f>
        <v>1.4909999999999854</v>
      </c>
      <c r="D164" s="1">
        <f>D162-D163</f>
        <v>0.87400000000002365</v>
      </c>
      <c r="E164" s="1">
        <f>E162-E163</f>
        <v>0.17700000000002092</v>
      </c>
      <c r="F164" s="1"/>
      <c r="G164" s="1"/>
      <c r="H164" s="1"/>
      <c r="I164" s="1"/>
      <c r="J164" s="1">
        <f>J162-J163</f>
        <v>-0.17999999999994998</v>
      </c>
      <c r="K164" s="1">
        <f>K162-K163</f>
        <v>0.24500000000011823</v>
      </c>
      <c r="L164" s="1">
        <f>L162-L163</f>
        <v>0.48800000000005639</v>
      </c>
    </row>
    <row r="166" spans="1:12" x14ac:dyDescent="0.25">
      <c r="A166" t="s">
        <v>51</v>
      </c>
      <c r="C166" t="s">
        <v>1</v>
      </c>
      <c r="D166" s="1" t="s">
        <v>2</v>
      </c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8</v>
      </c>
      <c r="K166" s="1" t="s">
        <v>9</v>
      </c>
      <c r="L166" s="1" t="s">
        <v>10</v>
      </c>
    </row>
    <row r="167" spans="1:12" x14ac:dyDescent="0.25">
      <c r="B167" t="s">
        <v>20</v>
      </c>
      <c r="C167" s="1">
        <v>583.07600000000002</v>
      </c>
      <c r="D167" s="1">
        <v>582.875</v>
      </c>
      <c r="E167" s="1">
        <v>582.74</v>
      </c>
      <c r="F167" s="1">
        <v>582.81100000000004</v>
      </c>
      <c r="G167" s="1">
        <v>583.21699999999998</v>
      </c>
      <c r="H167" s="1">
        <v>583.226</v>
      </c>
      <c r="I167" s="1">
        <v>582.38699999999994</v>
      </c>
      <c r="J167" s="1">
        <v>582.173</v>
      </c>
      <c r="K167" s="1">
        <v>581.94799999999998</v>
      </c>
      <c r="L167" s="1">
        <v>581.86300000000006</v>
      </c>
    </row>
    <row r="168" spans="1:12" x14ac:dyDescent="0.25">
      <c r="B168" t="s">
        <v>16</v>
      </c>
      <c r="C168" s="1">
        <f>F167-$O$2</f>
        <v>581.61099999999999</v>
      </c>
      <c r="D168" s="1">
        <f>F167-$P$2</f>
        <v>582.11099999999999</v>
      </c>
      <c r="E168" s="1">
        <f>F167-$Q$2</f>
        <v>582.61099999999999</v>
      </c>
      <c r="F168" s="1"/>
      <c r="G168" s="1"/>
      <c r="H168" s="1"/>
      <c r="I168" s="1"/>
      <c r="J168" s="1">
        <f>I167-$Q$2</f>
        <v>582.1869999999999</v>
      </c>
      <c r="K168" s="1">
        <f>I167-$P$2</f>
        <v>581.6869999999999</v>
      </c>
      <c r="L168" s="1">
        <f>I167-$O$2</f>
        <v>581.1869999999999</v>
      </c>
    </row>
    <row r="169" spans="1:12" x14ac:dyDescent="0.25">
      <c r="B169" t="s">
        <v>17</v>
      </c>
      <c r="C169" s="1">
        <f>C167-C168</f>
        <v>1.4650000000000318</v>
      </c>
      <c r="D169" s="1">
        <f>D167-D168</f>
        <v>0.76400000000001</v>
      </c>
      <c r="E169" s="1">
        <f>E167-E168</f>
        <v>0.1290000000000191</v>
      </c>
      <c r="F169" s="1"/>
      <c r="G169" s="1"/>
      <c r="H169" s="1"/>
      <c r="I169" s="1"/>
      <c r="J169" s="1">
        <f>J167-J168</f>
        <v>-1.3999999999896318E-2</v>
      </c>
      <c r="K169" s="1">
        <f>K167-K168</f>
        <v>0.26100000000008095</v>
      </c>
      <c r="L169" s="1">
        <f>L167-L168</f>
        <v>0.67600000000015825</v>
      </c>
    </row>
    <row r="171" spans="1:12" x14ac:dyDescent="0.25">
      <c r="A171" t="s">
        <v>52</v>
      </c>
      <c r="C171" t="s">
        <v>1</v>
      </c>
      <c r="D171" s="1" t="s">
        <v>2</v>
      </c>
      <c r="E171" s="1" t="s">
        <v>3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</row>
    <row r="172" spans="1:12" x14ac:dyDescent="0.25">
      <c r="B172" t="s">
        <v>20</v>
      </c>
      <c r="C172" s="1">
        <v>583.04300000000001</v>
      </c>
      <c r="D172" s="1">
        <v>582.53099999999995</v>
      </c>
      <c r="E172" s="1">
        <v>582.47400000000005</v>
      </c>
      <c r="F172" s="1">
        <v>582.66800000000001</v>
      </c>
      <c r="G172" s="1">
        <v>583.23299999999995</v>
      </c>
      <c r="H172" s="1">
        <v>583.06799999999998</v>
      </c>
      <c r="I172" s="1">
        <v>582.50800000000004</v>
      </c>
      <c r="J172" s="1">
        <v>582.03599999999994</v>
      </c>
      <c r="K172" s="1">
        <v>581.74400000000003</v>
      </c>
      <c r="L172" s="1">
        <v>581.62</v>
      </c>
    </row>
    <row r="173" spans="1:12" x14ac:dyDescent="0.25">
      <c r="B173" t="s">
        <v>16</v>
      </c>
      <c r="C173" s="1">
        <f>F172-$O$2</f>
        <v>581.46799999999996</v>
      </c>
      <c r="D173" s="1">
        <f>F172-$P$2</f>
        <v>581.96799999999996</v>
      </c>
      <c r="E173" s="1">
        <f>F172-$Q$2</f>
        <v>582.46799999999996</v>
      </c>
      <c r="F173" s="1"/>
      <c r="G173" s="1"/>
      <c r="H173" s="1"/>
      <c r="I173" s="1"/>
      <c r="J173" s="1">
        <f>I172-$Q$2</f>
        <v>582.30799999999999</v>
      </c>
      <c r="K173" s="1">
        <f>I172-$P$2</f>
        <v>581.80799999999999</v>
      </c>
      <c r="L173" s="1">
        <f>I172-$O$2</f>
        <v>581.30799999999999</v>
      </c>
    </row>
    <row r="174" spans="1:12" x14ac:dyDescent="0.25">
      <c r="B174" t="s">
        <v>17</v>
      </c>
      <c r="C174" s="1">
        <f>C172-C173</f>
        <v>1.5750000000000455</v>
      </c>
      <c r="D174" s="1">
        <f>D172-D173</f>
        <v>0.56299999999998818</v>
      </c>
      <c r="E174" s="1">
        <f>E172-E173</f>
        <v>6.0000000000854925E-3</v>
      </c>
      <c r="F174" s="1"/>
      <c r="G174" s="1"/>
      <c r="H174" s="1"/>
      <c r="I174" s="1"/>
      <c r="J174" s="1">
        <f>J172-J173</f>
        <v>-0.2720000000000482</v>
      </c>
      <c r="K174" s="1">
        <f>K172-K173</f>
        <v>-6.399999999996453E-2</v>
      </c>
      <c r="L174" s="1">
        <f>L172-L173</f>
        <v>0.31200000000001182</v>
      </c>
    </row>
    <row r="176" spans="1:12" x14ac:dyDescent="0.25">
      <c r="A176" t="s">
        <v>53</v>
      </c>
      <c r="C176" t="s">
        <v>1</v>
      </c>
      <c r="D176" s="1" t="s">
        <v>2</v>
      </c>
      <c r="E176" s="1" t="s">
        <v>3</v>
      </c>
      <c r="F176" s="1" t="s">
        <v>4</v>
      </c>
      <c r="G176" s="1" t="s">
        <v>5</v>
      </c>
      <c r="H176" s="1" t="s">
        <v>6</v>
      </c>
      <c r="I176" s="1" t="s">
        <v>7</v>
      </c>
      <c r="J176" s="1" t="s">
        <v>8</v>
      </c>
      <c r="K176" s="1" t="s">
        <v>9</v>
      </c>
      <c r="L176" s="1" t="s">
        <v>10</v>
      </c>
    </row>
    <row r="177" spans="1:12" x14ac:dyDescent="0.25">
      <c r="B177" t="s">
        <v>20</v>
      </c>
      <c r="C177" s="1">
        <v>582.84299999999996</v>
      </c>
      <c r="D177" s="1">
        <v>582.54999999999995</v>
      </c>
      <c r="E177" s="1">
        <v>582.41</v>
      </c>
      <c r="F177" s="1">
        <v>582.53499999999997</v>
      </c>
      <c r="G177" s="1">
        <v>582.97400000000005</v>
      </c>
      <c r="H177" s="1">
        <v>582.99199999999996</v>
      </c>
      <c r="I177" s="1">
        <v>581.92200000000003</v>
      </c>
      <c r="J177" s="1">
        <v>581.94899999999996</v>
      </c>
      <c r="K177" s="1">
        <v>581.53300000000002</v>
      </c>
      <c r="L177" s="1">
        <v>581.32899999999995</v>
      </c>
    </row>
    <row r="178" spans="1:12" x14ac:dyDescent="0.25">
      <c r="B178" t="s">
        <v>16</v>
      </c>
      <c r="C178" s="1">
        <f>F177-$O$2</f>
        <v>581.33499999999992</v>
      </c>
      <c r="D178" s="1">
        <f>F177-$P$2</f>
        <v>581.83499999999992</v>
      </c>
      <c r="E178" s="1">
        <f>F177-$Q$2</f>
        <v>582.33499999999992</v>
      </c>
      <c r="F178" s="1"/>
      <c r="G178" s="1"/>
      <c r="H178" s="1"/>
      <c r="I178" s="1"/>
      <c r="J178" s="1">
        <f>I177-$Q$2</f>
        <v>581.72199999999998</v>
      </c>
      <c r="K178" s="1">
        <f>I177-$P$2</f>
        <v>581.22199999999998</v>
      </c>
      <c r="L178" s="1">
        <f>I177-$O$2</f>
        <v>580.72199999999998</v>
      </c>
    </row>
    <row r="179" spans="1:12" x14ac:dyDescent="0.25">
      <c r="B179" t="s">
        <v>17</v>
      </c>
      <c r="C179" s="1">
        <f>C177-C178</f>
        <v>1.5080000000000382</v>
      </c>
      <c r="D179" s="1">
        <f>D177-D178</f>
        <v>0.71500000000003183</v>
      </c>
      <c r="E179" s="1">
        <f>E177-E178</f>
        <v>7.5000000000045475E-2</v>
      </c>
      <c r="F179" s="1"/>
      <c r="G179" s="1"/>
      <c r="H179" s="1"/>
      <c r="I179" s="1"/>
      <c r="J179" s="1">
        <f>J177-J178</f>
        <v>0.22699999999997544</v>
      </c>
      <c r="K179" s="1">
        <f>K177-K178</f>
        <v>0.31100000000003547</v>
      </c>
      <c r="L179" s="1">
        <f>L177-L178</f>
        <v>0.6069999999999709</v>
      </c>
    </row>
    <row r="181" spans="1:12" x14ac:dyDescent="0.25">
      <c r="A181" t="s">
        <v>54</v>
      </c>
      <c r="C181" t="s">
        <v>1</v>
      </c>
      <c r="D181" s="1" t="s">
        <v>2</v>
      </c>
      <c r="E181" s="1" t="s">
        <v>3</v>
      </c>
      <c r="F181" s="1" t="s">
        <v>4</v>
      </c>
      <c r="G181" s="1" t="s">
        <v>5</v>
      </c>
      <c r="H181" s="1" t="s">
        <v>6</v>
      </c>
      <c r="I181" s="1" t="s">
        <v>7</v>
      </c>
      <c r="J181" s="1" t="s">
        <v>8</v>
      </c>
      <c r="K181" s="1" t="s">
        <v>9</v>
      </c>
      <c r="L181" s="1" t="s">
        <v>10</v>
      </c>
    </row>
    <row r="182" spans="1:12" x14ac:dyDescent="0.25">
      <c r="B182" t="s">
        <v>20</v>
      </c>
      <c r="C182" s="1">
        <v>582.49599999999998</v>
      </c>
      <c r="D182" s="1">
        <v>582.32399999999996</v>
      </c>
      <c r="E182" s="1">
        <v>582.14700000000005</v>
      </c>
      <c r="F182" s="1">
        <v>582.25300000000004</v>
      </c>
      <c r="G182" s="1">
        <v>582.76300000000003</v>
      </c>
      <c r="H182" s="1">
        <v>582.75900000000001</v>
      </c>
      <c r="I182" s="1">
        <v>582.20299999999997</v>
      </c>
      <c r="J182" s="1">
        <v>581.774</v>
      </c>
      <c r="K182" s="1">
        <v>581.59100000000001</v>
      </c>
      <c r="L182" s="1">
        <v>581.22500000000002</v>
      </c>
    </row>
    <row r="183" spans="1:12" x14ac:dyDescent="0.25">
      <c r="B183" t="s">
        <v>16</v>
      </c>
      <c r="C183" s="1">
        <f>F182-$O$2</f>
        <v>581.053</v>
      </c>
      <c r="D183" s="1">
        <f>F182-$P$2</f>
        <v>581.553</v>
      </c>
      <c r="E183" s="1">
        <f>F182-$Q$2</f>
        <v>582.053</v>
      </c>
      <c r="F183" s="1"/>
      <c r="G183" s="1"/>
      <c r="H183" s="1"/>
      <c r="I183" s="1"/>
      <c r="J183" s="1">
        <f>I182-$Q$2</f>
        <v>582.00299999999993</v>
      </c>
      <c r="K183" s="1">
        <f>I182-$P$2</f>
        <v>581.50299999999993</v>
      </c>
      <c r="L183" s="1">
        <f>I182-$O$2</f>
        <v>581.00299999999993</v>
      </c>
    </row>
    <row r="184" spans="1:12" x14ac:dyDescent="0.25">
      <c r="B184" t="s">
        <v>17</v>
      </c>
      <c r="C184" s="1">
        <f>C182-C183</f>
        <v>1.4429999999999836</v>
      </c>
      <c r="D184" s="1">
        <f>D182-D183</f>
        <v>0.77099999999995816</v>
      </c>
      <c r="E184" s="1">
        <f>E182-E183</f>
        <v>9.4000000000050932E-2</v>
      </c>
      <c r="F184" s="1"/>
      <c r="G184" s="1"/>
      <c r="H184" s="1"/>
      <c r="I184" s="1"/>
      <c r="J184" s="1">
        <f>J182-J183</f>
        <v>-0.22899999999992815</v>
      </c>
      <c r="K184" s="1">
        <f>K182-K183</f>
        <v>8.8000000000079126E-2</v>
      </c>
      <c r="L184" s="1">
        <f>L182-L183</f>
        <v>0.22200000000009368</v>
      </c>
    </row>
    <row r="186" spans="1:12" x14ac:dyDescent="0.25">
      <c r="A186" t="s">
        <v>55</v>
      </c>
      <c r="C186" t="s">
        <v>1</v>
      </c>
      <c r="D186" s="1" t="s">
        <v>2</v>
      </c>
      <c r="E186" s="1" t="s">
        <v>3</v>
      </c>
      <c r="F186" s="1" t="s">
        <v>4</v>
      </c>
      <c r="G186" s="1" t="s">
        <v>5</v>
      </c>
      <c r="H186" s="1" t="s">
        <v>6</v>
      </c>
      <c r="I186" s="1" t="s">
        <v>7</v>
      </c>
      <c r="J186" s="1" t="s">
        <v>8</v>
      </c>
      <c r="K186" s="1" t="s">
        <v>9</v>
      </c>
      <c r="L186" s="1" t="s">
        <v>10</v>
      </c>
    </row>
    <row r="187" spans="1:12" x14ac:dyDescent="0.25">
      <c r="B187" t="s">
        <v>20</v>
      </c>
      <c r="C187" s="1">
        <v>582.24199999999996</v>
      </c>
      <c r="D187" s="1">
        <v>582.11699999999996</v>
      </c>
      <c r="E187" s="1">
        <v>581.94799999999998</v>
      </c>
      <c r="F187" s="1">
        <v>582.11699999999996</v>
      </c>
      <c r="G187" s="1">
        <v>582.52599999999995</v>
      </c>
      <c r="H187" s="1">
        <v>582.64599999999996</v>
      </c>
      <c r="I187" s="1">
        <v>582.04899999999998</v>
      </c>
      <c r="J187" s="1">
        <v>581.58600000000001</v>
      </c>
      <c r="K187" s="1">
        <v>581.15499999999997</v>
      </c>
      <c r="L187" s="1">
        <v>581.07299999999998</v>
      </c>
    </row>
    <row r="188" spans="1:12" x14ac:dyDescent="0.25">
      <c r="B188" t="s">
        <v>16</v>
      </c>
      <c r="C188" s="1">
        <f>F187-$O$2</f>
        <v>580.91699999999992</v>
      </c>
      <c r="D188" s="1">
        <f>F187-$P$2</f>
        <v>581.41699999999992</v>
      </c>
      <c r="E188" s="1">
        <f>F187-$Q$2</f>
        <v>581.91699999999992</v>
      </c>
      <c r="F188" s="1"/>
      <c r="G188" s="1"/>
      <c r="H188" s="1"/>
      <c r="I188" s="1"/>
      <c r="J188" s="1">
        <f>I187-$Q$2</f>
        <v>581.84899999999993</v>
      </c>
      <c r="K188" s="1">
        <f>I187-$P$2</f>
        <v>581.34899999999993</v>
      </c>
      <c r="L188" s="1">
        <f>I187-$O$2</f>
        <v>580.84899999999993</v>
      </c>
    </row>
    <row r="189" spans="1:12" x14ac:dyDescent="0.25">
      <c r="B189" t="s">
        <v>17</v>
      </c>
      <c r="C189" s="1">
        <f>C187-C188</f>
        <v>1.3250000000000455</v>
      </c>
      <c r="D189" s="1">
        <f>D187-D188</f>
        <v>0.70000000000004547</v>
      </c>
      <c r="E189" s="1">
        <f>E187-E188</f>
        <v>3.1000000000062755E-2</v>
      </c>
      <c r="F189" s="1"/>
      <c r="G189" s="1"/>
      <c r="H189" s="1"/>
      <c r="I189" s="1"/>
      <c r="J189" s="1">
        <f>J187-J188</f>
        <v>-0.26299999999991996</v>
      </c>
      <c r="K189" s="1">
        <f>K187-K188</f>
        <v>-0.19399999999995998</v>
      </c>
      <c r="L189" s="1">
        <f>L187-L188</f>
        <v>0.22400000000004638</v>
      </c>
    </row>
    <row r="191" spans="1:12" x14ac:dyDescent="0.25">
      <c r="A191" t="s">
        <v>56</v>
      </c>
      <c r="C191" t="s">
        <v>1</v>
      </c>
      <c r="D191" s="1" t="s">
        <v>2</v>
      </c>
      <c r="E191" s="1" t="s">
        <v>3</v>
      </c>
      <c r="F191" s="1" t="s">
        <v>4</v>
      </c>
      <c r="G191" s="1" t="s">
        <v>5</v>
      </c>
      <c r="H191" s="1" t="s">
        <v>6</v>
      </c>
      <c r="I191" s="1" t="s">
        <v>7</v>
      </c>
      <c r="J191" s="1" t="s">
        <v>8</v>
      </c>
      <c r="K191" s="1" t="s">
        <v>9</v>
      </c>
      <c r="L191" s="1" t="s">
        <v>10</v>
      </c>
    </row>
    <row r="192" spans="1:12" x14ac:dyDescent="0.25">
      <c r="B192" t="s">
        <v>20</v>
      </c>
      <c r="C192" s="1">
        <v>582.09699999999998</v>
      </c>
      <c r="D192" s="1">
        <v>582.08100000000002</v>
      </c>
      <c r="E192" s="1">
        <v>581.81299999999999</v>
      </c>
      <c r="F192" s="1">
        <v>581.83199999999999</v>
      </c>
      <c r="G192" s="1">
        <v>582.45299999999997</v>
      </c>
      <c r="H192" s="1">
        <v>582.39099999999996</v>
      </c>
      <c r="I192" s="1">
        <v>581.92200000000003</v>
      </c>
      <c r="J192" s="1">
        <v>581.41</v>
      </c>
      <c r="K192" s="1">
        <v>581.12900000000002</v>
      </c>
      <c r="L192" s="1">
        <v>580.851</v>
      </c>
    </row>
    <row r="193" spans="1:12" x14ac:dyDescent="0.25">
      <c r="B193" t="s">
        <v>16</v>
      </c>
      <c r="C193" s="1">
        <f>F192-$O$2</f>
        <v>580.63199999999995</v>
      </c>
      <c r="D193" s="1">
        <f>F192-$P$2</f>
        <v>581.13199999999995</v>
      </c>
      <c r="E193" s="1">
        <f>F192-$Q$2</f>
        <v>581.63199999999995</v>
      </c>
      <c r="F193" s="1"/>
      <c r="G193" s="1"/>
      <c r="H193" s="1"/>
      <c r="I193" s="1"/>
      <c r="J193" s="1">
        <f>I192-$Q$2</f>
        <v>581.72199999999998</v>
      </c>
      <c r="K193" s="1">
        <f>I192-$P$2</f>
        <v>581.22199999999998</v>
      </c>
      <c r="L193" s="1">
        <f>I192-$O$2</f>
        <v>580.72199999999998</v>
      </c>
    </row>
    <row r="194" spans="1:12" x14ac:dyDescent="0.25">
      <c r="B194" t="s">
        <v>17</v>
      </c>
      <c r="C194" s="1">
        <f>C192-C193</f>
        <v>1.4650000000000318</v>
      </c>
      <c r="D194" s="1">
        <f>D192-D193</f>
        <v>0.94900000000006912</v>
      </c>
      <c r="E194" s="1">
        <f>E192-E193</f>
        <v>0.18100000000004002</v>
      </c>
      <c r="F194" s="1"/>
      <c r="G194" s="1"/>
      <c r="H194" s="1"/>
      <c r="I194" s="1"/>
      <c r="J194" s="1">
        <f>J192-J193</f>
        <v>-0.31200000000001182</v>
      </c>
      <c r="K194" s="1">
        <f>K192-K193</f>
        <v>-9.2999999999960892E-2</v>
      </c>
      <c r="L194" s="1">
        <f>L192-L193</f>
        <v>0.1290000000000191</v>
      </c>
    </row>
    <row r="196" spans="1:12" x14ac:dyDescent="0.25">
      <c r="A196" t="s">
        <v>57</v>
      </c>
      <c r="C196" t="s">
        <v>1</v>
      </c>
      <c r="D196" s="1" t="s">
        <v>2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7</v>
      </c>
      <c r="J196" s="1" t="s">
        <v>8</v>
      </c>
      <c r="K196" s="1" t="s">
        <v>9</v>
      </c>
      <c r="L196" s="1" t="s">
        <v>10</v>
      </c>
    </row>
    <row r="197" spans="1:12" x14ac:dyDescent="0.25">
      <c r="B197" t="s">
        <v>20</v>
      </c>
      <c r="C197" s="1">
        <v>581.96900000000005</v>
      </c>
      <c r="D197" s="1">
        <v>581.71699999999998</v>
      </c>
      <c r="E197" s="1">
        <v>581.71699999999998</v>
      </c>
      <c r="F197" s="1">
        <v>581.71699999999998</v>
      </c>
      <c r="G197" s="1">
        <v>582.30100000000004</v>
      </c>
      <c r="H197" s="1">
        <v>582.26900000000001</v>
      </c>
      <c r="I197" s="1">
        <v>581.601</v>
      </c>
      <c r="J197" s="1">
        <v>581.12099999999998</v>
      </c>
      <c r="K197" s="1">
        <v>580.81899999999996</v>
      </c>
      <c r="L197" s="1">
        <v>580.65599999999995</v>
      </c>
    </row>
    <row r="198" spans="1:12" x14ac:dyDescent="0.25">
      <c r="B198" t="s">
        <v>16</v>
      </c>
      <c r="C198" s="1">
        <f>F197-$O$2</f>
        <v>580.51699999999994</v>
      </c>
      <c r="D198" s="1">
        <f>F197-$P$2</f>
        <v>581.01699999999994</v>
      </c>
      <c r="E198" s="1">
        <f>F197-$Q$2</f>
        <v>581.51699999999994</v>
      </c>
      <c r="F198" s="1"/>
      <c r="G198" s="1"/>
      <c r="H198" s="1"/>
      <c r="I198" s="1"/>
      <c r="J198" s="1">
        <f>I197-$Q$2</f>
        <v>581.40099999999995</v>
      </c>
      <c r="K198" s="1">
        <f>I197-$P$2</f>
        <v>580.90099999999995</v>
      </c>
      <c r="L198" s="1">
        <f>I197-$O$2</f>
        <v>580.40099999999995</v>
      </c>
    </row>
    <row r="199" spans="1:12" x14ac:dyDescent="0.25">
      <c r="B199" t="s">
        <v>17</v>
      </c>
      <c r="C199" s="1">
        <f>C197-C198</f>
        <v>1.4520000000001119</v>
      </c>
      <c r="D199" s="1">
        <f>D197-D198</f>
        <v>0.70000000000004547</v>
      </c>
      <c r="E199" s="1">
        <f>E197-E198</f>
        <v>0.20000000000004547</v>
      </c>
      <c r="F199" s="1"/>
      <c r="G199" s="1"/>
      <c r="H199" s="1"/>
      <c r="I199" s="1"/>
      <c r="J199" s="1">
        <f>J197-J198</f>
        <v>-0.27999999999997272</v>
      </c>
      <c r="K199" s="1">
        <f>K197-K198</f>
        <v>-8.1999999999993634E-2</v>
      </c>
      <c r="L199" s="1">
        <f>L197-L198</f>
        <v>0.25499999999999545</v>
      </c>
    </row>
    <row r="201" spans="1:12" x14ac:dyDescent="0.25">
      <c r="A201" t="s">
        <v>58</v>
      </c>
      <c r="C201" t="s">
        <v>1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</row>
    <row r="202" spans="1:12" x14ac:dyDescent="0.25">
      <c r="B202" t="s">
        <v>20</v>
      </c>
      <c r="C202" s="1">
        <v>581.72299999999996</v>
      </c>
      <c r="D202" s="1">
        <v>581.72199999999998</v>
      </c>
      <c r="E202" s="1">
        <v>581.42999999999995</v>
      </c>
      <c r="F202" s="1">
        <v>581.51700000000005</v>
      </c>
      <c r="G202" s="1">
        <v>582.16300000000001</v>
      </c>
      <c r="H202" s="1">
        <v>582.14700000000005</v>
      </c>
      <c r="I202" s="1">
        <v>581.66399999999999</v>
      </c>
      <c r="J202" s="1">
        <v>581.03099999999995</v>
      </c>
      <c r="K202" s="1">
        <v>580.82500000000005</v>
      </c>
      <c r="L202" s="1">
        <v>580.49</v>
      </c>
    </row>
    <row r="203" spans="1:12" x14ac:dyDescent="0.25">
      <c r="B203" t="s">
        <v>16</v>
      </c>
      <c r="C203" s="1">
        <f>F202-$O$2</f>
        <v>580.31700000000001</v>
      </c>
      <c r="D203" s="1">
        <f>F202-$P$2</f>
        <v>580.81700000000001</v>
      </c>
      <c r="E203" s="1">
        <f>F202-$Q$2</f>
        <v>581.31700000000001</v>
      </c>
      <c r="F203" s="1"/>
      <c r="G203" s="1"/>
      <c r="H203" s="1"/>
      <c r="I203" s="1"/>
      <c r="J203" s="1">
        <f>I202-$Q$2</f>
        <v>581.46399999999994</v>
      </c>
      <c r="K203" s="1">
        <f>I202-$P$2</f>
        <v>580.96399999999994</v>
      </c>
      <c r="L203" s="1">
        <f>I202-$O$2</f>
        <v>580.46399999999994</v>
      </c>
    </row>
    <row r="204" spans="1:12" x14ac:dyDescent="0.25">
      <c r="B204" t="s">
        <v>17</v>
      </c>
      <c r="C204" s="1">
        <f>C202-C203</f>
        <v>1.4059999999999491</v>
      </c>
      <c r="D204" s="1">
        <f>D202-D203</f>
        <v>0.90499999999997272</v>
      </c>
      <c r="E204" s="1">
        <f>E202-E203</f>
        <v>0.1129999999999427</v>
      </c>
      <c r="F204" s="1"/>
      <c r="G204" s="1"/>
      <c r="H204" s="1"/>
      <c r="I204" s="1"/>
      <c r="J204" s="1">
        <f>J202-J203</f>
        <v>-0.43299999999999272</v>
      </c>
      <c r="K204" s="1">
        <f>K202-K203</f>
        <v>-0.13899999999989632</v>
      </c>
      <c r="L204" s="1">
        <f>L202-L203</f>
        <v>2.6000000000067303E-2</v>
      </c>
    </row>
    <row r="206" spans="1:12" x14ac:dyDescent="0.25">
      <c r="A206" t="s">
        <v>59</v>
      </c>
      <c r="C206" t="s">
        <v>1</v>
      </c>
      <c r="D206" s="1" t="s">
        <v>2</v>
      </c>
      <c r="E206" s="1" t="s">
        <v>3</v>
      </c>
      <c r="F206" s="1" t="s">
        <v>4</v>
      </c>
      <c r="G206" s="1" t="s">
        <v>5</v>
      </c>
      <c r="H206" s="1" t="s">
        <v>6</v>
      </c>
      <c r="I206" s="1" t="s">
        <v>7</v>
      </c>
      <c r="J206" s="1" t="s">
        <v>8</v>
      </c>
      <c r="K206" s="1" t="s">
        <v>9</v>
      </c>
      <c r="L206" s="1" t="s">
        <v>10</v>
      </c>
    </row>
    <row r="207" spans="1:12" x14ac:dyDescent="0.25">
      <c r="B207" t="s">
        <v>20</v>
      </c>
      <c r="C207" s="1">
        <v>581.53700000000003</v>
      </c>
      <c r="D207" s="1">
        <v>581.54</v>
      </c>
      <c r="E207" s="1">
        <v>581.24900000000002</v>
      </c>
      <c r="F207" s="1">
        <v>581.38900000000001</v>
      </c>
      <c r="G207" s="1">
        <v>581.95799999999997</v>
      </c>
      <c r="H207" s="1">
        <v>582.03599999999994</v>
      </c>
      <c r="I207" s="1">
        <v>581.577</v>
      </c>
      <c r="J207" s="1">
        <v>581.03099999999995</v>
      </c>
      <c r="K207" s="1">
        <v>580.84100000000001</v>
      </c>
      <c r="L207" s="1">
        <v>580.40700000000004</v>
      </c>
    </row>
    <row r="208" spans="1:12" x14ac:dyDescent="0.25">
      <c r="B208" t="s">
        <v>16</v>
      </c>
      <c r="C208" s="1">
        <f>F207-$O$2</f>
        <v>580.18899999999996</v>
      </c>
      <c r="D208" s="1">
        <f>F207-$P$2</f>
        <v>580.68899999999996</v>
      </c>
      <c r="E208" s="1">
        <f>F207-$Q$2</f>
        <v>581.18899999999996</v>
      </c>
      <c r="F208" s="1"/>
      <c r="G208" s="1"/>
      <c r="H208" s="1"/>
      <c r="I208" s="1"/>
      <c r="J208" s="1">
        <f>I207-$Q$2</f>
        <v>581.37699999999995</v>
      </c>
      <c r="K208" s="1">
        <f>I207-$P$2</f>
        <v>580.87699999999995</v>
      </c>
      <c r="L208" s="1">
        <f>I207-$O$2</f>
        <v>580.37699999999995</v>
      </c>
    </row>
    <row r="209" spans="1:12" x14ac:dyDescent="0.25">
      <c r="B209" t="s">
        <v>17</v>
      </c>
      <c r="C209" s="1">
        <f>C207-C208</f>
        <v>1.34800000000007</v>
      </c>
      <c r="D209" s="1">
        <f>D207-D208</f>
        <v>0.85099999999999909</v>
      </c>
      <c r="E209" s="1">
        <f>E207-E208</f>
        <v>6.0000000000059117E-2</v>
      </c>
      <c r="F209" s="1"/>
      <c r="G209" s="1"/>
      <c r="H209" s="1"/>
      <c r="I209" s="1"/>
      <c r="J209" s="1">
        <f>J207-J208</f>
        <v>-0.34600000000000364</v>
      </c>
      <c r="K209" s="1">
        <f>K207-K208</f>
        <v>-3.5999999999944521E-2</v>
      </c>
      <c r="L209" s="1">
        <f>L207-L208</f>
        <v>3.0000000000086402E-2</v>
      </c>
    </row>
    <row r="211" spans="1:12" x14ac:dyDescent="0.25">
      <c r="A211" t="s">
        <v>60</v>
      </c>
      <c r="C211" t="s">
        <v>1</v>
      </c>
      <c r="D211" s="1" t="s">
        <v>2</v>
      </c>
      <c r="E211" s="1" t="s">
        <v>3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</row>
    <row r="212" spans="1:12" x14ac:dyDescent="0.25">
      <c r="B212" t="s">
        <v>20</v>
      </c>
      <c r="C212" s="1">
        <v>581.279</v>
      </c>
      <c r="D212" s="1">
        <v>581.46500000000003</v>
      </c>
      <c r="E212" s="1">
        <v>581.14599999999996</v>
      </c>
      <c r="F212" s="1">
        <v>581.404</v>
      </c>
      <c r="G212" s="1">
        <v>581.779</v>
      </c>
      <c r="H212" s="1">
        <v>581.88300000000004</v>
      </c>
      <c r="I212" s="1">
        <v>581.34</v>
      </c>
      <c r="J212" s="1">
        <v>580.89099999999996</v>
      </c>
      <c r="K212" s="1">
        <v>580.423</v>
      </c>
      <c r="L212" s="1">
        <v>580.26700000000005</v>
      </c>
    </row>
    <row r="213" spans="1:12" x14ac:dyDescent="0.25">
      <c r="B213" t="s">
        <v>16</v>
      </c>
      <c r="C213" s="1">
        <f>F212-$O$2</f>
        <v>580.20399999999995</v>
      </c>
      <c r="D213" s="1">
        <f>F212-$P$2</f>
        <v>580.70399999999995</v>
      </c>
      <c r="E213" s="1">
        <f>F212-$Q$2</f>
        <v>581.20399999999995</v>
      </c>
      <c r="F213" s="1"/>
      <c r="G213" s="1"/>
      <c r="H213" s="1"/>
      <c r="I213" s="1"/>
      <c r="J213" s="1">
        <f>I212-$Q$2</f>
        <v>581.14</v>
      </c>
      <c r="K213" s="1">
        <f>I212-$P$2</f>
        <v>580.64</v>
      </c>
      <c r="L213" s="1">
        <f>I212-$O$2</f>
        <v>580.14</v>
      </c>
    </row>
    <row r="214" spans="1:12" x14ac:dyDescent="0.25">
      <c r="B214" t="s">
        <v>17</v>
      </c>
      <c r="C214" s="1">
        <f>C212-C213</f>
        <v>1.0750000000000455</v>
      </c>
      <c r="D214" s="1">
        <f>D212-D213</f>
        <v>0.76100000000008095</v>
      </c>
      <c r="E214" s="1">
        <f>E212-E213</f>
        <v>-5.7999999999992724E-2</v>
      </c>
      <c r="F214" s="1"/>
      <c r="G214" s="1"/>
      <c r="H214" s="1"/>
      <c r="I214" s="1"/>
      <c r="J214" s="1">
        <f>J212-J213</f>
        <v>-0.24900000000002365</v>
      </c>
      <c r="K214" s="1">
        <f>K212-K213</f>
        <v>-0.21699999999998454</v>
      </c>
      <c r="L214" s="1">
        <f>L212-L213</f>
        <v>0.12700000000006639</v>
      </c>
    </row>
    <row r="216" spans="1:12" x14ac:dyDescent="0.25">
      <c r="A216" t="s">
        <v>61</v>
      </c>
      <c r="C216" t="s">
        <v>1</v>
      </c>
      <c r="D216" s="1" t="s">
        <v>2</v>
      </c>
      <c r="E216" s="1" t="s">
        <v>3</v>
      </c>
      <c r="F216" s="1" t="s">
        <v>4</v>
      </c>
      <c r="G216" s="1" t="s">
        <v>5</v>
      </c>
      <c r="H216" s="1" t="s">
        <v>6</v>
      </c>
      <c r="I216" s="1" t="s">
        <v>7</v>
      </c>
      <c r="J216" s="1" t="s">
        <v>8</v>
      </c>
      <c r="K216" s="1" t="s">
        <v>9</v>
      </c>
      <c r="L216" s="1" t="s">
        <v>10</v>
      </c>
    </row>
    <row r="217" spans="1:12" x14ac:dyDescent="0.25">
      <c r="B217" t="s">
        <v>20</v>
      </c>
      <c r="C217" s="1">
        <v>581.05399999999997</v>
      </c>
      <c r="D217" s="1">
        <v>581.29600000000005</v>
      </c>
      <c r="E217" s="1">
        <v>581.09</v>
      </c>
      <c r="F217" s="1">
        <v>581.38</v>
      </c>
      <c r="G217" s="1">
        <v>581.66800000000001</v>
      </c>
      <c r="H217" s="1">
        <v>581.55399999999997</v>
      </c>
      <c r="I217" s="1">
        <v>581.20399999999995</v>
      </c>
      <c r="J217" s="1">
        <v>580.45000000000005</v>
      </c>
      <c r="K217" s="1">
        <v>580.22799999999995</v>
      </c>
      <c r="L217" s="1">
        <v>579.94399999999996</v>
      </c>
    </row>
    <row r="218" spans="1:12" x14ac:dyDescent="0.25">
      <c r="B218" t="s">
        <v>16</v>
      </c>
      <c r="C218" s="1">
        <f>F217-$O$2</f>
        <v>580.17999999999995</v>
      </c>
      <c r="D218" s="1">
        <f>F217-$P$2</f>
        <v>580.67999999999995</v>
      </c>
      <c r="E218" s="1">
        <f>F217-$Q$2</f>
        <v>581.17999999999995</v>
      </c>
      <c r="F218" s="1"/>
      <c r="G218" s="1"/>
      <c r="H218" s="1"/>
      <c r="I218" s="1"/>
      <c r="J218" s="1">
        <f>I217-$Q$2</f>
        <v>581.00399999999991</v>
      </c>
      <c r="K218" s="1">
        <f>I217-$P$2</f>
        <v>580.50399999999991</v>
      </c>
      <c r="L218" s="1">
        <f>I217-$O$2</f>
        <v>580.00399999999991</v>
      </c>
    </row>
    <row r="219" spans="1:12" x14ac:dyDescent="0.25">
      <c r="B219" t="s">
        <v>17</v>
      </c>
      <c r="C219" s="1">
        <f>C217-C218</f>
        <v>0.87400000000002365</v>
      </c>
      <c r="D219" s="1">
        <f>D217-D218</f>
        <v>0.61600000000009913</v>
      </c>
      <c r="E219" s="1">
        <f>E217-E218</f>
        <v>-8.9999999999918145E-2</v>
      </c>
      <c r="F219" s="1"/>
      <c r="G219" s="1"/>
      <c r="H219" s="1"/>
      <c r="I219" s="1"/>
      <c r="J219" s="1">
        <f>J217-J218</f>
        <v>-0.55399999999985994</v>
      </c>
      <c r="K219" s="1">
        <f>K217-K218</f>
        <v>-0.27599999999995362</v>
      </c>
      <c r="L219" s="1">
        <f>L217-L218</f>
        <v>-5.999999999994543E-2</v>
      </c>
    </row>
    <row r="221" spans="1:12" x14ac:dyDescent="0.25">
      <c r="A221" t="s">
        <v>62</v>
      </c>
      <c r="C221" t="s">
        <v>1</v>
      </c>
      <c r="D221" s="1" t="s">
        <v>2</v>
      </c>
      <c r="E221" s="1" t="s">
        <v>3</v>
      </c>
      <c r="F221" s="1" t="s">
        <v>4</v>
      </c>
      <c r="G221" s="1" t="s">
        <v>5</v>
      </c>
      <c r="H221" s="1" t="s">
        <v>6</v>
      </c>
      <c r="I221" s="1" t="s">
        <v>7</v>
      </c>
      <c r="J221" s="1" t="s">
        <v>8</v>
      </c>
      <c r="K221" s="1" t="s">
        <v>9</v>
      </c>
      <c r="L221" s="1" t="s">
        <v>10</v>
      </c>
    </row>
    <row r="222" spans="1:12" x14ac:dyDescent="0.25">
      <c r="B222" t="s">
        <v>20</v>
      </c>
      <c r="C222" s="1">
        <v>580.92899999999997</v>
      </c>
      <c r="D222" s="1">
        <v>581.01800000000003</v>
      </c>
      <c r="E222" s="1">
        <v>580.76499999999999</v>
      </c>
      <c r="F222" s="1">
        <v>581.08000000000004</v>
      </c>
      <c r="G222" s="1">
        <v>581.45500000000004</v>
      </c>
      <c r="H222" s="1">
        <v>581.38900000000001</v>
      </c>
      <c r="I222" s="1">
        <v>580.99300000000005</v>
      </c>
      <c r="J222" s="1">
        <v>580.30399999999997</v>
      </c>
      <c r="K222" s="1">
        <v>580.32000000000005</v>
      </c>
      <c r="L222" s="1">
        <v>579.68200000000002</v>
      </c>
    </row>
    <row r="223" spans="1:12" x14ac:dyDescent="0.25">
      <c r="B223" t="s">
        <v>16</v>
      </c>
      <c r="C223" s="1">
        <f>F222-$O$2</f>
        <v>579.88</v>
      </c>
      <c r="D223" s="1">
        <f>F222-$P$2</f>
        <v>580.38</v>
      </c>
      <c r="E223" s="1">
        <f>F222-$Q$2</f>
        <v>580.88</v>
      </c>
      <c r="F223" s="1"/>
      <c r="G223" s="1"/>
      <c r="H223" s="1"/>
      <c r="I223" s="1"/>
      <c r="J223" s="1">
        <f>I222-$Q$2</f>
        <v>580.79300000000001</v>
      </c>
      <c r="K223" s="1">
        <f>I222-$P$2</f>
        <v>580.29300000000001</v>
      </c>
      <c r="L223" s="1">
        <f>I222-$O$2</f>
        <v>579.79300000000001</v>
      </c>
    </row>
    <row r="224" spans="1:12" x14ac:dyDescent="0.25">
      <c r="B224" t="s">
        <v>17</v>
      </c>
      <c r="C224" s="1">
        <f>C222-C223</f>
        <v>1.0489999999999782</v>
      </c>
      <c r="D224" s="1">
        <f>D222-D223</f>
        <v>0.63800000000003365</v>
      </c>
      <c r="E224" s="1">
        <f>E222-E223</f>
        <v>-0.11500000000000909</v>
      </c>
      <c r="F224" s="1"/>
      <c r="G224" s="1"/>
      <c r="H224" s="1"/>
      <c r="I224" s="1"/>
      <c r="J224" s="1">
        <f>J222-J223</f>
        <v>-0.48900000000003274</v>
      </c>
      <c r="K224" s="1">
        <f>K222-K223</f>
        <v>2.7000000000043656E-2</v>
      </c>
      <c r="L224" s="1">
        <f>L222-L223</f>
        <v>-0.11099999999999</v>
      </c>
    </row>
    <row r="226" spans="1:12" x14ac:dyDescent="0.25">
      <c r="A226" t="s">
        <v>63</v>
      </c>
      <c r="C226" t="s">
        <v>1</v>
      </c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6</v>
      </c>
      <c r="I226" s="1" t="s">
        <v>7</v>
      </c>
      <c r="J226" s="1" t="s">
        <v>8</v>
      </c>
      <c r="K226" s="1" t="s">
        <v>9</v>
      </c>
      <c r="L226" s="1" t="s">
        <v>10</v>
      </c>
    </row>
    <row r="227" spans="1:12" x14ac:dyDescent="0.25">
      <c r="B227" t="s">
        <v>20</v>
      </c>
      <c r="C227" s="1">
        <v>580.71199999999999</v>
      </c>
      <c r="D227" s="1">
        <v>580.91899999999998</v>
      </c>
      <c r="E227" s="1">
        <v>580.82399999999996</v>
      </c>
      <c r="F227" s="1">
        <v>580.89800000000002</v>
      </c>
      <c r="G227" s="1">
        <v>581.33900000000006</v>
      </c>
      <c r="H227" s="1">
        <v>581.22799999999995</v>
      </c>
      <c r="I227" s="1">
        <v>580.86099999999999</v>
      </c>
      <c r="J227" s="1">
        <v>580.02099999999996</v>
      </c>
      <c r="K227" s="1">
        <v>579.71799999999996</v>
      </c>
      <c r="L227" s="1">
        <v>579.59699999999998</v>
      </c>
    </row>
    <row r="228" spans="1:12" x14ac:dyDescent="0.25">
      <c r="B228" t="s">
        <v>16</v>
      </c>
      <c r="C228" s="1">
        <f>F227-$O$2</f>
        <v>579.69799999999998</v>
      </c>
      <c r="D228" s="1">
        <f>F227-$P$2</f>
        <v>580.19799999999998</v>
      </c>
      <c r="E228" s="1">
        <f>F227-$Q$2</f>
        <v>580.69799999999998</v>
      </c>
      <c r="F228" s="1"/>
      <c r="G228" s="1"/>
      <c r="H228" s="1"/>
      <c r="I228" s="1"/>
      <c r="J228" s="1">
        <f>I227-$Q$2</f>
        <v>580.66099999999994</v>
      </c>
      <c r="K228" s="1">
        <f>I227-$P$2</f>
        <v>580.16099999999994</v>
      </c>
      <c r="L228" s="1">
        <f>I227-$O$2</f>
        <v>579.66099999999994</v>
      </c>
    </row>
    <row r="229" spans="1:12" x14ac:dyDescent="0.25">
      <c r="B229" t="s">
        <v>17</v>
      </c>
      <c r="C229" s="1">
        <f>C227-C228</f>
        <v>1.01400000000001</v>
      </c>
      <c r="D229" s="1">
        <f>D227-D228</f>
        <v>0.72100000000000364</v>
      </c>
      <c r="E229" s="1">
        <f>E227-E228</f>
        <v>0.12599999999997635</v>
      </c>
      <c r="F229" s="1"/>
      <c r="G229" s="1"/>
      <c r="H229" s="1"/>
      <c r="I229" s="1"/>
      <c r="J229" s="1">
        <f>J227-J228</f>
        <v>-0.63999999999998636</v>
      </c>
      <c r="K229" s="1">
        <f>K227-K228</f>
        <v>-0.44299999999998363</v>
      </c>
      <c r="L229" s="1">
        <f>L227-L228</f>
        <v>-6.399999999996453E-2</v>
      </c>
    </row>
    <row r="231" spans="1:12" x14ac:dyDescent="0.25">
      <c r="A231" t="s">
        <v>64</v>
      </c>
      <c r="C231" t="s">
        <v>1</v>
      </c>
      <c r="D231" s="1" t="s">
        <v>2</v>
      </c>
      <c r="E231" s="1" t="s">
        <v>3</v>
      </c>
      <c r="F231" s="1" t="s">
        <v>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</row>
    <row r="232" spans="1:12" x14ac:dyDescent="0.25">
      <c r="B232" t="s">
        <v>20</v>
      </c>
      <c r="C232" s="1">
        <v>581.18899999999996</v>
      </c>
      <c r="D232" s="1">
        <v>581.31100000000004</v>
      </c>
      <c r="E232" s="1">
        <v>581.13599999999997</v>
      </c>
      <c r="F232" s="1">
        <v>581.03800000000001</v>
      </c>
      <c r="G232" s="1">
        <v>581.10699999999997</v>
      </c>
      <c r="H232" s="1">
        <v>581.01</v>
      </c>
      <c r="I232" s="1">
        <v>580.625</v>
      </c>
      <c r="J232" s="1">
        <v>579.995</v>
      </c>
      <c r="K232" s="1">
        <v>579.73800000000006</v>
      </c>
      <c r="L232" s="1">
        <v>579.59500000000003</v>
      </c>
    </row>
    <row r="233" spans="1:12" x14ac:dyDescent="0.25">
      <c r="B233" t="s">
        <v>16</v>
      </c>
      <c r="C233" s="1">
        <f>F232-$O$2</f>
        <v>579.83799999999997</v>
      </c>
      <c r="D233" s="1">
        <f>F232-$P$2</f>
        <v>580.33799999999997</v>
      </c>
      <c r="E233" s="1">
        <f>F232-$Q$2</f>
        <v>580.83799999999997</v>
      </c>
      <c r="F233" s="1"/>
      <c r="G233" s="1"/>
      <c r="H233" s="1"/>
      <c r="I233" s="1"/>
      <c r="J233" s="1">
        <f>I232-$Q$2</f>
        <v>580.42499999999995</v>
      </c>
      <c r="K233" s="1">
        <f>I232-$P$2</f>
        <v>579.92499999999995</v>
      </c>
      <c r="L233" s="1">
        <f>I232-$O$2</f>
        <v>579.42499999999995</v>
      </c>
    </row>
    <row r="234" spans="1:12" x14ac:dyDescent="0.25">
      <c r="B234" t="s">
        <v>17</v>
      </c>
      <c r="C234" s="1">
        <f>C232-C233</f>
        <v>1.3509999999999991</v>
      </c>
      <c r="D234" s="1">
        <f>D232-D233</f>
        <v>0.97300000000007003</v>
      </c>
      <c r="E234" s="1">
        <f>E232-E233</f>
        <v>0.29800000000000182</v>
      </c>
      <c r="F234" s="1"/>
      <c r="G234" s="1"/>
      <c r="H234" s="1"/>
      <c r="I234" s="1"/>
      <c r="J234" s="1">
        <f>J232-J233</f>
        <v>-0.42999999999994998</v>
      </c>
      <c r="K234" s="1">
        <f>K232-K233</f>
        <v>-0.18699999999989814</v>
      </c>
      <c r="L234" s="1">
        <f>L232-L233</f>
        <v>0.17000000000007276</v>
      </c>
    </row>
    <row r="236" spans="1:12" x14ac:dyDescent="0.25">
      <c r="A236" t="s">
        <v>65</v>
      </c>
      <c r="C236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</row>
    <row r="237" spans="1:12" x14ac:dyDescent="0.25">
      <c r="B237" t="s">
        <v>20</v>
      </c>
      <c r="C237" s="1">
        <v>580.48900000000003</v>
      </c>
      <c r="D237" s="1">
        <v>580.60900000000004</v>
      </c>
      <c r="E237" s="1">
        <v>580.29300000000001</v>
      </c>
      <c r="F237" s="1">
        <v>580.41300000000001</v>
      </c>
      <c r="G237" s="1">
        <v>581</v>
      </c>
      <c r="H237" s="1">
        <v>580.94399999999996</v>
      </c>
      <c r="I237" s="1">
        <v>580.54</v>
      </c>
      <c r="J237" s="1">
        <v>579.77099999999996</v>
      </c>
      <c r="K237" s="1">
        <v>579.505</v>
      </c>
      <c r="L237" s="1">
        <v>579.16999999999996</v>
      </c>
    </row>
    <row r="238" spans="1:12" x14ac:dyDescent="0.25">
      <c r="B238" t="s">
        <v>16</v>
      </c>
      <c r="C238" s="1">
        <f>F237-$O$2</f>
        <v>579.21299999999997</v>
      </c>
      <c r="D238" s="1">
        <f>F237-$P$2</f>
        <v>579.71299999999997</v>
      </c>
      <c r="E238" s="1">
        <f>F237-$Q$2</f>
        <v>580.21299999999997</v>
      </c>
      <c r="F238" s="1"/>
      <c r="G238" s="1"/>
      <c r="H238" s="1"/>
      <c r="I238" s="1"/>
      <c r="J238" s="1">
        <f>I237-$Q$2</f>
        <v>580.33999999999992</v>
      </c>
      <c r="K238" s="1">
        <f>I237-$P$2</f>
        <v>579.83999999999992</v>
      </c>
      <c r="L238" s="1">
        <f>I237-$O$2</f>
        <v>579.33999999999992</v>
      </c>
    </row>
    <row r="239" spans="1:12" x14ac:dyDescent="0.25">
      <c r="B239" t="s">
        <v>17</v>
      </c>
      <c r="C239" s="1">
        <f>C237-C238</f>
        <v>1.2760000000000673</v>
      </c>
      <c r="D239" s="1">
        <f>D237-D238</f>
        <v>0.89600000000007185</v>
      </c>
      <c r="E239" s="1">
        <f>E237-E238</f>
        <v>8.0000000000040927E-2</v>
      </c>
      <c r="F239" s="1"/>
      <c r="G239" s="1"/>
      <c r="H239" s="1"/>
      <c r="I239" s="1"/>
      <c r="J239" s="1">
        <f>J237-J238</f>
        <v>-0.56899999999995998</v>
      </c>
      <c r="K239" s="1">
        <f>K237-K238</f>
        <v>-0.33499999999992269</v>
      </c>
      <c r="L239" s="1">
        <f>L237-L238</f>
        <v>-0.16999999999995907</v>
      </c>
    </row>
    <row r="241" spans="1:12" x14ac:dyDescent="0.25">
      <c r="A241" t="s">
        <v>66</v>
      </c>
      <c r="C241" t="s">
        <v>1</v>
      </c>
      <c r="D241" s="1" t="s">
        <v>2</v>
      </c>
      <c r="E241" s="1" t="s">
        <v>3</v>
      </c>
      <c r="F241" s="1" t="s">
        <v>4</v>
      </c>
      <c r="G241" s="1" t="s">
        <v>5</v>
      </c>
      <c r="H241" s="1" t="s">
        <v>6</v>
      </c>
      <c r="I241" s="1" t="s">
        <v>7</v>
      </c>
      <c r="J241" s="1" t="s">
        <v>8</v>
      </c>
      <c r="K241" s="1" t="s">
        <v>9</v>
      </c>
      <c r="L241" s="1" t="s">
        <v>10</v>
      </c>
    </row>
    <row r="242" spans="1:12" x14ac:dyDescent="0.25">
      <c r="B242" t="s">
        <v>20</v>
      </c>
      <c r="C242" s="1">
        <v>580.34500000000003</v>
      </c>
      <c r="D242" s="1">
        <v>580.03200000000004</v>
      </c>
      <c r="E242" s="1">
        <v>580.16099999999994</v>
      </c>
      <c r="F242" s="1">
        <v>580.37400000000002</v>
      </c>
      <c r="G242" s="1">
        <v>580.61099999999999</v>
      </c>
      <c r="H242" s="1">
        <v>580.84799999999996</v>
      </c>
      <c r="I242" s="1">
        <v>580.447</v>
      </c>
      <c r="J242" s="1">
        <v>579.673</v>
      </c>
      <c r="K242" s="1">
        <v>579.21100000000001</v>
      </c>
      <c r="L242" s="1">
        <v>579.09</v>
      </c>
    </row>
    <row r="243" spans="1:12" x14ac:dyDescent="0.25">
      <c r="B243" t="s">
        <v>16</v>
      </c>
      <c r="C243" s="1">
        <f>F242-$O$2</f>
        <v>579.17399999999998</v>
      </c>
      <c r="D243" s="1">
        <f>F242-$P$2</f>
        <v>579.67399999999998</v>
      </c>
      <c r="E243" s="1">
        <f>F242-$Q$2</f>
        <v>580.17399999999998</v>
      </c>
      <c r="F243" s="1"/>
      <c r="G243" s="1"/>
      <c r="H243" s="1"/>
      <c r="I243" s="1"/>
      <c r="J243" s="1">
        <f>I242-$Q$2</f>
        <v>580.24699999999996</v>
      </c>
      <c r="K243" s="1">
        <f>I242-$P$2</f>
        <v>579.74699999999996</v>
      </c>
      <c r="L243" s="1">
        <f>I242-$O$2</f>
        <v>579.24699999999996</v>
      </c>
    </row>
    <row r="244" spans="1:12" x14ac:dyDescent="0.25">
      <c r="B244" t="s">
        <v>17</v>
      </c>
      <c r="C244" s="1">
        <f>C242-C243</f>
        <v>1.1710000000000491</v>
      </c>
      <c r="D244" s="1">
        <f>D242-D243</f>
        <v>0.35800000000006094</v>
      </c>
      <c r="E244" s="1">
        <f>E242-E243</f>
        <v>-1.3000000000033651E-2</v>
      </c>
      <c r="F244" s="1"/>
      <c r="G244" s="1"/>
      <c r="H244" s="1"/>
      <c r="I244" s="1"/>
      <c r="J244" s="1">
        <f>J242-J243</f>
        <v>-0.57399999999995543</v>
      </c>
      <c r="K244" s="1">
        <f>K242-K243</f>
        <v>-0.53599999999994452</v>
      </c>
      <c r="L244" s="1">
        <f>L242-L243</f>
        <v>-0.15699999999992542</v>
      </c>
    </row>
    <row r="246" spans="1:12" x14ac:dyDescent="0.25">
      <c r="A246" t="s">
        <v>67</v>
      </c>
      <c r="C246" t="s">
        <v>1</v>
      </c>
      <c r="D246" s="1" t="s">
        <v>2</v>
      </c>
      <c r="E246" s="1" t="s">
        <v>3</v>
      </c>
      <c r="F246" s="1" t="s">
        <v>4</v>
      </c>
      <c r="G246" s="1" t="s">
        <v>5</v>
      </c>
      <c r="H246" s="1" t="s">
        <v>6</v>
      </c>
      <c r="I246" s="1" t="s">
        <v>7</v>
      </c>
      <c r="J246" s="1" t="s">
        <v>8</v>
      </c>
      <c r="K246" s="1" t="s">
        <v>9</v>
      </c>
      <c r="L246" s="1" t="s">
        <v>10</v>
      </c>
    </row>
    <row r="247" spans="1:12" x14ac:dyDescent="0.25">
      <c r="B247" t="s">
        <v>20</v>
      </c>
      <c r="C247" s="1">
        <v>580.07299999999998</v>
      </c>
      <c r="D247" s="1">
        <v>580.10699999999997</v>
      </c>
      <c r="E247" s="1">
        <v>579.95799999999997</v>
      </c>
      <c r="F247" s="1">
        <v>580.04499999999996</v>
      </c>
      <c r="G247" s="1">
        <v>580.52099999999996</v>
      </c>
      <c r="H247" s="1">
        <v>580.60199999999998</v>
      </c>
      <c r="I247" s="1">
        <v>580.18799999999999</v>
      </c>
      <c r="J247" s="1">
        <v>579.37900000000002</v>
      </c>
      <c r="K247" s="1">
        <v>579.19399999999996</v>
      </c>
      <c r="L247" s="1">
        <v>579.09400000000005</v>
      </c>
    </row>
    <row r="248" spans="1:12" x14ac:dyDescent="0.25">
      <c r="B248" t="s">
        <v>16</v>
      </c>
      <c r="C248" s="1">
        <f>F247-$O$2</f>
        <v>578.84499999999991</v>
      </c>
      <c r="D248" s="1">
        <f>F247-$P$2</f>
        <v>579.34499999999991</v>
      </c>
      <c r="E248" s="1">
        <f>F247-$Q$2</f>
        <v>579.84499999999991</v>
      </c>
      <c r="F248" s="1"/>
      <c r="G248" s="1"/>
      <c r="H248" s="1"/>
      <c r="I248" s="1"/>
      <c r="J248" s="1">
        <f>I247-$Q$2</f>
        <v>579.98799999999994</v>
      </c>
      <c r="K248" s="1">
        <f>I247-$P$2</f>
        <v>579.48799999999994</v>
      </c>
      <c r="L248" s="1">
        <f>I247-$O$2</f>
        <v>578.98799999999994</v>
      </c>
    </row>
    <row r="249" spans="1:12" x14ac:dyDescent="0.25">
      <c r="B249" t="s">
        <v>17</v>
      </c>
      <c r="C249" s="1">
        <f>C247-C248</f>
        <v>1.2280000000000655</v>
      </c>
      <c r="D249" s="1">
        <f>D247-D248</f>
        <v>0.7620000000000573</v>
      </c>
      <c r="E249" s="1">
        <f>E247-E248</f>
        <v>0.11300000000005639</v>
      </c>
      <c r="F249" s="1"/>
      <c r="G249" s="1"/>
      <c r="H249" s="1"/>
      <c r="I249" s="1"/>
      <c r="J249" s="1">
        <f>J247-J248</f>
        <v>-0.6089999999999236</v>
      </c>
      <c r="K249" s="1">
        <f>K247-K248</f>
        <v>-0.29399999999998272</v>
      </c>
      <c r="L249" s="1">
        <f>L247-L248</f>
        <v>0.10600000000010823</v>
      </c>
    </row>
    <row r="251" spans="1:12" x14ac:dyDescent="0.25">
      <c r="A251" t="s">
        <v>68</v>
      </c>
      <c r="C251" t="s">
        <v>1</v>
      </c>
      <c r="D251" s="1" t="s">
        <v>2</v>
      </c>
      <c r="E251" s="1" t="s">
        <v>3</v>
      </c>
      <c r="F251" s="1" t="s">
        <v>4</v>
      </c>
      <c r="G251" s="1" t="s">
        <v>5</v>
      </c>
      <c r="H251" s="1" t="s">
        <v>6</v>
      </c>
      <c r="I251" s="1" t="s">
        <v>7</v>
      </c>
      <c r="J251" s="1" t="s">
        <v>8</v>
      </c>
      <c r="K251" s="1" t="s">
        <v>9</v>
      </c>
      <c r="L251" s="1" t="s">
        <v>10</v>
      </c>
    </row>
    <row r="252" spans="1:12" x14ac:dyDescent="0.25">
      <c r="B252" t="s">
        <v>20</v>
      </c>
      <c r="C252" s="1">
        <v>579.85599999999999</v>
      </c>
      <c r="D252" s="1">
        <v>579.88499999999999</v>
      </c>
      <c r="E252" s="1">
        <v>579.97299999999996</v>
      </c>
      <c r="F252" s="1">
        <v>580.14099999999996</v>
      </c>
      <c r="G252" s="1">
        <v>580.45500000000004</v>
      </c>
      <c r="H252" s="1">
        <v>580.35299999999995</v>
      </c>
      <c r="I252" s="1">
        <v>580.03599999999994</v>
      </c>
      <c r="J252" s="1">
        <v>579.35699999999997</v>
      </c>
      <c r="K252" s="1">
        <v>579.1</v>
      </c>
      <c r="L252" s="1">
        <v>578.90099999999995</v>
      </c>
    </row>
    <row r="253" spans="1:12" x14ac:dyDescent="0.25">
      <c r="B253" t="s">
        <v>16</v>
      </c>
      <c r="C253" s="1">
        <f>F252-$O$2</f>
        <v>578.94099999999992</v>
      </c>
      <c r="D253" s="1">
        <f>F252-$P$2</f>
        <v>579.44099999999992</v>
      </c>
      <c r="E253" s="1">
        <f>F252-$Q$2</f>
        <v>579.94099999999992</v>
      </c>
      <c r="F253" s="1"/>
      <c r="G253" s="1"/>
      <c r="H253" s="1"/>
      <c r="I253" s="1"/>
      <c r="J253" s="1">
        <f>I252-$Q$2</f>
        <v>579.8359999999999</v>
      </c>
      <c r="K253" s="1">
        <f>I252-$P$2</f>
        <v>579.3359999999999</v>
      </c>
      <c r="L253" s="1">
        <f>I252-$O$2</f>
        <v>578.8359999999999</v>
      </c>
    </row>
    <row r="254" spans="1:12" x14ac:dyDescent="0.25">
      <c r="B254" t="s">
        <v>17</v>
      </c>
      <c r="C254" s="1">
        <f>C252-C253</f>
        <v>0.91500000000007731</v>
      </c>
      <c r="D254" s="1">
        <f>D252-D253</f>
        <v>0.44400000000007367</v>
      </c>
      <c r="E254" s="1">
        <f>E252-E253</f>
        <v>3.2000000000039108E-2</v>
      </c>
      <c r="F254" s="1"/>
      <c r="G254" s="1"/>
      <c r="H254" s="1"/>
      <c r="I254" s="1"/>
      <c r="J254" s="1">
        <f>J252-J253</f>
        <v>-0.47899999999992815</v>
      </c>
      <c r="K254" s="1">
        <f>K252-K253</f>
        <v>-0.23599999999987631</v>
      </c>
      <c r="L254" s="1">
        <f>L252-L253</f>
        <v>6.500000000005457E-2</v>
      </c>
    </row>
    <row r="256" spans="1:12" x14ac:dyDescent="0.25">
      <c r="A256" t="s">
        <v>69</v>
      </c>
      <c r="C256" t="s">
        <v>1</v>
      </c>
      <c r="D256" s="1" t="s">
        <v>2</v>
      </c>
      <c r="E256" s="1" t="s">
        <v>3</v>
      </c>
      <c r="F256" s="1" t="s">
        <v>4</v>
      </c>
      <c r="G256" s="1" t="s">
        <v>5</v>
      </c>
      <c r="H256" s="1" t="s">
        <v>6</v>
      </c>
      <c r="I256" s="1" t="s">
        <v>7</v>
      </c>
      <c r="J256" s="1" t="s">
        <v>8</v>
      </c>
      <c r="K256" s="1" t="s">
        <v>9</v>
      </c>
      <c r="L256" s="1" t="s">
        <v>10</v>
      </c>
    </row>
    <row r="257" spans="1:12" x14ac:dyDescent="0.25">
      <c r="B257" t="s">
        <v>20</v>
      </c>
      <c r="C257" s="1">
        <v>580.00900000000001</v>
      </c>
      <c r="D257" s="1">
        <v>579.67600000000004</v>
      </c>
      <c r="E257" s="1">
        <v>579.57500000000005</v>
      </c>
      <c r="F257" s="1">
        <v>579.91700000000003</v>
      </c>
      <c r="G257" s="1">
        <v>580.17999999999995</v>
      </c>
      <c r="H257" s="1">
        <v>580.10799999999995</v>
      </c>
      <c r="I257" s="1">
        <v>579.89099999999996</v>
      </c>
      <c r="J257" s="1">
        <v>579.17399999999998</v>
      </c>
      <c r="K257" s="1">
        <v>578.79999999999995</v>
      </c>
      <c r="L257" s="1">
        <v>578.971</v>
      </c>
    </row>
    <row r="258" spans="1:12" x14ac:dyDescent="0.25">
      <c r="B258" t="s">
        <v>16</v>
      </c>
      <c r="C258" s="1">
        <f>F257-$O$2</f>
        <v>578.71699999999998</v>
      </c>
      <c r="D258" s="1">
        <f>F257-$P$2</f>
        <v>579.21699999999998</v>
      </c>
      <c r="E258" s="1">
        <f>F257-$Q$2</f>
        <v>579.71699999999998</v>
      </c>
      <c r="F258" s="1"/>
      <c r="G258" s="1"/>
      <c r="H258" s="1"/>
      <c r="I258" s="1"/>
      <c r="J258" s="1">
        <f>I257-$Q$2</f>
        <v>579.69099999999992</v>
      </c>
      <c r="K258" s="1">
        <f>I257-$P$2</f>
        <v>579.19099999999992</v>
      </c>
      <c r="L258" s="1">
        <f>I257-$O$2</f>
        <v>578.69099999999992</v>
      </c>
    </row>
    <row r="259" spans="1:12" x14ac:dyDescent="0.25">
      <c r="B259" t="s">
        <v>17</v>
      </c>
      <c r="C259" s="1">
        <f>C257-C258</f>
        <v>1.29200000000003</v>
      </c>
      <c r="D259" s="1">
        <f>D257-D258</f>
        <v>0.45900000000006003</v>
      </c>
      <c r="E259" s="1">
        <f>E257-E258</f>
        <v>-0.14199999999993906</v>
      </c>
      <c r="F259" s="1"/>
      <c r="G259" s="1"/>
      <c r="H259" s="1"/>
      <c r="I259" s="1"/>
      <c r="J259" s="1">
        <f>J257-J258</f>
        <v>-0.51699999999993906</v>
      </c>
      <c r="K259" s="1">
        <f>K257-K258</f>
        <v>-0.39099999999996271</v>
      </c>
      <c r="L259" s="1">
        <f>L257-L258</f>
        <v>0.2800000000000864</v>
      </c>
    </row>
    <row r="261" spans="1:12" x14ac:dyDescent="0.25">
      <c r="A261" t="s">
        <v>70</v>
      </c>
      <c r="C26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</row>
    <row r="262" spans="1:12" x14ac:dyDescent="0.25">
      <c r="B262" t="s">
        <v>20</v>
      </c>
      <c r="C262" s="1">
        <v>579.62300000000005</v>
      </c>
      <c r="D262" s="1">
        <v>579.87400000000002</v>
      </c>
      <c r="E262" s="1">
        <v>579.86</v>
      </c>
      <c r="F262" s="1">
        <v>580.11300000000006</v>
      </c>
      <c r="G262" s="1">
        <v>579.94200000000001</v>
      </c>
      <c r="H262" s="1">
        <v>579.58199999999999</v>
      </c>
      <c r="I262" s="1">
        <v>579.16399999999999</v>
      </c>
      <c r="J262" s="1">
        <v>579.29399999999998</v>
      </c>
      <c r="K262" s="1">
        <v>579.09100000000001</v>
      </c>
    </row>
    <row r="263" spans="1:12" x14ac:dyDescent="0.25">
      <c r="B263" t="s">
        <v>16</v>
      </c>
      <c r="C263" s="1">
        <f>F262-$O$2</f>
        <v>578.91300000000001</v>
      </c>
      <c r="D263" s="1">
        <f>F262-$P$2</f>
        <v>579.41300000000001</v>
      </c>
      <c r="E263" s="1">
        <f>F262-$Q$2</f>
        <v>579.91300000000001</v>
      </c>
      <c r="F263" s="1"/>
      <c r="G263" s="1"/>
      <c r="H263" s="1"/>
      <c r="I263" s="1"/>
      <c r="J263" s="1">
        <f>I262-$Q$2</f>
        <v>578.96399999999994</v>
      </c>
      <c r="K263" s="1">
        <f>I262-$P$2</f>
        <v>578.46399999999994</v>
      </c>
      <c r="L263" s="1">
        <f>I262-$O$2</f>
        <v>577.96399999999994</v>
      </c>
    </row>
    <row r="264" spans="1:12" x14ac:dyDescent="0.25">
      <c r="B264" t="s">
        <v>17</v>
      </c>
      <c r="C264" s="1">
        <f>C262-C263</f>
        <v>0.71000000000003638</v>
      </c>
      <c r="D264" s="1">
        <f>D262-D263</f>
        <v>0.46100000000001273</v>
      </c>
      <c r="E264" s="1">
        <f>E262-E263</f>
        <v>-5.2999999999997272E-2</v>
      </c>
      <c r="F264" s="1"/>
      <c r="G264" s="1"/>
      <c r="H264" s="1"/>
      <c r="I264" s="1"/>
      <c r="J264" s="1">
        <f>J262-J263</f>
        <v>0.33000000000004093</v>
      </c>
      <c r="K264" s="1">
        <f>K262-K263</f>
        <v>0.62700000000006639</v>
      </c>
      <c r="L264" s="1">
        <f>L262-L263</f>
        <v>-577.96399999999994</v>
      </c>
    </row>
    <row r="266" spans="1:12" x14ac:dyDescent="0.25">
      <c r="A266" t="s">
        <v>71</v>
      </c>
      <c r="C266" t="s">
        <v>1</v>
      </c>
      <c r="D266" s="1" t="s">
        <v>2</v>
      </c>
      <c r="E266" s="1" t="s">
        <v>3</v>
      </c>
      <c r="F266" s="1" t="s">
        <v>4</v>
      </c>
      <c r="G266" s="1" t="s">
        <v>5</v>
      </c>
      <c r="H266" s="1" t="s">
        <v>6</v>
      </c>
      <c r="I266" s="1" t="s">
        <v>7</v>
      </c>
      <c r="J266" s="1" t="s">
        <v>8</v>
      </c>
      <c r="K266" s="1" t="s">
        <v>9</v>
      </c>
      <c r="L266" s="1" t="s">
        <v>10</v>
      </c>
    </row>
    <row r="267" spans="1:12" x14ac:dyDescent="0.25">
      <c r="B267" t="s">
        <v>20</v>
      </c>
      <c r="C267" s="1">
        <v>579.97900000000004</v>
      </c>
      <c r="D267" s="1">
        <v>579.37</v>
      </c>
      <c r="E267" s="1">
        <v>579.13400000000001</v>
      </c>
      <c r="F267" s="1">
        <v>579.35400000000004</v>
      </c>
      <c r="G267" s="1">
        <v>579.94200000000001</v>
      </c>
      <c r="H267" s="1">
        <v>579.90899999999999</v>
      </c>
      <c r="I267" s="1">
        <v>579.72</v>
      </c>
      <c r="J267" s="1">
        <v>579.31299999999999</v>
      </c>
      <c r="K267" s="1">
        <v>578.87599999999998</v>
      </c>
      <c r="L267" s="1">
        <v>578.51</v>
      </c>
    </row>
    <row r="268" spans="1:12" x14ac:dyDescent="0.25">
      <c r="B268" t="s">
        <v>16</v>
      </c>
      <c r="C268" s="1">
        <f>F267-$O$2</f>
        <v>578.154</v>
      </c>
      <c r="D268" s="1">
        <f>F267-$P$2</f>
        <v>578.654</v>
      </c>
      <c r="E268" s="1">
        <f>F267-$Q$2</f>
        <v>579.154</v>
      </c>
      <c r="F268" s="1"/>
      <c r="G268" s="1"/>
      <c r="H268" s="1"/>
      <c r="I268" s="1"/>
      <c r="J268" s="1">
        <f>I267-$Q$2</f>
        <v>579.52</v>
      </c>
      <c r="K268" s="1">
        <f>I267-$P$2</f>
        <v>579.02</v>
      </c>
      <c r="L268" s="1">
        <f>I267-$O$2</f>
        <v>578.52</v>
      </c>
    </row>
    <row r="269" spans="1:12" x14ac:dyDescent="0.25">
      <c r="B269" t="s">
        <v>17</v>
      </c>
      <c r="C269" s="1">
        <f>C267-C268</f>
        <v>1.8250000000000455</v>
      </c>
      <c r="D269" s="1">
        <f>D267-D268</f>
        <v>0.71600000000000819</v>
      </c>
      <c r="E269" s="1">
        <f>E267-E268</f>
        <v>-1.999999999998181E-2</v>
      </c>
      <c r="F269" s="1"/>
      <c r="G269" s="1"/>
      <c r="H269" s="1"/>
      <c r="I269" s="1"/>
      <c r="J269" s="1">
        <f>J267-J268</f>
        <v>-0.20699999999999363</v>
      </c>
      <c r="K269" s="1">
        <f>K267-K268</f>
        <v>-0.14400000000000546</v>
      </c>
      <c r="L269" s="1">
        <f>L267-L268</f>
        <v>-9.9999999999909051E-3</v>
      </c>
    </row>
    <row r="271" spans="1:12" x14ac:dyDescent="0.25">
      <c r="A271" t="s">
        <v>72</v>
      </c>
      <c r="C271" t="s">
        <v>1</v>
      </c>
      <c r="D271" s="1" t="s">
        <v>2</v>
      </c>
      <c r="E271" s="1" t="s">
        <v>3</v>
      </c>
      <c r="F271" s="1" t="s">
        <v>4</v>
      </c>
      <c r="G271" s="1" t="s">
        <v>5</v>
      </c>
      <c r="H271" s="1" t="s">
        <v>6</v>
      </c>
      <c r="I271" s="1" t="s">
        <v>7</v>
      </c>
      <c r="J271" s="1" t="s">
        <v>8</v>
      </c>
      <c r="K271" s="1" t="s">
        <v>9</v>
      </c>
      <c r="L271" s="1" t="s">
        <v>10</v>
      </c>
    </row>
    <row r="272" spans="1:12" x14ac:dyDescent="0.25">
      <c r="B272" t="s">
        <v>20</v>
      </c>
      <c r="C272" s="1">
        <v>579.32799999999997</v>
      </c>
      <c r="D272" s="1">
        <v>579.06799999999998</v>
      </c>
      <c r="E272" s="1">
        <v>578.95299999999997</v>
      </c>
      <c r="F272" s="1">
        <v>579.029</v>
      </c>
      <c r="G272" s="1">
        <v>579.76</v>
      </c>
      <c r="H272" s="1">
        <v>579.72400000000005</v>
      </c>
      <c r="I272" s="1">
        <v>579.29200000000003</v>
      </c>
      <c r="J272" s="1">
        <v>578.74699999999996</v>
      </c>
      <c r="K272" s="1">
        <v>578.64499999999998</v>
      </c>
      <c r="L272" s="1">
        <v>578.26700000000005</v>
      </c>
    </row>
    <row r="273" spans="1:12" x14ac:dyDescent="0.25">
      <c r="B273" t="s">
        <v>16</v>
      </c>
      <c r="C273" s="1">
        <f>F272-$O$2</f>
        <v>577.82899999999995</v>
      </c>
      <c r="D273" s="1">
        <f>F272-$P$2</f>
        <v>578.32899999999995</v>
      </c>
      <c r="E273" s="1">
        <f>F272-$Q$2</f>
        <v>578.82899999999995</v>
      </c>
      <c r="F273" s="1"/>
      <c r="G273" s="1"/>
      <c r="H273" s="1"/>
      <c r="I273" s="1"/>
      <c r="J273" s="1">
        <f>I272-$Q$2</f>
        <v>579.09199999999998</v>
      </c>
      <c r="K273" s="1">
        <f>I272-$P$2</f>
        <v>578.59199999999998</v>
      </c>
      <c r="L273" s="1">
        <f>I272-$O$2</f>
        <v>578.09199999999998</v>
      </c>
    </row>
    <row r="274" spans="1:12" x14ac:dyDescent="0.25">
      <c r="B274" t="s">
        <v>17</v>
      </c>
      <c r="C274" s="1">
        <f>C272-C273</f>
        <v>1.4990000000000236</v>
      </c>
      <c r="D274" s="1">
        <f>D272-D273</f>
        <v>0.73900000000003274</v>
      </c>
      <c r="E274" s="1">
        <f>E272-E273</f>
        <v>0.12400000000002365</v>
      </c>
      <c r="F274" s="1"/>
      <c r="G274" s="1"/>
      <c r="H274" s="1"/>
      <c r="I274" s="1"/>
      <c r="J274" s="1">
        <f>J272-J273</f>
        <v>-0.34500000000002728</v>
      </c>
      <c r="K274" s="1">
        <f>K272-K273</f>
        <v>5.2999999999997272E-2</v>
      </c>
      <c r="L274" s="1">
        <f>L272-L273</f>
        <v>0.17500000000006821</v>
      </c>
    </row>
    <row r="276" spans="1:12" x14ac:dyDescent="0.25">
      <c r="A276" t="s">
        <v>73</v>
      </c>
      <c r="C276" t="s">
        <v>1</v>
      </c>
      <c r="D276" s="1" t="s">
        <v>2</v>
      </c>
      <c r="E276" s="1" t="s">
        <v>3</v>
      </c>
      <c r="F276" s="1" t="s">
        <v>4</v>
      </c>
      <c r="G276" s="1" t="s">
        <v>5</v>
      </c>
      <c r="H276" s="1" t="s">
        <v>6</v>
      </c>
      <c r="I276" s="1" t="s">
        <v>7</v>
      </c>
      <c r="J276" s="1" t="s">
        <v>8</v>
      </c>
      <c r="K276" s="1" t="s">
        <v>9</v>
      </c>
      <c r="L276" s="1" t="s">
        <v>10</v>
      </c>
    </row>
    <row r="277" spans="1:12" x14ac:dyDescent="0.25">
      <c r="B277" t="s">
        <v>20</v>
      </c>
      <c r="C277" s="1">
        <v>579.03399999999999</v>
      </c>
      <c r="D277" s="1">
        <v>578.92499999999995</v>
      </c>
      <c r="E277" s="1">
        <v>579.05399999999997</v>
      </c>
      <c r="F277" s="1">
        <v>579.69799999999998</v>
      </c>
      <c r="G277" s="1">
        <v>579.51599999999996</v>
      </c>
      <c r="H277" s="1">
        <v>579.01599999999996</v>
      </c>
      <c r="I277" s="1">
        <v>578.61300000000006</v>
      </c>
      <c r="J277" s="1">
        <v>578.39200000000005</v>
      </c>
      <c r="K277" s="1">
        <v>578.50199999999995</v>
      </c>
    </row>
    <row r="278" spans="1:12" x14ac:dyDescent="0.25">
      <c r="B278" t="s">
        <v>16</v>
      </c>
      <c r="C278" s="1">
        <f>F277-$O$2</f>
        <v>578.49799999999993</v>
      </c>
      <c r="D278" s="1">
        <f>F277-$P$2</f>
        <v>578.99799999999993</v>
      </c>
      <c r="E278" s="1">
        <f>F277-$Q$2</f>
        <v>579.49799999999993</v>
      </c>
      <c r="F278" s="1"/>
      <c r="G278" s="1"/>
      <c r="H278" s="1"/>
      <c r="I278" s="1"/>
      <c r="J278" s="1">
        <f>I277-$Q$2</f>
        <v>578.41300000000001</v>
      </c>
      <c r="K278" s="1">
        <f>I277-$P$2</f>
        <v>577.91300000000001</v>
      </c>
      <c r="L278" s="1">
        <f>I277-$O$2</f>
        <v>577.41300000000001</v>
      </c>
    </row>
    <row r="279" spans="1:12" x14ac:dyDescent="0.25">
      <c r="B279" t="s">
        <v>17</v>
      </c>
      <c r="C279" s="1">
        <f>C277-C278</f>
        <v>0.53600000000005821</v>
      </c>
      <c r="D279" s="1">
        <f>D277-D278</f>
        <v>-7.2999999999979082E-2</v>
      </c>
      <c r="E279" s="1">
        <f>E277-E278</f>
        <v>-0.44399999999995998</v>
      </c>
      <c r="F279" s="1"/>
      <c r="G279" s="1"/>
      <c r="H279" s="1"/>
      <c r="I279" s="1"/>
      <c r="J279" s="1">
        <f>J277-J278</f>
        <v>-2.0999999999958163E-2</v>
      </c>
      <c r="K279" s="1">
        <f>K277-K278</f>
        <v>0.58899999999994179</v>
      </c>
      <c r="L279" s="1">
        <f>L277-L278</f>
        <v>-577.41300000000001</v>
      </c>
    </row>
    <row r="281" spans="1:12" x14ac:dyDescent="0.25">
      <c r="A281" t="s">
        <v>74</v>
      </c>
      <c r="C281" t="s">
        <v>1</v>
      </c>
      <c r="D281" s="1" t="s">
        <v>2</v>
      </c>
      <c r="E281" s="1" t="s">
        <v>3</v>
      </c>
      <c r="F281" s="1" t="s">
        <v>4</v>
      </c>
      <c r="G281" s="1" t="s">
        <v>5</v>
      </c>
      <c r="H281" s="1" t="s">
        <v>6</v>
      </c>
      <c r="I281" s="1" t="s">
        <v>7</v>
      </c>
      <c r="J281" s="1" t="s">
        <v>8</v>
      </c>
      <c r="K281" s="1" t="s">
        <v>9</v>
      </c>
      <c r="L281" s="1" t="s">
        <v>10</v>
      </c>
    </row>
    <row r="282" spans="1:12" x14ac:dyDescent="0.25">
      <c r="B282" t="s">
        <v>20</v>
      </c>
      <c r="C282" s="1">
        <v>578.96900000000005</v>
      </c>
      <c r="D282" s="1">
        <v>578.87800000000004</v>
      </c>
      <c r="E282" s="1">
        <v>578.78300000000002</v>
      </c>
      <c r="F282" s="1">
        <v>579.05399999999997</v>
      </c>
      <c r="G282" s="1">
        <v>579.58299999999997</v>
      </c>
      <c r="H282" s="1">
        <v>579.54700000000003</v>
      </c>
      <c r="I282" s="1">
        <v>578.86900000000003</v>
      </c>
      <c r="J282" s="1">
        <v>578.47900000000004</v>
      </c>
      <c r="K282" s="1">
        <v>578.29600000000005</v>
      </c>
      <c r="L282" s="1">
        <v>578.27099999999996</v>
      </c>
    </row>
    <row r="283" spans="1:12" x14ac:dyDescent="0.25">
      <c r="B283" t="s">
        <v>16</v>
      </c>
      <c r="C283" s="1">
        <f>F282-$O$2</f>
        <v>577.85399999999993</v>
      </c>
      <c r="D283" s="1">
        <f>F282-$P$2</f>
        <v>578.35399999999993</v>
      </c>
      <c r="E283" s="1">
        <f>F282-$Q$2</f>
        <v>578.85399999999993</v>
      </c>
      <c r="F283" s="1"/>
      <c r="G283" s="1"/>
      <c r="H283" s="1"/>
      <c r="I283" s="1"/>
      <c r="J283" s="1">
        <f>I282-$Q$2</f>
        <v>578.66899999999998</v>
      </c>
      <c r="K283" s="1">
        <f>I282-$P$2</f>
        <v>578.16899999999998</v>
      </c>
      <c r="L283" s="1">
        <f>I282-$O$2</f>
        <v>577.66899999999998</v>
      </c>
    </row>
    <row r="284" spans="1:12" x14ac:dyDescent="0.25">
      <c r="B284" t="s">
        <v>17</v>
      </c>
      <c r="C284" s="1">
        <f>C282-C283</f>
        <v>1.1150000000001228</v>
      </c>
      <c r="D284" s="1">
        <f>D282-D283</f>
        <v>0.5240000000001146</v>
      </c>
      <c r="E284" s="1">
        <f>E282-E283</f>
        <v>-7.0999999999912689E-2</v>
      </c>
      <c r="F284" s="1"/>
      <c r="G284" s="1"/>
      <c r="H284" s="1"/>
      <c r="I284" s="1"/>
      <c r="J284" s="1">
        <f>J282-J283</f>
        <v>-0.18999999999994088</v>
      </c>
      <c r="K284" s="1">
        <f>K282-K283</f>
        <v>0.12700000000006639</v>
      </c>
      <c r="L284" s="1">
        <f>L282-L283</f>
        <v>0.60199999999997544</v>
      </c>
    </row>
    <row r="286" spans="1:12" x14ac:dyDescent="0.25">
      <c r="A286" t="s">
        <v>75</v>
      </c>
      <c r="C286" t="s">
        <v>1</v>
      </c>
      <c r="D286" s="1" t="s">
        <v>2</v>
      </c>
      <c r="E286" s="1" t="s">
        <v>3</v>
      </c>
      <c r="F286" s="1" t="s">
        <v>4</v>
      </c>
      <c r="G286" s="1" t="s">
        <v>5</v>
      </c>
      <c r="H286" s="1" t="s">
        <v>6</v>
      </c>
      <c r="I286" s="1" t="s">
        <v>7</v>
      </c>
      <c r="J286" s="1" t="s">
        <v>8</v>
      </c>
      <c r="K286" s="1" t="s">
        <v>9</v>
      </c>
      <c r="L286" s="1" t="s">
        <v>10</v>
      </c>
    </row>
    <row r="287" spans="1:12" x14ac:dyDescent="0.25">
      <c r="B287" t="s">
        <v>20</v>
      </c>
      <c r="C287" s="1">
        <v>579.00400000000002</v>
      </c>
      <c r="D287" s="1">
        <v>578.745</v>
      </c>
      <c r="E287" s="1">
        <v>578.68100000000004</v>
      </c>
      <c r="F287" s="1">
        <v>578.96199999999999</v>
      </c>
      <c r="G287" s="1">
        <v>579.44399999999996</v>
      </c>
      <c r="H287" s="1">
        <v>579.42600000000004</v>
      </c>
      <c r="I287" s="1">
        <v>578.94600000000003</v>
      </c>
      <c r="J287" s="1">
        <v>578.44799999999998</v>
      </c>
      <c r="K287" s="1">
        <v>578.322</v>
      </c>
      <c r="L287" s="1">
        <v>578.12800000000004</v>
      </c>
    </row>
    <row r="288" spans="1:12" x14ac:dyDescent="0.25">
      <c r="B288" t="s">
        <v>16</v>
      </c>
      <c r="C288" s="1">
        <f>F287-$O$2</f>
        <v>577.76199999999994</v>
      </c>
      <c r="D288" s="1">
        <f>F287-$P$2</f>
        <v>578.26199999999994</v>
      </c>
      <c r="E288" s="1">
        <f>F287-$Q$2</f>
        <v>578.76199999999994</v>
      </c>
      <c r="F288" s="1"/>
      <c r="G288" s="1"/>
      <c r="H288" s="1"/>
      <c r="I288" s="1"/>
      <c r="J288" s="1">
        <f>I287-$Q$2</f>
        <v>578.74599999999998</v>
      </c>
      <c r="K288" s="1">
        <f>I287-$P$2</f>
        <v>578.24599999999998</v>
      </c>
      <c r="L288" s="1">
        <f>I287-$O$2</f>
        <v>577.74599999999998</v>
      </c>
    </row>
    <row r="289" spans="1:12" x14ac:dyDescent="0.25">
      <c r="B289" t="s">
        <v>17</v>
      </c>
      <c r="C289" s="1">
        <f>C287-C288</f>
        <v>1.2420000000000755</v>
      </c>
      <c r="D289" s="1">
        <f>D287-D288</f>
        <v>0.48300000000006094</v>
      </c>
      <c r="E289" s="1">
        <f>E287-E288</f>
        <v>-8.0999999999903594E-2</v>
      </c>
      <c r="F289" s="1"/>
      <c r="G289" s="1"/>
      <c r="H289" s="1"/>
      <c r="I289" s="1"/>
      <c r="J289" s="1">
        <f>J287-J288</f>
        <v>-0.29800000000000182</v>
      </c>
      <c r="K289" s="1">
        <f>K287-K288</f>
        <v>7.6000000000021828E-2</v>
      </c>
      <c r="L289" s="1">
        <f>L287-L288</f>
        <v>0.38200000000006185</v>
      </c>
    </row>
    <row r="291" spans="1:12" x14ac:dyDescent="0.25">
      <c r="A291" t="s">
        <v>76</v>
      </c>
      <c r="C291" t="s">
        <v>1</v>
      </c>
      <c r="D291" s="1" t="s">
        <v>2</v>
      </c>
      <c r="E291" s="1" t="s">
        <v>3</v>
      </c>
      <c r="F291" s="1" t="s">
        <v>4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9</v>
      </c>
      <c r="L291" s="1" t="s">
        <v>10</v>
      </c>
    </row>
    <row r="292" spans="1:12" x14ac:dyDescent="0.25">
      <c r="B292" t="s">
        <v>20</v>
      </c>
      <c r="C292">
        <v>578.74400000000003</v>
      </c>
      <c r="D292">
        <v>578.57100000000003</v>
      </c>
      <c r="E292">
        <v>578.60199999999998</v>
      </c>
      <c r="F292">
        <v>578.96199999999999</v>
      </c>
      <c r="G292">
        <v>579.44500000000005</v>
      </c>
      <c r="H292" s="1">
        <v>579.40700000000004</v>
      </c>
      <c r="I292" s="1">
        <v>579.39</v>
      </c>
      <c r="J292" s="1">
        <v>578.34299999999996</v>
      </c>
      <c r="K292" s="1">
        <v>578.19000000000005</v>
      </c>
      <c r="L292" s="1">
        <v>578.10299999999995</v>
      </c>
    </row>
    <row r="293" spans="1:12" x14ac:dyDescent="0.25">
      <c r="B293" t="s">
        <v>16</v>
      </c>
      <c r="C293" s="1">
        <f>F292-$O$2</f>
        <v>577.76199999999994</v>
      </c>
      <c r="D293" s="1">
        <f>F292-$P$2</f>
        <v>578.26199999999994</v>
      </c>
      <c r="E293" s="1">
        <f>F292-$Q$2</f>
        <v>578.76199999999994</v>
      </c>
      <c r="F293" s="1"/>
      <c r="G293" s="1"/>
      <c r="H293" s="1"/>
      <c r="I293" s="1"/>
      <c r="J293" s="1">
        <f>I292-$Q$2</f>
        <v>579.18999999999994</v>
      </c>
      <c r="K293" s="1">
        <f>I292-$P$2</f>
        <v>578.68999999999994</v>
      </c>
      <c r="L293" s="1">
        <f>I292-$O$2</f>
        <v>578.18999999999994</v>
      </c>
    </row>
    <row r="294" spans="1:12" x14ac:dyDescent="0.25">
      <c r="B294" t="s">
        <v>17</v>
      </c>
      <c r="C294" s="1">
        <f>C292-C293</f>
        <v>0.98200000000008458</v>
      </c>
      <c r="D294" s="1">
        <f>D292-D293</f>
        <v>0.30900000000008276</v>
      </c>
      <c r="E294" s="1">
        <f>E292-E293</f>
        <v>-0.15999999999996817</v>
      </c>
      <c r="F294" s="1"/>
      <c r="G294" s="1"/>
      <c r="H294" s="1"/>
      <c r="I294" s="1"/>
      <c r="J294" s="1">
        <f>J292-J293</f>
        <v>-0.84699999999997999</v>
      </c>
      <c r="K294" s="1">
        <f>K292-K293</f>
        <v>-0.49999999999988631</v>
      </c>
      <c r="L294" s="1">
        <f>L292-L293</f>
        <v>-8.6999999999989086E-2</v>
      </c>
    </row>
    <row r="296" spans="1:12" x14ac:dyDescent="0.25">
      <c r="A296" t="s">
        <v>77</v>
      </c>
      <c r="C296" t="s">
        <v>1</v>
      </c>
      <c r="D296" s="1" t="s">
        <v>2</v>
      </c>
      <c r="E296" s="1" t="s">
        <v>3</v>
      </c>
      <c r="F296" s="1" t="s">
        <v>4</v>
      </c>
      <c r="G296" s="1" t="s">
        <v>5</v>
      </c>
      <c r="H296" s="1" t="s">
        <v>6</v>
      </c>
      <c r="I296" s="1" t="s">
        <v>7</v>
      </c>
      <c r="J296" s="1" t="s">
        <v>8</v>
      </c>
      <c r="K296" s="1" t="s">
        <v>9</v>
      </c>
      <c r="L296" s="1" t="s">
        <v>10</v>
      </c>
    </row>
    <row r="297" spans="1:12" x14ac:dyDescent="0.25">
      <c r="B297" t="s">
        <v>20</v>
      </c>
      <c r="C297" s="1">
        <v>578.82100000000003</v>
      </c>
      <c r="D297" s="1">
        <v>578.42600000000004</v>
      </c>
      <c r="E297" s="1">
        <v>578.59100000000001</v>
      </c>
      <c r="F297" s="1">
        <v>578.87900000000002</v>
      </c>
      <c r="G297" s="1">
        <v>579.18700000000001</v>
      </c>
      <c r="H297" s="1">
        <v>579.35</v>
      </c>
      <c r="I297" s="1">
        <v>579.30999999999995</v>
      </c>
      <c r="J297" s="1">
        <v>578.41899999999998</v>
      </c>
      <c r="K297" s="1">
        <v>578.26499999999999</v>
      </c>
      <c r="L297" s="1">
        <v>578.07299999999998</v>
      </c>
    </row>
    <row r="298" spans="1:12" x14ac:dyDescent="0.25">
      <c r="B298" t="s">
        <v>16</v>
      </c>
      <c r="C298" s="1">
        <f>F297-$O$2</f>
        <v>577.67899999999997</v>
      </c>
      <c r="D298" s="1">
        <f>F297-$P$2</f>
        <v>578.17899999999997</v>
      </c>
      <c r="E298" s="1">
        <f>F297-$Q$2</f>
        <v>578.67899999999997</v>
      </c>
      <c r="F298" s="1"/>
      <c r="G298" s="1"/>
      <c r="H298" s="1"/>
      <c r="I298" s="1"/>
      <c r="J298" s="1">
        <f>I297-$Q$2</f>
        <v>579.1099999999999</v>
      </c>
      <c r="K298" s="1">
        <f>I297-$P$2</f>
        <v>578.6099999999999</v>
      </c>
      <c r="L298" s="1">
        <f>I297-$O$2</f>
        <v>578.1099999999999</v>
      </c>
    </row>
    <row r="299" spans="1:12" x14ac:dyDescent="0.25">
      <c r="B299" t="s">
        <v>17</v>
      </c>
      <c r="C299" s="1">
        <f>C297-C298</f>
        <v>1.1420000000000528</v>
      </c>
      <c r="D299" s="1">
        <f>D297-D298</f>
        <v>0.24700000000007094</v>
      </c>
      <c r="E299" s="1">
        <f>E297-E298</f>
        <v>-8.7999999999965439E-2</v>
      </c>
      <c r="F299" s="1"/>
      <c r="G299" s="1"/>
      <c r="H299" s="1"/>
      <c r="I299" s="1"/>
      <c r="J299" s="1">
        <f>J297-J298</f>
        <v>-0.69099999999991724</v>
      </c>
      <c r="K299" s="1">
        <f>K297-K298</f>
        <v>-0.3449999999999136</v>
      </c>
      <c r="L299" s="1">
        <f>L297-L298</f>
        <v>-3.6999999999920874E-2</v>
      </c>
    </row>
  </sheetData>
  <mergeCells count="1">
    <mergeCell ref="IX9:IX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299"/>
  <sheetViews>
    <sheetView workbookViewId="0">
      <selection activeCell="O12" sqref="O12"/>
    </sheetView>
  </sheetViews>
  <sheetFormatPr defaultRowHeight="15" x14ac:dyDescent="0.25"/>
  <cols>
    <col min="2" max="2" width="10.42578125" bestFit="1" customWidth="1"/>
  </cols>
  <sheetData>
    <row r="1" spans="1:35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</row>
    <row r="2" spans="1:359" x14ac:dyDescent="0.25">
      <c r="A2" s="1"/>
      <c r="B2" s="1" t="s">
        <v>15</v>
      </c>
      <c r="C2" s="1">
        <v>588.00900000000001</v>
      </c>
      <c r="D2" s="1">
        <v>588.00900000000001</v>
      </c>
      <c r="E2" s="1">
        <v>587.95699999999999</v>
      </c>
      <c r="F2" s="1">
        <v>587.98099999999999</v>
      </c>
      <c r="G2" s="1">
        <v>587.87199999999996</v>
      </c>
      <c r="H2" s="1">
        <v>587.87699999999995</v>
      </c>
      <c r="I2" s="1">
        <v>587.84699999999998</v>
      </c>
      <c r="J2" s="1">
        <v>587.95600000000002</v>
      </c>
      <c r="K2" s="1">
        <v>587.90700000000004</v>
      </c>
      <c r="L2" s="1">
        <v>587.72500000000002</v>
      </c>
      <c r="M2" s="1"/>
      <c r="N2" s="2">
        <v>5.0000000000000001E-3</v>
      </c>
      <c r="O2" s="1">
        <f>0.005*120</f>
        <v>0.6</v>
      </c>
      <c r="P2" s="1">
        <f>0.005*70</f>
        <v>0.35000000000000003</v>
      </c>
      <c r="Q2" s="1">
        <f>0.005*20</f>
        <v>0.1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P2" s="1"/>
      <c r="MQ2" s="1"/>
      <c r="MR2" s="1"/>
      <c r="MS2" s="1"/>
      <c r="MT2" s="1"/>
      <c r="MU2" s="1"/>
    </row>
    <row r="3" spans="1:359" x14ac:dyDescent="0.25">
      <c r="A3" s="1"/>
      <c r="B3" s="1" t="s">
        <v>16</v>
      </c>
      <c r="C3" s="1">
        <f>F2-$O$2</f>
        <v>587.38099999999997</v>
      </c>
      <c r="D3" s="1">
        <f>F2-$P$2</f>
        <v>587.63099999999997</v>
      </c>
      <c r="E3" s="1">
        <f>F2-$Q$2</f>
        <v>587.88099999999997</v>
      </c>
      <c r="F3" s="1"/>
      <c r="G3" s="1"/>
      <c r="H3" s="1"/>
      <c r="I3" s="1"/>
      <c r="J3" s="1">
        <f>I2-$Q$2</f>
        <v>587.74699999999996</v>
      </c>
      <c r="K3" s="1">
        <f>I2-$P$2</f>
        <v>587.49699999999996</v>
      </c>
      <c r="L3" s="1">
        <f>I2-$O$2</f>
        <v>587.24699999999996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P3" s="1"/>
      <c r="MQ3" s="1"/>
      <c r="MR3" s="1"/>
      <c r="MS3" s="1"/>
      <c r="MT3" s="1"/>
      <c r="MU3" s="1"/>
    </row>
    <row r="4" spans="1:359" x14ac:dyDescent="0.25">
      <c r="A4" s="1"/>
      <c r="B4" s="1" t="s">
        <v>17</v>
      </c>
      <c r="C4" s="1">
        <f>C2-C3</f>
        <v>0.62800000000004275</v>
      </c>
      <c r="D4" s="1">
        <f>D2-D3</f>
        <v>0.37800000000004275</v>
      </c>
      <c r="E4" s="1">
        <f>E2-E3</f>
        <v>7.6000000000021828E-2</v>
      </c>
      <c r="F4" s="1"/>
      <c r="G4" s="1"/>
      <c r="H4" s="1"/>
      <c r="I4" s="1"/>
      <c r="J4" s="1">
        <f>J2-J3</f>
        <v>0.20900000000006003</v>
      </c>
      <c r="K4" s="1">
        <f t="shared" ref="K4:L4" si="0">K2-K3</f>
        <v>0.41000000000008185</v>
      </c>
      <c r="L4" s="1">
        <f t="shared" si="0"/>
        <v>0.47800000000006548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Q4" s="1"/>
      <c r="MR4" s="1"/>
      <c r="MS4" s="1"/>
      <c r="MT4" s="1"/>
      <c r="MU4" s="1"/>
    </row>
    <row r="5" spans="1:35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Q5" s="1"/>
      <c r="MR5" s="1"/>
      <c r="MS5" s="1"/>
      <c r="MT5" s="1"/>
      <c r="MU5" s="1"/>
    </row>
    <row r="6" spans="1:359" x14ac:dyDescent="0.25">
      <c r="A6" s="1" t="s">
        <v>18</v>
      </c>
      <c r="B6" s="1"/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Q6" s="1"/>
      <c r="MR6" s="1"/>
      <c r="MS6" s="1"/>
      <c r="MT6" s="1"/>
      <c r="MU6" s="1"/>
    </row>
    <row r="7" spans="1:359" x14ac:dyDescent="0.25">
      <c r="A7" s="1"/>
      <c r="B7" s="1" t="s">
        <v>15</v>
      </c>
      <c r="C7" s="1">
        <v>588.05899999999997</v>
      </c>
      <c r="D7" s="1">
        <v>588.01700000000005</v>
      </c>
      <c r="E7" s="1">
        <v>587.95699999999999</v>
      </c>
      <c r="F7" s="1">
        <v>587.91300000000001</v>
      </c>
      <c r="G7" s="1">
        <v>587.92049999999995</v>
      </c>
      <c r="H7" s="1">
        <v>587.91800000000001</v>
      </c>
      <c r="I7" s="1">
        <v>587.90800000000002</v>
      </c>
      <c r="J7" s="1">
        <v>587.86599999999999</v>
      </c>
      <c r="K7" s="1">
        <v>587.91700000000003</v>
      </c>
      <c r="L7" s="1">
        <v>587.85400000000004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</row>
    <row r="8" spans="1:359" x14ac:dyDescent="0.25">
      <c r="A8" s="1"/>
      <c r="B8" s="1" t="s">
        <v>16</v>
      </c>
      <c r="C8" s="1">
        <f>F7-$O$2</f>
        <v>587.31299999999999</v>
      </c>
      <c r="D8" s="1">
        <f>F7-$P$2</f>
        <v>587.56299999999999</v>
      </c>
      <c r="E8" s="1">
        <f>F7-$Q$2</f>
        <v>587.81299999999999</v>
      </c>
      <c r="F8" s="1"/>
      <c r="G8" s="1"/>
      <c r="H8" s="1"/>
      <c r="I8" s="1"/>
      <c r="J8" s="1">
        <f>I7-$Q$2</f>
        <v>587.80799999999999</v>
      </c>
      <c r="K8" s="1">
        <f>I7-$P$2</f>
        <v>587.55799999999999</v>
      </c>
      <c r="L8" s="1">
        <f>I7-$O$2</f>
        <v>587.30799999999999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</row>
    <row r="9" spans="1:359" x14ac:dyDescent="0.25">
      <c r="A9" s="1"/>
      <c r="B9" s="1" t="s">
        <v>17</v>
      </c>
      <c r="C9" s="1">
        <f>C7-C8</f>
        <v>0.7459999999999809</v>
      </c>
      <c r="D9" s="1">
        <f>D7-D8</f>
        <v>0.45400000000006457</v>
      </c>
      <c r="E9" s="1">
        <f>E7-E8</f>
        <v>0.14400000000000546</v>
      </c>
      <c r="F9" s="1"/>
      <c r="G9" s="1"/>
      <c r="H9" s="1"/>
      <c r="I9" s="1"/>
      <c r="J9" s="1">
        <f>J7-J8</f>
        <v>5.7999999999992724E-2</v>
      </c>
      <c r="K9" s="1">
        <f t="shared" ref="K9:L9" si="1">K7-K8</f>
        <v>0.35900000000003729</v>
      </c>
      <c r="L9" s="1">
        <f t="shared" si="1"/>
        <v>0.54600000000004911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3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</row>
    <row r="10" spans="1:35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3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</row>
    <row r="11" spans="1:359" x14ac:dyDescent="0.25">
      <c r="A11" s="1" t="s">
        <v>19</v>
      </c>
      <c r="B11" s="1"/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</row>
    <row r="12" spans="1:359" x14ac:dyDescent="0.25">
      <c r="B12" t="s">
        <v>20</v>
      </c>
      <c r="C12" s="1">
        <v>588.12</v>
      </c>
      <c r="D12" s="1">
        <v>587.96299999999997</v>
      </c>
      <c r="E12" s="1">
        <v>588.06200000000001</v>
      </c>
      <c r="F12" s="1">
        <v>587.94100000000003</v>
      </c>
      <c r="G12" s="1">
        <v>587.90049999999997</v>
      </c>
      <c r="H12" s="1">
        <v>587.90049999999997</v>
      </c>
      <c r="I12" s="1">
        <v>587.94100000000003</v>
      </c>
      <c r="J12" s="1">
        <v>587.90300000000002</v>
      </c>
      <c r="K12" s="1">
        <v>587.85900000000004</v>
      </c>
      <c r="L12" s="1">
        <v>587.81100000000004</v>
      </c>
    </row>
    <row r="13" spans="1:359" x14ac:dyDescent="0.25">
      <c r="B13" t="s">
        <v>16</v>
      </c>
      <c r="C13" s="1">
        <f>F12-$O$2</f>
        <v>587.34100000000001</v>
      </c>
      <c r="D13" s="1">
        <f>F12-$P$2</f>
        <v>587.59100000000001</v>
      </c>
      <c r="E13" s="1">
        <f>F12-$Q$2</f>
        <v>587.84100000000001</v>
      </c>
      <c r="F13" s="1"/>
      <c r="G13" s="1"/>
      <c r="H13" s="1"/>
      <c r="I13" s="1"/>
      <c r="J13" s="1">
        <f>I12-$Q$2</f>
        <v>587.84100000000001</v>
      </c>
      <c r="K13" s="1">
        <f>I12-$P$2</f>
        <v>587.59100000000001</v>
      </c>
      <c r="L13" s="1">
        <f>I12-$O$2</f>
        <v>587.34100000000001</v>
      </c>
    </row>
    <row r="14" spans="1:359" x14ac:dyDescent="0.25">
      <c r="B14" t="s">
        <v>17</v>
      </c>
      <c r="C14" s="1">
        <f>C12-C13</f>
        <v>0.77899999999999636</v>
      </c>
      <c r="D14" s="1">
        <f>D12-D13</f>
        <v>0.37199999999995725</v>
      </c>
      <c r="E14" s="1">
        <f>E12-E13</f>
        <v>0.22100000000000364</v>
      </c>
      <c r="F14" s="1"/>
      <c r="G14" s="1"/>
      <c r="H14" s="1"/>
      <c r="I14" s="1"/>
      <c r="J14" s="1">
        <f>J12-J13</f>
        <v>6.2000000000011823E-2</v>
      </c>
      <c r="K14" s="1">
        <f t="shared" ref="K14:L14" si="2">K12-K13</f>
        <v>0.2680000000000291</v>
      </c>
      <c r="L14" s="1">
        <f t="shared" si="2"/>
        <v>0.47000000000002728</v>
      </c>
    </row>
    <row r="16" spans="1:359" x14ac:dyDescent="0.25">
      <c r="A16" t="s">
        <v>21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</row>
    <row r="17" spans="1:12" x14ac:dyDescent="0.25">
      <c r="B17" t="s">
        <v>20</v>
      </c>
      <c r="C17" s="1">
        <v>588.07299999999998</v>
      </c>
      <c r="D17" s="1">
        <v>588.00699999999995</v>
      </c>
      <c r="E17" s="1">
        <v>587.94799999999998</v>
      </c>
      <c r="F17" s="1">
        <v>587.89</v>
      </c>
      <c r="G17" s="1">
        <v>587.90800000000002</v>
      </c>
      <c r="H17" s="1">
        <v>587.91150000000005</v>
      </c>
      <c r="I17" s="1">
        <v>587.89700000000005</v>
      </c>
      <c r="J17" s="1">
        <v>587.82849999999996</v>
      </c>
      <c r="K17" s="1">
        <v>587.76</v>
      </c>
      <c r="L17" s="1">
        <v>587.74300000000005</v>
      </c>
    </row>
    <row r="18" spans="1:12" x14ac:dyDescent="0.25">
      <c r="B18" t="s">
        <v>16</v>
      </c>
      <c r="C18" s="1">
        <f>F17-$O$2</f>
        <v>587.29</v>
      </c>
      <c r="D18" s="1">
        <f>F17-$P$2</f>
        <v>587.54</v>
      </c>
      <c r="E18" s="1">
        <f>F17-$Q$2</f>
        <v>587.79</v>
      </c>
      <c r="F18" s="1"/>
      <c r="G18" s="1"/>
      <c r="H18" s="1"/>
      <c r="I18" s="1"/>
      <c r="J18" s="1">
        <f>I17-$Q$2</f>
        <v>587.79700000000003</v>
      </c>
      <c r="K18" s="1">
        <f>I17-$P$2</f>
        <v>587.54700000000003</v>
      </c>
      <c r="L18" s="1">
        <f>I17-$O$2</f>
        <v>587.29700000000003</v>
      </c>
    </row>
    <row r="19" spans="1:12" x14ac:dyDescent="0.25">
      <c r="B19" t="s">
        <v>17</v>
      </c>
      <c r="C19" s="1">
        <f>C17-C18</f>
        <v>0.78300000000001546</v>
      </c>
      <c r="D19" s="1">
        <f>D17-D18</f>
        <v>0.46699999999998454</v>
      </c>
      <c r="E19" s="1">
        <f>E17-E18</f>
        <v>0.15800000000001546</v>
      </c>
      <c r="F19" s="1"/>
      <c r="G19" s="1"/>
      <c r="H19" s="1"/>
      <c r="I19" s="1"/>
      <c r="J19" s="1">
        <f>J17-J18</f>
        <v>3.1499999999937245E-2</v>
      </c>
      <c r="K19" s="1">
        <f t="shared" ref="K19:L19" si="3">K17-K18</f>
        <v>0.21299999999996544</v>
      </c>
      <c r="L19" s="1">
        <f t="shared" si="3"/>
        <v>0.44600000000002638</v>
      </c>
    </row>
    <row r="21" spans="1:12" x14ac:dyDescent="0.25">
      <c r="A21" t="s">
        <v>22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2" x14ac:dyDescent="0.25">
      <c r="B22" t="s">
        <v>20</v>
      </c>
      <c r="C22" s="1">
        <v>587.97299999999996</v>
      </c>
      <c r="D22" s="1">
        <v>587.88800000000003</v>
      </c>
      <c r="E22" s="1">
        <v>587.83600000000001</v>
      </c>
      <c r="F22" s="1">
        <v>587.91899999999998</v>
      </c>
      <c r="G22" s="1"/>
      <c r="H22" s="1">
        <v>587.83799999999997</v>
      </c>
      <c r="I22" s="1">
        <v>587.68899999999996</v>
      </c>
      <c r="J22" s="1">
        <v>587.73599999999999</v>
      </c>
      <c r="K22" s="1">
        <v>587.71600000000001</v>
      </c>
      <c r="L22" s="1">
        <v>587.66899999999998</v>
      </c>
    </row>
    <row r="23" spans="1:12" x14ac:dyDescent="0.25">
      <c r="B23" t="s">
        <v>16</v>
      </c>
      <c r="C23" s="1">
        <f>F22-$O$2</f>
        <v>587.31899999999996</v>
      </c>
      <c r="D23" s="1">
        <f>F22-$P$2</f>
        <v>587.56899999999996</v>
      </c>
      <c r="E23" s="1">
        <f>F22-$Q$2</f>
        <v>587.81899999999996</v>
      </c>
      <c r="F23" s="1"/>
      <c r="G23" s="1"/>
      <c r="H23" s="1"/>
      <c r="I23" s="1"/>
      <c r="J23" s="1">
        <f>I22-$Q$2</f>
        <v>587.58899999999994</v>
      </c>
      <c r="K23" s="1">
        <f>I22-$P$2</f>
        <v>587.33899999999994</v>
      </c>
      <c r="L23" s="1">
        <f>I22-$O$2</f>
        <v>587.08899999999994</v>
      </c>
    </row>
    <row r="24" spans="1:12" x14ac:dyDescent="0.25">
      <c r="B24" t="s">
        <v>17</v>
      </c>
      <c r="C24" s="1">
        <f>C22-C23</f>
        <v>0.65399999999999636</v>
      </c>
      <c r="D24" s="1">
        <f>D22-D23</f>
        <v>0.31900000000007367</v>
      </c>
      <c r="E24" s="1">
        <f>E22-E23</f>
        <v>1.7000000000052751E-2</v>
      </c>
      <c r="F24" s="1"/>
      <c r="G24" s="1"/>
      <c r="H24" s="1"/>
      <c r="I24" s="1"/>
      <c r="J24" s="1">
        <f>J22-J23</f>
        <v>0.1470000000000482</v>
      </c>
      <c r="K24" s="1">
        <f t="shared" ref="K24:L24" si="4">K22-K23</f>
        <v>0.37700000000006639</v>
      </c>
      <c r="L24" s="1">
        <f t="shared" si="4"/>
        <v>0.58000000000004093</v>
      </c>
    </row>
    <row r="26" spans="1:12" x14ac:dyDescent="0.25">
      <c r="A26" t="s">
        <v>23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</row>
    <row r="27" spans="1:12" x14ac:dyDescent="0.25">
      <c r="B27" t="s">
        <v>20</v>
      </c>
      <c r="C27" s="1">
        <v>587.84199999999998</v>
      </c>
      <c r="D27" s="1">
        <v>587.80799999999999</v>
      </c>
      <c r="E27" s="1">
        <v>587.75300000000004</v>
      </c>
      <c r="F27" s="1">
        <v>587.72900000000004</v>
      </c>
      <c r="G27" s="1">
        <v>587.75</v>
      </c>
      <c r="H27" s="1">
        <v>587.69650000000001</v>
      </c>
      <c r="I27" s="1">
        <v>587.62199999999996</v>
      </c>
      <c r="J27" s="1">
        <v>587.67200000000003</v>
      </c>
      <c r="K27" s="1">
        <v>587.61599999999999</v>
      </c>
      <c r="L27" s="1">
        <v>587.51800000000003</v>
      </c>
    </row>
    <row r="28" spans="1:12" x14ac:dyDescent="0.25">
      <c r="B28" t="s">
        <v>16</v>
      </c>
      <c r="C28" s="1">
        <f>F27-$O$2</f>
        <v>587.12900000000002</v>
      </c>
      <c r="D28" s="1">
        <f>F27-$P$2</f>
        <v>587.37900000000002</v>
      </c>
      <c r="E28" s="1">
        <f>F27-$Q$2</f>
        <v>587.62900000000002</v>
      </c>
      <c r="F28" s="1"/>
      <c r="G28" s="1"/>
      <c r="H28" s="1"/>
      <c r="I28" s="1"/>
      <c r="J28" s="1">
        <f>I27-$Q$2</f>
        <v>587.52199999999993</v>
      </c>
      <c r="K28" s="1">
        <f>I27-$P$2</f>
        <v>587.27199999999993</v>
      </c>
      <c r="L28" s="1">
        <f>I27-$O$2</f>
        <v>587.02199999999993</v>
      </c>
    </row>
    <row r="29" spans="1:12" x14ac:dyDescent="0.25">
      <c r="B29" t="s">
        <v>17</v>
      </c>
      <c r="C29" s="1">
        <f>C27-C28</f>
        <v>0.71299999999996544</v>
      </c>
      <c r="D29" s="1">
        <f>D27-D28</f>
        <v>0.42899999999997362</v>
      </c>
      <c r="E29" s="1">
        <f>E27-E28</f>
        <v>0.12400000000002365</v>
      </c>
      <c r="F29" s="1"/>
      <c r="G29" s="1"/>
      <c r="H29" s="1"/>
      <c r="I29" s="1"/>
      <c r="J29" s="1">
        <f>J27-J28</f>
        <v>0.15000000000009095</v>
      </c>
      <c r="K29" s="1">
        <f t="shared" ref="K29:L29" si="5">K27-K28</f>
        <v>0.34400000000005093</v>
      </c>
      <c r="L29" s="1">
        <f t="shared" si="5"/>
        <v>0.49600000000009459</v>
      </c>
    </row>
    <row r="31" spans="1:12" x14ac:dyDescent="0.25">
      <c r="A31" t="s">
        <v>24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</row>
    <row r="32" spans="1:12" x14ac:dyDescent="0.25">
      <c r="B32" t="s">
        <v>20</v>
      </c>
      <c r="C32" s="1">
        <v>587.87</v>
      </c>
      <c r="D32" s="1">
        <v>587.73599999999999</v>
      </c>
      <c r="E32" s="1">
        <v>587.69799999999998</v>
      </c>
      <c r="F32" s="1">
        <v>587.55700000000002</v>
      </c>
      <c r="G32" s="1">
        <v>587.72500000000002</v>
      </c>
      <c r="H32" s="1">
        <v>587.49699999999996</v>
      </c>
      <c r="I32" s="1">
        <v>587.34699999999998</v>
      </c>
      <c r="J32" s="1">
        <v>587.30700000000002</v>
      </c>
    </row>
    <row r="33" spans="1:12" x14ac:dyDescent="0.25">
      <c r="B33" t="s">
        <v>16</v>
      </c>
      <c r="C33" s="1">
        <f>F32-$O$2</f>
        <v>586.95699999999999</v>
      </c>
      <c r="D33" s="1">
        <f>F32-$P$2</f>
        <v>587.20699999999999</v>
      </c>
      <c r="E33" s="1">
        <f>F32-$Q$2</f>
        <v>587.45699999999999</v>
      </c>
      <c r="F33" s="1"/>
      <c r="G33" s="1"/>
      <c r="H33" s="1"/>
      <c r="I33" s="1"/>
      <c r="J33" s="1">
        <f>I32-$Q$2</f>
        <v>587.24699999999996</v>
      </c>
      <c r="K33" s="1"/>
      <c r="L33" s="1"/>
    </row>
    <row r="34" spans="1:12" x14ac:dyDescent="0.25">
      <c r="B34" t="s">
        <v>17</v>
      </c>
      <c r="C34" s="1">
        <f>C32-C33</f>
        <v>0.91300000000001091</v>
      </c>
      <c r="D34" s="1">
        <f>D32-D33</f>
        <v>0.52899999999999636</v>
      </c>
      <c r="E34" s="1">
        <f>E32-E33</f>
        <v>0.24099999999998545</v>
      </c>
      <c r="F34" s="1"/>
      <c r="G34" s="1"/>
      <c r="H34" s="1"/>
      <c r="I34" s="1"/>
      <c r="J34" s="1">
        <f>J32-J33</f>
        <v>6.0000000000059117E-2</v>
      </c>
      <c r="K34" s="1"/>
      <c r="L34" s="1"/>
    </row>
    <row r="36" spans="1:12" x14ac:dyDescent="0.25">
      <c r="A36" t="s">
        <v>25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1:12" x14ac:dyDescent="0.25">
      <c r="B37" t="s">
        <v>20</v>
      </c>
      <c r="C37" s="1">
        <v>588.08199999999999</v>
      </c>
      <c r="D37" s="1">
        <v>587.99099999999999</v>
      </c>
      <c r="E37" s="1">
        <v>587.68899999999996</v>
      </c>
      <c r="F37" s="1">
        <v>587.59100000000001</v>
      </c>
      <c r="G37" s="1">
        <v>587.60199999999998</v>
      </c>
      <c r="H37" s="1">
        <v>587.94500000000005</v>
      </c>
      <c r="I37" s="1">
        <v>587.77700000000004</v>
      </c>
      <c r="J37" s="1">
        <v>587.72900000000004</v>
      </c>
      <c r="K37" s="1">
        <v>587.279</v>
      </c>
      <c r="L37" s="1">
        <v>587.14400000000001</v>
      </c>
    </row>
    <row r="38" spans="1:12" x14ac:dyDescent="0.25">
      <c r="B38" t="s">
        <v>16</v>
      </c>
      <c r="C38" s="1">
        <f>F37-$O$2</f>
        <v>586.99099999999999</v>
      </c>
      <c r="D38" s="1">
        <f>F37-$P$2</f>
        <v>587.24099999999999</v>
      </c>
      <c r="E38" s="1">
        <f>F37-$Q$2</f>
        <v>587.49099999999999</v>
      </c>
      <c r="F38" s="1"/>
      <c r="G38" s="1"/>
      <c r="H38" s="1"/>
      <c r="I38" s="1"/>
      <c r="J38" s="1">
        <f>I37-$Q$2</f>
        <v>587.67700000000002</v>
      </c>
      <c r="K38" s="1">
        <f>I37-$P$2</f>
        <v>587.42700000000002</v>
      </c>
      <c r="L38" s="1">
        <f>I37-$O$2</f>
        <v>587.17700000000002</v>
      </c>
    </row>
    <row r="39" spans="1:12" x14ac:dyDescent="0.25">
      <c r="B39" t="s">
        <v>17</v>
      </c>
      <c r="C39" s="1">
        <f>C37-C38</f>
        <v>1.0910000000000082</v>
      </c>
      <c r="D39" s="1">
        <f>D37-D38</f>
        <v>0.75</v>
      </c>
      <c r="E39" s="1">
        <f>E37-E38</f>
        <v>0.19799999999997908</v>
      </c>
      <c r="F39" s="1"/>
      <c r="G39" s="1"/>
      <c r="H39" s="1"/>
      <c r="I39" s="1"/>
      <c r="J39" s="1">
        <f>J37-J38</f>
        <v>5.2000000000020918E-2</v>
      </c>
      <c r="K39" s="1">
        <f>K37-K38</f>
        <v>-0.14800000000002456</v>
      </c>
      <c r="L39" s="1">
        <f>L37-L38</f>
        <v>-3.3000000000015461E-2</v>
      </c>
    </row>
    <row r="40" spans="1:12" x14ac:dyDescent="0.25">
      <c r="D40" s="1"/>
    </row>
    <row r="41" spans="1:12" x14ac:dyDescent="0.25">
      <c r="A41" t="s">
        <v>26</v>
      </c>
      <c r="C4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</row>
    <row r="42" spans="1:12" x14ac:dyDescent="0.25">
      <c r="B42" t="s">
        <v>20</v>
      </c>
      <c r="C42" s="1">
        <v>587.70399999999995</v>
      </c>
      <c r="D42" s="1">
        <v>587.49400000000003</v>
      </c>
      <c r="E42" s="1">
        <v>587.52200000000005</v>
      </c>
      <c r="F42" s="1">
        <v>587.41300000000001</v>
      </c>
      <c r="G42" s="1">
        <v>587.577</v>
      </c>
      <c r="H42" s="1">
        <v>587.66999999999996</v>
      </c>
      <c r="I42" s="1">
        <v>587.60299999999995</v>
      </c>
      <c r="J42" s="1">
        <v>587.34500000000003</v>
      </c>
      <c r="K42" s="1">
        <v>586.85699999999997</v>
      </c>
      <c r="L42" s="1">
        <v>586.98599999999999</v>
      </c>
    </row>
    <row r="43" spans="1:12" x14ac:dyDescent="0.25">
      <c r="B43" t="s">
        <v>16</v>
      </c>
      <c r="C43" s="1">
        <f>F42-$O$2</f>
        <v>586.81299999999999</v>
      </c>
      <c r="D43" s="1">
        <f>F42-$P$2</f>
        <v>587.06299999999999</v>
      </c>
      <c r="E43" s="1">
        <f>F42-$Q$2</f>
        <v>587.31299999999999</v>
      </c>
      <c r="F43" s="1"/>
      <c r="G43" s="1"/>
      <c r="H43" s="1"/>
      <c r="I43" s="1"/>
      <c r="J43" s="1">
        <f>I42-$Q$2</f>
        <v>587.50299999999993</v>
      </c>
      <c r="K43" s="1">
        <f>I42-$P$2</f>
        <v>587.25299999999993</v>
      </c>
      <c r="L43" s="1">
        <f>I42-$O$2</f>
        <v>587.00299999999993</v>
      </c>
    </row>
    <row r="44" spans="1:12" x14ac:dyDescent="0.25">
      <c r="B44" t="s">
        <v>17</v>
      </c>
      <c r="C44" s="1">
        <f>C42-C43</f>
        <v>0.89099999999996271</v>
      </c>
      <c r="D44" s="1">
        <f>D42-D43</f>
        <v>0.43100000000004002</v>
      </c>
      <c r="E44" s="1">
        <f>E42-E43</f>
        <v>0.20900000000006003</v>
      </c>
      <c r="F44" s="1"/>
      <c r="G44" s="1"/>
      <c r="H44" s="1"/>
      <c r="I44" s="1"/>
      <c r="J44" s="1">
        <f>J42-J43</f>
        <v>-0.15799999999990177</v>
      </c>
      <c r="K44" s="1">
        <f>K42-K43</f>
        <v>-0.39599999999995816</v>
      </c>
      <c r="L44" s="1">
        <f>L42-L43</f>
        <v>-1.6999999999939064E-2</v>
      </c>
    </row>
    <row r="46" spans="1:12" x14ac:dyDescent="0.25">
      <c r="A46" t="s">
        <v>27</v>
      </c>
      <c r="C46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</row>
    <row r="47" spans="1:12" x14ac:dyDescent="0.25">
      <c r="B47" t="s">
        <v>20</v>
      </c>
      <c r="C47" s="1">
        <v>587.43399999999997</v>
      </c>
      <c r="D47" s="1">
        <f>(E47+C47)/2</f>
        <v>587.3075</v>
      </c>
      <c r="E47" s="1">
        <v>587.18100000000004</v>
      </c>
      <c r="F47" s="1">
        <v>587.12800000000004</v>
      </c>
      <c r="G47" s="1">
        <v>587.428</v>
      </c>
      <c r="H47" s="1">
        <v>587.471</v>
      </c>
      <c r="I47" s="1">
        <v>587.38599999999997</v>
      </c>
      <c r="J47" s="1">
        <v>587.27</v>
      </c>
      <c r="K47" s="1">
        <v>586.78200000000004</v>
      </c>
      <c r="L47" s="1">
        <v>586.85900000000004</v>
      </c>
    </row>
    <row r="48" spans="1:12" x14ac:dyDescent="0.25">
      <c r="B48" t="s">
        <v>16</v>
      </c>
      <c r="C48" s="1">
        <f>F47-$O$2</f>
        <v>586.52800000000002</v>
      </c>
      <c r="D48" s="1">
        <f>F47-$P$2</f>
        <v>586.77800000000002</v>
      </c>
      <c r="E48" s="1">
        <f>F47-$Q$2</f>
        <v>587.02800000000002</v>
      </c>
      <c r="F48" s="1"/>
      <c r="G48" s="1"/>
      <c r="H48" s="1"/>
      <c r="I48" s="1"/>
      <c r="J48" s="1">
        <f>I47-$Q$2</f>
        <v>587.28599999999994</v>
      </c>
      <c r="K48" s="1">
        <f>I47-$P$2</f>
        <v>587.03599999999994</v>
      </c>
      <c r="L48" s="1">
        <f>I47-$O$2</f>
        <v>586.78599999999994</v>
      </c>
    </row>
    <row r="49" spans="1:12" x14ac:dyDescent="0.25">
      <c r="B49" t="s">
        <v>17</v>
      </c>
      <c r="C49" s="1">
        <f>C47-C48</f>
        <v>0.90599999999994907</v>
      </c>
      <c r="D49" s="1">
        <f>D47-D48</f>
        <v>0.52949999999998454</v>
      </c>
      <c r="E49" s="1">
        <f>E47-E48</f>
        <v>0.15300000000002001</v>
      </c>
      <c r="F49" s="1"/>
      <c r="G49" s="1"/>
      <c r="H49" s="1"/>
      <c r="I49" s="1"/>
      <c r="J49" s="1">
        <f>J47-J48</f>
        <v>-1.5999999999962711E-2</v>
      </c>
      <c r="K49" s="1">
        <f>K47-K48</f>
        <v>-0.25399999999990541</v>
      </c>
      <c r="L49" s="1">
        <f>L47-L48</f>
        <v>7.3000000000092768E-2</v>
      </c>
    </row>
    <row r="51" spans="1:12" x14ac:dyDescent="0.25">
      <c r="A51" t="s">
        <v>28</v>
      </c>
      <c r="C5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</row>
    <row r="52" spans="1:12" x14ac:dyDescent="0.25">
      <c r="B52" t="s">
        <v>20</v>
      </c>
      <c r="C52" s="1">
        <v>587.30799999999999</v>
      </c>
      <c r="D52" s="1">
        <v>587.09299999999996</v>
      </c>
      <c r="E52" s="1">
        <v>587.08000000000004</v>
      </c>
      <c r="F52" s="1">
        <v>586.99099999999999</v>
      </c>
      <c r="G52" s="1">
        <v>587.29</v>
      </c>
      <c r="H52" s="1">
        <v>587.34299999999996</v>
      </c>
      <c r="I52" s="1">
        <v>587.34299999999996</v>
      </c>
      <c r="J52" s="1">
        <v>586.79</v>
      </c>
      <c r="K52" s="1">
        <v>586.75400000000002</v>
      </c>
      <c r="L52" s="1">
        <v>586.625</v>
      </c>
    </row>
    <row r="53" spans="1:12" x14ac:dyDescent="0.25">
      <c r="B53" t="s">
        <v>16</v>
      </c>
      <c r="C53" s="1">
        <f>F52-$O$2</f>
        <v>586.39099999999996</v>
      </c>
      <c r="D53" s="1">
        <f>F52-$P$2</f>
        <v>586.64099999999996</v>
      </c>
      <c r="E53" s="1">
        <f>F52-$Q$2</f>
        <v>586.89099999999996</v>
      </c>
      <c r="F53" s="1"/>
      <c r="G53" s="1"/>
      <c r="H53" s="1"/>
      <c r="I53" s="1"/>
      <c r="J53" s="1">
        <f>I52-$Q$2</f>
        <v>587.24299999999994</v>
      </c>
      <c r="K53" s="1">
        <f>I52-$P$2</f>
        <v>586.99299999999994</v>
      </c>
      <c r="L53" s="1">
        <f>I52-$O$2</f>
        <v>586.74299999999994</v>
      </c>
    </row>
    <row r="54" spans="1:12" x14ac:dyDescent="0.25">
      <c r="B54" t="s">
        <v>17</v>
      </c>
      <c r="C54" s="1">
        <f>C52-C53</f>
        <v>0.91700000000003001</v>
      </c>
      <c r="D54" s="1">
        <f>D52-D53</f>
        <v>0.45199999999999818</v>
      </c>
      <c r="E54" s="1">
        <f>E52-E53</f>
        <v>0.18900000000007822</v>
      </c>
      <c r="F54" s="1"/>
      <c r="G54" s="1"/>
      <c r="H54" s="1"/>
      <c r="I54" s="1"/>
      <c r="J54" s="1">
        <f>J52-J53</f>
        <v>-0.45299999999997453</v>
      </c>
      <c r="K54" s="1">
        <f>K52-K53</f>
        <v>-0.23899999999991905</v>
      </c>
      <c r="L54" s="1">
        <f>L52-L53</f>
        <v>-0.11799999999993815</v>
      </c>
    </row>
    <row r="56" spans="1:12" x14ac:dyDescent="0.25">
      <c r="A56" t="s">
        <v>29</v>
      </c>
      <c r="C56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</row>
    <row r="57" spans="1:12" x14ac:dyDescent="0.25">
      <c r="B57" t="s">
        <v>20</v>
      </c>
      <c r="C57" s="1">
        <v>587.12400000000002</v>
      </c>
      <c r="D57" s="1">
        <v>587.33900000000006</v>
      </c>
      <c r="E57" s="1">
        <v>586.88599999999997</v>
      </c>
      <c r="F57" s="1">
        <v>586.971</v>
      </c>
      <c r="G57" s="1">
        <v>587.05600000000004</v>
      </c>
      <c r="H57" s="1">
        <v>587.15300000000002</v>
      </c>
      <c r="I57" s="1">
        <v>586.77599999999995</v>
      </c>
      <c r="J57" s="1">
        <v>586.55600000000004</v>
      </c>
      <c r="K57" s="1">
        <v>586.53200000000004</v>
      </c>
      <c r="L57" s="1">
        <v>586.755</v>
      </c>
    </row>
    <row r="58" spans="1:12" x14ac:dyDescent="0.25">
      <c r="B58" t="s">
        <v>16</v>
      </c>
      <c r="C58" s="1">
        <f>F57-$O$2</f>
        <v>586.37099999999998</v>
      </c>
      <c r="D58" s="1">
        <f>F57-$P$2</f>
        <v>586.62099999999998</v>
      </c>
      <c r="E58" s="1">
        <f>F57-$Q$2</f>
        <v>586.87099999999998</v>
      </c>
      <c r="F58" s="1"/>
      <c r="G58" s="1"/>
      <c r="H58" s="1"/>
      <c r="I58" s="1"/>
      <c r="J58" s="1">
        <f>I57-$Q$2</f>
        <v>586.67599999999993</v>
      </c>
      <c r="K58" s="1">
        <f>I57-$P$2</f>
        <v>586.42599999999993</v>
      </c>
      <c r="L58" s="1">
        <f>I57-$O$2</f>
        <v>586.17599999999993</v>
      </c>
    </row>
    <row r="59" spans="1:12" x14ac:dyDescent="0.25">
      <c r="B59" t="s">
        <v>17</v>
      </c>
      <c r="C59" s="1">
        <f>C57-C58</f>
        <v>0.75300000000004275</v>
      </c>
      <c r="D59" s="1">
        <f>D57-D58</f>
        <v>0.71800000000007458</v>
      </c>
      <c r="E59" s="1">
        <f>E57-E58</f>
        <v>1.4999999999986358E-2</v>
      </c>
      <c r="F59" s="1"/>
      <c r="G59" s="1"/>
      <c r="H59" s="1"/>
      <c r="I59" s="1"/>
      <c r="J59" s="1">
        <f>J57-J58</f>
        <v>-0.11999999999989086</v>
      </c>
      <c r="K59" s="1">
        <f>K57-K58</f>
        <v>0.10600000000010823</v>
      </c>
      <c r="L59" s="1">
        <f>L57-L58</f>
        <v>0.57900000000006457</v>
      </c>
    </row>
    <row r="61" spans="1:12" x14ac:dyDescent="0.25">
      <c r="A61" t="s">
        <v>30</v>
      </c>
      <c r="C6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</row>
    <row r="62" spans="1:12" x14ac:dyDescent="0.25">
      <c r="B62" t="s">
        <v>20</v>
      </c>
      <c r="C62" s="1">
        <v>586.875</v>
      </c>
      <c r="D62" s="1">
        <v>586.76</v>
      </c>
      <c r="E62" s="1">
        <v>586.57600000000002</v>
      </c>
      <c r="F62" s="1">
        <v>586.75300000000004</v>
      </c>
      <c r="G62" s="1">
        <v>586.88599999999997</v>
      </c>
      <c r="H62" s="1">
        <v>587.01499999999999</v>
      </c>
      <c r="I62" s="1">
        <v>586.63</v>
      </c>
      <c r="J62" s="1">
        <v>586.36599999999999</v>
      </c>
      <c r="K62" s="1">
        <v>586.51900000000001</v>
      </c>
      <c r="L62" s="1">
        <v>586.66800000000001</v>
      </c>
    </row>
    <row r="63" spans="1:12" x14ac:dyDescent="0.25">
      <c r="B63" t="s">
        <v>16</v>
      </c>
      <c r="C63" s="1">
        <f>F62-$O$2</f>
        <v>586.15300000000002</v>
      </c>
      <c r="D63" s="1">
        <f>F62-$P$2</f>
        <v>586.40300000000002</v>
      </c>
      <c r="E63" s="1">
        <f>F62-$Q$2</f>
        <v>586.65300000000002</v>
      </c>
      <c r="F63" s="1"/>
      <c r="G63" s="1"/>
      <c r="H63" s="1"/>
      <c r="I63" s="1"/>
      <c r="J63" s="1">
        <f>I62-$Q$2</f>
        <v>586.53</v>
      </c>
      <c r="K63" s="1">
        <f>I62-$P$2</f>
        <v>586.28</v>
      </c>
      <c r="L63" s="1">
        <f>I62-$O$2</f>
        <v>586.03</v>
      </c>
    </row>
    <row r="64" spans="1:12" x14ac:dyDescent="0.25">
      <c r="B64" t="s">
        <v>17</v>
      </c>
      <c r="C64" s="1">
        <f>C62-C63</f>
        <v>0.72199999999997999</v>
      </c>
      <c r="D64" s="1">
        <f>D62-D63</f>
        <v>0.3569999999999709</v>
      </c>
      <c r="E64" s="1">
        <f>E62-E63</f>
        <v>-7.6999999999998181E-2</v>
      </c>
      <c r="F64" s="1"/>
      <c r="G64" s="1"/>
      <c r="H64" s="1"/>
      <c r="I64" s="1"/>
      <c r="J64" s="1">
        <f>J62-J63</f>
        <v>-0.16399999999998727</v>
      </c>
      <c r="K64" s="1">
        <f>K62-K63</f>
        <v>0.23900000000003274</v>
      </c>
      <c r="L64" s="1">
        <f>L62-L63</f>
        <v>0.63800000000003365</v>
      </c>
    </row>
    <row r="66" spans="1:12" x14ac:dyDescent="0.25">
      <c r="A66" t="s">
        <v>31</v>
      </c>
      <c r="C66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</row>
    <row r="67" spans="1:12" x14ac:dyDescent="0.25">
      <c r="B67" t="s">
        <v>20</v>
      </c>
      <c r="C67" s="1">
        <v>586.73099999999999</v>
      </c>
      <c r="D67" s="1">
        <v>586.81399999999996</v>
      </c>
      <c r="E67" s="1">
        <v>586.577</v>
      </c>
      <c r="F67" s="1">
        <v>586.51099999999997</v>
      </c>
      <c r="G67" s="1"/>
      <c r="H67" s="1">
        <v>586.71500000000003</v>
      </c>
      <c r="I67" s="1">
        <v>586.18600000000004</v>
      </c>
      <c r="J67" s="1">
        <v>586.08900000000006</v>
      </c>
      <c r="K67" s="1">
        <v>586.19399999999996</v>
      </c>
      <c r="L67" s="1">
        <v>585.85500000000002</v>
      </c>
    </row>
    <row r="68" spans="1:12" x14ac:dyDescent="0.25">
      <c r="B68" t="s">
        <v>16</v>
      </c>
      <c r="C68" s="1">
        <f>F67-$O$2</f>
        <v>585.91099999999994</v>
      </c>
      <c r="D68" s="1">
        <f>F67-$P$2</f>
        <v>586.16099999999994</v>
      </c>
      <c r="E68" s="1">
        <f>F67-$Q$2</f>
        <v>586.41099999999994</v>
      </c>
      <c r="F68" s="1"/>
      <c r="G68" s="1"/>
      <c r="H68" s="1"/>
      <c r="I68" s="1"/>
      <c r="J68" s="1">
        <f>I67-$Q$2</f>
        <v>586.08600000000001</v>
      </c>
      <c r="K68" s="1">
        <f>I67-$P$2</f>
        <v>585.83600000000001</v>
      </c>
      <c r="L68" s="1">
        <f>I67-$O$2</f>
        <v>585.58600000000001</v>
      </c>
    </row>
    <row r="69" spans="1:12" x14ac:dyDescent="0.25">
      <c r="B69" t="s">
        <v>17</v>
      </c>
      <c r="C69" s="1">
        <f>C67-C68</f>
        <v>0.82000000000005002</v>
      </c>
      <c r="D69" s="1">
        <f>D67-D68</f>
        <v>0.65300000000002001</v>
      </c>
      <c r="E69" s="1">
        <f>E67-E68</f>
        <v>0.16600000000005366</v>
      </c>
      <c r="F69" s="1"/>
      <c r="G69" s="1"/>
      <c r="H69" s="1"/>
      <c r="I69" s="1"/>
      <c r="J69" s="1">
        <f>J67-J68</f>
        <v>3.0000000000427463E-3</v>
      </c>
      <c r="K69" s="1">
        <f>K67-K68</f>
        <v>0.35799999999994725</v>
      </c>
      <c r="L69" s="1">
        <f>L67-L68</f>
        <v>0.26900000000000546</v>
      </c>
    </row>
    <row r="71" spans="1:12" x14ac:dyDescent="0.25">
      <c r="A71" t="s">
        <v>32</v>
      </c>
      <c r="C7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</row>
    <row r="72" spans="1:12" x14ac:dyDescent="0.25">
      <c r="B72" t="s">
        <v>20</v>
      </c>
      <c r="C72" s="1">
        <v>586.62199999999996</v>
      </c>
      <c r="D72" s="1">
        <v>586.505</v>
      </c>
      <c r="E72" s="1">
        <v>586.27700000000004</v>
      </c>
      <c r="F72" s="1">
        <v>586.17499999999995</v>
      </c>
      <c r="G72" s="1">
        <v>586.46400000000006</v>
      </c>
      <c r="H72" s="1">
        <v>586.51199999999994</v>
      </c>
      <c r="I72" s="1">
        <v>586.29899999999998</v>
      </c>
      <c r="J72" s="1">
        <v>585.928</v>
      </c>
      <c r="K72" s="1">
        <v>585.82000000000005</v>
      </c>
      <c r="L72" s="1">
        <v>585.548</v>
      </c>
    </row>
    <row r="73" spans="1:12" x14ac:dyDescent="0.25">
      <c r="B73" t="s">
        <v>16</v>
      </c>
      <c r="C73" s="1">
        <f>F72-$O$2</f>
        <v>585.57499999999993</v>
      </c>
      <c r="D73" s="1">
        <f>F72-$P$2</f>
        <v>585.82499999999993</v>
      </c>
      <c r="E73" s="1">
        <f>F72-$Q$2</f>
        <v>586.07499999999993</v>
      </c>
      <c r="F73" s="1"/>
      <c r="G73" s="1"/>
      <c r="H73" s="1"/>
      <c r="I73" s="1"/>
      <c r="J73" s="1">
        <f>I72-$Q$2</f>
        <v>586.19899999999996</v>
      </c>
      <c r="K73" s="1">
        <f>I72-$P$2</f>
        <v>585.94899999999996</v>
      </c>
      <c r="L73" s="1">
        <f>I72-$O$2</f>
        <v>585.69899999999996</v>
      </c>
    </row>
    <row r="74" spans="1:12" x14ac:dyDescent="0.25">
      <c r="B74" t="s">
        <v>17</v>
      </c>
      <c r="C74" s="1">
        <f>C72-C73</f>
        <v>1.0470000000000255</v>
      </c>
      <c r="D74" s="1">
        <f>D72-D73</f>
        <v>0.68000000000006366</v>
      </c>
      <c r="E74" s="1">
        <f>E72-E73</f>
        <v>0.20200000000011187</v>
      </c>
      <c r="F74" s="1"/>
      <c r="G74" s="1"/>
      <c r="H74" s="1"/>
      <c r="I74" s="1"/>
      <c r="J74" s="1">
        <f>J72-J73</f>
        <v>-0.27099999999995816</v>
      </c>
      <c r="K74" s="1">
        <f>K72-K73</f>
        <v>-0.12899999999990541</v>
      </c>
      <c r="L74" s="1">
        <f>L72-L73</f>
        <v>-0.15099999999995362</v>
      </c>
    </row>
    <row r="76" spans="1:12" x14ac:dyDescent="0.25">
      <c r="A76" t="s">
        <v>33</v>
      </c>
      <c r="C76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  <c r="L76" s="1" t="s">
        <v>10</v>
      </c>
    </row>
    <row r="77" spans="1:12" x14ac:dyDescent="0.25">
      <c r="B77" t="s">
        <v>20</v>
      </c>
      <c r="C77" s="1">
        <v>586.77300000000002</v>
      </c>
      <c r="D77" s="1">
        <v>586.45899999999995</v>
      </c>
      <c r="E77" s="1">
        <v>586.125</v>
      </c>
      <c r="F77" s="1">
        <v>586.01099999999997</v>
      </c>
      <c r="G77" s="1">
        <v>586.30899999999997</v>
      </c>
      <c r="H77" s="1">
        <v>586.346</v>
      </c>
      <c r="I77" s="1">
        <v>586.08799999999997</v>
      </c>
      <c r="J77" s="1">
        <v>585.80499999999995</v>
      </c>
      <c r="K77" s="1">
        <v>585.745</v>
      </c>
      <c r="L77" s="1">
        <v>585.27300000000002</v>
      </c>
    </row>
    <row r="78" spans="1:12" x14ac:dyDescent="0.25">
      <c r="B78" t="s">
        <v>16</v>
      </c>
      <c r="C78" s="1">
        <f>F77-$O$2</f>
        <v>585.41099999999994</v>
      </c>
      <c r="D78" s="1">
        <f>F77-$P$2</f>
        <v>585.66099999999994</v>
      </c>
      <c r="E78" s="1">
        <f>F77-$Q$2</f>
        <v>585.91099999999994</v>
      </c>
      <c r="F78" s="1"/>
      <c r="G78" s="1"/>
      <c r="H78" s="1"/>
      <c r="I78" s="1"/>
      <c r="J78" s="1">
        <f>I77-$Q$2</f>
        <v>585.98799999999994</v>
      </c>
      <c r="K78" s="1">
        <f>I77-$P$2</f>
        <v>585.73799999999994</v>
      </c>
      <c r="L78" s="1">
        <f>I77-$O$2</f>
        <v>585.48799999999994</v>
      </c>
    </row>
    <row r="79" spans="1:12" x14ac:dyDescent="0.25">
      <c r="B79" t="s">
        <v>17</v>
      </c>
      <c r="C79" s="1">
        <f>C77-C78</f>
        <v>1.36200000000008</v>
      </c>
      <c r="D79" s="1">
        <f>D77-D78</f>
        <v>0.79800000000000182</v>
      </c>
      <c r="E79" s="1">
        <f>E77-E78</f>
        <v>0.21400000000005548</v>
      </c>
      <c r="F79" s="1"/>
      <c r="G79" s="1"/>
      <c r="H79" s="1"/>
      <c r="I79" s="1"/>
      <c r="J79" s="1">
        <f>J77-J78</f>
        <v>-0.18299999999999272</v>
      </c>
      <c r="K79" s="1">
        <f>K77-K78</f>
        <v>7.0000000000618456E-3</v>
      </c>
      <c r="L79" s="1">
        <f>L77-L78</f>
        <v>-0.21499999999991815</v>
      </c>
    </row>
    <row r="81" spans="1:12" x14ac:dyDescent="0.25">
      <c r="A81" t="s">
        <v>34</v>
      </c>
      <c r="C8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</row>
    <row r="82" spans="1:12" x14ac:dyDescent="0.25">
      <c r="B82" t="s">
        <v>20</v>
      </c>
      <c r="C82" s="1">
        <v>586.57600000000002</v>
      </c>
      <c r="D82" s="1">
        <v>585.92200000000003</v>
      </c>
      <c r="E82" s="1">
        <v>585.91</v>
      </c>
      <c r="F82" s="1">
        <v>585.93200000000002</v>
      </c>
      <c r="G82" s="1">
        <v>586.09900000000005</v>
      </c>
      <c r="H82" s="1">
        <v>586.15800000000002</v>
      </c>
      <c r="I82" s="1">
        <v>585.92899999999997</v>
      </c>
      <c r="J82" s="1">
        <v>585.62699999999995</v>
      </c>
      <c r="K82" s="1">
        <v>584.87800000000004</v>
      </c>
      <c r="L82" s="1">
        <v>584.70100000000002</v>
      </c>
    </row>
    <row r="83" spans="1:12" x14ac:dyDescent="0.25">
      <c r="B83" t="s">
        <v>16</v>
      </c>
      <c r="C83" s="1">
        <f>F82-$O$2</f>
        <v>585.33199999999999</v>
      </c>
      <c r="D83" s="1">
        <f>F82-$P$2</f>
        <v>585.58199999999999</v>
      </c>
      <c r="E83" s="1">
        <f>F82-$Q$2</f>
        <v>585.83199999999999</v>
      </c>
      <c r="F83" s="1"/>
      <c r="G83" s="1"/>
      <c r="H83" s="1"/>
      <c r="I83" s="1"/>
      <c r="J83" s="1">
        <f>I82-$Q$2</f>
        <v>585.82899999999995</v>
      </c>
      <c r="K83" s="1">
        <f>I82-$P$2</f>
        <v>585.57899999999995</v>
      </c>
      <c r="L83" s="1">
        <f>I82-$O$2</f>
        <v>585.32899999999995</v>
      </c>
    </row>
    <row r="84" spans="1:12" x14ac:dyDescent="0.25">
      <c r="B84" t="s">
        <v>17</v>
      </c>
      <c r="C84" s="1">
        <f>C82-C83</f>
        <v>1.2440000000000282</v>
      </c>
      <c r="D84" s="1">
        <f>D82-D83</f>
        <v>0.34000000000003183</v>
      </c>
      <c r="E84" s="1">
        <f>E82-E83</f>
        <v>7.7999999999974534E-2</v>
      </c>
      <c r="F84" s="1"/>
      <c r="G84" s="1"/>
      <c r="H84" s="1"/>
      <c r="I84" s="1"/>
      <c r="J84" s="1">
        <f>J82-J83</f>
        <v>-0.20199999999999818</v>
      </c>
      <c r="K84" s="1">
        <f>K82-K83</f>
        <v>-0.70099999999990814</v>
      </c>
      <c r="L84" s="1">
        <f>L82-L83</f>
        <v>-0.62799999999992906</v>
      </c>
    </row>
    <row r="86" spans="1:12" x14ac:dyDescent="0.25">
      <c r="A86" t="s">
        <v>35</v>
      </c>
      <c r="C86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  <c r="L86" s="1" t="s">
        <v>10</v>
      </c>
    </row>
    <row r="87" spans="1:12" x14ac:dyDescent="0.25">
      <c r="B87" t="s">
        <v>20</v>
      </c>
      <c r="C87" s="1">
        <v>586.13300000000004</v>
      </c>
      <c r="D87" s="1">
        <v>585.84299999999996</v>
      </c>
      <c r="E87" s="1">
        <v>585.80799999999999</v>
      </c>
      <c r="F87" s="1">
        <v>585.74900000000002</v>
      </c>
      <c r="G87" s="1">
        <v>586.06600000000003</v>
      </c>
      <c r="H87" s="1">
        <v>585.37400000000002</v>
      </c>
      <c r="I87" s="1">
        <v>585.64200000000005</v>
      </c>
      <c r="J87" s="1">
        <v>585.33699999999999</v>
      </c>
      <c r="K87" s="1">
        <v>584.88499999999999</v>
      </c>
      <c r="L87" s="1">
        <v>584.61800000000005</v>
      </c>
    </row>
    <row r="88" spans="1:12" x14ac:dyDescent="0.25">
      <c r="B88" t="s">
        <v>16</v>
      </c>
      <c r="C88" s="1">
        <f>F87-$O$2</f>
        <v>585.149</v>
      </c>
      <c r="D88" s="1">
        <f>F87-$P$2</f>
        <v>585.399</v>
      </c>
      <c r="E88" s="1">
        <f>F87-$Q$2</f>
        <v>585.649</v>
      </c>
      <c r="F88" s="1"/>
      <c r="G88" s="1"/>
      <c r="H88" s="1"/>
      <c r="I88" s="1"/>
      <c r="J88" s="1">
        <f>I87-$Q$2</f>
        <v>585.54200000000003</v>
      </c>
      <c r="K88" s="1">
        <f>I87-$P$2</f>
        <v>585.29200000000003</v>
      </c>
      <c r="L88" s="1">
        <f>I87-$O$2</f>
        <v>585.04200000000003</v>
      </c>
    </row>
    <row r="89" spans="1:12" x14ac:dyDescent="0.25">
      <c r="B89" t="s">
        <v>17</v>
      </c>
      <c r="C89" s="1">
        <f>C87-C88</f>
        <v>0.98400000000003729</v>
      </c>
      <c r="D89" s="1">
        <f>D87-D88</f>
        <v>0.44399999999995998</v>
      </c>
      <c r="E89" s="1">
        <f>E87-E88</f>
        <v>0.15899999999999181</v>
      </c>
      <c r="F89" s="1"/>
      <c r="G89" s="1"/>
      <c r="H89" s="1"/>
      <c r="I89" s="1"/>
      <c r="J89" s="1">
        <f>J87-J88</f>
        <v>-0.20500000000004093</v>
      </c>
      <c r="K89" s="1">
        <f>K87-K88</f>
        <v>-0.40700000000003911</v>
      </c>
      <c r="L89" s="1">
        <f>L87-L88</f>
        <v>-0.42399999999997817</v>
      </c>
    </row>
    <row r="91" spans="1:12" x14ac:dyDescent="0.25">
      <c r="A91" t="s">
        <v>36</v>
      </c>
      <c r="C9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</row>
    <row r="92" spans="1:12" x14ac:dyDescent="0.25">
      <c r="B92" t="s">
        <v>20</v>
      </c>
      <c r="C92" s="1">
        <v>585.83399999999995</v>
      </c>
      <c r="D92" s="1">
        <v>585.62599999999998</v>
      </c>
      <c r="E92" s="1">
        <v>585.58900000000006</v>
      </c>
      <c r="F92" s="1">
        <v>585.45600000000002</v>
      </c>
      <c r="G92" s="1">
        <v>585.80499999999995</v>
      </c>
      <c r="H92" s="1">
        <v>585.38699999999994</v>
      </c>
      <c r="I92" s="1">
        <v>585.05200000000002</v>
      </c>
      <c r="J92" s="1">
        <v>584.69000000000005</v>
      </c>
      <c r="K92" s="1">
        <v>584.529</v>
      </c>
      <c r="L92" s="1">
        <v>584.46500000000003</v>
      </c>
    </row>
    <row r="93" spans="1:12" x14ac:dyDescent="0.25">
      <c r="B93" t="s">
        <v>16</v>
      </c>
      <c r="C93" s="1">
        <f>F92-$O$2</f>
        <v>584.85599999999999</v>
      </c>
      <c r="D93" s="1">
        <f>F92-$P$2</f>
        <v>585.10599999999999</v>
      </c>
      <c r="E93" s="1">
        <f>F92-$Q$2</f>
        <v>585.35599999999999</v>
      </c>
      <c r="F93" s="1"/>
      <c r="G93" s="1"/>
      <c r="H93" s="1"/>
      <c r="I93" s="1"/>
      <c r="J93" s="1">
        <f>I92-$Q$2</f>
        <v>584.952</v>
      </c>
      <c r="K93" s="1">
        <f>I92-$P$2</f>
        <v>584.702</v>
      </c>
      <c r="L93" s="1">
        <f>I92-$O$2</f>
        <v>584.452</v>
      </c>
    </row>
    <row r="94" spans="1:12" x14ac:dyDescent="0.25">
      <c r="B94" t="s">
        <v>17</v>
      </c>
      <c r="C94" s="1">
        <f>C92-C93</f>
        <v>0.9779999999999518</v>
      </c>
      <c r="D94" s="1">
        <f>D92-D93</f>
        <v>0.51999999999998181</v>
      </c>
      <c r="E94" s="1">
        <f>E92-E93</f>
        <v>0.23300000000006094</v>
      </c>
      <c r="F94" s="1"/>
      <c r="G94" s="1"/>
      <c r="H94" s="1"/>
      <c r="I94" s="1"/>
      <c r="J94" s="1">
        <f>J92-J93</f>
        <v>-0.26199999999994361</v>
      </c>
      <c r="K94" s="1">
        <f>K92-K93</f>
        <v>-0.17300000000000182</v>
      </c>
      <c r="L94" s="1">
        <f>L92-L93</f>
        <v>1.3000000000033651E-2</v>
      </c>
    </row>
    <row r="96" spans="1:12" x14ac:dyDescent="0.25">
      <c r="A96" t="s">
        <v>37</v>
      </c>
      <c r="C96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" t="s">
        <v>10</v>
      </c>
    </row>
    <row r="97" spans="1:12" x14ac:dyDescent="0.25">
      <c r="B97" t="s">
        <v>20</v>
      </c>
      <c r="C97" s="1">
        <v>585.58600000000001</v>
      </c>
      <c r="D97" s="1">
        <v>585.4</v>
      </c>
      <c r="E97" s="1">
        <v>585.30999999999995</v>
      </c>
      <c r="F97" s="1">
        <v>585.26599999999996</v>
      </c>
      <c r="G97" s="1">
        <v>585.58000000000004</v>
      </c>
      <c r="H97" s="1">
        <v>585.56399999999996</v>
      </c>
      <c r="I97" s="1">
        <v>585.13</v>
      </c>
      <c r="J97" s="1">
        <v>584.83299999999997</v>
      </c>
      <c r="K97" s="1">
        <v>584.75</v>
      </c>
      <c r="L97" s="1">
        <v>584.59199999999998</v>
      </c>
    </row>
    <row r="98" spans="1:12" x14ac:dyDescent="0.25">
      <c r="B98" t="s">
        <v>16</v>
      </c>
      <c r="C98" s="1">
        <f>F97-$O$2</f>
        <v>584.66599999999994</v>
      </c>
      <c r="D98" s="1">
        <f>F97-$P$2</f>
        <v>584.91599999999994</v>
      </c>
      <c r="E98" s="1">
        <f>F97-$Q$2</f>
        <v>585.16599999999994</v>
      </c>
      <c r="F98" s="1"/>
      <c r="G98" s="1"/>
      <c r="H98" s="1"/>
      <c r="I98" s="1"/>
      <c r="J98" s="1">
        <f>I97-$Q$2</f>
        <v>585.03</v>
      </c>
      <c r="K98" s="1">
        <f>I97-$P$2</f>
        <v>584.78</v>
      </c>
      <c r="L98" s="1">
        <f>I97-$O$2</f>
        <v>584.53</v>
      </c>
    </row>
    <row r="99" spans="1:12" x14ac:dyDescent="0.25">
      <c r="B99" t="s">
        <v>17</v>
      </c>
      <c r="C99" s="1">
        <f>C97-C98</f>
        <v>0.92000000000007276</v>
      </c>
      <c r="D99" s="1">
        <f>D97-D98</f>
        <v>0.48400000000003729</v>
      </c>
      <c r="E99" s="1">
        <f>E97-E98</f>
        <v>0.14400000000000546</v>
      </c>
      <c r="F99" s="1"/>
      <c r="G99" s="1"/>
      <c r="H99" s="1"/>
      <c r="I99" s="1"/>
      <c r="J99" s="1">
        <f>J97-J98</f>
        <v>-0.19700000000000273</v>
      </c>
      <c r="K99" s="1">
        <f>K97-K98</f>
        <v>-2.9999999999972715E-2</v>
      </c>
      <c r="L99" s="1">
        <f>L97-L98</f>
        <v>6.2000000000011823E-2</v>
      </c>
    </row>
    <row r="101" spans="1:12" x14ac:dyDescent="0.25">
      <c r="A101" t="s">
        <v>38</v>
      </c>
      <c r="C10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</row>
    <row r="102" spans="1:12" x14ac:dyDescent="0.25">
      <c r="B102" t="s">
        <v>20</v>
      </c>
      <c r="C102" s="1">
        <v>585.37699999999995</v>
      </c>
      <c r="D102" s="1">
        <v>585.21</v>
      </c>
      <c r="E102" s="1">
        <v>585.05399999999997</v>
      </c>
      <c r="F102" s="1">
        <v>585.06899999999996</v>
      </c>
      <c r="G102" s="1">
        <v>585.39499999999998</v>
      </c>
      <c r="H102" s="1">
        <v>585.37900000000002</v>
      </c>
      <c r="I102" s="1">
        <v>584.75800000000004</v>
      </c>
      <c r="J102" s="1">
        <v>584.678</v>
      </c>
      <c r="K102" s="1">
        <v>584.60699999999997</v>
      </c>
      <c r="L102" s="1">
        <v>584.46199999999999</v>
      </c>
    </row>
    <row r="103" spans="1:12" x14ac:dyDescent="0.25">
      <c r="B103" t="s">
        <v>16</v>
      </c>
      <c r="C103" s="1">
        <f>F102-$O$2</f>
        <v>584.46899999999994</v>
      </c>
      <c r="D103" s="1">
        <f>F102-$P$2</f>
        <v>584.71899999999994</v>
      </c>
      <c r="E103" s="1">
        <f>F102-$Q$2</f>
        <v>584.96899999999994</v>
      </c>
      <c r="F103" s="1"/>
      <c r="G103" s="1"/>
      <c r="H103" s="1"/>
      <c r="I103" s="1"/>
      <c r="J103" s="1">
        <f>I102-$Q$2</f>
        <v>584.65800000000002</v>
      </c>
      <c r="K103" s="1">
        <f>I102-$P$2</f>
        <v>584.40800000000002</v>
      </c>
      <c r="L103" s="1">
        <f>I102-$O$2</f>
        <v>584.15800000000002</v>
      </c>
    </row>
    <row r="104" spans="1:12" x14ac:dyDescent="0.25">
      <c r="B104" t="s">
        <v>17</v>
      </c>
      <c r="C104" s="1">
        <f>C102-C103</f>
        <v>0.90800000000001546</v>
      </c>
      <c r="D104" s="1">
        <f>D102-D103</f>
        <v>0.49100000000009913</v>
      </c>
      <c r="E104" s="1">
        <f>E102-E103</f>
        <v>8.500000000003638E-2</v>
      </c>
      <c r="F104" s="1"/>
      <c r="G104" s="1"/>
      <c r="H104" s="1"/>
      <c r="I104" s="1"/>
      <c r="J104" s="1">
        <f>J102-J103</f>
        <v>1.999999999998181E-2</v>
      </c>
      <c r="K104" s="1">
        <f>K102-K103</f>
        <v>0.19899999999995543</v>
      </c>
      <c r="L104" s="1">
        <f>L102-L103</f>
        <v>0.30399999999997362</v>
      </c>
    </row>
    <row r="106" spans="1:12" x14ac:dyDescent="0.25">
      <c r="A106" t="s">
        <v>39</v>
      </c>
      <c r="C106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</row>
    <row r="107" spans="1:12" x14ac:dyDescent="0.25">
      <c r="B107" t="s">
        <v>20</v>
      </c>
      <c r="C107" s="1">
        <v>585.16099999999994</v>
      </c>
      <c r="D107" s="1">
        <v>584.98900000000003</v>
      </c>
      <c r="E107" s="1">
        <v>584.78399999999999</v>
      </c>
      <c r="F107" s="1">
        <v>584.73699999999997</v>
      </c>
      <c r="G107" s="1">
        <v>585.15200000000004</v>
      </c>
      <c r="H107" s="1">
        <v>585.18899999999996</v>
      </c>
      <c r="I107" s="1">
        <v>584.67999999999995</v>
      </c>
      <c r="J107" s="1">
        <v>584.53899999999999</v>
      </c>
      <c r="K107" s="1">
        <v>584.35199999999998</v>
      </c>
      <c r="L107" s="1">
        <v>584.15300000000002</v>
      </c>
    </row>
    <row r="108" spans="1:12" x14ac:dyDescent="0.25">
      <c r="B108" t="s">
        <v>16</v>
      </c>
      <c r="C108" s="1">
        <f>F107-$O$2</f>
        <v>584.13699999999994</v>
      </c>
      <c r="D108" s="1">
        <f>F107-$P$2</f>
        <v>584.38699999999994</v>
      </c>
      <c r="E108" s="1">
        <f>F107-$Q$2</f>
        <v>584.63699999999994</v>
      </c>
      <c r="F108" s="1"/>
      <c r="G108" s="1"/>
      <c r="H108" s="1"/>
      <c r="I108" s="1"/>
      <c r="J108" s="1">
        <f>I107-$Q$2</f>
        <v>584.57999999999993</v>
      </c>
      <c r="K108" s="1">
        <f>I107-$P$2</f>
        <v>584.32999999999993</v>
      </c>
      <c r="L108" s="1">
        <f>I107-$O$2</f>
        <v>584.07999999999993</v>
      </c>
    </row>
    <row r="109" spans="1:12" x14ac:dyDescent="0.25">
      <c r="B109" t="s">
        <v>17</v>
      </c>
      <c r="C109" s="1">
        <f>C107-C108</f>
        <v>1.0240000000000009</v>
      </c>
      <c r="D109" s="1">
        <f>D107-D108</f>
        <v>0.60200000000008913</v>
      </c>
      <c r="E109" s="1">
        <f>E107-E108</f>
        <v>0.1470000000000482</v>
      </c>
      <c r="F109" s="1"/>
      <c r="G109" s="1"/>
      <c r="H109" s="1"/>
      <c r="I109" s="1"/>
      <c r="J109" s="1">
        <f>J107-J108</f>
        <v>-4.0999999999939973E-2</v>
      </c>
      <c r="K109" s="1">
        <f>K107-K108</f>
        <v>2.2000000000048203E-2</v>
      </c>
      <c r="L109" s="1">
        <f>L107-L108</f>
        <v>7.3000000000092768E-2</v>
      </c>
    </row>
    <row r="111" spans="1:12" x14ac:dyDescent="0.25">
      <c r="A111" t="s">
        <v>40</v>
      </c>
      <c r="C11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</row>
    <row r="112" spans="1:12" x14ac:dyDescent="0.25">
      <c r="B112" t="s">
        <v>20</v>
      </c>
      <c r="C112" s="1">
        <v>585.02599999999995</v>
      </c>
      <c r="D112" s="1">
        <v>584.63599999999997</v>
      </c>
      <c r="E112" s="1">
        <v>584.48900000000003</v>
      </c>
      <c r="F112" s="1">
        <v>584.61500000000001</v>
      </c>
      <c r="G112" s="1">
        <v>584.96799999999996</v>
      </c>
      <c r="H112" s="1">
        <v>584.91</v>
      </c>
      <c r="I112" s="1">
        <v>584.25900000000001</v>
      </c>
      <c r="J112" s="1">
        <v>584.28499999999997</v>
      </c>
      <c r="K112" s="1">
        <v>584.19899999999996</v>
      </c>
      <c r="L112" s="1">
        <v>584.02499999999998</v>
      </c>
    </row>
    <row r="113" spans="1:12" x14ac:dyDescent="0.25">
      <c r="B113" t="s">
        <v>16</v>
      </c>
      <c r="C113" s="1">
        <f>F112-$O$2</f>
        <v>584.01499999999999</v>
      </c>
      <c r="D113" s="1">
        <f>F112-$P$2</f>
        <v>584.26499999999999</v>
      </c>
      <c r="E113" s="1">
        <f>F112-$Q$2</f>
        <v>584.51499999999999</v>
      </c>
      <c r="F113" s="1"/>
      <c r="G113" s="1"/>
      <c r="H113" s="1"/>
      <c r="I113" s="1"/>
      <c r="J113" s="1">
        <f>I112-$Q$2</f>
        <v>584.15899999999999</v>
      </c>
      <c r="K113" s="1">
        <f>I112-$P$2</f>
        <v>583.90899999999999</v>
      </c>
      <c r="L113" s="1">
        <f>I112-$O$2</f>
        <v>583.65899999999999</v>
      </c>
    </row>
    <row r="114" spans="1:12" x14ac:dyDescent="0.25">
      <c r="B114" t="s">
        <v>17</v>
      </c>
      <c r="C114" s="1">
        <f>C112-C113</f>
        <v>1.0109999999999673</v>
      </c>
      <c r="D114" s="1">
        <f>D112-D113</f>
        <v>0.3709999999999809</v>
      </c>
      <c r="E114" s="1">
        <f>E112-E113</f>
        <v>-2.5999999999953616E-2</v>
      </c>
      <c r="F114" s="1"/>
      <c r="G114" s="1"/>
      <c r="H114" s="1"/>
      <c r="I114" s="1"/>
      <c r="J114" s="1">
        <f>J112-J113</f>
        <v>0.12599999999997635</v>
      </c>
      <c r="K114" s="1">
        <f>K112-K113</f>
        <v>0.28999999999996362</v>
      </c>
      <c r="L114" s="1">
        <f>L112-L113</f>
        <v>0.36599999999998545</v>
      </c>
    </row>
    <row r="116" spans="1:12" x14ac:dyDescent="0.25">
      <c r="A116" t="s">
        <v>41</v>
      </c>
      <c r="C116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10</v>
      </c>
    </row>
    <row r="117" spans="1:12" x14ac:dyDescent="0.25">
      <c r="B117" t="s">
        <v>20</v>
      </c>
      <c r="C117" s="1">
        <v>584.78</v>
      </c>
      <c r="D117" s="1">
        <v>584.61500000000001</v>
      </c>
      <c r="E117" s="1">
        <v>584.45799999999997</v>
      </c>
      <c r="F117" s="1">
        <v>584.17100000000005</v>
      </c>
      <c r="G117" s="1">
        <v>584.83199999999999</v>
      </c>
      <c r="H117" s="1">
        <v>584.72799999999995</v>
      </c>
      <c r="I117" s="1">
        <v>584.23900000000003</v>
      </c>
      <c r="J117" s="1">
        <v>584.01599999999996</v>
      </c>
      <c r="K117" s="1">
        <v>584.06299999999999</v>
      </c>
      <c r="L117" s="1">
        <v>583.83699999999999</v>
      </c>
    </row>
    <row r="118" spans="1:12" x14ac:dyDescent="0.25">
      <c r="B118" t="s">
        <v>16</v>
      </c>
      <c r="C118" s="1">
        <f>F117-$O$2</f>
        <v>583.57100000000003</v>
      </c>
      <c r="D118" s="1">
        <f>F117-$P$2</f>
        <v>583.82100000000003</v>
      </c>
      <c r="E118" s="1">
        <f>F117-$Q$2</f>
        <v>584.07100000000003</v>
      </c>
      <c r="F118" s="1"/>
      <c r="G118" s="1"/>
      <c r="H118" s="1"/>
      <c r="I118" s="1"/>
      <c r="J118" s="1">
        <f>I117-$Q$2</f>
        <v>584.13900000000001</v>
      </c>
      <c r="K118" s="1">
        <f>I117-$P$2</f>
        <v>583.88900000000001</v>
      </c>
      <c r="L118" s="1">
        <f>I117-$O$2</f>
        <v>583.63900000000001</v>
      </c>
    </row>
    <row r="119" spans="1:12" x14ac:dyDescent="0.25">
      <c r="B119" t="s">
        <v>17</v>
      </c>
      <c r="C119" s="1">
        <f>C117-C118</f>
        <v>1.2089999999999463</v>
      </c>
      <c r="D119" s="1">
        <f>D117-D118</f>
        <v>0.79399999999998272</v>
      </c>
      <c r="E119" s="1">
        <f>E117-E118</f>
        <v>0.38699999999994361</v>
      </c>
      <c r="F119" s="1"/>
      <c r="G119" s="1"/>
      <c r="H119" s="1"/>
      <c r="I119" s="1"/>
      <c r="J119" s="1">
        <f>J117-J118</f>
        <v>-0.12300000000004729</v>
      </c>
      <c r="K119" s="1">
        <f>K117-K118</f>
        <v>0.17399999999997817</v>
      </c>
      <c r="L119" s="1">
        <f>L117-L118</f>
        <v>0.19799999999997908</v>
      </c>
    </row>
    <row r="121" spans="1:12" x14ac:dyDescent="0.25">
      <c r="A121" t="s">
        <v>42</v>
      </c>
      <c r="C12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10</v>
      </c>
    </row>
    <row r="122" spans="1:12" x14ac:dyDescent="0.25">
      <c r="B122" t="s">
        <v>20</v>
      </c>
      <c r="C122" s="1">
        <v>584.68299999999999</v>
      </c>
      <c r="D122" s="1">
        <v>584.35900000000004</v>
      </c>
      <c r="E122" s="1">
        <v>584.14700000000005</v>
      </c>
      <c r="F122" s="1">
        <v>584.28599999999994</v>
      </c>
      <c r="G122" s="1">
        <v>584.58299999999997</v>
      </c>
      <c r="H122" s="1">
        <v>584.54300000000001</v>
      </c>
      <c r="I122" s="1">
        <v>584.03599999999994</v>
      </c>
      <c r="J122" s="1">
        <v>583.84500000000003</v>
      </c>
      <c r="K122" s="1">
        <v>583.47799999999995</v>
      </c>
      <c r="L122" s="1">
        <v>583.26700000000005</v>
      </c>
    </row>
    <row r="123" spans="1:12" x14ac:dyDescent="0.25">
      <c r="B123" t="s">
        <v>16</v>
      </c>
      <c r="C123" s="1">
        <f>F122-$O$2</f>
        <v>583.68599999999992</v>
      </c>
      <c r="D123" s="1">
        <f>F122-$P$2</f>
        <v>583.93599999999992</v>
      </c>
      <c r="E123" s="1">
        <f>F122-$Q$2</f>
        <v>584.18599999999992</v>
      </c>
      <c r="F123" s="1"/>
      <c r="G123" s="1"/>
      <c r="H123" s="1"/>
      <c r="I123" s="1"/>
      <c r="J123" s="1">
        <f>I122-$Q$2</f>
        <v>583.93599999999992</v>
      </c>
      <c r="K123" s="1">
        <f>I122-$P$2</f>
        <v>583.68599999999992</v>
      </c>
      <c r="L123" s="1">
        <f>I122-$O$2</f>
        <v>583.43599999999992</v>
      </c>
    </row>
    <row r="124" spans="1:12" x14ac:dyDescent="0.25">
      <c r="B124" t="s">
        <v>17</v>
      </c>
      <c r="C124" s="1">
        <f>C122-C123</f>
        <v>0.99700000000007094</v>
      </c>
      <c r="D124" s="1">
        <f>D122-D123</f>
        <v>0.42300000000011551</v>
      </c>
      <c r="E124" s="1">
        <f>E122-E123</f>
        <v>-3.899999999987358E-2</v>
      </c>
      <c r="F124" s="1"/>
      <c r="G124" s="1"/>
      <c r="H124" s="1"/>
      <c r="I124" s="1"/>
      <c r="J124" s="1">
        <f>J122-J123</f>
        <v>-9.0999999999894499E-2</v>
      </c>
      <c r="K124" s="1">
        <f>K122-K123</f>
        <v>-0.20799999999996999</v>
      </c>
      <c r="L124" s="1">
        <f>L122-L123</f>
        <v>-0.16899999999986903</v>
      </c>
    </row>
    <row r="126" spans="1:12" x14ac:dyDescent="0.25">
      <c r="A126" t="s">
        <v>43</v>
      </c>
      <c r="C126" t="s">
        <v>1</v>
      </c>
      <c r="D126" s="1" t="s">
        <v>2</v>
      </c>
      <c r="E126" s="1" t="s">
        <v>3</v>
      </c>
      <c r="F126" s="1" t="s">
        <v>4</v>
      </c>
      <c r="G126" s="1" t="s">
        <v>5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10</v>
      </c>
    </row>
    <row r="127" spans="1:12" x14ac:dyDescent="0.25">
      <c r="B127" t="s">
        <v>20</v>
      </c>
      <c r="C127" s="1">
        <v>584.41899999999998</v>
      </c>
      <c r="D127" s="1">
        <v>584.12900000000002</v>
      </c>
      <c r="E127" s="1">
        <v>583.91700000000003</v>
      </c>
      <c r="F127" s="1">
        <v>584.00900000000001</v>
      </c>
      <c r="G127" s="1">
        <v>584.4</v>
      </c>
      <c r="H127" s="1">
        <v>584.48800000000006</v>
      </c>
      <c r="I127" s="1">
        <v>584.11099999999999</v>
      </c>
      <c r="J127" s="1">
        <v>583.55999999999995</v>
      </c>
      <c r="K127" s="1">
        <v>583.48099999999999</v>
      </c>
      <c r="L127" s="1">
        <v>583.19899999999996</v>
      </c>
    </row>
    <row r="128" spans="1:12" x14ac:dyDescent="0.25">
      <c r="B128" t="s">
        <v>16</v>
      </c>
      <c r="C128" s="1">
        <f>F127-$O$2</f>
        <v>583.40899999999999</v>
      </c>
      <c r="D128" s="1">
        <f>F127-$P$2</f>
        <v>583.65899999999999</v>
      </c>
      <c r="E128" s="1">
        <f>F127-$Q$2</f>
        <v>583.90899999999999</v>
      </c>
      <c r="F128" s="1"/>
      <c r="G128" s="1"/>
      <c r="H128" s="1"/>
      <c r="I128" s="1"/>
      <c r="J128" s="1">
        <f>I127-$Q$2</f>
        <v>584.01099999999997</v>
      </c>
      <c r="K128" s="1">
        <f>I127-$P$2</f>
        <v>583.76099999999997</v>
      </c>
      <c r="L128" s="1">
        <f>I127-$O$2</f>
        <v>583.51099999999997</v>
      </c>
    </row>
    <row r="129" spans="1:12" x14ac:dyDescent="0.25">
      <c r="B129" t="s">
        <v>17</v>
      </c>
      <c r="C129" s="1">
        <f>C127-C128</f>
        <v>1.0099999999999909</v>
      </c>
      <c r="D129" s="1">
        <f>D127-D128</f>
        <v>0.47000000000002728</v>
      </c>
      <c r="E129" s="1">
        <f>E127-E128</f>
        <v>8.0000000000381988E-3</v>
      </c>
      <c r="F129" s="1"/>
      <c r="G129" s="1"/>
      <c r="H129" s="1"/>
      <c r="I129" s="1"/>
      <c r="J129" s="1">
        <f>J127-J128</f>
        <v>-0.45100000000002183</v>
      </c>
      <c r="K129" s="1">
        <f>K127-K128</f>
        <v>-0.27999999999997272</v>
      </c>
      <c r="L129" s="1">
        <f>L127-L128</f>
        <v>-0.31200000000001182</v>
      </c>
    </row>
    <row r="131" spans="1:12" x14ac:dyDescent="0.25">
      <c r="A131" t="s">
        <v>44</v>
      </c>
      <c r="C131" t="s">
        <v>1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10</v>
      </c>
    </row>
    <row r="132" spans="1:12" x14ac:dyDescent="0.25">
      <c r="B132" t="s">
        <v>20</v>
      </c>
      <c r="C132" s="1">
        <v>584.41899999999998</v>
      </c>
      <c r="D132" s="1">
        <v>584.12900000000002</v>
      </c>
      <c r="E132" s="1">
        <v>583.91700000000003</v>
      </c>
      <c r="F132" s="1">
        <v>584.00900000000001</v>
      </c>
      <c r="G132" s="1">
        <v>584.4</v>
      </c>
      <c r="H132" s="1">
        <v>584.48800000000006</v>
      </c>
      <c r="I132" s="1">
        <v>584.11099999999999</v>
      </c>
      <c r="J132" s="1">
        <v>583.55999999999995</v>
      </c>
      <c r="K132" s="1">
        <v>583.48099999999999</v>
      </c>
      <c r="L132" s="1">
        <v>583.19899999999996</v>
      </c>
    </row>
    <row r="133" spans="1:12" x14ac:dyDescent="0.25">
      <c r="B133" t="s">
        <v>16</v>
      </c>
      <c r="C133" s="1">
        <f>F132-$O$2</f>
        <v>583.40899999999999</v>
      </c>
      <c r="D133" s="1">
        <f>F132-$P$2</f>
        <v>583.65899999999999</v>
      </c>
      <c r="E133" s="1">
        <f>F132-$Q$2</f>
        <v>583.90899999999999</v>
      </c>
      <c r="F133" s="1"/>
      <c r="G133" s="1"/>
      <c r="H133" s="1"/>
      <c r="I133" s="1"/>
      <c r="J133" s="1">
        <f>I132-$Q$2</f>
        <v>584.01099999999997</v>
      </c>
      <c r="K133" s="1">
        <f>I132-$P$2</f>
        <v>583.76099999999997</v>
      </c>
      <c r="L133" s="1">
        <f>I132-$O$2</f>
        <v>583.51099999999997</v>
      </c>
    </row>
    <row r="134" spans="1:12" x14ac:dyDescent="0.25">
      <c r="B134" t="s">
        <v>17</v>
      </c>
      <c r="C134" s="1">
        <f>C132-C133</f>
        <v>1.0099999999999909</v>
      </c>
      <c r="D134" s="1">
        <f>D132-D133</f>
        <v>0.47000000000002728</v>
      </c>
      <c r="E134" s="1">
        <f>E132-E133</f>
        <v>8.0000000000381988E-3</v>
      </c>
      <c r="F134" s="1"/>
      <c r="G134" s="1"/>
      <c r="H134" s="1"/>
      <c r="I134" s="1"/>
      <c r="J134" s="1">
        <f>J132-J133</f>
        <v>-0.45100000000002183</v>
      </c>
      <c r="K134" s="1">
        <f>K132-K133</f>
        <v>-0.27999999999997272</v>
      </c>
      <c r="L134" s="1">
        <f>L132-L133</f>
        <v>-0.31200000000001182</v>
      </c>
    </row>
    <row r="136" spans="1:12" x14ac:dyDescent="0.25">
      <c r="A136" t="s">
        <v>45</v>
      </c>
      <c r="C136" t="s">
        <v>1</v>
      </c>
      <c r="D136" s="1" t="s">
        <v>2</v>
      </c>
      <c r="E136" s="1" t="s">
        <v>3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  <c r="L136" s="1" t="s">
        <v>10</v>
      </c>
    </row>
    <row r="137" spans="1:12" x14ac:dyDescent="0.25">
      <c r="B137" t="s">
        <v>20</v>
      </c>
      <c r="C137" s="1">
        <v>584.279</v>
      </c>
      <c r="D137" s="1">
        <v>583.96199999999999</v>
      </c>
      <c r="E137" s="1">
        <v>583.87400000000002</v>
      </c>
      <c r="F137" s="1">
        <v>583.80999999999995</v>
      </c>
      <c r="G137" s="1">
        <v>584.23299999999995</v>
      </c>
      <c r="H137" s="1">
        <v>584.18799999999999</v>
      </c>
      <c r="I137" s="1">
        <v>583.65099999999995</v>
      </c>
      <c r="J137" s="1">
        <v>583.327</v>
      </c>
      <c r="K137" s="1">
        <v>583.01099999999997</v>
      </c>
      <c r="L137" s="1">
        <v>582.86599999999999</v>
      </c>
    </row>
    <row r="138" spans="1:12" x14ac:dyDescent="0.25">
      <c r="B138" t="s">
        <v>16</v>
      </c>
      <c r="C138" s="1">
        <f>F137-$O$2</f>
        <v>583.20999999999992</v>
      </c>
      <c r="D138" s="1">
        <f>F137-$P$2</f>
        <v>583.45999999999992</v>
      </c>
      <c r="E138" s="1">
        <f>F137-$Q$2</f>
        <v>583.70999999999992</v>
      </c>
      <c r="F138" s="1"/>
      <c r="G138" s="1"/>
      <c r="H138" s="1"/>
      <c r="I138" s="1"/>
      <c r="J138" s="1">
        <f>I137-$Q$2</f>
        <v>583.55099999999993</v>
      </c>
      <c r="K138" s="1">
        <f>I137-$P$2</f>
        <v>583.30099999999993</v>
      </c>
      <c r="L138" s="1">
        <f>I137-$O$2</f>
        <v>583.05099999999993</v>
      </c>
    </row>
    <row r="139" spans="1:12" x14ac:dyDescent="0.25">
      <c r="B139" t="s">
        <v>17</v>
      </c>
      <c r="C139" s="1">
        <f>C137-C138</f>
        <v>1.0690000000000737</v>
      </c>
      <c r="D139" s="1">
        <f>D137-D138</f>
        <v>0.50200000000006639</v>
      </c>
      <c r="E139" s="1">
        <f>E137-E138</f>
        <v>0.16400000000010095</v>
      </c>
      <c r="F139" s="1"/>
      <c r="G139" s="1"/>
      <c r="H139" s="1"/>
      <c r="I139" s="1"/>
      <c r="J139" s="1">
        <f>J137-J138</f>
        <v>-0.2239999999999327</v>
      </c>
      <c r="K139" s="1">
        <f>K137-K138</f>
        <v>-0.28999999999996362</v>
      </c>
      <c r="L139" s="1">
        <f>L137-L138</f>
        <v>-0.18499999999994543</v>
      </c>
    </row>
    <row r="141" spans="1:12" x14ac:dyDescent="0.25">
      <c r="A141" t="s">
        <v>46</v>
      </c>
      <c r="C14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</row>
    <row r="142" spans="1:12" x14ac:dyDescent="0.25">
      <c r="B142" t="s">
        <v>20</v>
      </c>
      <c r="C142" s="1">
        <v>584.178</v>
      </c>
      <c r="D142" s="1">
        <v>583.81700000000001</v>
      </c>
      <c r="E142" s="1">
        <v>583.60299999999995</v>
      </c>
      <c r="F142" s="1">
        <v>583.54399999999998</v>
      </c>
      <c r="G142" s="1">
        <v>583.98900000000003</v>
      </c>
      <c r="H142" s="1">
        <v>583.971</v>
      </c>
      <c r="I142" s="1">
        <v>583.529</v>
      </c>
      <c r="J142" s="1">
        <v>583.13699999999994</v>
      </c>
      <c r="K142" s="1">
        <v>582.87199999999996</v>
      </c>
      <c r="L142" s="1">
        <v>582.70799999999997</v>
      </c>
    </row>
    <row r="143" spans="1:12" x14ac:dyDescent="0.25">
      <c r="B143" t="s">
        <v>16</v>
      </c>
      <c r="C143" s="1">
        <f>F142-$O$2</f>
        <v>582.94399999999996</v>
      </c>
      <c r="D143" s="1">
        <f>F142-$P$2</f>
        <v>583.19399999999996</v>
      </c>
      <c r="E143" s="1">
        <f>F142-$Q$2</f>
        <v>583.44399999999996</v>
      </c>
      <c r="F143" s="1"/>
      <c r="G143" s="1"/>
      <c r="H143" s="1"/>
      <c r="I143" s="1"/>
      <c r="J143" s="1">
        <f>I142-$Q$2</f>
        <v>583.42899999999997</v>
      </c>
      <c r="K143" s="1">
        <f>I142-$P$2</f>
        <v>583.17899999999997</v>
      </c>
      <c r="L143" s="1">
        <f>I142-$O$2</f>
        <v>582.92899999999997</v>
      </c>
    </row>
    <row r="144" spans="1:12" x14ac:dyDescent="0.25">
      <c r="B144" t="s">
        <v>17</v>
      </c>
      <c r="C144" s="1">
        <f>C142-C143</f>
        <v>1.2340000000000373</v>
      </c>
      <c r="D144" s="1">
        <f>D142-D143</f>
        <v>0.62300000000004729</v>
      </c>
      <c r="E144" s="1">
        <f>E142-E143</f>
        <v>0.15899999999999181</v>
      </c>
      <c r="F144" s="1"/>
      <c r="G144" s="1"/>
      <c r="H144" s="1"/>
      <c r="I144" s="1"/>
      <c r="J144" s="1">
        <f>J142-J143</f>
        <v>-0.29200000000003001</v>
      </c>
      <c r="K144" s="1">
        <f>K142-K143</f>
        <v>-0.30700000000001637</v>
      </c>
      <c r="L144" s="1">
        <f>L142-L143</f>
        <v>-0.22100000000000364</v>
      </c>
    </row>
    <row r="146" spans="1:12" x14ac:dyDescent="0.25">
      <c r="A146" t="s">
        <v>47</v>
      </c>
      <c r="C146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</row>
    <row r="147" spans="1:12" x14ac:dyDescent="0.25">
      <c r="B147" t="s">
        <v>20</v>
      </c>
      <c r="C147" s="1">
        <v>583.94600000000003</v>
      </c>
      <c r="D147" s="1">
        <v>583.46100000000001</v>
      </c>
      <c r="E147" s="1">
        <v>583.37099999999998</v>
      </c>
      <c r="F147" s="1">
        <v>583.34699999999998</v>
      </c>
      <c r="G147" s="1">
        <v>583.80399999999997</v>
      </c>
      <c r="H147" s="1">
        <v>583.78300000000002</v>
      </c>
      <c r="I147" s="1">
        <v>583.07000000000005</v>
      </c>
      <c r="J147" s="1">
        <v>582.90800000000002</v>
      </c>
      <c r="K147" s="1">
        <v>582.65499999999997</v>
      </c>
      <c r="L147" s="1">
        <v>582.56899999999996</v>
      </c>
    </row>
    <row r="148" spans="1:12" x14ac:dyDescent="0.25">
      <c r="B148" t="s">
        <v>16</v>
      </c>
      <c r="C148" s="1">
        <f>F147-$O$2</f>
        <v>582.74699999999996</v>
      </c>
      <c r="D148" s="1">
        <f>F147-$P$2</f>
        <v>582.99699999999996</v>
      </c>
      <c r="E148" s="1">
        <f>F147-$Q$2</f>
        <v>583.24699999999996</v>
      </c>
      <c r="F148" s="1"/>
      <c r="G148" s="1"/>
      <c r="H148" s="1"/>
      <c r="I148" s="1"/>
      <c r="J148" s="1">
        <f>I147-$Q$2</f>
        <v>582.97</v>
      </c>
      <c r="K148" s="1">
        <f>I147-$P$2</f>
        <v>582.72</v>
      </c>
      <c r="L148" s="1">
        <f>I147-$O$2</f>
        <v>582.47</v>
      </c>
    </row>
    <row r="149" spans="1:12" x14ac:dyDescent="0.25">
      <c r="B149" t="s">
        <v>17</v>
      </c>
      <c r="C149" s="1">
        <f>C147-C148</f>
        <v>1.1990000000000691</v>
      </c>
      <c r="D149" s="1">
        <f>D147-D148</f>
        <v>0.46400000000005548</v>
      </c>
      <c r="E149" s="1">
        <f>E147-E148</f>
        <v>0.12400000000002365</v>
      </c>
      <c r="F149" s="1"/>
      <c r="G149" s="1"/>
      <c r="H149" s="1"/>
      <c r="I149" s="1"/>
      <c r="J149" s="1">
        <f>J147-J148</f>
        <v>-6.2000000000011823E-2</v>
      </c>
      <c r="K149" s="1">
        <f>K147-K148</f>
        <v>-6.500000000005457E-2</v>
      </c>
      <c r="L149" s="1">
        <f>L147-L148</f>
        <v>9.8999999999932697E-2</v>
      </c>
    </row>
    <row r="151" spans="1:12" x14ac:dyDescent="0.25">
      <c r="A151" t="s">
        <v>48</v>
      </c>
      <c r="C151" t="s">
        <v>1</v>
      </c>
      <c r="D151" s="1" t="s">
        <v>2</v>
      </c>
      <c r="E151" s="1" t="s">
        <v>3</v>
      </c>
      <c r="F151" s="1" t="s">
        <v>4</v>
      </c>
      <c r="G151" s="1" t="s">
        <v>5</v>
      </c>
      <c r="H151" s="1" t="s">
        <v>6</v>
      </c>
      <c r="I151" s="1" t="s">
        <v>7</v>
      </c>
      <c r="J151" s="1" t="s">
        <v>8</v>
      </c>
      <c r="K151" s="1" t="s">
        <v>9</v>
      </c>
      <c r="L151" s="1" t="s">
        <v>10</v>
      </c>
    </row>
    <row r="152" spans="1:12" x14ac:dyDescent="0.25">
      <c r="B152" t="s">
        <v>20</v>
      </c>
      <c r="C152" s="1">
        <v>583.67600000000004</v>
      </c>
      <c r="D152" s="1">
        <v>583.39700000000005</v>
      </c>
      <c r="E152" s="1">
        <v>583.10900000000004</v>
      </c>
      <c r="F152" s="1">
        <v>583.07000000000005</v>
      </c>
      <c r="G152" s="1">
        <v>583.56200000000001</v>
      </c>
      <c r="H152" s="1">
        <v>583.61300000000006</v>
      </c>
      <c r="I152" s="1">
        <v>583.05899999999997</v>
      </c>
      <c r="J152" s="1">
        <v>582.851</v>
      </c>
      <c r="K152" s="1">
        <v>582.67100000000005</v>
      </c>
      <c r="L152" s="1">
        <v>582.42100000000005</v>
      </c>
    </row>
    <row r="153" spans="1:12" x14ac:dyDescent="0.25">
      <c r="B153" t="s">
        <v>16</v>
      </c>
      <c r="C153" s="1">
        <f>F152-$O$2</f>
        <v>582.47</v>
      </c>
      <c r="D153" s="1">
        <f>F152-$P$2</f>
        <v>582.72</v>
      </c>
      <c r="E153" s="1">
        <f>F152-$Q$2</f>
        <v>582.97</v>
      </c>
      <c r="F153" s="1"/>
      <c r="G153" s="1"/>
      <c r="H153" s="1"/>
      <c r="I153" s="1"/>
      <c r="J153" s="1">
        <f>I152-$Q$2</f>
        <v>582.95899999999995</v>
      </c>
      <c r="K153" s="1">
        <f>I152-$P$2</f>
        <v>582.70899999999995</v>
      </c>
      <c r="L153" s="1">
        <f>I152-$O$2</f>
        <v>582.45899999999995</v>
      </c>
    </row>
    <row r="154" spans="1:12" x14ac:dyDescent="0.25">
      <c r="B154" t="s">
        <v>17</v>
      </c>
      <c r="C154" s="1">
        <f>C152-C153</f>
        <v>1.2060000000000173</v>
      </c>
      <c r="D154" s="1">
        <f>D152-D153</f>
        <v>0.67700000000002092</v>
      </c>
      <c r="E154" s="1">
        <f>E152-E153</f>
        <v>0.13900000000001</v>
      </c>
      <c r="F154" s="1"/>
      <c r="G154" s="1"/>
      <c r="H154" s="1"/>
      <c r="I154" s="1"/>
      <c r="J154" s="1">
        <f>J152-J153</f>
        <v>-0.10799999999994725</v>
      </c>
      <c r="K154" s="1">
        <f>K152-K153</f>
        <v>-3.7999999999897227E-2</v>
      </c>
      <c r="L154" s="1">
        <f>L152-L153</f>
        <v>-3.7999999999897227E-2</v>
      </c>
    </row>
    <row r="156" spans="1:12" x14ac:dyDescent="0.25">
      <c r="A156" t="s">
        <v>49</v>
      </c>
      <c r="C156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H156" s="1" t="s">
        <v>6</v>
      </c>
      <c r="I156" s="1" t="s">
        <v>7</v>
      </c>
      <c r="J156" s="1" t="s">
        <v>8</v>
      </c>
      <c r="K156" s="1" t="s">
        <v>9</v>
      </c>
      <c r="L156" s="1" t="s">
        <v>10</v>
      </c>
    </row>
    <row r="157" spans="1:12" x14ac:dyDescent="0.25">
      <c r="B157" t="s">
        <v>20</v>
      </c>
      <c r="C157" s="1">
        <v>583.49400000000003</v>
      </c>
      <c r="D157" s="1">
        <v>583.20000000000005</v>
      </c>
      <c r="E157" s="1">
        <v>582.96500000000003</v>
      </c>
      <c r="F157" s="1">
        <v>583.02300000000002</v>
      </c>
      <c r="G157" s="1">
        <v>583.47500000000002</v>
      </c>
      <c r="H157" s="1">
        <v>583.423</v>
      </c>
      <c r="I157" s="1">
        <v>582.68100000000004</v>
      </c>
      <c r="J157" s="1">
        <v>582.58399999999995</v>
      </c>
      <c r="K157" s="1">
        <v>582.37300000000005</v>
      </c>
      <c r="L157" s="1">
        <v>582.14099999999996</v>
      </c>
    </row>
    <row r="158" spans="1:12" x14ac:dyDescent="0.25">
      <c r="B158" t="s">
        <v>16</v>
      </c>
      <c r="C158" s="1">
        <f>F157-$O$2</f>
        <v>582.423</v>
      </c>
      <c r="D158" s="1">
        <f>F157-$P$2</f>
        <v>582.673</v>
      </c>
      <c r="E158" s="1">
        <f>F157-$Q$2</f>
        <v>582.923</v>
      </c>
      <c r="F158" s="1"/>
      <c r="G158" s="1"/>
      <c r="H158" s="1"/>
      <c r="I158" s="1"/>
      <c r="J158" s="1">
        <f>I157-$Q$2</f>
        <v>582.58100000000002</v>
      </c>
      <c r="K158" s="1">
        <f>I157-$P$2</f>
        <v>582.33100000000002</v>
      </c>
      <c r="L158" s="1">
        <f>I157-$O$2</f>
        <v>582.08100000000002</v>
      </c>
    </row>
    <row r="159" spans="1:12" x14ac:dyDescent="0.25">
      <c r="B159" t="s">
        <v>17</v>
      </c>
      <c r="C159" s="1">
        <f>C157-C158</f>
        <v>1.0710000000000264</v>
      </c>
      <c r="D159" s="1">
        <f>D157-D158</f>
        <v>0.52700000000004366</v>
      </c>
      <c r="E159" s="1">
        <f>E157-E158</f>
        <v>4.2000000000030013E-2</v>
      </c>
      <c r="F159" s="1"/>
      <c r="G159" s="1"/>
      <c r="H159" s="1"/>
      <c r="I159" s="1"/>
      <c r="J159" s="1">
        <f>J157-J158</f>
        <v>2.9999999999290594E-3</v>
      </c>
      <c r="K159" s="1">
        <f>K157-K158</f>
        <v>4.2000000000030013E-2</v>
      </c>
      <c r="L159" s="1">
        <f>L157-L158</f>
        <v>5.999999999994543E-2</v>
      </c>
    </row>
    <row r="161" spans="1:12" x14ac:dyDescent="0.25">
      <c r="A161" t="s">
        <v>50</v>
      </c>
      <c r="C161" t="s">
        <v>1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</row>
    <row r="162" spans="1:12" x14ac:dyDescent="0.25">
      <c r="B162" t="s">
        <v>20</v>
      </c>
      <c r="C162" s="1">
        <v>583.16999999999996</v>
      </c>
      <c r="D162" s="1">
        <v>583.053</v>
      </c>
      <c r="E162" s="1">
        <v>582.85599999999999</v>
      </c>
      <c r="F162" s="1">
        <v>582.87900000000002</v>
      </c>
      <c r="G162" s="1">
        <v>583.38699999999994</v>
      </c>
      <c r="H162" s="1">
        <v>583.28599999999994</v>
      </c>
      <c r="I162" s="1">
        <v>582.80499999999995</v>
      </c>
      <c r="J162" s="1">
        <v>582.42499999999995</v>
      </c>
      <c r="K162" s="1">
        <v>582.35</v>
      </c>
      <c r="L162" s="1">
        <v>582.09299999999996</v>
      </c>
    </row>
    <row r="163" spans="1:12" x14ac:dyDescent="0.25">
      <c r="B163" t="s">
        <v>16</v>
      </c>
      <c r="C163" s="1">
        <f>F162-$O$2</f>
        <v>582.279</v>
      </c>
      <c r="D163" s="1">
        <f>F162-$P$2</f>
        <v>582.529</v>
      </c>
      <c r="E163" s="1">
        <f>F162-$Q$2</f>
        <v>582.779</v>
      </c>
      <c r="F163" s="1"/>
      <c r="G163" s="1"/>
      <c r="H163" s="1"/>
      <c r="I163" s="1"/>
      <c r="J163" s="1">
        <f>I162-$Q$2</f>
        <v>582.70499999999993</v>
      </c>
      <c r="K163" s="1">
        <f>I162-$P$2</f>
        <v>582.45499999999993</v>
      </c>
      <c r="L163" s="1">
        <f>I162-$O$2</f>
        <v>582.20499999999993</v>
      </c>
    </row>
    <row r="164" spans="1:12" x14ac:dyDescent="0.25">
      <c r="B164" t="s">
        <v>17</v>
      </c>
      <c r="C164" s="1">
        <f>C162-C163</f>
        <v>0.89099999999996271</v>
      </c>
      <c r="D164" s="1">
        <f>D162-D163</f>
        <v>0.52400000000000091</v>
      </c>
      <c r="E164" s="1">
        <f>E162-E163</f>
        <v>7.6999999999998181E-2</v>
      </c>
      <c r="F164" s="1"/>
      <c r="G164" s="1"/>
      <c r="H164" s="1"/>
      <c r="I164" s="1"/>
      <c r="J164" s="1">
        <f>J162-J163</f>
        <v>-0.27999999999997272</v>
      </c>
      <c r="K164" s="1">
        <f>K162-K163</f>
        <v>-0.1049999999999045</v>
      </c>
      <c r="L164" s="1">
        <f>L162-L163</f>
        <v>-0.11199999999996635</v>
      </c>
    </row>
    <row r="166" spans="1:12" x14ac:dyDescent="0.25">
      <c r="A166" t="s">
        <v>51</v>
      </c>
      <c r="C166" t="s">
        <v>1</v>
      </c>
      <c r="D166" s="1" t="s">
        <v>2</v>
      </c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8</v>
      </c>
      <c r="K166" s="1" t="s">
        <v>9</v>
      </c>
      <c r="L166" s="1" t="s">
        <v>10</v>
      </c>
    </row>
    <row r="167" spans="1:12" x14ac:dyDescent="0.25">
      <c r="B167" t="s">
        <v>20</v>
      </c>
      <c r="C167" s="1">
        <v>583.07600000000002</v>
      </c>
      <c r="D167" s="1">
        <v>582.875</v>
      </c>
      <c r="E167" s="1">
        <v>582.74</v>
      </c>
      <c r="F167" s="1">
        <v>582.81100000000004</v>
      </c>
      <c r="G167" s="1">
        <v>583.21699999999998</v>
      </c>
      <c r="H167" s="1">
        <v>583.226</v>
      </c>
      <c r="I167" s="1">
        <v>582.38699999999994</v>
      </c>
      <c r="J167" s="1">
        <v>582.173</v>
      </c>
      <c r="K167" s="1">
        <v>581.94799999999998</v>
      </c>
      <c r="L167" s="1">
        <v>581.86300000000006</v>
      </c>
    </row>
    <row r="168" spans="1:12" x14ac:dyDescent="0.25">
      <c r="B168" t="s">
        <v>16</v>
      </c>
      <c r="C168" s="1">
        <f>F167-$O$2</f>
        <v>582.21100000000001</v>
      </c>
      <c r="D168" s="1">
        <f>F167-$P$2</f>
        <v>582.46100000000001</v>
      </c>
      <c r="E168" s="1">
        <f>F167-$Q$2</f>
        <v>582.71100000000001</v>
      </c>
      <c r="F168" s="1"/>
      <c r="G168" s="1"/>
      <c r="H168" s="1"/>
      <c r="I168" s="1"/>
      <c r="J168" s="1">
        <f>I167-$Q$2</f>
        <v>582.28699999999992</v>
      </c>
      <c r="K168" s="1">
        <f>I167-$P$2</f>
        <v>582.03699999999992</v>
      </c>
      <c r="L168" s="1">
        <f>I167-$O$2</f>
        <v>581.78699999999992</v>
      </c>
    </row>
    <row r="169" spans="1:12" x14ac:dyDescent="0.25">
      <c r="B169" t="s">
        <v>17</v>
      </c>
      <c r="C169" s="1">
        <f>C167-C168</f>
        <v>0.86500000000000909</v>
      </c>
      <c r="D169" s="1">
        <f>D167-D168</f>
        <v>0.41399999999998727</v>
      </c>
      <c r="E169" s="1">
        <f>E167-E168</f>
        <v>2.8999999999996362E-2</v>
      </c>
      <c r="F169" s="1"/>
      <c r="G169" s="1"/>
      <c r="H169" s="1"/>
      <c r="I169" s="1"/>
      <c r="J169" s="1">
        <f>J167-J168</f>
        <v>-0.11399999999991905</v>
      </c>
      <c r="K169" s="1">
        <f>K167-K168</f>
        <v>-8.8999999999941792E-2</v>
      </c>
      <c r="L169" s="1">
        <f>L167-L168</f>
        <v>7.6000000000135515E-2</v>
      </c>
    </row>
    <row r="171" spans="1:12" x14ac:dyDescent="0.25">
      <c r="A171" t="s">
        <v>52</v>
      </c>
      <c r="C171" t="s">
        <v>1</v>
      </c>
      <c r="D171" s="1" t="s">
        <v>2</v>
      </c>
      <c r="E171" s="1" t="s">
        <v>3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</row>
    <row r="172" spans="1:12" x14ac:dyDescent="0.25">
      <c r="B172" t="s">
        <v>20</v>
      </c>
      <c r="C172" s="1">
        <v>583.04300000000001</v>
      </c>
      <c r="D172" s="1">
        <v>582.53099999999995</v>
      </c>
      <c r="E172" s="1">
        <v>582.47400000000005</v>
      </c>
      <c r="F172" s="1">
        <v>582.66800000000001</v>
      </c>
      <c r="G172" s="1">
        <v>583.23299999999995</v>
      </c>
      <c r="H172" s="1">
        <v>583.06799999999998</v>
      </c>
      <c r="I172" s="1">
        <v>582.50800000000004</v>
      </c>
      <c r="J172" s="1">
        <v>582.03599999999994</v>
      </c>
      <c r="K172" s="1">
        <v>581.74400000000003</v>
      </c>
      <c r="L172" s="1">
        <v>581.62</v>
      </c>
    </row>
    <row r="173" spans="1:12" x14ac:dyDescent="0.25">
      <c r="B173" t="s">
        <v>16</v>
      </c>
      <c r="C173" s="1">
        <f>F172-$O$2</f>
        <v>582.06799999999998</v>
      </c>
      <c r="D173" s="1">
        <f>F172-$P$2</f>
        <v>582.31799999999998</v>
      </c>
      <c r="E173" s="1">
        <f>F172-$Q$2</f>
        <v>582.56799999999998</v>
      </c>
      <c r="F173" s="1"/>
      <c r="G173" s="1"/>
      <c r="H173" s="1"/>
      <c r="I173" s="1"/>
      <c r="J173" s="1">
        <f>I172-$Q$2</f>
        <v>582.40800000000002</v>
      </c>
      <c r="K173" s="1">
        <f>I172-$P$2</f>
        <v>582.15800000000002</v>
      </c>
      <c r="L173" s="1">
        <f>I172-$O$2</f>
        <v>581.90800000000002</v>
      </c>
    </row>
    <row r="174" spans="1:12" x14ac:dyDescent="0.25">
      <c r="B174" t="s">
        <v>17</v>
      </c>
      <c r="C174" s="1">
        <f>C172-C173</f>
        <v>0.97500000000002274</v>
      </c>
      <c r="D174" s="1">
        <f>D172-D173</f>
        <v>0.21299999999996544</v>
      </c>
      <c r="E174" s="1">
        <f>E172-E173</f>
        <v>-9.3999999999937245E-2</v>
      </c>
      <c r="F174" s="1"/>
      <c r="G174" s="1"/>
      <c r="H174" s="1"/>
      <c r="I174" s="1"/>
      <c r="J174" s="1">
        <f>J172-J173</f>
        <v>-0.37200000000007094</v>
      </c>
      <c r="K174" s="1">
        <f>K172-K173</f>
        <v>-0.41399999999998727</v>
      </c>
      <c r="L174" s="1">
        <f>L172-L173</f>
        <v>-0.28800000000001091</v>
      </c>
    </row>
    <row r="176" spans="1:12" x14ac:dyDescent="0.25">
      <c r="A176" t="s">
        <v>53</v>
      </c>
      <c r="C176" t="s">
        <v>1</v>
      </c>
      <c r="D176" s="1" t="s">
        <v>2</v>
      </c>
      <c r="E176" s="1" t="s">
        <v>3</v>
      </c>
      <c r="F176" s="1" t="s">
        <v>4</v>
      </c>
      <c r="G176" s="1" t="s">
        <v>5</v>
      </c>
      <c r="H176" s="1" t="s">
        <v>6</v>
      </c>
      <c r="I176" s="1" t="s">
        <v>7</v>
      </c>
      <c r="J176" s="1" t="s">
        <v>8</v>
      </c>
      <c r="K176" s="1" t="s">
        <v>9</v>
      </c>
      <c r="L176" s="1" t="s">
        <v>10</v>
      </c>
    </row>
    <row r="177" spans="1:12" x14ac:dyDescent="0.25">
      <c r="B177" t="s">
        <v>20</v>
      </c>
      <c r="C177" s="1">
        <v>582.84299999999996</v>
      </c>
      <c r="D177" s="1">
        <v>582.54999999999995</v>
      </c>
      <c r="E177" s="1">
        <v>582.41</v>
      </c>
      <c r="F177" s="1">
        <v>582.53499999999997</v>
      </c>
      <c r="G177" s="1">
        <v>582.97400000000005</v>
      </c>
      <c r="H177" s="1">
        <v>582.99199999999996</v>
      </c>
      <c r="I177" s="1">
        <v>581.92200000000003</v>
      </c>
      <c r="J177" s="1">
        <v>581.94899999999996</v>
      </c>
      <c r="K177" s="1">
        <v>581.53300000000002</v>
      </c>
      <c r="L177" s="1">
        <v>581.32899999999995</v>
      </c>
    </row>
    <row r="178" spans="1:12" x14ac:dyDescent="0.25">
      <c r="B178" t="s">
        <v>16</v>
      </c>
      <c r="C178" s="1">
        <f>F177-$O$2</f>
        <v>581.93499999999995</v>
      </c>
      <c r="D178" s="1">
        <f>F177-$P$2</f>
        <v>582.18499999999995</v>
      </c>
      <c r="E178" s="1">
        <f>F177-$Q$2</f>
        <v>582.43499999999995</v>
      </c>
      <c r="F178" s="1"/>
      <c r="G178" s="1"/>
      <c r="H178" s="1"/>
      <c r="I178" s="1"/>
      <c r="J178" s="1">
        <f>I177-$Q$2</f>
        <v>581.822</v>
      </c>
      <c r="K178" s="1">
        <f>I177-$P$2</f>
        <v>581.572</v>
      </c>
      <c r="L178" s="1">
        <f>I177-$O$2</f>
        <v>581.322</v>
      </c>
    </row>
    <row r="179" spans="1:12" x14ac:dyDescent="0.25">
      <c r="B179" t="s">
        <v>17</v>
      </c>
      <c r="C179" s="1">
        <f>C177-C178</f>
        <v>0.90800000000001546</v>
      </c>
      <c r="D179" s="1">
        <f>D177-D178</f>
        <v>0.36500000000000909</v>
      </c>
      <c r="E179" s="1">
        <f>E177-E178</f>
        <v>-2.4999999999977263E-2</v>
      </c>
      <c r="F179" s="1"/>
      <c r="G179" s="1"/>
      <c r="H179" s="1"/>
      <c r="I179" s="1"/>
      <c r="J179" s="1">
        <f>J177-J178</f>
        <v>0.12699999999995271</v>
      </c>
      <c r="K179" s="1">
        <f>K177-K178</f>
        <v>-3.8999999999987267E-2</v>
      </c>
      <c r="L179" s="1">
        <f>L177-L178</f>
        <v>6.9999999999481588E-3</v>
      </c>
    </row>
    <row r="181" spans="1:12" x14ac:dyDescent="0.25">
      <c r="A181" t="s">
        <v>54</v>
      </c>
      <c r="C181" t="s">
        <v>1</v>
      </c>
      <c r="D181" s="1" t="s">
        <v>2</v>
      </c>
      <c r="E181" s="1" t="s">
        <v>3</v>
      </c>
      <c r="F181" s="1" t="s">
        <v>4</v>
      </c>
      <c r="G181" s="1" t="s">
        <v>5</v>
      </c>
      <c r="H181" s="1" t="s">
        <v>6</v>
      </c>
      <c r="I181" s="1" t="s">
        <v>7</v>
      </c>
      <c r="J181" s="1" t="s">
        <v>8</v>
      </c>
      <c r="K181" s="1" t="s">
        <v>9</v>
      </c>
      <c r="L181" s="1" t="s">
        <v>10</v>
      </c>
    </row>
    <row r="182" spans="1:12" x14ac:dyDescent="0.25">
      <c r="B182" t="s">
        <v>20</v>
      </c>
      <c r="C182" s="1">
        <v>582.49599999999998</v>
      </c>
      <c r="D182" s="1">
        <v>582.32399999999996</v>
      </c>
      <c r="E182" s="1">
        <v>582.14700000000005</v>
      </c>
      <c r="F182" s="1">
        <v>582.25300000000004</v>
      </c>
      <c r="G182" s="1">
        <v>582.76300000000003</v>
      </c>
      <c r="H182" s="1">
        <v>582.75900000000001</v>
      </c>
      <c r="I182" s="1">
        <v>582.20299999999997</v>
      </c>
      <c r="J182" s="1">
        <v>581.774</v>
      </c>
      <c r="K182" s="1">
        <v>581.59100000000001</v>
      </c>
      <c r="L182" s="1">
        <v>581.22500000000002</v>
      </c>
    </row>
    <row r="183" spans="1:12" x14ac:dyDescent="0.25">
      <c r="B183" t="s">
        <v>16</v>
      </c>
      <c r="C183" s="1">
        <f>F182-$O$2</f>
        <v>581.65300000000002</v>
      </c>
      <c r="D183" s="1">
        <f>F182-$P$2</f>
        <v>581.90300000000002</v>
      </c>
      <c r="E183" s="1">
        <f>F182-$Q$2</f>
        <v>582.15300000000002</v>
      </c>
      <c r="F183" s="1"/>
      <c r="G183" s="1"/>
      <c r="H183" s="1"/>
      <c r="I183" s="1"/>
      <c r="J183" s="1">
        <f>I182-$Q$2</f>
        <v>582.10299999999995</v>
      </c>
      <c r="K183" s="1">
        <f>I182-$P$2</f>
        <v>581.85299999999995</v>
      </c>
      <c r="L183" s="1">
        <f>I182-$O$2</f>
        <v>581.60299999999995</v>
      </c>
    </row>
    <row r="184" spans="1:12" x14ac:dyDescent="0.25">
      <c r="B184" t="s">
        <v>17</v>
      </c>
      <c r="C184" s="1">
        <f>C182-C183</f>
        <v>0.84299999999996089</v>
      </c>
      <c r="D184" s="1">
        <f>D182-D183</f>
        <v>0.42099999999993543</v>
      </c>
      <c r="E184" s="1">
        <f>E182-E183</f>
        <v>-5.9999999999718057E-3</v>
      </c>
      <c r="F184" s="1"/>
      <c r="G184" s="1"/>
      <c r="H184" s="1"/>
      <c r="I184" s="1"/>
      <c r="J184" s="1">
        <f>J182-J183</f>
        <v>-0.32899999999995089</v>
      </c>
      <c r="K184" s="1">
        <f>K182-K183</f>
        <v>-0.26199999999994361</v>
      </c>
      <c r="L184" s="1">
        <f>L182-L183</f>
        <v>-0.37799999999992906</v>
      </c>
    </row>
    <row r="186" spans="1:12" x14ac:dyDescent="0.25">
      <c r="A186" t="s">
        <v>55</v>
      </c>
      <c r="C186" t="s">
        <v>1</v>
      </c>
      <c r="D186" s="1" t="s">
        <v>2</v>
      </c>
      <c r="E186" s="1" t="s">
        <v>3</v>
      </c>
      <c r="F186" s="1" t="s">
        <v>4</v>
      </c>
      <c r="G186" s="1" t="s">
        <v>5</v>
      </c>
      <c r="H186" s="1" t="s">
        <v>6</v>
      </c>
      <c r="I186" s="1" t="s">
        <v>7</v>
      </c>
      <c r="J186" s="1" t="s">
        <v>8</v>
      </c>
      <c r="K186" s="1" t="s">
        <v>9</v>
      </c>
      <c r="L186" s="1" t="s">
        <v>10</v>
      </c>
    </row>
    <row r="187" spans="1:12" x14ac:dyDescent="0.25">
      <c r="B187" t="s">
        <v>20</v>
      </c>
      <c r="C187" s="1">
        <v>582.24199999999996</v>
      </c>
      <c r="D187" s="1">
        <v>582.11699999999996</v>
      </c>
      <c r="E187" s="1">
        <v>581.94799999999998</v>
      </c>
      <c r="F187" s="1">
        <v>582.11699999999996</v>
      </c>
      <c r="G187" s="1">
        <v>582.52599999999995</v>
      </c>
      <c r="H187" s="1">
        <v>582.64599999999996</v>
      </c>
      <c r="I187" s="1">
        <v>582.04899999999998</v>
      </c>
      <c r="J187" s="1">
        <v>581.58600000000001</v>
      </c>
      <c r="K187" s="1">
        <v>581.15499999999997</v>
      </c>
      <c r="L187" s="1">
        <v>581.07299999999998</v>
      </c>
    </row>
    <row r="188" spans="1:12" x14ac:dyDescent="0.25">
      <c r="B188" t="s">
        <v>16</v>
      </c>
      <c r="C188" s="1">
        <f>F187-$O$2</f>
        <v>581.51699999999994</v>
      </c>
      <c r="D188" s="1">
        <f>F187-$P$2</f>
        <v>581.76699999999994</v>
      </c>
      <c r="E188" s="1">
        <f>F187-$Q$2</f>
        <v>582.01699999999994</v>
      </c>
      <c r="F188" s="1"/>
      <c r="G188" s="1"/>
      <c r="H188" s="1"/>
      <c r="I188" s="1"/>
      <c r="J188" s="1">
        <f>I187-$Q$2</f>
        <v>581.94899999999996</v>
      </c>
      <c r="K188" s="1">
        <f>I187-$P$2</f>
        <v>581.69899999999996</v>
      </c>
      <c r="L188" s="1">
        <f>I187-$O$2</f>
        <v>581.44899999999996</v>
      </c>
    </row>
    <row r="189" spans="1:12" x14ac:dyDescent="0.25">
      <c r="B189" t="s">
        <v>17</v>
      </c>
      <c r="C189" s="1">
        <f>C187-C188</f>
        <v>0.72500000000002274</v>
      </c>
      <c r="D189" s="1">
        <f>D187-D188</f>
        <v>0.35000000000002274</v>
      </c>
      <c r="E189" s="1">
        <f>E187-E188</f>
        <v>-6.8999999999959982E-2</v>
      </c>
      <c r="F189" s="1"/>
      <c r="G189" s="1"/>
      <c r="H189" s="1"/>
      <c r="I189" s="1"/>
      <c r="J189" s="1">
        <f>J187-J188</f>
        <v>-0.3629999999999427</v>
      </c>
      <c r="K189" s="1">
        <f>K187-K188</f>
        <v>-0.54399999999998272</v>
      </c>
      <c r="L189" s="1">
        <f>L187-L188</f>
        <v>-0.37599999999997635</v>
      </c>
    </row>
    <row r="191" spans="1:12" x14ac:dyDescent="0.25">
      <c r="A191" t="s">
        <v>56</v>
      </c>
      <c r="C191" t="s">
        <v>1</v>
      </c>
      <c r="D191" s="1" t="s">
        <v>2</v>
      </c>
      <c r="E191" s="1" t="s">
        <v>3</v>
      </c>
      <c r="F191" s="1" t="s">
        <v>4</v>
      </c>
      <c r="G191" s="1" t="s">
        <v>5</v>
      </c>
      <c r="H191" s="1" t="s">
        <v>6</v>
      </c>
      <c r="I191" s="1" t="s">
        <v>7</v>
      </c>
      <c r="J191" s="1" t="s">
        <v>8</v>
      </c>
      <c r="K191" s="1" t="s">
        <v>9</v>
      </c>
      <c r="L191" s="1" t="s">
        <v>10</v>
      </c>
    </row>
    <row r="192" spans="1:12" x14ac:dyDescent="0.25">
      <c r="B192" t="s">
        <v>20</v>
      </c>
      <c r="C192" s="1">
        <v>582.09699999999998</v>
      </c>
      <c r="D192" s="1">
        <v>582.08100000000002</v>
      </c>
      <c r="E192" s="1">
        <v>581.81299999999999</v>
      </c>
      <c r="F192" s="1">
        <v>581.83199999999999</v>
      </c>
      <c r="G192" s="1">
        <v>582.45299999999997</v>
      </c>
      <c r="H192" s="1">
        <v>582.39099999999996</v>
      </c>
      <c r="I192" s="1">
        <v>581.92200000000003</v>
      </c>
      <c r="J192" s="1">
        <v>581.41</v>
      </c>
      <c r="K192" s="1">
        <v>581.12900000000002</v>
      </c>
      <c r="L192" s="1">
        <v>580.851</v>
      </c>
    </row>
    <row r="193" spans="1:12" x14ac:dyDescent="0.25">
      <c r="B193" t="s">
        <v>16</v>
      </c>
      <c r="C193" s="1">
        <f>F192-$O$2</f>
        <v>581.23199999999997</v>
      </c>
      <c r="D193" s="1">
        <f>F192-$P$2</f>
        <v>581.48199999999997</v>
      </c>
      <c r="E193" s="1">
        <f>F192-$Q$2</f>
        <v>581.73199999999997</v>
      </c>
      <c r="F193" s="1"/>
      <c r="G193" s="1"/>
      <c r="H193" s="1"/>
      <c r="I193" s="1"/>
      <c r="J193" s="1">
        <f>I192-$Q$2</f>
        <v>581.822</v>
      </c>
      <c r="K193" s="1">
        <f>I192-$P$2</f>
        <v>581.572</v>
      </c>
      <c r="L193" s="1">
        <f>I192-$O$2</f>
        <v>581.322</v>
      </c>
    </row>
    <row r="194" spans="1:12" x14ac:dyDescent="0.25">
      <c r="B194" t="s">
        <v>17</v>
      </c>
      <c r="C194" s="1">
        <f>C192-C193</f>
        <v>0.86500000000000909</v>
      </c>
      <c r="D194" s="1">
        <f>D192-D193</f>
        <v>0.59900000000004638</v>
      </c>
      <c r="E194" s="1">
        <f>E192-E193</f>
        <v>8.100000000001728E-2</v>
      </c>
      <c r="F194" s="1"/>
      <c r="G194" s="1"/>
      <c r="H194" s="1"/>
      <c r="I194" s="1"/>
      <c r="J194" s="1">
        <f>J192-J193</f>
        <v>-0.41200000000003456</v>
      </c>
      <c r="K194" s="1">
        <f>K192-K193</f>
        <v>-0.44299999999998363</v>
      </c>
      <c r="L194" s="1">
        <f>L192-L193</f>
        <v>-0.47100000000000364</v>
      </c>
    </row>
    <row r="196" spans="1:12" x14ac:dyDescent="0.25">
      <c r="A196" t="s">
        <v>57</v>
      </c>
      <c r="C196" t="s">
        <v>1</v>
      </c>
      <c r="D196" s="1" t="s">
        <v>2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7</v>
      </c>
      <c r="J196" s="1" t="s">
        <v>8</v>
      </c>
      <c r="K196" s="1" t="s">
        <v>9</v>
      </c>
      <c r="L196" s="1" t="s">
        <v>10</v>
      </c>
    </row>
    <row r="197" spans="1:12" x14ac:dyDescent="0.25">
      <c r="B197" t="s">
        <v>20</v>
      </c>
      <c r="C197" s="1">
        <v>581.96900000000005</v>
      </c>
      <c r="D197" s="1">
        <v>581.71699999999998</v>
      </c>
      <c r="E197" s="1">
        <v>581.71699999999998</v>
      </c>
      <c r="F197" s="1">
        <v>581.71699999999998</v>
      </c>
      <c r="G197" s="1">
        <v>582.30100000000004</v>
      </c>
      <c r="H197" s="1">
        <v>582.26900000000001</v>
      </c>
      <c r="I197" s="1">
        <v>581.601</v>
      </c>
      <c r="J197" s="1">
        <v>581.12099999999998</v>
      </c>
      <c r="K197" s="1">
        <v>580.81899999999996</v>
      </c>
      <c r="L197" s="1">
        <v>580.65599999999995</v>
      </c>
    </row>
    <row r="198" spans="1:12" x14ac:dyDescent="0.25">
      <c r="B198" t="s">
        <v>16</v>
      </c>
      <c r="C198" s="1">
        <f>F197-$O$2</f>
        <v>581.11699999999996</v>
      </c>
      <c r="D198" s="1">
        <f>F197-$P$2</f>
        <v>581.36699999999996</v>
      </c>
      <c r="E198" s="1">
        <f>F197-$Q$2</f>
        <v>581.61699999999996</v>
      </c>
      <c r="F198" s="1"/>
      <c r="G198" s="1"/>
      <c r="H198" s="1"/>
      <c r="I198" s="1"/>
      <c r="J198" s="1">
        <f>I197-$Q$2</f>
        <v>581.50099999999998</v>
      </c>
      <c r="K198" s="1">
        <f>I197-$P$2</f>
        <v>581.25099999999998</v>
      </c>
      <c r="L198" s="1">
        <f>I197-$O$2</f>
        <v>581.00099999999998</v>
      </c>
    </row>
    <row r="199" spans="1:12" x14ac:dyDescent="0.25">
      <c r="B199" t="s">
        <v>17</v>
      </c>
      <c r="C199" s="1">
        <f>C197-C198</f>
        <v>0.85200000000008913</v>
      </c>
      <c r="D199" s="1">
        <f>D197-D198</f>
        <v>0.35000000000002274</v>
      </c>
      <c r="E199" s="1">
        <f>E197-E198</f>
        <v>0.10000000000002274</v>
      </c>
      <c r="F199" s="1"/>
      <c r="G199" s="1"/>
      <c r="H199" s="1"/>
      <c r="I199" s="1"/>
      <c r="J199" s="1">
        <f>J197-J198</f>
        <v>-0.37999999999999545</v>
      </c>
      <c r="K199" s="1">
        <f>K197-K198</f>
        <v>-0.43200000000001637</v>
      </c>
      <c r="L199" s="1">
        <f>L197-L198</f>
        <v>-0.34500000000002728</v>
      </c>
    </row>
    <row r="201" spans="1:12" x14ac:dyDescent="0.25">
      <c r="A201" t="s">
        <v>58</v>
      </c>
      <c r="C201" t="s">
        <v>1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</row>
    <row r="202" spans="1:12" x14ac:dyDescent="0.25">
      <c r="B202" t="s">
        <v>20</v>
      </c>
      <c r="C202" s="1">
        <v>581.72299999999996</v>
      </c>
      <c r="D202" s="1">
        <v>581.72199999999998</v>
      </c>
      <c r="E202" s="1">
        <v>581.42999999999995</v>
      </c>
      <c r="F202" s="1">
        <v>581.51700000000005</v>
      </c>
      <c r="G202" s="1">
        <v>582.16300000000001</v>
      </c>
      <c r="H202" s="1">
        <v>582.14700000000005</v>
      </c>
      <c r="I202" s="1">
        <v>581.66399999999999</v>
      </c>
      <c r="J202" s="1">
        <v>581.03099999999995</v>
      </c>
      <c r="K202" s="1">
        <v>580.82500000000005</v>
      </c>
      <c r="L202" s="1">
        <v>580.49</v>
      </c>
    </row>
    <row r="203" spans="1:12" x14ac:dyDescent="0.25">
      <c r="B203" t="s">
        <v>16</v>
      </c>
      <c r="C203" s="1">
        <f>F202-$O$2</f>
        <v>580.91700000000003</v>
      </c>
      <c r="D203" s="1">
        <f>F202-$P$2</f>
        <v>581.16700000000003</v>
      </c>
      <c r="E203" s="1">
        <f>F202-$Q$2</f>
        <v>581.41700000000003</v>
      </c>
      <c r="F203" s="1"/>
      <c r="G203" s="1"/>
      <c r="H203" s="1"/>
      <c r="I203" s="1"/>
      <c r="J203" s="1">
        <f>I202-$Q$2</f>
        <v>581.56399999999996</v>
      </c>
      <c r="K203" s="1">
        <f>I202-$P$2</f>
        <v>581.31399999999996</v>
      </c>
      <c r="L203" s="1">
        <f>I202-$O$2</f>
        <v>581.06399999999996</v>
      </c>
    </row>
    <row r="204" spans="1:12" x14ac:dyDescent="0.25">
      <c r="B204" t="s">
        <v>17</v>
      </c>
      <c r="C204" s="1">
        <f>C202-C203</f>
        <v>0.80599999999992633</v>
      </c>
      <c r="D204" s="1">
        <f>D202-D203</f>
        <v>0.55499999999994998</v>
      </c>
      <c r="E204" s="1">
        <f>E202-E203</f>
        <v>1.2999999999919964E-2</v>
      </c>
      <c r="F204" s="1"/>
      <c r="G204" s="1"/>
      <c r="H204" s="1"/>
      <c r="I204" s="1"/>
      <c r="J204" s="1">
        <f>J202-J203</f>
        <v>-0.53300000000001546</v>
      </c>
      <c r="K204" s="1">
        <f>K202-K203</f>
        <v>-0.48899999999991905</v>
      </c>
      <c r="L204" s="1">
        <f>L202-L203</f>
        <v>-0.57399999999995543</v>
      </c>
    </row>
    <row r="206" spans="1:12" x14ac:dyDescent="0.25">
      <c r="A206" t="s">
        <v>59</v>
      </c>
      <c r="C206" t="s">
        <v>1</v>
      </c>
      <c r="D206" s="1" t="s">
        <v>2</v>
      </c>
      <c r="E206" s="1" t="s">
        <v>3</v>
      </c>
      <c r="F206" s="1" t="s">
        <v>4</v>
      </c>
      <c r="G206" s="1" t="s">
        <v>5</v>
      </c>
      <c r="H206" s="1" t="s">
        <v>6</v>
      </c>
      <c r="I206" s="1" t="s">
        <v>7</v>
      </c>
      <c r="J206" s="1" t="s">
        <v>8</v>
      </c>
      <c r="K206" s="1" t="s">
        <v>9</v>
      </c>
      <c r="L206" s="1" t="s">
        <v>10</v>
      </c>
    </row>
    <row r="207" spans="1:12" x14ac:dyDescent="0.25">
      <c r="B207" t="s">
        <v>20</v>
      </c>
      <c r="C207" s="1">
        <v>581.53700000000003</v>
      </c>
      <c r="D207" s="1">
        <v>581.54</v>
      </c>
      <c r="E207" s="1">
        <v>581.24900000000002</v>
      </c>
      <c r="F207" s="1">
        <v>581.38900000000001</v>
      </c>
      <c r="G207" s="1">
        <v>581.95799999999997</v>
      </c>
      <c r="H207" s="1">
        <v>582.03599999999994</v>
      </c>
      <c r="I207" s="1">
        <v>581.577</v>
      </c>
      <c r="J207" s="1">
        <v>581.03099999999995</v>
      </c>
      <c r="K207" s="1">
        <v>580.84100000000001</v>
      </c>
      <c r="L207" s="1">
        <v>580.40700000000004</v>
      </c>
    </row>
    <row r="208" spans="1:12" x14ac:dyDescent="0.25">
      <c r="B208" t="s">
        <v>16</v>
      </c>
      <c r="C208" s="1">
        <f>F207-$O$2</f>
        <v>580.78899999999999</v>
      </c>
      <c r="D208" s="1">
        <f>F207-$P$2</f>
        <v>581.03899999999999</v>
      </c>
      <c r="E208" s="1">
        <f>F207-$Q$2</f>
        <v>581.28899999999999</v>
      </c>
      <c r="F208" s="1"/>
      <c r="G208" s="1"/>
      <c r="H208" s="1"/>
      <c r="I208" s="1"/>
      <c r="J208" s="1">
        <f>I207-$Q$2</f>
        <v>581.47699999999998</v>
      </c>
      <c r="K208" s="1">
        <f>I207-$P$2</f>
        <v>581.22699999999998</v>
      </c>
      <c r="L208" s="1">
        <f>I207-$O$2</f>
        <v>580.97699999999998</v>
      </c>
    </row>
    <row r="209" spans="1:12" x14ac:dyDescent="0.25">
      <c r="B209" t="s">
        <v>17</v>
      </c>
      <c r="C209" s="1">
        <f>C207-C208</f>
        <v>0.74800000000004729</v>
      </c>
      <c r="D209" s="1">
        <f>D207-D208</f>
        <v>0.50099999999997635</v>
      </c>
      <c r="E209" s="1">
        <f>E207-E208</f>
        <v>-3.999999999996362E-2</v>
      </c>
      <c r="F209" s="1"/>
      <c r="G209" s="1"/>
      <c r="H209" s="1"/>
      <c r="I209" s="1"/>
      <c r="J209" s="1">
        <f>J207-J208</f>
        <v>-0.44600000000002638</v>
      </c>
      <c r="K209" s="1">
        <f>K207-K208</f>
        <v>-0.38599999999996726</v>
      </c>
      <c r="L209" s="1">
        <f>L207-L208</f>
        <v>-0.56999999999993634</v>
      </c>
    </row>
    <row r="211" spans="1:12" x14ac:dyDescent="0.25">
      <c r="A211" t="s">
        <v>60</v>
      </c>
      <c r="C211" t="s">
        <v>1</v>
      </c>
      <c r="D211" s="1" t="s">
        <v>2</v>
      </c>
      <c r="E211" s="1" t="s">
        <v>3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</row>
    <row r="212" spans="1:12" x14ac:dyDescent="0.25">
      <c r="B212" t="s">
        <v>20</v>
      </c>
      <c r="C212" s="1">
        <v>581.279</v>
      </c>
      <c r="D212" s="1">
        <v>581.46500000000003</v>
      </c>
      <c r="E212" s="1">
        <v>581.14599999999996</v>
      </c>
      <c r="F212" s="1">
        <v>581.404</v>
      </c>
      <c r="G212" s="1">
        <v>581.779</v>
      </c>
      <c r="H212" s="1">
        <v>581.88300000000004</v>
      </c>
      <c r="I212" s="1">
        <v>581.34</v>
      </c>
      <c r="J212" s="1">
        <v>580.89099999999996</v>
      </c>
      <c r="K212" s="1">
        <v>580.423</v>
      </c>
      <c r="L212" s="1">
        <v>580.26700000000005</v>
      </c>
    </row>
    <row r="213" spans="1:12" x14ac:dyDescent="0.25">
      <c r="B213" t="s">
        <v>16</v>
      </c>
      <c r="C213" s="1">
        <f>F212-$O$2</f>
        <v>580.80399999999997</v>
      </c>
      <c r="D213" s="1">
        <f>F212-$P$2</f>
        <v>581.05399999999997</v>
      </c>
      <c r="E213" s="1">
        <f>F212-$Q$2</f>
        <v>581.30399999999997</v>
      </c>
      <c r="F213" s="1"/>
      <c r="G213" s="1"/>
      <c r="H213" s="1"/>
      <c r="I213" s="1"/>
      <c r="J213" s="1">
        <f>I212-$Q$2</f>
        <v>581.24</v>
      </c>
      <c r="K213" s="1">
        <f>I212-$P$2</f>
        <v>580.99</v>
      </c>
      <c r="L213" s="1">
        <f>I212-$O$2</f>
        <v>580.74</v>
      </c>
    </row>
    <row r="214" spans="1:12" x14ac:dyDescent="0.25">
      <c r="B214" t="s">
        <v>17</v>
      </c>
      <c r="C214" s="1">
        <f>C212-C213</f>
        <v>0.47500000000002274</v>
      </c>
      <c r="D214" s="1">
        <f>D212-D213</f>
        <v>0.41100000000005821</v>
      </c>
      <c r="E214" s="1">
        <f>E212-E213</f>
        <v>-0.15800000000001546</v>
      </c>
      <c r="F214" s="1"/>
      <c r="G214" s="1"/>
      <c r="H214" s="1"/>
      <c r="I214" s="1"/>
      <c r="J214" s="1">
        <f>J212-J213</f>
        <v>-0.34900000000004638</v>
      </c>
      <c r="K214" s="1">
        <f>K212-K213</f>
        <v>-0.56700000000000728</v>
      </c>
      <c r="L214" s="1">
        <f>L212-L213</f>
        <v>-0.47299999999995634</v>
      </c>
    </row>
    <row r="216" spans="1:12" x14ac:dyDescent="0.25">
      <c r="A216" t="s">
        <v>61</v>
      </c>
      <c r="C216" t="s">
        <v>1</v>
      </c>
      <c r="D216" s="1" t="s">
        <v>2</v>
      </c>
      <c r="E216" s="1" t="s">
        <v>3</v>
      </c>
      <c r="F216" s="1" t="s">
        <v>4</v>
      </c>
      <c r="G216" s="1" t="s">
        <v>5</v>
      </c>
      <c r="H216" s="1" t="s">
        <v>6</v>
      </c>
      <c r="I216" s="1" t="s">
        <v>7</v>
      </c>
      <c r="J216" s="1" t="s">
        <v>8</v>
      </c>
      <c r="K216" s="1" t="s">
        <v>9</v>
      </c>
      <c r="L216" s="1" t="s">
        <v>10</v>
      </c>
    </row>
    <row r="217" spans="1:12" x14ac:dyDescent="0.25">
      <c r="B217" t="s">
        <v>20</v>
      </c>
      <c r="C217" s="1">
        <v>581.05399999999997</v>
      </c>
      <c r="D217" s="1">
        <v>581.29600000000005</v>
      </c>
      <c r="E217" s="1">
        <v>581.09</v>
      </c>
      <c r="F217" s="1">
        <v>581.38</v>
      </c>
      <c r="G217" s="1">
        <v>581.66800000000001</v>
      </c>
      <c r="H217" s="1">
        <v>581.55399999999997</v>
      </c>
      <c r="I217" s="1">
        <v>581.20399999999995</v>
      </c>
      <c r="J217" s="1">
        <v>580.45000000000005</v>
      </c>
      <c r="K217" s="1">
        <v>580.22799999999995</v>
      </c>
      <c r="L217" s="1">
        <v>579.94399999999996</v>
      </c>
    </row>
    <row r="218" spans="1:12" x14ac:dyDescent="0.25">
      <c r="B218" t="s">
        <v>16</v>
      </c>
      <c r="C218" s="1">
        <f>F217-$O$2</f>
        <v>580.78</v>
      </c>
      <c r="D218" s="1">
        <f>F217-$P$2</f>
        <v>581.03</v>
      </c>
      <c r="E218" s="1">
        <f>F217-$Q$2</f>
        <v>581.28</v>
      </c>
      <c r="F218" s="1"/>
      <c r="G218" s="1"/>
      <c r="H218" s="1"/>
      <c r="I218" s="1"/>
      <c r="J218" s="1">
        <f>I217-$Q$2</f>
        <v>581.10399999999993</v>
      </c>
      <c r="K218" s="1">
        <f>I217-$P$2</f>
        <v>580.85399999999993</v>
      </c>
      <c r="L218" s="1">
        <f>I217-$O$2</f>
        <v>580.60399999999993</v>
      </c>
    </row>
    <row r="219" spans="1:12" x14ac:dyDescent="0.25">
      <c r="B219" t="s">
        <v>17</v>
      </c>
      <c r="C219" s="1">
        <f>C217-C218</f>
        <v>0.27400000000000091</v>
      </c>
      <c r="D219" s="1">
        <f>D217-D218</f>
        <v>0.2660000000000764</v>
      </c>
      <c r="E219" s="1">
        <f>E217-E218</f>
        <v>-0.18999999999994088</v>
      </c>
      <c r="F219" s="1"/>
      <c r="G219" s="1"/>
      <c r="H219" s="1"/>
      <c r="I219" s="1"/>
      <c r="J219" s="1">
        <f>J217-J218</f>
        <v>-0.65399999999988268</v>
      </c>
      <c r="K219" s="1">
        <f>K217-K218</f>
        <v>-0.62599999999997635</v>
      </c>
      <c r="L219" s="1">
        <f>L217-L218</f>
        <v>-0.65999999999996817</v>
      </c>
    </row>
    <row r="221" spans="1:12" x14ac:dyDescent="0.25">
      <c r="A221" t="s">
        <v>62</v>
      </c>
      <c r="C221" t="s">
        <v>1</v>
      </c>
      <c r="D221" s="1" t="s">
        <v>2</v>
      </c>
      <c r="E221" s="1" t="s">
        <v>3</v>
      </c>
      <c r="F221" s="1" t="s">
        <v>4</v>
      </c>
      <c r="G221" s="1" t="s">
        <v>5</v>
      </c>
      <c r="H221" s="1" t="s">
        <v>6</v>
      </c>
      <c r="I221" s="1" t="s">
        <v>7</v>
      </c>
      <c r="J221" s="1" t="s">
        <v>8</v>
      </c>
      <c r="K221" s="1" t="s">
        <v>9</v>
      </c>
      <c r="L221" s="1" t="s">
        <v>10</v>
      </c>
    </row>
    <row r="222" spans="1:12" x14ac:dyDescent="0.25">
      <c r="B222" t="s">
        <v>20</v>
      </c>
      <c r="C222" s="1">
        <v>580.92899999999997</v>
      </c>
      <c r="D222" s="1">
        <v>581.01800000000003</v>
      </c>
      <c r="E222" s="1">
        <v>580.76499999999999</v>
      </c>
      <c r="F222" s="1">
        <v>581.08000000000004</v>
      </c>
      <c r="G222" s="1">
        <v>581.45500000000004</v>
      </c>
      <c r="H222" s="1">
        <v>581.38900000000001</v>
      </c>
      <c r="I222" s="1">
        <v>580.99300000000005</v>
      </c>
      <c r="J222" s="1">
        <v>580.30399999999997</v>
      </c>
      <c r="K222" s="1">
        <v>580.32000000000005</v>
      </c>
      <c r="L222" s="1">
        <v>579.68200000000002</v>
      </c>
    </row>
    <row r="223" spans="1:12" x14ac:dyDescent="0.25">
      <c r="B223" t="s">
        <v>16</v>
      </c>
      <c r="C223" s="1">
        <f>F222-$O$2</f>
        <v>580.48</v>
      </c>
      <c r="D223" s="1">
        <f>F222-$P$2</f>
        <v>580.73</v>
      </c>
      <c r="E223" s="1">
        <f>F222-$Q$2</f>
        <v>580.98</v>
      </c>
      <c r="F223" s="1"/>
      <c r="G223" s="1"/>
      <c r="H223" s="1"/>
      <c r="I223" s="1"/>
      <c r="J223" s="1">
        <f>I222-$Q$2</f>
        <v>580.89300000000003</v>
      </c>
      <c r="K223" s="1">
        <f>I222-$P$2</f>
        <v>580.64300000000003</v>
      </c>
      <c r="L223" s="1">
        <f>I222-$O$2</f>
        <v>580.39300000000003</v>
      </c>
    </row>
    <row r="224" spans="1:12" x14ac:dyDescent="0.25">
      <c r="B224" t="s">
        <v>17</v>
      </c>
      <c r="C224" s="1">
        <f>C222-C223</f>
        <v>0.44899999999995543</v>
      </c>
      <c r="D224" s="1">
        <f>D222-D223</f>
        <v>0.28800000000001091</v>
      </c>
      <c r="E224" s="1">
        <f>E222-E223</f>
        <v>-0.21500000000003183</v>
      </c>
      <c r="F224" s="1"/>
      <c r="G224" s="1"/>
      <c r="H224" s="1"/>
      <c r="I224" s="1"/>
      <c r="J224" s="1">
        <f>J222-J223</f>
        <v>-0.58900000000005548</v>
      </c>
      <c r="K224" s="1">
        <f>K222-K223</f>
        <v>-0.32299999999997908</v>
      </c>
      <c r="L224" s="1">
        <f>L222-L223</f>
        <v>-0.71100000000001273</v>
      </c>
    </row>
    <row r="226" spans="1:12" x14ac:dyDescent="0.25">
      <c r="A226" t="s">
        <v>63</v>
      </c>
      <c r="C226" t="s">
        <v>1</v>
      </c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6</v>
      </c>
      <c r="I226" s="1" t="s">
        <v>7</v>
      </c>
      <c r="J226" s="1" t="s">
        <v>8</v>
      </c>
      <c r="K226" s="1" t="s">
        <v>9</v>
      </c>
      <c r="L226" s="1" t="s">
        <v>10</v>
      </c>
    </row>
    <row r="227" spans="1:12" x14ac:dyDescent="0.25">
      <c r="B227" t="s">
        <v>20</v>
      </c>
      <c r="C227" s="1">
        <v>580.71199999999999</v>
      </c>
      <c r="D227" s="1">
        <v>580.91899999999998</v>
      </c>
      <c r="E227" s="1">
        <v>580.82399999999996</v>
      </c>
      <c r="F227" s="1">
        <v>580.89800000000002</v>
      </c>
      <c r="G227" s="1">
        <v>581.33900000000006</v>
      </c>
      <c r="H227" s="1">
        <v>581.22799999999995</v>
      </c>
      <c r="I227" s="1">
        <v>580.86099999999999</v>
      </c>
      <c r="J227" s="1">
        <v>580.02099999999996</v>
      </c>
      <c r="K227" s="1">
        <v>579.71799999999996</v>
      </c>
      <c r="L227" s="1">
        <v>579.59699999999998</v>
      </c>
    </row>
    <row r="228" spans="1:12" x14ac:dyDescent="0.25">
      <c r="B228" t="s">
        <v>16</v>
      </c>
      <c r="C228" s="1">
        <f>F227-$O$2</f>
        <v>580.298</v>
      </c>
      <c r="D228" s="1">
        <f>F227-$P$2</f>
        <v>580.548</v>
      </c>
      <c r="E228" s="1">
        <f>F227-$Q$2</f>
        <v>580.798</v>
      </c>
      <c r="F228" s="1"/>
      <c r="G228" s="1"/>
      <c r="H228" s="1"/>
      <c r="I228" s="1"/>
      <c r="J228" s="1">
        <f>I227-$Q$2</f>
        <v>580.76099999999997</v>
      </c>
      <c r="K228" s="1">
        <f>I227-$P$2</f>
        <v>580.51099999999997</v>
      </c>
      <c r="L228" s="1">
        <f>I227-$O$2</f>
        <v>580.26099999999997</v>
      </c>
    </row>
    <row r="229" spans="1:12" x14ac:dyDescent="0.25">
      <c r="B229" t="s">
        <v>17</v>
      </c>
      <c r="C229" s="1">
        <f>C227-C228</f>
        <v>0.41399999999998727</v>
      </c>
      <c r="D229" s="1">
        <f>D227-D228</f>
        <v>0.3709999999999809</v>
      </c>
      <c r="E229" s="1">
        <f>E227-E228</f>
        <v>2.5999999999953616E-2</v>
      </c>
      <c r="F229" s="1"/>
      <c r="G229" s="1"/>
      <c r="H229" s="1"/>
      <c r="I229" s="1"/>
      <c r="J229" s="1">
        <f>J227-J228</f>
        <v>-0.74000000000000909</v>
      </c>
      <c r="K229" s="1">
        <f>K227-K228</f>
        <v>-0.79300000000000637</v>
      </c>
      <c r="L229" s="1">
        <f>L227-L228</f>
        <v>-0.66399999999998727</v>
      </c>
    </row>
    <row r="231" spans="1:12" x14ac:dyDescent="0.25">
      <c r="A231" t="s">
        <v>64</v>
      </c>
      <c r="C231" t="s">
        <v>1</v>
      </c>
      <c r="D231" s="1" t="s">
        <v>2</v>
      </c>
      <c r="E231" s="1" t="s">
        <v>3</v>
      </c>
      <c r="F231" s="1" t="s">
        <v>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</row>
    <row r="232" spans="1:12" x14ac:dyDescent="0.25">
      <c r="B232" t="s">
        <v>20</v>
      </c>
      <c r="C232" s="1">
        <v>581.18899999999996</v>
      </c>
      <c r="D232" s="1">
        <v>581.31100000000004</v>
      </c>
      <c r="E232" s="1">
        <v>581.13599999999997</v>
      </c>
      <c r="F232" s="1">
        <v>581.03800000000001</v>
      </c>
      <c r="G232" s="1">
        <v>581.10699999999997</v>
      </c>
      <c r="H232" s="1">
        <v>581.01</v>
      </c>
      <c r="I232" s="1">
        <v>580.625</v>
      </c>
      <c r="J232" s="1">
        <v>579.995</v>
      </c>
      <c r="K232" s="1">
        <v>579.73800000000006</v>
      </c>
      <c r="L232" s="1">
        <v>579.59500000000003</v>
      </c>
    </row>
    <row r="233" spans="1:12" x14ac:dyDescent="0.25">
      <c r="B233" t="s">
        <v>16</v>
      </c>
      <c r="C233" s="1">
        <f>F232-$O$2</f>
        <v>580.43799999999999</v>
      </c>
      <c r="D233" s="1">
        <f>F232-$P$2</f>
        <v>580.68799999999999</v>
      </c>
      <c r="E233" s="1">
        <f>F232-$Q$2</f>
        <v>580.93799999999999</v>
      </c>
      <c r="F233" s="1"/>
      <c r="G233" s="1"/>
      <c r="H233" s="1"/>
      <c r="I233" s="1"/>
      <c r="J233" s="1">
        <f>I232-$Q$2</f>
        <v>580.52499999999998</v>
      </c>
      <c r="K233" s="1">
        <f>I232-$P$2</f>
        <v>580.27499999999998</v>
      </c>
      <c r="L233" s="1">
        <f>I232-$O$2</f>
        <v>580.02499999999998</v>
      </c>
    </row>
    <row r="234" spans="1:12" x14ac:dyDescent="0.25">
      <c r="B234" t="s">
        <v>17</v>
      </c>
      <c r="C234" s="1">
        <f>C232-C233</f>
        <v>0.75099999999997635</v>
      </c>
      <c r="D234" s="1">
        <f>D232-D233</f>
        <v>0.62300000000004729</v>
      </c>
      <c r="E234" s="1">
        <f>E232-E233</f>
        <v>0.19799999999997908</v>
      </c>
      <c r="F234" s="1"/>
      <c r="G234" s="1"/>
      <c r="H234" s="1"/>
      <c r="I234" s="1"/>
      <c r="J234" s="1">
        <f>J232-J233</f>
        <v>-0.52999999999997272</v>
      </c>
      <c r="K234" s="1">
        <f>K232-K233</f>
        <v>-0.53699999999992087</v>
      </c>
      <c r="L234" s="1">
        <f>L232-L233</f>
        <v>-0.42999999999994998</v>
      </c>
    </row>
    <row r="236" spans="1:12" x14ac:dyDescent="0.25">
      <c r="A236" t="s">
        <v>65</v>
      </c>
      <c r="C236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</row>
    <row r="237" spans="1:12" x14ac:dyDescent="0.25">
      <c r="B237" t="s">
        <v>20</v>
      </c>
      <c r="C237" s="1">
        <v>580.48900000000003</v>
      </c>
      <c r="D237" s="1">
        <v>580.60900000000004</v>
      </c>
      <c r="E237" s="1">
        <v>580.29300000000001</v>
      </c>
      <c r="F237" s="1">
        <v>580.41300000000001</v>
      </c>
      <c r="G237" s="1">
        <v>581</v>
      </c>
      <c r="H237" s="1">
        <v>580.94399999999996</v>
      </c>
      <c r="I237" s="1">
        <v>580.54</v>
      </c>
      <c r="J237" s="1">
        <v>579.77099999999996</v>
      </c>
      <c r="K237" s="1">
        <v>579.505</v>
      </c>
      <c r="L237" s="1">
        <v>579.16999999999996</v>
      </c>
    </row>
    <row r="238" spans="1:12" x14ac:dyDescent="0.25">
      <c r="B238" t="s">
        <v>16</v>
      </c>
      <c r="C238" s="1">
        <f>F237-$O$2</f>
        <v>579.81299999999999</v>
      </c>
      <c r="D238" s="1">
        <f>F237-$P$2</f>
        <v>580.06299999999999</v>
      </c>
      <c r="E238" s="1">
        <f>F237-$Q$2</f>
        <v>580.31299999999999</v>
      </c>
      <c r="F238" s="1"/>
      <c r="G238" s="1"/>
      <c r="H238" s="1"/>
      <c r="I238" s="1"/>
      <c r="J238" s="1">
        <f>I237-$Q$2</f>
        <v>580.43999999999994</v>
      </c>
      <c r="K238" s="1">
        <f>I237-$P$2</f>
        <v>580.18999999999994</v>
      </c>
      <c r="L238" s="1">
        <f>I237-$O$2</f>
        <v>579.93999999999994</v>
      </c>
    </row>
    <row r="239" spans="1:12" x14ac:dyDescent="0.25">
      <c r="B239" t="s">
        <v>17</v>
      </c>
      <c r="C239" s="1">
        <f>C237-C238</f>
        <v>0.67600000000004457</v>
      </c>
      <c r="D239" s="1">
        <f>D237-D238</f>
        <v>0.54600000000004911</v>
      </c>
      <c r="E239" s="1">
        <f>E237-E238</f>
        <v>-1.999999999998181E-2</v>
      </c>
      <c r="F239" s="1"/>
      <c r="G239" s="1"/>
      <c r="H239" s="1"/>
      <c r="I239" s="1"/>
      <c r="J239" s="1">
        <f>J237-J238</f>
        <v>-0.66899999999998272</v>
      </c>
      <c r="K239" s="1">
        <f>K237-K238</f>
        <v>-0.68499999999994543</v>
      </c>
      <c r="L239" s="1">
        <f>L237-L238</f>
        <v>-0.76999999999998181</v>
      </c>
    </row>
    <row r="241" spans="1:12" x14ac:dyDescent="0.25">
      <c r="A241" t="s">
        <v>66</v>
      </c>
      <c r="C241" t="s">
        <v>1</v>
      </c>
      <c r="D241" s="1" t="s">
        <v>2</v>
      </c>
      <c r="E241" s="1" t="s">
        <v>3</v>
      </c>
      <c r="F241" s="1" t="s">
        <v>4</v>
      </c>
      <c r="G241" s="1" t="s">
        <v>5</v>
      </c>
      <c r="H241" s="1" t="s">
        <v>6</v>
      </c>
      <c r="I241" s="1" t="s">
        <v>7</v>
      </c>
      <c r="J241" s="1" t="s">
        <v>8</v>
      </c>
      <c r="K241" s="1" t="s">
        <v>9</v>
      </c>
      <c r="L241" s="1" t="s">
        <v>10</v>
      </c>
    </row>
    <row r="242" spans="1:12" x14ac:dyDescent="0.25">
      <c r="B242" t="s">
        <v>20</v>
      </c>
      <c r="C242" s="1">
        <v>580.34500000000003</v>
      </c>
      <c r="D242" s="1">
        <v>580.03200000000004</v>
      </c>
      <c r="E242" s="1">
        <v>580.16099999999994</v>
      </c>
      <c r="F242" s="1">
        <v>580.37400000000002</v>
      </c>
      <c r="G242" s="1">
        <v>580.61099999999999</v>
      </c>
      <c r="H242" s="1">
        <v>580.84799999999996</v>
      </c>
      <c r="I242" s="1">
        <v>580.447</v>
      </c>
      <c r="J242" s="1">
        <v>579.673</v>
      </c>
      <c r="K242" s="1">
        <v>579.21100000000001</v>
      </c>
      <c r="L242" s="1">
        <v>579.09</v>
      </c>
    </row>
    <row r="243" spans="1:12" x14ac:dyDescent="0.25">
      <c r="B243" t="s">
        <v>16</v>
      </c>
      <c r="C243" s="1">
        <f>F242-$O$2</f>
        <v>579.774</v>
      </c>
      <c r="D243" s="1">
        <f>F242-$P$2</f>
        <v>580.024</v>
      </c>
      <c r="E243" s="1">
        <f>F242-$Q$2</f>
        <v>580.274</v>
      </c>
      <c r="F243" s="1"/>
      <c r="G243" s="1"/>
      <c r="H243" s="1"/>
      <c r="I243" s="1"/>
      <c r="J243" s="1">
        <f>I242-$Q$2</f>
        <v>580.34699999999998</v>
      </c>
      <c r="K243" s="1">
        <f>I242-$P$2</f>
        <v>580.09699999999998</v>
      </c>
      <c r="L243" s="1">
        <f>I242-$O$2</f>
        <v>579.84699999999998</v>
      </c>
    </row>
    <row r="244" spans="1:12" x14ac:dyDescent="0.25">
      <c r="B244" t="s">
        <v>17</v>
      </c>
      <c r="C244" s="1">
        <f>C242-C243</f>
        <v>0.57100000000002638</v>
      </c>
      <c r="D244" s="1">
        <f>D242-D243</f>
        <v>8.0000000000381988E-3</v>
      </c>
      <c r="E244" s="1">
        <f>E242-E243</f>
        <v>-0.11300000000005639</v>
      </c>
      <c r="F244" s="1"/>
      <c r="G244" s="1"/>
      <c r="H244" s="1"/>
      <c r="I244" s="1"/>
      <c r="J244" s="1">
        <f>J242-J243</f>
        <v>-0.67399999999997817</v>
      </c>
      <c r="K244" s="1">
        <f>K242-K243</f>
        <v>-0.88599999999996726</v>
      </c>
      <c r="L244" s="1">
        <f>L242-L243</f>
        <v>-0.75699999999994816</v>
      </c>
    </row>
    <row r="246" spans="1:12" x14ac:dyDescent="0.25">
      <c r="A246" t="s">
        <v>67</v>
      </c>
      <c r="C246" t="s">
        <v>1</v>
      </c>
      <c r="D246" s="1" t="s">
        <v>2</v>
      </c>
      <c r="E246" s="1" t="s">
        <v>3</v>
      </c>
      <c r="F246" s="1" t="s">
        <v>4</v>
      </c>
      <c r="G246" s="1" t="s">
        <v>5</v>
      </c>
      <c r="H246" s="1" t="s">
        <v>6</v>
      </c>
      <c r="I246" s="1" t="s">
        <v>7</v>
      </c>
      <c r="J246" s="1" t="s">
        <v>8</v>
      </c>
      <c r="K246" s="1" t="s">
        <v>9</v>
      </c>
      <c r="L246" s="1" t="s">
        <v>10</v>
      </c>
    </row>
    <row r="247" spans="1:12" x14ac:dyDescent="0.25">
      <c r="B247" t="s">
        <v>20</v>
      </c>
      <c r="C247" s="1">
        <v>580.07299999999998</v>
      </c>
      <c r="D247" s="1">
        <v>580.10699999999997</v>
      </c>
      <c r="E247" s="1">
        <v>579.95799999999997</v>
      </c>
      <c r="F247" s="1">
        <v>580.04499999999996</v>
      </c>
      <c r="G247" s="1">
        <v>580.52099999999996</v>
      </c>
      <c r="H247" s="1">
        <v>580.60199999999998</v>
      </c>
      <c r="I247" s="1">
        <v>580.18799999999999</v>
      </c>
      <c r="J247" s="1">
        <v>579.37900000000002</v>
      </c>
      <c r="K247" s="1">
        <v>579.19399999999996</v>
      </c>
      <c r="L247" s="1">
        <v>579.09400000000005</v>
      </c>
    </row>
    <row r="248" spans="1:12" x14ac:dyDescent="0.25">
      <c r="B248" t="s">
        <v>16</v>
      </c>
      <c r="C248" s="1">
        <f>F247-$O$2</f>
        <v>579.44499999999994</v>
      </c>
      <c r="D248" s="1">
        <f>F247-$P$2</f>
        <v>579.69499999999994</v>
      </c>
      <c r="E248" s="1">
        <f>F247-$Q$2</f>
        <v>579.94499999999994</v>
      </c>
      <c r="F248" s="1"/>
      <c r="G248" s="1"/>
      <c r="H248" s="1"/>
      <c r="I248" s="1"/>
      <c r="J248" s="1">
        <f>I247-$Q$2</f>
        <v>580.08799999999997</v>
      </c>
      <c r="K248" s="1">
        <f>I247-$P$2</f>
        <v>579.83799999999997</v>
      </c>
      <c r="L248" s="1">
        <f>I247-$O$2</f>
        <v>579.58799999999997</v>
      </c>
    </row>
    <row r="249" spans="1:12" x14ac:dyDescent="0.25">
      <c r="B249" t="s">
        <v>17</v>
      </c>
      <c r="C249" s="1">
        <f>C247-C248</f>
        <v>0.62800000000004275</v>
      </c>
      <c r="D249" s="1">
        <f>D247-D248</f>
        <v>0.41200000000003456</v>
      </c>
      <c r="E249" s="1">
        <f>E247-E248</f>
        <v>1.3000000000033651E-2</v>
      </c>
      <c r="F249" s="1"/>
      <c r="G249" s="1"/>
      <c r="H249" s="1"/>
      <c r="I249" s="1"/>
      <c r="J249" s="1">
        <f>J247-J248</f>
        <v>-0.70899999999994634</v>
      </c>
      <c r="K249" s="1">
        <f>K247-K248</f>
        <v>-0.64400000000000546</v>
      </c>
      <c r="L249" s="1">
        <f>L247-L248</f>
        <v>-0.49399999999991451</v>
      </c>
    </row>
    <row r="251" spans="1:12" x14ac:dyDescent="0.25">
      <c r="A251" t="s">
        <v>68</v>
      </c>
      <c r="C251" t="s">
        <v>1</v>
      </c>
      <c r="D251" s="1" t="s">
        <v>2</v>
      </c>
      <c r="E251" s="1" t="s">
        <v>3</v>
      </c>
      <c r="F251" s="1" t="s">
        <v>4</v>
      </c>
      <c r="G251" s="1" t="s">
        <v>5</v>
      </c>
      <c r="H251" s="1" t="s">
        <v>6</v>
      </c>
      <c r="I251" s="1" t="s">
        <v>7</v>
      </c>
      <c r="J251" s="1" t="s">
        <v>8</v>
      </c>
      <c r="K251" s="1" t="s">
        <v>9</v>
      </c>
      <c r="L251" s="1" t="s">
        <v>10</v>
      </c>
    </row>
    <row r="252" spans="1:12" x14ac:dyDescent="0.25">
      <c r="B252" t="s">
        <v>20</v>
      </c>
      <c r="C252" s="1">
        <v>579.85599999999999</v>
      </c>
      <c r="D252" s="1">
        <v>579.88499999999999</v>
      </c>
      <c r="E252" s="1">
        <v>579.97299999999996</v>
      </c>
      <c r="F252" s="1">
        <v>580.14099999999996</v>
      </c>
      <c r="G252" s="1">
        <v>580.45500000000004</v>
      </c>
      <c r="H252" s="1">
        <v>580.35299999999995</v>
      </c>
      <c r="I252" s="1">
        <v>580.03599999999994</v>
      </c>
      <c r="J252" s="1">
        <v>579.35699999999997</v>
      </c>
      <c r="K252" s="1">
        <v>579.1</v>
      </c>
      <c r="L252" s="1">
        <v>578.90099999999995</v>
      </c>
    </row>
    <row r="253" spans="1:12" x14ac:dyDescent="0.25">
      <c r="B253" t="s">
        <v>16</v>
      </c>
      <c r="C253" s="1">
        <f>F252-$O$2</f>
        <v>579.54099999999994</v>
      </c>
      <c r="D253" s="1">
        <f>F252-$P$2</f>
        <v>579.79099999999994</v>
      </c>
      <c r="E253" s="1">
        <f>F252-$Q$2</f>
        <v>580.04099999999994</v>
      </c>
      <c r="F253" s="1"/>
      <c r="G253" s="1"/>
      <c r="H253" s="1"/>
      <c r="I253" s="1"/>
      <c r="J253" s="1">
        <f>I252-$Q$2</f>
        <v>579.93599999999992</v>
      </c>
      <c r="K253" s="1">
        <f>I252-$P$2</f>
        <v>579.68599999999992</v>
      </c>
      <c r="L253" s="1">
        <f>I252-$O$2</f>
        <v>579.43599999999992</v>
      </c>
    </row>
    <row r="254" spans="1:12" x14ac:dyDescent="0.25">
      <c r="B254" t="s">
        <v>17</v>
      </c>
      <c r="C254" s="1">
        <f>C252-C253</f>
        <v>0.31500000000005457</v>
      </c>
      <c r="D254" s="1">
        <f>D252-D253</f>
        <v>9.4000000000050932E-2</v>
      </c>
      <c r="E254" s="1">
        <f>E252-E253</f>
        <v>-6.7999999999983629E-2</v>
      </c>
      <c r="F254" s="1"/>
      <c r="G254" s="1"/>
      <c r="H254" s="1"/>
      <c r="I254" s="1"/>
      <c r="J254" s="1">
        <f>J252-J253</f>
        <v>-0.57899999999995089</v>
      </c>
      <c r="K254" s="1">
        <f>K252-K253</f>
        <v>-0.58599999999989905</v>
      </c>
      <c r="L254" s="1">
        <f>L252-L253</f>
        <v>-0.53499999999996817</v>
      </c>
    </row>
    <row r="256" spans="1:12" x14ac:dyDescent="0.25">
      <c r="A256" t="s">
        <v>69</v>
      </c>
      <c r="C256" t="s">
        <v>1</v>
      </c>
      <c r="D256" s="1" t="s">
        <v>2</v>
      </c>
      <c r="E256" s="1" t="s">
        <v>3</v>
      </c>
      <c r="F256" s="1" t="s">
        <v>4</v>
      </c>
      <c r="G256" s="1" t="s">
        <v>5</v>
      </c>
      <c r="H256" s="1" t="s">
        <v>6</v>
      </c>
      <c r="I256" s="1" t="s">
        <v>7</v>
      </c>
      <c r="J256" s="1" t="s">
        <v>8</v>
      </c>
      <c r="K256" s="1" t="s">
        <v>9</v>
      </c>
      <c r="L256" s="1" t="s">
        <v>10</v>
      </c>
    </row>
    <row r="257" spans="1:12" x14ac:dyDescent="0.25">
      <c r="B257" t="s">
        <v>20</v>
      </c>
      <c r="C257" s="1">
        <v>580.00900000000001</v>
      </c>
      <c r="D257" s="1">
        <v>579.67600000000004</v>
      </c>
      <c r="E257" s="1">
        <v>579.57500000000005</v>
      </c>
      <c r="F257" s="1">
        <v>579.91700000000003</v>
      </c>
      <c r="G257" s="1">
        <v>580.17999999999995</v>
      </c>
      <c r="H257" s="1">
        <v>580.10799999999995</v>
      </c>
      <c r="I257" s="1">
        <v>579.89099999999996</v>
      </c>
      <c r="J257" s="1">
        <v>579.17399999999998</v>
      </c>
      <c r="K257" s="1">
        <v>578.79999999999995</v>
      </c>
      <c r="L257" s="1">
        <v>578.971</v>
      </c>
    </row>
    <row r="258" spans="1:12" x14ac:dyDescent="0.25">
      <c r="B258" t="s">
        <v>16</v>
      </c>
      <c r="C258" s="1">
        <f>F257-$O$2</f>
        <v>579.31700000000001</v>
      </c>
      <c r="D258" s="1">
        <f>F257-$P$2</f>
        <v>579.56700000000001</v>
      </c>
      <c r="E258" s="1">
        <f>F257-$Q$2</f>
        <v>579.81700000000001</v>
      </c>
      <c r="F258" s="1"/>
      <c r="G258" s="1"/>
      <c r="H258" s="1"/>
      <c r="I258" s="1"/>
      <c r="J258" s="1">
        <f>I257-$Q$2</f>
        <v>579.79099999999994</v>
      </c>
      <c r="K258" s="1">
        <f>I257-$P$2</f>
        <v>579.54099999999994</v>
      </c>
      <c r="L258" s="1">
        <f>I257-$O$2</f>
        <v>579.29099999999994</v>
      </c>
    </row>
    <row r="259" spans="1:12" x14ac:dyDescent="0.25">
      <c r="B259" t="s">
        <v>17</v>
      </c>
      <c r="C259" s="1">
        <f>C257-C258</f>
        <v>0.69200000000000728</v>
      </c>
      <c r="D259" s="1">
        <f>D257-D258</f>
        <v>0.10900000000003729</v>
      </c>
      <c r="E259" s="1">
        <f>E257-E258</f>
        <v>-0.2419999999999618</v>
      </c>
      <c r="F259" s="1"/>
      <c r="G259" s="1"/>
      <c r="H259" s="1"/>
      <c r="I259" s="1"/>
      <c r="J259" s="1">
        <f>J257-J258</f>
        <v>-0.6169999999999618</v>
      </c>
      <c r="K259" s="1">
        <f>K257-K258</f>
        <v>-0.74099999999998545</v>
      </c>
      <c r="L259" s="1">
        <f>L257-L258</f>
        <v>-0.31999999999993634</v>
      </c>
    </row>
    <row r="261" spans="1:12" x14ac:dyDescent="0.25">
      <c r="A261" t="s">
        <v>70</v>
      </c>
      <c r="C26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</row>
    <row r="262" spans="1:12" x14ac:dyDescent="0.25">
      <c r="B262" t="s">
        <v>20</v>
      </c>
      <c r="C262" s="1">
        <v>579.62300000000005</v>
      </c>
      <c r="D262" s="1">
        <v>579.87400000000002</v>
      </c>
      <c r="E262" s="1">
        <v>579.86</v>
      </c>
      <c r="F262" s="1">
        <v>580.11300000000006</v>
      </c>
      <c r="G262" s="1">
        <v>579.94200000000001</v>
      </c>
      <c r="H262" s="1">
        <v>579.58199999999999</v>
      </c>
      <c r="I262" s="1">
        <v>579.16399999999999</v>
      </c>
      <c r="J262" s="1">
        <v>579.29399999999998</v>
      </c>
      <c r="K262" s="1">
        <v>579.09100000000001</v>
      </c>
    </row>
    <row r="263" spans="1:12" x14ac:dyDescent="0.25">
      <c r="B263" t="s">
        <v>16</v>
      </c>
      <c r="C263" s="1">
        <f>F262-$O$2</f>
        <v>579.51300000000003</v>
      </c>
      <c r="D263" s="1">
        <f>F262-$P$2</f>
        <v>579.76300000000003</v>
      </c>
      <c r="E263" s="1">
        <f>F262-$Q$2</f>
        <v>580.01300000000003</v>
      </c>
      <c r="F263" s="1"/>
      <c r="G263" s="1"/>
      <c r="H263" s="1"/>
      <c r="I263" s="1"/>
      <c r="J263" s="1">
        <f>I262-$Q$2</f>
        <v>579.06399999999996</v>
      </c>
      <c r="K263" s="1">
        <f>I262-$P$2</f>
        <v>578.81399999999996</v>
      </c>
      <c r="L263" s="1">
        <f>I262-$O$2</f>
        <v>578.56399999999996</v>
      </c>
    </row>
    <row r="264" spans="1:12" x14ac:dyDescent="0.25">
      <c r="B264" t="s">
        <v>17</v>
      </c>
      <c r="C264" s="1">
        <f>C262-C263</f>
        <v>0.11000000000001364</v>
      </c>
      <c r="D264" s="1">
        <f>D262-D263</f>
        <v>0.11099999999999</v>
      </c>
      <c r="E264" s="1">
        <f>E262-E263</f>
        <v>-0.15300000000002001</v>
      </c>
      <c r="F264" s="1"/>
      <c r="G264" s="1"/>
      <c r="H264" s="1"/>
      <c r="I264" s="1"/>
      <c r="J264" s="1">
        <f>J262-J263</f>
        <v>0.23000000000001819</v>
      </c>
      <c r="K264" s="1">
        <f>K262-K263</f>
        <v>0.27700000000004366</v>
      </c>
      <c r="L264" s="1">
        <f>L262-L263</f>
        <v>-578.56399999999996</v>
      </c>
    </row>
    <row r="266" spans="1:12" x14ac:dyDescent="0.25">
      <c r="A266" t="s">
        <v>71</v>
      </c>
      <c r="C266" t="s">
        <v>1</v>
      </c>
      <c r="D266" s="1" t="s">
        <v>2</v>
      </c>
      <c r="E266" s="1" t="s">
        <v>3</v>
      </c>
      <c r="F266" s="1" t="s">
        <v>4</v>
      </c>
      <c r="G266" s="1" t="s">
        <v>5</v>
      </c>
      <c r="H266" s="1" t="s">
        <v>6</v>
      </c>
      <c r="I266" s="1" t="s">
        <v>7</v>
      </c>
      <c r="J266" s="1" t="s">
        <v>8</v>
      </c>
      <c r="K266" s="1" t="s">
        <v>9</v>
      </c>
      <c r="L266" s="1" t="s">
        <v>10</v>
      </c>
    </row>
    <row r="267" spans="1:12" x14ac:dyDescent="0.25">
      <c r="B267" t="s">
        <v>20</v>
      </c>
      <c r="C267" s="1">
        <v>579.97900000000004</v>
      </c>
      <c r="D267" s="1">
        <v>579.37</v>
      </c>
      <c r="E267" s="1">
        <v>579.13400000000001</v>
      </c>
      <c r="F267" s="1">
        <v>579.35400000000004</v>
      </c>
      <c r="G267" s="1">
        <v>579.94200000000001</v>
      </c>
      <c r="H267" s="1">
        <v>579.90899999999999</v>
      </c>
      <c r="I267" s="1">
        <v>579.72</v>
      </c>
      <c r="J267" s="1">
        <v>579.31299999999999</v>
      </c>
      <c r="K267" s="1">
        <v>578.87599999999998</v>
      </c>
      <c r="L267" s="1">
        <v>578.51</v>
      </c>
    </row>
    <row r="268" spans="1:12" x14ac:dyDescent="0.25">
      <c r="B268" t="s">
        <v>16</v>
      </c>
      <c r="C268" s="1">
        <f>F267-$O$2</f>
        <v>578.75400000000002</v>
      </c>
      <c r="D268" s="1">
        <f>F267-$P$2</f>
        <v>579.00400000000002</v>
      </c>
      <c r="E268" s="1">
        <f>F267-$Q$2</f>
        <v>579.25400000000002</v>
      </c>
      <c r="F268" s="1"/>
      <c r="G268" s="1"/>
      <c r="H268" s="1"/>
      <c r="I268" s="1"/>
      <c r="J268" s="1">
        <f>I267-$Q$2</f>
        <v>579.62</v>
      </c>
      <c r="K268" s="1">
        <f>I267-$P$2</f>
        <v>579.37</v>
      </c>
      <c r="L268" s="1">
        <f>I267-$O$2</f>
        <v>579.12</v>
      </c>
    </row>
    <row r="269" spans="1:12" x14ac:dyDescent="0.25">
      <c r="B269" t="s">
        <v>17</v>
      </c>
      <c r="C269" s="1">
        <f>C267-C268</f>
        <v>1.2250000000000227</v>
      </c>
      <c r="D269" s="1">
        <f>D267-D268</f>
        <v>0.36599999999998545</v>
      </c>
      <c r="E269" s="1">
        <f>E267-E268</f>
        <v>-0.12000000000000455</v>
      </c>
      <c r="F269" s="1"/>
      <c r="G269" s="1"/>
      <c r="H269" s="1"/>
      <c r="I269" s="1"/>
      <c r="J269" s="1">
        <f>J267-J268</f>
        <v>-0.30700000000001637</v>
      </c>
      <c r="K269" s="1">
        <f>K267-K268</f>
        <v>-0.49400000000002819</v>
      </c>
      <c r="L269" s="1">
        <f>L267-L268</f>
        <v>-0.61000000000001364</v>
      </c>
    </row>
    <row r="271" spans="1:12" x14ac:dyDescent="0.25">
      <c r="A271" t="s">
        <v>72</v>
      </c>
      <c r="C271" t="s">
        <v>1</v>
      </c>
      <c r="D271" s="1" t="s">
        <v>2</v>
      </c>
      <c r="E271" s="1" t="s">
        <v>3</v>
      </c>
      <c r="F271" s="1" t="s">
        <v>4</v>
      </c>
      <c r="G271" s="1" t="s">
        <v>5</v>
      </c>
      <c r="H271" s="1" t="s">
        <v>6</v>
      </c>
      <c r="I271" s="1" t="s">
        <v>7</v>
      </c>
      <c r="J271" s="1" t="s">
        <v>8</v>
      </c>
      <c r="K271" s="1" t="s">
        <v>9</v>
      </c>
      <c r="L271" s="1" t="s">
        <v>10</v>
      </c>
    </row>
    <row r="272" spans="1:12" x14ac:dyDescent="0.25">
      <c r="B272" t="s">
        <v>20</v>
      </c>
      <c r="C272" s="1">
        <v>579.32799999999997</v>
      </c>
      <c r="D272" s="1">
        <v>579.06799999999998</v>
      </c>
      <c r="E272" s="1">
        <v>578.95299999999997</v>
      </c>
      <c r="F272" s="1">
        <v>579.029</v>
      </c>
      <c r="G272" s="1">
        <v>579.76</v>
      </c>
      <c r="H272" s="1">
        <v>579.72400000000005</v>
      </c>
      <c r="I272" s="1">
        <v>579.29200000000003</v>
      </c>
      <c r="J272" s="1">
        <v>578.74699999999996</v>
      </c>
      <c r="K272" s="1">
        <v>578.64499999999998</v>
      </c>
      <c r="L272" s="1">
        <v>578.26700000000005</v>
      </c>
    </row>
    <row r="273" spans="1:12" x14ac:dyDescent="0.25">
      <c r="B273" t="s">
        <v>16</v>
      </c>
      <c r="C273" s="1">
        <f>F272-$O$2</f>
        <v>578.42899999999997</v>
      </c>
      <c r="D273" s="1">
        <f>F272-$P$2</f>
        <v>578.67899999999997</v>
      </c>
      <c r="E273" s="1">
        <f>F272-$Q$2</f>
        <v>578.92899999999997</v>
      </c>
      <c r="F273" s="1"/>
      <c r="G273" s="1"/>
      <c r="H273" s="1"/>
      <c r="I273" s="1"/>
      <c r="J273" s="1">
        <f>I272-$Q$2</f>
        <v>579.19200000000001</v>
      </c>
      <c r="K273" s="1">
        <f>I272-$P$2</f>
        <v>578.94200000000001</v>
      </c>
      <c r="L273" s="1">
        <f>I272-$O$2</f>
        <v>578.69200000000001</v>
      </c>
    </row>
    <row r="274" spans="1:12" x14ac:dyDescent="0.25">
      <c r="B274" t="s">
        <v>17</v>
      </c>
      <c r="C274" s="1">
        <f>C272-C273</f>
        <v>0.89900000000000091</v>
      </c>
      <c r="D274" s="1">
        <f>D272-D273</f>
        <v>0.38900000000001</v>
      </c>
      <c r="E274" s="1">
        <f>E272-E273</f>
        <v>2.4000000000000909E-2</v>
      </c>
      <c r="F274" s="1"/>
      <c r="G274" s="1"/>
      <c r="H274" s="1"/>
      <c r="I274" s="1"/>
      <c r="J274" s="1">
        <f>J272-J273</f>
        <v>-0.44500000000005002</v>
      </c>
      <c r="K274" s="1">
        <f>K272-K273</f>
        <v>-0.29700000000002547</v>
      </c>
      <c r="L274" s="1">
        <f>L272-L273</f>
        <v>-0.42499999999995453</v>
      </c>
    </row>
    <row r="276" spans="1:12" x14ac:dyDescent="0.25">
      <c r="A276" t="s">
        <v>73</v>
      </c>
      <c r="C276" t="s">
        <v>1</v>
      </c>
      <c r="D276" s="1" t="s">
        <v>2</v>
      </c>
      <c r="E276" s="1" t="s">
        <v>3</v>
      </c>
      <c r="F276" s="1" t="s">
        <v>4</v>
      </c>
      <c r="G276" s="1" t="s">
        <v>5</v>
      </c>
      <c r="H276" s="1" t="s">
        <v>6</v>
      </c>
      <c r="I276" s="1" t="s">
        <v>7</v>
      </c>
      <c r="J276" s="1" t="s">
        <v>8</v>
      </c>
      <c r="K276" s="1" t="s">
        <v>9</v>
      </c>
      <c r="L276" s="1" t="s">
        <v>10</v>
      </c>
    </row>
    <row r="277" spans="1:12" x14ac:dyDescent="0.25">
      <c r="B277" t="s">
        <v>20</v>
      </c>
      <c r="C277" s="1">
        <v>579.03399999999999</v>
      </c>
      <c r="D277" s="1">
        <v>578.92499999999995</v>
      </c>
      <c r="E277" s="1">
        <v>579.05399999999997</v>
      </c>
      <c r="F277" s="1">
        <v>579.69799999999998</v>
      </c>
      <c r="G277" s="1">
        <v>579.51599999999996</v>
      </c>
      <c r="H277" s="1">
        <v>579.01599999999996</v>
      </c>
      <c r="I277" s="1">
        <v>578.61300000000006</v>
      </c>
      <c r="J277" s="1">
        <v>578.39200000000005</v>
      </c>
      <c r="K277" s="1">
        <v>578.50199999999995</v>
      </c>
    </row>
    <row r="278" spans="1:12" x14ac:dyDescent="0.25">
      <c r="B278" t="s">
        <v>16</v>
      </c>
      <c r="C278" s="1">
        <f>F277-$O$2</f>
        <v>579.09799999999996</v>
      </c>
      <c r="D278" s="1">
        <f>F277-$P$2</f>
        <v>579.34799999999996</v>
      </c>
      <c r="E278" s="1">
        <f>F277-$Q$2</f>
        <v>579.59799999999996</v>
      </c>
      <c r="F278" s="1"/>
      <c r="G278" s="1"/>
      <c r="H278" s="1"/>
      <c r="I278" s="1"/>
      <c r="J278" s="1">
        <f>I277-$Q$2</f>
        <v>578.51300000000003</v>
      </c>
      <c r="K278" s="1">
        <f>I277-$P$2</f>
        <v>578.26300000000003</v>
      </c>
      <c r="L278" s="1">
        <f>I277-$O$2</f>
        <v>578.01300000000003</v>
      </c>
    </row>
    <row r="279" spans="1:12" x14ac:dyDescent="0.25">
      <c r="B279" t="s">
        <v>17</v>
      </c>
      <c r="C279" s="1">
        <f>C277-C278</f>
        <v>-6.399999999996453E-2</v>
      </c>
      <c r="D279" s="1">
        <f>D277-D278</f>
        <v>-0.42300000000000182</v>
      </c>
      <c r="E279" s="1">
        <f>E277-E278</f>
        <v>-0.54399999999998272</v>
      </c>
      <c r="F279" s="1"/>
      <c r="G279" s="1"/>
      <c r="H279" s="1"/>
      <c r="I279" s="1"/>
      <c r="J279" s="1">
        <f>J277-J278</f>
        <v>-0.1209999999999809</v>
      </c>
      <c r="K279" s="1">
        <f>K277-K278</f>
        <v>0.23899999999991905</v>
      </c>
      <c r="L279" s="1">
        <f>L277-L278</f>
        <v>-578.01300000000003</v>
      </c>
    </row>
    <row r="281" spans="1:12" x14ac:dyDescent="0.25">
      <c r="A281" t="s">
        <v>74</v>
      </c>
      <c r="C281" t="s">
        <v>1</v>
      </c>
      <c r="D281" s="1" t="s">
        <v>2</v>
      </c>
      <c r="E281" s="1" t="s">
        <v>3</v>
      </c>
      <c r="F281" s="1" t="s">
        <v>4</v>
      </c>
      <c r="G281" s="1" t="s">
        <v>5</v>
      </c>
      <c r="H281" s="1" t="s">
        <v>6</v>
      </c>
      <c r="I281" s="1" t="s">
        <v>7</v>
      </c>
      <c r="J281" s="1" t="s">
        <v>8</v>
      </c>
      <c r="K281" s="1" t="s">
        <v>9</v>
      </c>
      <c r="L281" s="1" t="s">
        <v>10</v>
      </c>
    </row>
    <row r="282" spans="1:12" x14ac:dyDescent="0.25">
      <c r="B282" t="s">
        <v>20</v>
      </c>
      <c r="C282" s="1">
        <v>578.96900000000005</v>
      </c>
      <c r="D282" s="1">
        <v>578.87800000000004</v>
      </c>
      <c r="E282" s="1">
        <v>578.78300000000002</v>
      </c>
      <c r="F282" s="1">
        <v>579.05399999999997</v>
      </c>
      <c r="G282" s="1">
        <v>579.58299999999997</v>
      </c>
      <c r="H282" s="1">
        <v>579.54700000000003</v>
      </c>
      <c r="I282" s="1">
        <v>578.86900000000003</v>
      </c>
      <c r="J282" s="1">
        <v>578.47900000000004</v>
      </c>
      <c r="K282" s="1">
        <v>578.29600000000005</v>
      </c>
      <c r="L282" s="1">
        <v>578.27099999999996</v>
      </c>
    </row>
    <row r="283" spans="1:12" x14ac:dyDescent="0.25">
      <c r="B283" t="s">
        <v>16</v>
      </c>
      <c r="C283" s="1">
        <f>F282-$O$2</f>
        <v>578.45399999999995</v>
      </c>
      <c r="D283" s="1">
        <f>F282-$P$2</f>
        <v>578.70399999999995</v>
      </c>
      <c r="E283" s="1">
        <f>F282-$Q$2</f>
        <v>578.95399999999995</v>
      </c>
      <c r="F283" s="1"/>
      <c r="G283" s="1"/>
      <c r="H283" s="1"/>
      <c r="I283" s="1"/>
      <c r="J283" s="1">
        <f>I282-$Q$2</f>
        <v>578.76900000000001</v>
      </c>
      <c r="K283" s="1">
        <f>I282-$P$2</f>
        <v>578.51900000000001</v>
      </c>
      <c r="L283" s="1">
        <f>I282-$O$2</f>
        <v>578.26900000000001</v>
      </c>
    </row>
    <row r="284" spans="1:12" x14ac:dyDescent="0.25">
      <c r="B284" t="s">
        <v>17</v>
      </c>
      <c r="C284" s="1">
        <f>C282-C283</f>
        <v>0.51500000000010004</v>
      </c>
      <c r="D284" s="1">
        <f>D282-D283</f>
        <v>0.17400000000009186</v>
      </c>
      <c r="E284" s="1">
        <f>E282-E283</f>
        <v>-0.17099999999993543</v>
      </c>
      <c r="F284" s="1"/>
      <c r="G284" s="1"/>
      <c r="H284" s="1"/>
      <c r="I284" s="1"/>
      <c r="J284" s="1">
        <f>J282-J283</f>
        <v>-0.28999999999996362</v>
      </c>
      <c r="K284" s="1">
        <f>K282-K283</f>
        <v>-0.22299999999995634</v>
      </c>
      <c r="L284" s="1">
        <f>L282-L283</f>
        <v>1.9999999999527063E-3</v>
      </c>
    </row>
    <row r="286" spans="1:12" x14ac:dyDescent="0.25">
      <c r="A286" t="s">
        <v>75</v>
      </c>
      <c r="C286" t="s">
        <v>1</v>
      </c>
      <c r="D286" s="1" t="s">
        <v>2</v>
      </c>
      <c r="E286" s="1" t="s">
        <v>3</v>
      </c>
      <c r="F286" s="1" t="s">
        <v>4</v>
      </c>
      <c r="G286" s="1" t="s">
        <v>5</v>
      </c>
      <c r="H286" s="1" t="s">
        <v>6</v>
      </c>
      <c r="I286" s="1" t="s">
        <v>7</v>
      </c>
      <c r="J286" s="1" t="s">
        <v>8</v>
      </c>
      <c r="K286" s="1" t="s">
        <v>9</v>
      </c>
      <c r="L286" s="1" t="s">
        <v>10</v>
      </c>
    </row>
    <row r="287" spans="1:12" x14ac:dyDescent="0.25">
      <c r="B287" t="s">
        <v>20</v>
      </c>
      <c r="C287" s="1">
        <v>579.00400000000002</v>
      </c>
      <c r="D287" s="1">
        <v>578.745</v>
      </c>
      <c r="E287" s="1">
        <v>578.68100000000004</v>
      </c>
      <c r="F287" s="1">
        <v>578.96199999999999</v>
      </c>
      <c r="G287" s="1">
        <v>579.44399999999996</v>
      </c>
      <c r="H287" s="1">
        <v>579.42600000000004</v>
      </c>
      <c r="I287" s="1">
        <v>578.94600000000003</v>
      </c>
      <c r="J287" s="1">
        <v>578.44799999999998</v>
      </c>
      <c r="K287" s="1">
        <v>578.322</v>
      </c>
      <c r="L287" s="1">
        <v>578.12800000000004</v>
      </c>
    </row>
    <row r="288" spans="1:12" x14ac:dyDescent="0.25">
      <c r="B288" t="s">
        <v>16</v>
      </c>
      <c r="C288" s="1">
        <f>F287-$O$2</f>
        <v>578.36199999999997</v>
      </c>
      <c r="D288" s="1">
        <f>F287-$P$2</f>
        <v>578.61199999999997</v>
      </c>
      <c r="E288" s="1">
        <f>F287-$Q$2</f>
        <v>578.86199999999997</v>
      </c>
      <c r="F288" s="1"/>
      <c r="G288" s="1"/>
      <c r="H288" s="1"/>
      <c r="I288" s="1"/>
      <c r="J288" s="1">
        <f>I287-$Q$2</f>
        <v>578.846</v>
      </c>
      <c r="K288" s="1">
        <f>I287-$P$2</f>
        <v>578.596</v>
      </c>
      <c r="L288" s="1">
        <f>I287-$O$2</f>
        <v>578.346</v>
      </c>
    </row>
    <row r="289" spans="1:12" x14ac:dyDescent="0.25">
      <c r="B289" t="s">
        <v>17</v>
      </c>
      <c r="C289" s="1">
        <f>C287-C288</f>
        <v>0.64200000000005275</v>
      </c>
      <c r="D289" s="1">
        <f>D287-D288</f>
        <v>0.1330000000000382</v>
      </c>
      <c r="E289" s="1">
        <f>E287-E288</f>
        <v>-0.18099999999992633</v>
      </c>
      <c r="F289" s="1"/>
      <c r="G289" s="1"/>
      <c r="H289" s="1"/>
      <c r="I289" s="1"/>
      <c r="J289" s="1">
        <f>J287-J288</f>
        <v>-0.39800000000002456</v>
      </c>
      <c r="K289" s="1">
        <f>K287-K288</f>
        <v>-0.27400000000000091</v>
      </c>
      <c r="L289" s="1">
        <f>L287-L288</f>
        <v>-0.21799999999996089</v>
      </c>
    </row>
    <row r="291" spans="1:12" x14ac:dyDescent="0.25">
      <c r="A291" t="s">
        <v>76</v>
      </c>
      <c r="C291" t="s">
        <v>1</v>
      </c>
      <c r="D291" s="1" t="s">
        <v>2</v>
      </c>
      <c r="E291" s="1" t="s">
        <v>3</v>
      </c>
      <c r="F291" s="1" t="s">
        <v>4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9</v>
      </c>
      <c r="L291" s="1" t="s">
        <v>10</v>
      </c>
    </row>
    <row r="292" spans="1:12" x14ac:dyDescent="0.25">
      <c r="B292" t="s">
        <v>20</v>
      </c>
      <c r="C292">
        <v>578.74400000000003</v>
      </c>
      <c r="D292">
        <v>578.57100000000003</v>
      </c>
      <c r="E292">
        <v>578.60199999999998</v>
      </c>
      <c r="F292">
        <v>578.96199999999999</v>
      </c>
      <c r="G292">
        <v>579.44500000000005</v>
      </c>
      <c r="H292" s="1">
        <v>579.40700000000004</v>
      </c>
      <c r="I292" s="1">
        <v>579.39</v>
      </c>
      <c r="J292" s="1">
        <v>578.34299999999996</v>
      </c>
      <c r="K292" s="1">
        <v>578.19000000000005</v>
      </c>
      <c r="L292" s="1">
        <v>578.10299999999995</v>
      </c>
    </row>
    <row r="293" spans="1:12" x14ac:dyDescent="0.25">
      <c r="B293" t="s">
        <v>16</v>
      </c>
      <c r="C293" s="1">
        <f>F292-$O$2</f>
        <v>578.36199999999997</v>
      </c>
      <c r="D293" s="1">
        <f>F292-$P$2</f>
        <v>578.61199999999997</v>
      </c>
      <c r="E293" s="1">
        <f>F292-$Q$2</f>
        <v>578.86199999999997</v>
      </c>
      <c r="F293" s="1"/>
      <c r="G293" s="1"/>
      <c r="H293" s="1"/>
      <c r="I293" s="1"/>
      <c r="J293" s="1">
        <f>I292-$Q$2</f>
        <v>579.29</v>
      </c>
      <c r="K293" s="1">
        <f>I292-$P$2</f>
        <v>579.04</v>
      </c>
      <c r="L293" s="1">
        <f>I292-$O$2</f>
        <v>578.79</v>
      </c>
    </row>
    <row r="294" spans="1:12" x14ac:dyDescent="0.25">
      <c r="B294" t="s">
        <v>17</v>
      </c>
      <c r="C294" s="1">
        <f>C292-C293</f>
        <v>0.38200000000006185</v>
      </c>
      <c r="D294" s="1">
        <f>D292-D293</f>
        <v>-4.0999999999939973E-2</v>
      </c>
      <c r="E294" s="1">
        <f>E292-E293</f>
        <v>-0.25999999999999091</v>
      </c>
      <c r="F294" s="1"/>
      <c r="G294" s="1"/>
      <c r="H294" s="1"/>
      <c r="I294" s="1"/>
      <c r="J294" s="1">
        <f>J292-J293</f>
        <v>-0.94700000000000273</v>
      </c>
      <c r="K294" s="1">
        <f>K292-K293</f>
        <v>-0.84999999999990905</v>
      </c>
      <c r="L294" s="1">
        <f>L292-L293</f>
        <v>-0.68700000000001182</v>
      </c>
    </row>
    <row r="296" spans="1:12" x14ac:dyDescent="0.25">
      <c r="A296" t="s">
        <v>77</v>
      </c>
      <c r="C296" t="s">
        <v>1</v>
      </c>
      <c r="D296" s="1" t="s">
        <v>2</v>
      </c>
      <c r="E296" s="1" t="s">
        <v>3</v>
      </c>
      <c r="F296" s="1" t="s">
        <v>4</v>
      </c>
      <c r="G296" s="1" t="s">
        <v>5</v>
      </c>
      <c r="H296" s="1" t="s">
        <v>6</v>
      </c>
      <c r="I296" s="1" t="s">
        <v>7</v>
      </c>
      <c r="J296" s="1" t="s">
        <v>8</v>
      </c>
      <c r="K296" s="1" t="s">
        <v>9</v>
      </c>
      <c r="L296" s="1" t="s">
        <v>10</v>
      </c>
    </row>
    <row r="297" spans="1:12" x14ac:dyDescent="0.25">
      <c r="B297" t="s">
        <v>20</v>
      </c>
      <c r="C297" s="1">
        <v>578.82100000000003</v>
      </c>
      <c r="D297" s="1">
        <v>578.42600000000004</v>
      </c>
      <c r="E297" s="1">
        <v>578.59100000000001</v>
      </c>
      <c r="F297" s="1">
        <v>578.87900000000002</v>
      </c>
      <c r="G297" s="1">
        <v>579.18700000000001</v>
      </c>
      <c r="H297" s="1">
        <v>579.35</v>
      </c>
      <c r="I297" s="1">
        <v>579.30999999999995</v>
      </c>
      <c r="J297" s="1">
        <v>578.41899999999998</v>
      </c>
      <c r="K297" s="1">
        <v>578.26499999999999</v>
      </c>
      <c r="L297" s="1">
        <v>578.07299999999998</v>
      </c>
    </row>
    <row r="298" spans="1:12" x14ac:dyDescent="0.25">
      <c r="B298" t="s">
        <v>16</v>
      </c>
      <c r="C298" s="1">
        <f>F297-$O$2</f>
        <v>578.279</v>
      </c>
      <c r="D298" s="1">
        <f>F297-$P$2</f>
        <v>578.529</v>
      </c>
      <c r="E298" s="1">
        <f>F297-$Q$2</f>
        <v>578.779</v>
      </c>
      <c r="F298" s="1"/>
      <c r="G298" s="1"/>
      <c r="H298" s="1"/>
      <c r="I298" s="1"/>
      <c r="J298" s="1">
        <f>I297-$Q$2</f>
        <v>579.20999999999992</v>
      </c>
      <c r="K298" s="1">
        <f>I297-$P$2</f>
        <v>578.95999999999992</v>
      </c>
      <c r="L298" s="1">
        <f>I297-$O$2</f>
        <v>578.70999999999992</v>
      </c>
    </row>
    <row r="299" spans="1:12" x14ac:dyDescent="0.25">
      <c r="B299" t="s">
        <v>17</v>
      </c>
      <c r="C299" s="1">
        <f>C297-C298</f>
        <v>0.54200000000003001</v>
      </c>
      <c r="D299" s="1">
        <f>D297-D298</f>
        <v>-0.1029999999999518</v>
      </c>
      <c r="E299" s="1">
        <f>E297-E298</f>
        <v>-0.18799999999998818</v>
      </c>
      <c r="F299" s="1"/>
      <c r="G299" s="1"/>
      <c r="H299" s="1"/>
      <c r="I299" s="1"/>
      <c r="J299" s="1">
        <f>J297-J298</f>
        <v>-0.79099999999993997</v>
      </c>
      <c r="K299" s="1">
        <f>K297-K298</f>
        <v>-0.69499999999993634</v>
      </c>
      <c r="L299" s="1">
        <f>L297-L298</f>
        <v>-0.63699999999994361</v>
      </c>
    </row>
  </sheetData>
  <mergeCells count="1">
    <mergeCell ref="IX9:IX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299"/>
  <sheetViews>
    <sheetView workbookViewId="0">
      <selection activeCell="O16" sqref="A1:XFD1048576"/>
    </sheetView>
  </sheetViews>
  <sheetFormatPr defaultRowHeight="15" x14ac:dyDescent="0.25"/>
  <cols>
    <col min="2" max="2" width="10.42578125" bestFit="1" customWidth="1"/>
  </cols>
  <sheetData>
    <row r="1" spans="1:35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</row>
    <row r="2" spans="1:359" x14ac:dyDescent="0.25">
      <c r="A2" s="1"/>
      <c r="B2" s="1" t="s">
        <v>15</v>
      </c>
      <c r="C2" s="1">
        <v>588.00900000000001</v>
      </c>
      <c r="D2" s="1">
        <v>588.00900000000001</v>
      </c>
      <c r="E2" s="1">
        <v>587.95699999999999</v>
      </c>
      <c r="F2" s="1">
        <v>587.98099999999999</v>
      </c>
      <c r="G2" s="1">
        <v>587.87199999999996</v>
      </c>
      <c r="H2" s="1">
        <v>587.87699999999995</v>
      </c>
      <c r="I2" s="1">
        <v>587.84699999999998</v>
      </c>
      <c r="J2" s="1">
        <v>587.95600000000002</v>
      </c>
      <c r="K2" s="1">
        <v>587.90700000000004</v>
      </c>
      <c r="L2" s="1">
        <v>587.72500000000002</v>
      </c>
      <c r="M2" s="1"/>
      <c r="N2" s="2">
        <v>3.0000000000000001E-3</v>
      </c>
      <c r="O2" s="1">
        <f>0.003*120</f>
        <v>0.36</v>
      </c>
      <c r="P2" s="1">
        <f>0.003*70</f>
        <v>0.21</v>
      </c>
      <c r="Q2" s="1">
        <f>0.003*20</f>
        <v>0.06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P2" s="1"/>
      <c r="MQ2" s="1"/>
      <c r="MR2" s="1"/>
      <c r="MS2" s="1"/>
      <c r="MT2" s="1"/>
      <c r="MU2" s="1"/>
    </row>
    <row r="3" spans="1:359" x14ac:dyDescent="0.25">
      <c r="A3" s="1"/>
      <c r="B3" s="1" t="s">
        <v>16</v>
      </c>
      <c r="C3" s="1">
        <f>F2-$O$2</f>
        <v>587.62099999999998</v>
      </c>
      <c r="D3" s="1">
        <f>F2-$P$2</f>
        <v>587.77099999999996</v>
      </c>
      <c r="E3" s="1">
        <f>F2-$Q$2</f>
        <v>587.92100000000005</v>
      </c>
      <c r="F3" s="1"/>
      <c r="G3" s="1"/>
      <c r="H3" s="1"/>
      <c r="I3" s="1"/>
      <c r="J3" s="1">
        <f>I2-$Q$2</f>
        <v>587.78700000000003</v>
      </c>
      <c r="K3" s="1">
        <f>I2-$P$2</f>
        <v>587.63699999999994</v>
      </c>
      <c r="L3" s="1">
        <f>I2-$O$2</f>
        <v>587.48699999999997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P3" s="1"/>
      <c r="MQ3" s="1"/>
      <c r="MR3" s="1"/>
      <c r="MS3" s="1"/>
      <c r="MT3" s="1"/>
      <c r="MU3" s="1"/>
    </row>
    <row r="4" spans="1:359" x14ac:dyDescent="0.25">
      <c r="A4" s="1"/>
      <c r="B4" s="1" t="s">
        <v>17</v>
      </c>
      <c r="C4" s="1">
        <f>C2-C3</f>
        <v>0.38800000000003365</v>
      </c>
      <c r="D4" s="1">
        <f>D2-D3</f>
        <v>0.23800000000005639</v>
      </c>
      <c r="E4" s="1">
        <f>E2-E3</f>
        <v>3.5999999999944521E-2</v>
      </c>
      <c r="F4" s="1"/>
      <c r="G4" s="1"/>
      <c r="H4" s="1"/>
      <c r="I4" s="1"/>
      <c r="J4" s="1">
        <f>J2-J3</f>
        <v>0.16899999999998272</v>
      </c>
      <c r="K4" s="1">
        <f t="shared" ref="K4:L4" si="0">K2-K3</f>
        <v>0.2700000000000955</v>
      </c>
      <c r="L4" s="1">
        <f t="shared" si="0"/>
        <v>0.23800000000005639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Q4" s="1"/>
      <c r="MR4" s="1"/>
      <c r="MS4" s="1"/>
      <c r="MT4" s="1"/>
      <c r="MU4" s="1"/>
    </row>
    <row r="5" spans="1:35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Q5" s="1"/>
      <c r="MR5" s="1"/>
      <c r="MS5" s="1"/>
      <c r="MT5" s="1"/>
      <c r="MU5" s="1"/>
    </row>
    <row r="6" spans="1:359" x14ac:dyDescent="0.25">
      <c r="A6" s="1" t="s">
        <v>18</v>
      </c>
      <c r="B6" s="1"/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Q6" s="1"/>
      <c r="MR6" s="1"/>
      <c r="MS6" s="1"/>
      <c r="MT6" s="1"/>
      <c r="MU6" s="1"/>
    </row>
    <row r="7" spans="1:359" x14ac:dyDescent="0.25">
      <c r="A7" s="1"/>
      <c r="B7" s="1" t="s">
        <v>15</v>
      </c>
      <c r="C7" s="1">
        <v>588.05899999999997</v>
      </c>
      <c r="D7" s="1">
        <v>588.01700000000005</v>
      </c>
      <c r="E7" s="1">
        <v>587.95699999999999</v>
      </c>
      <c r="F7" s="1">
        <v>587.91300000000001</v>
      </c>
      <c r="G7" s="1">
        <v>587.92049999999995</v>
      </c>
      <c r="H7" s="1">
        <v>587.91800000000001</v>
      </c>
      <c r="I7" s="1">
        <v>587.90800000000002</v>
      </c>
      <c r="J7" s="1">
        <v>587.86599999999999</v>
      </c>
      <c r="K7" s="1">
        <v>587.91700000000003</v>
      </c>
      <c r="L7" s="1">
        <v>587.85400000000004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</row>
    <row r="8" spans="1:359" x14ac:dyDescent="0.25">
      <c r="A8" s="1"/>
      <c r="B8" s="1" t="s">
        <v>16</v>
      </c>
      <c r="C8" s="1">
        <f>F7-$O$2</f>
        <v>587.553</v>
      </c>
      <c r="D8" s="1">
        <f>F7-$P$2</f>
        <v>587.70299999999997</v>
      </c>
      <c r="E8" s="1">
        <f>F7-$Q$2</f>
        <v>587.85300000000007</v>
      </c>
      <c r="F8" s="1"/>
      <c r="G8" s="1"/>
      <c r="H8" s="1"/>
      <c r="I8" s="1"/>
      <c r="J8" s="1">
        <f>I7-$Q$2</f>
        <v>587.84800000000007</v>
      </c>
      <c r="K8" s="1">
        <f>I7-$P$2</f>
        <v>587.69799999999998</v>
      </c>
      <c r="L8" s="1">
        <f>I7-$O$2</f>
        <v>587.548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</row>
    <row r="9" spans="1:359" x14ac:dyDescent="0.25">
      <c r="A9" s="1"/>
      <c r="B9" s="1" t="s">
        <v>17</v>
      </c>
      <c r="C9" s="1">
        <f>C7-C8</f>
        <v>0.50599999999997181</v>
      </c>
      <c r="D9" s="1">
        <f>D7-D8</f>
        <v>0.31400000000007822</v>
      </c>
      <c r="E9" s="1">
        <f>E7-E8</f>
        <v>0.10399999999992815</v>
      </c>
      <c r="F9" s="1"/>
      <c r="G9" s="1"/>
      <c r="H9" s="1"/>
      <c r="I9" s="1"/>
      <c r="J9" s="1">
        <f>J7-J8</f>
        <v>1.7999999999915417E-2</v>
      </c>
      <c r="K9" s="1">
        <f t="shared" ref="K9:L9" si="1">K7-K8</f>
        <v>0.21900000000005093</v>
      </c>
      <c r="L9" s="1">
        <f t="shared" si="1"/>
        <v>0.30600000000004002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3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</row>
    <row r="10" spans="1:35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3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</row>
    <row r="11" spans="1:359" x14ac:dyDescent="0.25">
      <c r="A11" s="1" t="s">
        <v>19</v>
      </c>
      <c r="B11" s="1"/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</row>
    <row r="12" spans="1:359" x14ac:dyDescent="0.25">
      <c r="B12" t="s">
        <v>20</v>
      </c>
      <c r="C12" s="1">
        <v>588.12</v>
      </c>
      <c r="D12" s="1">
        <v>587.96299999999997</v>
      </c>
      <c r="E12" s="1">
        <v>588.06200000000001</v>
      </c>
      <c r="F12" s="1">
        <v>587.94100000000003</v>
      </c>
      <c r="G12" s="1">
        <v>587.90049999999997</v>
      </c>
      <c r="H12" s="1">
        <v>587.90049999999997</v>
      </c>
      <c r="I12" s="1">
        <v>587.94100000000003</v>
      </c>
      <c r="J12" s="1">
        <v>587.90300000000002</v>
      </c>
      <c r="K12" s="1">
        <v>587.85900000000004</v>
      </c>
      <c r="L12" s="1">
        <v>587.81100000000004</v>
      </c>
    </row>
    <row r="13" spans="1:359" x14ac:dyDescent="0.25">
      <c r="B13" t="s">
        <v>16</v>
      </c>
      <c r="C13" s="1">
        <f>F12-$O$2</f>
        <v>587.58100000000002</v>
      </c>
      <c r="D13" s="1">
        <f>F12-$P$2</f>
        <v>587.73099999999999</v>
      </c>
      <c r="E13" s="1">
        <f>F12-$Q$2</f>
        <v>587.88100000000009</v>
      </c>
      <c r="F13" s="1"/>
      <c r="G13" s="1"/>
      <c r="H13" s="1"/>
      <c r="I13" s="1"/>
      <c r="J13" s="1">
        <f>I12-$Q$2</f>
        <v>587.88100000000009</v>
      </c>
      <c r="K13" s="1">
        <f>I12-$P$2</f>
        <v>587.73099999999999</v>
      </c>
      <c r="L13" s="1">
        <f>I12-$O$2</f>
        <v>587.58100000000002</v>
      </c>
    </row>
    <row r="14" spans="1:359" x14ac:dyDescent="0.25">
      <c r="B14" t="s">
        <v>17</v>
      </c>
      <c r="C14" s="1">
        <f>C12-C13</f>
        <v>0.53899999999998727</v>
      </c>
      <c r="D14" s="1">
        <f>D12-D13</f>
        <v>0.2319999999999709</v>
      </c>
      <c r="E14" s="1">
        <f>E12-E13</f>
        <v>0.18099999999992633</v>
      </c>
      <c r="F14" s="1"/>
      <c r="G14" s="1"/>
      <c r="H14" s="1"/>
      <c r="I14" s="1"/>
      <c r="J14" s="1">
        <f>J12-J13</f>
        <v>2.1999999999934516E-2</v>
      </c>
      <c r="K14" s="1">
        <f t="shared" ref="K14:L14" si="2">K12-K13</f>
        <v>0.12800000000004275</v>
      </c>
      <c r="L14" s="1">
        <f t="shared" si="2"/>
        <v>0.23000000000001819</v>
      </c>
    </row>
    <row r="16" spans="1:359" x14ac:dyDescent="0.25">
      <c r="A16" t="s">
        <v>21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</row>
    <row r="17" spans="1:12" x14ac:dyDescent="0.25">
      <c r="B17" t="s">
        <v>20</v>
      </c>
      <c r="C17" s="1">
        <v>588.07299999999998</v>
      </c>
      <c r="D17" s="1">
        <v>588.00699999999995</v>
      </c>
      <c r="E17" s="1">
        <v>587.94799999999998</v>
      </c>
      <c r="F17" s="1">
        <v>587.89</v>
      </c>
      <c r="G17" s="1">
        <v>587.90800000000002</v>
      </c>
      <c r="H17" s="1">
        <v>587.91150000000005</v>
      </c>
      <c r="I17" s="1">
        <v>587.89700000000005</v>
      </c>
      <c r="J17" s="1">
        <v>587.82849999999996</v>
      </c>
      <c r="K17" s="1">
        <v>587.76</v>
      </c>
      <c r="L17" s="1">
        <v>587.74300000000005</v>
      </c>
    </row>
    <row r="18" spans="1:12" x14ac:dyDescent="0.25">
      <c r="B18" t="s">
        <v>16</v>
      </c>
      <c r="C18" s="1">
        <f>F17-$O$2</f>
        <v>587.53</v>
      </c>
      <c r="D18" s="1">
        <f>F17-$P$2</f>
        <v>587.67999999999995</v>
      </c>
      <c r="E18" s="1">
        <f>F17-$Q$2</f>
        <v>587.83000000000004</v>
      </c>
      <c r="F18" s="1"/>
      <c r="G18" s="1"/>
      <c r="H18" s="1"/>
      <c r="I18" s="1"/>
      <c r="J18" s="1">
        <f>I17-$Q$2</f>
        <v>587.8370000000001</v>
      </c>
      <c r="K18" s="1">
        <f>I17-$P$2</f>
        <v>587.68700000000001</v>
      </c>
      <c r="L18" s="1">
        <f>I17-$O$2</f>
        <v>587.53700000000003</v>
      </c>
    </row>
    <row r="19" spans="1:12" x14ac:dyDescent="0.25">
      <c r="B19" t="s">
        <v>17</v>
      </c>
      <c r="C19" s="1">
        <f>C17-C18</f>
        <v>0.54300000000000637</v>
      </c>
      <c r="D19" s="1">
        <f>D17-D18</f>
        <v>0.32699999999999818</v>
      </c>
      <c r="E19" s="1">
        <f>E17-E18</f>
        <v>0.11799999999993815</v>
      </c>
      <c r="F19" s="1"/>
      <c r="G19" s="1"/>
      <c r="H19" s="1"/>
      <c r="I19" s="1"/>
      <c r="J19" s="1">
        <f>J17-J18</f>
        <v>-8.5000000001400622E-3</v>
      </c>
      <c r="K19" s="1">
        <f t="shared" ref="K19:L19" si="3">K17-K18</f>
        <v>7.2999999999979082E-2</v>
      </c>
      <c r="L19" s="1">
        <f t="shared" si="3"/>
        <v>0.20600000000001728</v>
      </c>
    </row>
    <row r="21" spans="1:12" x14ac:dyDescent="0.25">
      <c r="A21" t="s">
        <v>22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2" x14ac:dyDescent="0.25">
      <c r="B22" t="s">
        <v>20</v>
      </c>
      <c r="C22" s="1">
        <v>587.97299999999996</v>
      </c>
      <c r="D22" s="1">
        <v>587.88800000000003</v>
      </c>
      <c r="E22" s="1">
        <v>587.83600000000001</v>
      </c>
      <c r="F22" s="1">
        <v>587.91899999999998</v>
      </c>
      <c r="G22" s="1"/>
      <c r="H22" s="1">
        <v>587.83799999999997</v>
      </c>
      <c r="I22" s="1">
        <v>587.68899999999996</v>
      </c>
      <c r="J22" s="1">
        <v>587.73599999999999</v>
      </c>
      <c r="K22" s="1">
        <v>587.71600000000001</v>
      </c>
      <c r="L22" s="1">
        <v>587.66899999999998</v>
      </c>
    </row>
    <row r="23" spans="1:12" x14ac:dyDescent="0.25">
      <c r="B23" t="s">
        <v>16</v>
      </c>
      <c r="C23" s="1">
        <f>F22-$O$2</f>
        <v>587.55899999999997</v>
      </c>
      <c r="D23" s="1">
        <f>F22-$P$2</f>
        <v>587.70899999999995</v>
      </c>
      <c r="E23" s="1">
        <f>F22-$Q$2</f>
        <v>587.85900000000004</v>
      </c>
      <c r="F23" s="1"/>
      <c r="G23" s="1"/>
      <c r="H23" s="1"/>
      <c r="I23" s="1"/>
      <c r="J23" s="1">
        <f>I22-$Q$2</f>
        <v>587.62900000000002</v>
      </c>
      <c r="K23" s="1">
        <f>I22-$P$2</f>
        <v>587.47899999999993</v>
      </c>
      <c r="L23" s="1">
        <f>I22-$O$2</f>
        <v>587.32899999999995</v>
      </c>
    </row>
    <row r="24" spans="1:12" x14ac:dyDescent="0.25">
      <c r="B24" t="s">
        <v>17</v>
      </c>
      <c r="C24" s="1">
        <f>C22-C23</f>
        <v>0.41399999999998727</v>
      </c>
      <c r="D24" s="1">
        <f>D22-D23</f>
        <v>0.17900000000008731</v>
      </c>
      <c r="E24" s="1">
        <f>E22-E23</f>
        <v>-2.3000000000024556E-2</v>
      </c>
      <c r="F24" s="1"/>
      <c r="G24" s="1"/>
      <c r="H24" s="1"/>
      <c r="I24" s="1"/>
      <c r="J24" s="1">
        <f>J22-J23</f>
        <v>0.1069999999999709</v>
      </c>
      <c r="K24" s="1">
        <f t="shared" ref="K24:L24" si="4">K22-K23</f>
        <v>0.23700000000008004</v>
      </c>
      <c r="L24" s="1">
        <f t="shared" si="4"/>
        <v>0.34000000000003183</v>
      </c>
    </row>
    <row r="26" spans="1:12" x14ac:dyDescent="0.25">
      <c r="A26" t="s">
        <v>23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</row>
    <row r="27" spans="1:12" x14ac:dyDescent="0.25">
      <c r="B27" t="s">
        <v>20</v>
      </c>
      <c r="C27" s="1">
        <v>587.84199999999998</v>
      </c>
      <c r="D27" s="1">
        <v>587.80799999999999</v>
      </c>
      <c r="E27" s="1">
        <v>587.75300000000004</v>
      </c>
      <c r="F27" s="1">
        <v>587.72900000000004</v>
      </c>
      <c r="G27" s="1">
        <v>587.75</v>
      </c>
      <c r="H27" s="1">
        <v>587.69650000000001</v>
      </c>
      <c r="I27" s="1">
        <v>587.62199999999996</v>
      </c>
      <c r="J27" s="1">
        <v>587.67200000000003</v>
      </c>
      <c r="K27" s="1">
        <v>587.61599999999999</v>
      </c>
      <c r="L27" s="1">
        <v>587.51800000000003</v>
      </c>
    </row>
    <row r="28" spans="1:12" x14ac:dyDescent="0.25">
      <c r="B28" t="s">
        <v>16</v>
      </c>
      <c r="C28" s="1">
        <f>F27-$O$2</f>
        <v>587.36900000000003</v>
      </c>
      <c r="D28" s="1">
        <f>F27-$P$2</f>
        <v>587.51900000000001</v>
      </c>
      <c r="E28" s="1">
        <f>F27-$Q$2</f>
        <v>587.6690000000001</v>
      </c>
      <c r="F28" s="1"/>
      <c r="G28" s="1"/>
      <c r="H28" s="1"/>
      <c r="I28" s="1"/>
      <c r="J28" s="1">
        <f>I27-$Q$2</f>
        <v>587.56200000000001</v>
      </c>
      <c r="K28" s="1">
        <f>I27-$P$2</f>
        <v>587.41199999999992</v>
      </c>
      <c r="L28" s="1">
        <f>I27-$O$2</f>
        <v>587.26199999999994</v>
      </c>
    </row>
    <row r="29" spans="1:12" x14ac:dyDescent="0.25">
      <c r="B29" t="s">
        <v>17</v>
      </c>
      <c r="C29" s="1">
        <f>C27-C28</f>
        <v>0.47299999999995634</v>
      </c>
      <c r="D29" s="1">
        <f>D27-D28</f>
        <v>0.28899999999998727</v>
      </c>
      <c r="E29" s="1">
        <f>E27-E28</f>
        <v>8.399999999994634E-2</v>
      </c>
      <c r="F29" s="1"/>
      <c r="G29" s="1"/>
      <c r="H29" s="1"/>
      <c r="I29" s="1"/>
      <c r="J29" s="1">
        <f>J27-J28</f>
        <v>0.11000000000001364</v>
      </c>
      <c r="K29" s="1">
        <f t="shared" ref="K29:L29" si="5">K27-K28</f>
        <v>0.20400000000006457</v>
      </c>
      <c r="L29" s="1">
        <f t="shared" si="5"/>
        <v>0.25600000000008549</v>
      </c>
    </row>
    <row r="31" spans="1:12" x14ac:dyDescent="0.25">
      <c r="A31" t="s">
        <v>24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</row>
    <row r="32" spans="1:12" x14ac:dyDescent="0.25">
      <c r="B32" t="s">
        <v>20</v>
      </c>
      <c r="C32" s="1">
        <v>587.87</v>
      </c>
      <c r="D32" s="1">
        <v>587.73599999999999</v>
      </c>
      <c r="E32" s="1">
        <v>587.69799999999998</v>
      </c>
      <c r="F32" s="1">
        <v>587.55700000000002</v>
      </c>
      <c r="G32" s="1">
        <v>587.72500000000002</v>
      </c>
      <c r="H32" s="1">
        <v>587.49699999999996</v>
      </c>
      <c r="I32" s="1">
        <v>587.34699999999998</v>
      </c>
      <c r="J32" s="1">
        <v>587.30700000000002</v>
      </c>
    </row>
    <row r="33" spans="1:12" x14ac:dyDescent="0.25">
      <c r="B33" t="s">
        <v>16</v>
      </c>
      <c r="C33" s="1">
        <f>F32-$O$2</f>
        <v>587.197</v>
      </c>
      <c r="D33" s="1">
        <f>F32-$P$2</f>
        <v>587.34699999999998</v>
      </c>
      <c r="E33" s="1">
        <f>F32-$Q$2</f>
        <v>587.49700000000007</v>
      </c>
      <c r="F33" s="1"/>
      <c r="G33" s="1"/>
      <c r="H33" s="1"/>
      <c r="I33" s="1"/>
      <c r="J33" s="1">
        <f>I32-$Q$2</f>
        <v>587.28700000000003</v>
      </c>
      <c r="K33" s="1"/>
      <c r="L33" s="1"/>
    </row>
    <row r="34" spans="1:12" x14ac:dyDescent="0.25">
      <c r="B34" t="s">
        <v>17</v>
      </c>
      <c r="C34" s="1">
        <f>C32-C33</f>
        <v>0.67300000000000182</v>
      </c>
      <c r="D34" s="1">
        <f>D32-D33</f>
        <v>0.38900000000001</v>
      </c>
      <c r="E34" s="1">
        <f>E32-E33</f>
        <v>0.20099999999990814</v>
      </c>
      <c r="F34" s="1"/>
      <c r="G34" s="1"/>
      <c r="H34" s="1"/>
      <c r="I34" s="1"/>
      <c r="J34" s="1">
        <f>J32-J33</f>
        <v>1.999999999998181E-2</v>
      </c>
      <c r="K34" s="1"/>
      <c r="L34" s="1"/>
    </row>
    <row r="36" spans="1:12" x14ac:dyDescent="0.25">
      <c r="A36" t="s">
        <v>25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1:12" x14ac:dyDescent="0.25">
      <c r="B37" t="s">
        <v>20</v>
      </c>
      <c r="C37" s="1">
        <v>588.08199999999999</v>
      </c>
      <c r="D37" s="1">
        <v>587.99099999999999</v>
      </c>
      <c r="E37" s="1">
        <v>587.68899999999996</v>
      </c>
      <c r="F37" s="1">
        <v>587.59100000000001</v>
      </c>
      <c r="G37" s="1">
        <v>587.60199999999998</v>
      </c>
      <c r="H37" s="1">
        <v>587.94500000000005</v>
      </c>
      <c r="I37" s="1">
        <v>587.77700000000004</v>
      </c>
      <c r="J37" s="1">
        <v>587.72900000000004</v>
      </c>
      <c r="K37" s="1">
        <v>587.279</v>
      </c>
      <c r="L37" s="1">
        <v>587.14400000000001</v>
      </c>
    </row>
    <row r="38" spans="1:12" x14ac:dyDescent="0.25">
      <c r="B38" t="s">
        <v>16</v>
      </c>
      <c r="C38" s="1">
        <f>F37-$O$2</f>
        <v>587.23099999999999</v>
      </c>
      <c r="D38" s="1">
        <f>F37-$P$2</f>
        <v>587.38099999999997</v>
      </c>
      <c r="E38" s="1">
        <f>F37-$Q$2</f>
        <v>587.53100000000006</v>
      </c>
      <c r="F38" s="1"/>
      <c r="G38" s="1"/>
      <c r="H38" s="1"/>
      <c r="I38" s="1"/>
      <c r="J38" s="1">
        <f>I37-$Q$2</f>
        <v>587.7170000000001</v>
      </c>
      <c r="K38" s="1">
        <f>I37-$P$2</f>
        <v>587.56700000000001</v>
      </c>
      <c r="L38" s="1">
        <f>I37-$O$2</f>
        <v>587.41700000000003</v>
      </c>
    </row>
    <row r="39" spans="1:12" x14ac:dyDescent="0.25">
      <c r="B39" t="s">
        <v>17</v>
      </c>
      <c r="C39" s="1">
        <f>C37-C38</f>
        <v>0.85099999999999909</v>
      </c>
      <c r="D39" s="1">
        <f>D37-D38</f>
        <v>0.61000000000001364</v>
      </c>
      <c r="E39" s="1">
        <f>E37-E38</f>
        <v>0.15799999999990177</v>
      </c>
      <c r="F39" s="1"/>
      <c r="G39" s="1"/>
      <c r="H39" s="1"/>
      <c r="I39" s="1"/>
      <c r="J39" s="1">
        <f>J37-J38</f>
        <v>1.1999999999943611E-2</v>
      </c>
      <c r="K39" s="1">
        <f>K37-K38</f>
        <v>-0.28800000000001091</v>
      </c>
      <c r="L39" s="1">
        <f>L37-L38</f>
        <v>-0.27300000000002456</v>
      </c>
    </row>
    <row r="40" spans="1:12" x14ac:dyDescent="0.25">
      <c r="D40" s="1"/>
    </row>
    <row r="41" spans="1:12" x14ac:dyDescent="0.25">
      <c r="A41" t="s">
        <v>26</v>
      </c>
      <c r="C4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</row>
    <row r="42" spans="1:12" x14ac:dyDescent="0.25">
      <c r="B42" t="s">
        <v>20</v>
      </c>
      <c r="C42" s="1">
        <v>587.70399999999995</v>
      </c>
      <c r="D42" s="1">
        <v>587.49400000000003</v>
      </c>
      <c r="E42" s="1">
        <v>587.52200000000005</v>
      </c>
      <c r="F42" s="1">
        <v>587.41300000000001</v>
      </c>
      <c r="G42" s="1">
        <v>587.577</v>
      </c>
      <c r="H42" s="1">
        <v>587.66999999999996</v>
      </c>
      <c r="I42" s="1">
        <v>587.60299999999995</v>
      </c>
      <c r="J42" s="1">
        <v>587.34500000000003</v>
      </c>
      <c r="K42" s="1">
        <v>586.85699999999997</v>
      </c>
      <c r="L42" s="1">
        <v>586.98599999999999</v>
      </c>
    </row>
    <row r="43" spans="1:12" x14ac:dyDescent="0.25">
      <c r="B43" t="s">
        <v>16</v>
      </c>
      <c r="C43" s="1">
        <f>F42-$O$2</f>
        <v>587.053</v>
      </c>
      <c r="D43" s="1">
        <f>F42-$P$2</f>
        <v>587.20299999999997</v>
      </c>
      <c r="E43" s="1">
        <f>F42-$Q$2</f>
        <v>587.35300000000007</v>
      </c>
      <c r="F43" s="1"/>
      <c r="G43" s="1"/>
      <c r="H43" s="1"/>
      <c r="I43" s="1"/>
      <c r="J43" s="1">
        <f>I42-$Q$2</f>
        <v>587.54300000000001</v>
      </c>
      <c r="K43" s="1">
        <f>I42-$P$2</f>
        <v>587.39299999999992</v>
      </c>
      <c r="L43" s="1">
        <f>I42-$O$2</f>
        <v>587.24299999999994</v>
      </c>
    </row>
    <row r="44" spans="1:12" x14ac:dyDescent="0.25">
      <c r="B44" t="s">
        <v>17</v>
      </c>
      <c r="C44" s="1">
        <f>C42-C43</f>
        <v>0.65099999999995362</v>
      </c>
      <c r="D44" s="1">
        <f>D42-D43</f>
        <v>0.29100000000005366</v>
      </c>
      <c r="E44" s="1">
        <f>E42-E43</f>
        <v>0.16899999999998272</v>
      </c>
      <c r="F44" s="1"/>
      <c r="G44" s="1"/>
      <c r="H44" s="1"/>
      <c r="I44" s="1"/>
      <c r="J44" s="1">
        <f>J42-J43</f>
        <v>-0.19799999999997908</v>
      </c>
      <c r="K44" s="1">
        <f>K42-K43</f>
        <v>-0.53599999999994452</v>
      </c>
      <c r="L44" s="1">
        <f>L42-L43</f>
        <v>-0.25699999999994816</v>
      </c>
    </row>
    <row r="46" spans="1:12" x14ac:dyDescent="0.25">
      <c r="A46" t="s">
        <v>27</v>
      </c>
      <c r="C46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</row>
    <row r="47" spans="1:12" x14ac:dyDescent="0.25">
      <c r="B47" t="s">
        <v>20</v>
      </c>
      <c r="C47" s="1">
        <v>587.43399999999997</v>
      </c>
      <c r="D47" s="1">
        <f>(E47+C47)/2</f>
        <v>587.3075</v>
      </c>
      <c r="E47" s="1">
        <v>587.18100000000004</v>
      </c>
      <c r="F47" s="1">
        <v>587.12800000000004</v>
      </c>
      <c r="G47" s="1">
        <v>587.428</v>
      </c>
      <c r="H47" s="1">
        <v>587.471</v>
      </c>
      <c r="I47" s="1">
        <v>587.38599999999997</v>
      </c>
      <c r="J47" s="1">
        <v>587.27</v>
      </c>
      <c r="K47" s="1">
        <v>586.78200000000004</v>
      </c>
      <c r="L47" s="1">
        <v>586.85900000000004</v>
      </c>
    </row>
    <row r="48" spans="1:12" x14ac:dyDescent="0.25">
      <c r="B48" t="s">
        <v>16</v>
      </c>
      <c r="C48" s="1">
        <f>F47-$O$2</f>
        <v>586.76800000000003</v>
      </c>
      <c r="D48" s="1">
        <f>F47-$P$2</f>
        <v>586.91800000000001</v>
      </c>
      <c r="E48" s="1">
        <f>F47-$Q$2</f>
        <v>587.0680000000001</v>
      </c>
      <c r="F48" s="1"/>
      <c r="G48" s="1"/>
      <c r="H48" s="1"/>
      <c r="I48" s="1"/>
      <c r="J48" s="1">
        <f>I47-$Q$2</f>
        <v>587.32600000000002</v>
      </c>
      <c r="K48" s="1">
        <f>I47-$P$2</f>
        <v>587.17599999999993</v>
      </c>
      <c r="L48" s="1">
        <f>I47-$O$2</f>
        <v>587.02599999999995</v>
      </c>
    </row>
    <row r="49" spans="1:12" x14ac:dyDescent="0.25">
      <c r="B49" t="s">
        <v>17</v>
      </c>
      <c r="C49" s="1">
        <f>C47-C48</f>
        <v>0.66599999999993997</v>
      </c>
      <c r="D49" s="1">
        <f>D47-D48</f>
        <v>0.38949999999999818</v>
      </c>
      <c r="E49" s="1">
        <f>E47-E48</f>
        <v>0.1129999999999427</v>
      </c>
      <c r="F49" s="1"/>
      <c r="G49" s="1"/>
      <c r="H49" s="1"/>
      <c r="I49" s="1"/>
      <c r="J49" s="1">
        <f>J47-J48</f>
        <v>-5.6000000000040018E-2</v>
      </c>
      <c r="K49" s="1">
        <f>K47-K48</f>
        <v>-0.39399999999989177</v>
      </c>
      <c r="L49" s="1">
        <f>L47-L48</f>
        <v>-0.16699999999991633</v>
      </c>
    </row>
    <row r="51" spans="1:12" x14ac:dyDescent="0.25">
      <c r="A51" t="s">
        <v>28</v>
      </c>
      <c r="C5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</row>
    <row r="52" spans="1:12" x14ac:dyDescent="0.25">
      <c r="B52" t="s">
        <v>20</v>
      </c>
      <c r="C52" s="1">
        <v>587.30799999999999</v>
      </c>
      <c r="D52" s="1">
        <v>587.09299999999996</v>
      </c>
      <c r="E52" s="1">
        <v>587.08000000000004</v>
      </c>
      <c r="F52" s="1">
        <v>586.99099999999999</v>
      </c>
      <c r="G52" s="1">
        <v>587.29</v>
      </c>
      <c r="H52" s="1">
        <v>587.34299999999996</v>
      </c>
      <c r="I52" s="1">
        <v>587.34299999999996</v>
      </c>
      <c r="J52" s="1">
        <v>586.79</v>
      </c>
      <c r="K52" s="1">
        <v>586.75400000000002</v>
      </c>
      <c r="L52" s="1">
        <v>586.625</v>
      </c>
    </row>
    <row r="53" spans="1:12" x14ac:dyDescent="0.25">
      <c r="B53" t="s">
        <v>16</v>
      </c>
      <c r="C53" s="1">
        <f>F52-$O$2</f>
        <v>586.63099999999997</v>
      </c>
      <c r="D53" s="1">
        <f>F52-$P$2</f>
        <v>586.78099999999995</v>
      </c>
      <c r="E53" s="1">
        <f>F52-$Q$2</f>
        <v>586.93100000000004</v>
      </c>
      <c r="F53" s="1"/>
      <c r="G53" s="1"/>
      <c r="H53" s="1"/>
      <c r="I53" s="1"/>
      <c r="J53" s="1">
        <f>I52-$Q$2</f>
        <v>587.28300000000002</v>
      </c>
      <c r="K53" s="1">
        <f>I52-$P$2</f>
        <v>587.13299999999992</v>
      </c>
      <c r="L53" s="1">
        <f>I52-$O$2</f>
        <v>586.98299999999995</v>
      </c>
    </row>
    <row r="54" spans="1:12" x14ac:dyDescent="0.25">
      <c r="B54" t="s">
        <v>17</v>
      </c>
      <c r="C54" s="1">
        <f>C52-C53</f>
        <v>0.67700000000002092</v>
      </c>
      <c r="D54" s="1">
        <f>D52-D53</f>
        <v>0.31200000000001182</v>
      </c>
      <c r="E54" s="1">
        <f>E52-E53</f>
        <v>0.14900000000000091</v>
      </c>
      <c r="F54" s="1"/>
      <c r="G54" s="1"/>
      <c r="H54" s="1"/>
      <c r="I54" s="1"/>
      <c r="J54" s="1">
        <f>J52-J53</f>
        <v>-0.49300000000005184</v>
      </c>
      <c r="K54" s="1">
        <f>K52-K53</f>
        <v>-0.37899999999990541</v>
      </c>
      <c r="L54" s="1">
        <f>L52-L53</f>
        <v>-0.35799999999994725</v>
      </c>
    </row>
    <row r="56" spans="1:12" x14ac:dyDescent="0.25">
      <c r="A56" t="s">
        <v>29</v>
      </c>
      <c r="C56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</row>
    <row r="57" spans="1:12" x14ac:dyDescent="0.25">
      <c r="B57" t="s">
        <v>20</v>
      </c>
      <c r="C57" s="1">
        <v>587.12400000000002</v>
      </c>
      <c r="D57" s="1">
        <v>587.33900000000006</v>
      </c>
      <c r="E57" s="1">
        <v>586.88599999999997</v>
      </c>
      <c r="F57" s="1">
        <v>586.971</v>
      </c>
      <c r="G57" s="1">
        <v>587.05600000000004</v>
      </c>
      <c r="H57" s="1">
        <v>587.15300000000002</v>
      </c>
      <c r="I57" s="1">
        <v>586.77599999999995</v>
      </c>
      <c r="J57" s="1">
        <v>586.55600000000004</v>
      </c>
      <c r="K57" s="1">
        <v>586.53200000000004</v>
      </c>
      <c r="L57" s="1">
        <v>586.755</v>
      </c>
    </row>
    <row r="58" spans="1:12" x14ac:dyDescent="0.25">
      <c r="B58" t="s">
        <v>16</v>
      </c>
      <c r="C58" s="1">
        <f>F57-$O$2</f>
        <v>586.61099999999999</v>
      </c>
      <c r="D58" s="1">
        <f>F57-$P$2</f>
        <v>586.76099999999997</v>
      </c>
      <c r="E58" s="1">
        <f>F57-$Q$2</f>
        <v>586.91100000000006</v>
      </c>
      <c r="F58" s="1"/>
      <c r="G58" s="1"/>
      <c r="H58" s="1"/>
      <c r="I58" s="1"/>
      <c r="J58" s="1">
        <f>I57-$Q$2</f>
        <v>586.71600000000001</v>
      </c>
      <c r="K58" s="1">
        <f>I57-$P$2</f>
        <v>586.56599999999992</v>
      </c>
      <c r="L58" s="1">
        <f>I57-$O$2</f>
        <v>586.41599999999994</v>
      </c>
    </row>
    <row r="59" spans="1:12" x14ac:dyDescent="0.25">
      <c r="B59" t="s">
        <v>17</v>
      </c>
      <c r="C59" s="1">
        <f>C57-C58</f>
        <v>0.51300000000003365</v>
      </c>
      <c r="D59" s="1">
        <f>D57-D58</f>
        <v>0.57800000000008822</v>
      </c>
      <c r="E59" s="1">
        <f>E57-E58</f>
        <v>-2.5000000000090949E-2</v>
      </c>
      <c r="F59" s="1"/>
      <c r="G59" s="1"/>
      <c r="H59" s="1"/>
      <c r="I59" s="1"/>
      <c r="J59" s="1">
        <f>J57-J58</f>
        <v>-0.15999999999996817</v>
      </c>
      <c r="K59" s="1">
        <f>K57-K58</f>
        <v>-3.3999999999878128E-2</v>
      </c>
      <c r="L59" s="1">
        <f>L57-L58</f>
        <v>0.33900000000005548</v>
      </c>
    </row>
    <row r="61" spans="1:12" x14ac:dyDescent="0.25">
      <c r="A61" t="s">
        <v>30</v>
      </c>
      <c r="C6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</row>
    <row r="62" spans="1:12" x14ac:dyDescent="0.25">
      <c r="B62" t="s">
        <v>20</v>
      </c>
      <c r="C62" s="1">
        <v>586.875</v>
      </c>
      <c r="D62" s="1">
        <v>586.76</v>
      </c>
      <c r="E62" s="1">
        <v>586.57600000000002</v>
      </c>
      <c r="F62" s="1">
        <v>586.75300000000004</v>
      </c>
      <c r="G62" s="1">
        <v>586.88599999999997</v>
      </c>
      <c r="H62" s="1">
        <v>587.01499999999999</v>
      </c>
      <c r="I62" s="1">
        <v>586.63</v>
      </c>
      <c r="J62" s="1">
        <v>586.36599999999999</v>
      </c>
      <c r="K62" s="1">
        <v>586.51900000000001</v>
      </c>
      <c r="L62" s="1">
        <v>586.66800000000001</v>
      </c>
    </row>
    <row r="63" spans="1:12" x14ac:dyDescent="0.25">
      <c r="B63" t="s">
        <v>16</v>
      </c>
      <c r="C63" s="1">
        <f>F62-$O$2</f>
        <v>586.39300000000003</v>
      </c>
      <c r="D63" s="1">
        <f>F62-$P$2</f>
        <v>586.54300000000001</v>
      </c>
      <c r="E63" s="1">
        <f>F62-$Q$2</f>
        <v>586.6930000000001</v>
      </c>
      <c r="F63" s="1"/>
      <c r="G63" s="1"/>
      <c r="H63" s="1"/>
      <c r="I63" s="1"/>
      <c r="J63" s="1">
        <f>I62-$Q$2</f>
        <v>586.57000000000005</v>
      </c>
      <c r="K63" s="1">
        <f>I62-$P$2</f>
        <v>586.41999999999996</v>
      </c>
      <c r="L63" s="1">
        <f>I62-$O$2</f>
        <v>586.27</v>
      </c>
    </row>
    <row r="64" spans="1:12" x14ac:dyDescent="0.25">
      <c r="B64" t="s">
        <v>17</v>
      </c>
      <c r="C64" s="1">
        <f>C62-C63</f>
        <v>0.4819999999999709</v>
      </c>
      <c r="D64" s="1">
        <f>D62-D63</f>
        <v>0.21699999999998454</v>
      </c>
      <c r="E64" s="1">
        <f>E62-E63</f>
        <v>-0.11700000000007549</v>
      </c>
      <c r="F64" s="1"/>
      <c r="G64" s="1"/>
      <c r="H64" s="1"/>
      <c r="I64" s="1"/>
      <c r="J64" s="1">
        <f>J62-J63</f>
        <v>-0.20400000000006457</v>
      </c>
      <c r="K64" s="1">
        <f>K62-K63</f>
        <v>9.9000000000046384E-2</v>
      </c>
      <c r="L64" s="1">
        <f>L62-L63</f>
        <v>0.39800000000002456</v>
      </c>
    </row>
    <row r="66" spans="1:12" x14ac:dyDescent="0.25">
      <c r="A66" t="s">
        <v>31</v>
      </c>
      <c r="C66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</row>
    <row r="67" spans="1:12" x14ac:dyDescent="0.25">
      <c r="B67" t="s">
        <v>20</v>
      </c>
      <c r="C67" s="1">
        <v>586.73099999999999</v>
      </c>
      <c r="D67" s="1">
        <v>586.81399999999996</v>
      </c>
      <c r="E67" s="1">
        <v>586.577</v>
      </c>
      <c r="F67" s="1">
        <v>586.51099999999997</v>
      </c>
      <c r="G67" s="1"/>
      <c r="H67" s="1">
        <v>586.71500000000003</v>
      </c>
      <c r="I67" s="1">
        <v>586.18600000000004</v>
      </c>
      <c r="J67" s="1">
        <v>586.08900000000006</v>
      </c>
      <c r="K67" s="1">
        <v>586.19399999999996</v>
      </c>
      <c r="L67" s="1">
        <v>585.85500000000002</v>
      </c>
    </row>
    <row r="68" spans="1:12" x14ac:dyDescent="0.25">
      <c r="B68" t="s">
        <v>16</v>
      </c>
      <c r="C68" s="1">
        <f>F67-$O$2</f>
        <v>586.15099999999995</v>
      </c>
      <c r="D68" s="1">
        <f>F67-$P$2</f>
        <v>586.30099999999993</v>
      </c>
      <c r="E68" s="1">
        <f>F67-$Q$2</f>
        <v>586.45100000000002</v>
      </c>
      <c r="F68" s="1"/>
      <c r="G68" s="1"/>
      <c r="H68" s="1"/>
      <c r="I68" s="1"/>
      <c r="J68" s="1">
        <f>I67-$Q$2</f>
        <v>586.12600000000009</v>
      </c>
      <c r="K68" s="1">
        <f>I67-$P$2</f>
        <v>585.976</v>
      </c>
      <c r="L68" s="1">
        <f>I67-$O$2</f>
        <v>585.82600000000002</v>
      </c>
    </row>
    <row r="69" spans="1:12" x14ac:dyDescent="0.25">
      <c r="B69" t="s">
        <v>17</v>
      </c>
      <c r="C69" s="1">
        <f>C67-C68</f>
        <v>0.58000000000004093</v>
      </c>
      <c r="D69" s="1">
        <f>D67-D68</f>
        <v>0.51300000000003365</v>
      </c>
      <c r="E69" s="1">
        <f>E67-E68</f>
        <v>0.12599999999997635</v>
      </c>
      <c r="F69" s="1"/>
      <c r="G69" s="1"/>
      <c r="H69" s="1"/>
      <c r="I69" s="1"/>
      <c r="J69" s="1">
        <f>J67-J68</f>
        <v>-3.7000000000034561E-2</v>
      </c>
      <c r="K69" s="1">
        <f>K67-K68</f>
        <v>0.21799999999996089</v>
      </c>
      <c r="L69" s="1">
        <f>L67-L68</f>
        <v>2.8999999999996362E-2</v>
      </c>
    </row>
    <row r="71" spans="1:12" x14ac:dyDescent="0.25">
      <c r="A71" t="s">
        <v>32</v>
      </c>
      <c r="C7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</row>
    <row r="72" spans="1:12" x14ac:dyDescent="0.25">
      <c r="B72" t="s">
        <v>20</v>
      </c>
      <c r="C72" s="1">
        <v>586.62199999999996</v>
      </c>
      <c r="D72" s="1">
        <v>586.505</v>
      </c>
      <c r="E72" s="1">
        <v>586.27700000000004</v>
      </c>
      <c r="F72" s="1">
        <v>586.17499999999995</v>
      </c>
      <c r="G72" s="1">
        <v>586.46400000000006</v>
      </c>
      <c r="H72" s="1">
        <v>586.51199999999994</v>
      </c>
      <c r="I72" s="1">
        <v>586.29899999999998</v>
      </c>
      <c r="J72" s="1">
        <v>585.928</v>
      </c>
      <c r="K72" s="1">
        <v>585.82000000000005</v>
      </c>
      <c r="L72" s="1">
        <v>585.548</v>
      </c>
    </row>
    <row r="73" spans="1:12" x14ac:dyDescent="0.25">
      <c r="B73" t="s">
        <v>16</v>
      </c>
      <c r="C73" s="1">
        <f>F72-$O$2</f>
        <v>585.81499999999994</v>
      </c>
      <c r="D73" s="1">
        <f>F72-$P$2</f>
        <v>585.96499999999992</v>
      </c>
      <c r="E73" s="1">
        <f>F72-$Q$2</f>
        <v>586.11500000000001</v>
      </c>
      <c r="F73" s="1"/>
      <c r="G73" s="1"/>
      <c r="H73" s="1"/>
      <c r="I73" s="1"/>
      <c r="J73" s="1">
        <f>I72-$Q$2</f>
        <v>586.23900000000003</v>
      </c>
      <c r="K73" s="1">
        <f>I72-$P$2</f>
        <v>586.08899999999994</v>
      </c>
      <c r="L73" s="1">
        <f>I72-$O$2</f>
        <v>585.93899999999996</v>
      </c>
    </row>
    <row r="74" spans="1:12" x14ac:dyDescent="0.25">
      <c r="B74" t="s">
        <v>17</v>
      </c>
      <c r="C74" s="1">
        <f>C72-C73</f>
        <v>0.80700000000001637</v>
      </c>
      <c r="D74" s="1">
        <f>D72-D73</f>
        <v>0.54000000000007731</v>
      </c>
      <c r="E74" s="1">
        <f>E72-E73</f>
        <v>0.16200000000003456</v>
      </c>
      <c r="F74" s="1"/>
      <c r="G74" s="1"/>
      <c r="H74" s="1"/>
      <c r="I74" s="1"/>
      <c r="J74" s="1">
        <f>J72-J73</f>
        <v>-0.31100000000003547</v>
      </c>
      <c r="K74" s="1">
        <f>K72-K73</f>
        <v>-0.26899999999989177</v>
      </c>
      <c r="L74" s="1">
        <f>L72-L73</f>
        <v>-0.39099999999996271</v>
      </c>
    </row>
    <row r="76" spans="1:12" x14ac:dyDescent="0.25">
      <c r="A76" t="s">
        <v>33</v>
      </c>
      <c r="C76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  <c r="L76" s="1" t="s">
        <v>10</v>
      </c>
    </row>
    <row r="77" spans="1:12" x14ac:dyDescent="0.25">
      <c r="B77" t="s">
        <v>20</v>
      </c>
      <c r="C77" s="1">
        <v>586.77300000000002</v>
      </c>
      <c r="D77" s="1">
        <v>586.45899999999995</v>
      </c>
      <c r="E77" s="1">
        <v>586.125</v>
      </c>
      <c r="F77" s="1">
        <v>586.01099999999997</v>
      </c>
      <c r="G77" s="1">
        <v>586.30899999999997</v>
      </c>
      <c r="H77" s="1">
        <v>586.346</v>
      </c>
      <c r="I77" s="1">
        <v>586.08799999999997</v>
      </c>
      <c r="J77" s="1">
        <v>585.80499999999995</v>
      </c>
      <c r="K77" s="1">
        <v>585.745</v>
      </c>
      <c r="L77" s="1">
        <v>585.27300000000002</v>
      </c>
    </row>
    <row r="78" spans="1:12" x14ac:dyDescent="0.25">
      <c r="B78" t="s">
        <v>16</v>
      </c>
      <c r="C78" s="1">
        <f>F77-$O$2</f>
        <v>585.65099999999995</v>
      </c>
      <c r="D78" s="1">
        <f>F77-$P$2</f>
        <v>585.80099999999993</v>
      </c>
      <c r="E78" s="1">
        <f>F77-$Q$2</f>
        <v>585.95100000000002</v>
      </c>
      <c r="F78" s="1"/>
      <c r="G78" s="1"/>
      <c r="H78" s="1"/>
      <c r="I78" s="1"/>
      <c r="J78" s="1">
        <f>I77-$Q$2</f>
        <v>586.02800000000002</v>
      </c>
      <c r="K78" s="1">
        <f>I77-$P$2</f>
        <v>585.87799999999993</v>
      </c>
      <c r="L78" s="1">
        <f>I77-$O$2</f>
        <v>585.72799999999995</v>
      </c>
    </row>
    <row r="79" spans="1:12" x14ac:dyDescent="0.25">
      <c r="B79" t="s">
        <v>17</v>
      </c>
      <c r="C79" s="1">
        <f>C77-C78</f>
        <v>1.1220000000000709</v>
      </c>
      <c r="D79" s="1">
        <f>D77-D78</f>
        <v>0.65800000000001546</v>
      </c>
      <c r="E79" s="1">
        <f>E77-E78</f>
        <v>0.17399999999997817</v>
      </c>
      <c r="F79" s="1"/>
      <c r="G79" s="1"/>
      <c r="H79" s="1"/>
      <c r="I79" s="1"/>
      <c r="J79" s="1">
        <f>J77-J78</f>
        <v>-0.22300000000007003</v>
      </c>
      <c r="K79" s="1">
        <f>K77-K78</f>
        <v>-0.13299999999992451</v>
      </c>
      <c r="L79" s="1">
        <f>L77-L78</f>
        <v>-0.45499999999992724</v>
      </c>
    </row>
    <row r="81" spans="1:12" x14ac:dyDescent="0.25">
      <c r="A81" t="s">
        <v>34</v>
      </c>
      <c r="C8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</row>
    <row r="82" spans="1:12" x14ac:dyDescent="0.25">
      <c r="B82" t="s">
        <v>20</v>
      </c>
      <c r="C82" s="1">
        <v>586.57600000000002</v>
      </c>
      <c r="D82" s="1">
        <v>585.92200000000003</v>
      </c>
      <c r="E82" s="1">
        <v>585.91</v>
      </c>
      <c r="F82" s="1">
        <v>585.93200000000002</v>
      </c>
      <c r="G82" s="1">
        <v>586.09900000000005</v>
      </c>
      <c r="H82" s="1">
        <v>586.15800000000002</v>
      </c>
      <c r="I82" s="1">
        <v>585.92899999999997</v>
      </c>
      <c r="J82" s="1">
        <v>585.62699999999995</v>
      </c>
      <c r="K82" s="1">
        <v>584.87800000000004</v>
      </c>
      <c r="L82" s="1">
        <v>584.70100000000002</v>
      </c>
    </row>
    <row r="83" spans="1:12" x14ac:dyDescent="0.25">
      <c r="B83" t="s">
        <v>16</v>
      </c>
      <c r="C83" s="1">
        <f>F82-$O$2</f>
        <v>585.572</v>
      </c>
      <c r="D83" s="1">
        <f>F82-$P$2</f>
        <v>585.72199999999998</v>
      </c>
      <c r="E83" s="1">
        <f>F82-$Q$2</f>
        <v>585.87200000000007</v>
      </c>
      <c r="F83" s="1"/>
      <c r="G83" s="1"/>
      <c r="H83" s="1"/>
      <c r="I83" s="1"/>
      <c r="J83" s="1">
        <f>I82-$Q$2</f>
        <v>585.86900000000003</v>
      </c>
      <c r="K83" s="1">
        <f>I82-$P$2</f>
        <v>585.71899999999994</v>
      </c>
      <c r="L83" s="1">
        <f>I82-$O$2</f>
        <v>585.56899999999996</v>
      </c>
    </row>
    <row r="84" spans="1:12" x14ac:dyDescent="0.25">
      <c r="B84" t="s">
        <v>17</v>
      </c>
      <c r="C84" s="1">
        <f>C82-C83</f>
        <v>1.0040000000000191</v>
      </c>
      <c r="D84" s="1">
        <f>D82-D83</f>
        <v>0.20000000000004547</v>
      </c>
      <c r="E84" s="1">
        <f>E82-E83</f>
        <v>3.7999999999897227E-2</v>
      </c>
      <c r="F84" s="1"/>
      <c r="G84" s="1"/>
      <c r="H84" s="1"/>
      <c r="I84" s="1"/>
      <c r="J84" s="1">
        <f>J82-J83</f>
        <v>-0.24200000000007549</v>
      </c>
      <c r="K84" s="1">
        <f>K82-K83</f>
        <v>-0.8409999999998945</v>
      </c>
      <c r="L84" s="1">
        <f>L82-L83</f>
        <v>-0.86799999999993815</v>
      </c>
    </row>
    <row r="86" spans="1:12" x14ac:dyDescent="0.25">
      <c r="A86" t="s">
        <v>35</v>
      </c>
      <c r="C86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  <c r="L86" s="1" t="s">
        <v>10</v>
      </c>
    </row>
    <row r="87" spans="1:12" x14ac:dyDescent="0.25">
      <c r="B87" t="s">
        <v>20</v>
      </c>
      <c r="C87" s="1">
        <v>586.13300000000004</v>
      </c>
      <c r="D87" s="1">
        <v>585.84299999999996</v>
      </c>
      <c r="E87" s="1">
        <v>585.80799999999999</v>
      </c>
      <c r="F87" s="1">
        <v>585.74900000000002</v>
      </c>
      <c r="G87" s="1">
        <v>586.06600000000003</v>
      </c>
      <c r="H87" s="1">
        <v>585.37400000000002</v>
      </c>
      <c r="I87" s="1">
        <v>585.64200000000005</v>
      </c>
      <c r="J87" s="1">
        <v>585.33699999999999</v>
      </c>
      <c r="K87" s="1">
        <v>584.88499999999999</v>
      </c>
      <c r="L87" s="1">
        <v>584.61800000000005</v>
      </c>
    </row>
    <row r="88" spans="1:12" x14ac:dyDescent="0.25">
      <c r="B88" t="s">
        <v>16</v>
      </c>
      <c r="C88" s="1">
        <f>F87-$O$2</f>
        <v>585.38900000000001</v>
      </c>
      <c r="D88" s="1">
        <f>F87-$P$2</f>
        <v>585.53899999999999</v>
      </c>
      <c r="E88" s="1">
        <f>F87-$Q$2</f>
        <v>585.68900000000008</v>
      </c>
      <c r="F88" s="1"/>
      <c r="G88" s="1"/>
      <c r="H88" s="1"/>
      <c r="I88" s="1"/>
      <c r="J88" s="1">
        <f>I87-$Q$2</f>
        <v>585.58200000000011</v>
      </c>
      <c r="K88" s="1">
        <f>I87-$P$2</f>
        <v>585.43200000000002</v>
      </c>
      <c r="L88" s="1">
        <f>I87-$O$2</f>
        <v>585.28200000000004</v>
      </c>
    </row>
    <row r="89" spans="1:12" x14ac:dyDescent="0.25">
      <c r="B89" t="s">
        <v>17</v>
      </c>
      <c r="C89" s="1">
        <f>C87-C88</f>
        <v>0.74400000000002819</v>
      </c>
      <c r="D89" s="1">
        <f>D87-D88</f>
        <v>0.30399999999997362</v>
      </c>
      <c r="E89" s="1">
        <f>E87-E88</f>
        <v>0.11899999999991451</v>
      </c>
      <c r="F89" s="1"/>
      <c r="G89" s="1"/>
      <c r="H89" s="1"/>
      <c r="I89" s="1"/>
      <c r="J89" s="1">
        <f>J87-J88</f>
        <v>-0.24500000000011823</v>
      </c>
      <c r="K89" s="1">
        <f>K87-K88</f>
        <v>-0.54700000000002547</v>
      </c>
      <c r="L89" s="1">
        <f>L87-L88</f>
        <v>-0.66399999999998727</v>
      </c>
    </row>
    <row r="91" spans="1:12" x14ac:dyDescent="0.25">
      <c r="A91" t="s">
        <v>36</v>
      </c>
      <c r="C9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</row>
    <row r="92" spans="1:12" x14ac:dyDescent="0.25">
      <c r="B92" t="s">
        <v>20</v>
      </c>
      <c r="C92" s="1">
        <v>585.83399999999995</v>
      </c>
      <c r="D92" s="1">
        <v>585.62599999999998</v>
      </c>
      <c r="E92" s="1">
        <v>585.58900000000006</v>
      </c>
      <c r="F92" s="1">
        <v>585.45600000000002</v>
      </c>
      <c r="G92" s="1">
        <v>585.80499999999995</v>
      </c>
      <c r="H92" s="1">
        <v>585.38699999999994</v>
      </c>
      <c r="I92" s="1">
        <v>585.05200000000002</v>
      </c>
      <c r="J92" s="1">
        <v>584.69000000000005</v>
      </c>
      <c r="K92" s="1">
        <v>584.529</v>
      </c>
      <c r="L92" s="1">
        <v>584.46500000000003</v>
      </c>
    </row>
    <row r="93" spans="1:12" x14ac:dyDescent="0.25">
      <c r="B93" t="s">
        <v>16</v>
      </c>
      <c r="C93" s="1">
        <f>F92-$O$2</f>
        <v>585.096</v>
      </c>
      <c r="D93" s="1">
        <f>F92-$P$2</f>
        <v>585.24599999999998</v>
      </c>
      <c r="E93" s="1">
        <f>F92-$Q$2</f>
        <v>585.39600000000007</v>
      </c>
      <c r="F93" s="1"/>
      <c r="G93" s="1"/>
      <c r="H93" s="1"/>
      <c r="I93" s="1"/>
      <c r="J93" s="1">
        <f>I92-$Q$2</f>
        <v>584.99200000000008</v>
      </c>
      <c r="K93" s="1">
        <f>I92-$P$2</f>
        <v>584.84199999999998</v>
      </c>
      <c r="L93" s="1">
        <f>I92-$O$2</f>
        <v>584.69200000000001</v>
      </c>
    </row>
    <row r="94" spans="1:12" x14ac:dyDescent="0.25">
      <c r="B94" t="s">
        <v>17</v>
      </c>
      <c r="C94" s="1">
        <f>C92-C93</f>
        <v>0.7379999999999427</v>
      </c>
      <c r="D94" s="1">
        <f>D92-D93</f>
        <v>0.37999999999999545</v>
      </c>
      <c r="E94" s="1">
        <f>E92-E93</f>
        <v>0.19299999999998363</v>
      </c>
      <c r="F94" s="1"/>
      <c r="G94" s="1"/>
      <c r="H94" s="1"/>
      <c r="I94" s="1"/>
      <c r="J94" s="1">
        <f>J92-J93</f>
        <v>-0.30200000000002092</v>
      </c>
      <c r="K94" s="1">
        <f>K92-K93</f>
        <v>-0.31299999999998818</v>
      </c>
      <c r="L94" s="1">
        <f>L92-L93</f>
        <v>-0.22699999999997544</v>
      </c>
    </row>
    <row r="96" spans="1:12" x14ac:dyDescent="0.25">
      <c r="A96" t="s">
        <v>37</v>
      </c>
      <c r="C96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" t="s">
        <v>10</v>
      </c>
    </row>
    <row r="97" spans="1:12" x14ac:dyDescent="0.25">
      <c r="B97" t="s">
        <v>20</v>
      </c>
      <c r="C97" s="1">
        <v>585.58600000000001</v>
      </c>
      <c r="D97" s="1">
        <v>585.4</v>
      </c>
      <c r="E97" s="1">
        <v>585.30999999999995</v>
      </c>
      <c r="F97" s="1">
        <v>585.26599999999996</v>
      </c>
      <c r="G97" s="1">
        <v>585.58000000000004</v>
      </c>
      <c r="H97" s="1">
        <v>585.56399999999996</v>
      </c>
      <c r="I97" s="1">
        <v>585.13</v>
      </c>
      <c r="J97" s="1">
        <v>584.83299999999997</v>
      </c>
      <c r="K97" s="1">
        <v>584.75</v>
      </c>
      <c r="L97" s="1">
        <v>584.59199999999998</v>
      </c>
    </row>
    <row r="98" spans="1:12" x14ac:dyDescent="0.25">
      <c r="B98" t="s">
        <v>16</v>
      </c>
      <c r="C98" s="1">
        <f>F97-$O$2</f>
        <v>584.90599999999995</v>
      </c>
      <c r="D98" s="1">
        <f>F97-$P$2</f>
        <v>585.05599999999993</v>
      </c>
      <c r="E98" s="1">
        <f>F97-$Q$2</f>
        <v>585.20600000000002</v>
      </c>
      <c r="F98" s="1"/>
      <c r="G98" s="1"/>
      <c r="H98" s="1"/>
      <c r="I98" s="1"/>
      <c r="J98" s="1">
        <f>I97-$Q$2</f>
        <v>585.07000000000005</v>
      </c>
      <c r="K98" s="1">
        <f>I97-$P$2</f>
        <v>584.91999999999996</v>
      </c>
      <c r="L98" s="1">
        <f>I97-$O$2</f>
        <v>584.77</v>
      </c>
    </row>
    <row r="99" spans="1:12" x14ac:dyDescent="0.25">
      <c r="B99" t="s">
        <v>17</v>
      </c>
      <c r="C99" s="1">
        <f>C97-C98</f>
        <v>0.68000000000006366</v>
      </c>
      <c r="D99" s="1">
        <f>D97-D98</f>
        <v>0.34400000000005093</v>
      </c>
      <c r="E99" s="1">
        <f>E97-E98</f>
        <v>0.10399999999992815</v>
      </c>
      <c r="F99" s="1"/>
      <c r="G99" s="1"/>
      <c r="H99" s="1"/>
      <c r="I99" s="1"/>
      <c r="J99" s="1">
        <f>J97-J98</f>
        <v>-0.23700000000008004</v>
      </c>
      <c r="K99" s="1">
        <f>K97-K98</f>
        <v>-0.16999999999995907</v>
      </c>
      <c r="L99" s="1">
        <f>L97-L98</f>
        <v>-0.17799999999999727</v>
      </c>
    </row>
    <row r="101" spans="1:12" x14ac:dyDescent="0.25">
      <c r="A101" t="s">
        <v>38</v>
      </c>
      <c r="C10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</row>
    <row r="102" spans="1:12" x14ac:dyDescent="0.25">
      <c r="B102" t="s">
        <v>20</v>
      </c>
      <c r="C102" s="1">
        <v>585.37699999999995</v>
      </c>
      <c r="D102" s="1">
        <v>585.21</v>
      </c>
      <c r="E102" s="1">
        <v>585.05399999999997</v>
      </c>
      <c r="F102" s="1">
        <v>585.06899999999996</v>
      </c>
      <c r="G102" s="1">
        <v>585.39499999999998</v>
      </c>
      <c r="H102" s="1">
        <v>585.37900000000002</v>
      </c>
      <c r="I102" s="1">
        <v>584.75800000000004</v>
      </c>
      <c r="J102" s="1">
        <v>584.678</v>
      </c>
      <c r="K102" s="1">
        <v>584.60699999999997</v>
      </c>
      <c r="L102" s="1">
        <v>584.46199999999999</v>
      </c>
    </row>
    <row r="103" spans="1:12" x14ac:dyDescent="0.25">
      <c r="B103" t="s">
        <v>16</v>
      </c>
      <c r="C103" s="1">
        <f>F102-$O$2</f>
        <v>584.70899999999995</v>
      </c>
      <c r="D103" s="1">
        <f>F102-$P$2</f>
        <v>584.85899999999992</v>
      </c>
      <c r="E103" s="1">
        <f>F102-$Q$2</f>
        <v>585.00900000000001</v>
      </c>
      <c r="F103" s="1"/>
      <c r="G103" s="1"/>
      <c r="H103" s="1"/>
      <c r="I103" s="1"/>
      <c r="J103" s="1">
        <f>I102-$Q$2</f>
        <v>584.69800000000009</v>
      </c>
      <c r="K103" s="1">
        <f>I102-$P$2</f>
        <v>584.548</v>
      </c>
      <c r="L103" s="1">
        <f>I102-$O$2</f>
        <v>584.39800000000002</v>
      </c>
    </row>
    <row r="104" spans="1:12" x14ac:dyDescent="0.25">
      <c r="B104" t="s">
        <v>17</v>
      </c>
      <c r="C104" s="1">
        <f>C102-C103</f>
        <v>0.66800000000000637</v>
      </c>
      <c r="D104" s="1">
        <f>D102-D103</f>
        <v>0.35100000000011278</v>
      </c>
      <c r="E104" s="1">
        <f>E102-E103</f>
        <v>4.4999999999959073E-2</v>
      </c>
      <c r="F104" s="1"/>
      <c r="G104" s="1"/>
      <c r="H104" s="1"/>
      <c r="I104" s="1"/>
      <c r="J104" s="1">
        <f>J102-J103</f>
        <v>-2.0000000000095497E-2</v>
      </c>
      <c r="K104" s="1">
        <f>K102-K103</f>
        <v>5.8999999999969077E-2</v>
      </c>
      <c r="L104" s="1">
        <f>L102-L103</f>
        <v>6.399999999996453E-2</v>
      </c>
    </row>
    <row r="106" spans="1:12" x14ac:dyDescent="0.25">
      <c r="A106" t="s">
        <v>39</v>
      </c>
      <c r="C106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</row>
    <row r="107" spans="1:12" x14ac:dyDescent="0.25">
      <c r="B107" t="s">
        <v>20</v>
      </c>
      <c r="C107" s="1">
        <v>585.16099999999994</v>
      </c>
      <c r="D107" s="1">
        <v>584.98900000000003</v>
      </c>
      <c r="E107" s="1">
        <v>584.78399999999999</v>
      </c>
      <c r="F107" s="1">
        <v>584.73699999999997</v>
      </c>
      <c r="G107" s="1">
        <v>585.15200000000004</v>
      </c>
      <c r="H107" s="1">
        <v>585.18899999999996</v>
      </c>
      <c r="I107" s="1">
        <v>584.67999999999995</v>
      </c>
      <c r="J107" s="1">
        <v>584.53899999999999</v>
      </c>
      <c r="K107" s="1">
        <v>584.35199999999998</v>
      </c>
      <c r="L107" s="1">
        <v>584.15300000000002</v>
      </c>
    </row>
    <row r="108" spans="1:12" x14ac:dyDescent="0.25">
      <c r="B108" t="s">
        <v>16</v>
      </c>
      <c r="C108" s="1">
        <f>F107-$O$2</f>
        <v>584.37699999999995</v>
      </c>
      <c r="D108" s="1">
        <f>F107-$P$2</f>
        <v>584.52699999999993</v>
      </c>
      <c r="E108" s="1">
        <f>F107-$Q$2</f>
        <v>584.67700000000002</v>
      </c>
      <c r="F108" s="1"/>
      <c r="G108" s="1"/>
      <c r="H108" s="1"/>
      <c r="I108" s="1"/>
      <c r="J108" s="1">
        <f>I107-$Q$2</f>
        <v>584.62</v>
      </c>
      <c r="K108" s="1">
        <f>I107-$P$2</f>
        <v>584.46999999999991</v>
      </c>
      <c r="L108" s="1">
        <f>I107-$O$2</f>
        <v>584.31999999999994</v>
      </c>
    </row>
    <row r="109" spans="1:12" x14ac:dyDescent="0.25">
      <c r="B109" t="s">
        <v>17</v>
      </c>
      <c r="C109" s="1">
        <f>C107-C108</f>
        <v>0.78399999999999181</v>
      </c>
      <c r="D109" s="1">
        <f>D107-D108</f>
        <v>0.46200000000010277</v>
      </c>
      <c r="E109" s="1">
        <f>E107-E108</f>
        <v>0.1069999999999709</v>
      </c>
      <c r="F109" s="1"/>
      <c r="G109" s="1"/>
      <c r="H109" s="1"/>
      <c r="I109" s="1"/>
      <c r="J109" s="1">
        <f>J107-J108</f>
        <v>-8.100000000001728E-2</v>
      </c>
      <c r="K109" s="1">
        <f>K107-K108</f>
        <v>-0.11799999999993815</v>
      </c>
      <c r="L109" s="1">
        <f>L107-L108</f>
        <v>-0.16699999999991633</v>
      </c>
    </row>
    <row r="111" spans="1:12" x14ac:dyDescent="0.25">
      <c r="A111" t="s">
        <v>40</v>
      </c>
      <c r="C11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</row>
    <row r="112" spans="1:12" x14ac:dyDescent="0.25">
      <c r="B112" t="s">
        <v>20</v>
      </c>
      <c r="C112" s="1">
        <v>585.02599999999995</v>
      </c>
      <c r="D112" s="1">
        <v>584.63599999999997</v>
      </c>
      <c r="E112" s="1">
        <v>584.48900000000003</v>
      </c>
      <c r="F112" s="1">
        <v>584.61500000000001</v>
      </c>
      <c r="G112" s="1">
        <v>584.96799999999996</v>
      </c>
      <c r="H112" s="1">
        <v>584.91</v>
      </c>
      <c r="I112" s="1">
        <v>584.25900000000001</v>
      </c>
      <c r="J112" s="1">
        <v>584.28499999999997</v>
      </c>
      <c r="K112" s="1">
        <v>584.19899999999996</v>
      </c>
      <c r="L112" s="1">
        <v>584.02499999999998</v>
      </c>
    </row>
    <row r="113" spans="1:12" x14ac:dyDescent="0.25">
      <c r="B113" t="s">
        <v>16</v>
      </c>
      <c r="C113" s="1">
        <f>F112-$O$2</f>
        <v>584.255</v>
      </c>
      <c r="D113" s="1">
        <f>F112-$P$2</f>
        <v>584.40499999999997</v>
      </c>
      <c r="E113" s="1">
        <f>F112-$Q$2</f>
        <v>584.55500000000006</v>
      </c>
      <c r="F113" s="1"/>
      <c r="G113" s="1"/>
      <c r="H113" s="1"/>
      <c r="I113" s="1"/>
      <c r="J113" s="1">
        <f>I112-$Q$2</f>
        <v>584.19900000000007</v>
      </c>
      <c r="K113" s="1">
        <f>I112-$P$2</f>
        <v>584.04899999999998</v>
      </c>
      <c r="L113" s="1">
        <f>I112-$O$2</f>
        <v>583.899</v>
      </c>
    </row>
    <row r="114" spans="1:12" x14ac:dyDescent="0.25">
      <c r="B114" t="s">
        <v>17</v>
      </c>
      <c r="C114" s="1">
        <f>C112-C113</f>
        <v>0.77099999999995816</v>
      </c>
      <c r="D114" s="1">
        <f>D112-D113</f>
        <v>0.23099999999999454</v>
      </c>
      <c r="E114" s="1">
        <f>E112-E113</f>
        <v>-6.6000000000030923E-2</v>
      </c>
      <c r="F114" s="1"/>
      <c r="G114" s="1"/>
      <c r="H114" s="1"/>
      <c r="I114" s="1"/>
      <c r="J114" s="1">
        <f>J112-J113</f>
        <v>8.5999999999899046E-2</v>
      </c>
      <c r="K114" s="1">
        <f>K112-K113</f>
        <v>0.14999999999997726</v>
      </c>
      <c r="L114" s="1">
        <f>L112-L113</f>
        <v>0.12599999999997635</v>
      </c>
    </row>
    <row r="116" spans="1:12" x14ac:dyDescent="0.25">
      <c r="A116" t="s">
        <v>41</v>
      </c>
      <c r="C116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10</v>
      </c>
    </row>
    <row r="117" spans="1:12" x14ac:dyDescent="0.25">
      <c r="B117" t="s">
        <v>20</v>
      </c>
      <c r="C117" s="1">
        <v>584.78</v>
      </c>
      <c r="D117" s="1">
        <v>584.61500000000001</v>
      </c>
      <c r="E117" s="1">
        <v>584.45799999999997</v>
      </c>
      <c r="F117" s="1">
        <v>584.17100000000005</v>
      </c>
      <c r="G117" s="1">
        <v>584.83199999999999</v>
      </c>
      <c r="H117" s="1">
        <v>584.72799999999995</v>
      </c>
      <c r="I117" s="1">
        <v>584.23900000000003</v>
      </c>
      <c r="J117" s="1">
        <v>584.01599999999996</v>
      </c>
      <c r="K117" s="1">
        <v>584.06299999999999</v>
      </c>
      <c r="L117" s="1">
        <v>583.83699999999999</v>
      </c>
    </row>
    <row r="118" spans="1:12" x14ac:dyDescent="0.25">
      <c r="B118" t="s">
        <v>16</v>
      </c>
      <c r="C118" s="1">
        <f>F117-$O$2</f>
        <v>583.81100000000004</v>
      </c>
      <c r="D118" s="1">
        <f>F117-$P$2</f>
        <v>583.96100000000001</v>
      </c>
      <c r="E118" s="1">
        <f>F117-$Q$2</f>
        <v>584.1110000000001</v>
      </c>
      <c r="F118" s="1"/>
      <c r="G118" s="1"/>
      <c r="H118" s="1"/>
      <c r="I118" s="1"/>
      <c r="J118" s="1">
        <f>I117-$Q$2</f>
        <v>584.17900000000009</v>
      </c>
      <c r="K118" s="1">
        <f>I117-$P$2</f>
        <v>584.029</v>
      </c>
      <c r="L118" s="1">
        <f>I117-$O$2</f>
        <v>583.87900000000002</v>
      </c>
    </row>
    <row r="119" spans="1:12" x14ac:dyDescent="0.25">
      <c r="B119" t="s">
        <v>17</v>
      </c>
      <c r="C119" s="1">
        <f>C117-C118</f>
        <v>0.96899999999993724</v>
      </c>
      <c r="D119" s="1">
        <f>D117-D118</f>
        <v>0.65399999999999636</v>
      </c>
      <c r="E119" s="1">
        <f>E117-E118</f>
        <v>0.3469999999998663</v>
      </c>
      <c r="F119" s="1"/>
      <c r="G119" s="1"/>
      <c r="H119" s="1"/>
      <c r="I119" s="1"/>
      <c r="J119" s="1">
        <f>J117-J118</f>
        <v>-0.1630000000001246</v>
      </c>
      <c r="K119" s="1">
        <f>K117-K118</f>
        <v>3.3999999999991815E-2</v>
      </c>
      <c r="L119" s="1">
        <f>L117-L118</f>
        <v>-4.2000000000030013E-2</v>
      </c>
    </row>
    <row r="121" spans="1:12" x14ac:dyDescent="0.25">
      <c r="A121" t="s">
        <v>42</v>
      </c>
      <c r="C12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10</v>
      </c>
    </row>
    <row r="122" spans="1:12" x14ac:dyDescent="0.25">
      <c r="B122" t="s">
        <v>20</v>
      </c>
      <c r="C122" s="1">
        <v>584.68299999999999</v>
      </c>
      <c r="D122" s="1">
        <v>584.35900000000004</v>
      </c>
      <c r="E122" s="1">
        <v>584.14700000000005</v>
      </c>
      <c r="F122" s="1">
        <v>584.28599999999994</v>
      </c>
      <c r="G122" s="1">
        <v>584.58299999999997</v>
      </c>
      <c r="H122" s="1">
        <v>584.54300000000001</v>
      </c>
      <c r="I122" s="1">
        <v>584.03599999999994</v>
      </c>
      <c r="J122" s="1">
        <v>583.84500000000003</v>
      </c>
      <c r="K122" s="1">
        <v>583.47799999999995</v>
      </c>
      <c r="L122" s="1">
        <v>583.26700000000005</v>
      </c>
    </row>
    <row r="123" spans="1:12" x14ac:dyDescent="0.25">
      <c r="B123" t="s">
        <v>16</v>
      </c>
      <c r="C123" s="1">
        <f>F122-$O$2</f>
        <v>583.92599999999993</v>
      </c>
      <c r="D123" s="1">
        <f>F122-$P$2</f>
        <v>584.07599999999991</v>
      </c>
      <c r="E123" s="1">
        <f>F122-$Q$2</f>
        <v>584.226</v>
      </c>
      <c r="F123" s="1"/>
      <c r="G123" s="1"/>
      <c r="H123" s="1"/>
      <c r="I123" s="1"/>
      <c r="J123" s="1">
        <f>I122-$Q$2</f>
        <v>583.976</v>
      </c>
      <c r="K123" s="1">
        <f>I122-$P$2</f>
        <v>583.82599999999991</v>
      </c>
      <c r="L123" s="1">
        <f>I122-$O$2</f>
        <v>583.67599999999993</v>
      </c>
    </row>
    <row r="124" spans="1:12" x14ac:dyDescent="0.25">
      <c r="B124" t="s">
        <v>17</v>
      </c>
      <c r="C124" s="1">
        <f>C122-C123</f>
        <v>0.75700000000006185</v>
      </c>
      <c r="D124" s="1">
        <f>D122-D123</f>
        <v>0.28300000000012915</v>
      </c>
      <c r="E124" s="1">
        <f>E122-E123</f>
        <v>-7.8999999999950887E-2</v>
      </c>
      <c r="F124" s="1"/>
      <c r="G124" s="1"/>
      <c r="H124" s="1"/>
      <c r="I124" s="1"/>
      <c r="J124" s="1">
        <f>J122-J123</f>
        <v>-0.13099999999997181</v>
      </c>
      <c r="K124" s="1">
        <f>K122-K123</f>
        <v>-0.34799999999995634</v>
      </c>
      <c r="L124" s="1">
        <f>L122-L123</f>
        <v>-0.40899999999987813</v>
      </c>
    </row>
    <row r="126" spans="1:12" x14ac:dyDescent="0.25">
      <c r="A126" t="s">
        <v>43</v>
      </c>
      <c r="C126" t="s">
        <v>1</v>
      </c>
      <c r="D126" s="1" t="s">
        <v>2</v>
      </c>
      <c r="E126" s="1" t="s">
        <v>3</v>
      </c>
      <c r="F126" s="1" t="s">
        <v>4</v>
      </c>
      <c r="G126" s="1" t="s">
        <v>5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10</v>
      </c>
    </row>
    <row r="127" spans="1:12" x14ac:dyDescent="0.25">
      <c r="B127" t="s">
        <v>20</v>
      </c>
      <c r="C127" s="1">
        <v>584.41899999999998</v>
      </c>
      <c r="D127" s="1">
        <v>584.12900000000002</v>
      </c>
      <c r="E127" s="1">
        <v>583.91700000000003</v>
      </c>
      <c r="F127" s="1">
        <v>584.00900000000001</v>
      </c>
      <c r="G127" s="1">
        <v>584.4</v>
      </c>
      <c r="H127" s="1">
        <v>584.48800000000006</v>
      </c>
      <c r="I127" s="1">
        <v>584.11099999999999</v>
      </c>
      <c r="J127" s="1">
        <v>583.55999999999995</v>
      </c>
      <c r="K127" s="1">
        <v>583.48099999999999</v>
      </c>
      <c r="L127" s="1">
        <v>583.19899999999996</v>
      </c>
    </row>
    <row r="128" spans="1:12" x14ac:dyDescent="0.25">
      <c r="B128" t="s">
        <v>16</v>
      </c>
      <c r="C128" s="1">
        <f>F127-$O$2</f>
        <v>583.649</v>
      </c>
      <c r="D128" s="1">
        <f>F127-$P$2</f>
        <v>583.79899999999998</v>
      </c>
      <c r="E128" s="1">
        <f>F127-$Q$2</f>
        <v>583.94900000000007</v>
      </c>
      <c r="F128" s="1"/>
      <c r="G128" s="1"/>
      <c r="H128" s="1"/>
      <c r="I128" s="1"/>
      <c r="J128" s="1">
        <f>I127-$Q$2</f>
        <v>584.05100000000004</v>
      </c>
      <c r="K128" s="1">
        <f>I127-$P$2</f>
        <v>583.90099999999995</v>
      </c>
      <c r="L128" s="1">
        <f>I127-$O$2</f>
        <v>583.75099999999998</v>
      </c>
    </row>
    <row r="129" spans="1:12" x14ac:dyDescent="0.25">
      <c r="B129" t="s">
        <v>17</v>
      </c>
      <c r="C129" s="1">
        <f>C127-C128</f>
        <v>0.76999999999998181</v>
      </c>
      <c r="D129" s="1">
        <f>D127-D128</f>
        <v>0.33000000000004093</v>
      </c>
      <c r="E129" s="1">
        <f>E127-E128</f>
        <v>-3.2000000000039108E-2</v>
      </c>
      <c r="F129" s="1"/>
      <c r="G129" s="1"/>
      <c r="H129" s="1"/>
      <c r="I129" s="1"/>
      <c r="J129" s="1">
        <f>J127-J128</f>
        <v>-0.49100000000009913</v>
      </c>
      <c r="K129" s="1">
        <f>K127-K128</f>
        <v>-0.41999999999995907</v>
      </c>
      <c r="L129" s="1">
        <f>L127-L128</f>
        <v>-0.55200000000002092</v>
      </c>
    </row>
    <row r="131" spans="1:12" x14ac:dyDescent="0.25">
      <c r="A131" t="s">
        <v>44</v>
      </c>
      <c r="C131" t="s">
        <v>1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10</v>
      </c>
    </row>
    <row r="132" spans="1:12" x14ac:dyDescent="0.25">
      <c r="B132" t="s">
        <v>20</v>
      </c>
      <c r="C132" s="1">
        <v>584.41899999999998</v>
      </c>
      <c r="D132" s="1">
        <v>584.12900000000002</v>
      </c>
      <c r="E132" s="1">
        <v>583.91700000000003</v>
      </c>
      <c r="F132" s="1">
        <v>584.00900000000001</v>
      </c>
      <c r="G132" s="1">
        <v>584.4</v>
      </c>
      <c r="H132" s="1">
        <v>584.48800000000006</v>
      </c>
      <c r="I132" s="1">
        <v>584.11099999999999</v>
      </c>
      <c r="J132" s="1">
        <v>583.55999999999995</v>
      </c>
      <c r="K132" s="1">
        <v>583.48099999999999</v>
      </c>
      <c r="L132" s="1">
        <v>583.19899999999996</v>
      </c>
    </row>
    <row r="133" spans="1:12" x14ac:dyDescent="0.25">
      <c r="B133" t="s">
        <v>16</v>
      </c>
      <c r="C133" s="1">
        <f>F132-$O$2</f>
        <v>583.649</v>
      </c>
      <c r="D133" s="1">
        <f>F132-$P$2</f>
        <v>583.79899999999998</v>
      </c>
      <c r="E133" s="1">
        <f>F132-$Q$2</f>
        <v>583.94900000000007</v>
      </c>
      <c r="F133" s="1"/>
      <c r="G133" s="1"/>
      <c r="H133" s="1"/>
      <c r="I133" s="1"/>
      <c r="J133" s="1">
        <f>I132-$Q$2</f>
        <v>584.05100000000004</v>
      </c>
      <c r="K133" s="1">
        <f>I132-$P$2</f>
        <v>583.90099999999995</v>
      </c>
      <c r="L133" s="1">
        <f>I132-$O$2</f>
        <v>583.75099999999998</v>
      </c>
    </row>
    <row r="134" spans="1:12" x14ac:dyDescent="0.25">
      <c r="B134" t="s">
        <v>17</v>
      </c>
      <c r="C134" s="1">
        <f>C132-C133</f>
        <v>0.76999999999998181</v>
      </c>
      <c r="D134" s="1">
        <f>D132-D133</f>
        <v>0.33000000000004093</v>
      </c>
      <c r="E134" s="1">
        <f>E132-E133</f>
        <v>-3.2000000000039108E-2</v>
      </c>
      <c r="F134" s="1"/>
      <c r="G134" s="1"/>
      <c r="H134" s="1"/>
      <c r="I134" s="1"/>
      <c r="J134" s="1">
        <f>J132-J133</f>
        <v>-0.49100000000009913</v>
      </c>
      <c r="K134" s="1">
        <f>K132-K133</f>
        <v>-0.41999999999995907</v>
      </c>
      <c r="L134" s="1">
        <f>L132-L133</f>
        <v>-0.55200000000002092</v>
      </c>
    </row>
    <row r="136" spans="1:12" x14ac:dyDescent="0.25">
      <c r="A136" t="s">
        <v>45</v>
      </c>
      <c r="C136" t="s">
        <v>1</v>
      </c>
      <c r="D136" s="1" t="s">
        <v>2</v>
      </c>
      <c r="E136" s="1" t="s">
        <v>3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  <c r="L136" s="1" t="s">
        <v>10</v>
      </c>
    </row>
    <row r="137" spans="1:12" x14ac:dyDescent="0.25">
      <c r="B137" t="s">
        <v>20</v>
      </c>
      <c r="C137" s="1">
        <v>584.279</v>
      </c>
      <c r="D137" s="1">
        <v>583.96199999999999</v>
      </c>
      <c r="E137" s="1">
        <v>583.87400000000002</v>
      </c>
      <c r="F137" s="1">
        <v>583.80999999999995</v>
      </c>
      <c r="G137" s="1">
        <v>584.23299999999995</v>
      </c>
      <c r="H137" s="1">
        <v>584.18799999999999</v>
      </c>
      <c r="I137" s="1">
        <v>583.65099999999995</v>
      </c>
      <c r="J137" s="1">
        <v>583.327</v>
      </c>
      <c r="K137" s="1">
        <v>583.01099999999997</v>
      </c>
      <c r="L137" s="1">
        <v>582.86599999999999</v>
      </c>
    </row>
    <row r="138" spans="1:12" x14ac:dyDescent="0.25">
      <c r="B138" t="s">
        <v>16</v>
      </c>
      <c r="C138" s="1">
        <f>F137-$O$2</f>
        <v>583.44999999999993</v>
      </c>
      <c r="D138" s="1">
        <f>F137-$P$2</f>
        <v>583.59999999999991</v>
      </c>
      <c r="E138" s="1">
        <f>F137-$Q$2</f>
        <v>583.75</v>
      </c>
      <c r="F138" s="1"/>
      <c r="G138" s="1"/>
      <c r="H138" s="1"/>
      <c r="I138" s="1"/>
      <c r="J138" s="1">
        <f>I137-$Q$2</f>
        <v>583.59100000000001</v>
      </c>
      <c r="K138" s="1">
        <f>I137-$P$2</f>
        <v>583.44099999999992</v>
      </c>
      <c r="L138" s="1">
        <f>I137-$O$2</f>
        <v>583.29099999999994</v>
      </c>
    </row>
    <row r="139" spans="1:12" x14ac:dyDescent="0.25">
      <c r="B139" t="s">
        <v>17</v>
      </c>
      <c r="C139" s="1">
        <f>C137-C138</f>
        <v>0.82900000000006457</v>
      </c>
      <c r="D139" s="1">
        <f>D137-D138</f>
        <v>0.36200000000008004</v>
      </c>
      <c r="E139" s="1">
        <f>E137-E138</f>
        <v>0.12400000000002365</v>
      </c>
      <c r="F139" s="1"/>
      <c r="G139" s="1"/>
      <c r="H139" s="1"/>
      <c r="I139" s="1"/>
      <c r="J139" s="1">
        <f>J137-J138</f>
        <v>-0.26400000000001</v>
      </c>
      <c r="K139" s="1">
        <f>K137-K138</f>
        <v>-0.42999999999994998</v>
      </c>
      <c r="L139" s="1">
        <f>L137-L138</f>
        <v>-0.42499999999995453</v>
      </c>
    </row>
    <row r="141" spans="1:12" x14ac:dyDescent="0.25">
      <c r="A141" t="s">
        <v>46</v>
      </c>
      <c r="C14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</row>
    <row r="142" spans="1:12" x14ac:dyDescent="0.25">
      <c r="B142" t="s">
        <v>20</v>
      </c>
      <c r="C142" s="1">
        <v>584.178</v>
      </c>
      <c r="D142" s="1">
        <v>583.81700000000001</v>
      </c>
      <c r="E142" s="1">
        <v>583.60299999999995</v>
      </c>
      <c r="F142" s="1">
        <v>583.54399999999998</v>
      </c>
      <c r="G142" s="1">
        <v>583.98900000000003</v>
      </c>
      <c r="H142" s="1">
        <v>583.971</v>
      </c>
      <c r="I142" s="1">
        <v>583.529</v>
      </c>
      <c r="J142" s="1">
        <v>583.13699999999994</v>
      </c>
      <c r="K142" s="1">
        <v>582.87199999999996</v>
      </c>
      <c r="L142" s="1">
        <v>582.70799999999997</v>
      </c>
    </row>
    <row r="143" spans="1:12" x14ac:dyDescent="0.25">
      <c r="B143" t="s">
        <v>16</v>
      </c>
      <c r="C143" s="1">
        <f>F142-$O$2</f>
        <v>583.18399999999997</v>
      </c>
      <c r="D143" s="1">
        <f>F142-$P$2</f>
        <v>583.33399999999995</v>
      </c>
      <c r="E143" s="1">
        <f>F142-$Q$2</f>
        <v>583.48400000000004</v>
      </c>
      <c r="F143" s="1"/>
      <c r="G143" s="1"/>
      <c r="H143" s="1"/>
      <c r="I143" s="1"/>
      <c r="J143" s="1">
        <f>I142-$Q$2</f>
        <v>583.46900000000005</v>
      </c>
      <c r="K143" s="1">
        <f>I142-$P$2</f>
        <v>583.31899999999996</v>
      </c>
      <c r="L143" s="1">
        <f>I142-$O$2</f>
        <v>583.16899999999998</v>
      </c>
    </row>
    <row r="144" spans="1:12" x14ac:dyDescent="0.25">
      <c r="B144" t="s">
        <v>17</v>
      </c>
      <c r="C144" s="1">
        <f>C142-C143</f>
        <v>0.99400000000002819</v>
      </c>
      <c r="D144" s="1">
        <f>D142-D143</f>
        <v>0.48300000000006094</v>
      </c>
      <c r="E144" s="1">
        <f>E142-E143</f>
        <v>0.11899999999991451</v>
      </c>
      <c r="F144" s="1"/>
      <c r="G144" s="1"/>
      <c r="H144" s="1"/>
      <c r="I144" s="1"/>
      <c r="J144" s="1">
        <f>J142-J143</f>
        <v>-0.33200000000010732</v>
      </c>
      <c r="K144" s="1">
        <f>K142-K143</f>
        <v>-0.44700000000000273</v>
      </c>
      <c r="L144" s="1">
        <f>L142-L143</f>
        <v>-0.46100000000001273</v>
      </c>
    </row>
    <row r="146" spans="1:12" x14ac:dyDescent="0.25">
      <c r="A146" t="s">
        <v>47</v>
      </c>
      <c r="C146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</row>
    <row r="147" spans="1:12" x14ac:dyDescent="0.25">
      <c r="B147" t="s">
        <v>20</v>
      </c>
      <c r="C147" s="1">
        <v>583.94600000000003</v>
      </c>
      <c r="D147" s="1">
        <v>583.46100000000001</v>
      </c>
      <c r="E147" s="1">
        <v>583.37099999999998</v>
      </c>
      <c r="F147" s="1">
        <v>583.34699999999998</v>
      </c>
      <c r="G147" s="1">
        <v>583.80399999999997</v>
      </c>
      <c r="H147" s="1">
        <v>583.78300000000002</v>
      </c>
      <c r="I147" s="1">
        <v>583.07000000000005</v>
      </c>
      <c r="J147" s="1">
        <v>582.90800000000002</v>
      </c>
      <c r="K147" s="1">
        <v>582.65499999999997</v>
      </c>
      <c r="L147" s="1">
        <v>582.56899999999996</v>
      </c>
    </row>
    <row r="148" spans="1:12" x14ac:dyDescent="0.25">
      <c r="B148" t="s">
        <v>16</v>
      </c>
      <c r="C148" s="1">
        <f>F147-$O$2</f>
        <v>582.98699999999997</v>
      </c>
      <c r="D148" s="1">
        <f>F147-$P$2</f>
        <v>583.13699999999994</v>
      </c>
      <c r="E148" s="1">
        <f>F147-$Q$2</f>
        <v>583.28700000000003</v>
      </c>
      <c r="F148" s="1"/>
      <c r="G148" s="1"/>
      <c r="H148" s="1"/>
      <c r="I148" s="1"/>
      <c r="J148" s="1">
        <f>I147-$Q$2</f>
        <v>583.0100000000001</v>
      </c>
      <c r="K148" s="1">
        <f>I147-$P$2</f>
        <v>582.86</v>
      </c>
      <c r="L148" s="1">
        <f>I147-$O$2</f>
        <v>582.71</v>
      </c>
    </row>
    <row r="149" spans="1:12" x14ac:dyDescent="0.25">
      <c r="B149" t="s">
        <v>17</v>
      </c>
      <c r="C149" s="1">
        <f>C147-C148</f>
        <v>0.95900000000006003</v>
      </c>
      <c r="D149" s="1">
        <f>D147-D148</f>
        <v>0.32400000000006912</v>
      </c>
      <c r="E149" s="1">
        <f>E147-E148</f>
        <v>8.399999999994634E-2</v>
      </c>
      <c r="F149" s="1"/>
      <c r="G149" s="1"/>
      <c r="H149" s="1"/>
      <c r="I149" s="1"/>
      <c r="J149" s="1">
        <f>J147-J148</f>
        <v>-0.10200000000008913</v>
      </c>
      <c r="K149" s="1">
        <f>K147-K148</f>
        <v>-0.20500000000004093</v>
      </c>
      <c r="L149" s="1">
        <f>L147-L148</f>
        <v>-0.1410000000000764</v>
      </c>
    </row>
    <row r="151" spans="1:12" x14ac:dyDescent="0.25">
      <c r="A151" t="s">
        <v>48</v>
      </c>
      <c r="C151" t="s">
        <v>1</v>
      </c>
      <c r="D151" s="1" t="s">
        <v>2</v>
      </c>
      <c r="E151" s="1" t="s">
        <v>3</v>
      </c>
      <c r="F151" s="1" t="s">
        <v>4</v>
      </c>
      <c r="G151" s="1" t="s">
        <v>5</v>
      </c>
      <c r="H151" s="1" t="s">
        <v>6</v>
      </c>
      <c r="I151" s="1" t="s">
        <v>7</v>
      </c>
      <c r="J151" s="1" t="s">
        <v>8</v>
      </c>
      <c r="K151" s="1" t="s">
        <v>9</v>
      </c>
      <c r="L151" s="1" t="s">
        <v>10</v>
      </c>
    </row>
    <row r="152" spans="1:12" x14ac:dyDescent="0.25">
      <c r="B152" t="s">
        <v>20</v>
      </c>
      <c r="C152" s="1">
        <v>583.67600000000004</v>
      </c>
      <c r="D152" s="1">
        <v>583.39700000000005</v>
      </c>
      <c r="E152" s="1">
        <v>583.10900000000004</v>
      </c>
      <c r="F152" s="1">
        <v>583.07000000000005</v>
      </c>
      <c r="G152" s="1">
        <v>583.56200000000001</v>
      </c>
      <c r="H152" s="1">
        <v>583.61300000000006</v>
      </c>
      <c r="I152" s="1">
        <v>583.05899999999997</v>
      </c>
      <c r="J152" s="1">
        <v>582.851</v>
      </c>
      <c r="K152" s="1">
        <v>582.67100000000005</v>
      </c>
      <c r="L152" s="1">
        <v>582.42100000000005</v>
      </c>
    </row>
    <row r="153" spans="1:12" x14ac:dyDescent="0.25">
      <c r="B153" t="s">
        <v>16</v>
      </c>
      <c r="C153" s="1">
        <f>F152-$O$2</f>
        <v>582.71</v>
      </c>
      <c r="D153" s="1">
        <f>F152-$P$2</f>
        <v>582.86</v>
      </c>
      <c r="E153" s="1">
        <f>F152-$Q$2</f>
        <v>583.0100000000001</v>
      </c>
      <c r="F153" s="1"/>
      <c r="G153" s="1"/>
      <c r="H153" s="1"/>
      <c r="I153" s="1"/>
      <c r="J153" s="1">
        <f>I152-$Q$2</f>
        <v>582.99900000000002</v>
      </c>
      <c r="K153" s="1">
        <f>I152-$P$2</f>
        <v>582.84899999999993</v>
      </c>
      <c r="L153" s="1">
        <f>I152-$O$2</f>
        <v>582.69899999999996</v>
      </c>
    </row>
    <row r="154" spans="1:12" x14ac:dyDescent="0.25">
      <c r="B154" t="s">
        <v>17</v>
      </c>
      <c r="C154" s="1">
        <f>C152-C153</f>
        <v>0.96600000000000819</v>
      </c>
      <c r="D154" s="1">
        <f>D152-D153</f>
        <v>0.53700000000003456</v>
      </c>
      <c r="E154" s="1">
        <f>E152-E153</f>
        <v>9.8999999999932697E-2</v>
      </c>
      <c r="F154" s="1"/>
      <c r="G154" s="1"/>
      <c r="H154" s="1"/>
      <c r="I154" s="1"/>
      <c r="J154" s="1">
        <f>J152-J153</f>
        <v>-0.14800000000002456</v>
      </c>
      <c r="K154" s="1">
        <f>K152-K153</f>
        <v>-0.17799999999988358</v>
      </c>
      <c r="L154" s="1">
        <f>L152-L153</f>
        <v>-0.27799999999990632</v>
      </c>
    </row>
    <row r="156" spans="1:12" x14ac:dyDescent="0.25">
      <c r="A156" t="s">
        <v>49</v>
      </c>
      <c r="C156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H156" s="1" t="s">
        <v>6</v>
      </c>
      <c r="I156" s="1" t="s">
        <v>7</v>
      </c>
      <c r="J156" s="1" t="s">
        <v>8</v>
      </c>
      <c r="K156" s="1" t="s">
        <v>9</v>
      </c>
      <c r="L156" s="1" t="s">
        <v>10</v>
      </c>
    </row>
    <row r="157" spans="1:12" x14ac:dyDescent="0.25">
      <c r="B157" t="s">
        <v>20</v>
      </c>
      <c r="C157" s="1">
        <v>583.49400000000003</v>
      </c>
      <c r="D157" s="1">
        <v>583.20000000000005</v>
      </c>
      <c r="E157" s="1">
        <v>582.96500000000003</v>
      </c>
      <c r="F157" s="1">
        <v>583.02300000000002</v>
      </c>
      <c r="G157" s="1">
        <v>583.47500000000002</v>
      </c>
      <c r="H157" s="1">
        <v>583.423</v>
      </c>
      <c r="I157" s="1">
        <v>582.68100000000004</v>
      </c>
      <c r="J157" s="1">
        <v>582.58399999999995</v>
      </c>
      <c r="K157" s="1">
        <v>582.37300000000005</v>
      </c>
      <c r="L157" s="1">
        <v>582.14099999999996</v>
      </c>
    </row>
    <row r="158" spans="1:12" x14ac:dyDescent="0.25">
      <c r="B158" t="s">
        <v>16</v>
      </c>
      <c r="C158" s="1">
        <f>F157-$O$2</f>
        <v>582.66300000000001</v>
      </c>
      <c r="D158" s="1">
        <f>F157-$P$2</f>
        <v>582.81299999999999</v>
      </c>
      <c r="E158" s="1">
        <f>F157-$Q$2</f>
        <v>582.96300000000008</v>
      </c>
      <c r="F158" s="1"/>
      <c r="G158" s="1"/>
      <c r="H158" s="1"/>
      <c r="I158" s="1"/>
      <c r="J158" s="1">
        <f>I157-$Q$2</f>
        <v>582.62100000000009</v>
      </c>
      <c r="K158" s="1">
        <f>I157-$P$2</f>
        <v>582.471</v>
      </c>
      <c r="L158" s="1">
        <f>I157-$O$2</f>
        <v>582.32100000000003</v>
      </c>
    </row>
    <row r="159" spans="1:12" x14ac:dyDescent="0.25">
      <c r="B159" t="s">
        <v>17</v>
      </c>
      <c r="C159" s="1">
        <f>C157-C158</f>
        <v>0.83100000000001728</v>
      </c>
      <c r="D159" s="1">
        <f>D157-D158</f>
        <v>0.3870000000000573</v>
      </c>
      <c r="E159" s="1">
        <f>E157-E158</f>
        <v>1.9999999999527063E-3</v>
      </c>
      <c r="F159" s="1"/>
      <c r="G159" s="1"/>
      <c r="H159" s="1"/>
      <c r="I159" s="1"/>
      <c r="J159" s="1">
        <f>J157-J158</f>
        <v>-3.7000000000148248E-2</v>
      </c>
      <c r="K159" s="1">
        <f>K157-K158</f>
        <v>-9.7999999999956344E-2</v>
      </c>
      <c r="L159" s="1">
        <f>L157-L158</f>
        <v>-0.18000000000006366</v>
      </c>
    </row>
    <row r="161" spans="1:12" x14ac:dyDescent="0.25">
      <c r="A161" t="s">
        <v>50</v>
      </c>
      <c r="C161" t="s">
        <v>1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</row>
    <row r="162" spans="1:12" x14ac:dyDescent="0.25">
      <c r="B162" t="s">
        <v>20</v>
      </c>
      <c r="C162" s="1">
        <v>583.16999999999996</v>
      </c>
      <c r="D162" s="1">
        <v>583.053</v>
      </c>
      <c r="E162" s="1">
        <v>582.85599999999999</v>
      </c>
      <c r="F162" s="1">
        <v>582.87900000000002</v>
      </c>
      <c r="G162" s="1">
        <v>583.38699999999994</v>
      </c>
      <c r="H162" s="1">
        <v>583.28599999999994</v>
      </c>
      <c r="I162" s="1">
        <v>582.80499999999995</v>
      </c>
      <c r="J162" s="1">
        <v>582.42499999999995</v>
      </c>
      <c r="K162" s="1">
        <v>582.35</v>
      </c>
      <c r="L162" s="1">
        <v>582.09299999999996</v>
      </c>
    </row>
    <row r="163" spans="1:12" x14ac:dyDescent="0.25">
      <c r="B163" t="s">
        <v>16</v>
      </c>
      <c r="C163" s="1">
        <f>F162-$O$2</f>
        <v>582.51900000000001</v>
      </c>
      <c r="D163" s="1">
        <f>F162-$P$2</f>
        <v>582.66899999999998</v>
      </c>
      <c r="E163" s="1">
        <f>F162-$Q$2</f>
        <v>582.81900000000007</v>
      </c>
      <c r="F163" s="1"/>
      <c r="G163" s="1"/>
      <c r="H163" s="1"/>
      <c r="I163" s="1"/>
      <c r="J163" s="1">
        <f>I162-$Q$2</f>
        <v>582.745</v>
      </c>
      <c r="K163" s="1">
        <f>I162-$P$2</f>
        <v>582.59499999999991</v>
      </c>
      <c r="L163" s="1">
        <f>I162-$O$2</f>
        <v>582.44499999999994</v>
      </c>
    </row>
    <row r="164" spans="1:12" x14ac:dyDescent="0.25">
      <c r="B164" t="s">
        <v>17</v>
      </c>
      <c r="C164" s="1">
        <f>C162-C163</f>
        <v>0.65099999999995362</v>
      </c>
      <c r="D164" s="1">
        <f>D162-D163</f>
        <v>0.38400000000001455</v>
      </c>
      <c r="E164" s="1">
        <f>E162-E163</f>
        <v>3.6999999999920874E-2</v>
      </c>
      <c r="F164" s="1"/>
      <c r="G164" s="1"/>
      <c r="H164" s="1"/>
      <c r="I164" s="1"/>
      <c r="J164" s="1">
        <f>J162-J163</f>
        <v>-0.32000000000005002</v>
      </c>
      <c r="K164" s="1">
        <f>K162-K163</f>
        <v>-0.24499999999989086</v>
      </c>
      <c r="L164" s="1">
        <f>L162-L163</f>
        <v>-0.35199999999997544</v>
      </c>
    </row>
    <row r="166" spans="1:12" x14ac:dyDescent="0.25">
      <c r="A166" t="s">
        <v>51</v>
      </c>
      <c r="C166" t="s">
        <v>1</v>
      </c>
      <c r="D166" s="1" t="s">
        <v>2</v>
      </c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8</v>
      </c>
      <c r="K166" s="1" t="s">
        <v>9</v>
      </c>
      <c r="L166" s="1" t="s">
        <v>10</v>
      </c>
    </row>
    <row r="167" spans="1:12" x14ac:dyDescent="0.25">
      <c r="B167" t="s">
        <v>20</v>
      </c>
      <c r="C167" s="1">
        <v>583.07600000000002</v>
      </c>
      <c r="D167" s="1">
        <v>582.875</v>
      </c>
      <c r="E167" s="1">
        <v>582.74</v>
      </c>
      <c r="F167" s="1">
        <v>582.81100000000004</v>
      </c>
      <c r="G167" s="1">
        <v>583.21699999999998</v>
      </c>
      <c r="H167" s="1">
        <v>583.226</v>
      </c>
      <c r="I167" s="1">
        <v>582.38699999999994</v>
      </c>
      <c r="J167" s="1">
        <v>582.173</v>
      </c>
      <c r="K167" s="1">
        <v>581.94799999999998</v>
      </c>
      <c r="L167" s="1">
        <v>581.86300000000006</v>
      </c>
    </row>
    <row r="168" spans="1:12" x14ac:dyDescent="0.25">
      <c r="B168" t="s">
        <v>16</v>
      </c>
      <c r="C168" s="1">
        <f>F167-$O$2</f>
        <v>582.45100000000002</v>
      </c>
      <c r="D168" s="1">
        <f>F167-$P$2</f>
        <v>582.601</v>
      </c>
      <c r="E168" s="1">
        <f>F167-$Q$2</f>
        <v>582.75100000000009</v>
      </c>
      <c r="F168" s="1"/>
      <c r="G168" s="1"/>
      <c r="H168" s="1"/>
      <c r="I168" s="1"/>
      <c r="J168" s="1">
        <f>I167-$Q$2</f>
        <v>582.327</v>
      </c>
      <c r="K168" s="1">
        <f>I167-$P$2</f>
        <v>582.17699999999991</v>
      </c>
      <c r="L168" s="1">
        <f>I167-$O$2</f>
        <v>582.02699999999993</v>
      </c>
    </row>
    <row r="169" spans="1:12" x14ac:dyDescent="0.25">
      <c r="B169" t="s">
        <v>17</v>
      </c>
      <c r="C169" s="1">
        <f>C167-C168</f>
        <v>0.625</v>
      </c>
      <c r="D169" s="1">
        <f>D167-D168</f>
        <v>0.27400000000000091</v>
      </c>
      <c r="E169" s="1">
        <f>E167-E168</f>
        <v>-1.1000000000080945E-2</v>
      </c>
      <c r="F169" s="1"/>
      <c r="G169" s="1"/>
      <c r="H169" s="1"/>
      <c r="I169" s="1"/>
      <c r="J169" s="1">
        <f>J167-J168</f>
        <v>-0.15399999999999636</v>
      </c>
      <c r="K169" s="1">
        <f>K167-K168</f>
        <v>-0.22899999999992815</v>
      </c>
      <c r="L169" s="1">
        <f>L167-L168</f>
        <v>-0.16399999999987358</v>
      </c>
    </row>
    <row r="171" spans="1:12" x14ac:dyDescent="0.25">
      <c r="A171" t="s">
        <v>52</v>
      </c>
      <c r="C171" t="s">
        <v>1</v>
      </c>
      <c r="D171" s="1" t="s">
        <v>2</v>
      </c>
      <c r="E171" s="1" t="s">
        <v>3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</row>
    <row r="172" spans="1:12" x14ac:dyDescent="0.25">
      <c r="B172" t="s">
        <v>20</v>
      </c>
      <c r="C172" s="1">
        <v>583.04300000000001</v>
      </c>
      <c r="D172" s="1">
        <v>582.53099999999995</v>
      </c>
      <c r="E172" s="1">
        <v>582.47400000000005</v>
      </c>
      <c r="F172" s="1">
        <v>582.66800000000001</v>
      </c>
      <c r="G172" s="1">
        <v>583.23299999999995</v>
      </c>
      <c r="H172" s="1">
        <v>583.06799999999998</v>
      </c>
      <c r="I172" s="1">
        <v>582.50800000000004</v>
      </c>
      <c r="J172" s="1">
        <v>582.03599999999994</v>
      </c>
      <c r="K172" s="1">
        <v>581.74400000000003</v>
      </c>
      <c r="L172" s="1">
        <v>581.62</v>
      </c>
    </row>
    <row r="173" spans="1:12" x14ac:dyDescent="0.25">
      <c r="B173" t="s">
        <v>16</v>
      </c>
      <c r="C173" s="1">
        <f>F172-$O$2</f>
        <v>582.30799999999999</v>
      </c>
      <c r="D173" s="1">
        <f>F172-$P$2</f>
        <v>582.45799999999997</v>
      </c>
      <c r="E173" s="1">
        <f>F172-$Q$2</f>
        <v>582.60800000000006</v>
      </c>
      <c r="F173" s="1"/>
      <c r="G173" s="1"/>
      <c r="H173" s="1"/>
      <c r="I173" s="1"/>
      <c r="J173" s="1">
        <f>I172-$Q$2</f>
        <v>582.44800000000009</v>
      </c>
      <c r="K173" s="1">
        <f>I172-$P$2</f>
        <v>582.298</v>
      </c>
      <c r="L173" s="1">
        <f>I172-$O$2</f>
        <v>582.14800000000002</v>
      </c>
    </row>
    <row r="174" spans="1:12" x14ac:dyDescent="0.25">
      <c r="B174" t="s">
        <v>17</v>
      </c>
      <c r="C174" s="1">
        <f>C172-C173</f>
        <v>0.73500000000001364</v>
      </c>
      <c r="D174" s="1">
        <f>D172-D173</f>
        <v>7.2999999999979082E-2</v>
      </c>
      <c r="E174" s="1">
        <f>E172-E173</f>
        <v>-0.13400000000001455</v>
      </c>
      <c r="F174" s="1"/>
      <c r="G174" s="1"/>
      <c r="H174" s="1"/>
      <c r="I174" s="1"/>
      <c r="J174" s="1">
        <f>J172-J173</f>
        <v>-0.41200000000014825</v>
      </c>
      <c r="K174" s="1">
        <f>K172-K173</f>
        <v>-0.55399999999997362</v>
      </c>
      <c r="L174" s="1">
        <f>L172-L173</f>
        <v>-0.52800000000002001</v>
      </c>
    </row>
    <row r="176" spans="1:12" x14ac:dyDescent="0.25">
      <c r="A176" t="s">
        <v>53</v>
      </c>
      <c r="C176" t="s">
        <v>1</v>
      </c>
      <c r="D176" s="1" t="s">
        <v>2</v>
      </c>
      <c r="E176" s="1" t="s">
        <v>3</v>
      </c>
      <c r="F176" s="1" t="s">
        <v>4</v>
      </c>
      <c r="G176" s="1" t="s">
        <v>5</v>
      </c>
      <c r="H176" s="1" t="s">
        <v>6</v>
      </c>
      <c r="I176" s="1" t="s">
        <v>7</v>
      </c>
      <c r="J176" s="1" t="s">
        <v>8</v>
      </c>
      <c r="K176" s="1" t="s">
        <v>9</v>
      </c>
      <c r="L176" s="1" t="s">
        <v>10</v>
      </c>
    </row>
    <row r="177" spans="1:12" x14ac:dyDescent="0.25">
      <c r="B177" t="s">
        <v>20</v>
      </c>
      <c r="C177" s="1">
        <v>582.84299999999996</v>
      </c>
      <c r="D177" s="1">
        <v>582.54999999999995</v>
      </c>
      <c r="E177" s="1">
        <v>582.41</v>
      </c>
      <c r="F177" s="1">
        <v>582.53499999999997</v>
      </c>
      <c r="G177" s="1">
        <v>582.97400000000005</v>
      </c>
      <c r="H177" s="1">
        <v>582.99199999999996</v>
      </c>
      <c r="I177" s="1">
        <v>581.92200000000003</v>
      </c>
      <c r="J177" s="1">
        <v>581.94899999999996</v>
      </c>
      <c r="K177" s="1">
        <v>581.53300000000002</v>
      </c>
      <c r="L177" s="1">
        <v>581.32899999999995</v>
      </c>
    </row>
    <row r="178" spans="1:12" x14ac:dyDescent="0.25">
      <c r="B178" t="s">
        <v>16</v>
      </c>
      <c r="C178" s="1">
        <f>F177-$O$2</f>
        <v>582.17499999999995</v>
      </c>
      <c r="D178" s="1">
        <f>F177-$P$2</f>
        <v>582.32499999999993</v>
      </c>
      <c r="E178" s="1">
        <f>F177-$Q$2</f>
        <v>582.47500000000002</v>
      </c>
      <c r="F178" s="1"/>
      <c r="G178" s="1"/>
      <c r="H178" s="1"/>
      <c r="I178" s="1"/>
      <c r="J178" s="1">
        <f>I177-$Q$2</f>
        <v>581.86200000000008</v>
      </c>
      <c r="K178" s="1">
        <f>I177-$P$2</f>
        <v>581.71199999999999</v>
      </c>
      <c r="L178" s="1">
        <f>I177-$O$2</f>
        <v>581.56200000000001</v>
      </c>
    </row>
    <row r="179" spans="1:12" x14ac:dyDescent="0.25">
      <c r="B179" t="s">
        <v>17</v>
      </c>
      <c r="C179" s="1">
        <f>C177-C178</f>
        <v>0.66800000000000637</v>
      </c>
      <c r="D179" s="1">
        <f>D177-D178</f>
        <v>0.22500000000002274</v>
      </c>
      <c r="E179" s="1">
        <f>E177-E178</f>
        <v>-6.500000000005457E-2</v>
      </c>
      <c r="F179" s="1"/>
      <c r="G179" s="1"/>
      <c r="H179" s="1"/>
      <c r="I179" s="1"/>
      <c r="J179" s="1">
        <f>J177-J178</f>
        <v>8.6999999999875399E-2</v>
      </c>
      <c r="K179" s="1">
        <f>K177-K178</f>
        <v>-0.17899999999997362</v>
      </c>
      <c r="L179" s="1">
        <f>L177-L178</f>
        <v>-0.23300000000006094</v>
      </c>
    </row>
    <row r="181" spans="1:12" x14ac:dyDescent="0.25">
      <c r="A181" t="s">
        <v>54</v>
      </c>
      <c r="C181" t="s">
        <v>1</v>
      </c>
      <c r="D181" s="1" t="s">
        <v>2</v>
      </c>
      <c r="E181" s="1" t="s">
        <v>3</v>
      </c>
      <c r="F181" s="1" t="s">
        <v>4</v>
      </c>
      <c r="G181" s="1" t="s">
        <v>5</v>
      </c>
      <c r="H181" s="1" t="s">
        <v>6</v>
      </c>
      <c r="I181" s="1" t="s">
        <v>7</v>
      </c>
      <c r="J181" s="1" t="s">
        <v>8</v>
      </c>
      <c r="K181" s="1" t="s">
        <v>9</v>
      </c>
      <c r="L181" s="1" t="s">
        <v>10</v>
      </c>
    </row>
    <row r="182" spans="1:12" x14ac:dyDescent="0.25">
      <c r="B182" t="s">
        <v>20</v>
      </c>
      <c r="C182" s="1">
        <v>582.49599999999998</v>
      </c>
      <c r="D182" s="1">
        <v>582.32399999999996</v>
      </c>
      <c r="E182" s="1">
        <v>582.14700000000005</v>
      </c>
      <c r="F182" s="1">
        <v>582.25300000000004</v>
      </c>
      <c r="G182" s="1">
        <v>582.76300000000003</v>
      </c>
      <c r="H182" s="1">
        <v>582.75900000000001</v>
      </c>
      <c r="I182" s="1">
        <v>582.20299999999997</v>
      </c>
      <c r="J182" s="1">
        <v>581.774</v>
      </c>
      <c r="K182" s="1">
        <v>581.59100000000001</v>
      </c>
      <c r="L182" s="1">
        <v>581.22500000000002</v>
      </c>
    </row>
    <row r="183" spans="1:12" x14ac:dyDescent="0.25">
      <c r="B183" t="s">
        <v>16</v>
      </c>
      <c r="C183" s="1">
        <f>F182-$O$2</f>
        <v>581.89300000000003</v>
      </c>
      <c r="D183" s="1">
        <f>F182-$P$2</f>
        <v>582.04300000000001</v>
      </c>
      <c r="E183" s="1">
        <f>F182-$Q$2</f>
        <v>582.1930000000001</v>
      </c>
      <c r="F183" s="1"/>
      <c r="G183" s="1"/>
      <c r="H183" s="1"/>
      <c r="I183" s="1"/>
      <c r="J183" s="1">
        <f>I182-$Q$2</f>
        <v>582.14300000000003</v>
      </c>
      <c r="K183" s="1">
        <f>I182-$P$2</f>
        <v>581.99299999999994</v>
      </c>
      <c r="L183" s="1">
        <f>I182-$O$2</f>
        <v>581.84299999999996</v>
      </c>
    </row>
    <row r="184" spans="1:12" x14ac:dyDescent="0.25">
      <c r="B184" t="s">
        <v>17</v>
      </c>
      <c r="C184" s="1">
        <f>C182-C183</f>
        <v>0.6029999999999518</v>
      </c>
      <c r="D184" s="1">
        <f>D182-D183</f>
        <v>0.28099999999994907</v>
      </c>
      <c r="E184" s="1">
        <f>E182-E183</f>
        <v>-4.6000000000049113E-2</v>
      </c>
      <c r="F184" s="1"/>
      <c r="G184" s="1"/>
      <c r="H184" s="1"/>
      <c r="I184" s="1"/>
      <c r="J184" s="1">
        <f>J182-J183</f>
        <v>-0.36900000000002819</v>
      </c>
      <c r="K184" s="1">
        <f>K182-K183</f>
        <v>-0.40199999999992997</v>
      </c>
      <c r="L184" s="1">
        <f>L182-L183</f>
        <v>-0.61799999999993815</v>
      </c>
    </row>
    <row r="186" spans="1:12" x14ac:dyDescent="0.25">
      <c r="A186" t="s">
        <v>55</v>
      </c>
      <c r="C186" t="s">
        <v>1</v>
      </c>
      <c r="D186" s="1" t="s">
        <v>2</v>
      </c>
      <c r="E186" s="1" t="s">
        <v>3</v>
      </c>
      <c r="F186" s="1" t="s">
        <v>4</v>
      </c>
      <c r="G186" s="1" t="s">
        <v>5</v>
      </c>
      <c r="H186" s="1" t="s">
        <v>6</v>
      </c>
      <c r="I186" s="1" t="s">
        <v>7</v>
      </c>
      <c r="J186" s="1" t="s">
        <v>8</v>
      </c>
      <c r="K186" s="1" t="s">
        <v>9</v>
      </c>
      <c r="L186" s="1" t="s">
        <v>10</v>
      </c>
    </row>
    <row r="187" spans="1:12" x14ac:dyDescent="0.25">
      <c r="B187" t="s">
        <v>20</v>
      </c>
      <c r="C187" s="1">
        <v>582.24199999999996</v>
      </c>
      <c r="D187" s="1">
        <v>582.11699999999996</v>
      </c>
      <c r="E187" s="1">
        <v>581.94799999999998</v>
      </c>
      <c r="F187" s="1">
        <v>582.11699999999996</v>
      </c>
      <c r="G187" s="1">
        <v>582.52599999999995</v>
      </c>
      <c r="H187" s="1">
        <v>582.64599999999996</v>
      </c>
      <c r="I187" s="1">
        <v>582.04899999999998</v>
      </c>
      <c r="J187" s="1">
        <v>581.58600000000001</v>
      </c>
      <c r="K187" s="1">
        <v>581.15499999999997</v>
      </c>
      <c r="L187" s="1">
        <v>581.07299999999998</v>
      </c>
    </row>
    <row r="188" spans="1:12" x14ac:dyDescent="0.25">
      <c r="B188" t="s">
        <v>16</v>
      </c>
      <c r="C188" s="1">
        <f>F187-$O$2</f>
        <v>581.75699999999995</v>
      </c>
      <c r="D188" s="1">
        <f>F187-$P$2</f>
        <v>581.90699999999993</v>
      </c>
      <c r="E188" s="1">
        <f>F187-$Q$2</f>
        <v>582.05700000000002</v>
      </c>
      <c r="F188" s="1"/>
      <c r="G188" s="1"/>
      <c r="H188" s="1"/>
      <c r="I188" s="1"/>
      <c r="J188" s="1">
        <f>I187-$Q$2</f>
        <v>581.98900000000003</v>
      </c>
      <c r="K188" s="1">
        <f>I187-$P$2</f>
        <v>581.83899999999994</v>
      </c>
      <c r="L188" s="1">
        <f>I187-$O$2</f>
        <v>581.68899999999996</v>
      </c>
    </row>
    <row r="189" spans="1:12" x14ac:dyDescent="0.25">
      <c r="B189" t="s">
        <v>17</v>
      </c>
      <c r="C189" s="1">
        <f>C187-C188</f>
        <v>0.48500000000001364</v>
      </c>
      <c r="D189" s="1">
        <f>D187-D188</f>
        <v>0.21000000000003638</v>
      </c>
      <c r="E189" s="1">
        <f>E187-E188</f>
        <v>-0.10900000000003729</v>
      </c>
      <c r="F189" s="1"/>
      <c r="G189" s="1"/>
      <c r="H189" s="1"/>
      <c r="I189" s="1"/>
      <c r="J189" s="1">
        <f>J187-J188</f>
        <v>-0.40300000000002001</v>
      </c>
      <c r="K189" s="1">
        <f>K187-K188</f>
        <v>-0.68399999999996908</v>
      </c>
      <c r="L189" s="1">
        <f>L187-L188</f>
        <v>-0.61599999999998545</v>
      </c>
    </row>
    <row r="191" spans="1:12" x14ac:dyDescent="0.25">
      <c r="A191" t="s">
        <v>56</v>
      </c>
      <c r="C191" t="s">
        <v>1</v>
      </c>
      <c r="D191" s="1" t="s">
        <v>2</v>
      </c>
      <c r="E191" s="1" t="s">
        <v>3</v>
      </c>
      <c r="F191" s="1" t="s">
        <v>4</v>
      </c>
      <c r="G191" s="1" t="s">
        <v>5</v>
      </c>
      <c r="H191" s="1" t="s">
        <v>6</v>
      </c>
      <c r="I191" s="1" t="s">
        <v>7</v>
      </c>
      <c r="J191" s="1" t="s">
        <v>8</v>
      </c>
      <c r="K191" s="1" t="s">
        <v>9</v>
      </c>
      <c r="L191" s="1" t="s">
        <v>10</v>
      </c>
    </row>
    <row r="192" spans="1:12" x14ac:dyDescent="0.25">
      <c r="B192" t="s">
        <v>20</v>
      </c>
      <c r="C192" s="1">
        <v>582.09699999999998</v>
      </c>
      <c r="D192" s="1">
        <v>582.08100000000002</v>
      </c>
      <c r="E192" s="1">
        <v>581.81299999999999</v>
      </c>
      <c r="F192" s="1">
        <v>581.83199999999999</v>
      </c>
      <c r="G192" s="1">
        <v>582.45299999999997</v>
      </c>
      <c r="H192" s="1">
        <v>582.39099999999996</v>
      </c>
      <c r="I192" s="1">
        <v>581.92200000000003</v>
      </c>
      <c r="J192" s="1">
        <v>581.41</v>
      </c>
      <c r="K192" s="1">
        <v>581.12900000000002</v>
      </c>
      <c r="L192" s="1">
        <v>580.851</v>
      </c>
    </row>
    <row r="193" spans="1:12" x14ac:dyDescent="0.25">
      <c r="B193" t="s">
        <v>16</v>
      </c>
      <c r="C193" s="1">
        <f>F192-$O$2</f>
        <v>581.47199999999998</v>
      </c>
      <c r="D193" s="1">
        <f>F192-$P$2</f>
        <v>581.62199999999996</v>
      </c>
      <c r="E193" s="1">
        <f>F192-$Q$2</f>
        <v>581.77200000000005</v>
      </c>
      <c r="F193" s="1"/>
      <c r="G193" s="1"/>
      <c r="H193" s="1"/>
      <c r="I193" s="1"/>
      <c r="J193" s="1">
        <f>I192-$Q$2</f>
        <v>581.86200000000008</v>
      </c>
      <c r="K193" s="1">
        <f>I192-$P$2</f>
        <v>581.71199999999999</v>
      </c>
      <c r="L193" s="1">
        <f>I192-$O$2</f>
        <v>581.56200000000001</v>
      </c>
    </row>
    <row r="194" spans="1:12" x14ac:dyDescent="0.25">
      <c r="B194" t="s">
        <v>17</v>
      </c>
      <c r="C194" s="1">
        <f>C192-C193</f>
        <v>0.625</v>
      </c>
      <c r="D194" s="1">
        <f>D192-D193</f>
        <v>0.45900000000006003</v>
      </c>
      <c r="E194" s="1">
        <f>E192-E193</f>
        <v>4.0999999999939973E-2</v>
      </c>
      <c r="F194" s="1"/>
      <c r="G194" s="1"/>
      <c r="H194" s="1"/>
      <c r="I194" s="1"/>
      <c r="J194" s="1">
        <f>J192-J193</f>
        <v>-0.45200000000011187</v>
      </c>
      <c r="K194" s="1">
        <f>K192-K193</f>
        <v>-0.58299999999996999</v>
      </c>
      <c r="L194" s="1">
        <f>L192-L193</f>
        <v>-0.71100000000001273</v>
      </c>
    </row>
    <row r="196" spans="1:12" x14ac:dyDescent="0.25">
      <c r="A196" t="s">
        <v>57</v>
      </c>
      <c r="C196" t="s">
        <v>1</v>
      </c>
      <c r="D196" s="1" t="s">
        <v>2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7</v>
      </c>
      <c r="J196" s="1" t="s">
        <v>8</v>
      </c>
      <c r="K196" s="1" t="s">
        <v>9</v>
      </c>
      <c r="L196" s="1" t="s">
        <v>10</v>
      </c>
    </row>
    <row r="197" spans="1:12" x14ac:dyDescent="0.25">
      <c r="B197" t="s">
        <v>20</v>
      </c>
      <c r="C197" s="1">
        <v>581.96900000000005</v>
      </c>
      <c r="D197" s="1">
        <v>581.71699999999998</v>
      </c>
      <c r="E197" s="1">
        <v>581.71699999999998</v>
      </c>
      <c r="F197" s="1">
        <v>581.71699999999998</v>
      </c>
      <c r="G197" s="1">
        <v>582.30100000000004</v>
      </c>
      <c r="H197" s="1">
        <v>582.26900000000001</v>
      </c>
      <c r="I197" s="1">
        <v>581.601</v>
      </c>
      <c r="J197" s="1">
        <v>581.12099999999998</v>
      </c>
      <c r="K197" s="1">
        <v>580.81899999999996</v>
      </c>
      <c r="L197" s="1">
        <v>580.65599999999995</v>
      </c>
    </row>
    <row r="198" spans="1:12" x14ac:dyDescent="0.25">
      <c r="B198" t="s">
        <v>16</v>
      </c>
      <c r="C198" s="1">
        <f>F197-$O$2</f>
        <v>581.35699999999997</v>
      </c>
      <c r="D198" s="1">
        <f>F197-$P$2</f>
        <v>581.50699999999995</v>
      </c>
      <c r="E198" s="1">
        <f>F197-$Q$2</f>
        <v>581.65700000000004</v>
      </c>
      <c r="F198" s="1"/>
      <c r="G198" s="1"/>
      <c r="H198" s="1"/>
      <c r="I198" s="1"/>
      <c r="J198" s="1">
        <f>I197-$Q$2</f>
        <v>581.54100000000005</v>
      </c>
      <c r="K198" s="1">
        <f>I197-$P$2</f>
        <v>581.39099999999996</v>
      </c>
      <c r="L198" s="1">
        <f>I197-$O$2</f>
        <v>581.24099999999999</v>
      </c>
    </row>
    <row r="199" spans="1:12" x14ac:dyDescent="0.25">
      <c r="B199" t="s">
        <v>17</v>
      </c>
      <c r="C199" s="1">
        <f>C197-C198</f>
        <v>0.61200000000008004</v>
      </c>
      <c r="D199" s="1">
        <f>D197-D198</f>
        <v>0.21000000000003638</v>
      </c>
      <c r="E199" s="1">
        <f>E197-E198</f>
        <v>5.999999999994543E-2</v>
      </c>
      <c r="F199" s="1"/>
      <c r="G199" s="1"/>
      <c r="H199" s="1"/>
      <c r="I199" s="1"/>
      <c r="J199" s="1">
        <f>J197-J198</f>
        <v>-0.42000000000007276</v>
      </c>
      <c r="K199" s="1">
        <f>K197-K198</f>
        <v>-0.57200000000000273</v>
      </c>
      <c r="L199" s="1">
        <f>L197-L198</f>
        <v>-0.58500000000003638</v>
      </c>
    </row>
    <row r="201" spans="1:12" x14ac:dyDescent="0.25">
      <c r="A201" t="s">
        <v>58</v>
      </c>
      <c r="C201" t="s">
        <v>1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</row>
    <row r="202" spans="1:12" x14ac:dyDescent="0.25">
      <c r="B202" t="s">
        <v>20</v>
      </c>
      <c r="C202" s="1">
        <v>581.72299999999996</v>
      </c>
      <c r="D202" s="1">
        <v>581.72199999999998</v>
      </c>
      <c r="E202" s="1">
        <v>581.42999999999995</v>
      </c>
      <c r="F202" s="1">
        <v>581.51700000000005</v>
      </c>
      <c r="G202" s="1">
        <v>582.16300000000001</v>
      </c>
      <c r="H202" s="1">
        <v>582.14700000000005</v>
      </c>
      <c r="I202" s="1">
        <v>581.66399999999999</v>
      </c>
      <c r="J202" s="1">
        <v>581.03099999999995</v>
      </c>
      <c r="K202" s="1">
        <v>580.82500000000005</v>
      </c>
      <c r="L202" s="1">
        <v>580.49</v>
      </c>
    </row>
    <row r="203" spans="1:12" x14ac:dyDescent="0.25">
      <c r="B203" t="s">
        <v>16</v>
      </c>
      <c r="C203" s="1">
        <f>F202-$O$2</f>
        <v>581.15700000000004</v>
      </c>
      <c r="D203" s="1">
        <f>F202-$P$2</f>
        <v>581.30700000000002</v>
      </c>
      <c r="E203" s="1">
        <f>F202-$Q$2</f>
        <v>581.45700000000011</v>
      </c>
      <c r="F203" s="1"/>
      <c r="G203" s="1"/>
      <c r="H203" s="1"/>
      <c r="I203" s="1"/>
      <c r="J203" s="1">
        <f>I202-$Q$2</f>
        <v>581.60400000000004</v>
      </c>
      <c r="K203" s="1">
        <f>I202-$P$2</f>
        <v>581.45399999999995</v>
      </c>
      <c r="L203" s="1">
        <f>I202-$O$2</f>
        <v>581.30399999999997</v>
      </c>
    </row>
    <row r="204" spans="1:12" x14ac:dyDescent="0.25">
      <c r="B204" t="s">
        <v>17</v>
      </c>
      <c r="C204" s="1">
        <f>C202-C203</f>
        <v>0.56599999999991724</v>
      </c>
      <c r="D204" s="1">
        <f>D202-D203</f>
        <v>0.41499999999996362</v>
      </c>
      <c r="E204" s="1">
        <f>E202-E203</f>
        <v>-2.7000000000157343E-2</v>
      </c>
      <c r="F204" s="1"/>
      <c r="G204" s="1"/>
      <c r="H204" s="1"/>
      <c r="I204" s="1"/>
      <c r="J204" s="1">
        <f>J202-J203</f>
        <v>-0.57300000000009277</v>
      </c>
      <c r="K204" s="1">
        <f>K202-K203</f>
        <v>-0.62899999999990541</v>
      </c>
      <c r="L204" s="1">
        <f>L202-L203</f>
        <v>-0.81399999999996453</v>
      </c>
    </row>
    <row r="206" spans="1:12" x14ac:dyDescent="0.25">
      <c r="A206" t="s">
        <v>59</v>
      </c>
      <c r="C206" t="s">
        <v>1</v>
      </c>
      <c r="D206" s="1" t="s">
        <v>2</v>
      </c>
      <c r="E206" s="1" t="s">
        <v>3</v>
      </c>
      <c r="F206" s="1" t="s">
        <v>4</v>
      </c>
      <c r="G206" s="1" t="s">
        <v>5</v>
      </c>
      <c r="H206" s="1" t="s">
        <v>6</v>
      </c>
      <c r="I206" s="1" t="s">
        <v>7</v>
      </c>
      <c r="J206" s="1" t="s">
        <v>8</v>
      </c>
      <c r="K206" s="1" t="s">
        <v>9</v>
      </c>
      <c r="L206" s="1" t="s">
        <v>10</v>
      </c>
    </row>
    <row r="207" spans="1:12" x14ac:dyDescent="0.25">
      <c r="B207" t="s">
        <v>20</v>
      </c>
      <c r="C207" s="1">
        <v>581.53700000000003</v>
      </c>
      <c r="D207" s="1">
        <v>581.54</v>
      </c>
      <c r="E207" s="1">
        <v>581.24900000000002</v>
      </c>
      <c r="F207" s="1">
        <v>581.38900000000001</v>
      </c>
      <c r="G207" s="1">
        <v>581.95799999999997</v>
      </c>
      <c r="H207" s="1">
        <v>582.03599999999994</v>
      </c>
      <c r="I207" s="1">
        <v>581.577</v>
      </c>
      <c r="J207" s="1">
        <v>581.03099999999995</v>
      </c>
      <c r="K207" s="1">
        <v>580.84100000000001</v>
      </c>
      <c r="L207" s="1">
        <v>580.40700000000004</v>
      </c>
    </row>
    <row r="208" spans="1:12" x14ac:dyDescent="0.25">
      <c r="B208" t="s">
        <v>16</v>
      </c>
      <c r="C208" s="1">
        <f>F207-$O$2</f>
        <v>581.029</v>
      </c>
      <c r="D208" s="1">
        <f>F207-$P$2</f>
        <v>581.17899999999997</v>
      </c>
      <c r="E208" s="1">
        <f>F207-$Q$2</f>
        <v>581.32900000000006</v>
      </c>
      <c r="F208" s="1"/>
      <c r="G208" s="1"/>
      <c r="H208" s="1"/>
      <c r="I208" s="1"/>
      <c r="J208" s="1">
        <f>I207-$Q$2</f>
        <v>581.51700000000005</v>
      </c>
      <c r="K208" s="1">
        <f>I207-$P$2</f>
        <v>581.36699999999996</v>
      </c>
      <c r="L208" s="1">
        <f>I207-$O$2</f>
        <v>581.21699999999998</v>
      </c>
    </row>
    <row r="209" spans="1:12" x14ac:dyDescent="0.25">
      <c r="B209" t="s">
        <v>17</v>
      </c>
      <c r="C209" s="1">
        <f>C207-C208</f>
        <v>0.5080000000000382</v>
      </c>
      <c r="D209" s="1">
        <f>D207-D208</f>
        <v>0.36099999999999</v>
      </c>
      <c r="E209" s="1">
        <f>E207-E208</f>
        <v>-8.0000000000040927E-2</v>
      </c>
      <c r="F209" s="1"/>
      <c r="G209" s="1"/>
      <c r="H209" s="1"/>
      <c r="I209" s="1"/>
      <c r="J209" s="1">
        <f>J207-J208</f>
        <v>-0.48600000000010368</v>
      </c>
      <c r="K209" s="1">
        <f>K207-K208</f>
        <v>-0.52599999999995362</v>
      </c>
      <c r="L209" s="1">
        <f>L207-L208</f>
        <v>-0.80999999999994543</v>
      </c>
    </row>
    <row r="211" spans="1:12" x14ac:dyDescent="0.25">
      <c r="A211" t="s">
        <v>60</v>
      </c>
      <c r="C211" t="s">
        <v>1</v>
      </c>
      <c r="D211" s="1" t="s">
        <v>2</v>
      </c>
      <c r="E211" s="1" t="s">
        <v>3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</row>
    <row r="212" spans="1:12" x14ac:dyDescent="0.25">
      <c r="B212" t="s">
        <v>20</v>
      </c>
      <c r="C212" s="1">
        <v>581.279</v>
      </c>
      <c r="D212" s="1">
        <v>581.46500000000003</v>
      </c>
      <c r="E212" s="1">
        <v>581.14599999999996</v>
      </c>
      <c r="F212" s="1">
        <v>581.404</v>
      </c>
      <c r="G212" s="1">
        <v>581.779</v>
      </c>
      <c r="H212" s="1">
        <v>581.88300000000004</v>
      </c>
      <c r="I212" s="1">
        <v>581.34</v>
      </c>
      <c r="J212" s="1">
        <v>580.89099999999996</v>
      </c>
      <c r="K212" s="1">
        <v>580.423</v>
      </c>
      <c r="L212" s="1">
        <v>580.26700000000005</v>
      </c>
    </row>
    <row r="213" spans="1:12" x14ac:dyDescent="0.25">
      <c r="B213" t="s">
        <v>16</v>
      </c>
      <c r="C213" s="1">
        <f>F212-$O$2</f>
        <v>581.04399999999998</v>
      </c>
      <c r="D213" s="1">
        <f>F212-$P$2</f>
        <v>581.19399999999996</v>
      </c>
      <c r="E213" s="1">
        <f>F212-$Q$2</f>
        <v>581.34400000000005</v>
      </c>
      <c r="F213" s="1"/>
      <c r="G213" s="1"/>
      <c r="H213" s="1"/>
      <c r="I213" s="1"/>
      <c r="J213" s="1">
        <f>I212-$Q$2</f>
        <v>581.28000000000009</v>
      </c>
      <c r="K213" s="1">
        <f>I212-$P$2</f>
        <v>581.13</v>
      </c>
      <c r="L213" s="1">
        <f>I212-$O$2</f>
        <v>580.98</v>
      </c>
    </row>
    <row r="214" spans="1:12" x14ac:dyDescent="0.25">
      <c r="B214" t="s">
        <v>17</v>
      </c>
      <c r="C214" s="1">
        <f>C212-C213</f>
        <v>0.23500000000001364</v>
      </c>
      <c r="D214" s="1">
        <f>D212-D213</f>
        <v>0.27100000000007185</v>
      </c>
      <c r="E214" s="1">
        <f>E212-E213</f>
        <v>-0.19800000000009277</v>
      </c>
      <c r="F214" s="1"/>
      <c r="G214" s="1"/>
      <c r="H214" s="1"/>
      <c r="I214" s="1"/>
      <c r="J214" s="1">
        <f>J212-J213</f>
        <v>-0.38900000000012369</v>
      </c>
      <c r="K214" s="1">
        <f>K212-K213</f>
        <v>-0.70699999999999363</v>
      </c>
      <c r="L214" s="1">
        <f>L212-L213</f>
        <v>-0.71299999999996544</v>
      </c>
    </row>
    <row r="216" spans="1:12" x14ac:dyDescent="0.25">
      <c r="A216" t="s">
        <v>61</v>
      </c>
      <c r="C216" t="s">
        <v>1</v>
      </c>
      <c r="D216" s="1" t="s">
        <v>2</v>
      </c>
      <c r="E216" s="1" t="s">
        <v>3</v>
      </c>
      <c r="F216" s="1" t="s">
        <v>4</v>
      </c>
      <c r="G216" s="1" t="s">
        <v>5</v>
      </c>
      <c r="H216" s="1" t="s">
        <v>6</v>
      </c>
      <c r="I216" s="1" t="s">
        <v>7</v>
      </c>
      <c r="J216" s="1" t="s">
        <v>8</v>
      </c>
      <c r="K216" s="1" t="s">
        <v>9</v>
      </c>
      <c r="L216" s="1" t="s">
        <v>10</v>
      </c>
    </row>
    <row r="217" spans="1:12" x14ac:dyDescent="0.25">
      <c r="B217" t="s">
        <v>20</v>
      </c>
      <c r="C217" s="1">
        <v>581.05399999999997</v>
      </c>
      <c r="D217" s="1">
        <v>581.29600000000005</v>
      </c>
      <c r="E217" s="1">
        <v>581.09</v>
      </c>
      <c r="F217" s="1">
        <v>581.38</v>
      </c>
      <c r="G217" s="1">
        <v>581.66800000000001</v>
      </c>
      <c r="H217" s="1">
        <v>581.55399999999997</v>
      </c>
      <c r="I217" s="1">
        <v>581.20399999999995</v>
      </c>
      <c r="J217" s="1">
        <v>580.45000000000005</v>
      </c>
      <c r="K217" s="1">
        <v>580.22799999999995</v>
      </c>
      <c r="L217" s="1">
        <v>579.94399999999996</v>
      </c>
    </row>
    <row r="218" spans="1:12" x14ac:dyDescent="0.25">
      <c r="B218" t="s">
        <v>16</v>
      </c>
      <c r="C218" s="1">
        <f>F217-$O$2</f>
        <v>581.02</v>
      </c>
      <c r="D218" s="1">
        <f>F217-$P$2</f>
        <v>581.16999999999996</v>
      </c>
      <c r="E218" s="1">
        <f>F217-$Q$2</f>
        <v>581.32000000000005</v>
      </c>
      <c r="F218" s="1"/>
      <c r="G218" s="1"/>
      <c r="H218" s="1"/>
      <c r="I218" s="1"/>
      <c r="J218" s="1">
        <f>I217-$Q$2</f>
        <v>581.14400000000001</v>
      </c>
      <c r="K218" s="1">
        <f>I217-$P$2</f>
        <v>580.99399999999991</v>
      </c>
      <c r="L218" s="1">
        <f>I217-$O$2</f>
        <v>580.84399999999994</v>
      </c>
    </row>
    <row r="219" spans="1:12" x14ac:dyDescent="0.25">
      <c r="B219" t="s">
        <v>17</v>
      </c>
      <c r="C219" s="1">
        <f>C217-C218</f>
        <v>3.3999999999991815E-2</v>
      </c>
      <c r="D219" s="1">
        <f>D217-D218</f>
        <v>0.12600000000009004</v>
      </c>
      <c r="E219" s="1">
        <f>E217-E218</f>
        <v>-0.23000000000001819</v>
      </c>
      <c r="F219" s="1"/>
      <c r="G219" s="1"/>
      <c r="H219" s="1"/>
      <c r="I219" s="1"/>
      <c r="J219" s="1">
        <f>J217-J218</f>
        <v>-0.69399999999995998</v>
      </c>
      <c r="K219" s="1">
        <f>K217-K218</f>
        <v>-0.76599999999996271</v>
      </c>
      <c r="L219" s="1">
        <f>L217-L218</f>
        <v>-0.89999999999997726</v>
      </c>
    </row>
    <row r="221" spans="1:12" x14ac:dyDescent="0.25">
      <c r="A221" t="s">
        <v>62</v>
      </c>
      <c r="C221" t="s">
        <v>1</v>
      </c>
      <c r="D221" s="1" t="s">
        <v>2</v>
      </c>
      <c r="E221" s="1" t="s">
        <v>3</v>
      </c>
      <c r="F221" s="1" t="s">
        <v>4</v>
      </c>
      <c r="G221" s="1" t="s">
        <v>5</v>
      </c>
      <c r="H221" s="1" t="s">
        <v>6</v>
      </c>
      <c r="I221" s="1" t="s">
        <v>7</v>
      </c>
      <c r="J221" s="1" t="s">
        <v>8</v>
      </c>
      <c r="K221" s="1" t="s">
        <v>9</v>
      </c>
      <c r="L221" s="1" t="s">
        <v>10</v>
      </c>
    </row>
    <row r="222" spans="1:12" x14ac:dyDescent="0.25">
      <c r="B222" t="s">
        <v>20</v>
      </c>
      <c r="C222" s="1">
        <v>580.92899999999997</v>
      </c>
      <c r="D222" s="1">
        <v>581.01800000000003</v>
      </c>
      <c r="E222" s="1">
        <v>580.76499999999999</v>
      </c>
      <c r="F222" s="1">
        <v>581.08000000000004</v>
      </c>
      <c r="G222" s="1">
        <v>581.45500000000004</v>
      </c>
      <c r="H222" s="1">
        <v>581.38900000000001</v>
      </c>
      <c r="I222" s="1">
        <v>580.99300000000005</v>
      </c>
      <c r="J222" s="1">
        <v>580.30399999999997</v>
      </c>
      <c r="K222" s="1">
        <v>580.32000000000005</v>
      </c>
      <c r="L222" s="1">
        <v>579.68200000000002</v>
      </c>
    </row>
    <row r="223" spans="1:12" x14ac:dyDescent="0.25">
      <c r="B223" t="s">
        <v>16</v>
      </c>
      <c r="C223" s="1">
        <f>F222-$O$2</f>
        <v>580.72</v>
      </c>
      <c r="D223" s="1">
        <f>F222-$P$2</f>
        <v>580.87</v>
      </c>
      <c r="E223" s="1">
        <f>F222-$Q$2</f>
        <v>581.0200000000001</v>
      </c>
      <c r="F223" s="1"/>
      <c r="G223" s="1"/>
      <c r="H223" s="1"/>
      <c r="I223" s="1"/>
      <c r="J223" s="1">
        <f>I222-$Q$2</f>
        <v>580.93300000000011</v>
      </c>
      <c r="K223" s="1">
        <f>I222-$P$2</f>
        <v>580.78300000000002</v>
      </c>
      <c r="L223" s="1">
        <f>I222-$O$2</f>
        <v>580.63300000000004</v>
      </c>
    </row>
    <row r="224" spans="1:12" x14ac:dyDescent="0.25">
      <c r="B224" t="s">
        <v>17</v>
      </c>
      <c r="C224" s="1">
        <f>C222-C223</f>
        <v>0.20899999999994634</v>
      </c>
      <c r="D224" s="1">
        <f>D222-D223</f>
        <v>0.14800000000002456</v>
      </c>
      <c r="E224" s="1">
        <f>E222-E223</f>
        <v>-0.25500000000010914</v>
      </c>
      <c r="F224" s="1"/>
      <c r="G224" s="1"/>
      <c r="H224" s="1"/>
      <c r="I224" s="1"/>
      <c r="J224" s="1">
        <f>J222-J223</f>
        <v>-0.62900000000013279</v>
      </c>
      <c r="K224" s="1">
        <f>K222-K223</f>
        <v>-0.46299999999996544</v>
      </c>
      <c r="L224" s="1">
        <f>L222-L223</f>
        <v>-0.95100000000002183</v>
      </c>
    </row>
    <row r="226" spans="1:12" x14ac:dyDescent="0.25">
      <c r="A226" t="s">
        <v>63</v>
      </c>
      <c r="C226" t="s">
        <v>1</v>
      </c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6</v>
      </c>
      <c r="I226" s="1" t="s">
        <v>7</v>
      </c>
      <c r="J226" s="1" t="s">
        <v>8</v>
      </c>
      <c r="K226" s="1" t="s">
        <v>9</v>
      </c>
      <c r="L226" s="1" t="s">
        <v>10</v>
      </c>
    </row>
    <row r="227" spans="1:12" x14ac:dyDescent="0.25">
      <c r="B227" t="s">
        <v>20</v>
      </c>
      <c r="C227" s="1">
        <v>580.71199999999999</v>
      </c>
      <c r="D227" s="1">
        <v>580.91899999999998</v>
      </c>
      <c r="E227" s="1">
        <v>580.82399999999996</v>
      </c>
      <c r="F227" s="1">
        <v>580.89800000000002</v>
      </c>
      <c r="G227" s="1">
        <v>581.33900000000006</v>
      </c>
      <c r="H227" s="1">
        <v>581.22799999999995</v>
      </c>
      <c r="I227" s="1">
        <v>580.86099999999999</v>
      </c>
      <c r="J227" s="1">
        <v>580.02099999999996</v>
      </c>
      <c r="K227" s="1">
        <v>579.71799999999996</v>
      </c>
      <c r="L227" s="1">
        <v>579.59699999999998</v>
      </c>
    </row>
    <row r="228" spans="1:12" x14ac:dyDescent="0.25">
      <c r="B228" t="s">
        <v>16</v>
      </c>
      <c r="C228" s="1">
        <f>F227-$O$2</f>
        <v>580.53800000000001</v>
      </c>
      <c r="D228" s="1">
        <f>F227-$P$2</f>
        <v>580.68799999999999</v>
      </c>
      <c r="E228" s="1">
        <f>F227-$Q$2</f>
        <v>580.83800000000008</v>
      </c>
      <c r="F228" s="1"/>
      <c r="G228" s="1"/>
      <c r="H228" s="1"/>
      <c r="I228" s="1"/>
      <c r="J228" s="1">
        <f>I227-$Q$2</f>
        <v>580.80100000000004</v>
      </c>
      <c r="K228" s="1">
        <f>I227-$P$2</f>
        <v>580.65099999999995</v>
      </c>
      <c r="L228" s="1">
        <f>I227-$O$2</f>
        <v>580.50099999999998</v>
      </c>
    </row>
    <row r="229" spans="1:12" x14ac:dyDescent="0.25">
      <c r="B229" t="s">
        <v>17</v>
      </c>
      <c r="C229" s="1">
        <f>C227-C228</f>
        <v>0.17399999999997817</v>
      </c>
      <c r="D229" s="1">
        <f>D227-D228</f>
        <v>0.23099999999999454</v>
      </c>
      <c r="E229" s="1">
        <f>E227-E228</f>
        <v>-1.4000000000123691E-2</v>
      </c>
      <c r="F229" s="1"/>
      <c r="G229" s="1"/>
      <c r="H229" s="1"/>
      <c r="I229" s="1"/>
      <c r="J229" s="1">
        <f>J227-J228</f>
        <v>-0.7800000000000864</v>
      </c>
      <c r="K229" s="1">
        <f>K227-K228</f>
        <v>-0.93299999999999272</v>
      </c>
      <c r="L229" s="1">
        <f>L227-L228</f>
        <v>-0.90399999999999636</v>
      </c>
    </row>
    <row r="231" spans="1:12" x14ac:dyDescent="0.25">
      <c r="A231" t="s">
        <v>64</v>
      </c>
      <c r="C231" t="s">
        <v>1</v>
      </c>
      <c r="D231" s="1" t="s">
        <v>2</v>
      </c>
      <c r="E231" s="1" t="s">
        <v>3</v>
      </c>
      <c r="F231" s="1" t="s">
        <v>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</row>
    <row r="232" spans="1:12" x14ac:dyDescent="0.25">
      <c r="B232" t="s">
        <v>20</v>
      </c>
      <c r="C232" s="1">
        <v>581.18899999999996</v>
      </c>
      <c r="D232" s="1">
        <v>581.31100000000004</v>
      </c>
      <c r="E232" s="1">
        <v>581.13599999999997</v>
      </c>
      <c r="F232" s="1">
        <v>581.03800000000001</v>
      </c>
      <c r="G232" s="1">
        <v>581.10699999999997</v>
      </c>
      <c r="H232" s="1">
        <v>581.01</v>
      </c>
      <c r="I232" s="1">
        <v>580.625</v>
      </c>
      <c r="J232" s="1">
        <v>579.995</v>
      </c>
      <c r="K232" s="1">
        <v>579.73800000000006</v>
      </c>
      <c r="L232" s="1">
        <v>579.59500000000003</v>
      </c>
    </row>
    <row r="233" spans="1:12" x14ac:dyDescent="0.25">
      <c r="B233" t="s">
        <v>16</v>
      </c>
      <c r="C233" s="1">
        <f>F232-$O$2</f>
        <v>580.678</v>
      </c>
      <c r="D233" s="1">
        <f>F232-$P$2</f>
        <v>580.82799999999997</v>
      </c>
      <c r="E233" s="1">
        <f>F232-$Q$2</f>
        <v>580.97800000000007</v>
      </c>
      <c r="F233" s="1"/>
      <c r="G233" s="1"/>
      <c r="H233" s="1"/>
      <c r="I233" s="1"/>
      <c r="J233" s="1">
        <f>I232-$Q$2</f>
        <v>580.56500000000005</v>
      </c>
      <c r="K233" s="1">
        <f>I232-$P$2</f>
        <v>580.41499999999996</v>
      </c>
      <c r="L233" s="1">
        <f>I232-$O$2</f>
        <v>580.26499999999999</v>
      </c>
    </row>
    <row r="234" spans="1:12" x14ac:dyDescent="0.25">
      <c r="B234" t="s">
        <v>17</v>
      </c>
      <c r="C234" s="1">
        <f>C232-C233</f>
        <v>0.51099999999996726</v>
      </c>
      <c r="D234" s="1">
        <f>D232-D233</f>
        <v>0.48300000000006094</v>
      </c>
      <c r="E234" s="1">
        <f>E232-E233</f>
        <v>0.15799999999990177</v>
      </c>
      <c r="F234" s="1"/>
      <c r="G234" s="1"/>
      <c r="H234" s="1"/>
      <c r="I234" s="1"/>
      <c r="J234" s="1">
        <f>J232-J233</f>
        <v>-0.57000000000005002</v>
      </c>
      <c r="K234" s="1">
        <f>K232-K233</f>
        <v>-0.67699999999990723</v>
      </c>
      <c r="L234" s="1">
        <f>L232-L233</f>
        <v>-0.66999999999995907</v>
      </c>
    </row>
    <row r="236" spans="1:12" x14ac:dyDescent="0.25">
      <c r="A236" t="s">
        <v>65</v>
      </c>
      <c r="C236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</row>
    <row r="237" spans="1:12" x14ac:dyDescent="0.25">
      <c r="B237" t="s">
        <v>20</v>
      </c>
      <c r="C237" s="1">
        <v>580.48900000000003</v>
      </c>
      <c r="D237" s="1">
        <v>580.60900000000004</v>
      </c>
      <c r="E237" s="1">
        <v>580.29300000000001</v>
      </c>
      <c r="F237" s="1">
        <v>580.41300000000001</v>
      </c>
      <c r="G237" s="1">
        <v>581</v>
      </c>
      <c r="H237" s="1">
        <v>580.94399999999996</v>
      </c>
      <c r="I237" s="1">
        <v>580.54</v>
      </c>
      <c r="J237" s="1">
        <v>579.77099999999996</v>
      </c>
      <c r="K237" s="1">
        <v>579.505</v>
      </c>
      <c r="L237" s="1">
        <v>579.16999999999996</v>
      </c>
    </row>
    <row r="238" spans="1:12" x14ac:dyDescent="0.25">
      <c r="B238" t="s">
        <v>16</v>
      </c>
      <c r="C238" s="1">
        <f>F237-$O$2</f>
        <v>580.053</v>
      </c>
      <c r="D238" s="1">
        <f>F237-$P$2</f>
        <v>580.20299999999997</v>
      </c>
      <c r="E238" s="1">
        <f>F237-$Q$2</f>
        <v>580.35300000000007</v>
      </c>
      <c r="F238" s="1"/>
      <c r="G238" s="1"/>
      <c r="H238" s="1"/>
      <c r="I238" s="1"/>
      <c r="J238" s="1">
        <f>I237-$Q$2</f>
        <v>580.48</v>
      </c>
      <c r="K238" s="1">
        <f>I237-$P$2</f>
        <v>580.32999999999993</v>
      </c>
      <c r="L238" s="1">
        <f>I237-$O$2</f>
        <v>580.17999999999995</v>
      </c>
    </row>
    <row r="239" spans="1:12" x14ac:dyDescent="0.25">
      <c r="B239" t="s">
        <v>17</v>
      </c>
      <c r="C239" s="1">
        <f>C237-C238</f>
        <v>0.43600000000003547</v>
      </c>
      <c r="D239" s="1">
        <f>D237-D238</f>
        <v>0.40600000000006276</v>
      </c>
      <c r="E239" s="1">
        <f>E237-E238</f>
        <v>-6.0000000000059117E-2</v>
      </c>
      <c r="F239" s="1"/>
      <c r="G239" s="1"/>
      <c r="H239" s="1"/>
      <c r="I239" s="1"/>
      <c r="J239" s="1">
        <f>J237-J238</f>
        <v>-0.70900000000006003</v>
      </c>
      <c r="K239" s="1">
        <f>K237-K238</f>
        <v>-0.82499999999993179</v>
      </c>
      <c r="L239" s="1">
        <f>L237-L238</f>
        <v>-1.0099999999999909</v>
      </c>
    </row>
    <row r="241" spans="1:12" x14ac:dyDescent="0.25">
      <c r="A241" t="s">
        <v>66</v>
      </c>
      <c r="C241" t="s">
        <v>1</v>
      </c>
      <c r="D241" s="1" t="s">
        <v>2</v>
      </c>
      <c r="E241" s="1" t="s">
        <v>3</v>
      </c>
      <c r="F241" s="1" t="s">
        <v>4</v>
      </c>
      <c r="G241" s="1" t="s">
        <v>5</v>
      </c>
      <c r="H241" s="1" t="s">
        <v>6</v>
      </c>
      <c r="I241" s="1" t="s">
        <v>7</v>
      </c>
      <c r="J241" s="1" t="s">
        <v>8</v>
      </c>
      <c r="K241" s="1" t="s">
        <v>9</v>
      </c>
      <c r="L241" s="1" t="s">
        <v>10</v>
      </c>
    </row>
    <row r="242" spans="1:12" x14ac:dyDescent="0.25">
      <c r="B242" t="s">
        <v>20</v>
      </c>
      <c r="C242" s="1">
        <v>580.34500000000003</v>
      </c>
      <c r="D242" s="1">
        <v>580.03200000000004</v>
      </c>
      <c r="E242" s="1">
        <v>580.16099999999994</v>
      </c>
      <c r="F242" s="1">
        <v>580.37400000000002</v>
      </c>
      <c r="G242" s="1">
        <v>580.61099999999999</v>
      </c>
      <c r="H242" s="1">
        <v>580.84799999999996</v>
      </c>
      <c r="I242" s="1">
        <v>580.447</v>
      </c>
      <c r="J242" s="1">
        <v>579.673</v>
      </c>
      <c r="K242" s="1">
        <v>579.21100000000001</v>
      </c>
      <c r="L242" s="1">
        <v>579.09</v>
      </c>
    </row>
    <row r="243" spans="1:12" x14ac:dyDescent="0.25">
      <c r="B243" t="s">
        <v>16</v>
      </c>
      <c r="C243" s="1">
        <f>F242-$O$2</f>
        <v>580.01400000000001</v>
      </c>
      <c r="D243" s="1">
        <f>F242-$P$2</f>
        <v>580.16399999999999</v>
      </c>
      <c r="E243" s="1">
        <f>F242-$Q$2</f>
        <v>580.31400000000008</v>
      </c>
      <c r="F243" s="1"/>
      <c r="G243" s="1"/>
      <c r="H243" s="1"/>
      <c r="I243" s="1"/>
      <c r="J243" s="1">
        <f>I242-$Q$2</f>
        <v>580.38700000000006</v>
      </c>
      <c r="K243" s="1">
        <f>I242-$P$2</f>
        <v>580.23699999999997</v>
      </c>
      <c r="L243" s="1">
        <f>I242-$O$2</f>
        <v>580.08699999999999</v>
      </c>
    </row>
    <row r="244" spans="1:12" x14ac:dyDescent="0.25">
      <c r="B244" t="s">
        <v>17</v>
      </c>
      <c r="C244" s="1">
        <f>C242-C243</f>
        <v>0.33100000000001728</v>
      </c>
      <c r="D244" s="1">
        <f>D242-D243</f>
        <v>-0.13199999999994816</v>
      </c>
      <c r="E244" s="1">
        <f>E242-E243</f>
        <v>-0.1530000000001337</v>
      </c>
      <c r="F244" s="1"/>
      <c r="G244" s="1"/>
      <c r="H244" s="1"/>
      <c r="I244" s="1"/>
      <c r="J244" s="1">
        <f>J242-J243</f>
        <v>-0.71400000000005548</v>
      </c>
      <c r="K244" s="1">
        <f>K242-K243</f>
        <v>-1.0259999999999536</v>
      </c>
      <c r="L244" s="1">
        <f>L242-L243</f>
        <v>-0.99699999999995725</v>
      </c>
    </row>
    <row r="246" spans="1:12" x14ac:dyDescent="0.25">
      <c r="A246" t="s">
        <v>67</v>
      </c>
      <c r="C246" t="s">
        <v>1</v>
      </c>
      <c r="D246" s="1" t="s">
        <v>2</v>
      </c>
      <c r="E246" s="1" t="s">
        <v>3</v>
      </c>
      <c r="F246" s="1" t="s">
        <v>4</v>
      </c>
      <c r="G246" s="1" t="s">
        <v>5</v>
      </c>
      <c r="H246" s="1" t="s">
        <v>6</v>
      </c>
      <c r="I246" s="1" t="s">
        <v>7</v>
      </c>
      <c r="J246" s="1" t="s">
        <v>8</v>
      </c>
      <c r="K246" s="1" t="s">
        <v>9</v>
      </c>
      <c r="L246" s="1" t="s">
        <v>10</v>
      </c>
    </row>
    <row r="247" spans="1:12" x14ac:dyDescent="0.25">
      <c r="B247" t="s">
        <v>20</v>
      </c>
      <c r="C247" s="1">
        <v>580.07299999999998</v>
      </c>
      <c r="D247" s="1">
        <v>580.10699999999997</v>
      </c>
      <c r="E247" s="1">
        <v>579.95799999999997</v>
      </c>
      <c r="F247" s="1">
        <v>580.04499999999996</v>
      </c>
      <c r="G247" s="1">
        <v>580.52099999999996</v>
      </c>
      <c r="H247" s="1">
        <v>580.60199999999998</v>
      </c>
      <c r="I247" s="1">
        <v>580.18799999999999</v>
      </c>
      <c r="J247" s="1">
        <v>579.37900000000002</v>
      </c>
      <c r="K247" s="1">
        <v>579.19399999999996</v>
      </c>
      <c r="L247" s="1">
        <v>579.09400000000005</v>
      </c>
    </row>
    <row r="248" spans="1:12" x14ac:dyDescent="0.25">
      <c r="B248" t="s">
        <v>16</v>
      </c>
      <c r="C248" s="1">
        <f>F247-$O$2</f>
        <v>579.68499999999995</v>
      </c>
      <c r="D248" s="1">
        <f>F247-$P$2</f>
        <v>579.83499999999992</v>
      </c>
      <c r="E248" s="1">
        <f>F247-$Q$2</f>
        <v>579.98500000000001</v>
      </c>
      <c r="F248" s="1"/>
      <c r="G248" s="1"/>
      <c r="H248" s="1"/>
      <c r="I248" s="1"/>
      <c r="J248" s="1">
        <f>I247-$Q$2</f>
        <v>580.12800000000004</v>
      </c>
      <c r="K248" s="1">
        <f>I247-$P$2</f>
        <v>579.97799999999995</v>
      </c>
      <c r="L248" s="1">
        <f>I247-$O$2</f>
        <v>579.82799999999997</v>
      </c>
    </row>
    <row r="249" spans="1:12" x14ac:dyDescent="0.25">
      <c r="B249" t="s">
        <v>17</v>
      </c>
      <c r="C249" s="1">
        <f>C247-C248</f>
        <v>0.38800000000003365</v>
      </c>
      <c r="D249" s="1">
        <f>D247-D248</f>
        <v>0.2720000000000482</v>
      </c>
      <c r="E249" s="1">
        <f>E247-E248</f>
        <v>-2.7000000000043656E-2</v>
      </c>
      <c r="F249" s="1"/>
      <c r="G249" s="1"/>
      <c r="H249" s="1"/>
      <c r="I249" s="1"/>
      <c r="J249" s="1">
        <f>J247-J248</f>
        <v>-0.74900000000002365</v>
      </c>
      <c r="K249" s="1">
        <f>K247-K248</f>
        <v>-0.78399999999999181</v>
      </c>
      <c r="L249" s="1">
        <f>L247-L248</f>
        <v>-0.7339999999999236</v>
      </c>
    </row>
    <row r="251" spans="1:12" x14ac:dyDescent="0.25">
      <c r="A251" t="s">
        <v>68</v>
      </c>
      <c r="C251" t="s">
        <v>1</v>
      </c>
      <c r="D251" s="1" t="s">
        <v>2</v>
      </c>
      <c r="E251" s="1" t="s">
        <v>3</v>
      </c>
      <c r="F251" s="1" t="s">
        <v>4</v>
      </c>
      <c r="G251" s="1" t="s">
        <v>5</v>
      </c>
      <c r="H251" s="1" t="s">
        <v>6</v>
      </c>
      <c r="I251" s="1" t="s">
        <v>7</v>
      </c>
      <c r="J251" s="1" t="s">
        <v>8</v>
      </c>
      <c r="K251" s="1" t="s">
        <v>9</v>
      </c>
      <c r="L251" s="1" t="s">
        <v>10</v>
      </c>
    </row>
    <row r="252" spans="1:12" x14ac:dyDescent="0.25">
      <c r="B252" t="s">
        <v>20</v>
      </c>
      <c r="C252" s="1">
        <v>579.85599999999999</v>
      </c>
      <c r="D252" s="1">
        <v>579.88499999999999</v>
      </c>
      <c r="E252" s="1">
        <v>579.97299999999996</v>
      </c>
      <c r="F252" s="1">
        <v>580.14099999999996</v>
      </c>
      <c r="G252" s="1">
        <v>580.45500000000004</v>
      </c>
      <c r="H252" s="1">
        <v>580.35299999999995</v>
      </c>
      <c r="I252" s="1">
        <v>580.03599999999994</v>
      </c>
      <c r="J252" s="1">
        <v>579.35699999999997</v>
      </c>
      <c r="K252" s="1">
        <v>579.1</v>
      </c>
      <c r="L252" s="1">
        <v>578.90099999999995</v>
      </c>
    </row>
    <row r="253" spans="1:12" x14ac:dyDescent="0.25">
      <c r="B253" t="s">
        <v>16</v>
      </c>
      <c r="C253" s="1">
        <f>F252-$O$2</f>
        <v>579.78099999999995</v>
      </c>
      <c r="D253" s="1">
        <f>F252-$P$2</f>
        <v>579.93099999999993</v>
      </c>
      <c r="E253" s="1">
        <f>F252-$Q$2</f>
        <v>580.08100000000002</v>
      </c>
      <c r="F253" s="1"/>
      <c r="G253" s="1"/>
      <c r="H253" s="1"/>
      <c r="I253" s="1"/>
      <c r="J253" s="1">
        <f>I252-$Q$2</f>
        <v>579.976</v>
      </c>
      <c r="K253" s="1">
        <f>I252-$P$2</f>
        <v>579.82599999999991</v>
      </c>
      <c r="L253" s="1">
        <f>I252-$O$2</f>
        <v>579.67599999999993</v>
      </c>
    </row>
    <row r="254" spans="1:12" x14ac:dyDescent="0.25">
      <c r="B254" t="s">
        <v>17</v>
      </c>
      <c r="C254" s="1">
        <f>C252-C253</f>
        <v>7.5000000000045475E-2</v>
      </c>
      <c r="D254" s="1">
        <f>D252-D253</f>
        <v>-4.5999999999935426E-2</v>
      </c>
      <c r="E254" s="1">
        <f>E252-E253</f>
        <v>-0.10800000000006094</v>
      </c>
      <c r="F254" s="1"/>
      <c r="G254" s="1"/>
      <c r="H254" s="1"/>
      <c r="I254" s="1"/>
      <c r="J254" s="1">
        <f>J252-J253</f>
        <v>-0.61900000000002819</v>
      </c>
      <c r="K254" s="1">
        <f>K252-K253</f>
        <v>-0.7259999999998854</v>
      </c>
      <c r="L254" s="1">
        <f>L252-L253</f>
        <v>-0.77499999999997726</v>
      </c>
    </row>
    <row r="256" spans="1:12" x14ac:dyDescent="0.25">
      <c r="A256" t="s">
        <v>69</v>
      </c>
      <c r="C256" t="s">
        <v>1</v>
      </c>
      <c r="D256" s="1" t="s">
        <v>2</v>
      </c>
      <c r="E256" s="1" t="s">
        <v>3</v>
      </c>
      <c r="F256" s="1" t="s">
        <v>4</v>
      </c>
      <c r="G256" s="1" t="s">
        <v>5</v>
      </c>
      <c r="H256" s="1" t="s">
        <v>6</v>
      </c>
      <c r="I256" s="1" t="s">
        <v>7</v>
      </c>
      <c r="J256" s="1" t="s">
        <v>8</v>
      </c>
      <c r="K256" s="1" t="s">
        <v>9</v>
      </c>
      <c r="L256" s="1" t="s">
        <v>10</v>
      </c>
    </row>
    <row r="257" spans="1:12" x14ac:dyDescent="0.25">
      <c r="B257" t="s">
        <v>20</v>
      </c>
      <c r="C257" s="1">
        <v>580.00900000000001</v>
      </c>
      <c r="D257" s="1">
        <v>579.67600000000004</v>
      </c>
      <c r="E257" s="1">
        <v>579.57500000000005</v>
      </c>
      <c r="F257" s="1">
        <v>579.91700000000003</v>
      </c>
      <c r="G257" s="1">
        <v>580.17999999999995</v>
      </c>
      <c r="H257" s="1">
        <v>580.10799999999995</v>
      </c>
      <c r="I257" s="1">
        <v>579.89099999999996</v>
      </c>
      <c r="J257" s="1">
        <v>579.17399999999998</v>
      </c>
      <c r="K257" s="1">
        <v>578.79999999999995</v>
      </c>
      <c r="L257" s="1">
        <v>578.971</v>
      </c>
    </row>
    <row r="258" spans="1:12" x14ac:dyDescent="0.25">
      <c r="B258" t="s">
        <v>16</v>
      </c>
      <c r="C258" s="1">
        <f>F257-$O$2</f>
        <v>579.55700000000002</v>
      </c>
      <c r="D258" s="1">
        <f>F257-$P$2</f>
        <v>579.70699999999999</v>
      </c>
      <c r="E258" s="1">
        <f>F257-$Q$2</f>
        <v>579.85700000000008</v>
      </c>
      <c r="F258" s="1"/>
      <c r="G258" s="1"/>
      <c r="H258" s="1"/>
      <c r="I258" s="1"/>
      <c r="J258" s="1">
        <f>I257-$Q$2</f>
        <v>579.83100000000002</v>
      </c>
      <c r="K258" s="1">
        <f>I257-$P$2</f>
        <v>579.68099999999993</v>
      </c>
      <c r="L258" s="1">
        <f>I257-$O$2</f>
        <v>579.53099999999995</v>
      </c>
    </row>
    <row r="259" spans="1:12" x14ac:dyDescent="0.25">
      <c r="B259" t="s">
        <v>17</v>
      </c>
      <c r="C259" s="1">
        <f>C257-C258</f>
        <v>0.45199999999999818</v>
      </c>
      <c r="D259" s="1">
        <f>D257-D258</f>
        <v>-3.0999999999949068E-2</v>
      </c>
      <c r="E259" s="1">
        <f>E257-E258</f>
        <v>-0.28200000000003911</v>
      </c>
      <c r="F259" s="1"/>
      <c r="G259" s="1"/>
      <c r="H259" s="1"/>
      <c r="I259" s="1"/>
      <c r="J259" s="1">
        <f>J257-J258</f>
        <v>-0.65700000000003911</v>
      </c>
      <c r="K259" s="1">
        <f>K257-K258</f>
        <v>-0.88099999999997181</v>
      </c>
      <c r="L259" s="1">
        <f>L257-L258</f>
        <v>-0.55999999999994543</v>
      </c>
    </row>
    <row r="261" spans="1:12" x14ac:dyDescent="0.25">
      <c r="A261" t="s">
        <v>70</v>
      </c>
      <c r="C26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</row>
    <row r="262" spans="1:12" x14ac:dyDescent="0.25">
      <c r="B262" t="s">
        <v>20</v>
      </c>
      <c r="C262" s="1">
        <v>579.62300000000005</v>
      </c>
      <c r="D262" s="1">
        <v>579.87400000000002</v>
      </c>
      <c r="E262" s="1">
        <v>579.86</v>
      </c>
      <c r="F262" s="1">
        <v>580.11300000000006</v>
      </c>
      <c r="G262" s="1">
        <v>579.94200000000001</v>
      </c>
      <c r="H262" s="1">
        <v>579.58199999999999</v>
      </c>
      <c r="I262" s="1">
        <v>579.16399999999999</v>
      </c>
      <c r="J262" s="1">
        <v>579.29399999999998</v>
      </c>
      <c r="K262" s="1">
        <v>579.09100000000001</v>
      </c>
    </row>
    <row r="263" spans="1:12" x14ac:dyDescent="0.25">
      <c r="B263" t="s">
        <v>16</v>
      </c>
      <c r="C263" s="1">
        <f>F262-$O$2</f>
        <v>579.75300000000004</v>
      </c>
      <c r="D263" s="1">
        <f>F262-$P$2</f>
        <v>579.90300000000002</v>
      </c>
      <c r="E263" s="1">
        <f>F262-$Q$2</f>
        <v>580.05300000000011</v>
      </c>
      <c r="F263" s="1"/>
      <c r="G263" s="1"/>
      <c r="H263" s="1"/>
      <c r="I263" s="1"/>
      <c r="J263" s="1">
        <f>I262-$Q$2</f>
        <v>579.10400000000004</v>
      </c>
      <c r="K263" s="1">
        <f>I262-$P$2</f>
        <v>578.95399999999995</v>
      </c>
      <c r="L263" s="1">
        <f>I262-$O$2</f>
        <v>578.80399999999997</v>
      </c>
    </row>
    <row r="264" spans="1:12" x14ac:dyDescent="0.25">
      <c r="B264" t="s">
        <v>17</v>
      </c>
      <c r="C264" s="1">
        <f>C262-C263</f>
        <v>-0.12999999999999545</v>
      </c>
      <c r="D264" s="1">
        <f>D262-D263</f>
        <v>-2.8999999999996362E-2</v>
      </c>
      <c r="E264" s="1">
        <f>E262-E263</f>
        <v>-0.19300000000009732</v>
      </c>
      <c r="F264" s="1"/>
      <c r="G264" s="1"/>
      <c r="H264" s="1"/>
      <c r="I264" s="1"/>
      <c r="J264" s="1">
        <f>J262-J263</f>
        <v>0.18999999999994088</v>
      </c>
      <c r="K264" s="1">
        <f>K262-K263</f>
        <v>0.1370000000000573</v>
      </c>
      <c r="L264" s="1">
        <f>L262-L263</f>
        <v>-578.80399999999997</v>
      </c>
    </row>
    <row r="266" spans="1:12" x14ac:dyDescent="0.25">
      <c r="A266" t="s">
        <v>71</v>
      </c>
      <c r="C266" t="s">
        <v>1</v>
      </c>
      <c r="D266" s="1" t="s">
        <v>2</v>
      </c>
      <c r="E266" s="1" t="s">
        <v>3</v>
      </c>
      <c r="F266" s="1" t="s">
        <v>4</v>
      </c>
      <c r="G266" s="1" t="s">
        <v>5</v>
      </c>
      <c r="H266" s="1" t="s">
        <v>6</v>
      </c>
      <c r="I266" s="1" t="s">
        <v>7</v>
      </c>
      <c r="J266" s="1" t="s">
        <v>8</v>
      </c>
      <c r="K266" s="1" t="s">
        <v>9</v>
      </c>
      <c r="L266" s="1" t="s">
        <v>10</v>
      </c>
    </row>
    <row r="267" spans="1:12" x14ac:dyDescent="0.25">
      <c r="B267" t="s">
        <v>20</v>
      </c>
      <c r="C267" s="1">
        <v>579.97900000000004</v>
      </c>
      <c r="D267" s="1">
        <v>579.37</v>
      </c>
      <c r="E267" s="1">
        <v>579.13400000000001</v>
      </c>
      <c r="F267" s="1">
        <v>579.35400000000004</v>
      </c>
      <c r="G267" s="1">
        <v>579.94200000000001</v>
      </c>
      <c r="H267" s="1">
        <v>579.90899999999999</v>
      </c>
      <c r="I267" s="1">
        <v>579.72</v>
      </c>
      <c r="J267" s="1">
        <v>579.31299999999999</v>
      </c>
      <c r="K267" s="1">
        <v>578.87599999999998</v>
      </c>
      <c r="L267" s="1">
        <v>578.51</v>
      </c>
    </row>
    <row r="268" spans="1:12" x14ac:dyDescent="0.25">
      <c r="B268" t="s">
        <v>16</v>
      </c>
      <c r="C268" s="1">
        <f>F267-$O$2</f>
        <v>578.99400000000003</v>
      </c>
      <c r="D268" s="1">
        <f>F267-$P$2</f>
        <v>579.14400000000001</v>
      </c>
      <c r="E268" s="1">
        <f>F267-$Q$2</f>
        <v>579.2940000000001</v>
      </c>
      <c r="F268" s="1"/>
      <c r="G268" s="1"/>
      <c r="H268" s="1"/>
      <c r="I268" s="1"/>
      <c r="J268" s="1">
        <f>I267-$Q$2</f>
        <v>579.66000000000008</v>
      </c>
      <c r="K268" s="1">
        <f>I267-$P$2</f>
        <v>579.51</v>
      </c>
      <c r="L268" s="1">
        <f>I267-$O$2</f>
        <v>579.36</v>
      </c>
    </row>
    <row r="269" spans="1:12" x14ac:dyDescent="0.25">
      <c r="B269" t="s">
        <v>17</v>
      </c>
      <c r="C269" s="1">
        <f>C267-C268</f>
        <v>0.98500000000001364</v>
      </c>
      <c r="D269" s="1">
        <f>D267-D268</f>
        <v>0.22599999999999909</v>
      </c>
      <c r="E269" s="1">
        <f>E267-E268</f>
        <v>-0.16000000000008185</v>
      </c>
      <c r="F269" s="1"/>
      <c r="G269" s="1"/>
      <c r="H269" s="1"/>
      <c r="I269" s="1"/>
      <c r="J269" s="1">
        <f>J267-J268</f>
        <v>-0.34700000000009368</v>
      </c>
      <c r="K269" s="1">
        <f>K267-K268</f>
        <v>-0.63400000000001455</v>
      </c>
      <c r="L269" s="1">
        <f>L267-L268</f>
        <v>-0.85000000000002274</v>
      </c>
    </row>
    <row r="271" spans="1:12" x14ac:dyDescent="0.25">
      <c r="A271" t="s">
        <v>72</v>
      </c>
      <c r="C271" t="s">
        <v>1</v>
      </c>
      <c r="D271" s="1" t="s">
        <v>2</v>
      </c>
      <c r="E271" s="1" t="s">
        <v>3</v>
      </c>
      <c r="F271" s="1" t="s">
        <v>4</v>
      </c>
      <c r="G271" s="1" t="s">
        <v>5</v>
      </c>
      <c r="H271" s="1" t="s">
        <v>6</v>
      </c>
      <c r="I271" s="1" t="s">
        <v>7</v>
      </c>
      <c r="J271" s="1" t="s">
        <v>8</v>
      </c>
      <c r="K271" s="1" t="s">
        <v>9</v>
      </c>
      <c r="L271" s="1" t="s">
        <v>10</v>
      </c>
    </row>
    <row r="272" spans="1:12" x14ac:dyDescent="0.25">
      <c r="B272" t="s">
        <v>20</v>
      </c>
      <c r="C272" s="1">
        <v>579.32799999999997</v>
      </c>
      <c r="D272" s="1">
        <v>579.06799999999998</v>
      </c>
      <c r="E272" s="1">
        <v>578.95299999999997</v>
      </c>
      <c r="F272" s="1">
        <v>579.029</v>
      </c>
      <c r="G272" s="1">
        <v>579.76</v>
      </c>
      <c r="H272" s="1">
        <v>579.72400000000005</v>
      </c>
      <c r="I272" s="1">
        <v>579.29200000000003</v>
      </c>
      <c r="J272" s="1">
        <v>578.74699999999996</v>
      </c>
      <c r="K272" s="1">
        <v>578.64499999999998</v>
      </c>
      <c r="L272" s="1">
        <v>578.26700000000005</v>
      </c>
    </row>
    <row r="273" spans="1:12" x14ac:dyDescent="0.25">
      <c r="B273" t="s">
        <v>16</v>
      </c>
      <c r="C273" s="1">
        <f>F272-$O$2</f>
        <v>578.66899999999998</v>
      </c>
      <c r="D273" s="1">
        <f>F272-$P$2</f>
        <v>578.81899999999996</v>
      </c>
      <c r="E273" s="1">
        <f>F272-$Q$2</f>
        <v>578.96900000000005</v>
      </c>
      <c r="F273" s="1"/>
      <c r="G273" s="1"/>
      <c r="H273" s="1"/>
      <c r="I273" s="1"/>
      <c r="J273" s="1">
        <f>I272-$Q$2</f>
        <v>579.23200000000008</v>
      </c>
      <c r="K273" s="1">
        <f>I272-$P$2</f>
        <v>579.08199999999999</v>
      </c>
      <c r="L273" s="1">
        <f>I272-$O$2</f>
        <v>578.93200000000002</v>
      </c>
    </row>
    <row r="274" spans="1:12" x14ac:dyDescent="0.25">
      <c r="B274" t="s">
        <v>17</v>
      </c>
      <c r="C274" s="1">
        <f>C272-C273</f>
        <v>0.65899999999999181</v>
      </c>
      <c r="D274" s="1">
        <f>D272-D273</f>
        <v>0.24900000000002365</v>
      </c>
      <c r="E274" s="1">
        <f>E272-E273</f>
        <v>-1.6000000000076398E-2</v>
      </c>
      <c r="F274" s="1"/>
      <c r="G274" s="1"/>
      <c r="H274" s="1"/>
      <c r="I274" s="1"/>
      <c r="J274" s="1">
        <f>J272-J273</f>
        <v>-0.48500000000012733</v>
      </c>
      <c r="K274" s="1">
        <f>K272-K273</f>
        <v>-0.43700000000001182</v>
      </c>
      <c r="L274" s="1">
        <f>L272-L273</f>
        <v>-0.66499999999996362</v>
      </c>
    </row>
    <row r="276" spans="1:12" x14ac:dyDescent="0.25">
      <c r="A276" t="s">
        <v>73</v>
      </c>
      <c r="C276" t="s">
        <v>1</v>
      </c>
      <c r="D276" s="1" t="s">
        <v>2</v>
      </c>
      <c r="E276" s="1" t="s">
        <v>3</v>
      </c>
      <c r="F276" s="1" t="s">
        <v>4</v>
      </c>
      <c r="G276" s="1" t="s">
        <v>5</v>
      </c>
      <c r="H276" s="1" t="s">
        <v>6</v>
      </c>
      <c r="I276" s="1" t="s">
        <v>7</v>
      </c>
      <c r="J276" s="1" t="s">
        <v>8</v>
      </c>
      <c r="K276" s="1" t="s">
        <v>9</v>
      </c>
      <c r="L276" s="1" t="s">
        <v>10</v>
      </c>
    </row>
    <row r="277" spans="1:12" x14ac:dyDescent="0.25">
      <c r="B277" t="s">
        <v>20</v>
      </c>
      <c r="C277" s="1">
        <v>579.03399999999999</v>
      </c>
      <c r="D277" s="1">
        <v>578.92499999999995</v>
      </c>
      <c r="E277" s="1">
        <v>579.05399999999997</v>
      </c>
      <c r="F277" s="1">
        <v>579.69799999999998</v>
      </c>
      <c r="G277" s="1">
        <v>579.51599999999996</v>
      </c>
      <c r="H277" s="1">
        <v>579.01599999999996</v>
      </c>
      <c r="I277" s="1">
        <v>578.61300000000006</v>
      </c>
      <c r="J277" s="1">
        <v>578.39200000000005</v>
      </c>
      <c r="K277" s="1">
        <v>578.50199999999995</v>
      </c>
    </row>
    <row r="278" spans="1:12" x14ac:dyDescent="0.25">
      <c r="B278" t="s">
        <v>16</v>
      </c>
      <c r="C278" s="1">
        <f>F277-$O$2</f>
        <v>579.33799999999997</v>
      </c>
      <c r="D278" s="1">
        <f>F277-$P$2</f>
        <v>579.48799999999994</v>
      </c>
      <c r="E278" s="1">
        <f>F277-$Q$2</f>
        <v>579.63800000000003</v>
      </c>
      <c r="F278" s="1"/>
      <c r="G278" s="1"/>
      <c r="H278" s="1"/>
      <c r="I278" s="1"/>
      <c r="J278" s="1">
        <f>I277-$Q$2</f>
        <v>578.55300000000011</v>
      </c>
      <c r="K278" s="1">
        <f>I277-$P$2</f>
        <v>578.40300000000002</v>
      </c>
      <c r="L278" s="1">
        <f>I277-$O$2</f>
        <v>578.25300000000004</v>
      </c>
    </row>
    <row r="279" spans="1:12" x14ac:dyDescent="0.25">
      <c r="B279" t="s">
        <v>17</v>
      </c>
      <c r="C279" s="1">
        <f>C277-C278</f>
        <v>-0.30399999999997362</v>
      </c>
      <c r="D279" s="1">
        <f>D277-D278</f>
        <v>-0.56299999999998818</v>
      </c>
      <c r="E279" s="1">
        <f>E277-E278</f>
        <v>-0.58400000000006003</v>
      </c>
      <c r="F279" s="1"/>
      <c r="G279" s="1"/>
      <c r="H279" s="1"/>
      <c r="I279" s="1"/>
      <c r="J279" s="1">
        <f>J277-J278</f>
        <v>-0.16100000000005821</v>
      </c>
      <c r="K279" s="1">
        <f>K277-K278</f>
        <v>9.8999999999932697E-2</v>
      </c>
      <c r="L279" s="1">
        <f>L277-L278</f>
        <v>-578.25300000000004</v>
      </c>
    </row>
    <row r="281" spans="1:12" x14ac:dyDescent="0.25">
      <c r="A281" t="s">
        <v>74</v>
      </c>
      <c r="C281" t="s">
        <v>1</v>
      </c>
      <c r="D281" s="1" t="s">
        <v>2</v>
      </c>
      <c r="E281" s="1" t="s">
        <v>3</v>
      </c>
      <c r="F281" s="1" t="s">
        <v>4</v>
      </c>
      <c r="G281" s="1" t="s">
        <v>5</v>
      </c>
      <c r="H281" s="1" t="s">
        <v>6</v>
      </c>
      <c r="I281" s="1" t="s">
        <v>7</v>
      </c>
      <c r="J281" s="1" t="s">
        <v>8</v>
      </c>
      <c r="K281" s="1" t="s">
        <v>9</v>
      </c>
      <c r="L281" s="1" t="s">
        <v>10</v>
      </c>
    </row>
    <row r="282" spans="1:12" x14ac:dyDescent="0.25">
      <c r="B282" t="s">
        <v>20</v>
      </c>
      <c r="C282" s="1">
        <v>578.96900000000005</v>
      </c>
      <c r="D282" s="1">
        <v>578.87800000000004</v>
      </c>
      <c r="E282" s="1">
        <v>578.78300000000002</v>
      </c>
      <c r="F282" s="1">
        <v>579.05399999999997</v>
      </c>
      <c r="G282" s="1">
        <v>579.58299999999997</v>
      </c>
      <c r="H282" s="1">
        <v>579.54700000000003</v>
      </c>
      <c r="I282" s="1">
        <v>578.86900000000003</v>
      </c>
      <c r="J282" s="1">
        <v>578.47900000000004</v>
      </c>
      <c r="K282" s="1">
        <v>578.29600000000005</v>
      </c>
      <c r="L282" s="1">
        <v>578.27099999999996</v>
      </c>
    </row>
    <row r="283" spans="1:12" x14ac:dyDescent="0.25">
      <c r="B283" t="s">
        <v>16</v>
      </c>
      <c r="C283" s="1">
        <f>F282-$O$2</f>
        <v>578.69399999999996</v>
      </c>
      <c r="D283" s="1">
        <f>F282-$P$2</f>
        <v>578.84399999999994</v>
      </c>
      <c r="E283" s="1">
        <f>F282-$Q$2</f>
        <v>578.99400000000003</v>
      </c>
      <c r="F283" s="1"/>
      <c r="G283" s="1"/>
      <c r="H283" s="1"/>
      <c r="I283" s="1"/>
      <c r="J283" s="1">
        <f>I282-$Q$2</f>
        <v>578.80900000000008</v>
      </c>
      <c r="K283" s="1">
        <f>I282-$P$2</f>
        <v>578.65899999999999</v>
      </c>
      <c r="L283" s="1">
        <f>I282-$O$2</f>
        <v>578.50900000000001</v>
      </c>
    </row>
    <row r="284" spans="1:12" x14ac:dyDescent="0.25">
      <c r="B284" t="s">
        <v>17</v>
      </c>
      <c r="C284" s="1">
        <f>C282-C283</f>
        <v>0.27500000000009095</v>
      </c>
      <c r="D284" s="1">
        <f>D282-D283</f>
        <v>3.4000000000105501E-2</v>
      </c>
      <c r="E284" s="1">
        <f>E282-E283</f>
        <v>-0.21100000000001273</v>
      </c>
      <c r="F284" s="1"/>
      <c r="G284" s="1"/>
      <c r="H284" s="1"/>
      <c r="I284" s="1"/>
      <c r="J284" s="1">
        <f>J282-J283</f>
        <v>-0.33000000000004093</v>
      </c>
      <c r="K284" s="1">
        <f>K282-K283</f>
        <v>-0.3629999999999427</v>
      </c>
      <c r="L284" s="1">
        <f>L282-L283</f>
        <v>-0.23800000000005639</v>
      </c>
    </row>
    <row r="286" spans="1:12" x14ac:dyDescent="0.25">
      <c r="A286" t="s">
        <v>75</v>
      </c>
      <c r="C286" t="s">
        <v>1</v>
      </c>
      <c r="D286" s="1" t="s">
        <v>2</v>
      </c>
      <c r="E286" s="1" t="s">
        <v>3</v>
      </c>
      <c r="F286" s="1" t="s">
        <v>4</v>
      </c>
      <c r="G286" s="1" t="s">
        <v>5</v>
      </c>
      <c r="H286" s="1" t="s">
        <v>6</v>
      </c>
      <c r="I286" s="1" t="s">
        <v>7</v>
      </c>
      <c r="J286" s="1" t="s">
        <v>8</v>
      </c>
      <c r="K286" s="1" t="s">
        <v>9</v>
      </c>
      <c r="L286" s="1" t="s">
        <v>10</v>
      </c>
    </row>
    <row r="287" spans="1:12" x14ac:dyDescent="0.25">
      <c r="B287" t="s">
        <v>20</v>
      </c>
      <c r="C287" s="1">
        <v>579.00400000000002</v>
      </c>
      <c r="D287" s="1">
        <v>578.745</v>
      </c>
      <c r="E287" s="1">
        <v>578.68100000000004</v>
      </c>
      <c r="F287" s="1">
        <v>578.96199999999999</v>
      </c>
      <c r="G287" s="1">
        <v>579.44399999999996</v>
      </c>
      <c r="H287" s="1">
        <v>579.42600000000004</v>
      </c>
      <c r="I287" s="1">
        <v>578.94600000000003</v>
      </c>
      <c r="J287" s="1">
        <v>578.44799999999998</v>
      </c>
      <c r="K287" s="1">
        <v>578.322</v>
      </c>
      <c r="L287" s="1">
        <v>578.12800000000004</v>
      </c>
    </row>
    <row r="288" spans="1:12" x14ac:dyDescent="0.25">
      <c r="B288" t="s">
        <v>16</v>
      </c>
      <c r="C288" s="1">
        <f>F287-$O$2</f>
        <v>578.60199999999998</v>
      </c>
      <c r="D288" s="1">
        <f>F287-$P$2</f>
        <v>578.75199999999995</v>
      </c>
      <c r="E288" s="1">
        <f>F287-$Q$2</f>
        <v>578.90200000000004</v>
      </c>
      <c r="F288" s="1"/>
      <c r="G288" s="1"/>
      <c r="H288" s="1"/>
      <c r="I288" s="1"/>
      <c r="J288" s="1">
        <f>I287-$Q$2</f>
        <v>578.88600000000008</v>
      </c>
      <c r="K288" s="1">
        <f>I287-$P$2</f>
        <v>578.73599999999999</v>
      </c>
      <c r="L288" s="1">
        <f>I287-$O$2</f>
        <v>578.58600000000001</v>
      </c>
    </row>
    <row r="289" spans="1:12" x14ac:dyDescent="0.25">
      <c r="B289" t="s">
        <v>17</v>
      </c>
      <c r="C289" s="1">
        <f>C287-C288</f>
        <v>0.40200000000004366</v>
      </c>
      <c r="D289" s="1">
        <f>D287-D288</f>
        <v>-6.9999999999481588E-3</v>
      </c>
      <c r="E289" s="1">
        <f>E287-E288</f>
        <v>-0.22100000000000364</v>
      </c>
      <c r="F289" s="1"/>
      <c r="G289" s="1"/>
      <c r="H289" s="1"/>
      <c r="I289" s="1"/>
      <c r="J289" s="1">
        <f>J287-J288</f>
        <v>-0.43800000000010186</v>
      </c>
      <c r="K289" s="1">
        <f>K287-K288</f>
        <v>-0.41399999999998727</v>
      </c>
      <c r="L289" s="1">
        <f>L287-L288</f>
        <v>-0.45799999999996999</v>
      </c>
    </row>
    <row r="291" spans="1:12" x14ac:dyDescent="0.25">
      <c r="A291" t="s">
        <v>76</v>
      </c>
      <c r="C291" t="s">
        <v>1</v>
      </c>
      <c r="D291" s="1" t="s">
        <v>2</v>
      </c>
      <c r="E291" s="1" t="s">
        <v>3</v>
      </c>
      <c r="F291" s="1" t="s">
        <v>4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9</v>
      </c>
      <c r="L291" s="1" t="s">
        <v>10</v>
      </c>
    </row>
    <row r="292" spans="1:12" x14ac:dyDescent="0.25">
      <c r="B292" t="s">
        <v>20</v>
      </c>
      <c r="C292">
        <v>578.74400000000003</v>
      </c>
      <c r="D292">
        <v>578.57100000000003</v>
      </c>
      <c r="E292">
        <v>578.60199999999998</v>
      </c>
      <c r="F292">
        <v>578.96199999999999</v>
      </c>
      <c r="G292">
        <v>579.44500000000005</v>
      </c>
      <c r="H292" s="1">
        <v>579.40700000000004</v>
      </c>
      <c r="I292" s="1">
        <v>579.39</v>
      </c>
      <c r="J292" s="1">
        <v>578.34299999999996</v>
      </c>
      <c r="K292" s="1">
        <v>578.19000000000005</v>
      </c>
      <c r="L292" s="1">
        <v>578.10299999999995</v>
      </c>
    </row>
    <row r="293" spans="1:12" x14ac:dyDescent="0.25">
      <c r="B293" t="s">
        <v>16</v>
      </c>
      <c r="C293" s="1">
        <f>F292-$O$2</f>
        <v>578.60199999999998</v>
      </c>
      <c r="D293" s="1">
        <f>F292-$P$2</f>
        <v>578.75199999999995</v>
      </c>
      <c r="E293" s="1">
        <f>F292-$Q$2</f>
        <v>578.90200000000004</v>
      </c>
      <c r="F293" s="1"/>
      <c r="G293" s="1"/>
      <c r="H293" s="1"/>
      <c r="I293" s="1"/>
      <c r="J293" s="1">
        <f>I292-$Q$2</f>
        <v>579.33000000000004</v>
      </c>
      <c r="K293" s="1">
        <f>I292-$P$2</f>
        <v>579.17999999999995</v>
      </c>
      <c r="L293" s="1">
        <f>I292-$O$2</f>
        <v>579.03</v>
      </c>
    </row>
    <row r="294" spans="1:12" x14ac:dyDescent="0.25">
      <c r="B294" t="s">
        <v>17</v>
      </c>
      <c r="C294" s="1">
        <f>C292-C293</f>
        <v>0.14200000000005275</v>
      </c>
      <c r="D294" s="1">
        <f>D292-D293</f>
        <v>-0.18099999999992633</v>
      </c>
      <c r="E294" s="1">
        <f>E292-E293</f>
        <v>-0.30000000000006821</v>
      </c>
      <c r="F294" s="1"/>
      <c r="G294" s="1"/>
      <c r="H294" s="1"/>
      <c r="I294" s="1"/>
      <c r="J294" s="1">
        <f>J292-J293</f>
        <v>-0.98700000000008004</v>
      </c>
      <c r="K294" s="1">
        <f>K292-K293</f>
        <v>-0.98999999999989541</v>
      </c>
      <c r="L294" s="1">
        <f>L292-L293</f>
        <v>-0.92700000000002092</v>
      </c>
    </row>
    <row r="296" spans="1:12" x14ac:dyDescent="0.25">
      <c r="A296" t="s">
        <v>77</v>
      </c>
      <c r="C296" t="s">
        <v>1</v>
      </c>
      <c r="D296" s="1" t="s">
        <v>2</v>
      </c>
      <c r="E296" s="1" t="s">
        <v>3</v>
      </c>
      <c r="F296" s="1" t="s">
        <v>4</v>
      </c>
      <c r="G296" s="1" t="s">
        <v>5</v>
      </c>
      <c r="H296" s="1" t="s">
        <v>6</v>
      </c>
      <c r="I296" s="1" t="s">
        <v>7</v>
      </c>
      <c r="J296" s="1" t="s">
        <v>8</v>
      </c>
      <c r="K296" s="1" t="s">
        <v>9</v>
      </c>
      <c r="L296" s="1" t="s">
        <v>10</v>
      </c>
    </row>
    <row r="297" spans="1:12" x14ac:dyDescent="0.25">
      <c r="B297" t="s">
        <v>20</v>
      </c>
      <c r="C297" s="1">
        <v>578.82100000000003</v>
      </c>
      <c r="D297" s="1">
        <v>578.42600000000004</v>
      </c>
      <c r="E297" s="1">
        <v>578.59100000000001</v>
      </c>
      <c r="F297" s="1">
        <v>578.87900000000002</v>
      </c>
      <c r="G297" s="1">
        <v>579.18700000000001</v>
      </c>
      <c r="H297" s="1">
        <v>579.35</v>
      </c>
      <c r="I297" s="1">
        <v>579.30999999999995</v>
      </c>
      <c r="J297" s="1">
        <v>578.41899999999998</v>
      </c>
      <c r="K297" s="1">
        <v>578.26499999999999</v>
      </c>
      <c r="L297" s="1">
        <v>578.07299999999998</v>
      </c>
    </row>
    <row r="298" spans="1:12" x14ac:dyDescent="0.25">
      <c r="B298" t="s">
        <v>16</v>
      </c>
      <c r="C298" s="1">
        <f>F297-$O$2</f>
        <v>578.51900000000001</v>
      </c>
      <c r="D298" s="1">
        <f>F297-$P$2</f>
        <v>578.66899999999998</v>
      </c>
      <c r="E298" s="1">
        <f>F297-$Q$2</f>
        <v>578.81900000000007</v>
      </c>
      <c r="F298" s="1"/>
      <c r="G298" s="1"/>
      <c r="H298" s="1"/>
      <c r="I298" s="1"/>
      <c r="J298" s="1">
        <f>I297-$Q$2</f>
        <v>579.25</v>
      </c>
      <c r="K298" s="1">
        <f>I297-$P$2</f>
        <v>579.09999999999991</v>
      </c>
      <c r="L298" s="1">
        <f>I297-$O$2</f>
        <v>578.94999999999993</v>
      </c>
    </row>
    <row r="299" spans="1:12" x14ac:dyDescent="0.25">
      <c r="B299" t="s">
        <v>17</v>
      </c>
      <c r="C299" s="1">
        <f>C297-C298</f>
        <v>0.30200000000002092</v>
      </c>
      <c r="D299" s="1">
        <f>D297-D298</f>
        <v>-0.24299999999993815</v>
      </c>
      <c r="E299" s="1">
        <f>E297-E298</f>
        <v>-0.22800000000006548</v>
      </c>
      <c r="F299" s="1"/>
      <c r="G299" s="1"/>
      <c r="H299" s="1"/>
      <c r="I299" s="1"/>
      <c r="J299" s="1">
        <f>J297-J298</f>
        <v>-0.83100000000001728</v>
      </c>
      <c r="K299" s="1">
        <f>K297-K298</f>
        <v>-0.83499999999992269</v>
      </c>
      <c r="L299" s="1">
        <f>L297-L298</f>
        <v>-0.87699999999995271</v>
      </c>
    </row>
  </sheetData>
  <mergeCells count="1">
    <mergeCell ref="IX9:IX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299"/>
  <sheetViews>
    <sheetView workbookViewId="0">
      <selection activeCell="Q4" sqref="A1:XFD1048576"/>
    </sheetView>
  </sheetViews>
  <sheetFormatPr defaultRowHeight="15" x14ac:dyDescent="0.25"/>
  <cols>
    <col min="2" max="2" width="10.42578125" bestFit="1" customWidth="1"/>
  </cols>
  <sheetData>
    <row r="1" spans="1:35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</row>
    <row r="2" spans="1:359" x14ac:dyDescent="0.25">
      <c r="A2" s="1"/>
      <c r="B2" s="1" t="s">
        <v>15</v>
      </c>
      <c r="C2" s="1">
        <v>588.00900000000001</v>
      </c>
      <c r="D2" s="1">
        <v>588.00900000000001</v>
      </c>
      <c r="E2" s="1">
        <v>587.95699999999999</v>
      </c>
      <c r="F2" s="1">
        <v>587.98099999999999</v>
      </c>
      <c r="G2" s="1">
        <v>587.87199999999996</v>
      </c>
      <c r="H2" s="1">
        <v>587.87699999999995</v>
      </c>
      <c r="I2" s="1">
        <v>587.84699999999998</v>
      </c>
      <c r="J2" s="1">
        <v>587.95600000000002</v>
      </c>
      <c r="K2" s="1">
        <v>587.90700000000004</v>
      </c>
      <c r="L2" s="1">
        <v>587.72500000000002</v>
      </c>
      <c r="M2" s="1"/>
      <c r="N2" s="2">
        <v>2.5000000000000001E-3</v>
      </c>
      <c r="O2" s="1">
        <f>0.0025*120</f>
        <v>0.3</v>
      </c>
      <c r="P2" s="1">
        <f>0.0025*70</f>
        <v>0.17500000000000002</v>
      </c>
      <c r="Q2" s="1">
        <f>0.0025*20</f>
        <v>0.05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P2" s="1"/>
      <c r="MQ2" s="1"/>
      <c r="MR2" s="1"/>
      <c r="MS2" s="1"/>
      <c r="MT2" s="1"/>
      <c r="MU2" s="1"/>
    </row>
    <row r="3" spans="1:359" x14ac:dyDescent="0.25">
      <c r="A3" s="1"/>
      <c r="B3" s="1" t="s">
        <v>16</v>
      </c>
      <c r="C3" s="1">
        <f>F2-$O$2</f>
        <v>587.68100000000004</v>
      </c>
      <c r="D3" s="1">
        <f>F2-$P$2</f>
        <v>587.80600000000004</v>
      </c>
      <c r="E3" s="1">
        <f>F2-$Q$2</f>
        <v>587.93100000000004</v>
      </c>
      <c r="F3" s="1"/>
      <c r="G3" s="1"/>
      <c r="H3" s="1"/>
      <c r="I3" s="1"/>
      <c r="J3" s="1">
        <f>I2-$Q$2</f>
        <v>587.79700000000003</v>
      </c>
      <c r="K3" s="1">
        <f>I2-$P$2</f>
        <v>587.67200000000003</v>
      </c>
      <c r="L3" s="1">
        <f>I2-$O$2</f>
        <v>587.54700000000003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P3" s="1"/>
      <c r="MQ3" s="1"/>
      <c r="MR3" s="1"/>
      <c r="MS3" s="1"/>
      <c r="MT3" s="1"/>
      <c r="MU3" s="1"/>
    </row>
    <row r="4" spans="1:359" x14ac:dyDescent="0.25">
      <c r="A4" s="1"/>
      <c r="B4" s="1" t="s">
        <v>17</v>
      </c>
      <c r="C4" s="1">
        <f>C2-C3</f>
        <v>0.32799999999997453</v>
      </c>
      <c r="D4" s="1">
        <f>D2-D3</f>
        <v>0.20299999999997453</v>
      </c>
      <c r="E4" s="1">
        <f>E2-E3</f>
        <v>2.5999999999953616E-2</v>
      </c>
      <c r="F4" s="1"/>
      <c r="G4" s="1"/>
      <c r="H4" s="1"/>
      <c r="I4" s="1"/>
      <c r="J4" s="1">
        <f>J2-J3</f>
        <v>0.15899999999999181</v>
      </c>
      <c r="K4" s="1">
        <f t="shared" ref="K4:L4" si="0">K2-K3</f>
        <v>0.23500000000001364</v>
      </c>
      <c r="L4" s="1">
        <f t="shared" si="0"/>
        <v>0.17799999999999727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Q4" s="1"/>
      <c r="MR4" s="1"/>
      <c r="MS4" s="1"/>
      <c r="MT4" s="1"/>
      <c r="MU4" s="1"/>
    </row>
    <row r="5" spans="1:35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Q5" s="1"/>
      <c r="MR5" s="1"/>
      <c r="MS5" s="1"/>
      <c r="MT5" s="1"/>
      <c r="MU5" s="1"/>
    </row>
    <row r="6" spans="1:359" x14ac:dyDescent="0.25">
      <c r="A6" s="1" t="s">
        <v>18</v>
      </c>
      <c r="B6" s="1"/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Q6" s="1"/>
      <c r="MR6" s="1"/>
      <c r="MS6" s="1"/>
      <c r="MT6" s="1"/>
      <c r="MU6" s="1"/>
    </row>
    <row r="7" spans="1:359" x14ac:dyDescent="0.25">
      <c r="A7" s="1"/>
      <c r="B7" s="1" t="s">
        <v>15</v>
      </c>
      <c r="C7" s="1">
        <v>588.05899999999997</v>
      </c>
      <c r="D7" s="1">
        <v>588.01700000000005</v>
      </c>
      <c r="E7" s="1">
        <v>587.95699999999999</v>
      </c>
      <c r="F7" s="1">
        <v>587.91300000000001</v>
      </c>
      <c r="G7" s="1">
        <v>587.92049999999995</v>
      </c>
      <c r="H7" s="1">
        <v>587.91800000000001</v>
      </c>
      <c r="I7" s="1">
        <v>587.90800000000002</v>
      </c>
      <c r="J7" s="1">
        <v>587.86599999999999</v>
      </c>
      <c r="K7" s="1">
        <v>587.91700000000003</v>
      </c>
      <c r="L7" s="1">
        <v>587.85400000000004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</row>
    <row r="8" spans="1:359" x14ac:dyDescent="0.25">
      <c r="A8" s="1"/>
      <c r="B8" s="1" t="s">
        <v>16</v>
      </c>
      <c r="C8" s="1">
        <f>F7-$O$2</f>
        <v>587.61300000000006</v>
      </c>
      <c r="D8" s="1">
        <f>F7-$P$2</f>
        <v>587.73800000000006</v>
      </c>
      <c r="E8" s="1">
        <f>F7-$Q$2</f>
        <v>587.86300000000006</v>
      </c>
      <c r="F8" s="1"/>
      <c r="G8" s="1"/>
      <c r="H8" s="1"/>
      <c r="I8" s="1"/>
      <c r="J8" s="1">
        <f>I7-$Q$2</f>
        <v>587.85800000000006</v>
      </c>
      <c r="K8" s="1">
        <f>I7-$P$2</f>
        <v>587.73300000000006</v>
      </c>
      <c r="L8" s="1">
        <f>I7-$O$2</f>
        <v>587.60800000000006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</row>
    <row r="9" spans="1:359" x14ac:dyDescent="0.25">
      <c r="A9" s="1"/>
      <c r="B9" s="1" t="s">
        <v>17</v>
      </c>
      <c r="C9" s="1">
        <f>C7-C8</f>
        <v>0.44599999999991269</v>
      </c>
      <c r="D9" s="1">
        <f>D7-D8</f>
        <v>0.27899999999999636</v>
      </c>
      <c r="E9" s="1">
        <f>E7-E8</f>
        <v>9.3999999999937245E-2</v>
      </c>
      <c r="F9" s="1"/>
      <c r="G9" s="1"/>
      <c r="H9" s="1"/>
      <c r="I9" s="1"/>
      <c r="J9" s="1">
        <f>J7-J8</f>
        <v>7.9999999999245119E-3</v>
      </c>
      <c r="K9" s="1">
        <f t="shared" ref="K9:L9" si="1">K7-K8</f>
        <v>0.18399999999996908</v>
      </c>
      <c r="L9" s="1">
        <f t="shared" si="1"/>
        <v>0.2459999999999809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3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</row>
    <row r="10" spans="1:35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3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</row>
    <row r="11" spans="1:359" x14ac:dyDescent="0.25">
      <c r="A11" s="1" t="s">
        <v>19</v>
      </c>
      <c r="B11" s="1"/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</row>
    <row r="12" spans="1:359" x14ac:dyDescent="0.25">
      <c r="B12" t="s">
        <v>20</v>
      </c>
      <c r="C12" s="1">
        <v>588.12</v>
      </c>
      <c r="D12" s="1">
        <v>587.96299999999997</v>
      </c>
      <c r="E12" s="1">
        <v>588.06200000000001</v>
      </c>
      <c r="F12" s="1">
        <v>587.94100000000003</v>
      </c>
      <c r="G12" s="1">
        <v>587.90049999999997</v>
      </c>
      <c r="H12" s="1">
        <v>587.90049999999997</v>
      </c>
      <c r="I12" s="1">
        <v>587.94100000000003</v>
      </c>
      <c r="J12" s="1">
        <v>587.90300000000002</v>
      </c>
      <c r="K12" s="1">
        <v>587.85900000000004</v>
      </c>
      <c r="L12" s="1">
        <v>587.81100000000004</v>
      </c>
    </row>
    <row r="13" spans="1:359" x14ac:dyDescent="0.25">
      <c r="B13" t="s">
        <v>16</v>
      </c>
      <c r="C13" s="1">
        <f>F12-$O$2</f>
        <v>587.64100000000008</v>
      </c>
      <c r="D13" s="1">
        <f>F12-$P$2</f>
        <v>587.76600000000008</v>
      </c>
      <c r="E13" s="1">
        <f>F12-$Q$2</f>
        <v>587.89100000000008</v>
      </c>
      <c r="F13" s="1"/>
      <c r="G13" s="1"/>
      <c r="H13" s="1"/>
      <c r="I13" s="1"/>
      <c r="J13" s="1">
        <f>I12-$Q$2</f>
        <v>587.89100000000008</v>
      </c>
      <c r="K13" s="1">
        <f>I12-$P$2</f>
        <v>587.76600000000008</v>
      </c>
      <c r="L13" s="1">
        <f>I12-$O$2</f>
        <v>587.64100000000008</v>
      </c>
    </row>
    <row r="14" spans="1:359" x14ac:dyDescent="0.25">
      <c r="B14" t="s">
        <v>17</v>
      </c>
      <c r="C14" s="1">
        <f>C12-C13</f>
        <v>0.47899999999992815</v>
      </c>
      <c r="D14" s="1">
        <f>D12-D13</f>
        <v>0.19699999999988904</v>
      </c>
      <c r="E14" s="1">
        <f>E12-E13</f>
        <v>0.17099999999993543</v>
      </c>
      <c r="F14" s="1"/>
      <c r="G14" s="1"/>
      <c r="H14" s="1"/>
      <c r="I14" s="1"/>
      <c r="J14" s="1">
        <f>J12-J13</f>
        <v>1.1999999999943611E-2</v>
      </c>
      <c r="K14" s="1">
        <f t="shared" ref="K14:L14" si="2">K12-K13</f>
        <v>9.2999999999960892E-2</v>
      </c>
      <c r="L14" s="1">
        <f t="shared" si="2"/>
        <v>0.16999999999995907</v>
      </c>
    </row>
    <row r="16" spans="1:359" x14ac:dyDescent="0.25">
      <c r="A16" t="s">
        <v>21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</row>
    <row r="17" spans="1:12" x14ac:dyDescent="0.25">
      <c r="B17" t="s">
        <v>20</v>
      </c>
      <c r="C17" s="1">
        <v>588.07299999999998</v>
      </c>
      <c r="D17" s="1">
        <v>588.00699999999995</v>
      </c>
      <c r="E17" s="1">
        <v>587.94799999999998</v>
      </c>
      <c r="F17" s="1">
        <v>587.89</v>
      </c>
      <c r="G17" s="1">
        <v>587.90800000000002</v>
      </c>
      <c r="H17" s="1">
        <v>587.91150000000005</v>
      </c>
      <c r="I17" s="1">
        <v>587.89700000000005</v>
      </c>
      <c r="J17" s="1">
        <v>587.82849999999996</v>
      </c>
      <c r="K17" s="1">
        <v>587.76</v>
      </c>
      <c r="L17" s="1">
        <v>587.74300000000005</v>
      </c>
    </row>
    <row r="18" spans="1:12" x14ac:dyDescent="0.25">
      <c r="B18" t="s">
        <v>16</v>
      </c>
      <c r="C18" s="1">
        <f>F17-$O$2</f>
        <v>587.59</v>
      </c>
      <c r="D18" s="1">
        <f>F17-$P$2</f>
        <v>587.71500000000003</v>
      </c>
      <c r="E18" s="1">
        <f>F17-$Q$2</f>
        <v>587.84</v>
      </c>
      <c r="F18" s="1"/>
      <c r="G18" s="1"/>
      <c r="H18" s="1"/>
      <c r="I18" s="1"/>
      <c r="J18" s="1">
        <f>I17-$Q$2</f>
        <v>587.84700000000009</v>
      </c>
      <c r="K18" s="1">
        <f>I17-$P$2</f>
        <v>587.72200000000009</v>
      </c>
      <c r="L18" s="1">
        <f>I17-$O$2</f>
        <v>587.59700000000009</v>
      </c>
    </row>
    <row r="19" spans="1:12" x14ac:dyDescent="0.25">
      <c r="B19" t="s">
        <v>17</v>
      </c>
      <c r="C19" s="1">
        <f>C17-C18</f>
        <v>0.48299999999994725</v>
      </c>
      <c r="D19" s="1">
        <f>D17-D18</f>
        <v>0.29199999999991633</v>
      </c>
      <c r="E19" s="1">
        <f>E17-E18</f>
        <v>0.10799999999994725</v>
      </c>
      <c r="F19" s="1"/>
      <c r="G19" s="1"/>
      <c r="H19" s="1"/>
      <c r="I19" s="1"/>
      <c r="J19" s="1">
        <f>J17-J18</f>
        <v>-1.8500000000130967E-2</v>
      </c>
      <c r="K19" s="1">
        <f t="shared" ref="K19:L19" si="3">K17-K18</f>
        <v>3.7999999999897227E-2</v>
      </c>
      <c r="L19" s="1">
        <f t="shared" si="3"/>
        <v>0.14599999999995816</v>
      </c>
    </row>
    <row r="21" spans="1:12" x14ac:dyDescent="0.25">
      <c r="A21" t="s">
        <v>22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2" x14ac:dyDescent="0.25">
      <c r="B22" t="s">
        <v>20</v>
      </c>
      <c r="C22" s="1">
        <v>587.97299999999996</v>
      </c>
      <c r="D22" s="1">
        <v>587.88800000000003</v>
      </c>
      <c r="E22" s="1">
        <v>587.83600000000001</v>
      </c>
      <c r="F22" s="1">
        <v>587.91899999999998</v>
      </c>
      <c r="G22" s="1"/>
      <c r="H22" s="1">
        <v>587.83799999999997</v>
      </c>
      <c r="I22" s="1">
        <v>587.68899999999996</v>
      </c>
      <c r="J22" s="1">
        <v>587.73599999999999</v>
      </c>
      <c r="K22" s="1">
        <v>587.71600000000001</v>
      </c>
      <c r="L22" s="1">
        <v>587.66899999999998</v>
      </c>
    </row>
    <row r="23" spans="1:12" x14ac:dyDescent="0.25">
      <c r="B23" t="s">
        <v>16</v>
      </c>
      <c r="C23" s="1">
        <f>F22-$O$2</f>
        <v>587.61900000000003</v>
      </c>
      <c r="D23" s="1">
        <f>F22-$P$2</f>
        <v>587.74400000000003</v>
      </c>
      <c r="E23" s="1">
        <f>F22-$Q$2</f>
        <v>587.86900000000003</v>
      </c>
      <c r="F23" s="1"/>
      <c r="G23" s="1"/>
      <c r="H23" s="1"/>
      <c r="I23" s="1"/>
      <c r="J23" s="1">
        <f>I22-$Q$2</f>
        <v>587.63900000000001</v>
      </c>
      <c r="K23" s="1">
        <f>I22-$P$2</f>
        <v>587.51400000000001</v>
      </c>
      <c r="L23" s="1">
        <f>I22-$O$2</f>
        <v>587.38900000000001</v>
      </c>
    </row>
    <row r="24" spans="1:12" x14ac:dyDescent="0.25">
      <c r="B24" t="s">
        <v>17</v>
      </c>
      <c r="C24" s="1">
        <f>C22-C23</f>
        <v>0.35399999999992815</v>
      </c>
      <c r="D24" s="1">
        <f>D22-D23</f>
        <v>0.14400000000000546</v>
      </c>
      <c r="E24" s="1">
        <f>E22-E23</f>
        <v>-3.3000000000015461E-2</v>
      </c>
      <c r="F24" s="1"/>
      <c r="G24" s="1"/>
      <c r="H24" s="1"/>
      <c r="I24" s="1"/>
      <c r="J24" s="1">
        <f>J22-J23</f>
        <v>9.6999999999979991E-2</v>
      </c>
      <c r="K24" s="1">
        <f t="shared" ref="K24:L24" si="4">K22-K23</f>
        <v>0.20199999999999818</v>
      </c>
      <c r="L24" s="1">
        <f t="shared" si="4"/>
        <v>0.27999999999997272</v>
      </c>
    </row>
    <row r="26" spans="1:12" x14ac:dyDescent="0.25">
      <c r="A26" t="s">
        <v>23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</row>
    <row r="27" spans="1:12" x14ac:dyDescent="0.25">
      <c r="B27" t="s">
        <v>20</v>
      </c>
      <c r="C27" s="1">
        <v>587.84199999999998</v>
      </c>
      <c r="D27" s="1">
        <v>587.80799999999999</v>
      </c>
      <c r="E27" s="1">
        <v>587.75300000000004</v>
      </c>
      <c r="F27" s="1">
        <v>587.72900000000004</v>
      </c>
      <c r="G27" s="1">
        <v>587.75</v>
      </c>
      <c r="H27" s="1">
        <v>587.69650000000001</v>
      </c>
      <c r="I27" s="1">
        <v>587.62199999999996</v>
      </c>
      <c r="J27" s="1">
        <v>587.67200000000003</v>
      </c>
      <c r="K27" s="1">
        <v>587.61599999999999</v>
      </c>
      <c r="L27" s="1">
        <v>587.51800000000003</v>
      </c>
    </row>
    <row r="28" spans="1:12" x14ac:dyDescent="0.25">
      <c r="B28" t="s">
        <v>16</v>
      </c>
      <c r="C28" s="1">
        <f>F27-$O$2</f>
        <v>587.42900000000009</v>
      </c>
      <c r="D28" s="1">
        <f>F27-$P$2</f>
        <v>587.55400000000009</v>
      </c>
      <c r="E28" s="1">
        <f>F27-$Q$2</f>
        <v>587.67900000000009</v>
      </c>
      <c r="F28" s="1"/>
      <c r="G28" s="1"/>
      <c r="H28" s="1"/>
      <c r="I28" s="1"/>
      <c r="J28" s="1">
        <f>I27-$Q$2</f>
        <v>587.572</v>
      </c>
      <c r="K28" s="1">
        <f>I27-$P$2</f>
        <v>587.447</v>
      </c>
      <c r="L28" s="1">
        <f>I27-$O$2</f>
        <v>587.322</v>
      </c>
    </row>
    <row r="29" spans="1:12" x14ac:dyDescent="0.25">
      <c r="B29" t="s">
        <v>17</v>
      </c>
      <c r="C29" s="1">
        <f>C27-C28</f>
        <v>0.41299999999989723</v>
      </c>
      <c r="D29" s="1">
        <f>D27-D28</f>
        <v>0.25399999999990541</v>
      </c>
      <c r="E29" s="1">
        <f>E27-E28</f>
        <v>7.3999999999955435E-2</v>
      </c>
      <c r="F29" s="1"/>
      <c r="G29" s="1"/>
      <c r="H29" s="1"/>
      <c r="I29" s="1"/>
      <c r="J29" s="1">
        <f>J27-J28</f>
        <v>0.10000000000002274</v>
      </c>
      <c r="K29" s="1">
        <f t="shared" ref="K29:L29" si="5">K27-K28</f>
        <v>0.16899999999998272</v>
      </c>
      <c r="L29" s="1">
        <f t="shared" si="5"/>
        <v>0.19600000000002638</v>
      </c>
    </row>
    <row r="31" spans="1:12" x14ac:dyDescent="0.25">
      <c r="A31" t="s">
        <v>24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</row>
    <row r="32" spans="1:12" x14ac:dyDescent="0.25">
      <c r="B32" t="s">
        <v>20</v>
      </c>
      <c r="C32" s="1">
        <v>587.87</v>
      </c>
      <c r="D32" s="1">
        <v>587.73599999999999</v>
      </c>
      <c r="E32" s="1">
        <v>587.69799999999998</v>
      </c>
      <c r="F32" s="1">
        <v>587.55700000000002</v>
      </c>
      <c r="G32" s="1">
        <v>587.72500000000002</v>
      </c>
      <c r="H32" s="1">
        <v>587.49699999999996</v>
      </c>
      <c r="I32" s="1">
        <v>587.34699999999998</v>
      </c>
      <c r="J32" s="1">
        <v>587.30700000000002</v>
      </c>
    </row>
    <row r="33" spans="1:12" x14ac:dyDescent="0.25">
      <c r="B33" t="s">
        <v>16</v>
      </c>
      <c r="C33" s="1">
        <f>F32-$O$2</f>
        <v>587.25700000000006</v>
      </c>
      <c r="D33" s="1">
        <f>F32-$P$2</f>
        <v>587.38200000000006</v>
      </c>
      <c r="E33" s="1">
        <f>F32-$Q$2</f>
        <v>587.50700000000006</v>
      </c>
      <c r="F33" s="1"/>
      <c r="G33" s="1"/>
      <c r="H33" s="1"/>
      <c r="I33" s="1"/>
      <c r="J33" s="1">
        <f>I32-$Q$2</f>
        <v>587.29700000000003</v>
      </c>
      <c r="K33" s="1"/>
      <c r="L33" s="1"/>
    </row>
    <row r="34" spans="1:12" x14ac:dyDescent="0.25">
      <c r="B34" t="s">
        <v>17</v>
      </c>
      <c r="C34" s="1">
        <f>C32-C33</f>
        <v>0.6129999999999427</v>
      </c>
      <c r="D34" s="1">
        <f>D32-D33</f>
        <v>0.35399999999992815</v>
      </c>
      <c r="E34" s="1">
        <f>E32-E33</f>
        <v>0.19099999999991724</v>
      </c>
      <c r="F34" s="1"/>
      <c r="G34" s="1"/>
      <c r="H34" s="1"/>
      <c r="I34" s="1"/>
      <c r="J34" s="1">
        <f>J32-J33</f>
        <v>9.9999999999909051E-3</v>
      </c>
      <c r="K34" s="1"/>
      <c r="L34" s="1"/>
    </row>
    <row r="36" spans="1:12" x14ac:dyDescent="0.25">
      <c r="A36" t="s">
        <v>25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1:12" x14ac:dyDescent="0.25">
      <c r="B37" t="s">
        <v>20</v>
      </c>
      <c r="C37" s="1">
        <v>588.08199999999999</v>
      </c>
      <c r="D37" s="1">
        <v>587.99099999999999</v>
      </c>
      <c r="E37" s="1">
        <v>587.68899999999996</v>
      </c>
      <c r="F37" s="1">
        <v>587.59100000000001</v>
      </c>
      <c r="G37" s="1">
        <v>587.60199999999998</v>
      </c>
      <c r="H37" s="1">
        <v>587.94500000000005</v>
      </c>
      <c r="I37" s="1">
        <v>587.77700000000004</v>
      </c>
      <c r="J37" s="1">
        <v>587.72900000000004</v>
      </c>
      <c r="K37" s="1">
        <v>587.279</v>
      </c>
      <c r="L37" s="1">
        <v>587.14400000000001</v>
      </c>
    </row>
    <row r="38" spans="1:12" x14ac:dyDescent="0.25">
      <c r="B38" t="s">
        <v>16</v>
      </c>
      <c r="C38" s="1">
        <f>F37-$O$2</f>
        <v>587.29100000000005</v>
      </c>
      <c r="D38" s="1">
        <f>F37-$P$2</f>
        <v>587.41600000000005</v>
      </c>
      <c r="E38" s="1">
        <f>F37-$Q$2</f>
        <v>587.54100000000005</v>
      </c>
      <c r="F38" s="1"/>
      <c r="G38" s="1"/>
      <c r="H38" s="1"/>
      <c r="I38" s="1"/>
      <c r="J38" s="1">
        <f>I37-$Q$2</f>
        <v>587.72700000000009</v>
      </c>
      <c r="K38" s="1">
        <f>I37-$P$2</f>
        <v>587.60200000000009</v>
      </c>
      <c r="L38" s="1">
        <f>I37-$O$2</f>
        <v>587.47700000000009</v>
      </c>
    </row>
    <row r="39" spans="1:12" x14ac:dyDescent="0.25">
      <c r="B39" t="s">
        <v>17</v>
      </c>
      <c r="C39" s="1">
        <f>C37-C38</f>
        <v>0.79099999999993997</v>
      </c>
      <c r="D39" s="1">
        <f>D37-D38</f>
        <v>0.57499999999993179</v>
      </c>
      <c r="E39" s="1">
        <f>E37-E38</f>
        <v>0.14799999999991087</v>
      </c>
      <c r="F39" s="1"/>
      <c r="G39" s="1"/>
      <c r="H39" s="1"/>
      <c r="I39" s="1"/>
      <c r="J39" s="1">
        <f>J37-J38</f>
        <v>1.9999999999527063E-3</v>
      </c>
      <c r="K39" s="1">
        <f>K37-K38</f>
        <v>-0.32300000000009277</v>
      </c>
      <c r="L39" s="1">
        <f>L37-L38</f>
        <v>-0.33300000000008367</v>
      </c>
    </row>
    <row r="40" spans="1:12" x14ac:dyDescent="0.25">
      <c r="D40" s="1"/>
    </row>
    <row r="41" spans="1:12" x14ac:dyDescent="0.25">
      <c r="A41" t="s">
        <v>26</v>
      </c>
      <c r="C4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</row>
    <row r="42" spans="1:12" x14ac:dyDescent="0.25">
      <c r="B42" t="s">
        <v>20</v>
      </c>
      <c r="C42" s="1">
        <v>587.70399999999995</v>
      </c>
      <c r="D42" s="1">
        <v>587.49400000000003</v>
      </c>
      <c r="E42" s="1">
        <v>587.52200000000005</v>
      </c>
      <c r="F42" s="1">
        <v>587.41300000000001</v>
      </c>
      <c r="G42" s="1">
        <v>587.577</v>
      </c>
      <c r="H42" s="1">
        <v>587.66999999999996</v>
      </c>
      <c r="I42" s="1">
        <v>587.60299999999995</v>
      </c>
      <c r="J42" s="1">
        <v>587.34500000000003</v>
      </c>
      <c r="K42" s="1">
        <v>586.85699999999997</v>
      </c>
      <c r="L42" s="1">
        <v>586.98599999999999</v>
      </c>
    </row>
    <row r="43" spans="1:12" x14ac:dyDescent="0.25">
      <c r="B43" t="s">
        <v>16</v>
      </c>
      <c r="C43" s="1">
        <f>F42-$O$2</f>
        <v>587.11300000000006</v>
      </c>
      <c r="D43" s="1">
        <f>F42-$P$2</f>
        <v>587.23800000000006</v>
      </c>
      <c r="E43" s="1">
        <f>F42-$Q$2</f>
        <v>587.36300000000006</v>
      </c>
      <c r="F43" s="1"/>
      <c r="G43" s="1"/>
      <c r="H43" s="1"/>
      <c r="I43" s="1"/>
      <c r="J43" s="1">
        <f>I42-$Q$2</f>
        <v>587.553</v>
      </c>
      <c r="K43" s="1">
        <f>I42-$P$2</f>
        <v>587.428</v>
      </c>
      <c r="L43" s="1">
        <f>I42-$O$2</f>
        <v>587.303</v>
      </c>
    </row>
    <row r="44" spans="1:12" x14ac:dyDescent="0.25">
      <c r="B44" t="s">
        <v>17</v>
      </c>
      <c r="C44" s="1">
        <f>C42-C43</f>
        <v>0.5909999999998945</v>
      </c>
      <c r="D44" s="1">
        <f>D42-D43</f>
        <v>0.25599999999997181</v>
      </c>
      <c r="E44" s="1">
        <f>E42-E43</f>
        <v>0.15899999999999181</v>
      </c>
      <c r="F44" s="1"/>
      <c r="G44" s="1"/>
      <c r="H44" s="1"/>
      <c r="I44" s="1"/>
      <c r="J44" s="1">
        <f>J42-J43</f>
        <v>-0.20799999999996999</v>
      </c>
      <c r="K44" s="1">
        <f>K42-K43</f>
        <v>-0.57100000000002638</v>
      </c>
      <c r="L44" s="1">
        <f>L42-L43</f>
        <v>-0.31700000000000728</v>
      </c>
    </row>
    <row r="46" spans="1:12" x14ac:dyDescent="0.25">
      <c r="A46" t="s">
        <v>27</v>
      </c>
      <c r="C46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</row>
    <row r="47" spans="1:12" x14ac:dyDescent="0.25">
      <c r="B47" t="s">
        <v>20</v>
      </c>
      <c r="C47" s="1">
        <v>587.43399999999997</v>
      </c>
      <c r="D47" s="1">
        <f>(E47+C47)/2</f>
        <v>587.3075</v>
      </c>
      <c r="E47" s="1">
        <v>587.18100000000004</v>
      </c>
      <c r="F47" s="1">
        <v>587.12800000000004</v>
      </c>
      <c r="G47" s="1">
        <v>587.428</v>
      </c>
      <c r="H47" s="1">
        <v>587.471</v>
      </c>
      <c r="I47" s="1">
        <v>587.38599999999997</v>
      </c>
      <c r="J47" s="1">
        <v>587.27</v>
      </c>
      <c r="K47" s="1">
        <v>586.78200000000004</v>
      </c>
      <c r="L47" s="1">
        <v>586.85900000000004</v>
      </c>
    </row>
    <row r="48" spans="1:12" x14ac:dyDescent="0.25">
      <c r="B48" t="s">
        <v>16</v>
      </c>
      <c r="C48" s="1">
        <f>F47-$O$2</f>
        <v>586.82800000000009</v>
      </c>
      <c r="D48" s="1">
        <f>F47-$P$2</f>
        <v>586.95300000000009</v>
      </c>
      <c r="E48" s="1">
        <f>F47-$Q$2</f>
        <v>587.07800000000009</v>
      </c>
      <c r="F48" s="1"/>
      <c r="G48" s="1"/>
      <c r="H48" s="1"/>
      <c r="I48" s="1"/>
      <c r="J48" s="1">
        <f>I47-$Q$2</f>
        <v>587.33600000000001</v>
      </c>
      <c r="K48" s="1">
        <f>I47-$P$2</f>
        <v>587.21100000000001</v>
      </c>
      <c r="L48" s="1">
        <f>I47-$O$2</f>
        <v>587.08600000000001</v>
      </c>
    </row>
    <row r="49" spans="1:12" x14ac:dyDescent="0.25">
      <c r="B49" t="s">
        <v>17</v>
      </c>
      <c r="C49" s="1">
        <f>C47-C48</f>
        <v>0.60599999999988086</v>
      </c>
      <c r="D49" s="1">
        <f>D47-D48</f>
        <v>0.35449999999991633</v>
      </c>
      <c r="E49" s="1">
        <f>E47-E48</f>
        <v>0.1029999999999518</v>
      </c>
      <c r="F49" s="1"/>
      <c r="G49" s="1"/>
      <c r="H49" s="1"/>
      <c r="I49" s="1"/>
      <c r="J49" s="1">
        <f>J47-J48</f>
        <v>-6.6000000000030923E-2</v>
      </c>
      <c r="K49" s="1">
        <f>K47-K48</f>
        <v>-0.42899999999997362</v>
      </c>
      <c r="L49" s="1">
        <f>L47-L48</f>
        <v>-0.22699999999997544</v>
      </c>
    </row>
    <row r="51" spans="1:12" x14ac:dyDescent="0.25">
      <c r="A51" t="s">
        <v>28</v>
      </c>
      <c r="C5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</row>
    <row r="52" spans="1:12" x14ac:dyDescent="0.25">
      <c r="B52" t="s">
        <v>20</v>
      </c>
      <c r="C52" s="1">
        <v>587.30799999999999</v>
      </c>
      <c r="D52" s="1">
        <v>587.09299999999996</v>
      </c>
      <c r="E52" s="1">
        <v>587.08000000000004</v>
      </c>
      <c r="F52" s="1">
        <v>586.99099999999999</v>
      </c>
      <c r="G52" s="1">
        <v>587.29</v>
      </c>
      <c r="H52" s="1">
        <v>587.34299999999996</v>
      </c>
      <c r="I52" s="1">
        <v>587.34299999999996</v>
      </c>
      <c r="J52" s="1">
        <v>586.79</v>
      </c>
      <c r="K52" s="1">
        <v>586.75400000000002</v>
      </c>
      <c r="L52" s="1">
        <v>586.625</v>
      </c>
    </row>
    <row r="53" spans="1:12" x14ac:dyDescent="0.25">
      <c r="B53" t="s">
        <v>16</v>
      </c>
      <c r="C53" s="1">
        <f>F52-$O$2</f>
        <v>586.69100000000003</v>
      </c>
      <c r="D53" s="1">
        <f>F52-$P$2</f>
        <v>586.81600000000003</v>
      </c>
      <c r="E53" s="1">
        <f>F52-$Q$2</f>
        <v>586.94100000000003</v>
      </c>
      <c r="F53" s="1"/>
      <c r="G53" s="1"/>
      <c r="H53" s="1"/>
      <c r="I53" s="1"/>
      <c r="J53" s="1">
        <f>I52-$Q$2</f>
        <v>587.29300000000001</v>
      </c>
      <c r="K53" s="1">
        <f>I52-$P$2</f>
        <v>587.16800000000001</v>
      </c>
      <c r="L53" s="1">
        <f>I52-$O$2</f>
        <v>587.04300000000001</v>
      </c>
    </row>
    <row r="54" spans="1:12" x14ac:dyDescent="0.25">
      <c r="B54" t="s">
        <v>17</v>
      </c>
      <c r="C54" s="1">
        <f>C52-C53</f>
        <v>0.6169999999999618</v>
      </c>
      <c r="D54" s="1">
        <f>D52-D53</f>
        <v>0.27699999999992997</v>
      </c>
      <c r="E54" s="1">
        <f>E52-E53</f>
        <v>0.13900000000001</v>
      </c>
      <c r="F54" s="1"/>
      <c r="G54" s="1"/>
      <c r="H54" s="1"/>
      <c r="I54" s="1"/>
      <c r="J54" s="1">
        <f>J52-J53</f>
        <v>-0.50300000000004275</v>
      </c>
      <c r="K54" s="1">
        <f>K52-K53</f>
        <v>-0.41399999999998727</v>
      </c>
      <c r="L54" s="1">
        <f>L52-L53</f>
        <v>-0.41800000000000637</v>
      </c>
    </row>
    <row r="56" spans="1:12" x14ac:dyDescent="0.25">
      <c r="A56" t="s">
        <v>29</v>
      </c>
      <c r="C56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</row>
    <row r="57" spans="1:12" x14ac:dyDescent="0.25">
      <c r="B57" t="s">
        <v>20</v>
      </c>
      <c r="C57" s="1">
        <v>587.12400000000002</v>
      </c>
      <c r="D57" s="1">
        <v>587.33900000000006</v>
      </c>
      <c r="E57" s="1">
        <v>586.88599999999997</v>
      </c>
      <c r="F57" s="1">
        <v>586.971</v>
      </c>
      <c r="G57" s="1">
        <v>587.05600000000004</v>
      </c>
      <c r="H57" s="1">
        <v>587.15300000000002</v>
      </c>
      <c r="I57" s="1">
        <v>586.77599999999995</v>
      </c>
      <c r="J57" s="1">
        <v>586.55600000000004</v>
      </c>
      <c r="K57" s="1">
        <v>586.53200000000004</v>
      </c>
      <c r="L57" s="1">
        <v>586.755</v>
      </c>
    </row>
    <row r="58" spans="1:12" x14ac:dyDescent="0.25">
      <c r="B58" t="s">
        <v>16</v>
      </c>
      <c r="C58" s="1">
        <f>F57-$O$2</f>
        <v>586.67100000000005</v>
      </c>
      <c r="D58" s="1">
        <f>F57-$P$2</f>
        <v>586.79600000000005</v>
      </c>
      <c r="E58" s="1">
        <f>F57-$Q$2</f>
        <v>586.92100000000005</v>
      </c>
      <c r="F58" s="1"/>
      <c r="G58" s="1"/>
      <c r="H58" s="1"/>
      <c r="I58" s="1"/>
      <c r="J58" s="1">
        <f>I57-$Q$2</f>
        <v>586.726</v>
      </c>
      <c r="K58" s="1">
        <f>I57-$P$2</f>
        <v>586.601</v>
      </c>
      <c r="L58" s="1">
        <f>I57-$O$2</f>
        <v>586.476</v>
      </c>
    </row>
    <row r="59" spans="1:12" x14ac:dyDescent="0.25">
      <c r="B59" t="s">
        <v>17</v>
      </c>
      <c r="C59" s="1">
        <f>C57-C58</f>
        <v>0.45299999999997453</v>
      </c>
      <c r="D59" s="1">
        <f>D57-D58</f>
        <v>0.54300000000000637</v>
      </c>
      <c r="E59" s="1">
        <f>E57-E58</f>
        <v>-3.5000000000081855E-2</v>
      </c>
      <c r="F59" s="1"/>
      <c r="G59" s="1"/>
      <c r="H59" s="1"/>
      <c r="I59" s="1"/>
      <c r="J59" s="1">
        <f>J57-J58</f>
        <v>-0.16999999999995907</v>
      </c>
      <c r="K59" s="1">
        <f>K57-K58</f>
        <v>-6.8999999999959982E-2</v>
      </c>
      <c r="L59" s="1">
        <f>L57-L58</f>
        <v>0.27899999999999636</v>
      </c>
    </row>
    <row r="61" spans="1:12" x14ac:dyDescent="0.25">
      <c r="A61" t="s">
        <v>30</v>
      </c>
      <c r="C6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</row>
    <row r="62" spans="1:12" x14ac:dyDescent="0.25">
      <c r="B62" t="s">
        <v>20</v>
      </c>
      <c r="C62" s="1">
        <v>586.875</v>
      </c>
      <c r="D62" s="1">
        <v>586.76</v>
      </c>
      <c r="E62" s="1">
        <v>586.57600000000002</v>
      </c>
      <c r="F62" s="1">
        <v>586.75300000000004</v>
      </c>
      <c r="G62" s="1">
        <v>586.88599999999997</v>
      </c>
      <c r="H62" s="1">
        <v>587.01499999999999</v>
      </c>
      <c r="I62" s="1">
        <v>586.63</v>
      </c>
      <c r="J62" s="1">
        <v>586.36599999999999</v>
      </c>
      <c r="K62" s="1">
        <v>586.51900000000001</v>
      </c>
      <c r="L62" s="1">
        <v>586.66800000000001</v>
      </c>
    </row>
    <row r="63" spans="1:12" x14ac:dyDescent="0.25">
      <c r="B63" t="s">
        <v>16</v>
      </c>
      <c r="C63" s="1">
        <f>F62-$O$2</f>
        <v>586.45300000000009</v>
      </c>
      <c r="D63" s="1">
        <f>F62-$P$2</f>
        <v>586.57800000000009</v>
      </c>
      <c r="E63" s="1">
        <f>F62-$Q$2</f>
        <v>586.70300000000009</v>
      </c>
      <c r="F63" s="1"/>
      <c r="G63" s="1"/>
      <c r="H63" s="1"/>
      <c r="I63" s="1"/>
      <c r="J63" s="1">
        <f>I62-$Q$2</f>
        <v>586.58000000000004</v>
      </c>
      <c r="K63" s="1">
        <f>I62-$P$2</f>
        <v>586.45500000000004</v>
      </c>
      <c r="L63" s="1">
        <f>I62-$O$2</f>
        <v>586.33000000000004</v>
      </c>
    </row>
    <row r="64" spans="1:12" x14ac:dyDescent="0.25">
      <c r="B64" t="s">
        <v>17</v>
      </c>
      <c r="C64" s="1">
        <f>C62-C63</f>
        <v>0.42199999999991178</v>
      </c>
      <c r="D64" s="1">
        <f>D62-D63</f>
        <v>0.18199999999990268</v>
      </c>
      <c r="E64" s="1">
        <f>E62-E63</f>
        <v>-0.12700000000006639</v>
      </c>
      <c r="F64" s="1"/>
      <c r="G64" s="1"/>
      <c r="H64" s="1"/>
      <c r="I64" s="1"/>
      <c r="J64" s="1">
        <f>J62-J63</f>
        <v>-0.21400000000005548</v>
      </c>
      <c r="K64" s="1">
        <f>K62-K63</f>
        <v>6.399999999996453E-2</v>
      </c>
      <c r="L64" s="1">
        <f>L62-L63</f>
        <v>0.33799999999996544</v>
      </c>
    </row>
    <row r="66" spans="1:12" x14ac:dyDescent="0.25">
      <c r="A66" t="s">
        <v>31</v>
      </c>
      <c r="C66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</row>
    <row r="67" spans="1:12" x14ac:dyDescent="0.25">
      <c r="B67" t="s">
        <v>20</v>
      </c>
      <c r="C67" s="1">
        <v>586.73099999999999</v>
      </c>
      <c r="D67" s="1">
        <v>586.81399999999996</v>
      </c>
      <c r="E67" s="1">
        <v>586.577</v>
      </c>
      <c r="F67" s="1">
        <v>586.51099999999997</v>
      </c>
      <c r="G67" s="1"/>
      <c r="H67" s="1">
        <v>586.71500000000003</v>
      </c>
      <c r="I67" s="1">
        <v>586.18600000000004</v>
      </c>
      <c r="J67" s="1">
        <v>586.08900000000006</v>
      </c>
      <c r="K67" s="1">
        <v>586.19399999999996</v>
      </c>
      <c r="L67" s="1">
        <v>585.85500000000002</v>
      </c>
    </row>
    <row r="68" spans="1:12" x14ac:dyDescent="0.25">
      <c r="B68" t="s">
        <v>16</v>
      </c>
      <c r="C68" s="1">
        <f>F67-$O$2</f>
        <v>586.21100000000001</v>
      </c>
      <c r="D68" s="1">
        <f>F67-$P$2</f>
        <v>586.33600000000001</v>
      </c>
      <c r="E68" s="1">
        <f>F67-$Q$2</f>
        <v>586.46100000000001</v>
      </c>
      <c r="F68" s="1"/>
      <c r="G68" s="1"/>
      <c r="H68" s="1"/>
      <c r="I68" s="1"/>
      <c r="J68" s="1">
        <f>I67-$Q$2</f>
        <v>586.13600000000008</v>
      </c>
      <c r="K68" s="1">
        <f>I67-$P$2</f>
        <v>586.01100000000008</v>
      </c>
      <c r="L68" s="1">
        <f>I67-$O$2</f>
        <v>585.88600000000008</v>
      </c>
    </row>
    <row r="69" spans="1:12" x14ac:dyDescent="0.25">
      <c r="B69" t="s">
        <v>17</v>
      </c>
      <c r="C69" s="1">
        <f>C67-C68</f>
        <v>0.51999999999998181</v>
      </c>
      <c r="D69" s="1">
        <f>D67-D68</f>
        <v>0.4779999999999518</v>
      </c>
      <c r="E69" s="1">
        <f>E67-E68</f>
        <v>0.11599999999998545</v>
      </c>
      <c r="F69" s="1"/>
      <c r="G69" s="1"/>
      <c r="H69" s="1"/>
      <c r="I69" s="1"/>
      <c r="J69" s="1">
        <f>J67-J68</f>
        <v>-4.7000000000025466E-2</v>
      </c>
      <c r="K69" s="1">
        <f>K67-K68</f>
        <v>0.18299999999987904</v>
      </c>
      <c r="L69" s="1">
        <f>L67-L68</f>
        <v>-3.1000000000062755E-2</v>
      </c>
    </row>
    <row r="71" spans="1:12" x14ac:dyDescent="0.25">
      <c r="A71" t="s">
        <v>32</v>
      </c>
      <c r="C7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</row>
    <row r="72" spans="1:12" x14ac:dyDescent="0.25">
      <c r="B72" t="s">
        <v>20</v>
      </c>
      <c r="C72" s="1">
        <v>586.62199999999996</v>
      </c>
      <c r="D72" s="1">
        <v>586.505</v>
      </c>
      <c r="E72" s="1">
        <v>586.27700000000004</v>
      </c>
      <c r="F72" s="1">
        <v>586.17499999999995</v>
      </c>
      <c r="G72" s="1">
        <v>586.46400000000006</v>
      </c>
      <c r="H72" s="1">
        <v>586.51199999999994</v>
      </c>
      <c r="I72" s="1">
        <v>586.29899999999998</v>
      </c>
      <c r="J72" s="1">
        <v>585.928</v>
      </c>
      <c r="K72" s="1">
        <v>585.82000000000005</v>
      </c>
      <c r="L72" s="1">
        <v>585.548</v>
      </c>
    </row>
    <row r="73" spans="1:12" x14ac:dyDescent="0.25">
      <c r="B73" t="s">
        <v>16</v>
      </c>
      <c r="C73" s="1">
        <f>F72-$O$2</f>
        <v>585.875</v>
      </c>
      <c r="D73" s="1">
        <f>F72-$P$2</f>
        <v>586</v>
      </c>
      <c r="E73" s="1">
        <f>F72-$Q$2</f>
        <v>586.125</v>
      </c>
      <c r="F73" s="1"/>
      <c r="G73" s="1"/>
      <c r="H73" s="1"/>
      <c r="I73" s="1"/>
      <c r="J73" s="1">
        <f>I72-$Q$2</f>
        <v>586.24900000000002</v>
      </c>
      <c r="K73" s="1">
        <f>I72-$P$2</f>
        <v>586.12400000000002</v>
      </c>
      <c r="L73" s="1">
        <f>I72-$O$2</f>
        <v>585.99900000000002</v>
      </c>
    </row>
    <row r="74" spans="1:12" x14ac:dyDescent="0.25">
      <c r="B74" t="s">
        <v>17</v>
      </c>
      <c r="C74" s="1">
        <f>C72-C73</f>
        <v>0.74699999999995725</v>
      </c>
      <c r="D74" s="1">
        <f>D72-D73</f>
        <v>0.50499999999999545</v>
      </c>
      <c r="E74" s="1">
        <f>E72-E73</f>
        <v>0.15200000000004366</v>
      </c>
      <c r="F74" s="1"/>
      <c r="G74" s="1"/>
      <c r="H74" s="1"/>
      <c r="I74" s="1"/>
      <c r="J74" s="1">
        <f>J72-J73</f>
        <v>-0.32100000000002638</v>
      </c>
      <c r="K74" s="1">
        <f>K72-K73</f>
        <v>-0.30399999999997362</v>
      </c>
      <c r="L74" s="1">
        <f>L72-L73</f>
        <v>-0.45100000000002183</v>
      </c>
    </row>
    <row r="76" spans="1:12" x14ac:dyDescent="0.25">
      <c r="A76" t="s">
        <v>33</v>
      </c>
      <c r="C76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  <c r="L76" s="1" t="s">
        <v>10</v>
      </c>
    </row>
    <row r="77" spans="1:12" x14ac:dyDescent="0.25">
      <c r="B77" t="s">
        <v>20</v>
      </c>
      <c r="C77" s="1">
        <v>586.77300000000002</v>
      </c>
      <c r="D77" s="1">
        <v>586.45899999999995</v>
      </c>
      <c r="E77" s="1">
        <v>586.125</v>
      </c>
      <c r="F77" s="1">
        <v>586.01099999999997</v>
      </c>
      <c r="G77" s="1">
        <v>586.30899999999997</v>
      </c>
      <c r="H77" s="1">
        <v>586.346</v>
      </c>
      <c r="I77" s="1">
        <v>586.08799999999997</v>
      </c>
      <c r="J77" s="1">
        <v>585.80499999999995</v>
      </c>
      <c r="K77" s="1">
        <v>585.745</v>
      </c>
      <c r="L77" s="1">
        <v>585.27300000000002</v>
      </c>
    </row>
    <row r="78" spans="1:12" x14ac:dyDescent="0.25">
      <c r="B78" t="s">
        <v>16</v>
      </c>
      <c r="C78" s="1">
        <f>F77-$O$2</f>
        <v>585.71100000000001</v>
      </c>
      <c r="D78" s="1">
        <f>F77-$P$2</f>
        <v>585.83600000000001</v>
      </c>
      <c r="E78" s="1">
        <f>F77-$Q$2</f>
        <v>585.96100000000001</v>
      </c>
      <c r="F78" s="1"/>
      <c r="G78" s="1"/>
      <c r="H78" s="1"/>
      <c r="I78" s="1"/>
      <c r="J78" s="1">
        <f>I77-$Q$2</f>
        <v>586.03800000000001</v>
      </c>
      <c r="K78" s="1">
        <f>I77-$P$2</f>
        <v>585.91300000000001</v>
      </c>
      <c r="L78" s="1">
        <f>I77-$O$2</f>
        <v>585.78800000000001</v>
      </c>
    </row>
    <row r="79" spans="1:12" x14ac:dyDescent="0.25">
      <c r="B79" t="s">
        <v>17</v>
      </c>
      <c r="C79" s="1">
        <f>C77-C78</f>
        <v>1.0620000000000118</v>
      </c>
      <c r="D79" s="1">
        <f>D77-D78</f>
        <v>0.62299999999993361</v>
      </c>
      <c r="E79" s="1">
        <f>E77-E78</f>
        <v>0.16399999999998727</v>
      </c>
      <c r="F79" s="1"/>
      <c r="G79" s="1"/>
      <c r="H79" s="1"/>
      <c r="I79" s="1"/>
      <c r="J79" s="1">
        <f>J77-J78</f>
        <v>-0.23300000000006094</v>
      </c>
      <c r="K79" s="1">
        <f>K77-K78</f>
        <v>-0.16800000000000637</v>
      </c>
      <c r="L79" s="1">
        <f>L77-L78</f>
        <v>-0.51499999999998636</v>
      </c>
    </row>
    <row r="81" spans="1:12" x14ac:dyDescent="0.25">
      <c r="A81" t="s">
        <v>34</v>
      </c>
      <c r="C8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</row>
    <row r="82" spans="1:12" x14ac:dyDescent="0.25">
      <c r="B82" t="s">
        <v>20</v>
      </c>
      <c r="C82" s="1">
        <v>586.57600000000002</v>
      </c>
      <c r="D82" s="1">
        <v>585.92200000000003</v>
      </c>
      <c r="E82" s="1">
        <v>585.91</v>
      </c>
      <c r="F82" s="1">
        <v>585.93200000000002</v>
      </c>
      <c r="G82" s="1">
        <v>586.09900000000005</v>
      </c>
      <c r="H82" s="1">
        <v>586.15800000000002</v>
      </c>
      <c r="I82" s="1">
        <v>585.92899999999997</v>
      </c>
      <c r="J82" s="1">
        <v>585.62699999999995</v>
      </c>
      <c r="K82" s="1">
        <v>584.87800000000004</v>
      </c>
      <c r="L82" s="1">
        <v>584.70100000000002</v>
      </c>
    </row>
    <row r="83" spans="1:12" x14ac:dyDescent="0.25">
      <c r="B83" t="s">
        <v>16</v>
      </c>
      <c r="C83" s="1">
        <f>F82-$O$2</f>
        <v>585.63200000000006</v>
      </c>
      <c r="D83" s="1">
        <f>F82-$P$2</f>
        <v>585.75700000000006</v>
      </c>
      <c r="E83" s="1">
        <f>F82-$Q$2</f>
        <v>585.88200000000006</v>
      </c>
      <c r="F83" s="1"/>
      <c r="G83" s="1"/>
      <c r="H83" s="1"/>
      <c r="I83" s="1"/>
      <c r="J83" s="1">
        <f>I82-$Q$2</f>
        <v>585.87900000000002</v>
      </c>
      <c r="K83" s="1">
        <f>I82-$P$2</f>
        <v>585.75400000000002</v>
      </c>
      <c r="L83" s="1">
        <f>I82-$O$2</f>
        <v>585.62900000000002</v>
      </c>
    </row>
    <row r="84" spans="1:12" x14ac:dyDescent="0.25">
      <c r="B84" t="s">
        <v>17</v>
      </c>
      <c r="C84" s="1">
        <f>C82-C83</f>
        <v>0.94399999999995998</v>
      </c>
      <c r="D84" s="1">
        <f>D82-D83</f>
        <v>0.16499999999996362</v>
      </c>
      <c r="E84" s="1">
        <f>E82-E83</f>
        <v>2.7999999999906322E-2</v>
      </c>
      <c r="F84" s="1"/>
      <c r="G84" s="1"/>
      <c r="H84" s="1"/>
      <c r="I84" s="1"/>
      <c r="J84" s="1">
        <f>J82-J83</f>
        <v>-0.25200000000006639</v>
      </c>
      <c r="K84" s="1">
        <f>K82-K83</f>
        <v>-0.87599999999997635</v>
      </c>
      <c r="L84" s="1">
        <f>L82-L83</f>
        <v>-0.92799999999999727</v>
      </c>
    </row>
    <row r="86" spans="1:12" x14ac:dyDescent="0.25">
      <c r="A86" t="s">
        <v>35</v>
      </c>
      <c r="C86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  <c r="L86" s="1" t="s">
        <v>10</v>
      </c>
    </row>
    <row r="87" spans="1:12" x14ac:dyDescent="0.25">
      <c r="B87" t="s">
        <v>20</v>
      </c>
      <c r="C87" s="1">
        <v>586.13300000000004</v>
      </c>
      <c r="D87" s="1">
        <v>585.84299999999996</v>
      </c>
      <c r="E87" s="1">
        <v>585.80799999999999</v>
      </c>
      <c r="F87" s="1">
        <v>585.74900000000002</v>
      </c>
      <c r="G87" s="1">
        <v>586.06600000000003</v>
      </c>
      <c r="H87" s="1">
        <v>585.37400000000002</v>
      </c>
      <c r="I87" s="1">
        <v>585.64200000000005</v>
      </c>
      <c r="J87" s="1">
        <v>585.33699999999999</v>
      </c>
      <c r="K87" s="1">
        <v>584.88499999999999</v>
      </c>
      <c r="L87" s="1">
        <v>584.61800000000005</v>
      </c>
    </row>
    <row r="88" spans="1:12" x14ac:dyDescent="0.25">
      <c r="B88" t="s">
        <v>16</v>
      </c>
      <c r="C88" s="1">
        <f>F87-$O$2</f>
        <v>585.44900000000007</v>
      </c>
      <c r="D88" s="1">
        <f>F87-$P$2</f>
        <v>585.57400000000007</v>
      </c>
      <c r="E88" s="1">
        <f>F87-$Q$2</f>
        <v>585.69900000000007</v>
      </c>
      <c r="F88" s="1"/>
      <c r="G88" s="1"/>
      <c r="H88" s="1"/>
      <c r="I88" s="1"/>
      <c r="J88" s="1">
        <f>I87-$Q$2</f>
        <v>585.5920000000001</v>
      </c>
      <c r="K88" s="1">
        <f>I87-$P$2</f>
        <v>585.4670000000001</v>
      </c>
      <c r="L88" s="1">
        <f>I87-$O$2</f>
        <v>585.3420000000001</v>
      </c>
    </row>
    <row r="89" spans="1:12" x14ac:dyDescent="0.25">
      <c r="B89" t="s">
        <v>17</v>
      </c>
      <c r="C89" s="1">
        <f>C87-C88</f>
        <v>0.68399999999996908</v>
      </c>
      <c r="D89" s="1">
        <f>D87-D88</f>
        <v>0.26899999999989177</v>
      </c>
      <c r="E89" s="1">
        <f>E87-E88</f>
        <v>0.1089999999999236</v>
      </c>
      <c r="F89" s="1"/>
      <c r="G89" s="1"/>
      <c r="H89" s="1"/>
      <c r="I89" s="1"/>
      <c r="J89" s="1">
        <f>J87-J88</f>
        <v>-0.25500000000010914</v>
      </c>
      <c r="K89" s="1">
        <f>K87-K88</f>
        <v>-0.58200000000010732</v>
      </c>
      <c r="L89" s="1">
        <f>L87-L88</f>
        <v>-0.72400000000004638</v>
      </c>
    </row>
    <row r="91" spans="1:12" x14ac:dyDescent="0.25">
      <c r="A91" t="s">
        <v>36</v>
      </c>
      <c r="C9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</row>
    <row r="92" spans="1:12" x14ac:dyDescent="0.25">
      <c r="B92" t="s">
        <v>20</v>
      </c>
      <c r="C92" s="1">
        <v>585.83399999999995</v>
      </c>
      <c r="D92" s="1">
        <v>585.62599999999998</v>
      </c>
      <c r="E92" s="1">
        <v>585.58900000000006</v>
      </c>
      <c r="F92" s="1">
        <v>585.45600000000002</v>
      </c>
      <c r="G92" s="1">
        <v>585.80499999999995</v>
      </c>
      <c r="H92" s="1">
        <v>585.38699999999994</v>
      </c>
      <c r="I92" s="1">
        <v>585.05200000000002</v>
      </c>
      <c r="J92" s="1">
        <v>584.69000000000005</v>
      </c>
      <c r="K92" s="1">
        <v>584.529</v>
      </c>
      <c r="L92" s="1">
        <v>584.46500000000003</v>
      </c>
    </row>
    <row r="93" spans="1:12" x14ac:dyDescent="0.25">
      <c r="B93" t="s">
        <v>16</v>
      </c>
      <c r="C93" s="1">
        <f>F92-$O$2</f>
        <v>585.15600000000006</v>
      </c>
      <c r="D93" s="1">
        <f>F92-$P$2</f>
        <v>585.28100000000006</v>
      </c>
      <c r="E93" s="1">
        <f>F92-$Q$2</f>
        <v>585.40600000000006</v>
      </c>
      <c r="F93" s="1"/>
      <c r="G93" s="1"/>
      <c r="H93" s="1"/>
      <c r="I93" s="1"/>
      <c r="J93" s="1">
        <f>I92-$Q$2</f>
        <v>585.00200000000007</v>
      </c>
      <c r="K93" s="1">
        <f>I92-$P$2</f>
        <v>584.87700000000007</v>
      </c>
      <c r="L93" s="1">
        <f>I92-$O$2</f>
        <v>584.75200000000007</v>
      </c>
    </row>
    <row r="94" spans="1:12" x14ac:dyDescent="0.25">
      <c r="B94" t="s">
        <v>17</v>
      </c>
      <c r="C94" s="1">
        <f>C92-C93</f>
        <v>0.67799999999988358</v>
      </c>
      <c r="D94" s="1">
        <f>D92-D93</f>
        <v>0.3449999999999136</v>
      </c>
      <c r="E94" s="1">
        <f>E92-E93</f>
        <v>0.18299999999999272</v>
      </c>
      <c r="F94" s="1"/>
      <c r="G94" s="1"/>
      <c r="H94" s="1"/>
      <c r="I94" s="1"/>
      <c r="J94" s="1">
        <f>J92-J93</f>
        <v>-0.31200000000001182</v>
      </c>
      <c r="K94" s="1">
        <f>K92-K93</f>
        <v>-0.34800000000007003</v>
      </c>
      <c r="L94" s="1">
        <f>L92-L93</f>
        <v>-0.28700000000003456</v>
      </c>
    </row>
    <row r="96" spans="1:12" x14ac:dyDescent="0.25">
      <c r="A96" t="s">
        <v>37</v>
      </c>
      <c r="C96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" t="s">
        <v>10</v>
      </c>
    </row>
    <row r="97" spans="1:12" x14ac:dyDescent="0.25">
      <c r="B97" t="s">
        <v>20</v>
      </c>
      <c r="C97" s="1">
        <v>585.58600000000001</v>
      </c>
      <c r="D97" s="1">
        <v>585.4</v>
      </c>
      <c r="E97" s="1">
        <v>585.30999999999995</v>
      </c>
      <c r="F97" s="1">
        <v>585.26599999999996</v>
      </c>
      <c r="G97" s="1">
        <v>585.58000000000004</v>
      </c>
      <c r="H97" s="1">
        <v>585.56399999999996</v>
      </c>
      <c r="I97" s="1">
        <v>585.13</v>
      </c>
      <c r="J97" s="1">
        <v>584.83299999999997</v>
      </c>
      <c r="K97" s="1">
        <v>584.75</v>
      </c>
      <c r="L97" s="1">
        <v>584.59199999999998</v>
      </c>
    </row>
    <row r="98" spans="1:12" x14ac:dyDescent="0.25">
      <c r="B98" t="s">
        <v>16</v>
      </c>
      <c r="C98" s="1">
        <f>F97-$O$2</f>
        <v>584.96600000000001</v>
      </c>
      <c r="D98" s="1">
        <f>F97-$P$2</f>
        <v>585.09100000000001</v>
      </c>
      <c r="E98" s="1">
        <f>F97-$Q$2</f>
        <v>585.21600000000001</v>
      </c>
      <c r="F98" s="1"/>
      <c r="G98" s="1"/>
      <c r="H98" s="1"/>
      <c r="I98" s="1"/>
      <c r="J98" s="1">
        <f>I97-$Q$2</f>
        <v>585.08000000000004</v>
      </c>
      <c r="K98" s="1">
        <f>I97-$P$2</f>
        <v>584.95500000000004</v>
      </c>
      <c r="L98" s="1">
        <f>I97-$O$2</f>
        <v>584.83000000000004</v>
      </c>
    </row>
    <row r="99" spans="1:12" x14ac:dyDescent="0.25">
      <c r="B99" t="s">
        <v>17</v>
      </c>
      <c r="C99" s="1">
        <f>C97-C98</f>
        <v>0.62000000000000455</v>
      </c>
      <c r="D99" s="1">
        <f>D97-D98</f>
        <v>0.30899999999996908</v>
      </c>
      <c r="E99" s="1">
        <f>E97-E98</f>
        <v>9.3999999999937245E-2</v>
      </c>
      <c r="F99" s="1"/>
      <c r="G99" s="1"/>
      <c r="H99" s="1"/>
      <c r="I99" s="1"/>
      <c r="J99" s="1">
        <f>J97-J98</f>
        <v>-0.24700000000007094</v>
      </c>
      <c r="K99" s="1">
        <f>K97-K98</f>
        <v>-0.20500000000004093</v>
      </c>
      <c r="L99" s="1">
        <f>L97-L98</f>
        <v>-0.23800000000005639</v>
      </c>
    </row>
    <row r="101" spans="1:12" x14ac:dyDescent="0.25">
      <c r="A101" t="s">
        <v>38</v>
      </c>
      <c r="C10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</row>
    <row r="102" spans="1:12" x14ac:dyDescent="0.25">
      <c r="B102" t="s">
        <v>20</v>
      </c>
      <c r="C102" s="1">
        <v>585.37699999999995</v>
      </c>
      <c r="D102" s="1">
        <v>585.21</v>
      </c>
      <c r="E102" s="1">
        <v>585.05399999999997</v>
      </c>
      <c r="F102" s="1">
        <v>585.06899999999996</v>
      </c>
      <c r="G102" s="1">
        <v>585.39499999999998</v>
      </c>
      <c r="H102" s="1">
        <v>585.37900000000002</v>
      </c>
      <c r="I102" s="1">
        <v>584.75800000000004</v>
      </c>
      <c r="J102" s="1">
        <v>584.678</v>
      </c>
      <c r="K102" s="1">
        <v>584.60699999999997</v>
      </c>
      <c r="L102" s="1">
        <v>584.46199999999999</v>
      </c>
    </row>
    <row r="103" spans="1:12" x14ac:dyDescent="0.25">
      <c r="B103" t="s">
        <v>16</v>
      </c>
      <c r="C103" s="1">
        <f>F102-$O$2</f>
        <v>584.76900000000001</v>
      </c>
      <c r="D103" s="1">
        <f>F102-$P$2</f>
        <v>584.89400000000001</v>
      </c>
      <c r="E103" s="1">
        <f>F102-$Q$2</f>
        <v>585.01900000000001</v>
      </c>
      <c r="F103" s="1"/>
      <c r="G103" s="1"/>
      <c r="H103" s="1"/>
      <c r="I103" s="1"/>
      <c r="J103" s="1">
        <f>I102-$Q$2</f>
        <v>584.70800000000008</v>
      </c>
      <c r="K103" s="1">
        <f>I102-$P$2</f>
        <v>584.58300000000008</v>
      </c>
      <c r="L103" s="1">
        <f>I102-$O$2</f>
        <v>584.45800000000008</v>
      </c>
    </row>
    <row r="104" spans="1:12" x14ac:dyDescent="0.25">
      <c r="B104" t="s">
        <v>17</v>
      </c>
      <c r="C104" s="1">
        <f>C102-C103</f>
        <v>0.60799999999994725</v>
      </c>
      <c r="D104" s="1">
        <f>D102-D103</f>
        <v>0.31600000000003092</v>
      </c>
      <c r="E104" s="1">
        <f>E102-E103</f>
        <v>3.4999999999968168E-2</v>
      </c>
      <c r="F104" s="1"/>
      <c r="G104" s="1"/>
      <c r="H104" s="1"/>
      <c r="I104" s="1"/>
      <c r="J104" s="1">
        <f>J102-J103</f>
        <v>-3.0000000000086402E-2</v>
      </c>
      <c r="K104" s="1">
        <f>K102-K103</f>
        <v>2.3999999999887223E-2</v>
      </c>
      <c r="L104" s="1">
        <f>L102-L103</f>
        <v>3.9999999999054126E-3</v>
      </c>
    </row>
    <row r="106" spans="1:12" x14ac:dyDescent="0.25">
      <c r="A106" t="s">
        <v>39</v>
      </c>
      <c r="C106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</row>
    <row r="107" spans="1:12" x14ac:dyDescent="0.25">
      <c r="B107" t="s">
        <v>20</v>
      </c>
      <c r="C107" s="1">
        <v>585.16099999999994</v>
      </c>
      <c r="D107" s="1">
        <v>584.98900000000003</v>
      </c>
      <c r="E107" s="1">
        <v>584.78399999999999</v>
      </c>
      <c r="F107" s="1">
        <v>584.73699999999997</v>
      </c>
      <c r="G107" s="1">
        <v>585.15200000000004</v>
      </c>
      <c r="H107" s="1">
        <v>585.18899999999996</v>
      </c>
      <c r="I107" s="1">
        <v>584.67999999999995</v>
      </c>
      <c r="J107" s="1">
        <v>584.53899999999999</v>
      </c>
      <c r="K107" s="1">
        <v>584.35199999999998</v>
      </c>
      <c r="L107" s="1">
        <v>584.15300000000002</v>
      </c>
    </row>
    <row r="108" spans="1:12" x14ac:dyDescent="0.25">
      <c r="B108" t="s">
        <v>16</v>
      </c>
      <c r="C108" s="1">
        <f>F107-$O$2</f>
        <v>584.43700000000001</v>
      </c>
      <c r="D108" s="1">
        <f>F107-$P$2</f>
        <v>584.56200000000001</v>
      </c>
      <c r="E108" s="1">
        <f>F107-$Q$2</f>
        <v>584.68700000000001</v>
      </c>
      <c r="F108" s="1"/>
      <c r="G108" s="1"/>
      <c r="H108" s="1"/>
      <c r="I108" s="1"/>
      <c r="J108" s="1">
        <f>I107-$Q$2</f>
        <v>584.63</v>
      </c>
      <c r="K108" s="1">
        <f>I107-$P$2</f>
        <v>584.505</v>
      </c>
      <c r="L108" s="1">
        <f>I107-$O$2</f>
        <v>584.38</v>
      </c>
    </row>
    <row r="109" spans="1:12" x14ac:dyDescent="0.25">
      <c r="B109" t="s">
        <v>17</v>
      </c>
      <c r="C109" s="1">
        <f>C107-C108</f>
        <v>0.7239999999999327</v>
      </c>
      <c r="D109" s="1">
        <f>D107-D108</f>
        <v>0.42700000000002092</v>
      </c>
      <c r="E109" s="1">
        <f>E107-E108</f>
        <v>9.6999999999979991E-2</v>
      </c>
      <c r="F109" s="1"/>
      <c r="G109" s="1"/>
      <c r="H109" s="1"/>
      <c r="I109" s="1"/>
      <c r="J109" s="1">
        <f>J107-J108</f>
        <v>-9.1000000000008185E-2</v>
      </c>
      <c r="K109" s="1">
        <f>K107-K108</f>
        <v>-0.15300000000002001</v>
      </c>
      <c r="L109" s="1">
        <f>L107-L108</f>
        <v>-0.22699999999997544</v>
      </c>
    </row>
    <row r="111" spans="1:12" x14ac:dyDescent="0.25">
      <c r="A111" t="s">
        <v>40</v>
      </c>
      <c r="C11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</row>
    <row r="112" spans="1:12" x14ac:dyDescent="0.25">
      <c r="B112" t="s">
        <v>20</v>
      </c>
      <c r="C112" s="1">
        <v>585.02599999999995</v>
      </c>
      <c r="D112" s="1">
        <v>584.63599999999997</v>
      </c>
      <c r="E112" s="1">
        <v>584.48900000000003</v>
      </c>
      <c r="F112" s="1">
        <v>584.61500000000001</v>
      </c>
      <c r="G112" s="1">
        <v>584.96799999999996</v>
      </c>
      <c r="H112" s="1">
        <v>584.91</v>
      </c>
      <c r="I112" s="1">
        <v>584.25900000000001</v>
      </c>
      <c r="J112" s="1">
        <v>584.28499999999997</v>
      </c>
      <c r="K112" s="1">
        <v>584.19899999999996</v>
      </c>
      <c r="L112" s="1">
        <v>584.02499999999998</v>
      </c>
    </row>
    <row r="113" spans="1:12" x14ac:dyDescent="0.25">
      <c r="B113" t="s">
        <v>16</v>
      </c>
      <c r="C113" s="1">
        <f>F112-$O$2</f>
        <v>584.31500000000005</v>
      </c>
      <c r="D113" s="1">
        <f>F112-$P$2</f>
        <v>584.44000000000005</v>
      </c>
      <c r="E113" s="1">
        <f>F112-$Q$2</f>
        <v>584.56500000000005</v>
      </c>
      <c r="F113" s="1"/>
      <c r="G113" s="1"/>
      <c r="H113" s="1"/>
      <c r="I113" s="1"/>
      <c r="J113" s="1">
        <f>I112-$Q$2</f>
        <v>584.20900000000006</v>
      </c>
      <c r="K113" s="1">
        <f>I112-$P$2</f>
        <v>584.08400000000006</v>
      </c>
      <c r="L113" s="1">
        <f>I112-$O$2</f>
        <v>583.95900000000006</v>
      </c>
    </row>
    <row r="114" spans="1:12" x14ac:dyDescent="0.25">
      <c r="B114" t="s">
        <v>17</v>
      </c>
      <c r="C114" s="1">
        <f>C112-C113</f>
        <v>0.71099999999989905</v>
      </c>
      <c r="D114" s="1">
        <f>D112-D113</f>
        <v>0.19599999999991269</v>
      </c>
      <c r="E114" s="1">
        <f>E112-E113</f>
        <v>-7.6000000000021828E-2</v>
      </c>
      <c r="F114" s="1"/>
      <c r="G114" s="1"/>
      <c r="H114" s="1"/>
      <c r="I114" s="1"/>
      <c r="J114" s="1">
        <f>J112-J113</f>
        <v>7.5999999999908141E-2</v>
      </c>
      <c r="K114" s="1">
        <f>K112-K113</f>
        <v>0.11499999999989541</v>
      </c>
      <c r="L114" s="1">
        <f>L112-L113</f>
        <v>6.5999999999917236E-2</v>
      </c>
    </row>
    <row r="116" spans="1:12" x14ac:dyDescent="0.25">
      <c r="A116" t="s">
        <v>41</v>
      </c>
      <c r="C116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10</v>
      </c>
    </row>
    <row r="117" spans="1:12" x14ac:dyDescent="0.25">
      <c r="B117" t="s">
        <v>20</v>
      </c>
      <c r="C117" s="1">
        <v>584.78</v>
      </c>
      <c r="D117" s="1">
        <v>584.61500000000001</v>
      </c>
      <c r="E117" s="1">
        <v>584.45799999999997</v>
      </c>
      <c r="F117" s="1">
        <v>584.17100000000005</v>
      </c>
      <c r="G117" s="1">
        <v>584.83199999999999</v>
      </c>
      <c r="H117" s="1">
        <v>584.72799999999995</v>
      </c>
      <c r="I117" s="1">
        <v>584.23900000000003</v>
      </c>
      <c r="J117" s="1">
        <v>584.01599999999996</v>
      </c>
      <c r="K117" s="1">
        <v>584.06299999999999</v>
      </c>
      <c r="L117" s="1">
        <v>583.83699999999999</v>
      </c>
    </row>
    <row r="118" spans="1:12" x14ac:dyDescent="0.25">
      <c r="B118" t="s">
        <v>16</v>
      </c>
      <c r="C118" s="1">
        <f>F117-$O$2</f>
        <v>583.87100000000009</v>
      </c>
      <c r="D118" s="1">
        <f>F117-$P$2</f>
        <v>583.99600000000009</v>
      </c>
      <c r="E118" s="1">
        <f>F117-$Q$2</f>
        <v>584.12100000000009</v>
      </c>
      <c r="F118" s="1"/>
      <c r="G118" s="1"/>
      <c r="H118" s="1"/>
      <c r="I118" s="1"/>
      <c r="J118" s="1">
        <f>I117-$Q$2</f>
        <v>584.18900000000008</v>
      </c>
      <c r="K118" s="1">
        <f>I117-$P$2</f>
        <v>584.06400000000008</v>
      </c>
      <c r="L118" s="1">
        <f>I117-$O$2</f>
        <v>583.93900000000008</v>
      </c>
    </row>
    <row r="119" spans="1:12" x14ac:dyDescent="0.25">
      <c r="B119" t="s">
        <v>17</v>
      </c>
      <c r="C119" s="1">
        <f>C117-C118</f>
        <v>0.90899999999987813</v>
      </c>
      <c r="D119" s="1">
        <f>D117-D118</f>
        <v>0.61899999999991451</v>
      </c>
      <c r="E119" s="1">
        <f>E117-E118</f>
        <v>0.3369999999998754</v>
      </c>
      <c r="F119" s="1"/>
      <c r="G119" s="1"/>
      <c r="H119" s="1"/>
      <c r="I119" s="1"/>
      <c r="J119" s="1">
        <f>J117-J118</f>
        <v>-0.17300000000011551</v>
      </c>
      <c r="K119" s="1">
        <f>K117-K118</f>
        <v>-1.00000000009004E-3</v>
      </c>
      <c r="L119" s="1">
        <f>L117-L118</f>
        <v>-0.10200000000008913</v>
      </c>
    </row>
    <row r="121" spans="1:12" x14ac:dyDescent="0.25">
      <c r="A121" t="s">
        <v>42</v>
      </c>
      <c r="C12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10</v>
      </c>
    </row>
    <row r="122" spans="1:12" x14ac:dyDescent="0.25">
      <c r="B122" t="s">
        <v>20</v>
      </c>
      <c r="C122" s="1">
        <v>584.68299999999999</v>
      </c>
      <c r="D122" s="1">
        <v>584.35900000000004</v>
      </c>
      <c r="E122" s="1">
        <v>584.14700000000005</v>
      </c>
      <c r="F122" s="1">
        <v>584.28599999999994</v>
      </c>
      <c r="G122" s="1">
        <v>584.58299999999997</v>
      </c>
      <c r="H122" s="1">
        <v>584.54300000000001</v>
      </c>
      <c r="I122" s="1">
        <v>584.03599999999994</v>
      </c>
      <c r="J122" s="1">
        <v>583.84500000000003</v>
      </c>
      <c r="K122" s="1">
        <v>583.47799999999995</v>
      </c>
      <c r="L122" s="1">
        <v>583.26700000000005</v>
      </c>
    </row>
    <row r="123" spans="1:12" x14ac:dyDescent="0.25">
      <c r="B123" t="s">
        <v>16</v>
      </c>
      <c r="C123" s="1">
        <f>F122-$O$2</f>
        <v>583.98599999999999</v>
      </c>
      <c r="D123" s="1">
        <f>F122-$P$2</f>
        <v>584.11099999999999</v>
      </c>
      <c r="E123" s="1">
        <f>F122-$Q$2</f>
        <v>584.23599999999999</v>
      </c>
      <c r="F123" s="1"/>
      <c r="G123" s="1"/>
      <c r="H123" s="1"/>
      <c r="I123" s="1"/>
      <c r="J123" s="1">
        <f>I122-$Q$2</f>
        <v>583.98599999999999</v>
      </c>
      <c r="K123" s="1">
        <f>I122-$P$2</f>
        <v>583.86099999999999</v>
      </c>
      <c r="L123" s="1">
        <f>I122-$O$2</f>
        <v>583.73599999999999</v>
      </c>
    </row>
    <row r="124" spans="1:12" x14ac:dyDescent="0.25">
      <c r="B124" t="s">
        <v>17</v>
      </c>
      <c r="C124" s="1">
        <f>C122-C123</f>
        <v>0.69700000000000273</v>
      </c>
      <c r="D124" s="1">
        <f>D122-D123</f>
        <v>0.24800000000004729</v>
      </c>
      <c r="E124" s="1">
        <f>E122-E123</f>
        <v>-8.8999999999941792E-2</v>
      </c>
      <c r="F124" s="1"/>
      <c r="G124" s="1"/>
      <c r="H124" s="1"/>
      <c r="I124" s="1"/>
      <c r="J124" s="1">
        <f>J122-J123</f>
        <v>-0.14099999999996271</v>
      </c>
      <c r="K124" s="1">
        <f>K122-K123</f>
        <v>-0.3830000000000382</v>
      </c>
      <c r="L124" s="1">
        <f>L122-L123</f>
        <v>-0.46899999999993724</v>
      </c>
    </row>
    <row r="126" spans="1:12" x14ac:dyDescent="0.25">
      <c r="A126" t="s">
        <v>43</v>
      </c>
      <c r="C126" t="s">
        <v>1</v>
      </c>
      <c r="D126" s="1" t="s">
        <v>2</v>
      </c>
      <c r="E126" s="1" t="s">
        <v>3</v>
      </c>
      <c r="F126" s="1" t="s">
        <v>4</v>
      </c>
      <c r="G126" s="1" t="s">
        <v>5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10</v>
      </c>
    </row>
    <row r="127" spans="1:12" x14ac:dyDescent="0.25">
      <c r="B127" t="s">
        <v>20</v>
      </c>
      <c r="C127" s="1">
        <v>584.41899999999998</v>
      </c>
      <c r="D127" s="1">
        <v>584.12900000000002</v>
      </c>
      <c r="E127" s="1">
        <v>583.91700000000003</v>
      </c>
      <c r="F127" s="1">
        <v>584.00900000000001</v>
      </c>
      <c r="G127" s="1">
        <v>584.4</v>
      </c>
      <c r="H127" s="1">
        <v>584.48800000000006</v>
      </c>
      <c r="I127" s="1">
        <v>584.11099999999999</v>
      </c>
      <c r="J127" s="1">
        <v>583.55999999999995</v>
      </c>
      <c r="K127" s="1">
        <v>583.48099999999999</v>
      </c>
      <c r="L127" s="1">
        <v>583.19899999999996</v>
      </c>
    </row>
    <row r="128" spans="1:12" x14ac:dyDescent="0.25">
      <c r="B128" t="s">
        <v>16</v>
      </c>
      <c r="C128" s="1">
        <f>F127-$O$2</f>
        <v>583.70900000000006</v>
      </c>
      <c r="D128" s="1">
        <f>F127-$P$2</f>
        <v>583.83400000000006</v>
      </c>
      <c r="E128" s="1">
        <f>F127-$Q$2</f>
        <v>583.95900000000006</v>
      </c>
      <c r="F128" s="1"/>
      <c r="G128" s="1"/>
      <c r="H128" s="1"/>
      <c r="I128" s="1"/>
      <c r="J128" s="1">
        <f>I127-$Q$2</f>
        <v>584.06100000000004</v>
      </c>
      <c r="K128" s="1">
        <f>I127-$P$2</f>
        <v>583.93600000000004</v>
      </c>
      <c r="L128" s="1">
        <f>I127-$O$2</f>
        <v>583.81100000000004</v>
      </c>
    </row>
    <row r="129" spans="1:12" x14ac:dyDescent="0.25">
      <c r="B129" t="s">
        <v>17</v>
      </c>
      <c r="C129" s="1">
        <f>C127-C128</f>
        <v>0.70999999999992269</v>
      </c>
      <c r="D129" s="1">
        <f>D127-D128</f>
        <v>0.29499999999995907</v>
      </c>
      <c r="E129" s="1">
        <f>E127-E128</f>
        <v>-4.2000000000030013E-2</v>
      </c>
      <c r="F129" s="1"/>
      <c r="G129" s="1"/>
      <c r="H129" s="1"/>
      <c r="I129" s="1"/>
      <c r="J129" s="1">
        <f>J127-J128</f>
        <v>-0.50100000000009004</v>
      </c>
      <c r="K129" s="1">
        <f>K127-K128</f>
        <v>-0.45500000000004093</v>
      </c>
      <c r="L129" s="1">
        <f>L127-L128</f>
        <v>-0.61200000000008004</v>
      </c>
    </row>
    <row r="131" spans="1:12" x14ac:dyDescent="0.25">
      <c r="A131" t="s">
        <v>44</v>
      </c>
      <c r="C131" t="s">
        <v>1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10</v>
      </c>
    </row>
    <row r="132" spans="1:12" x14ac:dyDescent="0.25">
      <c r="B132" t="s">
        <v>20</v>
      </c>
      <c r="C132" s="1">
        <v>584.41899999999998</v>
      </c>
      <c r="D132" s="1">
        <v>584.12900000000002</v>
      </c>
      <c r="E132" s="1">
        <v>583.91700000000003</v>
      </c>
      <c r="F132" s="1">
        <v>584.00900000000001</v>
      </c>
      <c r="G132" s="1">
        <v>584.4</v>
      </c>
      <c r="H132" s="1">
        <v>584.48800000000006</v>
      </c>
      <c r="I132" s="1">
        <v>584.11099999999999</v>
      </c>
      <c r="J132" s="1">
        <v>583.55999999999995</v>
      </c>
      <c r="K132" s="1">
        <v>583.48099999999999</v>
      </c>
      <c r="L132" s="1">
        <v>583.19899999999996</v>
      </c>
    </row>
    <row r="133" spans="1:12" x14ac:dyDescent="0.25">
      <c r="B133" t="s">
        <v>16</v>
      </c>
      <c r="C133" s="1">
        <f>F132-$O$2</f>
        <v>583.70900000000006</v>
      </c>
      <c r="D133" s="1">
        <f>F132-$P$2</f>
        <v>583.83400000000006</v>
      </c>
      <c r="E133" s="1">
        <f>F132-$Q$2</f>
        <v>583.95900000000006</v>
      </c>
      <c r="F133" s="1"/>
      <c r="G133" s="1"/>
      <c r="H133" s="1"/>
      <c r="I133" s="1"/>
      <c r="J133" s="1">
        <f>I132-$Q$2</f>
        <v>584.06100000000004</v>
      </c>
      <c r="K133" s="1">
        <f>I132-$P$2</f>
        <v>583.93600000000004</v>
      </c>
      <c r="L133" s="1">
        <f>I132-$O$2</f>
        <v>583.81100000000004</v>
      </c>
    </row>
    <row r="134" spans="1:12" x14ac:dyDescent="0.25">
      <c r="B134" t="s">
        <v>17</v>
      </c>
      <c r="C134" s="1">
        <f>C132-C133</f>
        <v>0.70999999999992269</v>
      </c>
      <c r="D134" s="1">
        <f>D132-D133</f>
        <v>0.29499999999995907</v>
      </c>
      <c r="E134" s="1">
        <f>E132-E133</f>
        <v>-4.2000000000030013E-2</v>
      </c>
      <c r="F134" s="1"/>
      <c r="G134" s="1"/>
      <c r="H134" s="1"/>
      <c r="I134" s="1"/>
      <c r="J134" s="1">
        <f>J132-J133</f>
        <v>-0.50100000000009004</v>
      </c>
      <c r="K134" s="1">
        <f>K132-K133</f>
        <v>-0.45500000000004093</v>
      </c>
      <c r="L134" s="1">
        <f>L132-L133</f>
        <v>-0.61200000000008004</v>
      </c>
    </row>
    <row r="136" spans="1:12" x14ac:dyDescent="0.25">
      <c r="A136" t="s">
        <v>45</v>
      </c>
      <c r="C136" t="s">
        <v>1</v>
      </c>
      <c r="D136" s="1" t="s">
        <v>2</v>
      </c>
      <c r="E136" s="1" t="s">
        <v>3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  <c r="L136" s="1" t="s">
        <v>10</v>
      </c>
    </row>
    <row r="137" spans="1:12" x14ac:dyDescent="0.25">
      <c r="B137" t="s">
        <v>20</v>
      </c>
      <c r="C137" s="1">
        <v>584.279</v>
      </c>
      <c r="D137" s="1">
        <v>583.96199999999999</v>
      </c>
      <c r="E137" s="1">
        <v>583.87400000000002</v>
      </c>
      <c r="F137" s="1">
        <v>583.80999999999995</v>
      </c>
      <c r="G137" s="1">
        <v>584.23299999999995</v>
      </c>
      <c r="H137" s="1">
        <v>584.18799999999999</v>
      </c>
      <c r="I137" s="1">
        <v>583.65099999999995</v>
      </c>
      <c r="J137" s="1">
        <v>583.327</v>
      </c>
      <c r="K137" s="1">
        <v>583.01099999999997</v>
      </c>
      <c r="L137" s="1">
        <v>582.86599999999999</v>
      </c>
    </row>
    <row r="138" spans="1:12" x14ac:dyDescent="0.25">
      <c r="B138" t="s">
        <v>16</v>
      </c>
      <c r="C138" s="1">
        <f>F137-$O$2</f>
        <v>583.51</v>
      </c>
      <c r="D138" s="1">
        <f>F137-$P$2</f>
        <v>583.63499999999999</v>
      </c>
      <c r="E138" s="1">
        <f>F137-$Q$2</f>
        <v>583.76</v>
      </c>
      <c r="F138" s="1"/>
      <c r="G138" s="1"/>
      <c r="H138" s="1"/>
      <c r="I138" s="1"/>
      <c r="J138" s="1">
        <f>I137-$Q$2</f>
        <v>583.601</v>
      </c>
      <c r="K138" s="1">
        <f>I137-$P$2</f>
        <v>583.476</v>
      </c>
      <c r="L138" s="1">
        <f>I137-$O$2</f>
        <v>583.351</v>
      </c>
    </row>
    <row r="139" spans="1:12" x14ac:dyDescent="0.25">
      <c r="B139" t="s">
        <v>17</v>
      </c>
      <c r="C139" s="1">
        <f>C137-C138</f>
        <v>0.76900000000000546</v>
      </c>
      <c r="D139" s="1">
        <f>D137-D138</f>
        <v>0.32699999999999818</v>
      </c>
      <c r="E139" s="1">
        <f>E137-E138</f>
        <v>0.11400000000003274</v>
      </c>
      <c r="F139" s="1"/>
      <c r="G139" s="1"/>
      <c r="H139" s="1"/>
      <c r="I139" s="1"/>
      <c r="J139" s="1">
        <f>J137-J138</f>
        <v>-0.27400000000000091</v>
      </c>
      <c r="K139" s="1">
        <f>K137-K138</f>
        <v>-0.46500000000003183</v>
      </c>
      <c r="L139" s="1">
        <f>L137-L138</f>
        <v>-0.48500000000001364</v>
      </c>
    </row>
    <row r="141" spans="1:12" x14ac:dyDescent="0.25">
      <c r="A141" t="s">
        <v>46</v>
      </c>
      <c r="C14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</row>
    <row r="142" spans="1:12" x14ac:dyDescent="0.25">
      <c r="B142" t="s">
        <v>20</v>
      </c>
      <c r="C142" s="1">
        <v>584.178</v>
      </c>
      <c r="D142" s="1">
        <v>583.81700000000001</v>
      </c>
      <c r="E142" s="1">
        <v>583.60299999999995</v>
      </c>
      <c r="F142" s="1">
        <v>583.54399999999998</v>
      </c>
      <c r="G142" s="1">
        <v>583.98900000000003</v>
      </c>
      <c r="H142" s="1">
        <v>583.971</v>
      </c>
      <c r="I142" s="1">
        <v>583.529</v>
      </c>
      <c r="J142" s="1">
        <v>583.13699999999994</v>
      </c>
      <c r="K142" s="1">
        <v>582.87199999999996</v>
      </c>
      <c r="L142" s="1">
        <v>582.70799999999997</v>
      </c>
    </row>
    <row r="143" spans="1:12" x14ac:dyDescent="0.25">
      <c r="B143" t="s">
        <v>16</v>
      </c>
      <c r="C143" s="1">
        <f>F142-$O$2</f>
        <v>583.24400000000003</v>
      </c>
      <c r="D143" s="1">
        <f>F142-$P$2</f>
        <v>583.36900000000003</v>
      </c>
      <c r="E143" s="1">
        <f>F142-$Q$2</f>
        <v>583.49400000000003</v>
      </c>
      <c r="F143" s="1"/>
      <c r="G143" s="1"/>
      <c r="H143" s="1"/>
      <c r="I143" s="1"/>
      <c r="J143" s="1">
        <f>I142-$Q$2</f>
        <v>583.47900000000004</v>
      </c>
      <c r="K143" s="1">
        <f>I142-$P$2</f>
        <v>583.35400000000004</v>
      </c>
      <c r="L143" s="1">
        <f>I142-$O$2</f>
        <v>583.22900000000004</v>
      </c>
    </row>
    <row r="144" spans="1:12" x14ac:dyDescent="0.25">
      <c r="B144" t="s">
        <v>17</v>
      </c>
      <c r="C144" s="1">
        <f>C142-C143</f>
        <v>0.93399999999996908</v>
      </c>
      <c r="D144" s="1">
        <f>D142-D143</f>
        <v>0.44799999999997908</v>
      </c>
      <c r="E144" s="1">
        <f>E142-E143</f>
        <v>0.1089999999999236</v>
      </c>
      <c r="F144" s="1"/>
      <c r="G144" s="1"/>
      <c r="H144" s="1"/>
      <c r="I144" s="1"/>
      <c r="J144" s="1">
        <f>J142-J143</f>
        <v>-0.34200000000009823</v>
      </c>
      <c r="K144" s="1">
        <f>K142-K143</f>
        <v>-0.48200000000008458</v>
      </c>
      <c r="L144" s="1">
        <f>L142-L143</f>
        <v>-0.52100000000007185</v>
      </c>
    </row>
    <row r="146" spans="1:12" x14ac:dyDescent="0.25">
      <c r="A146" t="s">
        <v>47</v>
      </c>
      <c r="C146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</row>
    <row r="147" spans="1:12" x14ac:dyDescent="0.25">
      <c r="B147" t="s">
        <v>20</v>
      </c>
      <c r="C147" s="1">
        <v>583.94600000000003</v>
      </c>
      <c r="D147" s="1">
        <v>583.46100000000001</v>
      </c>
      <c r="E147" s="1">
        <v>583.37099999999998</v>
      </c>
      <c r="F147" s="1">
        <v>583.34699999999998</v>
      </c>
      <c r="G147" s="1">
        <v>583.80399999999997</v>
      </c>
      <c r="H147" s="1">
        <v>583.78300000000002</v>
      </c>
      <c r="I147" s="1">
        <v>583.07000000000005</v>
      </c>
      <c r="J147" s="1">
        <v>582.90800000000002</v>
      </c>
      <c r="K147" s="1">
        <v>582.65499999999997</v>
      </c>
      <c r="L147" s="1">
        <v>582.56899999999996</v>
      </c>
    </row>
    <row r="148" spans="1:12" x14ac:dyDescent="0.25">
      <c r="B148" t="s">
        <v>16</v>
      </c>
      <c r="C148" s="1">
        <f>F147-$O$2</f>
        <v>583.04700000000003</v>
      </c>
      <c r="D148" s="1">
        <f>F147-$P$2</f>
        <v>583.17200000000003</v>
      </c>
      <c r="E148" s="1">
        <f>F147-$Q$2</f>
        <v>583.29700000000003</v>
      </c>
      <c r="F148" s="1"/>
      <c r="G148" s="1"/>
      <c r="H148" s="1"/>
      <c r="I148" s="1"/>
      <c r="J148" s="1">
        <f>I147-$Q$2</f>
        <v>583.0200000000001</v>
      </c>
      <c r="K148" s="1">
        <f>I147-$P$2</f>
        <v>582.8950000000001</v>
      </c>
      <c r="L148" s="1">
        <f>I147-$O$2</f>
        <v>582.7700000000001</v>
      </c>
    </row>
    <row r="149" spans="1:12" x14ac:dyDescent="0.25">
      <c r="B149" t="s">
        <v>17</v>
      </c>
      <c r="C149" s="1">
        <f>C147-C148</f>
        <v>0.89900000000000091</v>
      </c>
      <c r="D149" s="1">
        <f>D147-D148</f>
        <v>0.28899999999998727</v>
      </c>
      <c r="E149" s="1">
        <f>E147-E148</f>
        <v>7.3999999999955435E-2</v>
      </c>
      <c r="F149" s="1"/>
      <c r="G149" s="1"/>
      <c r="H149" s="1"/>
      <c r="I149" s="1"/>
      <c r="J149" s="1">
        <f>J147-J148</f>
        <v>-0.11200000000008004</v>
      </c>
      <c r="K149" s="1">
        <f>K147-K148</f>
        <v>-0.24000000000012278</v>
      </c>
      <c r="L149" s="1">
        <f>L147-L148</f>
        <v>-0.20100000000013551</v>
      </c>
    </row>
    <row r="151" spans="1:12" x14ac:dyDescent="0.25">
      <c r="A151" t="s">
        <v>48</v>
      </c>
      <c r="C151" t="s">
        <v>1</v>
      </c>
      <c r="D151" s="1" t="s">
        <v>2</v>
      </c>
      <c r="E151" s="1" t="s">
        <v>3</v>
      </c>
      <c r="F151" s="1" t="s">
        <v>4</v>
      </c>
      <c r="G151" s="1" t="s">
        <v>5</v>
      </c>
      <c r="H151" s="1" t="s">
        <v>6</v>
      </c>
      <c r="I151" s="1" t="s">
        <v>7</v>
      </c>
      <c r="J151" s="1" t="s">
        <v>8</v>
      </c>
      <c r="K151" s="1" t="s">
        <v>9</v>
      </c>
      <c r="L151" s="1" t="s">
        <v>10</v>
      </c>
    </row>
    <row r="152" spans="1:12" x14ac:dyDescent="0.25">
      <c r="B152" t="s">
        <v>20</v>
      </c>
      <c r="C152" s="1">
        <v>583.67600000000004</v>
      </c>
      <c r="D152" s="1">
        <v>583.39700000000005</v>
      </c>
      <c r="E152" s="1">
        <v>583.10900000000004</v>
      </c>
      <c r="F152" s="1">
        <v>583.07000000000005</v>
      </c>
      <c r="G152" s="1">
        <v>583.56200000000001</v>
      </c>
      <c r="H152" s="1">
        <v>583.61300000000006</v>
      </c>
      <c r="I152" s="1">
        <v>583.05899999999997</v>
      </c>
      <c r="J152" s="1">
        <v>582.851</v>
      </c>
      <c r="K152" s="1">
        <v>582.67100000000005</v>
      </c>
      <c r="L152" s="1">
        <v>582.42100000000005</v>
      </c>
    </row>
    <row r="153" spans="1:12" x14ac:dyDescent="0.25">
      <c r="B153" t="s">
        <v>16</v>
      </c>
      <c r="C153" s="1">
        <f>F152-$O$2</f>
        <v>582.7700000000001</v>
      </c>
      <c r="D153" s="1">
        <f>F152-$P$2</f>
        <v>582.8950000000001</v>
      </c>
      <c r="E153" s="1">
        <f>F152-$Q$2</f>
        <v>583.0200000000001</v>
      </c>
      <c r="F153" s="1"/>
      <c r="G153" s="1"/>
      <c r="H153" s="1"/>
      <c r="I153" s="1"/>
      <c r="J153" s="1">
        <f>I152-$Q$2</f>
        <v>583.00900000000001</v>
      </c>
      <c r="K153" s="1">
        <f>I152-$P$2</f>
        <v>582.88400000000001</v>
      </c>
      <c r="L153" s="1">
        <f>I152-$O$2</f>
        <v>582.75900000000001</v>
      </c>
    </row>
    <row r="154" spans="1:12" x14ac:dyDescent="0.25">
      <c r="B154" t="s">
        <v>17</v>
      </c>
      <c r="C154" s="1">
        <f>C152-C153</f>
        <v>0.90599999999994907</v>
      </c>
      <c r="D154" s="1">
        <f>D152-D153</f>
        <v>0.50199999999995271</v>
      </c>
      <c r="E154" s="1">
        <f>E152-E153</f>
        <v>8.8999999999941792E-2</v>
      </c>
      <c r="F154" s="1"/>
      <c r="G154" s="1"/>
      <c r="H154" s="1"/>
      <c r="I154" s="1"/>
      <c r="J154" s="1">
        <f>J152-J153</f>
        <v>-0.15800000000001546</v>
      </c>
      <c r="K154" s="1">
        <f>K152-K153</f>
        <v>-0.21299999999996544</v>
      </c>
      <c r="L154" s="1">
        <f>L152-L153</f>
        <v>-0.33799999999996544</v>
      </c>
    </row>
    <row r="156" spans="1:12" x14ac:dyDescent="0.25">
      <c r="A156" t="s">
        <v>49</v>
      </c>
      <c r="C156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H156" s="1" t="s">
        <v>6</v>
      </c>
      <c r="I156" s="1" t="s">
        <v>7</v>
      </c>
      <c r="J156" s="1" t="s">
        <v>8</v>
      </c>
      <c r="K156" s="1" t="s">
        <v>9</v>
      </c>
      <c r="L156" s="1" t="s">
        <v>10</v>
      </c>
    </row>
    <row r="157" spans="1:12" x14ac:dyDescent="0.25">
      <c r="B157" t="s">
        <v>20</v>
      </c>
      <c r="C157" s="1">
        <v>583.49400000000003</v>
      </c>
      <c r="D157" s="1">
        <v>583.20000000000005</v>
      </c>
      <c r="E157" s="1">
        <v>582.96500000000003</v>
      </c>
      <c r="F157" s="1">
        <v>583.02300000000002</v>
      </c>
      <c r="G157" s="1">
        <v>583.47500000000002</v>
      </c>
      <c r="H157" s="1">
        <v>583.423</v>
      </c>
      <c r="I157" s="1">
        <v>582.68100000000004</v>
      </c>
      <c r="J157" s="1">
        <v>582.58399999999995</v>
      </c>
      <c r="K157" s="1">
        <v>582.37300000000005</v>
      </c>
      <c r="L157" s="1">
        <v>582.14099999999996</v>
      </c>
    </row>
    <row r="158" spans="1:12" x14ac:dyDescent="0.25">
      <c r="B158" t="s">
        <v>16</v>
      </c>
      <c r="C158" s="1">
        <f>F157-$O$2</f>
        <v>582.72300000000007</v>
      </c>
      <c r="D158" s="1">
        <f>F157-$P$2</f>
        <v>582.84800000000007</v>
      </c>
      <c r="E158" s="1">
        <f>F157-$Q$2</f>
        <v>582.97300000000007</v>
      </c>
      <c r="F158" s="1"/>
      <c r="G158" s="1"/>
      <c r="H158" s="1"/>
      <c r="I158" s="1"/>
      <c r="J158" s="1">
        <f>I157-$Q$2</f>
        <v>582.63100000000009</v>
      </c>
      <c r="K158" s="1">
        <f>I157-$P$2</f>
        <v>582.50600000000009</v>
      </c>
      <c r="L158" s="1">
        <f>I157-$O$2</f>
        <v>582.38100000000009</v>
      </c>
    </row>
    <row r="159" spans="1:12" x14ac:dyDescent="0.25">
      <c r="B159" t="s">
        <v>17</v>
      </c>
      <c r="C159" s="1">
        <f>C157-C158</f>
        <v>0.77099999999995816</v>
      </c>
      <c r="D159" s="1">
        <f>D157-D158</f>
        <v>0.35199999999997544</v>
      </c>
      <c r="E159" s="1">
        <f>E157-E158</f>
        <v>-8.0000000000381988E-3</v>
      </c>
      <c r="F159" s="1"/>
      <c r="G159" s="1"/>
      <c r="H159" s="1"/>
      <c r="I159" s="1"/>
      <c r="J159" s="1">
        <f>J157-J158</f>
        <v>-4.7000000000139153E-2</v>
      </c>
      <c r="K159" s="1">
        <f>K157-K158</f>
        <v>-0.1330000000000382</v>
      </c>
      <c r="L159" s="1">
        <f>L157-L158</f>
        <v>-0.24000000000012278</v>
      </c>
    </row>
    <row r="161" spans="1:12" x14ac:dyDescent="0.25">
      <c r="A161" t="s">
        <v>50</v>
      </c>
      <c r="C161" t="s">
        <v>1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</row>
    <row r="162" spans="1:12" x14ac:dyDescent="0.25">
      <c r="B162" t="s">
        <v>20</v>
      </c>
      <c r="C162" s="1">
        <v>583.16999999999996</v>
      </c>
      <c r="D162" s="1">
        <v>583.053</v>
      </c>
      <c r="E162" s="1">
        <v>582.85599999999999</v>
      </c>
      <c r="F162" s="1">
        <v>582.87900000000002</v>
      </c>
      <c r="G162" s="1">
        <v>583.38699999999994</v>
      </c>
      <c r="H162" s="1">
        <v>583.28599999999994</v>
      </c>
      <c r="I162" s="1">
        <v>582.80499999999995</v>
      </c>
      <c r="J162" s="1">
        <v>582.42499999999995</v>
      </c>
      <c r="K162" s="1">
        <v>582.35</v>
      </c>
      <c r="L162" s="1">
        <v>582.09299999999996</v>
      </c>
    </row>
    <row r="163" spans="1:12" x14ac:dyDescent="0.25">
      <c r="B163" t="s">
        <v>16</v>
      </c>
      <c r="C163" s="1">
        <f>F162-$O$2</f>
        <v>582.57900000000006</v>
      </c>
      <c r="D163" s="1">
        <f>F162-$P$2</f>
        <v>582.70400000000006</v>
      </c>
      <c r="E163" s="1">
        <f>F162-$Q$2</f>
        <v>582.82900000000006</v>
      </c>
      <c r="F163" s="1"/>
      <c r="G163" s="1"/>
      <c r="H163" s="1"/>
      <c r="I163" s="1"/>
      <c r="J163" s="1">
        <f>I162-$Q$2</f>
        <v>582.755</v>
      </c>
      <c r="K163" s="1">
        <f>I162-$P$2</f>
        <v>582.63</v>
      </c>
      <c r="L163" s="1">
        <f>I162-$O$2</f>
        <v>582.505</v>
      </c>
    </row>
    <row r="164" spans="1:12" x14ac:dyDescent="0.25">
      <c r="B164" t="s">
        <v>17</v>
      </c>
      <c r="C164" s="1">
        <f>C162-C163</f>
        <v>0.5909999999998945</v>
      </c>
      <c r="D164" s="1">
        <f>D162-D163</f>
        <v>0.3489999999999327</v>
      </c>
      <c r="E164" s="1">
        <f>E162-E163</f>
        <v>2.6999999999929969E-2</v>
      </c>
      <c r="F164" s="1"/>
      <c r="G164" s="1"/>
      <c r="H164" s="1"/>
      <c r="I164" s="1"/>
      <c r="J164" s="1">
        <f>J162-J163</f>
        <v>-0.33000000000004093</v>
      </c>
      <c r="K164" s="1">
        <f>K162-K163</f>
        <v>-0.27999999999997272</v>
      </c>
      <c r="L164" s="1">
        <f>L162-L163</f>
        <v>-0.41200000000003456</v>
      </c>
    </row>
    <row r="166" spans="1:12" x14ac:dyDescent="0.25">
      <c r="A166" t="s">
        <v>51</v>
      </c>
      <c r="C166" t="s">
        <v>1</v>
      </c>
      <c r="D166" s="1" t="s">
        <v>2</v>
      </c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8</v>
      </c>
      <c r="K166" s="1" t="s">
        <v>9</v>
      </c>
      <c r="L166" s="1" t="s">
        <v>10</v>
      </c>
    </row>
    <row r="167" spans="1:12" x14ac:dyDescent="0.25">
      <c r="B167" t="s">
        <v>20</v>
      </c>
      <c r="C167" s="1">
        <v>583.07600000000002</v>
      </c>
      <c r="D167" s="1">
        <v>582.875</v>
      </c>
      <c r="E167" s="1">
        <v>582.74</v>
      </c>
      <c r="F167" s="1">
        <v>582.81100000000004</v>
      </c>
      <c r="G167" s="1">
        <v>583.21699999999998</v>
      </c>
      <c r="H167" s="1">
        <v>583.226</v>
      </c>
      <c r="I167" s="1">
        <v>582.38699999999994</v>
      </c>
      <c r="J167" s="1">
        <v>582.173</v>
      </c>
      <c r="K167" s="1">
        <v>581.94799999999998</v>
      </c>
      <c r="L167" s="1">
        <v>581.86300000000006</v>
      </c>
    </row>
    <row r="168" spans="1:12" x14ac:dyDescent="0.25">
      <c r="B168" t="s">
        <v>16</v>
      </c>
      <c r="C168" s="1">
        <f>F167-$O$2</f>
        <v>582.51100000000008</v>
      </c>
      <c r="D168" s="1">
        <f>F167-$P$2</f>
        <v>582.63600000000008</v>
      </c>
      <c r="E168" s="1">
        <f>F167-$Q$2</f>
        <v>582.76100000000008</v>
      </c>
      <c r="F168" s="1"/>
      <c r="G168" s="1"/>
      <c r="H168" s="1"/>
      <c r="I168" s="1"/>
      <c r="J168" s="1">
        <f>I167-$Q$2</f>
        <v>582.33699999999999</v>
      </c>
      <c r="K168" s="1">
        <f>I167-$P$2</f>
        <v>582.21199999999999</v>
      </c>
      <c r="L168" s="1">
        <f>I167-$O$2</f>
        <v>582.08699999999999</v>
      </c>
    </row>
    <row r="169" spans="1:12" x14ac:dyDescent="0.25">
      <c r="B169" t="s">
        <v>17</v>
      </c>
      <c r="C169" s="1">
        <f>C167-C168</f>
        <v>0.56499999999994088</v>
      </c>
      <c r="D169" s="1">
        <f>D167-D168</f>
        <v>0.23899999999991905</v>
      </c>
      <c r="E169" s="1">
        <f>E167-E168</f>
        <v>-2.100000000007185E-2</v>
      </c>
      <c r="F169" s="1"/>
      <c r="G169" s="1"/>
      <c r="H169" s="1"/>
      <c r="I169" s="1"/>
      <c r="J169" s="1">
        <f>J167-J168</f>
        <v>-0.16399999999998727</v>
      </c>
      <c r="K169" s="1">
        <f>K167-K168</f>
        <v>-0.26400000000001</v>
      </c>
      <c r="L169" s="1">
        <f>L167-L168</f>
        <v>-0.2239999999999327</v>
      </c>
    </row>
    <row r="171" spans="1:12" x14ac:dyDescent="0.25">
      <c r="A171" t="s">
        <v>52</v>
      </c>
      <c r="C171" t="s">
        <v>1</v>
      </c>
      <c r="D171" s="1" t="s">
        <v>2</v>
      </c>
      <c r="E171" s="1" t="s">
        <v>3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</row>
    <row r="172" spans="1:12" x14ac:dyDescent="0.25">
      <c r="B172" t="s">
        <v>20</v>
      </c>
      <c r="C172" s="1">
        <v>583.04300000000001</v>
      </c>
      <c r="D172" s="1">
        <v>582.53099999999995</v>
      </c>
      <c r="E172" s="1">
        <v>582.47400000000005</v>
      </c>
      <c r="F172" s="1">
        <v>582.66800000000001</v>
      </c>
      <c r="G172" s="1">
        <v>583.23299999999995</v>
      </c>
      <c r="H172" s="1">
        <v>583.06799999999998</v>
      </c>
      <c r="I172" s="1">
        <v>582.50800000000004</v>
      </c>
      <c r="J172" s="1">
        <v>582.03599999999994</v>
      </c>
      <c r="K172" s="1">
        <v>581.74400000000003</v>
      </c>
      <c r="L172" s="1">
        <v>581.62</v>
      </c>
    </row>
    <row r="173" spans="1:12" x14ac:dyDescent="0.25">
      <c r="B173" t="s">
        <v>16</v>
      </c>
      <c r="C173" s="1">
        <f>F172-$O$2</f>
        <v>582.36800000000005</v>
      </c>
      <c r="D173" s="1">
        <f>F172-$P$2</f>
        <v>582.49300000000005</v>
      </c>
      <c r="E173" s="1">
        <f>F172-$Q$2</f>
        <v>582.61800000000005</v>
      </c>
      <c r="F173" s="1"/>
      <c r="G173" s="1"/>
      <c r="H173" s="1"/>
      <c r="I173" s="1"/>
      <c r="J173" s="1">
        <f>I172-$Q$2</f>
        <v>582.45800000000008</v>
      </c>
      <c r="K173" s="1">
        <f>I172-$P$2</f>
        <v>582.33300000000008</v>
      </c>
      <c r="L173" s="1">
        <f>I172-$O$2</f>
        <v>582.20800000000008</v>
      </c>
    </row>
    <row r="174" spans="1:12" x14ac:dyDescent="0.25">
      <c r="B174" t="s">
        <v>17</v>
      </c>
      <c r="C174" s="1">
        <f>C172-C173</f>
        <v>0.67499999999995453</v>
      </c>
      <c r="D174" s="1">
        <f>D172-D173</f>
        <v>3.7999999999897227E-2</v>
      </c>
      <c r="E174" s="1">
        <f>E172-E173</f>
        <v>-0.14400000000000546</v>
      </c>
      <c r="F174" s="1"/>
      <c r="G174" s="1"/>
      <c r="H174" s="1"/>
      <c r="I174" s="1"/>
      <c r="J174" s="1">
        <f>J172-J173</f>
        <v>-0.42200000000013915</v>
      </c>
      <c r="K174" s="1">
        <f>K172-K173</f>
        <v>-0.58900000000005548</v>
      </c>
      <c r="L174" s="1">
        <f>L172-L173</f>
        <v>-0.58800000000007913</v>
      </c>
    </row>
    <row r="176" spans="1:12" x14ac:dyDescent="0.25">
      <c r="A176" t="s">
        <v>53</v>
      </c>
      <c r="C176" t="s">
        <v>1</v>
      </c>
      <c r="D176" s="1" t="s">
        <v>2</v>
      </c>
      <c r="E176" s="1" t="s">
        <v>3</v>
      </c>
      <c r="F176" s="1" t="s">
        <v>4</v>
      </c>
      <c r="G176" s="1" t="s">
        <v>5</v>
      </c>
      <c r="H176" s="1" t="s">
        <v>6</v>
      </c>
      <c r="I176" s="1" t="s">
        <v>7</v>
      </c>
      <c r="J176" s="1" t="s">
        <v>8</v>
      </c>
      <c r="K176" s="1" t="s">
        <v>9</v>
      </c>
      <c r="L176" s="1" t="s">
        <v>10</v>
      </c>
    </row>
    <row r="177" spans="1:12" x14ac:dyDescent="0.25">
      <c r="B177" t="s">
        <v>20</v>
      </c>
      <c r="C177" s="1">
        <v>582.84299999999996</v>
      </c>
      <c r="D177" s="1">
        <v>582.54999999999995</v>
      </c>
      <c r="E177" s="1">
        <v>582.41</v>
      </c>
      <c r="F177" s="1">
        <v>582.53499999999997</v>
      </c>
      <c r="G177" s="1">
        <v>582.97400000000005</v>
      </c>
      <c r="H177" s="1">
        <v>582.99199999999996</v>
      </c>
      <c r="I177" s="1">
        <v>581.92200000000003</v>
      </c>
      <c r="J177" s="1">
        <v>581.94899999999996</v>
      </c>
      <c r="K177" s="1">
        <v>581.53300000000002</v>
      </c>
      <c r="L177" s="1">
        <v>581.32899999999995</v>
      </c>
    </row>
    <row r="178" spans="1:12" x14ac:dyDescent="0.25">
      <c r="B178" t="s">
        <v>16</v>
      </c>
      <c r="C178" s="1">
        <f>F177-$O$2</f>
        <v>582.23500000000001</v>
      </c>
      <c r="D178" s="1">
        <f>F177-$P$2</f>
        <v>582.36</v>
      </c>
      <c r="E178" s="1">
        <f>F177-$Q$2</f>
        <v>582.48500000000001</v>
      </c>
      <c r="F178" s="1"/>
      <c r="G178" s="1"/>
      <c r="H178" s="1"/>
      <c r="I178" s="1"/>
      <c r="J178" s="1">
        <f>I177-$Q$2</f>
        <v>581.87200000000007</v>
      </c>
      <c r="K178" s="1">
        <f>I177-$P$2</f>
        <v>581.74700000000007</v>
      </c>
      <c r="L178" s="1">
        <f>I177-$O$2</f>
        <v>581.62200000000007</v>
      </c>
    </row>
    <row r="179" spans="1:12" x14ac:dyDescent="0.25">
      <c r="B179" t="s">
        <v>17</v>
      </c>
      <c r="C179" s="1">
        <f>C177-C178</f>
        <v>0.60799999999994725</v>
      </c>
      <c r="D179" s="1">
        <f>D177-D178</f>
        <v>0.18999999999994088</v>
      </c>
      <c r="E179" s="1">
        <f>E177-E178</f>
        <v>-7.5000000000045475E-2</v>
      </c>
      <c r="F179" s="1"/>
      <c r="G179" s="1"/>
      <c r="H179" s="1"/>
      <c r="I179" s="1"/>
      <c r="J179" s="1">
        <f>J177-J178</f>
        <v>7.6999999999884494E-2</v>
      </c>
      <c r="K179" s="1">
        <f>K177-K178</f>
        <v>-0.21400000000005548</v>
      </c>
      <c r="L179" s="1">
        <f>L177-L178</f>
        <v>-0.29300000000012005</v>
      </c>
    </row>
    <row r="181" spans="1:12" x14ac:dyDescent="0.25">
      <c r="A181" t="s">
        <v>54</v>
      </c>
      <c r="C181" t="s">
        <v>1</v>
      </c>
      <c r="D181" s="1" t="s">
        <v>2</v>
      </c>
      <c r="E181" s="1" t="s">
        <v>3</v>
      </c>
      <c r="F181" s="1" t="s">
        <v>4</v>
      </c>
      <c r="G181" s="1" t="s">
        <v>5</v>
      </c>
      <c r="H181" s="1" t="s">
        <v>6</v>
      </c>
      <c r="I181" s="1" t="s">
        <v>7</v>
      </c>
      <c r="J181" s="1" t="s">
        <v>8</v>
      </c>
      <c r="K181" s="1" t="s">
        <v>9</v>
      </c>
      <c r="L181" s="1" t="s">
        <v>10</v>
      </c>
    </row>
    <row r="182" spans="1:12" x14ac:dyDescent="0.25">
      <c r="B182" t="s">
        <v>20</v>
      </c>
      <c r="C182" s="1">
        <v>582.49599999999998</v>
      </c>
      <c r="D182" s="1">
        <v>582.32399999999996</v>
      </c>
      <c r="E182" s="1">
        <v>582.14700000000005</v>
      </c>
      <c r="F182" s="1">
        <v>582.25300000000004</v>
      </c>
      <c r="G182" s="1">
        <v>582.76300000000003</v>
      </c>
      <c r="H182" s="1">
        <v>582.75900000000001</v>
      </c>
      <c r="I182" s="1">
        <v>582.20299999999997</v>
      </c>
      <c r="J182" s="1">
        <v>581.774</v>
      </c>
      <c r="K182" s="1">
        <v>581.59100000000001</v>
      </c>
      <c r="L182" s="1">
        <v>581.22500000000002</v>
      </c>
    </row>
    <row r="183" spans="1:12" x14ac:dyDescent="0.25">
      <c r="B183" t="s">
        <v>16</v>
      </c>
      <c r="C183" s="1">
        <f>F182-$O$2</f>
        <v>581.95300000000009</v>
      </c>
      <c r="D183" s="1">
        <f>F182-$P$2</f>
        <v>582.07800000000009</v>
      </c>
      <c r="E183" s="1">
        <f>F182-$Q$2</f>
        <v>582.20300000000009</v>
      </c>
      <c r="F183" s="1"/>
      <c r="G183" s="1"/>
      <c r="H183" s="1"/>
      <c r="I183" s="1"/>
      <c r="J183" s="1">
        <f>I182-$Q$2</f>
        <v>582.15300000000002</v>
      </c>
      <c r="K183" s="1">
        <f>I182-$P$2</f>
        <v>582.02800000000002</v>
      </c>
      <c r="L183" s="1">
        <f>I182-$O$2</f>
        <v>581.90300000000002</v>
      </c>
    </row>
    <row r="184" spans="1:12" x14ac:dyDescent="0.25">
      <c r="B184" t="s">
        <v>17</v>
      </c>
      <c r="C184" s="1">
        <f>C182-C183</f>
        <v>0.54299999999989268</v>
      </c>
      <c r="D184" s="1">
        <f>D182-D183</f>
        <v>0.24599999999986721</v>
      </c>
      <c r="E184" s="1">
        <f>E182-E183</f>
        <v>-5.6000000000040018E-2</v>
      </c>
      <c r="F184" s="1"/>
      <c r="G184" s="1"/>
      <c r="H184" s="1"/>
      <c r="I184" s="1"/>
      <c r="J184" s="1">
        <f>J182-J183</f>
        <v>-0.3790000000000191</v>
      </c>
      <c r="K184" s="1">
        <f>K182-K183</f>
        <v>-0.43700000000001182</v>
      </c>
      <c r="L184" s="1">
        <f>L182-L183</f>
        <v>-0.67799999999999727</v>
      </c>
    </row>
    <row r="186" spans="1:12" x14ac:dyDescent="0.25">
      <c r="A186" t="s">
        <v>55</v>
      </c>
      <c r="C186" t="s">
        <v>1</v>
      </c>
      <c r="D186" s="1" t="s">
        <v>2</v>
      </c>
      <c r="E186" s="1" t="s">
        <v>3</v>
      </c>
      <c r="F186" s="1" t="s">
        <v>4</v>
      </c>
      <c r="G186" s="1" t="s">
        <v>5</v>
      </c>
      <c r="H186" s="1" t="s">
        <v>6</v>
      </c>
      <c r="I186" s="1" t="s">
        <v>7</v>
      </c>
      <c r="J186" s="1" t="s">
        <v>8</v>
      </c>
      <c r="K186" s="1" t="s">
        <v>9</v>
      </c>
      <c r="L186" s="1" t="s">
        <v>10</v>
      </c>
    </row>
    <row r="187" spans="1:12" x14ac:dyDescent="0.25">
      <c r="B187" t="s">
        <v>20</v>
      </c>
      <c r="C187" s="1">
        <v>582.24199999999996</v>
      </c>
      <c r="D187" s="1">
        <v>582.11699999999996</v>
      </c>
      <c r="E187" s="1">
        <v>581.94799999999998</v>
      </c>
      <c r="F187" s="1">
        <v>582.11699999999996</v>
      </c>
      <c r="G187" s="1">
        <v>582.52599999999995</v>
      </c>
      <c r="H187" s="1">
        <v>582.64599999999996</v>
      </c>
      <c r="I187" s="1">
        <v>582.04899999999998</v>
      </c>
      <c r="J187" s="1">
        <v>581.58600000000001</v>
      </c>
      <c r="K187" s="1">
        <v>581.15499999999997</v>
      </c>
      <c r="L187" s="1">
        <v>581.07299999999998</v>
      </c>
    </row>
    <row r="188" spans="1:12" x14ac:dyDescent="0.25">
      <c r="B188" t="s">
        <v>16</v>
      </c>
      <c r="C188" s="1">
        <f>F187-$O$2</f>
        <v>581.81700000000001</v>
      </c>
      <c r="D188" s="1">
        <f>F187-$P$2</f>
        <v>581.94200000000001</v>
      </c>
      <c r="E188" s="1">
        <f>F187-$Q$2</f>
        <v>582.06700000000001</v>
      </c>
      <c r="F188" s="1"/>
      <c r="G188" s="1"/>
      <c r="H188" s="1"/>
      <c r="I188" s="1"/>
      <c r="J188" s="1">
        <f>I187-$Q$2</f>
        <v>581.99900000000002</v>
      </c>
      <c r="K188" s="1">
        <f>I187-$P$2</f>
        <v>581.87400000000002</v>
      </c>
      <c r="L188" s="1">
        <f>I187-$O$2</f>
        <v>581.74900000000002</v>
      </c>
    </row>
    <row r="189" spans="1:12" x14ac:dyDescent="0.25">
      <c r="B189" t="s">
        <v>17</v>
      </c>
      <c r="C189" s="1">
        <f>C187-C188</f>
        <v>0.42499999999995453</v>
      </c>
      <c r="D189" s="1">
        <f>D187-D188</f>
        <v>0.17499999999995453</v>
      </c>
      <c r="E189" s="1">
        <f>E187-E188</f>
        <v>-0.11900000000002819</v>
      </c>
      <c r="F189" s="1"/>
      <c r="G189" s="1"/>
      <c r="H189" s="1"/>
      <c r="I189" s="1"/>
      <c r="J189" s="1">
        <f>J187-J188</f>
        <v>-0.41300000000001091</v>
      </c>
      <c r="K189" s="1">
        <f>K187-K188</f>
        <v>-0.71900000000005093</v>
      </c>
      <c r="L189" s="1">
        <f>L187-L188</f>
        <v>-0.67600000000004457</v>
      </c>
    </row>
    <row r="191" spans="1:12" x14ac:dyDescent="0.25">
      <c r="A191" t="s">
        <v>56</v>
      </c>
      <c r="C191" t="s">
        <v>1</v>
      </c>
      <c r="D191" s="1" t="s">
        <v>2</v>
      </c>
      <c r="E191" s="1" t="s">
        <v>3</v>
      </c>
      <c r="F191" s="1" t="s">
        <v>4</v>
      </c>
      <c r="G191" s="1" t="s">
        <v>5</v>
      </c>
      <c r="H191" s="1" t="s">
        <v>6</v>
      </c>
      <c r="I191" s="1" t="s">
        <v>7</v>
      </c>
      <c r="J191" s="1" t="s">
        <v>8</v>
      </c>
      <c r="K191" s="1" t="s">
        <v>9</v>
      </c>
      <c r="L191" s="1" t="s">
        <v>10</v>
      </c>
    </row>
    <row r="192" spans="1:12" x14ac:dyDescent="0.25">
      <c r="B192" t="s">
        <v>20</v>
      </c>
      <c r="C192" s="1">
        <v>582.09699999999998</v>
      </c>
      <c r="D192" s="1">
        <v>582.08100000000002</v>
      </c>
      <c r="E192" s="1">
        <v>581.81299999999999</v>
      </c>
      <c r="F192" s="1">
        <v>581.83199999999999</v>
      </c>
      <c r="G192" s="1">
        <v>582.45299999999997</v>
      </c>
      <c r="H192" s="1">
        <v>582.39099999999996</v>
      </c>
      <c r="I192" s="1">
        <v>581.92200000000003</v>
      </c>
      <c r="J192" s="1">
        <v>581.41</v>
      </c>
      <c r="K192" s="1">
        <v>581.12900000000002</v>
      </c>
      <c r="L192" s="1">
        <v>580.851</v>
      </c>
    </row>
    <row r="193" spans="1:12" x14ac:dyDescent="0.25">
      <c r="B193" t="s">
        <v>16</v>
      </c>
      <c r="C193" s="1">
        <f>F192-$O$2</f>
        <v>581.53200000000004</v>
      </c>
      <c r="D193" s="1">
        <f>F192-$P$2</f>
        <v>581.65700000000004</v>
      </c>
      <c r="E193" s="1">
        <f>F192-$Q$2</f>
        <v>581.78200000000004</v>
      </c>
      <c r="F193" s="1"/>
      <c r="G193" s="1"/>
      <c r="H193" s="1"/>
      <c r="I193" s="1"/>
      <c r="J193" s="1">
        <f>I192-$Q$2</f>
        <v>581.87200000000007</v>
      </c>
      <c r="K193" s="1">
        <f>I192-$P$2</f>
        <v>581.74700000000007</v>
      </c>
      <c r="L193" s="1">
        <f>I192-$O$2</f>
        <v>581.62200000000007</v>
      </c>
    </row>
    <row r="194" spans="1:12" x14ac:dyDescent="0.25">
      <c r="B194" t="s">
        <v>17</v>
      </c>
      <c r="C194" s="1">
        <f>C192-C193</f>
        <v>0.56499999999994088</v>
      </c>
      <c r="D194" s="1">
        <f>D192-D193</f>
        <v>0.42399999999997817</v>
      </c>
      <c r="E194" s="1">
        <f>E192-E193</f>
        <v>3.0999999999949068E-2</v>
      </c>
      <c r="F194" s="1"/>
      <c r="G194" s="1"/>
      <c r="H194" s="1"/>
      <c r="I194" s="1"/>
      <c r="J194" s="1">
        <f>J192-J193</f>
        <v>-0.46200000000010277</v>
      </c>
      <c r="K194" s="1">
        <f>K192-K193</f>
        <v>-0.61800000000005184</v>
      </c>
      <c r="L194" s="1">
        <f>L192-L193</f>
        <v>-0.77100000000007185</v>
      </c>
    </row>
    <row r="196" spans="1:12" x14ac:dyDescent="0.25">
      <c r="A196" t="s">
        <v>57</v>
      </c>
      <c r="C196" t="s">
        <v>1</v>
      </c>
      <c r="D196" s="1" t="s">
        <v>2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7</v>
      </c>
      <c r="J196" s="1" t="s">
        <v>8</v>
      </c>
      <c r="K196" s="1" t="s">
        <v>9</v>
      </c>
      <c r="L196" s="1" t="s">
        <v>10</v>
      </c>
    </row>
    <row r="197" spans="1:12" x14ac:dyDescent="0.25">
      <c r="B197" t="s">
        <v>20</v>
      </c>
      <c r="C197" s="1">
        <v>581.96900000000005</v>
      </c>
      <c r="D197" s="1">
        <v>581.71699999999998</v>
      </c>
      <c r="E197" s="1">
        <v>581.71699999999998</v>
      </c>
      <c r="F197" s="1">
        <v>581.71699999999998</v>
      </c>
      <c r="G197" s="1">
        <v>582.30100000000004</v>
      </c>
      <c r="H197" s="1">
        <v>582.26900000000001</v>
      </c>
      <c r="I197" s="1">
        <v>581.601</v>
      </c>
      <c r="J197" s="1">
        <v>581.12099999999998</v>
      </c>
      <c r="K197" s="1">
        <v>580.81899999999996</v>
      </c>
      <c r="L197" s="1">
        <v>580.65599999999995</v>
      </c>
    </row>
    <row r="198" spans="1:12" x14ac:dyDescent="0.25">
      <c r="B198" t="s">
        <v>16</v>
      </c>
      <c r="C198" s="1">
        <f>F197-$O$2</f>
        <v>581.41700000000003</v>
      </c>
      <c r="D198" s="1">
        <f>F197-$P$2</f>
        <v>581.54200000000003</v>
      </c>
      <c r="E198" s="1">
        <f>F197-$Q$2</f>
        <v>581.66700000000003</v>
      </c>
      <c r="F198" s="1"/>
      <c r="G198" s="1"/>
      <c r="H198" s="1"/>
      <c r="I198" s="1"/>
      <c r="J198" s="1">
        <f>I197-$Q$2</f>
        <v>581.55100000000004</v>
      </c>
      <c r="K198" s="1">
        <f>I197-$P$2</f>
        <v>581.42600000000004</v>
      </c>
      <c r="L198" s="1">
        <f>I197-$O$2</f>
        <v>581.30100000000004</v>
      </c>
    </row>
    <row r="199" spans="1:12" x14ac:dyDescent="0.25">
      <c r="B199" t="s">
        <v>17</v>
      </c>
      <c r="C199" s="1">
        <f>C197-C198</f>
        <v>0.55200000000002092</v>
      </c>
      <c r="D199" s="1">
        <f>D197-D198</f>
        <v>0.17499999999995453</v>
      </c>
      <c r="E199" s="1">
        <f>E197-E198</f>
        <v>4.9999999999954525E-2</v>
      </c>
      <c r="F199" s="1"/>
      <c r="G199" s="1"/>
      <c r="H199" s="1"/>
      <c r="I199" s="1"/>
      <c r="J199" s="1">
        <f>J197-J198</f>
        <v>-0.43000000000006366</v>
      </c>
      <c r="K199" s="1">
        <f>K197-K198</f>
        <v>-0.60700000000008458</v>
      </c>
      <c r="L199" s="1">
        <f>L197-L198</f>
        <v>-0.6450000000000955</v>
      </c>
    </row>
    <row r="201" spans="1:12" x14ac:dyDescent="0.25">
      <c r="A201" t="s">
        <v>58</v>
      </c>
      <c r="C201" t="s">
        <v>1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</row>
    <row r="202" spans="1:12" x14ac:dyDescent="0.25">
      <c r="B202" t="s">
        <v>20</v>
      </c>
      <c r="C202" s="1">
        <v>581.72299999999996</v>
      </c>
      <c r="D202" s="1">
        <v>581.72199999999998</v>
      </c>
      <c r="E202" s="1">
        <v>581.42999999999995</v>
      </c>
      <c r="F202" s="1">
        <v>581.51700000000005</v>
      </c>
      <c r="G202" s="1">
        <v>582.16300000000001</v>
      </c>
      <c r="H202" s="1">
        <v>582.14700000000005</v>
      </c>
      <c r="I202" s="1">
        <v>581.66399999999999</v>
      </c>
      <c r="J202" s="1">
        <v>581.03099999999995</v>
      </c>
      <c r="K202" s="1">
        <v>580.82500000000005</v>
      </c>
      <c r="L202" s="1">
        <v>580.49</v>
      </c>
    </row>
    <row r="203" spans="1:12" x14ac:dyDescent="0.25">
      <c r="B203" t="s">
        <v>16</v>
      </c>
      <c r="C203" s="1">
        <f>F202-$O$2</f>
        <v>581.2170000000001</v>
      </c>
      <c r="D203" s="1">
        <f>F202-$P$2</f>
        <v>581.3420000000001</v>
      </c>
      <c r="E203" s="1">
        <f>F202-$Q$2</f>
        <v>581.4670000000001</v>
      </c>
      <c r="F203" s="1"/>
      <c r="G203" s="1"/>
      <c r="H203" s="1"/>
      <c r="I203" s="1"/>
      <c r="J203" s="1">
        <f>I202-$Q$2</f>
        <v>581.61400000000003</v>
      </c>
      <c r="K203" s="1">
        <f>I202-$P$2</f>
        <v>581.48900000000003</v>
      </c>
      <c r="L203" s="1">
        <f>I202-$O$2</f>
        <v>581.36400000000003</v>
      </c>
    </row>
    <row r="204" spans="1:12" x14ac:dyDescent="0.25">
      <c r="B204" t="s">
        <v>17</v>
      </c>
      <c r="C204" s="1">
        <f>C202-C203</f>
        <v>0.50599999999985812</v>
      </c>
      <c r="D204" s="1">
        <f>D202-D203</f>
        <v>0.37999999999988177</v>
      </c>
      <c r="E204" s="1">
        <f>E202-E203</f>
        <v>-3.7000000000148248E-2</v>
      </c>
      <c r="F204" s="1"/>
      <c r="G204" s="1"/>
      <c r="H204" s="1"/>
      <c r="I204" s="1"/>
      <c r="J204" s="1">
        <f>J202-J203</f>
        <v>-0.58300000000008367</v>
      </c>
      <c r="K204" s="1">
        <f>K202-K203</f>
        <v>-0.66399999999998727</v>
      </c>
      <c r="L204" s="1">
        <f>L202-L203</f>
        <v>-0.87400000000002365</v>
      </c>
    </row>
    <row r="206" spans="1:12" x14ac:dyDescent="0.25">
      <c r="A206" t="s">
        <v>59</v>
      </c>
      <c r="C206" t="s">
        <v>1</v>
      </c>
      <c r="D206" s="1" t="s">
        <v>2</v>
      </c>
      <c r="E206" s="1" t="s">
        <v>3</v>
      </c>
      <c r="F206" s="1" t="s">
        <v>4</v>
      </c>
      <c r="G206" s="1" t="s">
        <v>5</v>
      </c>
      <c r="H206" s="1" t="s">
        <v>6</v>
      </c>
      <c r="I206" s="1" t="s">
        <v>7</v>
      </c>
      <c r="J206" s="1" t="s">
        <v>8</v>
      </c>
      <c r="K206" s="1" t="s">
        <v>9</v>
      </c>
      <c r="L206" s="1" t="s">
        <v>10</v>
      </c>
    </row>
    <row r="207" spans="1:12" x14ac:dyDescent="0.25">
      <c r="B207" t="s">
        <v>20</v>
      </c>
      <c r="C207" s="1">
        <v>581.53700000000003</v>
      </c>
      <c r="D207" s="1">
        <v>581.54</v>
      </c>
      <c r="E207" s="1">
        <v>581.24900000000002</v>
      </c>
      <c r="F207" s="1">
        <v>581.38900000000001</v>
      </c>
      <c r="G207" s="1">
        <v>581.95799999999997</v>
      </c>
      <c r="H207" s="1">
        <v>582.03599999999994</v>
      </c>
      <c r="I207" s="1">
        <v>581.577</v>
      </c>
      <c r="J207" s="1">
        <v>581.03099999999995</v>
      </c>
      <c r="K207" s="1">
        <v>580.84100000000001</v>
      </c>
      <c r="L207" s="1">
        <v>580.40700000000004</v>
      </c>
    </row>
    <row r="208" spans="1:12" x14ac:dyDescent="0.25">
      <c r="B208" t="s">
        <v>16</v>
      </c>
      <c r="C208" s="1">
        <f>F207-$O$2</f>
        <v>581.08900000000006</v>
      </c>
      <c r="D208" s="1">
        <f>F207-$P$2</f>
        <v>581.21400000000006</v>
      </c>
      <c r="E208" s="1">
        <f>F207-$Q$2</f>
        <v>581.33900000000006</v>
      </c>
      <c r="F208" s="1"/>
      <c r="G208" s="1"/>
      <c r="H208" s="1"/>
      <c r="I208" s="1"/>
      <c r="J208" s="1">
        <f>I207-$Q$2</f>
        <v>581.52700000000004</v>
      </c>
      <c r="K208" s="1">
        <f>I207-$P$2</f>
        <v>581.40200000000004</v>
      </c>
      <c r="L208" s="1">
        <f>I207-$O$2</f>
        <v>581.27700000000004</v>
      </c>
    </row>
    <row r="209" spans="1:12" x14ac:dyDescent="0.25">
      <c r="B209" t="s">
        <v>17</v>
      </c>
      <c r="C209" s="1">
        <f>C207-C208</f>
        <v>0.44799999999997908</v>
      </c>
      <c r="D209" s="1">
        <f>D207-D208</f>
        <v>0.32599999999990814</v>
      </c>
      <c r="E209" s="1">
        <f>E207-E208</f>
        <v>-9.0000000000031832E-2</v>
      </c>
      <c r="F209" s="1"/>
      <c r="G209" s="1"/>
      <c r="H209" s="1"/>
      <c r="I209" s="1"/>
      <c r="J209" s="1">
        <f>J207-J208</f>
        <v>-0.49600000000009459</v>
      </c>
      <c r="K209" s="1">
        <f>K207-K208</f>
        <v>-0.56100000000003547</v>
      </c>
      <c r="L209" s="1">
        <f>L207-L208</f>
        <v>-0.87000000000000455</v>
      </c>
    </row>
    <row r="211" spans="1:12" x14ac:dyDescent="0.25">
      <c r="A211" t="s">
        <v>60</v>
      </c>
      <c r="C211" t="s">
        <v>1</v>
      </c>
      <c r="D211" s="1" t="s">
        <v>2</v>
      </c>
      <c r="E211" s="1" t="s">
        <v>3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</row>
    <row r="212" spans="1:12" x14ac:dyDescent="0.25">
      <c r="B212" t="s">
        <v>20</v>
      </c>
      <c r="C212" s="1">
        <v>581.279</v>
      </c>
      <c r="D212" s="1">
        <v>581.46500000000003</v>
      </c>
      <c r="E212" s="1">
        <v>581.14599999999996</v>
      </c>
      <c r="F212" s="1">
        <v>581.404</v>
      </c>
      <c r="G212" s="1">
        <v>581.779</v>
      </c>
      <c r="H212" s="1">
        <v>581.88300000000004</v>
      </c>
      <c r="I212" s="1">
        <v>581.34</v>
      </c>
      <c r="J212" s="1">
        <v>580.89099999999996</v>
      </c>
      <c r="K212" s="1">
        <v>580.423</v>
      </c>
      <c r="L212" s="1">
        <v>580.26700000000005</v>
      </c>
    </row>
    <row r="213" spans="1:12" x14ac:dyDescent="0.25">
      <c r="B213" t="s">
        <v>16</v>
      </c>
      <c r="C213" s="1">
        <f>F212-$O$2</f>
        <v>581.10400000000004</v>
      </c>
      <c r="D213" s="1">
        <f>F212-$P$2</f>
        <v>581.22900000000004</v>
      </c>
      <c r="E213" s="1">
        <f>F212-$Q$2</f>
        <v>581.35400000000004</v>
      </c>
      <c r="F213" s="1"/>
      <c r="G213" s="1"/>
      <c r="H213" s="1"/>
      <c r="I213" s="1"/>
      <c r="J213" s="1">
        <f>I212-$Q$2</f>
        <v>581.29000000000008</v>
      </c>
      <c r="K213" s="1">
        <f>I212-$P$2</f>
        <v>581.16500000000008</v>
      </c>
      <c r="L213" s="1">
        <f>I212-$O$2</f>
        <v>581.04000000000008</v>
      </c>
    </row>
    <row r="214" spans="1:12" x14ac:dyDescent="0.25">
      <c r="B214" t="s">
        <v>17</v>
      </c>
      <c r="C214" s="1">
        <f>C212-C213</f>
        <v>0.17499999999995453</v>
      </c>
      <c r="D214" s="1">
        <f>D212-D213</f>
        <v>0.23599999999999</v>
      </c>
      <c r="E214" s="1">
        <f>E212-E213</f>
        <v>-0.20800000000008367</v>
      </c>
      <c r="F214" s="1"/>
      <c r="G214" s="1"/>
      <c r="H214" s="1"/>
      <c r="I214" s="1"/>
      <c r="J214" s="1">
        <f>J212-J213</f>
        <v>-0.3990000000001146</v>
      </c>
      <c r="K214" s="1">
        <f>K212-K213</f>
        <v>-0.74200000000007549</v>
      </c>
      <c r="L214" s="1">
        <f>L212-L213</f>
        <v>-0.77300000000002456</v>
      </c>
    </row>
    <row r="216" spans="1:12" x14ac:dyDescent="0.25">
      <c r="A216" t="s">
        <v>61</v>
      </c>
      <c r="C216" t="s">
        <v>1</v>
      </c>
      <c r="D216" s="1" t="s">
        <v>2</v>
      </c>
      <c r="E216" s="1" t="s">
        <v>3</v>
      </c>
      <c r="F216" s="1" t="s">
        <v>4</v>
      </c>
      <c r="G216" s="1" t="s">
        <v>5</v>
      </c>
      <c r="H216" s="1" t="s">
        <v>6</v>
      </c>
      <c r="I216" s="1" t="s">
        <v>7</v>
      </c>
      <c r="J216" s="1" t="s">
        <v>8</v>
      </c>
      <c r="K216" s="1" t="s">
        <v>9</v>
      </c>
      <c r="L216" s="1" t="s">
        <v>10</v>
      </c>
    </row>
    <row r="217" spans="1:12" x14ac:dyDescent="0.25">
      <c r="B217" t="s">
        <v>20</v>
      </c>
      <c r="C217" s="1">
        <v>581.05399999999997</v>
      </c>
      <c r="D217" s="1">
        <v>581.29600000000005</v>
      </c>
      <c r="E217" s="1">
        <v>581.09</v>
      </c>
      <c r="F217" s="1">
        <v>581.38</v>
      </c>
      <c r="G217" s="1">
        <v>581.66800000000001</v>
      </c>
      <c r="H217" s="1">
        <v>581.55399999999997</v>
      </c>
      <c r="I217" s="1">
        <v>581.20399999999995</v>
      </c>
      <c r="J217" s="1">
        <v>580.45000000000005</v>
      </c>
      <c r="K217" s="1">
        <v>580.22799999999995</v>
      </c>
      <c r="L217" s="1">
        <v>579.94399999999996</v>
      </c>
    </row>
    <row r="218" spans="1:12" x14ac:dyDescent="0.25">
      <c r="B218" t="s">
        <v>16</v>
      </c>
      <c r="C218" s="1">
        <f>F217-$O$2</f>
        <v>581.08000000000004</v>
      </c>
      <c r="D218" s="1">
        <f>F217-$P$2</f>
        <v>581.20500000000004</v>
      </c>
      <c r="E218" s="1">
        <f>F217-$Q$2</f>
        <v>581.33000000000004</v>
      </c>
      <c r="F218" s="1"/>
      <c r="G218" s="1"/>
      <c r="H218" s="1"/>
      <c r="I218" s="1"/>
      <c r="J218" s="1">
        <f>I217-$Q$2</f>
        <v>581.154</v>
      </c>
      <c r="K218" s="1">
        <f>I217-$P$2</f>
        <v>581.029</v>
      </c>
      <c r="L218" s="1">
        <f>I217-$O$2</f>
        <v>580.904</v>
      </c>
    </row>
    <row r="219" spans="1:12" x14ac:dyDescent="0.25">
      <c r="B219" t="s">
        <v>17</v>
      </c>
      <c r="C219" s="1">
        <f>C217-C218</f>
        <v>-2.6000000000067303E-2</v>
      </c>
      <c r="D219" s="1">
        <f>D217-D218</f>
        <v>9.1000000000008185E-2</v>
      </c>
      <c r="E219" s="1">
        <f>E217-E218</f>
        <v>-0.24000000000000909</v>
      </c>
      <c r="F219" s="1"/>
      <c r="G219" s="1"/>
      <c r="H219" s="1"/>
      <c r="I219" s="1"/>
      <c r="J219" s="1">
        <f>J217-J218</f>
        <v>-0.70399999999995089</v>
      </c>
      <c r="K219" s="1">
        <f>K217-K218</f>
        <v>-0.80100000000004457</v>
      </c>
      <c r="L219" s="1">
        <f>L217-L218</f>
        <v>-0.96000000000003638</v>
      </c>
    </row>
    <row r="221" spans="1:12" x14ac:dyDescent="0.25">
      <c r="A221" t="s">
        <v>62</v>
      </c>
      <c r="C221" t="s">
        <v>1</v>
      </c>
      <c r="D221" s="1" t="s">
        <v>2</v>
      </c>
      <c r="E221" s="1" t="s">
        <v>3</v>
      </c>
      <c r="F221" s="1" t="s">
        <v>4</v>
      </c>
      <c r="G221" s="1" t="s">
        <v>5</v>
      </c>
      <c r="H221" s="1" t="s">
        <v>6</v>
      </c>
      <c r="I221" s="1" t="s">
        <v>7</v>
      </c>
      <c r="J221" s="1" t="s">
        <v>8</v>
      </c>
      <c r="K221" s="1" t="s">
        <v>9</v>
      </c>
      <c r="L221" s="1" t="s">
        <v>10</v>
      </c>
    </row>
    <row r="222" spans="1:12" x14ac:dyDescent="0.25">
      <c r="B222" t="s">
        <v>20</v>
      </c>
      <c r="C222" s="1">
        <v>580.92899999999997</v>
      </c>
      <c r="D222" s="1">
        <v>581.01800000000003</v>
      </c>
      <c r="E222" s="1">
        <v>580.76499999999999</v>
      </c>
      <c r="F222" s="1">
        <v>581.08000000000004</v>
      </c>
      <c r="G222" s="1">
        <v>581.45500000000004</v>
      </c>
      <c r="H222" s="1">
        <v>581.38900000000001</v>
      </c>
      <c r="I222" s="1">
        <v>580.99300000000005</v>
      </c>
      <c r="J222" s="1">
        <v>580.30399999999997</v>
      </c>
      <c r="K222" s="1">
        <v>580.32000000000005</v>
      </c>
      <c r="L222" s="1">
        <v>579.68200000000002</v>
      </c>
    </row>
    <row r="223" spans="1:12" x14ac:dyDescent="0.25">
      <c r="B223" t="s">
        <v>16</v>
      </c>
      <c r="C223" s="1">
        <f>F222-$O$2</f>
        <v>580.78000000000009</v>
      </c>
      <c r="D223" s="1">
        <f>F222-$P$2</f>
        <v>580.90500000000009</v>
      </c>
      <c r="E223" s="1">
        <f>F222-$Q$2</f>
        <v>581.03000000000009</v>
      </c>
      <c r="F223" s="1"/>
      <c r="G223" s="1"/>
      <c r="H223" s="1"/>
      <c r="I223" s="1"/>
      <c r="J223" s="1">
        <f>I222-$Q$2</f>
        <v>580.9430000000001</v>
      </c>
      <c r="K223" s="1">
        <f>I222-$P$2</f>
        <v>580.8180000000001</v>
      </c>
      <c r="L223" s="1">
        <f>I222-$O$2</f>
        <v>580.6930000000001</v>
      </c>
    </row>
    <row r="224" spans="1:12" x14ac:dyDescent="0.25">
      <c r="B224" t="s">
        <v>17</v>
      </c>
      <c r="C224" s="1">
        <f>C222-C223</f>
        <v>0.14899999999988722</v>
      </c>
      <c r="D224" s="1">
        <f>D222-D223</f>
        <v>0.1129999999999427</v>
      </c>
      <c r="E224" s="1">
        <f>E222-E223</f>
        <v>-0.26500000000010004</v>
      </c>
      <c r="F224" s="1"/>
      <c r="G224" s="1"/>
      <c r="H224" s="1"/>
      <c r="I224" s="1"/>
      <c r="J224" s="1">
        <f>J222-J223</f>
        <v>-0.63900000000012369</v>
      </c>
      <c r="K224" s="1">
        <f>K222-K223</f>
        <v>-0.49800000000004729</v>
      </c>
      <c r="L224" s="1">
        <f>L222-L223</f>
        <v>-1.0110000000000809</v>
      </c>
    </row>
    <row r="226" spans="1:12" x14ac:dyDescent="0.25">
      <c r="A226" t="s">
        <v>63</v>
      </c>
      <c r="C226" t="s">
        <v>1</v>
      </c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6</v>
      </c>
      <c r="I226" s="1" t="s">
        <v>7</v>
      </c>
      <c r="J226" s="1" t="s">
        <v>8</v>
      </c>
      <c r="K226" s="1" t="s">
        <v>9</v>
      </c>
      <c r="L226" s="1" t="s">
        <v>10</v>
      </c>
    </row>
    <row r="227" spans="1:12" x14ac:dyDescent="0.25">
      <c r="B227" t="s">
        <v>20</v>
      </c>
      <c r="C227" s="1">
        <v>580.71199999999999</v>
      </c>
      <c r="D227" s="1">
        <v>580.91899999999998</v>
      </c>
      <c r="E227" s="1">
        <v>580.82399999999996</v>
      </c>
      <c r="F227" s="1">
        <v>580.89800000000002</v>
      </c>
      <c r="G227" s="1">
        <v>581.33900000000006</v>
      </c>
      <c r="H227" s="1">
        <v>581.22799999999995</v>
      </c>
      <c r="I227" s="1">
        <v>580.86099999999999</v>
      </c>
      <c r="J227" s="1">
        <v>580.02099999999996</v>
      </c>
      <c r="K227" s="1">
        <v>579.71799999999996</v>
      </c>
      <c r="L227" s="1">
        <v>579.59699999999998</v>
      </c>
    </row>
    <row r="228" spans="1:12" x14ac:dyDescent="0.25">
      <c r="B228" t="s">
        <v>16</v>
      </c>
      <c r="C228" s="1">
        <f>F227-$O$2</f>
        <v>580.59800000000007</v>
      </c>
      <c r="D228" s="1">
        <f>F227-$P$2</f>
        <v>580.72300000000007</v>
      </c>
      <c r="E228" s="1">
        <f>F227-$Q$2</f>
        <v>580.84800000000007</v>
      </c>
      <c r="F228" s="1"/>
      <c r="G228" s="1"/>
      <c r="H228" s="1"/>
      <c r="I228" s="1"/>
      <c r="J228" s="1">
        <f>I227-$Q$2</f>
        <v>580.81100000000004</v>
      </c>
      <c r="K228" s="1">
        <f>I227-$P$2</f>
        <v>580.68600000000004</v>
      </c>
      <c r="L228" s="1">
        <f>I227-$O$2</f>
        <v>580.56100000000004</v>
      </c>
    </row>
    <row r="229" spans="1:12" x14ac:dyDescent="0.25">
      <c r="B229" t="s">
        <v>17</v>
      </c>
      <c r="C229" s="1">
        <f>C227-C228</f>
        <v>0.11399999999991905</v>
      </c>
      <c r="D229" s="1">
        <f>D227-D228</f>
        <v>0.19599999999991269</v>
      </c>
      <c r="E229" s="1">
        <f>E227-E228</f>
        <v>-2.4000000000114596E-2</v>
      </c>
      <c r="F229" s="1"/>
      <c r="G229" s="1"/>
      <c r="H229" s="1"/>
      <c r="I229" s="1"/>
      <c r="J229" s="1">
        <f>J227-J228</f>
        <v>-0.79000000000007731</v>
      </c>
      <c r="K229" s="1">
        <f>K227-K228</f>
        <v>-0.96800000000007458</v>
      </c>
      <c r="L229" s="1">
        <f>L227-L228</f>
        <v>-0.96400000000005548</v>
      </c>
    </row>
    <row r="231" spans="1:12" x14ac:dyDescent="0.25">
      <c r="A231" t="s">
        <v>64</v>
      </c>
      <c r="C231" t="s">
        <v>1</v>
      </c>
      <c r="D231" s="1" t="s">
        <v>2</v>
      </c>
      <c r="E231" s="1" t="s">
        <v>3</v>
      </c>
      <c r="F231" s="1" t="s">
        <v>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</row>
    <row r="232" spans="1:12" x14ac:dyDescent="0.25">
      <c r="B232" t="s">
        <v>20</v>
      </c>
      <c r="C232" s="1">
        <v>581.18899999999996</v>
      </c>
      <c r="D232" s="1">
        <v>581.31100000000004</v>
      </c>
      <c r="E232" s="1">
        <v>581.13599999999997</v>
      </c>
      <c r="F232" s="1">
        <v>581.03800000000001</v>
      </c>
      <c r="G232" s="1">
        <v>581.10699999999997</v>
      </c>
      <c r="H232" s="1">
        <v>581.01</v>
      </c>
      <c r="I232" s="1">
        <v>580.625</v>
      </c>
      <c r="J232" s="1">
        <v>579.995</v>
      </c>
      <c r="K232" s="1">
        <v>579.73800000000006</v>
      </c>
      <c r="L232" s="1">
        <v>579.59500000000003</v>
      </c>
    </row>
    <row r="233" spans="1:12" x14ac:dyDescent="0.25">
      <c r="B233" t="s">
        <v>16</v>
      </c>
      <c r="C233" s="1">
        <f>F232-$O$2</f>
        <v>580.73800000000006</v>
      </c>
      <c r="D233" s="1">
        <f>F232-$P$2</f>
        <v>580.86300000000006</v>
      </c>
      <c r="E233" s="1">
        <f>F232-$Q$2</f>
        <v>580.98800000000006</v>
      </c>
      <c r="F233" s="1"/>
      <c r="G233" s="1"/>
      <c r="H233" s="1"/>
      <c r="I233" s="1"/>
      <c r="J233" s="1">
        <f>I232-$Q$2</f>
        <v>580.57500000000005</v>
      </c>
      <c r="K233" s="1">
        <f>I232-$P$2</f>
        <v>580.45000000000005</v>
      </c>
      <c r="L233" s="1">
        <f>I232-$O$2</f>
        <v>580.32500000000005</v>
      </c>
    </row>
    <row r="234" spans="1:12" x14ac:dyDescent="0.25">
      <c r="B234" t="s">
        <v>17</v>
      </c>
      <c r="C234" s="1">
        <f>C232-C233</f>
        <v>0.45099999999990814</v>
      </c>
      <c r="D234" s="1">
        <f>D232-D233</f>
        <v>0.44799999999997908</v>
      </c>
      <c r="E234" s="1">
        <f>E232-E233</f>
        <v>0.14799999999991087</v>
      </c>
      <c r="F234" s="1"/>
      <c r="G234" s="1"/>
      <c r="H234" s="1"/>
      <c r="I234" s="1"/>
      <c r="J234" s="1">
        <f>J232-J233</f>
        <v>-0.58000000000004093</v>
      </c>
      <c r="K234" s="1">
        <f>K232-K233</f>
        <v>-0.71199999999998909</v>
      </c>
      <c r="L234" s="1">
        <f>L232-L233</f>
        <v>-0.73000000000001819</v>
      </c>
    </row>
    <row r="236" spans="1:12" x14ac:dyDescent="0.25">
      <c r="A236" t="s">
        <v>65</v>
      </c>
      <c r="C236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</row>
    <row r="237" spans="1:12" x14ac:dyDescent="0.25">
      <c r="B237" t="s">
        <v>20</v>
      </c>
      <c r="C237" s="1">
        <v>580.48900000000003</v>
      </c>
      <c r="D237" s="1">
        <v>580.60900000000004</v>
      </c>
      <c r="E237" s="1">
        <v>580.29300000000001</v>
      </c>
      <c r="F237" s="1">
        <v>580.41300000000001</v>
      </c>
      <c r="G237" s="1">
        <v>581</v>
      </c>
      <c r="H237" s="1">
        <v>580.94399999999996</v>
      </c>
      <c r="I237" s="1">
        <v>580.54</v>
      </c>
      <c r="J237" s="1">
        <v>579.77099999999996</v>
      </c>
      <c r="K237" s="1">
        <v>579.505</v>
      </c>
      <c r="L237" s="1">
        <v>579.16999999999996</v>
      </c>
    </row>
    <row r="238" spans="1:12" x14ac:dyDescent="0.25">
      <c r="B238" t="s">
        <v>16</v>
      </c>
      <c r="C238" s="1">
        <f>F237-$O$2</f>
        <v>580.11300000000006</v>
      </c>
      <c r="D238" s="1">
        <f>F237-$P$2</f>
        <v>580.23800000000006</v>
      </c>
      <c r="E238" s="1">
        <f>F237-$Q$2</f>
        <v>580.36300000000006</v>
      </c>
      <c r="F238" s="1"/>
      <c r="G238" s="1"/>
      <c r="H238" s="1"/>
      <c r="I238" s="1"/>
      <c r="J238" s="1">
        <f>I237-$Q$2</f>
        <v>580.49</v>
      </c>
      <c r="K238" s="1">
        <f>I237-$P$2</f>
        <v>580.36500000000001</v>
      </c>
      <c r="L238" s="1">
        <f>I237-$O$2</f>
        <v>580.24</v>
      </c>
    </row>
    <row r="239" spans="1:12" x14ac:dyDescent="0.25">
      <c r="B239" t="s">
        <v>17</v>
      </c>
      <c r="C239" s="1">
        <f>C237-C238</f>
        <v>0.37599999999997635</v>
      </c>
      <c r="D239" s="1">
        <f>D237-D238</f>
        <v>0.3709999999999809</v>
      </c>
      <c r="E239" s="1">
        <f>E237-E238</f>
        <v>-7.0000000000050022E-2</v>
      </c>
      <c r="F239" s="1"/>
      <c r="G239" s="1"/>
      <c r="H239" s="1"/>
      <c r="I239" s="1"/>
      <c r="J239" s="1">
        <f>J237-J238</f>
        <v>-0.71900000000005093</v>
      </c>
      <c r="K239" s="1">
        <f>K237-K238</f>
        <v>-0.86000000000001364</v>
      </c>
      <c r="L239" s="1">
        <f>L237-L238</f>
        <v>-1.07000000000005</v>
      </c>
    </row>
    <row r="241" spans="1:12" x14ac:dyDescent="0.25">
      <c r="A241" t="s">
        <v>66</v>
      </c>
      <c r="C241" t="s">
        <v>1</v>
      </c>
      <c r="D241" s="1" t="s">
        <v>2</v>
      </c>
      <c r="E241" s="1" t="s">
        <v>3</v>
      </c>
      <c r="F241" s="1" t="s">
        <v>4</v>
      </c>
      <c r="G241" s="1" t="s">
        <v>5</v>
      </c>
      <c r="H241" s="1" t="s">
        <v>6</v>
      </c>
      <c r="I241" s="1" t="s">
        <v>7</v>
      </c>
      <c r="J241" s="1" t="s">
        <v>8</v>
      </c>
      <c r="K241" s="1" t="s">
        <v>9</v>
      </c>
      <c r="L241" s="1" t="s">
        <v>10</v>
      </c>
    </row>
    <row r="242" spans="1:12" x14ac:dyDescent="0.25">
      <c r="B242" t="s">
        <v>20</v>
      </c>
      <c r="C242" s="1">
        <v>580.34500000000003</v>
      </c>
      <c r="D242" s="1">
        <v>580.03200000000004</v>
      </c>
      <c r="E242" s="1">
        <v>580.16099999999994</v>
      </c>
      <c r="F242" s="1">
        <v>580.37400000000002</v>
      </c>
      <c r="G242" s="1">
        <v>580.61099999999999</v>
      </c>
      <c r="H242" s="1">
        <v>580.84799999999996</v>
      </c>
      <c r="I242" s="1">
        <v>580.447</v>
      </c>
      <c r="J242" s="1">
        <v>579.673</v>
      </c>
      <c r="K242" s="1">
        <v>579.21100000000001</v>
      </c>
      <c r="L242" s="1">
        <v>579.09</v>
      </c>
    </row>
    <row r="243" spans="1:12" x14ac:dyDescent="0.25">
      <c r="B243" t="s">
        <v>16</v>
      </c>
      <c r="C243" s="1">
        <f>F242-$O$2</f>
        <v>580.07400000000007</v>
      </c>
      <c r="D243" s="1">
        <f>F242-$P$2</f>
        <v>580.19900000000007</v>
      </c>
      <c r="E243" s="1">
        <f>F242-$Q$2</f>
        <v>580.32400000000007</v>
      </c>
      <c r="F243" s="1"/>
      <c r="G243" s="1"/>
      <c r="H243" s="1"/>
      <c r="I243" s="1"/>
      <c r="J243" s="1">
        <f>I242-$Q$2</f>
        <v>580.39700000000005</v>
      </c>
      <c r="K243" s="1">
        <f>I242-$P$2</f>
        <v>580.27200000000005</v>
      </c>
      <c r="L243" s="1">
        <f>I242-$O$2</f>
        <v>580.14700000000005</v>
      </c>
    </row>
    <row r="244" spans="1:12" x14ac:dyDescent="0.25">
      <c r="B244" t="s">
        <v>17</v>
      </c>
      <c r="C244" s="1">
        <f>C242-C243</f>
        <v>0.27099999999995816</v>
      </c>
      <c r="D244" s="1">
        <f>D242-D243</f>
        <v>-0.16700000000003001</v>
      </c>
      <c r="E244" s="1">
        <f>E242-E243</f>
        <v>-0.1630000000001246</v>
      </c>
      <c r="F244" s="1"/>
      <c r="G244" s="1"/>
      <c r="H244" s="1"/>
      <c r="I244" s="1"/>
      <c r="J244" s="1">
        <f>J242-J243</f>
        <v>-0.72400000000004638</v>
      </c>
      <c r="K244" s="1">
        <f>K242-K243</f>
        <v>-1.0610000000000355</v>
      </c>
      <c r="L244" s="1">
        <f>L242-L243</f>
        <v>-1.0570000000000164</v>
      </c>
    </row>
    <row r="246" spans="1:12" x14ac:dyDescent="0.25">
      <c r="A246" t="s">
        <v>67</v>
      </c>
      <c r="C246" t="s">
        <v>1</v>
      </c>
      <c r="D246" s="1" t="s">
        <v>2</v>
      </c>
      <c r="E246" s="1" t="s">
        <v>3</v>
      </c>
      <c r="F246" s="1" t="s">
        <v>4</v>
      </c>
      <c r="G246" s="1" t="s">
        <v>5</v>
      </c>
      <c r="H246" s="1" t="s">
        <v>6</v>
      </c>
      <c r="I246" s="1" t="s">
        <v>7</v>
      </c>
      <c r="J246" s="1" t="s">
        <v>8</v>
      </c>
      <c r="K246" s="1" t="s">
        <v>9</v>
      </c>
      <c r="L246" s="1" t="s">
        <v>10</v>
      </c>
    </row>
    <row r="247" spans="1:12" x14ac:dyDescent="0.25">
      <c r="B247" t="s">
        <v>20</v>
      </c>
      <c r="C247" s="1">
        <v>580.07299999999998</v>
      </c>
      <c r="D247" s="1">
        <v>580.10699999999997</v>
      </c>
      <c r="E247" s="1">
        <v>579.95799999999997</v>
      </c>
      <c r="F247" s="1">
        <v>580.04499999999996</v>
      </c>
      <c r="G247" s="1">
        <v>580.52099999999996</v>
      </c>
      <c r="H247" s="1">
        <v>580.60199999999998</v>
      </c>
      <c r="I247" s="1">
        <v>580.18799999999999</v>
      </c>
      <c r="J247" s="1">
        <v>579.37900000000002</v>
      </c>
      <c r="K247" s="1">
        <v>579.19399999999996</v>
      </c>
      <c r="L247" s="1">
        <v>579.09400000000005</v>
      </c>
    </row>
    <row r="248" spans="1:12" x14ac:dyDescent="0.25">
      <c r="B248" t="s">
        <v>16</v>
      </c>
      <c r="C248" s="1">
        <f>F247-$O$2</f>
        <v>579.745</v>
      </c>
      <c r="D248" s="1">
        <f>F247-$P$2</f>
        <v>579.87</v>
      </c>
      <c r="E248" s="1">
        <f>F247-$Q$2</f>
        <v>579.995</v>
      </c>
      <c r="F248" s="1"/>
      <c r="G248" s="1"/>
      <c r="H248" s="1"/>
      <c r="I248" s="1"/>
      <c r="J248" s="1">
        <f>I247-$Q$2</f>
        <v>580.13800000000003</v>
      </c>
      <c r="K248" s="1">
        <f>I247-$P$2</f>
        <v>580.01300000000003</v>
      </c>
      <c r="L248" s="1">
        <f>I247-$O$2</f>
        <v>579.88800000000003</v>
      </c>
    </row>
    <row r="249" spans="1:12" x14ac:dyDescent="0.25">
      <c r="B249" t="s">
        <v>17</v>
      </c>
      <c r="C249" s="1">
        <f>C247-C248</f>
        <v>0.32799999999997453</v>
      </c>
      <c r="D249" s="1">
        <f>D247-D248</f>
        <v>0.23699999999996635</v>
      </c>
      <c r="E249" s="1">
        <f>E247-E248</f>
        <v>-3.7000000000034561E-2</v>
      </c>
      <c r="F249" s="1"/>
      <c r="G249" s="1"/>
      <c r="H249" s="1"/>
      <c r="I249" s="1"/>
      <c r="J249" s="1">
        <f>J247-J248</f>
        <v>-0.75900000000001455</v>
      </c>
      <c r="K249" s="1">
        <f>K247-K248</f>
        <v>-0.81900000000007367</v>
      </c>
      <c r="L249" s="1">
        <f>L247-L248</f>
        <v>-0.79399999999998272</v>
      </c>
    </row>
    <row r="251" spans="1:12" x14ac:dyDescent="0.25">
      <c r="A251" t="s">
        <v>68</v>
      </c>
      <c r="C251" t="s">
        <v>1</v>
      </c>
      <c r="D251" s="1" t="s">
        <v>2</v>
      </c>
      <c r="E251" s="1" t="s">
        <v>3</v>
      </c>
      <c r="F251" s="1" t="s">
        <v>4</v>
      </c>
      <c r="G251" s="1" t="s">
        <v>5</v>
      </c>
      <c r="H251" s="1" t="s">
        <v>6</v>
      </c>
      <c r="I251" s="1" t="s">
        <v>7</v>
      </c>
      <c r="J251" s="1" t="s">
        <v>8</v>
      </c>
      <c r="K251" s="1" t="s">
        <v>9</v>
      </c>
      <c r="L251" s="1" t="s">
        <v>10</v>
      </c>
    </row>
    <row r="252" spans="1:12" x14ac:dyDescent="0.25">
      <c r="B252" t="s">
        <v>20</v>
      </c>
      <c r="C252" s="1">
        <v>579.85599999999999</v>
      </c>
      <c r="D252" s="1">
        <v>579.88499999999999</v>
      </c>
      <c r="E252" s="1">
        <v>579.97299999999996</v>
      </c>
      <c r="F252" s="1">
        <v>580.14099999999996</v>
      </c>
      <c r="G252" s="1">
        <v>580.45500000000004</v>
      </c>
      <c r="H252" s="1">
        <v>580.35299999999995</v>
      </c>
      <c r="I252" s="1">
        <v>580.03599999999994</v>
      </c>
      <c r="J252" s="1">
        <v>579.35699999999997</v>
      </c>
      <c r="K252" s="1">
        <v>579.1</v>
      </c>
      <c r="L252" s="1">
        <v>578.90099999999995</v>
      </c>
    </row>
    <row r="253" spans="1:12" x14ac:dyDescent="0.25">
      <c r="B253" t="s">
        <v>16</v>
      </c>
      <c r="C253" s="1">
        <f>F252-$O$2</f>
        <v>579.84100000000001</v>
      </c>
      <c r="D253" s="1">
        <f>F252-$P$2</f>
        <v>579.96600000000001</v>
      </c>
      <c r="E253" s="1">
        <f>F252-$Q$2</f>
        <v>580.09100000000001</v>
      </c>
      <c r="F253" s="1"/>
      <c r="G253" s="1"/>
      <c r="H253" s="1"/>
      <c r="I253" s="1"/>
      <c r="J253" s="1">
        <f>I252-$Q$2</f>
        <v>579.98599999999999</v>
      </c>
      <c r="K253" s="1">
        <f>I252-$P$2</f>
        <v>579.86099999999999</v>
      </c>
      <c r="L253" s="1">
        <f>I252-$O$2</f>
        <v>579.73599999999999</v>
      </c>
    </row>
    <row r="254" spans="1:12" x14ac:dyDescent="0.25">
      <c r="B254" t="s">
        <v>17</v>
      </c>
      <c r="C254" s="1">
        <f>C252-C253</f>
        <v>1.4999999999986358E-2</v>
      </c>
      <c r="D254" s="1">
        <f>D252-D253</f>
        <v>-8.100000000001728E-2</v>
      </c>
      <c r="E254" s="1">
        <f>E252-E253</f>
        <v>-0.11800000000005184</v>
      </c>
      <c r="F254" s="1"/>
      <c r="G254" s="1"/>
      <c r="H254" s="1"/>
      <c r="I254" s="1"/>
      <c r="J254" s="1">
        <f>J252-J253</f>
        <v>-0.6290000000000191</v>
      </c>
      <c r="K254" s="1">
        <f>K252-K253</f>
        <v>-0.76099999999996726</v>
      </c>
      <c r="L254" s="1">
        <f>L252-L253</f>
        <v>-0.83500000000003638</v>
      </c>
    </row>
    <row r="256" spans="1:12" x14ac:dyDescent="0.25">
      <c r="A256" t="s">
        <v>69</v>
      </c>
      <c r="C256" t="s">
        <v>1</v>
      </c>
      <c r="D256" s="1" t="s">
        <v>2</v>
      </c>
      <c r="E256" s="1" t="s">
        <v>3</v>
      </c>
      <c r="F256" s="1" t="s">
        <v>4</v>
      </c>
      <c r="G256" s="1" t="s">
        <v>5</v>
      </c>
      <c r="H256" s="1" t="s">
        <v>6</v>
      </c>
      <c r="I256" s="1" t="s">
        <v>7</v>
      </c>
      <c r="J256" s="1" t="s">
        <v>8</v>
      </c>
      <c r="K256" s="1" t="s">
        <v>9</v>
      </c>
      <c r="L256" s="1" t="s">
        <v>10</v>
      </c>
    </row>
    <row r="257" spans="1:12" x14ac:dyDescent="0.25">
      <c r="B257" t="s">
        <v>20</v>
      </c>
      <c r="C257" s="1">
        <v>580.00900000000001</v>
      </c>
      <c r="D257" s="1">
        <v>579.67600000000004</v>
      </c>
      <c r="E257" s="1">
        <v>579.57500000000005</v>
      </c>
      <c r="F257" s="1">
        <v>579.91700000000003</v>
      </c>
      <c r="G257" s="1">
        <v>580.17999999999995</v>
      </c>
      <c r="H257" s="1">
        <v>580.10799999999995</v>
      </c>
      <c r="I257" s="1">
        <v>579.89099999999996</v>
      </c>
      <c r="J257" s="1">
        <v>579.17399999999998</v>
      </c>
      <c r="K257" s="1">
        <v>578.79999999999995</v>
      </c>
      <c r="L257" s="1">
        <v>578.971</v>
      </c>
    </row>
    <row r="258" spans="1:12" x14ac:dyDescent="0.25">
      <c r="B258" t="s">
        <v>16</v>
      </c>
      <c r="C258" s="1">
        <f>F257-$O$2</f>
        <v>579.61700000000008</v>
      </c>
      <c r="D258" s="1">
        <f>F257-$P$2</f>
        <v>579.74200000000008</v>
      </c>
      <c r="E258" s="1">
        <f>F257-$Q$2</f>
        <v>579.86700000000008</v>
      </c>
      <c r="F258" s="1"/>
      <c r="G258" s="1"/>
      <c r="H258" s="1"/>
      <c r="I258" s="1"/>
      <c r="J258" s="1">
        <f>I257-$Q$2</f>
        <v>579.84100000000001</v>
      </c>
      <c r="K258" s="1">
        <f>I257-$P$2</f>
        <v>579.71600000000001</v>
      </c>
      <c r="L258" s="1">
        <f>I257-$O$2</f>
        <v>579.59100000000001</v>
      </c>
    </row>
    <row r="259" spans="1:12" x14ac:dyDescent="0.25">
      <c r="B259" t="s">
        <v>17</v>
      </c>
      <c r="C259" s="1">
        <f>C257-C258</f>
        <v>0.39199999999993906</v>
      </c>
      <c r="D259" s="1">
        <f>D257-D258</f>
        <v>-6.6000000000030923E-2</v>
      </c>
      <c r="E259" s="1">
        <f>E257-E258</f>
        <v>-0.29200000000003001</v>
      </c>
      <c r="F259" s="1"/>
      <c r="G259" s="1"/>
      <c r="H259" s="1"/>
      <c r="I259" s="1"/>
      <c r="J259" s="1">
        <f>J257-J258</f>
        <v>-0.66700000000003001</v>
      </c>
      <c r="K259" s="1">
        <f>K257-K258</f>
        <v>-0.91600000000005366</v>
      </c>
      <c r="L259" s="1">
        <f>L257-L258</f>
        <v>-0.62000000000000455</v>
      </c>
    </row>
    <row r="261" spans="1:12" x14ac:dyDescent="0.25">
      <c r="A261" t="s">
        <v>70</v>
      </c>
      <c r="C26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</row>
    <row r="262" spans="1:12" x14ac:dyDescent="0.25">
      <c r="B262" t="s">
        <v>20</v>
      </c>
      <c r="C262" s="1">
        <v>579.62300000000005</v>
      </c>
      <c r="D262" s="1">
        <v>579.87400000000002</v>
      </c>
      <c r="E262" s="1">
        <v>579.86</v>
      </c>
      <c r="F262" s="1">
        <v>580.11300000000006</v>
      </c>
      <c r="G262" s="1">
        <v>579.94200000000001</v>
      </c>
      <c r="H262" s="1">
        <v>579.58199999999999</v>
      </c>
      <c r="I262" s="1">
        <v>579.16399999999999</v>
      </c>
      <c r="J262" s="1">
        <v>579.29399999999998</v>
      </c>
      <c r="K262" s="1">
        <v>579.09100000000001</v>
      </c>
    </row>
    <row r="263" spans="1:12" x14ac:dyDescent="0.25">
      <c r="B263" t="s">
        <v>16</v>
      </c>
      <c r="C263" s="1">
        <f>F262-$O$2</f>
        <v>579.8130000000001</v>
      </c>
      <c r="D263" s="1">
        <f>F262-$P$2</f>
        <v>579.9380000000001</v>
      </c>
      <c r="E263" s="1">
        <f>F262-$Q$2</f>
        <v>580.0630000000001</v>
      </c>
      <c r="F263" s="1"/>
      <c r="G263" s="1"/>
      <c r="H263" s="1"/>
      <c r="I263" s="1"/>
      <c r="J263" s="1">
        <f>I262-$Q$2</f>
        <v>579.11400000000003</v>
      </c>
      <c r="K263" s="1">
        <f>I262-$P$2</f>
        <v>578.98900000000003</v>
      </c>
      <c r="L263" s="1">
        <f>I262-$O$2</f>
        <v>578.86400000000003</v>
      </c>
    </row>
    <row r="264" spans="1:12" x14ac:dyDescent="0.25">
      <c r="B264" t="s">
        <v>17</v>
      </c>
      <c r="C264" s="1">
        <f>C262-C263</f>
        <v>-0.19000000000005457</v>
      </c>
      <c r="D264" s="1">
        <f>D262-D263</f>
        <v>-6.4000000000078217E-2</v>
      </c>
      <c r="E264" s="1">
        <f>E262-E263</f>
        <v>-0.20300000000008822</v>
      </c>
      <c r="F264" s="1"/>
      <c r="G264" s="1"/>
      <c r="H264" s="1"/>
      <c r="I264" s="1"/>
      <c r="J264" s="1">
        <f>J262-J263</f>
        <v>0.17999999999994998</v>
      </c>
      <c r="K264" s="1">
        <f>K262-K263</f>
        <v>0.10199999999997544</v>
      </c>
      <c r="L264" s="1">
        <f>L262-L263</f>
        <v>-578.86400000000003</v>
      </c>
    </row>
    <row r="266" spans="1:12" x14ac:dyDescent="0.25">
      <c r="A266" t="s">
        <v>71</v>
      </c>
      <c r="C266" t="s">
        <v>1</v>
      </c>
      <c r="D266" s="1" t="s">
        <v>2</v>
      </c>
      <c r="E266" s="1" t="s">
        <v>3</v>
      </c>
      <c r="F266" s="1" t="s">
        <v>4</v>
      </c>
      <c r="G266" s="1" t="s">
        <v>5</v>
      </c>
      <c r="H266" s="1" t="s">
        <v>6</v>
      </c>
      <c r="I266" s="1" t="s">
        <v>7</v>
      </c>
      <c r="J266" s="1" t="s">
        <v>8</v>
      </c>
      <c r="K266" s="1" t="s">
        <v>9</v>
      </c>
      <c r="L266" s="1" t="s">
        <v>10</v>
      </c>
    </row>
    <row r="267" spans="1:12" x14ac:dyDescent="0.25">
      <c r="B267" t="s">
        <v>20</v>
      </c>
      <c r="C267" s="1">
        <v>579.97900000000004</v>
      </c>
      <c r="D267" s="1">
        <v>579.37</v>
      </c>
      <c r="E267" s="1">
        <v>579.13400000000001</v>
      </c>
      <c r="F267" s="1">
        <v>579.35400000000004</v>
      </c>
      <c r="G267" s="1">
        <v>579.94200000000001</v>
      </c>
      <c r="H267" s="1">
        <v>579.90899999999999</v>
      </c>
      <c r="I267" s="1">
        <v>579.72</v>
      </c>
      <c r="J267" s="1">
        <v>579.31299999999999</v>
      </c>
      <c r="K267" s="1">
        <v>578.87599999999998</v>
      </c>
      <c r="L267" s="1">
        <v>578.51</v>
      </c>
    </row>
    <row r="268" spans="1:12" x14ac:dyDescent="0.25">
      <c r="B268" t="s">
        <v>16</v>
      </c>
      <c r="C268" s="1">
        <f>F267-$O$2</f>
        <v>579.05400000000009</v>
      </c>
      <c r="D268" s="1">
        <f>F267-$P$2</f>
        <v>579.17900000000009</v>
      </c>
      <c r="E268" s="1">
        <f>F267-$Q$2</f>
        <v>579.30400000000009</v>
      </c>
      <c r="F268" s="1"/>
      <c r="G268" s="1"/>
      <c r="H268" s="1"/>
      <c r="I268" s="1"/>
      <c r="J268" s="1">
        <f>I267-$Q$2</f>
        <v>579.67000000000007</v>
      </c>
      <c r="K268" s="1">
        <f>I267-$P$2</f>
        <v>579.54500000000007</v>
      </c>
      <c r="L268" s="1">
        <f>I267-$O$2</f>
        <v>579.42000000000007</v>
      </c>
    </row>
    <row r="269" spans="1:12" x14ac:dyDescent="0.25">
      <c r="B269" t="s">
        <v>17</v>
      </c>
      <c r="C269" s="1">
        <f>C267-C268</f>
        <v>0.92499999999995453</v>
      </c>
      <c r="D269" s="1">
        <f>D267-D268</f>
        <v>0.19099999999991724</v>
      </c>
      <c r="E269" s="1">
        <f>E267-E268</f>
        <v>-0.17000000000007276</v>
      </c>
      <c r="F269" s="1"/>
      <c r="G269" s="1"/>
      <c r="H269" s="1"/>
      <c r="I269" s="1"/>
      <c r="J269" s="1">
        <f>J267-J268</f>
        <v>-0.35700000000008458</v>
      </c>
      <c r="K269" s="1">
        <f>K267-K268</f>
        <v>-0.66900000000009641</v>
      </c>
      <c r="L269" s="1">
        <f>L267-L268</f>
        <v>-0.91000000000008185</v>
      </c>
    </row>
    <row r="271" spans="1:12" x14ac:dyDescent="0.25">
      <c r="A271" t="s">
        <v>72</v>
      </c>
      <c r="C271" t="s">
        <v>1</v>
      </c>
      <c r="D271" s="1" t="s">
        <v>2</v>
      </c>
      <c r="E271" s="1" t="s">
        <v>3</v>
      </c>
      <c r="F271" s="1" t="s">
        <v>4</v>
      </c>
      <c r="G271" s="1" t="s">
        <v>5</v>
      </c>
      <c r="H271" s="1" t="s">
        <v>6</v>
      </c>
      <c r="I271" s="1" t="s">
        <v>7</v>
      </c>
      <c r="J271" s="1" t="s">
        <v>8</v>
      </c>
      <c r="K271" s="1" t="s">
        <v>9</v>
      </c>
      <c r="L271" s="1" t="s">
        <v>10</v>
      </c>
    </row>
    <row r="272" spans="1:12" x14ac:dyDescent="0.25">
      <c r="B272" t="s">
        <v>20</v>
      </c>
      <c r="C272" s="1">
        <v>579.32799999999997</v>
      </c>
      <c r="D272" s="1">
        <v>579.06799999999998</v>
      </c>
      <c r="E272" s="1">
        <v>578.95299999999997</v>
      </c>
      <c r="F272" s="1">
        <v>579.029</v>
      </c>
      <c r="G272" s="1">
        <v>579.76</v>
      </c>
      <c r="H272" s="1">
        <v>579.72400000000005</v>
      </c>
      <c r="I272" s="1">
        <v>579.29200000000003</v>
      </c>
      <c r="J272" s="1">
        <v>578.74699999999996</v>
      </c>
      <c r="K272" s="1">
        <v>578.64499999999998</v>
      </c>
      <c r="L272" s="1">
        <v>578.26700000000005</v>
      </c>
    </row>
    <row r="273" spans="1:12" x14ac:dyDescent="0.25">
      <c r="B273" t="s">
        <v>16</v>
      </c>
      <c r="C273" s="1">
        <f>F272-$O$2</f>
        <v>578.72900000000004</v>
      </c>
      <c r="D273" s="1">
        <f>F272-$P$2</f>
        <v>578.85400000000004</v>
      </c>
      <c r="E273" s="1">
        <f>F272-$Q$2</f>
        <v>578.97900000000004</v>
      </c>
      <c r="F273" s="1"/>
      <c r="G273" s="1"/>
      <c r="H273" s="1"/>
      <c r="I273" s="1"/>
      <c r="J273" s="1">
        <f>I272-$Q$2</f>
        <v>579.24200000000008</v>
      </c>
      <c r="K273" s="1">
        <f>I272-$P$2</f>
        <v>579.11700000000008</v>
      </c>
      <c r="L273" s="1">
        <f>I272-$O$2</f>
        <v>578.99200000000008</v>
      </c>
    </row>
    <row r="274" spans="1:12" x14ac:dyDescent="0.25">
      <c r="B274" t="s">
        <v>17</v>
      </c>
      <c r="C274" s="1">
        <f>C272-C273</f>
        <v>0.5989999999999327</v>
      </c>
      <c r="D274" s="1">
        <f>D272-D273</f>
        <v>0.21399999999994179</v>
      </c>
      <c r="E274" s="1">
        <f>E272-E273</f>
        <v>-2.6000000000067303E-2</v>
      </c>
      <c r="F274" s="1"/>
      <c r="G274" s="1"/>
      <c r="H274" s="1"/>
      <c r="I274" s="1"/>
      <c r="J274" s="1">
        <f>J272-J273</f>
        <v>-0.49500000000011823</v>
      </c>
      <c r="K274" s="1">
        <f>K272-K273</f>
        <v>-0.47200000000009368</v>
      </c>
      <c r="L274" s="1">
        <f>L272-L273</f>
        <v>-0.72500000000002274</v>
      </c>
    </row>
    <row r="276" spans="1:12" x14ac:dyDescent="0.25">
      <c r="A276" t="s">
        <v>73</v>
      </c>
      <c r="C276" t="s">
        <v>1</v>
      </c>
      <c r="D276" s="1" t="s">
        <v>2</v>
      </c>
      <c r="E276" s="1" t="s">
        <v>3</v>
      </c>
      <c r="F276" s="1" t="s">
        <v>4</v>
      </c>
      <c r="G276" s="1" t="s">
        <v>5</v>
      </c>
      <c r="H276" s="1" t="s">
        <v>6</v>
      </c>
      <c r="I276" s="1" t="s">
        <v>7</v>
      </c>
      <c r="J276" s="1" t="s">
        <v>8</v>
      </c>
      <c r="K276" s="1" t="s">
        <v>9</v>
      </c>
      <c r="L276" s="1" t="s">
        <v>10</v>
      </c>
    </row>
    <row r="277" spans="1:12" x14ac:dyDescent="0.25">
      <c r="B277" t="s">
        <v>20</v>
      </c>
      <c r="C277" s="1">
        <v>579.03399999999999</v>
      </c>
      <c r="D277" s="1">
        <v>578.92499999999995</v>
      </c>
      <c r="E277" s="1">
        <v>579.05399999999997</v>
      </c>
      <c r="F277" s="1">
        <v>579.69799999999998</v>
      </c>
      <c r="G277" s="1">
        <v>579.51599999999996</v>
      </c>
      <c r="H277" s="1">
        <v>579.01599999999996</v>
      </c>
      <c r="I277" s="1">
        <v>578.61300000000006</v>
      </c>
      <c r="J277" s="1">
        <v>578.39200000000005</v>
      </c>
      <c r="K277" s="1">
        <v>578.50199999999995</v>
      </c>
    </row>
    <row r="278" spans="1:12" x14ac:dyDescent="0.25">
      <c r="B278" t="s">
        <v>16</v>
      </c>
      <c r="C278" s="1">
        <f>F277-$O$2</f>
        <v>579.39800000000002</v>
      </c>
      <c r="D278" s="1">
        <f>F277-$P$2</f>
        <v>579.52300000000002</v>
      </c>
      <c r="E278" s="1">
        <f>F277-$Q$2</f>
        <v>579.64800000000002</v>
      </c>
      <c r="F278" s="1"/>
      <c r="G278" s="1"/>
      <c r="H278" s="1"/>
      <c r="I278" s="1"/>
      <c r="J278" s="1">
        <f>I277-$Q$2</f>
        <v>578.5630000000001</v>
      </c>
      <c r="K278" s="1">
        <f>I277-$P$2</f>
        <v>578.4380000000001</v>
      </c>
      <c r="L278" s="1">
        <f>I277-$O$2</f>
        <v>578.3130000000001</v>
      </c>
    </row>
    <row r="279" spans="1:12" x14ac:dyDescent="0.25">
      <c r="B279" t="s">
        <v>17</v>
      </c>
      <c r="C279" s="1">
        <f>C277-C278</f>
        <v>-0.36400000000003274</v>
      </c>
      <c r="D279" s="1">
        <f>D277-D278</f>
        <v>-0.59800000000007003</v>
      </c>
      <c r="E279" s="1">
        <f>E277-E278</f>
        <v>-0.59400000000005093</v>
      </c>
      <c r="F279" s="1"/>
      <c r="G279" s="1"/>
      <c r="H279" s="1"/>
      <c r="I279" s="1"/>
      <c r="J279" s="1">
        <f>J277-J278</f>
        <v>-0.17100000000004911</v>
      </c>
      <c r="K279" s="1">
        <f>K277-K278</f>
        <v>6.3999999999850843E-2</v>
      </c>
      <c r="L279" s="1">
        <f>L277-L278</f>
        <v>-578.3130000000001</v>
      </c>
    </row>
    <row r="281" spans="1:12" x14ac:dyDescent="0.25">
      <c r="A281" t="s">
        <v>74</v>
      </c>
      <c r="C281" t="s">
        <v>1</v>
      </c>
      <c r="D281" s="1" t="s">
        <v>2</v>
      </c>
      <c r="E281" s="1" t="s">
        <v>3</v>
      </c>
      <c r="F281" s="1" t="s">
        <v>4</v>
      </c>
      <c r="G281" s="1" t="s">
        <v>5</v>
      </c>
      <c r="H281" s="1" t="s">
        <v>6</v>
      </c>
      <c r="I281" s="1" t="s">
        <v>7</v>
      </c>
      <c r="J281" s="1" t="s">
        <v>8</v>
      </c>
      <c r="K281" s="1" t="s">
        <v>9</v>
      </c>
      <c r="L281" s="1" t="s">
        <v>10</v>
      </c>
    </row>
    <row r="282" spans="1:12" x14ac:dyDescent="0.25">
      <c r="B282" t="s">
        <v>20</v>
      </c>
      <c r="C282" s="1">
        <v>578.96900000000005</v>
      </c>
      <c r="D282" s="1">
        <v>578.87800000000004</v>
      </c>
      <c r="E282" s="1">
        <v>578.78300000000002</v>
      </c>
      <c r="F282" s="1">
        <v>579.05399999999997</v>
      </c>
      <c r="G282" s="1">
        <v>579.58299999999997</v>
      </c>
      <c r="H282" s="1">
        <v>579.54700000000003</v>
      </c>
      <c r="I282" s="1">
        <v>578.86900000000003</v>
      </c>
      <c r="J282" s="1">
        <v>578.47900000000004</v>
      </c>
      <c r="K282" s="1">
        <v>578.29600000000005</v>
      </c>
      <c r="L282" s="1">
        <v>578.27099999999996</v>
      </c>
    </row>
    <row r="283" spans="1:12" x14ac:dyDescent="0.25">
      <c r="B283" t="s">
        <v>16</v>
      </c>
      <c r="C283" s="1">
        <f>F282-$O$2</f>
        <v>578.75400000000002</v>
      </c>
      <c r="D283" s="1">
        <f>F282-$P$2</f>
        <v>578.87900000000002</v>
      </c>
      <c r="E283" s="1">
        <f>F282-$Q$2</f>
        <v>579.00400000000002</v>
      </c>
      <c r="F283" s="1"/>
      <c r="G283" s="1"/>
      <c r="H283" s="1"/>
      <c r="I283" s="1"/>
      <c r="J283" s="1">
        <f>I282-$Q$2</f>
        <v>578.81900000000007</v>
      </c>
      <c r="K283" s="1">
        <f>I282-$P$2</f>
        <v>578.69400000000007</v>
      </c>
      <c r="L283" s="1">
        <f>I282-$O$2</f>
        <v>578.56900000000007</v>
      </c>
    </row>
    <row r="284" spans="1:12" x14ac:dyDescent="0.25">
      <c r="B284" t="s">
        <v>17</v>
      </c>
      <c r="C284" s="1">
        <f>C282-C283</f>
        <v>0.21500000000003183</v>
      </c>
      <c r="D284" s="1">
        <f>D282-D283</f>
        <v>-9.9999999997635314E-4</v>
      </c>
      <c r="E284" s="1">
        <f>E282-E283</f>
        <v>-0.22100000000000364</v>
      </c>
      <c r="F284" s="1"/>
      <c r="G284" s="1"/>
      <c r="H284" s="1"/>
      <c r="I284" s="1"/>
      <c r="J284" s="1">
        <f>J282-J283</f>
        <v>-0.34000000000003183</v>
      </c>
      <c r="K284" s="1">
        <f>K282-K283</f>
        <v>-0.39800000000002456</v>
      </c>
      <c r="L284" s="1">
        <f>L282-L283</f>
        <v>-0.29800000000011551</v>
      </c>
    </row>
    <row r="286" spans="1:12" x14ac:dyDescent="0.25">
      <c r="A286" t="s">
        <v>75</v>
      </c>
      <c r="C286" t="s">
        <v>1</v>
      </c>
      <c r="D286" s="1" t="s">
        <v>2</v>
      </c>
      <c r="E286" s="1" t="s">
        <v>3</v>
      </c>
      <c r="F286" s="1" t="s">
        <v>4</v>
      </c>
      <c r="G286" s="1" t="s">
        <v>5</v>
      </c>
      <c r="H286" s="1" t="s">
        <v>6</v>
      </c>
      <c r="I286" s="1" t="s">
        <v>7</v>
      </c>
      <c r="J286" s="1" t="s">
        <v>8</v>
      </c>
      <c r="K286" s="1" t="s">
        <v>9</v>
      </c>
      <c r="L286" s="1" t="s">
        <v>10</v>
      </c>
    </row>
    <row r="287" spans="1:12" x14ac:dyDescent="0.25">
      <c r="B287" t="s">
        <v>20</v>
      </c>
      <c r="C287" s="1">
        <v>579.00400000000002</v>
      </c>
      <c r="D287" s="1">
        <v>578.745</v>
      </c>
      <c r="E287" s="1">
        <v>578.68100000000004</v>
      </c>
      <c r="F287" s="1">
        <v>578.96199999999999</v>
      </c>
      <c r="G287" s="1">
        <v>579.44399999999996</v>
      </c>
      <c r="H287" s="1">
        <v>579.42600000000004</v>
      </c>
      <c r="I287" s="1">
        <v>578.94600000000003</v>
      </c>
      <c r="J287" s="1">
        <v>578.44799999999998</v>
      </c>
      <c r="K287" s="1">
        <v>578.322</v>
      </c>
      <c r="L287" s="1">
        <v>578.12800000000004</v>
      </c>
    </row>
    <row r="288" spans="1:12" x14ac:dyDescent="0.25">
      <c r="B288" t="s">
        <v>16</v>
      </c>
      <c r="C288" s="1">
        <f>F287-$O$2</f>
        <v>578.66200000000003</v>
      </c>
      <c r="D288" s="1">
        <f>F287-$P$2</f>
        <v>578.78700000000003</v>
      </c>
      <c r="E288" s="1">
        <f>F287-$Q$2</f>
        <v>578.91200000000003</v>
      </c>
      <c r="F288" s="1"/>
      <c r="G288" s="1"/>
      <c r="H288" s="1"/>
      <c r="I288" s="1"/>
      <c r="J288" s="1">
        <f>I287-$Q$2</f>
        <v>578.89600000000007</v>
      </c>
      <c r="K288" s="1">
        <f>I287-$P$2</f>
        <v>578.77100000000007</v>
      </c>
      <c r="L288" s="1">
        <f>I287-$O$2</f>
        <v>578.64600000000007</v>
      </c>
    </row>
    <row r="289" spans="1:12" x14ac:dyDescent="0.25">
      <c r="B289" t="s">
        <v>17</v>
      </c>
      <c r="C289" s="1">
        <f>C287-C288</f>
        <v>0.34199999999998454</v>
      </c>
      <c r="D289" s="1">
        <f>D287-D288</f>
        <v>-4.2000000000030013E-2</v>
      </c>
      <c r="E289" s="1">
        <f>E287-E288</f>
        <v>-0.23099999999999454</v>
      </c>
      <c r="F289" s="1"/>
      <c r="G289" s="1"/>
      <c r="H289" s="1"/>
      <c r="I289" s="1"/>
      <c r="J289" s="1">
        <f>J287-J288</f>
        <v>-0.44800000000009277</v>
      </c>
      <c r="K289" s="1">
        <f>K287-K288</f>
        <v>-0.44900000000006912</v>
      </c>
      <c r="L289" s="1">
        <f>L287-L288</f>
        <v>-0.5180000000000291</v>
      </c>
    </row>
    <row r="291" spans="1:12" x14ac:dyDescent="0.25">
      <c r="A291" t="s">
        <v>76</v>
      </c>
      <c r="C291" t="s">
        <v>1</v>
      </c>
      <c r="D291" s="1" t="s">
        <v>2</v>
      </c>
      <c r="E291" s="1" t="s">
        <v>3</v>
      </c>
      <c r="F291" s="1" t="s">
        <v>4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9</v>
      </c>
      <c r="L291" s="1" t="s">
        <v>10</v>
      </c>
    </row>
    <row r="292" spans="1:12" x14ac:dyDescent="0.25">
      <c r="B292" t="s">
        <v>20</v>
      </c>
      <c r="C292">
        <v>578.74400000000003</v>
      </c>
      <c r="D292">
        <v>578.57100000000003</v>
      </c>
      <c r="E292">
        <v>578.60199999999998</v>
      </c>
      <c r="F292">
        <v>578.96199999999999</v>
      </c>
      <c r="G292">
        <v>579.44500000000005</v>
      </c>
      <c r="H292" s="1">
        <v>579.40700000000004</v>
      </c>
      <c r="I292" s="1">
        <v>579.39</v>
      </c>
      <c r="J292" s="1">
        <v>578.34299999999996</v>
      </c>
      <c r="K292" s="1">
        <v>578.19000000000005</v>
      </c>
      <c r="L292" s="1">
        <v>578.10299999999995</v>
      </c>
    </row>
    <row r="293" spans="1:12" x14ac:dyDescent="0.25">
      <c r="B293" t="s">
        <v>16</v>
      </c>
      <c r="C293" s="1">
        <f>F292-$O$2</f>
        <v>578.66200000000003</v>
      </c>
      <c r="D293" s="1">
        <f>F292-$P$2</f>
        <v>578.78700000000003</v>
      </c>
      <c r="E293" s="1">
        <f>F292-$Q$2</f>
        <v>578.91200000000003</v>
      </c>
      <c r="F293" s="1"/>
      <c r="G293" s="1"/>
      <c r="H293" s="1"/>
      <c r="I293" s="1"/>
      <c r="J293" s="1">
        <f>I292-$Q$2</f>
        <v>579.34</v>
      </c>
      <c r="K293" s="1">
        <f>I292-$P$2</f>
        <v>579.21500000000003</v>
      </c>
      <c r="L293" s="1">
        <f>I292-$O$2</f>
        <v>579.09</v>
      </c>
    </row>
    <row r="294" spans="1:12" x14ac:dyDescent="0.25">
      <c r="B294" t="s">
        <v>17</v>
      </c>
      <c r="C294" s="1">
        <f>C292-C293</f>
        <v>8.1999999999993634E-2</v>
      </c>
      <c r="D294" s="1">
        <f>D292-D293</f>
        <v>-0.21600000000000819</v>
      </c>
      <c r="E294" s="1">
        <f>E292-E293</f>
        <v>-0.31000000000005912</v>
      </c>
      <c r="F294" s="1"/>
      <c r="G294" s="1"/>
      <c r="H294" s="1"/>
      <c r="I294" s="1"/>
      <c r="J294" s="1">
        <f>J292-J293</f>
        <v>-0.99700000000007094</v>
      </c>
      <c r="K294" s="1">
        <f>K292-K293</f>
        <v>-1.0249999999999773</v>
      </c>
      <c r="L294" s="1">
        <f>L292-L293</f>
        <v>-0.98700000000008004</v>
      </c>
    </row>
    <row r="296" spans="1:12" x14ac:dyDescent="0.25">
      <c r="A296" t="s">
        <v>77</v>
      </c>
      <c r="C296" t="s">
        <v>1</v>
      </c>
      <c r="D296" s="1" t="s">
        <v>2</v>
      </c>
      <c r="E296" s="1" t="s">
        <v>3</v>
      </c>
      <c r="F296" s="1" t="s">
        <v>4</v>
      </c>
      <c r="G296" s="1" t="s">
        <v>5</v>
      </c>
      <c r="H296" s="1" t="s">
        <v>6</v>
      </c>
      <c r="I296" s="1" t="s">
        <v>7</v>
      </c>
      <c r="J296" s="1" t="s">
        <v>8</v>
      </c>
      <c r="K296" s="1" t="s">
        <v>9</v>
      </c>
      <c r="L296" s="1" t="s">
        <v>10</v>
      </c>
    </row>
    <row r="297" spans="1:12" x14ac:dyDescent="0.25">
      <c r="B297" t="s">
        <v>20</v>
      </c>
      <c r="C297" s="1">
        <v>578.82100000000003</v>
      </c>
      <c r="D297" s="1">
        <v>578.42600000000004</v>
      </c>
      <c r="E297" s="1">
        <v>578.59100000000001</v>
      </c>
      <c r="F297" s="1">
        <v>578.87900000000002</v>
      </c>
      <c r="G297" s="1">
        <v>579.18700000000001</v>
      </c>
      <c r="H297" s="1">
        <v>579.35</v>
      </c>
      <c r="I297" s="1">
        <v>579.30999999999995</v>
      </c>
      <c r="J297" s="1">
        <v>578.41899999999998</v>
      </c>
      <c r="K297" s="1">
        <v>578.26499999999999</v>
      </c>
      <c r="L297" s="1">
        <v>578.07299999999998</v>
      </c>
    </row>
    <row r="298" spans="1:12" x14ac:dyDescent="0.25">
      <c r="B298" t="s">
        <v>16</v>
      </c>
      <c r="C298" s="1">
        <f>F297-$O$2</f>
        <v>578.57900000000006</v>
      </c>
      <c r="D298" s="1">
        <f>F297-$P$2</f>
        <v>578.70400000000006</v>
      </c>
      <c r="E298" s="1">
        <f>F297-$Q$2</f>
        <v>578.82900000000006</v>
      </c>
      <c r="F298" s="1"/>
      <c r="G298" s="1"/>
      <c r="H298" s="1"/>
      <c r="I298" s="1"/>
      <c r="J298" s="1">
        <f>I297-$Q$2</f>
        <v>579.26</v>
      </c>
      <c r="K298" s="1">
        <f>I297-$P$2</f>
        <v>579.13499999999999</v>
      </c>
      <c r="L298" s="1">
        <f>I297-$O$2</f>
        <v>579.01</v>
      </c>
    </row>
    <row r="299" spans="1:12" x14ac:dyDescent="0.25">
      <c r="B299" t="s">
        <v>17</v>
      </c>
      <c r="C299" s="1">
        <f>C297-C298</f>
        <v>0.2419999999999618</v>
      </c>
      <c r="D299" s="1">
        <f>D297-D298</f>
        <v>-0.27800000000002001</v>
      </c>
      <c r="E299" s="1">
        <f>E297-E298</f>
        <v>-0.23800000000005639</v>
      </c>
      <c r="F299" s="1"/>
      <c r="G299" s="1"/>
      <c r="H299" s="1"/>
      <c r="I299" s="1"/>
      <c r="J299" s="1">
        <f>J297-J298</f>
        <v>-0.84100000000000819</v>
      </c>
      <c r="K299" s="1">
        <f>K297-K298</f>
        <v>-0.87000000000000455</v>
      </c>
      <c r="L299" s="1">
        <f>L297-L298</f>
        <v>-0.93700000000001182</v>
      </c>
    </row>
  </sheetData>
  <mergeCells count="1">
    <mergeCell ref="IX9:I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1.5%</vt:lpstr>
      <vt:lpstr>1%</vt:lpstr>
      <vt:lpstr>0.5%</vt:lpstr>
      <vt:lpstr>0.3%</vt:lpstr>
      <vt:lpstr>0.25%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2017-10-19T09:19:56Z</dcterms:modified>
</cp:coreProperties>
</file>