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5600" windowHeight="7935" tabRatio="736" activeTab="2"/>
  </bookViews>
  <sheets>
    <sheet name="design" sheetId="11" r:id="rId1"/>
    <sheet name="c.l design data" sheetId="8" r:id="rId2"/>
    <sheet name="PROPSAL 1" sheetId="9" r:id="rId3"/>
    <sheet name="P00-200" sheetId="38" r:id="rId4"/>
    <sheet name="P200-400" sheetId="39" r:id="rId5"/>
    <sheet name="P400-600" sheetId="40" r:id="rId6"/>
    <sheet name="P600-800" sheetId="41" r:id="rId7"/>
    <sheet name="P800-1000" sheetId="42" r:id="rId8"/>
    <sheet name="P1000-1200" sheetId="43" r:id="rId9"/>
    <sheet name="P1200-1400" sheetId="44" r:id="rId10"/>
    <sheet name="P1400-1600" sheetId="45" r:id="rId11"/>
    <sheet name="P1600-1800" sheetId="46" r:id="rId12"/>
    <sheet name="P1800-2000" sheetId="47" r:id="rId13"/>
    <sheet name="P2000-2200" sheetId="48" r:id="rId14"/>
    <sheet name="P2200-2400" sheetId="49" r:id="rId15"/>
    <sheet name="P2400-2600" sheetId="50" r:id="rId16"/>
    <sheet name="P2600-2800" sheetId="51" r:id="rId17"/>
    <sheet name="P2800-3000" sheetId="52" r:id="rId18"/>
    <sheet name="profile data" sheetId="20" r:id="rId19"/>
    <sheet name="X-SEC 00" sheetId="23" r:id="rId20"/>
    <sheet name="X-SEC 200" sheetId="24" r:id="rId21"/>
    <sheet name="X-SEC 400" sheetId="25" r:id="rId22"/>
    <sheet name="X-SEC 600" sheetId="26" r:id="rId23"/>
    <sheet name="X-SEC 800" sheetId="27" r:id="rId24"/>
    <sheet name="X-SEC 1000" sheetId="28" r:id="rId25"/>
    <sheet name="X-SEC 1200" sheetId="29" r:id="rId26"/>
    <sheet name="X-SEC 1400" sheetId="30" r:id="rId27"/>
    <sheet name="X-SEC 1600" sheetId="31" r:id="rId28"/>
    <sheet name="X-SEC 1800" sheetId="32" r:id="rId29"/>
    <sheet name="X-SEC 2000" sheetId="33" r:id="rId30"/>
    <sheet name="X-SEC 2200" sheetId="34" r:id="rId31"/>
    <sheet name="X-SEC 2600" sheetId="35" r:id="rId32"/>
    <sheet name="X-SEC 2800" sheetId="36" r:id="rId33"/>
    <sheet name="X-SEC 3000" sheetId="37" r:id="rId34"/>
    <sheet name="X-SECTIONS DATA" sheetId="21" r:id="rId35"/>
  </sheets>
  <calcPr calcId="144525"/>
</workbook>
</file>

<file path=xl/calcChain.xml><?xml version="1.0" encoding="utf-8"?>
<calcChain xmlns="http://schemas.openxmlformats.org/spreadsheetml/2006/main">
  <c r="G7" i="8" l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B25" i="8"/>
  <c r="C25" i="8" s="1"/>
  <c r="B24" i="8"/>
  <c r="C24" i="8" s="1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V81" i="9"/>
  <c r="AV82" i="9"/>
  <c r="AV83" i="9"/>
  <c r="AV84" i="9"/>
  <c r="AV85" i="9"/>
  <c r="AV86" i="9"/>
  <c r="AV87" i="9"/>
  <c r="AV88" i="9"/>
  <c r="AV89" i="9"/>
  <c r="AV90" i="9"/>
  <c r="AV91" i="9"/>
  <c r="AV92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24" i="9"/>
  <c r="AV125" i="9"/>
  <c r="AV126" i="9"/>
  <c r="AV127" i="9"/>
  <c r="AV128" i="9"/>
  <c r="AV129" i="9"/>
  <c r="AV130" i="9"/>
  <c r="AV131" i="9"/>
  <c r="AV132" i="9"/>
  <c r="AV133" i="9"/>
  <c r="AV134" i="9"/>
  <c r="AV135" i="9"/>
  <c r="AV136" i="9"/>
  <c r="AV137" i="9"/>
  <c r="AV138" i="9"/>
  <c r="AV139" i="9"/>
  <c r="AV140" i="9"/>
  <c r="AV141" i="9"/>
  <c r="AV142" i="9"/>
  <c r="AV143" i="9"/>
  <c r="AV144" i="9"/>
  <c r="AV145" i="9"/>
  <c r="AV146" i="9"/>
  <c r="AV147" i="9"/>
  <c r="AV148" i="9"/>
  <c r="AV149" i="9"/>
  <c r="AV150" i="9"/>
  <c r="AV151" i="9"/>
  <c r="AV152" i="9"/>
  <c r="AV153" i="9"/>
  <c r="AV154" i="9"/>
  <c r="AV155" i="9"/>
  <c r="AV156" i="9"/>
  <c r="AV157" i="9"/>
  <c r="AV158" i="9"/>
  <c r="AV159" i="9"/>
  <c r="AV160" i="9"/>
  <c r="AV161" i="9"/>
  <c r="AV162" i="9"/>
  <c r="AV163" i="9"/>
  <c r="AV164" i="9"/>
  <c r="AV165" i="9"/>
  <c r="AV166" i="9"/>
  <c r="AV167" i="9"/>
  <c r="AV168" i="9"/>
  <c r="AV169" i="9"/>
  <c r="AV170" i="9"/>
  <c r="AV171" i="9"/>
  <c r="AV172" i="9"/>
  <c r="AV173" i="9"/>
  <c r="AV174" i="9"/>
  <c r="AV175" i="9"/>
  <c r="AV176" i="9"/>
  <c r="AV177" i="9"/>
  <c r="AV178" i="9"/>
  <c r="AV179" i="9"/>
  <c r="AV180" i="9"/>
  <c r="AV181" i="9"/>
  <c r="AV182" i="9"/>
  <c r="AV183" i="9"/>
  <c r="AV184" i="9"/>
  <c r="AV185" i="9"/>
  <c r="AV186" i="9"/>
  <c r="AV187" i="9"/>
  <c r="AV188" i="9"/>
  <c r="AV189" i="9"/>
  <c r="AV190" i="9"/>
  <c r="AV191" i="9"/>
  <c r="AV192" i="9"/>
  <c r="AV193" i="9"/>
  <c r="AV194" i="9"/>
  <c r="AV195" i="9"/>
  <c r="AV196" i="9"/>
  <c r="AV197" i="9"/>
  <c r="AV198" i="9"/>
  <c r="AV199" i="9"/>
  <c r="AV200" i="9"/>
  <c r="AV201" i="9"/>
  <c r="AV202" i="9"/>
  <c r="AV203" i="9"/>
  <c r="AV204" i="9"/>
  <c r="AV205" i="9"/>
  <c r="AV206" i="9"/>
  <c r="AV207" i="9"/>
  <c r="AV208" i="9"/>
  <c r="AV209" i="9"/>
  <c r="AV210" i="9"/>
  <c r="AV211" i="9"/>
  <c r="AV212" i="9"/>
  <c r="AV213" i="9"/>
  <c r="AV214" i="9"/>
  <c r="AV215" i="9"/>
  <c r="AV216" i="9"/>
  <c r="AV217" i="9"/>
  <c r="AV218" i="9"/>
  <c r="AV219" i="9"/>
  <c r="AV220" i="9"/>
  <c r="AV221" i="9"/>
  <c r="AV222" i="9"/>
  <c r="AV223" i="9"/>
  <c r="AV224" i="9"/>
  <c r="AV225" i="9"/>
  <c r="AV226" i="9"/>
  <c r="AV227" i="9"/>
  <c r="AV228" i="9"/>
  <c r="AV229" i="9"/>
  <c r="AV230" i="9"/>
  <c r="AV231" i="9"/>
  <c r="AV232" i="9"/>
  <c r="AV233" i="9"/>
  <c r="AV234" i="9"/>
  <c r="AV235" i="9"/>
  <c r="AV236" i="9"/>
  <c r="AV237" i="9"/>
  <c r="AV238" i="9"/>
  <c r="AV239" i="9"/>
  <c r="AV240" i="9"/>
  <c r="AV241" i="9"/>
  <c r="AV242" i="9"/>
  <c r="AV243" i="9"/>
  <c r="AV244" i="9"/>
  <c r="AV245" i="9"/>
  <c r="AV246" i="9"/>
  <c r="AV247" i="9"/>
  <c r="AV248" i="9"/>
  <c r="AV249" i="9"/>
  <c r="AV250" i="9"/>
  <c r="AV251" i="9"/>
  <c r="AV252" i="9"/>
  <c r="AV253" i="9"/>
  <c r="AV254" i="9"/>
  <c r="AV255" i="9"/>
  <c r="AV256" i="9"/>
  <c r="AV257" i="9"/>
  <c r="AV258" i="9"/>
  <c r="AV259" i="9"/>
  <c r="AV260" i="9"/>
  <c r="AV261" i="9"/>
  <c r="AV262" i="9"/>
  <c r="AV263" i="9"/>
  <c r="AV264" i="9"/>
  <c r="AV265" i="9"/>
  <c r="AV266" i="9"/>
  <c r="AV267" i="9"/>
  <c r="AV268" i="9"/>
  <c r="AV269" i="9"/>
  <c r="AV270" i="9"/>
  <c r="AV271" i="9"/>
  <c r="AV272" i="9"/>
  <c r="AV273" i="9"/>
  <c r="AV274" i="9"/>
  <c r="AV275" i="9"/>
  <c r="AV276" i="9"/>
  <c r="AV277" i="9"/>
  <c r="AV278" i="9"/>
  <c r="AV279" i="9"/>
  <c r="AV280" i="9"/>
  <c r="AV281" i="9"/>
  <c r="AV282" i="9"/>
  <c r="AV283" i="9"/>
  <c r="AV284" i="9"/>
  <c r="AV285" i="9"/>
  <c r="AV286" i="9"/>
  <c r="AV287" i="9"/>
  <c r="AV288" i="9"/>
  <c r="AV289" i="9"/>
  <c r="AV290" i="9"/>
  <c r="AV291" i="9"/>
  <c r="AV292" i="9"/>
  <c r="AV293" i="9"/>
  <c r="AV294" i="9"/>
  <c r="AV295" i="9"/>
  <c r="AV296" i="9"/>
  <c r="AV297" i="9"/>
  <c r="AV298" i="9"/>
  <c r="AV299" i="9"/>
  <c r="AV300" i="9"/>
  <c r="AV301" i="9"/>
  <c r="AV302" i="9"/>
  <c r="AV303" i="9"/>
  <c r="AV304" i="9"/>
  <c r="AV4" i="9"/>
  <c r="AM5" i="9" l="1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91" i="9"/>
  <c r="AM92" i="9"/>
  <c r="AM93" i="9"/>
  <c r="AM94" i="9"/>
  <c r="AM95" i="9"/>
  <c r="AM96" i="9"/>
  <c r="AM97" i="9"/>
  <c r="AM98" i="9"/>
  <c r="AM99" i="9"/>
  <c r="AM100" i="9"/>
  <c r="AM101" i="9"/>
  <c r="AM102" i="9"/>
  <c r="AM103" i="9"/>
  <c r="AM104" i="9"/>
  <c r="AM105" i="9"/>
  <c r="AM106" i="9"/>
  <c r="AM107" i="9"/>
  <c r="AM108" i="9"/>
  <c r="AM109" i="9"/>
  <c r="AM110" i="9"/>
  <c r="AM111" i="9"/>
  <c r="AM112" i="9"/>
  <c r="AM113" i="9"/>
  <c r="AM114" i="9"/>
  <c r="AM115" i="9"/>
  <c r="AM116" i="9"/>
  <c r="AM117" i="9"/>
  <c r="AM118" i="9"/>
  <c r="AM119" i="9"/>
  <c r="AM120" i="9"/>
  <c r="AM121" i="9"/>
  <c r="AM122" i="9"/>
  <c r="AM123" i="9"/>
  <c r="AM124" i="9"/>
  <c r="AM125" i="9"/>
  <c r="AM126" i="9"/>
  <c r="AM127" i="9"/>
  <c r="AM128" i="9"/>
  <c r="AM129" i="9"/>
  <c r="AM130" i="9"/>
  <c r="AM131" i="9"/>
  <c r="AM132" i="9"/>
  <c r="AM133" i="9"/>
  <c r="AM134" i="9"/>
  <c r="AM135" i="9"/>
  <c r="AM136" i="9"/>
  <c r="AM137" i="9"/>
  <c r="AM138" i="9"/>
  <c r="AM139" i="9"/>
  <c r="AM140" i="9"/>
  <c r="AM141" i="9"/>
  <c r="AM142" i="9"/>
  <c r="AM143" i="9"/>
  <c r="AM144" i="9"/>
  <c r="AM145" i="9"/>
  <c r="AM146" i="9"/>
  <c r="AM147" i="9"/>
  <c r="AM148" i="9"/>
  <c r="AM149" i="9"/>
  <c r="AM150" i="9"/>
  <c r="AM151" i="9"/>
  <c r="AM152" i="9"/>
  <c r="AM153" i="9"/>
  <c r="AM154" i="9"/>
  <c r="AM155" i="9"/>
  <c r="AM156" i="9"/>
  <c r="AM157" i="9"/>
  <c r="AM158" i="9"/>
  <c r="AM159" i="9"/>
  <c r="AM160" i="9"/>
  <c r="AM161" i="9"/>
  <c r="AM162" i="9"/>
  <c r="AM163" i="9"/>
  <c r="AM164" i="9"/>
  <c r="AM165" i="9"/>
  <c r="AM166" i="9"/>
  <c r="AM167" i="9"/>
  <c r="AM168" i="9"/>
  <c r="AM169" i="9"/>
  <c r="AM170" i="9"/>
  <c r="AM171" i="9"/>
  <c r="AM172" i="9"/>
  <c r="AM173" i="9"/>
  <c r="AM174" i="9"/>
  <c r="AM175" i="9"/>
  <c r="AM176" i="9"/>
  <c r="AM177" i="9"/>
  <c r="AM178" i="9"/>
  <c r="AM179" i="9"/>
  <c r="AM180" i="9"/>
  <c r="AM181" i="9"/>
  <c r="AM182" i="9"/>
  <c r="AM183" i="9"/>
  <c r="AM184" i="9"/>
  <c r="AM185" i="9"/>
  <c r="AM186" i="9"/>
  <c r="AM187" i="9"/>
  <c r="AM188" i="9"/>
  <c r="AM189" i="9"/>
  <c r="AM190" i="9"/>
  <c r="AM191" i="9"/>
  <c r="AM192" i="9"/>
  <c r="AM193" i="9"/>
  <c r="AM194" i="9"/>
  <c r="AM195" i="9"/>
  <c r="AM196" i="9"/>
  <c r="AM197" i="9"/>
  <c r="AM198" i="9"/>
  <c r="AM199" i="9"/>
  <c r="AM200" i="9"/>
  <c r="AM201" i="9"/>
  <c r="AM202" i="9"/>
  <c r="AM203" i="9"/>
  <c r="AM204" i="9"/>
  <c r="AM205" i="9"/>
  <c r="AM206" i="9"/>
  <c r="AM207" i="9"/>
  <c r="AM208" i="9"/>
  <c r="AM209" i="9"/>
  <c r="AM210" i="9"/>
  <c r="AM211" i="9"/>
  <c r="AM212" i="9"/>
  <c r="AM213" i="9"/>
  <c r="AM214" i="9"/>
  <c r="AM215" i="9"/>
  <c r="AM216" i="9"/>
  <c r="AM217" i="9"/>
  <c r="AM218" i="9"/>
  <c r="AM219" i="9"/>
  <c r="AM220" i="9"/>
  <c r="AM221" i="9"/>
  <c r="AM222" i="9"/>
  <c r="AM223" i="9"/>
  <c r="AM224" i="9"/>
  <c r="AM225" i="9"/>
  <c r="AM226" i="9"/>
  <c r="AM227" i="9"/>
  <c r="AM228" i="9"/>
  <c r="AM229" i="9"/>
  <c r="AM230" i="9"/>
  <c r="AM231" i="9"/>
  <c r="AM232" i="9"/>
  <c r="AM233" i="9"/>
  <c r="AM234" i="9"/>
  <c r="AM235" i="9"/>
  <c r="AM236" i="9"/>
  <c r="AM237" i="9"/>
  <c r="AM238" i="9"/>
  <c r="AM239" i="9"/>
  <c r="AM240" i="9"/>
  <c r="AM241" i="9"/>
  <c r="AM242" i="9"/>
  <c r="AM244" i="9"/>
  <c r="AM245" i="9"/>
  <c r="AM246" i="9"/>
  <c r="AM247" i="9"/>
  <c r="AM248" i="9"/>
  <c r="AM249" i="9"/>
  <c r="AM250" i="9"/>
  <c r="AM251" i="9"/>
  <c r="AM252" i="9"/>
  <c r="AM253" i="9"/>
  <c r="AM254" i="9"/>
  <c r="AM255" i="9"/>
  <c r="AM257" i="9"/>
  <c r="AM258" i="9"/>
  <c r="AM259" i="9"/>
  <c r="AM260" i="9"/>
  <c r="AM261" i="9"/>
  <c r="AM262" i="9"/>
  <c r="AM263" i="9"/>
  <c r="AM264" i="9"/>
  <c r="AM265" i="9"/>
  <c r="AM266" i="9"/>
  <c r="AM267" i="9"/>
  <c r="AM268" i="9"/>
  <c r="AM269" i="9"/>
  <c r="AM270" i="9"/>
  <c r="AM271" i="9"/>
  <c r="AM272" i="9"/>
  <c r="AM273" i="9"/>
  <c r="AM274" i="9"/>
  <c r="AM275" i="9"/>
  <c r="AM276" i="9"/>
  <c r="AM277" i="9"/>
  <c r="AM278" i="9"/>
  <c r="AM279" i="9"/>
  <c r="AM280" i="9"/>
  <c r="AM281" i="9"/>
  <c r="AM282" i="9"/>
  <c r="AM283" i="9"/>
  <c r="AM284" i="9"/>
  <c r="AM285" i="9"/>
  <c r="AM286" i="9"/>
  <c r="AM287" i="9"/>
  <c r="AM288" i="9"/>
  <c r="AM289" i="9"/>
  <c r="AM290" i="9"/>
  <c r="AM291" i="9"/>
  <c r="AM292" i="9"/>
  <c r="AM293" i="9"/>
  <c r="AM294" i="9"/>
  <c r="AM295" i="9"/>
  <c r="AM296" i="9"/>
  <c r="AM297" i="9"/>
  <c r="AM298" i="9"/>
  <c r="AM299" i="9"/>
  <c r="AM300" i="9"/>
  <c r="AM301" i="9"/>
  <c r="AM302" i="9"/>
  <c r="AM303" i="9"/>
  <c r="AM304" i="9"/>
  <c r="AM4" i="9"/>
  <c r="D25" i="8"/>
  <c r="H8" i="8"/>
  <c r="D24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6" i="8"/>
  <c r="N292" i="9"/>
  <c r="N293" i="9"/>
  <c r="N294" i="9"/>
  <c r="N295" i="9"/>
  <c r="O295" i="9" s="1"/>
  <c r="P295" i="9" s="1"/>
  <c r="N296" i="9"/>
  <c r="N297" i="9"/>
  <c r="O297" i="9" s="1"/>
  <c r="P297" i="9" s="1"/>
  <c r="N298" i="9"/>
  <c r="N299" i="9"/>
  <c r="O299" i="9" s="1"/>
  <c r="P299" i="9" s="1"/>
  <c r="Q299" i="9" s="1"/>
  <c r="R299" i="9" s="1"/>
  <c r="AR299" i="9" s="1"/>
  <c r="N300" i="9"/>
  <c r="O300" i="9" s="1"/>
  <c r="P300" i="9" s="1"/>
  <c r="Q300" i="9" s="1"/>
  <c r="R300" i="9" s="1"/>
  <c r="AR300" i="9" s="1"/>
  <c r="N301" i="9"/>
  <c r="O301" i="9" s="1"/>
  <c r="P301" i="9" s="1"/>
  <c r="N302" i="9"/>
  <c r="N303" i="9"/>
  <c r="O303" i="9" s="1"/>
  <c r="P303" i="9" s="1"/>
  <c r="Q303" i="9" s="1"/>
  <c r="R303" i="9" s="1"/>
  <c r="AR303" i="9" s="1"/>
  <c r="N304" i="9"/>
  <c r="O304" i="9" s="1"/>
  <c r="P304" i="9" s="1"/>
  <c r="Q304" i="9" s="1"/>
  <c r="R304" i="9" s="1"/>
  <c r="AR304" i="9" s="1"/>
  <c r="N291" i="9"/>
  <c r="C205" i="8"/>
  <c r="L5" i="9"/>
  <c r="AL5" i="9" s="1"/>
  <c r="L6" i="9"/>
  <c r="AL6" i="9" s="1"/>
  <c r="L7" i="9"/>
  <c r="AL7" i="9" s="1"/>
  <c r="L8" i="9"/>
  <c r="AL8" i="9" s="1"/>
  <c r="L9" i="9"/>
  <c r="AL9" i="9" s="1"/>
  <c r="L10" i="9"/>
  <c r="AL10" i="9" s="1"/>
  <c r="L11" i="9"/>
  <c r="AL11" i="9" s="1"/>
  <c r="L12" i="9"/>
  <c r="AL12" i="9" s="1"/>
  <c r="L13" i="9"/>
  <c r="AL13" i="9" s="1"/>
  <c r="L14" i="9"/>
  <c r="AL14" i="9" s="1"/>
  <c r="L15" i="9"/>
  <c r="K15" i="9" s="1"/>
  <c r="AK15" i="9" s="1"/>
  <c r="L16" i="9"/>
  <c r="AL16" i="9" s="1"/>
  <c r="L17" i="9"/>
  <c r="AL17" i="9" s="1"/>
  <c r="L18" i="9"/>
  <c r="AL18" i="9" s="1"/>
  <c r="L19" i="9"/>
  <c r="AL19" i="9" s="1"/>
  <c r="L20" i="9"/>
  <c r="AL20" i="9" s="1"/>
  <c r="L21" i="9"/>
  <c r="AL21" i="9" s="1"/>
  <c r="L22" i="9"/>
  <c r="AL22" i="9" s="1"/>
  <c r="L23" i="9"/>
  <c r="L24" i="9"/>
  <c r="AL24" i="9" s="1"/>
  <c r="L25" i="9"/>
  <c r="AL25" i="9" s="1"/>
  <c r="L26" i="9"/>
  <c r="AL26" i="9" s="1"/>
  <c r="L27" i="9"/>
  <c r="AL27" i="9" s="1"/>
  <c r="L28" i="9"/>
  <c r="AL28" i="9" s="1"/>
  <c r="L29" i="9"/>
  <c r="AL29" i="9" s="1"/>
  <c r="L30" i="9"/>
  <c r="AL30" i="9" s="1"/>
  <c r="L31" i="9"/>
  <c r="AL31" i="9" s="1"/>
  <c r="L32" i="9"/>
  <c r="AL32" i="9" s="1"/>
  <c r="L33" i="9"/>
  <c r="AL33" i="9" s="1"/>
  <c r="L34" i="9"/>
  <c r="AL34" i="9" s="1"/>
  <c r="L35" i="9"/>
  <c r="AL35" i="9" s="1"/>
  <c r="L36" i="9"/>
  <c r="AL36" i="9" s="1"/>
  <c r="L37" i="9"/>
  <c r="AL37" i="9" s="1"/>
  <c r="L38" i="9"/>
  <c r="AL38" i="9" s="1"/>
  <c r="L39" i="9"/>
  <c r="AL39" i="9" s="1"/>
  <c r="L40" i="9"/>
  <c r="AL40" i="9" s="1"/>
  <c r="L41" i="9"/>
  <c r="AL41" i="9" s="1"/>
  <c r="L42" i="9"/>
  <c r="AL42" i="9" s="1"/>
  <c r="L43" i="9"/>
  <c r="AL43" i="9" s="1"/>
  <c r="L44" i="9"/>
  <c r="AL44" i="9" s="1"/>
  <c r="L45" i="9"/>
  <c r="AL45" i="9" s="1"/>
  <c r="L46" i="9"/>
  <c r="L47" i="9"/>
  <c r="AL47" i="9" s="1"/>
  <c r="L48" i="9"/>
  <c r="AL48" i="9" s="1"/>
  <c r="L49" i="9"/>
  <c r="AL49" i="9" s="1"/>
  <c r="L50" i="9"/>
  <c r="AL50" i="9" s="1"/>
  <c r="L51" i="9"/>
  <c r="AL51" i="9" s="1"/>
  <c r="L52" i="9"/>
  <c r="AL52" i="9" s="1"/>
  <c r="L53" i="9"/>
  <c r="AL53" i="9" s="1"/>
  <c r="L54" i="9"/>
  <c r="AL54" i="9" s="1"/>
  <c r="L55" i="9"/>
  <c r="AL55" i="9" s="1"/>
  <c r="L56" i="9"/>
  <c r="AL56" i="9" s="1"/>
  <c r="L57" i="9"/>
  <c r="AL57" i="9" s="1"/>
  <c r="L58" i="9"/>
  <c r="AL58" i="9" s="1"/>
  <c r="L59" i="9"/>
  <c r="AL59" i="9" s="1"/>
  <c r="L60" i="9"/>
  <c r="AL60" i="9" s="1"/>
  <c r="L61" i="9"/>
  <c r="AL61" i="9" s="1"/>
  <c r="L62" i="9"/>
  <c r="L63" i="9"/>
  <c r="AL63" i="9" s="1"/>
  <c r="L64" i="9"/>
  <c r="AL64" i="9" s="1"/>
  <c r="L65" i="9"/>
  <c r="AL65" i="9" s="1"/>
  <c r="L66" i="9"/>
  <c r="AL66" i="9" s="1"/>
  <c r="L67" i="9"/>
  <c r="AL67" i="9" s="1"/>
  <c r="L68" i="9"/>
  <c r="AL68" i="9" s="1"/>
  <c r="L69" i="9"/>
  <c r="AL69" i="9" s="1"/>
  <c r="L70" i="9"/>
  <c r="AL70" i="9" s="1"/>
  <c r="L71" i="9"/>
  <c r="AL71" i="9" s="1"/>
  <c r="L72" i="9"/>
  <c r="AL72" i="9" s="1"/>
  <c r="L73" i="9"/>
  <c r="AL73" i="9" s="1"/>
  <c r="L74" i="9"/>
  <c r="AL74" i="9" s="1"/>
  <c r="L75" i="9"/>
  <c r="AL75" i="9" s="1"/>
  <c r="L76" i="9"/>
  <c r="AL76" i="9" s="1"/>
  <c r="L77" i="9"/>
  <c r="AL77" i="9" s="1"/>
  <c r="L78" i="9"/>
  <c r="L79" i="9"/>
  <c r="AL79" i="9" s="1"/>
  <c r="L80" i="9"/>
  <c r="AL80" i="9" s="1"/>
  <c r="L81" i="9"/>
  <c r="AL81" i="9" s="1"/>
  <c r="L82" i="9"/>
  <c r="AL82" i="9" s="1"/>
  <c r="L83" i="9"/>
  <c r="AL83" i="9" s="1"/>
  <c r="L84" i="9"/>
  <c r="AL84" i="9" s="1"/>
  <c r="L85" i="9"/>
  <c r="AL85" i="9" s="1"/>
  <c r="L86" i="9"/>
  <c r="AL86" i="9" s="1"/>
  <c r="L87" i="9"/>
  <c r="AL87" i="9" s="1"/>
  <c r="L88" i="9"/>
  <c r="AL88" i="9" s="1"/>
  <c r="L89" i="9"/>
  <c r="AL89" i="9" s="1"/>
  <c r="L90" i="9"/>
  <c r="AL90" i="9" s="1"/>
  <c r="L91" i="9"/>
  <c r="AL91" i="9" s="1"/>
  <c r="L92" i="9"/>
  <c r="AL92" i="9" s="1"/>
  <c r="L93" i="9"/>
  <c r="AL93" i="9" s="1"/>
  <c r="L94" i="9"/>
  <c r="L95" i="9"/>
  <c r="AL95" i="9" s="1"/>
  <c r="L96" i="9"/>
  <c r="AL96" i="9" s="1"/>
  <c r="L97" i="9"/>
  <c r="AL97" i="9" s="1"/>
  <c r="L98" i="9"/>
  <c r="AL98" i="9" s="1"/>
  <c r="L99" i="9"/>
  <c r="AL99" i="9" s="1"/>
  <c r="L100" i="9"/>
  <c r="AL100" i="9" s="1"/>
  <c r="L101" i="9"/>
  <c r="AL101" i="9" s="1"/>
  <c r="L102" i="9"/>
  <c r="AL102" i="9" s="1"/>
  <c r="L103" i="9"/>
  <c r="AL103" i="9" s="1"/>
  <c r="L104" i="9"/>
  <c r="AL104" i="9" s="1"/>
  <c r="L105" i="9"/>
  <c r="AL105" i="9" s="1"/>
  <c r="L106" i="9"/>
  <c r="L107" i="9"/>
  <c r="AL107" i="9" s="1"/>
  <c r="L108" i="9"/>
  <c r="AL108" i="9" s="1"/>
  <c r="L109" i="9"/>
  <c r="AL109" i="9" s="1"/>
  <c r="L110" i="9"/>
  <c r="K110" i="9" s="1"/>
  <c r="AK110" i="9" s="1"/>
  <c r="L111" i="9"/>
  <c r="AL111" i="9" s="1"/>
  <c r="L112" i="9"/>
  <c r="AL112" i="9" s="1"/>
  <c r="L113" i="9"/>
  <c r="AL113" i="9" s="1"/>
  <c r="L114" i="9"/>
  <c r="AL114" i="9" s="1"/>
  <c r="L115" i="9"/>
  <c r="AL115" i="9" s="1"/>
  <c r="L116" i="9"/>
  <c r="AL116" i="9" s="1"/>
  <c r="L117" i="9"/>
  <c r="AL117" i="9" s="1"/>
  <c r="L118" i="9"/>
  <c r="AL118" i="9" s="1"/>
  <c r="L119" i="9"/>
  <c r="AL119" i="9" s="1"/>
  <c r="L120" i="9"/>
  <c r="L121" i="9"/>
  <c r="AL121" i="9" s="1"/>
  <c r="L122" i="9"/>
  <c r="AL122" i="9" s="1"/>
  <c r="L123" i="9"/>
  <c r="AL123" i="9" s="1"/>
  <c r="L124" i="9"/>
  <c r="AL124" i="9" s="1"/>
  <c r="L125" i="9"/>
  <c r="AL125" i="9" s="1"/>
  <c r="L126" i="9"/>
  <c r="L127" i="9"/>
  <c r="AL127" i="9" s="1"/>
  <c r="L128" i="9"/>
  <c r="AL128" i="9" s="1"/>
  <c r="L129" i="9"/>
  <c r="AL129" i="9" s="1"/>
  <c r="L130" i="9"/>
  <c r="AL130" i="9" s="1"/>
  <c r="L131" i="9"/>
  <c r="AL131" i="9" s="1"/>
  <c r="L132" i="9"/>
  <c r="AL132" i="9" s="1"/>
  <c r="L133" i="9"/>
  <c r="AL133" i="9" s="1"/>
  <c r="L134" i="9"/>
  <c r="AL134" i="9" s="1"/>
  <c r="L135" i="9"/>
  <c r="AL135" i="9" s="1"/>
  <c r="L136" i="9"/>
  <c r="L137" i="9"/>
  <c r="AL137" i="9" s="1"/>
  <c r="L138" i="9"/>
  <c r="L139" i="9"/>
  <c r="AL139" i="9" s="1"/>
  <c r="L140" i="9"/>
  <c r="AL140" i="9" s="1"/>
  <c r="L141" i="9"/>
  <c r="AL141" i="9" s="1"/>
  <c r="L142" i="9"/>
  <c r="AL142" i="9" s="1"/>
  <c r="L143" i="9"/>
  <c r="AL143" i="9" s="1"/>
  <c r="L144" i="9"/>
  <c r="AL144" i="9" s="1"/>
  <c r="L145" i="9"/>
  <c r="AL145" i="9" s="1"/>
  <c r="L146" i="9"/>
  <c r="L147" i="9"/>
  <c r="AL147" i="9" s="1"/>
  <c r="L148" i="9"/>
  <c r="AL148" i="9" s="1"/>
  <c r="L149" i="9"/>
  <c r="AL149" i="9" s="1"/>
  <c r="L150" i="9"/>
  <c r="AL150" i="9" s="1"/>
  <c r="L151" i="9"/>
  <c r="AL151" i="9" s="1"/>
  <c r="L152" i="9"/>
  <c r="L153" i="9"/>
  <c r="AL153" i="9" s="1"/>
  <c r="L154" i="9"/>
  <c r="L155" i="9"/>
  <c r="AL155" i="9" s="1"/>
  <c r="L156" i="9"/>
  <c r="AL156" i="9" s="1"/>
  <c r="L157" i="9"/>
  <c r="AL157" i="9" s="1"/>
  <c r="L158" i="9"/>
  <c r="K158" i="9" s="1"/>
  <c r="AK158" i="9" s="1"/>
  <c r="L159" i="9"/>
  <c r="AL159" i="9" s="1"/>
  <c r="L160" i="9"/>
  <c r="AL160" i="9" s="1"/>
  <c r="L161" i="9"/>
  <c r="AL161" i="9" s="1"/>
  <c r="L162" i="9"/>
  <c r="AL162" i="9" s="1"/>
  <c r="L163" i="9"/>
  <c r="AL163" i="9" s="1"/>
  <c r="L164" i="9"/>
  <c r="AL164" i="9" s="1"/>
  <c r="L165" i="9"/>
  <c r="AL165" i="9" s="1"/>
  <c r="L166" i="9"/>
  <c r="K166" i="9" s="1"/>
  <c r="AK166" i="9" s="1"/>
  <c r="L167" i="9"/>
  <c r="AL167" i="9" s="1"/>
  <c r="L168" i="9"/>
  <c r="L169" i="9"/>
  <c r="AL169" i="9" s="1"/>
  <c r="L170" i="9"/>
  <c r="AL170" i="9" s="1"/>
  <c r="L171" i="9"/>
  <c r="AL171" i="9" s="1"/>
  <c r="L172" i="9"/>
  <c r="AL172" i="9" s="1"/>
  <c r="L173" i="9"/>
  <c r="AL173" i="9" s="1"/>
  <c r="L174" i="9"/>
  <c r="K174" i="9" s="1"/>
  <c r="AK174" i="9" s="1"/>
  <c r="L175" i="9"/>
  <c r="L176" i="9"/>
  <c r="L177" i="9"/>
  <c r="AL177" i="9" s="1"/>
  <c r="L178" i="9"/>
  <c r="AL178" i="9" s="1"/>
  <c r="L179" i="9"/>
  <c r="AL179" i="9" s="1"/>
  <c r="L180" i="9"/>
  <c r="AL180" i="9" s="1"/>
  <c r="L181" i="9"/>
  <c r="AL181" i="9" s="1"/>
  <c r="L182" i="9"/>
  <c r="L183" i="9"/>
  <c r="L184" i="9"/>
  <c r="AL184" i="9" s="1"/>
  <c r="L185" i="9"/>
  <c r="AL185" i="9" s="1"/>
  <c r="L186" i="9"/>
  <c r="AL186" i="9" s="1"/>
  <c r="L187" i="9"/>
  <c r="AL187" i="9" s="1"/>
  <c r="L188" i="9"/>
  <c r="AL188" i="9" s="1"/>
  <c r="L189" i="9"/>
  <c r="L190" i="9"/>
  <c r="AL190" i="9" s="1"/>
  <c r="L191" i="9"/>
  <c r="AL191" i="9" s="1"/>
  <c r="L192" i="9"/>
  <c r="L193" i="9"/>
  <c r="K193" i="9" s="1"/>
  <c r="AK193" i="9" s="1"/>
  <c r="L194" i="9"/>
  <c r="AL194" i="9" s="1"/>
  <c r="L195" i="9"/>
  <c r="AL195" i="9" s="1"/>
  <c r="L196" i="9"/>
  <c r="L197" i="9"/>
  <c r="L198" i="9"/>
  <c r="AL198" i="9" s="1"/>
  <c r="L199" i="9"/>
  <c r="AL199" i="9" s="1"/>
  <c r="L200" i="9"/>
  <c r="L201" i="9"/>
  <c r="AL201" i="9" s="1"/>
  <c r="L202" i="9"/>
  <c r="AL202" i="9" s="1"/>
  <c r="L203" i="9"/>
  <c r="AL203" i="9" s="1"/>
  <c r="L204" i="9"/>
  <c r="K204" i="9" s="1"/>
  <c r="L205" i="9"/>
  <c r="L206" i="9"/>
  <c r="AL206" i="9" s="1"/>
  <c r="L207" i="9"/>
  <c r="AL207" i="9" s="1"/>
  <c r="L208" i="9"/>
  <c r="L209" i="9"/>
  <c r="K209" i="9" s="1"/>
  <c r="AK209" i="9" s="1"/>
  <c r="L210" i="9"/>
  <c r="AL210" i="9" s="1"/>
  <c r="L211" i="9"/>
  <c r="AL211" i="9" s="1"/>
  <c r="L212" i="9"/>
  <c r="K212" i="9" s="1"/>
  <c r="L213" i="9"/>
  <c r="AL213" i="9" s="1"/>
  <c r="L214" i="9"/>
  <c r="AL214" i="9" s="1"/>
  <c r="L215" i="9"/>
  <c r="AL215" i="9" s="1"/>
  <c r="L216" i="9"/>
  <c r="L217" i="9"/>
  <c r="AL217" i="9" s="1"/>
  <c r="L218" i="9"/>
  <c r="AL218" i="9" s="1"/>
  <c r="L219" i="9"/>
  <c r="AL219" i="9" s="1"/>
  <c r="L220" i="9"/>
  <c r="K220" i="9" s="1"/>
  <c r="AK220" i="9" s="1"/>
  <c r="L221" i="9"/>
  <c r="K221" i="9" s="1"/>
  <c r="L222" i="9"/>
  <c r="AL222" i="9" s="1"/>
  <c r="L223" i="9"/>
  <c r="AL223" i="9" s="1"/>
  <c r="L224" i="9"/>
  <c r="L225" i="9"/>
  <c r="L226" i="9"/>
  <c r="AL226" i="9" s="1"/>
  <c r="L227" i="9"/>
  <c r="AL227" i="9" s="1"/>
  <c r="L228" i="9"/>
  <c r="L229" i="9"/>
  <c r="K229" i="9" s="1"/>
  <c r="AK229" i="9" s="1"/>
  <c r="L230" i="9"/>
  <c r="AL230" i="9" s="1"/>
  <c r="L231" i="9"/>
  <c r="L232" i="9"/>
  <c r="AL232" i="9" s="1"/>
  <c r="L233" i="9"/>
  <c r="AL233" i="9" s="1"/>
  <c r="L234" i="9"/>
  <c r="AL234" i="9" s="1"/>
  <c r="L235" i="9"/>
  <c r="AL235" i="9" s="1"/>
  <c r="L236" i="9"/>
  <c r="L237" i="9"/>
  <c r="K237" i="9" s="1"/>
  <c r="AK237" i="9" s="1"/>
  <c r="L238" i="9"/>
  <c r="AL238" i="9" s="1"/>
  <c r="L239" i="9"/>
  <c r="AL239" i="9" s="1"/>
  <c r="L240" i="9"/>
  <c r="L241" i="9"/>
  <c r="L242" i="9"/>
  <c r="AL242" i="9" s="1"/>
  <c r="L243" i="9"/>
  <c r="AL243" i="9" s="1"/>
  <c r="L244" i="9"/>
  <c r="L245" i="9"/>
  <c r="L246" i="9"/>
  <c r="AL246" i="9" s="1"/>
  <c r="L247" i="9"/>
  <c r="K247" i="9" s="1"/>
  <c r="L248" i="9"/>
  <c r="L249" i="9"/>
  <c r="AL249" i="9" s="1"/>
  <c r="L250" i="9"/>
  <c r="AL250" i="9" s="1"/>
  <c r="L251" i="9"/>
  <c r="L252" i="9"/>
  <c r="L253" i="9"/>
  <c r="L254" i="9"/>
  <c r="AL254" i="9" s="1"/>
  <c r="L255" i="9"/>
  <c r="K255" i="9" s="1"/>
  <c r="L256" i="9"/>
  <c r="AL256" i="9" s="1"/>
  <c r="L257" i="9"/>
  <c r="AL257" i="9" s="1"/>
  <c r="L258" i="9"/>
  <c r="AL258" i="9" s="1"/>
  <c r="L259" i="9"/>
  <c r="AL259" i="9" s="1"/>
  <c r="L260" i="9"/>
  <c r="L261" i="9"/>
  <c r="K261" i="9" s="1"/>
  <c r="AK261" i="9" s="1"/>
  <c r="L262" i="9"/>
  <c r="AL262" i="9" s="1"/>
  <c r="L263" i="9"/>
  <c r="L264" i="9"/>
  <c r="L265" i="9"/>
  <c r="K265" i="9" s="1"/>
  <c r="AK265" i="9" s="1"/>
  <c r="L266" i="9"/>
  <c r="AL266" i="9" s="1"/>
  <c r="L267" i="9"/>
  <c r="K267" i="9" s="1"/>
  <c r="L268" i="9"/>
  <c r="L269" i="9"/>
  <c r="K269" i="9" s="1"/>
  <c r="AK269" i="9" s="1"/>
  <c r="L270" i="9"/>
  <c r="AL270" i="9" s="1"/>
  <c r="L271" i="9"/>
  <c r="K271" i="9" s="1"/>
  <c r="J271" i="9" s="1"/>
  <c r="L272" i="9"/>
  <c r="AL272" i="9" s="1"/>
  <c r="L273" i="9"/>
  <c r="AL273" i="9" s="1"/>
  <c r="L274" i="9"/>
  <c r="AL274" i="9" s="1"/>
  <c r="L275" i="9"/>
  <c r="K275" i="9" s="1"/>
  <c r="J275" i="9" s="1"/>
  <c r="L276" i="9"/>
  <c r="L277" i="9"/>
  <c r="K277" i="9" s="1"/>
  <c r="AK277" i="9" s="1"/>
  <c r="L278" i="9"/>
  <c r="AL278" i="9" s="1"/>
  <c r="L279" i="9"/>
  <c r="K279" i="9" s="1"/>
  <c r="J279" i="9" s="1"/>
  <c r="L280" i="9"/>
  <c r="L281" i="9"/>
  <c r="K281" i="9" s="1"/>
  <c r="L282" i="9"/>
  <c r="AL282" i="9" s="1"/>
  <c r="L283" i="9"/>
  <c r="L284" i="9"/>
  <c r="L285" i="9"/>
  <c r="AL285" i="9" s="1"/>
  <c r="L286" i="9"/>
  <c r="AL286" i="9" s="1"/>
  <c r="L287" i="9"/>
  <c r="L288" i="9"/>
  <c r="L289" i="9"/>
  <c r="K289" i="9" s="1"/>
  <c r="L290" i="9"/>
  <c r="L291" i="9"/>
  <c r="K291" i="9" s="1"/>
  <c r="L292" i="9"/>
  <c r="L293" i="9"/>
  <c r="AL293" i="9" s="1"/>
  <c r="L294" i="9"/>
  <c r="L295" i="9"/>
  <c r="AL295" i="9" s="1"/>
  <c r="L296" i="9"/>
  <c r="K296" i="9" s="1"/>
  <c r="J296" i="9" s="1"/>
  <c r="L297" i="9"/>
  <c r="K297" i="9" s="1"/>
  <c r="L298" i="9"/>
  <c r="AL298" i="9" s="1"/>
  <c r="L299" i="9"/>
  <c r="K299" i="9" s="1"/>
  <c r="L300" i="9"/>
  <c r="K300" i="9" s="1"/>
  <c r="J300" i="9" s="1"/>
  <c r="I300" i="9" s="1"/>
  <c r="H300" i="9" s="1"/>
  <c r="AH300" i="9" s="1"/>
  <c r="L301" i="9"/>
  <c r="K301" i="9" s="1"/>
  <c r="J301" i="9" s="1"/>
  <c r="I301" i="9" s="1"/>
  <c r="H301" i="9" s="1"/>
  <c r="AH301" i="9" s="1"/>
  <c r="L302" i="9"/>
  <c r="AL302" i="9" s="1"/>
  <c r="L303" i="9"/>
  <c r="K303" i="9" s="1"/>
  <c r="L304" i="9"/>
  <c r="K304" i="9" s="1"/>
  <c r="J304" i="9" s="1"/>
  <c r="I304" i="9" s="1"/>
  <c r="H304" i="9" s="1"/>
  <c r="AH304" i="9" s="1"/>
  <c r="L4" i="9"/>
  <c r="K4" i="9" s="1"/>
  <c r="J4" i="9" s="1"/>
  <c r="I4" i="9" s="1"/>
  <c r="H4" i="9" s="1"/>
  <c r="AH4" i="9" s="1"/>
  <c r="N5" i="9"/>
  <c r="AN5" i="9" s="1"/>
  <c r="N6" i="9"/>
  <c r="AN6" i="9" s="1"/>
  <c r="N7" i="9"/>
  <c r="AN7" i="9" s="1"/>
  <c r="N8" i="9"/>
  <c r="AN8" i="9" s="1"/>
  <c r="N9" i="9"/>
  <c r="AN9" i="9" s="1"/>
  <c r="N10" i="9"/>
  <c r="AN10" i="9" s="1"/>
  <c r="N11" i="9"/>
  <c r="AN11" i="9" s="1"/>
  <c r="N12" i="9"/>
  <c r="AN12" i="9" s="1"/>
  <c r="N13" i="9"/>
  <c r="AN13" i="9" s="1"/>
  <c r="N14" i="9"/>
  <c r="AN14" i="9" s="1"/>
  <c r="N15" i="9"/>
  <c r="AN15" i="9" s="1"/>
  <c r="N16" i="9"/>
  <c r="AN16" i="9" s="1"/>
  <c r="N17" i="9"/>
  <c r="AN17" i="9" s="1"/>
  <c r="N18" i="9"/>
  <c r="AN18" i="9" s="1"/>
  <c r="N19" i="9"/>
  <c r="AN19" i="9" s="1"/>
  <c r="N20" i="9"/>
  <c r="AN20" i="9" s="1"/>
  <c r="N21" i="9"/>
  <c r="AN21" i="9" s="1"/>
  <c r="N22" i="9"/>
  <c r="AN22" i="9" s="1"/>
  <c r="N23" i="9"/>
  <c r="AN23" i="9" s="1"/>
  <c r="N24" i="9"/>
  <c r="AN24" i="9" s="1"/>
  <c r="N25" i="9"/>
  <c r="N26" i="9"/>
  <c r="AN26" i="9" s="1"/>
  <c r="N27" i="9"/>
  <c r="AN27" i="9" s="1"/>
  <c r="N28" i="9"/>
  <c r="AN28" i="9" s="1"/>
  <c r="N29" i="9"/>
  <c r="AN29" i="9" s="1"/>
  <c r="N30" i="9"/>
  <c r="AN30" i="9" s="1"/>
  <c r="N31" i="9"/>
  <c r="AN31" i="9" s="1"/>
  <c r="N32" i="9"/>
  <c r="AN32" i="9" s="1"/>
  <c r="N33" i="9"/>
  <c r="AN33" i="9" s="1"/>
  <c r="N34" i="9"/>
  <c r="AN34" i="9" s="1"/>
  <c r="N35" i="9"/>
  <c r="AN35" i="9" s="1"/>
  <c r="N36" i="9"/>
  <c r="AN36" i="9" s="1"/>
  <c r="N37" i="9"/>
  <c r="AN37" i="9" s="1"/>
  <c r="N38" i="9"/>
  <c r="AN38" i="9" s="1"/>
  <c r="N39" i="9"/>
  <c r="AN39" i="9" s="1"/>
  <c r="N40" i="9"/>
  <c r="AN40" i="9" s="1"/>
  <c r="N41" i="9"/>
  <c r="N42" i="9"/>
  <c r="AN42" i="9" s="1"/>
  <c r="N43" i="9"/>
  <c r="AN43" i="9" s="1"/>
  <c r="N44" i="9"/>
  <c r="AN44" i="9" s="1"/>
  <c r="N45" i="9"/>
  <c r="AN45" i="9" s="1"/>
  <c r="N46" i="9"/>
  <c r="AN46" i="9" s="1"/>
  <c r="N47" i="9"/>
  <c r="AN47" i="9" s="1"/>
  <c r="N48" i="9"/>
  <c r="AN48" i="9" s="1"/>
  <c r="N49" i="9"/>
  <c r="N50" i="9"/>
  <c r="AN50" i="9" s="1"/>
  <c r="N51" i="9"/>
  <c r="AN51" i="9" s="1"/>
  <c r="N52" i="9"/>
  <c r="AN52" i="9" s="1"/>
  <c r="N53" i="9"/>
  <c r="AN53" i="9" s="1"/>
  <c r="N54" i="9"/>
  <c r="AN54" i="9" s="1"/>
  <c r="N55" i="9"/>
  <c r="AN55" i="9" s="1"/>
  <c r="N56" i="9"/>
  <c r="AN56" i="9" s="1"/>
  <c r="N57" i="9"/>
  <c r="AN57" i="9" s="1"/>
  <c r="N58" i="9"/>
  <c r="AN58" i="9" s="1"/>
  <c r="N59" i="9"/>
  <c r="AN59" i="9" s="1"/>
  <c r="N60" i="9"/>
  <c r="AN60" i="9" s="1"/>
  <c r="N61" i="9"/>
  <c r="AN61" i="9" s="1"/>
  <c r="N62" i="9"/>
  <c r="AN62" i="9" s="1"/>
  <c r="N63" i="9"/>
  <c r="AN63" i="9" s="1"/>
  <c r="N64" i="9"/>
  <c r="AN64" i="9" s="1"/>
  <c r="N65" i="9"/>
  <c r="AN65" i="9" s="1"/>
  <c r="N66" i="9"/>
  <c r="AN66" i="9" s="1"/>
  <c r="N67" i="9"/>
  <c r="AN67" i="9" s="1"/>
  <c r="N68" i="9"/>
  <c r="AN68" i="9" s="1"/>
  <c r="N69" i="9"/>
  <c r="AN69" i="9" s="1"/>
  <c r="N70" i="9"/>
  <c r="AN70" i="9" s="1"/>
  <c r="N71" i="9"/>
  <c r="AN71" i="9" s="1"/>
  <c r="N72" i="9"/>
  <c r="AN72" i="9" s="1"/>
  <c r="N73" i="9"/>
  <c r="AN73" i="9" s="1"/>
  <c r="N74" i="9"/>
  <c r="AN74" i="9" s="1"/>
  <c r="N75" i="9"/>
  <c r="AN75" i="9" s="1"/>
  <c r="N76" i="9"/>
  <c r="AN76" i="9" s="1"/>
  <c r="N77" i="9"/>
  <c r="AN77" i="9" s="1"/>
  <c r="N78" i="9"/>
  <c r="AN78" i="9" s="1"/>
  <c r="N79" i="9"/>
  <c r="AN79" i="9" s="1"/>
  <c r="N80" i="9"/>
  <c r="AN80" i="9" s="1"/>
  <c r="N81" i="9"/>
  <c r="N82" i="9"/>
  <c r="AN82" i="9" s="1"/>
  <c r="N83" i="9"/>
  <c r="AN83" i="9" s="1"/>
  <c r="N84" i="9"/>
  <c r="AN84" i="9" s="1"/>
  <c r="N85" i="9"/>
  <c r="AN85" i="9" s="1"/>
  <c r="N86" i="9"/>
  <c r="AN86" i="9" s="1"/>
  <c r="N87" i="9"/>
  <c r="AN87" i="9" s="1"/>
  <c r="N88" i="9"/>
  <c r="AN88" i="9" s="1"/>
  <c r="N89" i="9"/>
  <c r="AN89" i="9" s="1"/>
  <c r="N90" i="9"/>
  <c r="AN90" i="9" s="1"/>
  <c r="N91" i="9"/>
  <c r="AN91" i="9" s="1"/>
  <c r="N92" i="9"/>
  <c r="AN92" i="9" s="1"/>
  <c r="N93" i="9"/>
  <c r="AN93" i="9" s="1"/>
  <c r="N94" i="9"/>
  <c r="AN94" i="9" s="1"/>
  <c r="N95" i="9"/>
  <c r="AN95" i="9" s="1"/>
  <c r="N96" i="9"/>
  <c r="AN96" i="9" s="1"/>
  <c r="N97" i="9"/>
  <c r="N98" i="9"/>
  <c r="AN98" i="9" s="1"/>
  <c r="N99" i="9"/>
  <c r="AN99" i="9" s="1"/>
  <c r="N100" i="9"/>
  <c r="AN100" i="9" s="1"/>
  <c r="N101" i="9"/>
  <c r="AN101" i="9" s="1"/>
  <c r="N102" i="9"/>
  <c r="AN102" i="9" s="1"/>
  <c r="N103" i="9"/>
  <c r="AN103" i="9" s="1"/>
  <c r="N104" i="9"/>
  <c r="AN104" i="9" s="1"/>
  <c r="N105" i="9"/>
  <c r="AN105" i="9" s="1"/>
  <c r="N106" i="9"/>
  <c r="AN106" i="9" s="1"/>
  <c r="N107" i="9"/>
  <c r="AN107" i="9" s="1"/>
  <c r="N108" i="9"/>
  <c r="AN108" i="9" s="1"/>
  <c r="N109" i="9"/>
  <c r="AN109" i="9" s="1"/>
  <c r="N110" i="9"/>
  <c r="AN110" i="9" s="1"/>
  <c r="N111" i="9"/>
  <c r="AN111" i="9" s="1"/>
  <c r="N112" i="9"/>
  <c r="AN112" i="9" s="1"/>
  <c r="N113" i="9"/>
  <c r="AN113" i="9" s="1"/>
  <c r="N114" i="9"/>
  <c r="AN114" i="9" s="1"/>
  <c r="N115" i="9"/>
  <c r="AN115" i="9" s="1"/>
  <c r="N116" i="9"/>
  <c r="N117" i="9"/>
  <c r="N118" i="9"/>
  <c r="AN118" i="9" s="1"/>
  <c r="N119" i="9"/>
  <c r="AN119" i="9" s="1"/>
  <c r="N120" i="9"/>
  <c r="AN120" i="9" s="1"/>
  <c r="N121" i="9"/>
  <c r="AN121" i="9" s="1"/>
  <c r="N122" i="9"/>
  <c r="AN122" i="9" s="1"/>
  <c r="N123" i="9"/>
  <c r="AN123" i="9" s="1"/>
  <c r="N124" i="9"/>
  <c r="AN124" i="9" s="1"/>
  <c r="N125" i="9"/>
  <c r="AN125" i="9" s="1"/>
  <c r="N126" i="9"/>
  <c r="AN126" i="9" s="1"/>
  <c r="N127" i="9"/>
  <c r="AN127" i="9" s="1"/>
  <c r="N128" i="9"/>
  <c r="AN128" i="9" s="1"/>
  <c r="N129" i="9"/>
  <c r="AN129" i="9" s="1"/>
  <c r="N130" i="9"/>
  <c r="AN130" i="9" s="1"/>
  <c r="N131" i="9"/>
  <c r="AN131" i="9" s="1"/>
  <c r="N132" i="9"/>
  <c r="N133" i="9"/>
  <c r="AN133" i="9" s="1"/>
  <c r="N134" i="9"/>
  <c r="N135" i="9"/>
  <c r="AN135" i="9" s="1"/>
  <c r="N136" i="9"/>
  <c r="AN136" i="9" s="1"/>
  <c r="N137" i="9"/>
  <c r="AN137" i="9" s="1"/>
  <c r="N138" i="9"/>
  <c r="AN138" i="9" s="1"/>
  <c r="N139" i="9"/>
  <c r="AN139" i="9" s="1"/>
  <c r="N140" i="9"/>
  <c r="N141" i="9"/>
  <c r="AN141" i="9" s="1"/>
  <c r="N142" i="9"/>
  <c r="N143" i="9"/>
  <c r="AN143" i="9" s="1"/>
  <c r="N144" i="9"/>
  <c r="AN144" i="9" s="1"/>
  <c r="N145" i="9"/>
  <c r="AN145" i="9" s="1"/>
  <c r="N146" i="9"/>
  <c r="AN146" i="9" s="1"/>
  <c r="N147" i="9"/>
  <c r="AN147" i="9" s="1"/>
  <c r="N148" i="9"/>
  <c r="AN148" i="9" s="1"/>
  <c r="N149" i="9"/>
  <c r="AN149" i="9" s="1"/>
  <c r="N150" i="9"/>
  <c r="N151" i="9"/>
  <c r="AN151" i="9" s="1"/>
  <c r="N152" i="9"/>
  <c r="AN152" i="9" s="1"/>
  <c r="N153" i="9"/>
  <c r="AN153" i="9" s="1"/>
  <c r="N154" i="9"/>
  <c r="N155" i="9"/>
  <c r="AN155" i="9" s="1"/>
  <c r="N156" i="9"/>
  <c r="AN156" i="9" s="1"/>
  <c r="N157" i="9"/>
  <c r="N158" i="9"/>
  <c r="AN158" i="9" s="1"/>
  <c r="N159" i="9"/>
  <c r="AN159" i="9" s="1"/>
  <c r="N160" i="9"/>
  <c r="AN160" i="9" s="1"/>
  <c r="N161" i="9"/>
  <c r="AN161" i="9" s="1"/>
  <c r="N162" i="9"/>
  <c r="N163" i="9"/>
  <c r="AN163" i="9" s="1"/>
  <c r="N164" i="9"/>
  <c r="N165" i="9"/>
  <c r="N166" i="9"/>
  <c r="AN166" i="9" s="1"/>
  <c r="N167" i="9"/>
  <c r="AN167" i="9" s="1"/>
  <c r="N168" i="9"/>
  <c r="AN168" i="9" s="1"/>
  <c r="N169" i="9"/>
  <c r="AN169" i="9" s="1"/>
  <c r="N170" i="9"/>
  <c r="AN170" i="9" s="1"/>
  <c r="N171" i="9"/>
  <c r="AN171" i="9" s="1"/>
  <c r="N172" i="9"/>
  <c r="N173" i="9"/>
  <c r="AN173" i="9" s="1"/>
  <c r="N174" i="9"/>
  <c r="AN174" i="9" s="1"/>
  <c r="N175" i="9"/>
  <c r="AN175" i="9" s="1"/>
  <c r="N176" i="9"/>
  <c r="AN176" i="9" s="1"/>
  <c r="N177" i="9"/>
  <c r="AN177" i="9" s="1"/>
  <c r="N178" i="9"/>
  <c r="N179" i="9"/>
  <c r="N180" i="9"/>
  <c r="O180" i="9" s="1"/>
  <c r="AO180" i="9" s="1"/>
  <c r="N181" i="9"/>
  <c r="N182" i="9"/>
  <c r="AN182" i="9" s="1"/>
  <c r="N183" i="9"/>
  <c r="AN183" i="9" s="1"/>
  <c r="N184" i="9"/>
  <c r="AN184" i="9" s="1"/>
  <c r="N185" i="9"/>
  <c r="AN185" i="9" s="1"/>
  <c r="N186" i="9"/>
  <c r="AN186" i="9" s="1"/>
  <c r="N187" i="9"/>
  <c r="N188" i="9"/>
  <c r="AN188" i="9" s="1"/>
  <c r="N189" i="9"/>
  <c r="AN189" i="9" s="1"/>
  <c r="N190" i="9"/>
  <c r="N191" i="9"/>
  <c r="AN191" i="9" s="1"/>
  <c r="N192" i="9"/>
  <c r="AN192" i="9" s="1"/>
  <c r="N193" i="9"/>
  <c r="AN193" i="9" s="1"/>
  <c r="N194" i="9"/>
  <c r="AN194" i="9" s="1"/>
  <c r="N195" i="9"/>
  <c r="N196" i="9"/>
  <c r="AN196" i="9" s="1"/>
  <c r="N197" i="9"/>
  <c r="AN197" i="9" s="1"/>
  <c r="N198" i="9"/>
  <c r="AN198" i="9" s="1"/>
  <c r="N199" i="9"/>
  <c r="O199" i="9" s="1"/>
  <c r="N200" i="9"/>
  <c r="AN200" i="9" s="1"/>
  <c r="N201" i="9"/>
  <c r="AN201" i="9" s="1"/>
  <c r="N202" i="9"/>
  <c r="N203" i="9"/>
  <c r="AN203" i="9" s="1"/>
  <c r="N204" i="9"/>
  <c r="AN204" i="9" s="1"/>
  <c r="N205" i="9"/>
  <c r="AN205" i="9" s="1"/>
  <c r="N206" i="9"/>
  <c r="N207" i="9"/>
  <c r="O207" i="9" s="1"/>
  <c r="N208" i="9"/>
  <c r="AN208" i="9" s="1"/>
  <c r="N209" i="9"/>
  <c r="AN209" i="9" s="1"/>
  <c r="N210" i="9"/>
  <c r="N211" i="9"/>
  <c r="N212" i="9"/>
  <c r="AN212" i="9" s="1"/>
  <c r="N213" i="9"/>
  <c r="AN213" i="9" s="1"/>
  <c r="N214" i="9"/>
  <c r="N215" i="9"/>
  <c r="O215" i="9" s="1"/>
  <c r="N216" i="9"/>
  <c r="AN216" i="9" s="1"/>
  <c r="N217" i="9"/>
  <c r="AN217" i="9" s="1"/>
  <c r="N218" i="9"/>
  <c r="N219" i="9"/>
  <c r="N220" i="9"/>
  <c r="AN220" i="9" s="1"/>
  <c r="N221" i="9"/>
  <c r="AN221" i="9" s="1"/>
  <c r="N222" i="9"/>
  <c r="N223" i="9"/>
  <c r="AN223" i="9" s="1"/>
  <c r="N224" i="9"/>
  <c r="AN224" i="9" s="1"/>
  <c r="N225" i="9"/>
  <c r="AN225" i="9" s="1"/>
  <c r="N226" i="9"/>
  <c r="AN226" i="9" s="1"/>
  <c r="N227" i="9"/>
  <c r="N228" i="9"/>
  <c r="AN228" i="9" s="1"/>
  <c r="N229" i="9"/>
  <c r="N230" i="9"/>
  <c r="AN230" i="9" s="1"/>
  <c r="N231" i="9"/>
  <c r="O231" i="9" s="1"/>
  <c r="N232" i="9"/>
  <c r="AN232" i="9" s="1"/>
  <c r="N233" i="9"/>
  <c r="N234" i="9"/>
  <c r="N235" i="9"/>
  <c r="N236" i="9"/>
  <c r="AN236" i="9" s="1"/>
  <c r="N237" i="9"/>
  <c r="N238" i="9"/>
  <c r="N239" i="9"/>
  <c r="O239" i="9" s="1"/>
  <c r="N240" i="9"/>
  <c r="AN240" i="9" s="1"/>
  <c r="N241" i="9"/>
  <c r="N242" i="9"/>
  <c r="N243" i="9"/>
  <c r="N244" i="9"/>
  <c r="AN244" i="9" s="1"/>
  <c r="N245" i="9"/>
  <c r="N246" i="9"/>
  <c r="N247" i="9"/>
  <c r="O247" i="9" s="1"/>
  <c r="N248" i="9"/>
  <c r="AN248" i="9" s="1"/>
  <c r="N249" i="9"/>
  <c r="N250" i="9"/>
  <c r="N251" i="9"/>
  <c r="N252" i="9"/>
  <c r="AN252" i="9" s="1"/>
  <c r="N253" i="9"/>
  <c r="N254" i="9"/>
  <c r="N255" i="9"/>
  <c r="AN255" i="9" s="1"/>
  <c r="N256" i="9"/>
  <c r="AN256" i="9" s="1"/>
  <c r="N257" i="9"/>
  <c r="AN257" i="9" s="1"/>
  <c r="N258" i="9"/>
  <c r="O258" i="9" s="1"/>
  <c r="AO258" i="9" s="1"/>
  <c r="N259" i="9"/>
  <c r="O259" i="9" s="1"/>
  <c r="N260" i="9"/>
  <c r="AN260" i="9" s="1"/>
  <c r="N261" i="9"/>
  <c r="N262" i="9"/>
  <c r="AN262" i="9" s="1"/>
  <c r="N263" i="9"/>
  <c r="O263" i="9" s="1"/>
  <c r="N264" i="9"/>
  <c r="AN264" i="9" s="1"/>
  <c r="N265" i="9"/>
  <c r="O265" i="9" s="1"/>
  <c r="AO265" i="9" s="1"/>
  <c r="N266" i="9"/>
  <c r="N267" i="9"/>
  <c r="O267" i="9" s="1"/>
  <c r="N268" i="9"/>
  <c r="AN268" i="9" s="1"/>
  <c r="N269" i="9"/>
  <c r="N270" i="9"/>
  <c r="O270" i="9" s="1"/>
  <c r="P270" i="9" s="1"/>
  <c r="AP270" i="9" s="1"/>
  <c r="N271" i="9"/>
  <c r="O271" i="9" s="1"/>
  <c r="N272" i="9"/>
  <c r="AN272" i="9" s="1"/>
  <c r="N273" i="9"/>
  <c r="N274" i="9"/>
  <c r="O274" i="9" s="1"/>
  <c r="P274" i="9" s="1"/>
  <c r="AP274" i="9" s="1"/>
  <c r="N275" i="9"/>
  <c r="O275" i="9" s="1"/>
  <c r="N276" i="9"/>
  <c r="AN276" i="9" s="1"/>
  <c r="N277" i="9"/>
  <c r="N278" i="9"/>
  <c r="O278" i="9" s="1"/>
  <c r="P278" i="9" s="1"/>
  <c r="AP278" i="9" s="1"/>
  <c r="N279" i="9"/>
  <c r="AN279" i="9" s="1"/>
  <c r="N280" i="9"/>
  <c r="O280" i="9" s="1"/>
  <c r="P280" i="9" s="1"/>
  <c r="N281" i="9"/>
  <c r="N282" i="9"/>
  <c r="O282" i="9" s="1"/>
  <c r="AO282" i="9" s="1"/>
  <c r="N283" i="9"/>
  <c r="O283" i="9" s="1"/>
  <c r="N284" i="9"/>
  <c r="O284" i="9" s="1"/>
  <c r="P284" i="9" s="1"/>
  <c r="N285" i="9"/>
  <c r="N286" i="9"/>
  <c r="O286" i="9" s="1"/>
  <c r="AO286" i="9" s="1"/>
  <c r="N287" i="9"/>
  <c r="O287" i="9" s="1"/>
  <c r="N288" i="9"/>
  <c r="O288" i="9" s="1"/>
  <c r="P288" i="9" s="1"/>
  <c r="N289" i="9"/>
  <c r="AN289" i="9" s="1"/>
  <c r="N290" i="9"/>
  <c r="N4" i="9"/>
  <c r="O4" i="9" s="1"/>
  <c r="P4" i="9" s="1"/>
  <c r="Q4" i="9" s="1"/>
  <c r="R4" i="9" s="1"/>
  <c r="AR4" i="9" s="1"/>
  <c r="C206" i="8"/>
  <c r="D206" i="8" s="1"/>
  <c r="Q288" i="9" l="1"/>
  <c r="AP288" i="9"/>
  <c r="Q284" i="9"/>
  <c r="AP284" i="9"/>
  <c r="O172" i="9"/>
  <c r="AO172" i="9" s="1"/>
  <c r="AN172" i="9"/>
  <c r="O164" i="9"/>
  <c r="AO164" i="9" s="1"/>
  <c r="AN164" i="9"/>
  <c r="O116" i="9"/>
  <c r="AO116" i="9" s="1"/>
  <c r="AN116" i="9"/>
  <c r="J297" i="9"/>
  <c r="AK297" i="9"/>
  <c r="J291" i="9"/>
  <c r="AK291" i="9"/>
  <c r="J289" i="9"/>
  <c r="AK289" i="9"/>
  <c r="K287" i="9"/>
  <c r="J287" i="9" s="1"/>
  <c r="AL287" i="9"/>
  <c r="K283" i="9"/>
  <c r="J283" i="9" s="1"/>
  <c r="AL283" i="9"/>
  <c r="J281" i="9"/>
  <c r="AK281" i="9"/>
  <c r="J267" i="9"/>
  <c r="AK267" i="9"/>
  <c r="K263" i="9"/>
  <c r="J263" i="9" s="1"/>
  <c r="AL263" i="9"/>
  <c r="K253" i="9"/>
  <c r="AK253" i="9" s="1"/>
  <c r="AL253" i="9"/>
  <c r="K245" i="9"/>
  <c r="AK245" i="9" s="1"/>
  <c r="AL245" i="9"/>
  <c r="K241" i="9"/>
  <c r="AK241" i="9" s="1"/>
  <c r="AL241" i="9"/>
  <c r="K196" i="9"/>
  <c r="AL196" i="9"/>
  <c r="K182" i="9"/>
  <c r="AK182" i="9" s="1"/>
  <c r="AL182" i="9"/>
  <c r="O296" i="9"/>
  <c r="AN296" i="9"/>
  <c r="O292" i="9"/>
  <c r="P292" i="9" s="1"/>
  <c r="AN292" i="9"/>
  <c r="AP4" i="9"/>
  <c r="AK4" i="9"/>
  <c r="AO304" i="9"/>
  <c r="AI304" i="9"/>
  <c r="AP303" i="9"/>
  <c r="AO301" i="9"/>
  <c r="AL301" i="9"/>
  <c r="AJ301" i="9"/>
  <c r="AO300" i="9"/>
  <c r="AI300" i="9"/>
  <c r="AP299" i="9"/>
  <c r="AO297" i="9"/>
  <c r="O290" i="9"/>
  <c r="P290" i="9" s="1"/>
  <c r="AN290" i="9"/>
  <c r="Q280" i="9"/>
  <c r="AP280" i="9"/>
  <c r="O266" i="9"/>
  <c r="P266" i="9" s="1"/>
  <c r="AP266" i="9" s="1"/>
  <c r="AN266" i="9"/>
  <c r="P287" i="9"/>
  <c r="AO287" i="9"/>
  <c r="O285" i="9"/>
  <c r="AN285" i="9"/>
  <c r="P283" i="9"/>
  <c r="AO283" i="9"/>
  <c r="O281" i="9"/>
  <c r="AN281" i="9"/>
  <c r="O277" i="9"/>
  <c r="AO277" i="9" s="1"/>
  <c r="AN277" i="9"/>
  <c r="P275" i="9"/>
  <c r="AO275" i="9"/>
  <c r="O273" i="9"/>
  <c r="AO273" i="9" s="1"/>
  <c r="AN273" i="9"/>
  <c r="P271" i="9"/>
  <c r="AO271" i="9"/>
  <c r="O269" i="9"/>
  <c r="AO269" i="9" s="1"/>
  <c r="AN269" i="9"/>
  <c r="P267" i="9"/>
  <c r="AO267" i="9"/>
  <c r="P263" i="9"/>
  <c r="AO263" i="9"/>
  <c r="O261" i="9"/>
  <c r="AO261" i="9" s="1"/>
  <c r="AN261" i="9"/>
  <c r="P259" i="9"/>
  <c r="AO259" i="9"/>
  <c r="O251" i="9"/>
  <c r="AN251" i="9"/>
  <c r="O249" i="9"/>
  <c r="AO249" i="9" s="1"/>
  <c r="AN249" i="9"/>
  <c r="O235" i="9"/>
  <c r="AN235" i="9"/>
  <c r="O227" i="9"/>
  <c r="AN227" i="9"/>
  <c r="O219" i="9"/>
  <c r="P219" i="9" s="1"/>
  <c r="AP219" i="9" s="1"/>
  <c r="AN219" i="9"/>
  <c r="P215" i="9"/>
  <c r="AP215" i="9" s="1"/>
  <c r="AO215" i="9"/>
  <c r="O211" i="9"/>
  <c r="P211" i="9" s="1"/>
  <c r="AP211" i="9" s="1"/>
  <c r="AN211" i="9"/>
  <c r="P207" i="9"/>
  <c r="AP207" i="9" s="1"/>
  <c r="AO207" i="9"/>
  <c r="P199" i="9"/>
  <c r="AP199" i="9" s="1"/>
  <c r="AO199" i="9"/>
  <c r="O195" i="9"/>
  <c r="P195" i="9" s="1"/>
  <c r="AP195" i="9" s="1"/>
  <c r="AN195" i="9"/>
  <c r="O187" i="9"/>
  <c r="AO187" i="9" s="1"/>
  <c r="AN187" i="9"/>
  <c r="O179" i="9"/>
  <c r="AO179" i="9" s="1"/>
  <c r="AN179" i="9"/>
  <c r="I296" i="9"/>
  <c r="AJ296" i="9"/>
  <c r="K294" i="9"/>
  <c r="AL294" i="9"/>
  <c r="K292" i="9"/>
  <c r="AK292" i="9" s="1"/>
  <c r="AL292" i="9"/>
  <c r="K288" i="9"/>
  <c r="AK288" i="9" s="1"/>
  <c r="AL288" i="9"/>
  <c r="K284" i="9"/>
  <c r="J284" i="9" s="1"/>
  <c r="I284" i="9" s="1"/>
  <c r="AL284" i="9"/>
  <c r="K280" i="9"/>
  <c r="J280" i="9" s="1"/>
  <c r="I280" i="9" s="1"/>
  <c r="AL280" i="9"/>
  <c r="K276" i="9"/>
  <c r="J276" i="9" s="1"/>
  <c r="AJ276" i="9" s="1"/>
  <c r="AL276" i="9"/>
  <c r="K268" i="9"/>
  <c r="J268" i="9" s="1"/>
  <c r="AJ268" i="9" s="1"/>
  <c r="AL268" i="9"/>
  <c r="K264" i="9"/>
  <c r="J264" i="9" s="1"/>
  <c r="AJ264" i="9" s="1"/>
  <c r="AL264" i="9"/>
  <c r="K260" i="9"/>
  <c r="J260" i="9" s="1"/>
  <c r="AJ260" i="9" s="1"/>
  <c r="AL260" i="9"/>
  <c r="K240" i="9"/>
  <c r="J240" i="9" s="1"/>
  <c r="AJ240" i="9" s="1"/>
  <c r="AL240" i="9"/>
  <c r="K233" i="9"/>
  <c r="AK233" i="9" s="1"/>
  <c r="K231" i="9"/>
  <c r="AL231" i="9"/>
  <c r="K225" i="9"/>
  <c r="AK225" i="9" s="1"/>
  <c r="AL225" i="9"/>
  <c r="K205" i="9"/>
  <c r="AK205" i="9" s="1"/>
  <c r="AL205" i="9"/>
  <c r="K197" i="9"/>
  <c r="AK197" i="9" s="1"/>
  <c r="AL197" i="9"/>
  <c r="K189" i="9"/>
  <c r="AK189" i="9" s="1"/>
  <c r="AL189" i="9"/>
  <c r="Q295" i="9"/>
  <c r="AP295" i="9"/>
  <c r="O293" i="9"/>
  <c r="AN293" i="9"/>
  <c r="AO4" i="9"/>
  <c r="AL4" i="9"/>
  <c r="AI4" i="9"/>
  <c r="AQ304" i="9"/>
  <c r="AN304" i="9"/>
  <c r="AJ304" i="9"/>
  <c r="AQ303" i="9"/>
  <c r="AK301" i="9"/>
  <c r="AQ300" i="9"/>
  <c r="AN300" i="9"/>
  <c r="AJ300" i="9"/>
  <c r="AQ299" i="9"/>
  <c r="AN297" i="9"/>
  <c r="AL297" i="9"/>
  <c r="P285" i="9"/>
  <c r="AO285" i="9"/>
  <c r="P281" i="9"/>
  <c r="AO281" i="9"/>
  <c r="O253" i="9"/>
  <c r="AO253" i="9" s="1"/>
  <c r="AN253" i="9"/>
  <c r="O245" i="9"/>
  <c r="AO245" i="9" s="1"/>
  <c r="AN245" i="9"/>
  <c r="O241" i="9"/>
  <c r="AO241" i="9" s="1"/>
  <c r="AN241" i="9"/>
  <c r="O237" i="9"/>
  <c r="AO237" i="9" s="1"/>
  <c r="AN237" i="9"/>
  <c r="O233" i="9"/>
  <c r="AO233" i="9" s="1"/>
  <c r="AN233" i="9"/>
  <c r="O229" i="9"/>
  <c r="AO229" i="9" s="1"/>
  <c r="AN229" i="9"/>
  <c r="O181" i="9"/>
  <c r="AO181" i="9" s="1"/>
  <c r="AN181" i="9"/>
  <c r="O165" i="9"/>
  <c r="AO165" i="9" s="1"/>
  <c r="AN165" i="9"/>
  <c r="O157" i="9"/>
  <c r="AO157" i="9" s="1"/>
  <c r="AN157" i="9"/>
  <c r="O117" i="9"/>
  <c r="AN117" i="9"/>
  <c r="O97" i="9"/>
  <c r="AO97" i="9" s="1"/>
  <c r="AN97" i="9"/>
  <c r="O81" i="9"/>
  <c r="AN81" i="9"/>
  <c r="O49" i="9"/>
  <c r="AN49" i="9"/>
  <c r="O41" i="9"/>
  <c r="AO41" i="9" s="1"/>
  <c r="AN41" i="9"/>
  <c r="O25" i="9"/>
  <c r="AO25" i="9" s="1"/>
  <c r="AN25" i="9"/>
  <c r="K290" i="9"/>
  <c r="AL290" i="9"/>
  <c r="J231" i="9"/>
  <c r="AK231" i="9"/>
  <c r="K183" i="9"/>
  <c r="AK183" i="9" s="1"/>
  <c r="AL183" i="9"/>
  <c r="K175" i="9"/>
  <c r="AL175" i="9"/>
  <c r="K23" i="9"/>
  <c r="AK23" i="9" s="1"/>
  <c r="AL23" i="9"/>
  <c r="O291" i="9"/>
  <c r="AN291" i="9"/>
  <c r="Q301" i="9"/>
  <c r="AP301" i="9"/>
  <c r="Q297" i="9"/>
  <c r="AP297" i="9"/>
  <c r="AL303" i="9"/>
  <c r="AL291" i="9"/>
  <c r="AO290" i="9"/>
  <c r="AK275" i="9"/>
  <c r="AN274" i="9"/>
  <c r="AK271" i="9"/>
  <c r="AN270" i="9"/>
  <c r="AL267" i="9"/>
  <c r="AO266" i="9"/>
  <c r="AL204" i="9"/>
  <c r="AN301" i="9"/>
  <c r="AL299" i="9"/>
  <c r="AK279" i="9"/>
  <c r="AN278" i="9"/>
  <c r="AL275" i="9"/>
  <c r="AO274" i="9"/>
  <c r="AL271" i="9"/>
  <c r="AO270" i="9"/>
  <c r="AN265" i="9"/>
  <c r="AN258" i="9"/>
  <c r="AL255" i="9"/>
  <c r="AL212" i="9"/>
  <c r="Q290" i="9"/>
  <c r="AP290" i="9"/>
  <c r="O254" i="9"/>
  <c r="AN254" i="9"/>
  <c r="O250" i="9"/>
  <c r="AN250" i="9"/>
  <c r="O246" i="9"/>
  <c r="AN246" i="9"/>
  <c r="O242" i="9"/>
  <c r="AN242" i="9"/>
  <c r="O238" i="9"/>
  <c r="AN238" i="9"/>
  <c r="O234" i="9"/>
  <c r="AN234" i="9"/>
  <c r="O222" i="9"/>
  <c r="AO222" i="9" s="1"/>
  <c r="AN222" i="9"/>
  <c r="O218" i="9"/>
  <c r="AO218" i="9" s="1"/>
  <c r="AN218" i="9"/>
  <c r="O214" i="9"/>
  <c r="AO214" i="9" s="1"/>
  <c r="AN214" i="9"/>
  <c r="O210" i="9"/>
  <c r="AO210" i="9" s="1"/>
  <c r="AN210" i="9"/>
  <c r="O206" i="9"/>
  <c r="AO206" i="9" s="1"/>
  <c r="AN206" i="9"/>
  <c r="O202" i="9"/>
  <c r="AO202" i="9" s="1"/>
  <c r="AN202" i="9"/>
  <c r="O190" i="9"/>
  <c r="AO190" i="9" s="1"/>
  <c r="AN190" i="9"/>
  <c r="O178" i="9"/>
  <c r="AN178" i="9"/>
  <c r="O162" i="9"/>
  <c r="AN162" i="9"/>
  <c r="O150" i="9"/>
  <c r="AO150" i="9" s="1"/>
  <c r="AN150" i="9"/>
  <c r="O142" i="9"/>
  <c r="AO142" i="9" s="1"/>
  <c r="AN142" i="9"/>
  <c r="O134" i="9"/>
  <c r="AO134" i="9" s="1"/>
  <c r="AN134" i="9"/>
  <c r="J303" i="9"/>
  <c r="AK303" i="9"/>
  <c r="J299" i="9"/>
  <c r="AK299" i="9"/>
  <c r="I291" i="9"/>
  <c r="AJ291" i="9"/>
  <c r="I287" i="9"/>
  <c r="AJ287" i="9"/>
  <c r="I283" i="9"/>
  <c r="AJ283" i="9"/>
  <c r="I279" i="9"/>
  <c r="AI279" i="9" s="1"/>
  <c r="AJ279" i="9"/>
  <c r="I275" i="9"/>
  <c r="AI275" i="9" s="1"/>
  <c r="AJ275" i="9"/>
  <c r="I271" i="9"/>
  <c r="AI271" i="9" s="1"/>
  <c r="AJ271" i="9"/>
  <c r="I267" i="9"/>
  <c r="AI267" i="9" s="1"/>
  <c r="AJ267" i="9"/>
  <c r="I263" i="9"/>
  <c r="AI263" i="9" s="1"/>
  <c r="AJ263" i="9"/>
  <c r="J255" i="9"/>
  <c r="AK255" i="9"/>
  <c r="K251" i="9"/>
  <c r="AL251" i="9"/>
  <c r="J247" i="9"/>
  <c r="AK247" i="9"/>
  <c r="K228" i="9"/>
  <c r="AK228" i="9" s="1"/>
  <c r="AL228" i="9"/>
  <c r="K224" i="9"/>
  <c r="AK224" i="9" s="1"/>
  <c r="AL224" i="9"/>
  <c r="K216" i="9"/>
  <c r="AL216" i="9"/>
  <c r="J212" i="9"/>
  <c r="AJ212" i="9" s="1"/>
  <c r="AK212" i="9"/>
  <c r="K208" i="9"/>
  <c r="AL208" i="9"/>
  <c r="J204" i="9"/>
  <c r="AJ204" i="9" s="1"/>
  <c r="AK204" i="9"/>
  <c r="K200" i="9"/>
  <c r="AL200" i="9"/>
  <c r="J196" i="9"/>
  <c r="AJ196" i="9" s="1"/>
  <c r="AK196" i="9"/>
  <c r="K192" i="9"/>
  <c r="AL192" i="9"/>
  <c r="K176" i="9"/>
  <c r="AK176" i="9" s="1"/>
  <c r="AL176" i="9"/>
  <c r="K168" i="9"/>
  <c r="AK168" i="9" s="1"/>
  <c r="AL168" i="9"/>
  <c r="K152" i="9"/>
  <c r="AK152" i="9" s="1"/>
  <c r="AL152" i="9"/>
  <c r="K136" i="9"/>
  <c r="AK136" i="9" s="1"/>
  <c r="AL136" i="9"/>
  <c r="K120" i="9"/>
  <c r="AK120" i="9" s="1"/>
  <c r="AL120" i="9"/>
  <c r="O302" i="9"/>
  <c r="AN302" i="9"/>
  <c r="O298" i="9"/>
  <c r="AN298" i="9"/>
  <c r="O294" i="9"/>
  <c r="AN294" i="9"/>
  <c r="AK287" i="9"/>
  <c r="AN286" i="9"/>
  <c r="AK283" i="9"/>
  <c r="AN282" i="9"/>
  <c r="AL279" i="9"/>
  <c r="AO278" i="9"/>
  <c r="AK263" i="9"/>
  <c r="AL247" i="9"/>
  <c r="AL220" i="9"/>
  <c r="P251" i="9"/>
  <c r="AO251" i="9"/>
  <c r="O243" i="9"/>
  <c r="AN243" i="9"/>
  <c r="P235" i="9"/>
  <c r="AO235" i="9"/>
  <c r="P227" i="9"/>
  <c r="AP227" i="9" s="1"/>
  <c r="AO227" i="9"/>
  <c r="K248" i="9"/>
  <c r="AL248" i="9"/>
  <c r="O140" i="9"/>
  <c r="AO140" i="9" s="1"/>
  <c r="AN140" i="9"/>
  <c r="O132" i="9"/>
  <c r="AO132" i="9" s="1"/>
  <c r="AN132" i="9"/>
  <c r="K154" i="9"/>
  <c r="AL154" i="9"/>
  <c r="K146" i="9"/>
  <c r="AL146" i="9"/>
  <c r="K138" i="9"/>
  <c r="AL138" i="9"/>
  <c r="K126" i="9"/>
  <c r="AK126" i="9" s="1"/>
  <c r="AL126" i="9"/>
  <c r="K106" i="9"/>
  <c r="AL106" i="9"/>
  <c r="K94" i="9"/>
  <c r="AL94" i="9"/>
  <c r="K78" i="9"/>
  <c r="AL78" i="9"/>
  <c r="K62" i="9"/>
  <c r="AL62" i="9"/>
  <c r="K46" i="9"/>
  <c r="AL46" i="9"/>
  <c r="AN4" i="9"/>
  <c r="AJ4" i="9"/>
  <c r="AP304" i="9"/>
  <c r="AL304" i="9"/>
  <c r="AO303" i="9"/>
  <c r="AI301" i="9"/>
  <c r="AP300" i="9"/>
  <c r="AL300" i="9"/>
  <c r="AO299" i="9"/>
  <c r="AL296" i="9"/>
  <c r="AO295" i="9"/>
  <c r="AO292" i="9"/>
  <c r="AL289" i="9"/>
  <c r="AO288" i="9"/>
  <c r="AN287" i="9"/>
  <c r="AO284" i="9"/>
  <c r="AK284" i="9"/>
  <c r="AN283" i="9"/>
  <c r="AL281" i="9"/>
  <c r="AO280" i="9"/>
  <c r="AK280" i="9"/>
  <c r="AL277" i="9"/>
  <c r="AK276" i="9"/>
  <c r="AN275" i="9"/>
  <c r="AN271" i="9"/>
  <c r="AL269" i="9"/>
  <c r="AK268" i="9"/>
  <c r="AN267" i="9"/>
  <c r="AL265" i="9"/>
  <c r="AK264" i="9"/>
  <c r="AN263" i="9"/>
  <c r="AL261" i="9"/>
  <c r="AK260" i="9"/>
  <c r="AN259" i="9"/>
  <c r="AN247" i="9"/>
  <c r="AK240" i="9"/>
  <c r="AL237" i="9"/>
  <c r="AL229" i="9"/>
  <c r="AN215" i="9"/>
  <c r="AL209" i="9"/>
  <c r="AN207" i="9"/>
  <c r="AN199" i="9"/>
  <c r="AL193" i="9"/>
  <c r="AL174" i="9"/>
  <c r="AL166" i="9"/>
  <c r="AL158" i="9"/>
  <c r="P247" i="9"/>
  <c r="AO247" i="9"/>
  <c r="P239" i="9"/>
  <c r="Q239" i="9" s="1"/>
  <c r="AQ239" i="9" s="1"/>
  <c r="AO239" i="9"/>
  <c r="P231" i="9"/>
  <c r="AO231" i="9"/>
  <c r="K252" i="9"/>
  <c r="AL252" i="9"/>
  <c r="K244" i="9"/>
  <c r="AL244" i="9"/>
  <c r="K236" i="9"/>
  <c r="AL236" i="9"/>
  <c r="AQ4" i="9"/>
  <c r="AK304" i="9"/>
  <c r="AN303" i="9"/>
  <c r="AK300" i="9"/>
  <c r="AN299" i="9"/>
  <c r="AK296" i="9"/>
  <c r="AN295" i="9"/>
  <c r="AN288" i="9"/>
  <c r="AN284" i="9"/>
  <c r="AJ284" i="9"/>
  <c r="AN280" i="9"/>
  <c r="AJ280" i="9"/>
  <c r="AN239" i="9"/>
  <c r="AN231" i="9"/>
  <c r="AO219" i="9"/>
  <c r="AO211" i="9"/>
  <c r="AO195" i="9"/>
  <c r="AN180" i="9"/>
  <c r="AL110" i="9"/>
  <c r="H46" i="8"/>
  <c r="K8" i="9"/>
  <c r="AK8" i="9" s="1"/>
  <c r="K87" i="9"/>
  <c r="AK87" i="9" s="1"/>
  <c r="K72" i="9"/>
  <c r="AK72" i="9" s="1"/>
  <c r="K61" i="9"/>
  <c r="AK61" i="9" s="1"/>
  <c r="H48" i="8"/>
  <c r="H7" i="8"/>
  <c r="O225" i="9"/>
  <c r="K270" i="9"/>
  <c r="K157" i="9"/>
  <c r="O110" i="9"/>
  <c r="K293" i="9"/>
  <c r="K286" i="9"/>
  <c r="K217" i="9"/>
  <c r="AK217" i="9" s="1"/>
  <c r="K55" i="9"/>
  <c r="AK55" i="9" s="1"/>
  <c r="K40" i="9"/>
  <c r="AK40" i="9" s="1"/>
  <c r="K29" i="9"/>
  <c r="AK29" i="9" s="1"/>
  <c r="P172" i="9"/>
  <c r="P180" i="9"/>
  <c r="AP180" i="9" s="1"/>
  <c r="O158" i="9"/>
  <c r="AO158" i="9" s="1"/>
  <c r="O30" i="9"/>
  <c r="AO30" i="9" s="1"/>
  <c r="O94" i="9"/>
  <c r="K266" i="9"/>
  <c r="K185" i="9"/>
  <c r="K119" i="9"/>
  <c r="AK119" i="9" s="1"/>
  <c r="K104" i="9"/>
  <c r="AK104" i="9" s="1"/>
  <c r="K93" i="9"/>
  <c r="AK93" i="9" s="1"/>
  <c r="O46" i="9"/>
  <c r="K151" i="9"/>
  <c r="K125" i="9"/>
  <c r="O203" i="9"/>
  <c r="AO203" i="9" s="1"/>
  <c r="O264" i="9"/>
  <c r="O257" i="9"/>
  <c r="AO257" i="9" s="1"/>
  <c r="O193" i="9"/>
  <c r="AO193" i="9" s="1"/>
  <c r="K282" i="9"/>
  <c r="AK282" i="9" s="1"/>
  <c r="K257" i="9"/>
  <c r="AK257" i="9" s="1"/>
  <c r="K181" i="9"/>
  <c r="AK181" i="9" s="1"/>
  <c r="P282" i="9"/>
  <c r="AP282" i="9" s="1"/>
  <c r="O226" i="9"/>
  <c r="AO226" i="9" s="1"/>
  <c r="O159" i="9"/>
  <c r="AO159" i="9" s="1"/>
  <c r="O156" i="9"/>
  <c r="AO156" i="9" s="1"/>
  <c r="O148" i="9"/>
  <c r="AO148" i="9" s="1"/>
  <c r="O62" i="9"/>
  <c r="AO62" i="9" s="1"/>
  <c r="O54" i="9"/>
  <c r="AO54" i="9" s="1"/>
  <c r="O39" i="9"/>
  <c r="AO39" i="9" s="1"/>
  <c r="O35" i="9"/>
  <c r="AO35" i="9" s="1"/>
  <c r="O28" i="9"/>
  <c r="AO28" i="9" s="1"/>
  <c r="O20" i="9"/>
  <c r="AO20" i="9" s="1"/>
  <c r="K272" i="9"/>
  <c r="AK272" i="9" s="1"/>
  <c r="K243" i="9"/>
  <c r="AK243" i="9" s="1"/>
  <c r="K235" i="9"/>
  <c r="AK235" i="9" s="1"/>
  <c r="J220" i="9"/>
  <c r="AJ220" i="9" s="1"/>
  <c r="K213" i="9"/>
  <c r="AK213" i="9" s="1"/>
  <c r="K150" i="9"/>
  <c r="AK150" i="9" s="1"/>
  <c r="K135" i="9"/>
  <c r="AK135" i="9" s="1"/>
  <c r="K127" i="9"/>
  <c r="AK127" i="9" s="1"/>
  <c r="K105" i="9"/>
  <c r="AK105" i="9" s="1"/>
  <c r="K76" i="9"/>
  <c r="AK76" i="9" s="1"/>
  <c r="K69" i="9"/>
  <c r="AK69" i="9" s="1"/>
  <c r="K51" i="9"/>
  <c r="AK51" i="9" s="1"/>
  <c r="K22" i="9"/>
  <c r="AK22" i="9" s="1"/>
  <c r="O276" i="9"/>
  <c r="AO276" i="9" s="1"/>
  <c r="O268" i="9"/>
  <c r="AO268" i="9" s="1"/>
  <c r="O220" i="9"/>
  <c r="AO220" i="9" s="1"/>
  <c r="O212" i="9"/>
  <c r="AO212" i="9" s="1"/>
  <c r="O204" i="9"/>
  <c r="AO204" i="9" s="1"/>
  <c r="O137" i="9"/>
  <c r="AO137" i="9" s="1"/>
  <c r="O129" i="9"/>
  <c r="AO129" i="9" s="1"/>
  <c r="O9" i="9"/>
  <c r="AO9" i="9" s="1"/>
  <c r="K302" i="9"/>
  <c r="AK302" i="9" s="1"/>
  <c r="K256" i="9"/>
  <c r="AK256" i="9" s="1"/>
  <c r="K206" i="9"/>
  <c r="AK206" i="9" s="1"/>
  <c r="K161" i="9"/>
  <c r="AK161" i="9" s="1"/>
  <c r="K121" i="9"/>
  <c r="AK121" i="9" s="1"/>
  <c r="K103" i="9"/>
  <c r="AK103" i="9" s="1"/>
  <c r="K95" i="9"/>
  <c r="AK95" i="9" s="1"/>
  <c r="K73" i="9"/>
  <c r="AK73" i="9" s="1"/>
  <c r="K48" i="9"/>
  <c r="AK48" i="9" s="1"/>
  <c r="K44" i="9"/>
  <c r="AK44" i="9" s="1"/>
  <c r="K33" i="9"/>
  <c r="AK33" i="9" s="1"/>
  <c r="K19" i="9"/>
  <c r="AK19" i="9" s="1"/>
  <c r="P258" i="9"/>
  <c r="AP258" i="9" s="1"/>
  <c r="O255" i="9"/>
  <c r="AO255" i="9" s="1"/>
  <c r="O198" i="9"/>
  <c r="AO198" i="9" s="1"/>
  <c r="O191" i="9"/>
  <c r="AO191" i="9" s="1"/>
  <c r="P142" i="9"/>
  <c r="AP142" i="9" s="1"/>
  <c r="O126" i="9"/>
  <c r="AO126" i="9" s="1"/>
  <c r="O122" i="9"/>
  <c r="AO122" i="9" s="1"/>
  <c r="O118" i="9"/>
  <c r="AO118" i="9" s="1"/>
  <c r="O114" i="9"/>
  <c r="AO114" i="9" s="1"/>
  <c r="O107" i="9"/>
  <c r="AO107" i="9" s="1"/>
  <c r="O103" i="9"/>
  <c r="AO103" i="9" s="1"/>
  <c r="O99" i="9"/>
  <c r="AO99" i="9" s="1"/>
  <c r="O92" i="9"/>
  <c r="AO92" i="9" s="1"/>
  <c r="O88" i="9"/>
  <c r="AO88" i="9" s="1"/>
  <c r="O84" i="9"/>
  <c r="AO84" i="9" s="1"/>
  <c r="O80" i="9"/>
  <c r="AO80" i="9" s="1"/>
  <c r="J292" i="9"/>
  <c r="AJ292" i="9" s="1"/>
  <c r="J288" i="9"/>
  <c r="AJ288" i="9" s="1"/>
  <c r="K285" i="9"/>
  <c r="AK285" i="9" s="1"/>
  <c r="K278" i="9"/>
  <c r="AK278" i="9" s="1"/>
  <c r="K274" i="9"/>
  <c r="AK274" i="9" s="1"/>
  <c r="K249" i="9"/>
  <c r="AK249" i="9" s="1"/>
  <c r="J245" i="9"/>
  <c r="AJ245" i="9" s="1"/>
  <c r="K195" i="9"/>
  <c r="AK195" i="9" s="1"/>
  <c r="K184" i="9"/>
  <c r="AK184" i="9" s="1"/>
  <c r="O289" i="9"/>
  <c r="AO289" i="9" s="1"/>
  <c r="O252" i="9"/>
  <c r="AO252" i="9" s="1"/>
  <c r="O248" i="9"/>
  <c r="AO248" i="9" s="1"/>
  <c r="O244" i="9"/>
  <c r="AO244" i="9" s="1"/>
  <c r="O240" i="9"/>
  <c r="AO240" i="9" s="1"/>
  <c r="O236" i="9"/>
  <c r="AO236" i="9" s="1"/>
  <c r="O188" i="9"/>
  <c r="AO188" i="9" s="1"/>
  <c r="O184" i="9"/>
  <c r="AO184" i="9" s="1"/>
  <c r="O177" i="9"/>
  <c r="AO177" i="9" s="1"/>
  <c r="O173" i="9"/>
  <c r="AO173" i="9" s="1"/>
  <c r="O170" i="9"/>
  <c r="AO170" i="9" s="1"/>
  <c r="O166" i="9"/>
  <c r="AO166" i="9" s="1"/>
  <c r="O77" i="9"/>
  <c r="AO77" i="9" s="1"/>
  <c r="O73" i="9"/>
  <c r="AO73" i="9" s="1"/>
  <c r="O69" i="9"/>
  <c r="AO69" i="9" s="1"/>
  <c r="O65" i="9"/>
  <c r="AO65" i="9" s="1"/>
  <c r="J261" i="9"/>
  <c r="AJ261" i="9" s="1"/>
  <c r="K246" i="9"/>
  <c r="AK246" i="9" s="1"/>
  <c r="K167" i="9"/>
  <c r="AK167" i="9" s="1"/>
  <c r="K159" i="9"/>
  <c r="AK159" i="9" s="1"/>
  <c r="K156" i="9"/>
  <c r="AK156" i="9" s="1"/>
  <c r="K137" i="9"/>
  <c r="AK137" i="9" s="1"/>
  <c r="K112" i="9"/>
  <c r="AK112" i="9" s="1"/>
  <c r="K108" i="9"/>
  <c r="AK108" i="9" s="1"/>
  <c r="K101" i="9"/>
  <c r="AK101" i="9" s="1"/>
  <c r="K97" i="9"/>
  <c r="AK97" i="9" s="1"/>
  <c r="K83" i="9"/>
  <c r="AK83" i="9" s="1"/>
  <c r="K57" i="9"/>
  <c r="AK57" i="9" s="1"/>
  <c r="K54" i="9"/>
  <c r="AK54" i="9" s="1"/>
  <c r="K39" i="9"/>
  <c r="AK39" i="9" s="1"/>
  <c r="K31" i="9"/>
  <c r="K28" i="9"/>
  <c r="AK28" i="9" s="1"/>
  <c r="K9" i="9"/>
  <c r="P286" i="9"/>
  <c r="AP286" i="9" s="1"/>
  <c r="O279" i="9"/>
  <c r="AO279" i="9" s="1"/>
  <c r="O230" i="9"/>
  <c r="AO230" i="9" s="1"/>
  <c r="O223" i="9"/>
  <c r="AO223" i="9" s="1"/>
  <c r="O163" i="9"/>
  <c r="AO163" i="9" s="1"/>
  <c r="O152" i="9"/>
  <c r="AO152" i="9" s="1"/>
  <c r="O144" i="9"/>
  <c r="AO144" i="9" s="1"/>
  <c r="O58" i="9"/>
  <c r="AO58" i="9" s="1"/>
  <c r="O50" i="9"/>
  <c r="AO50" i="9" s="1"/>
  <c r="O43" i="9"/>
  <c r="AO43" i="9" s="1"/>
  <c r="O31" i="9"/>
  <c r="AO31" i="9" s="1"/>
  <c r="O24" i="9"/>
  <c r="AO24" i="9" s="1"/>
  <c r="O16" i="9"/>
  <c r="AO16" i="9" s="1"/>
  <c r="J269" i="9"/>
  <c r="AJ269" i="9" s="1"/>
  <c r="K262" i="9"/>
  <c r="AK262" i="9" s="1"/>
  <c r="K239" i="9"/>
  <c r="AK239" i="9" s="1"/>
  <c r="K232" i="9"/>
  <c r="AK232" i="9" s="1"/>
  <c r="J224" i="9"/>
  <c r="AJ224" i="9" s="1"/>
  <c r="K153" i="9"/>
  <c r="AK153" i="9" s="1"/>
  <c r="K124" i="9"/>
  <c r="AK124" i="9" s="1"/>
  <c r="K80" i="9"/>
  <c r="AK80" i="9" s="1"/>
  <c r="K65" i="9"/>
  <c r="AK65" i="9" s="1"/>
  <c r="K25" i="9"/>
  <c r="AK25" i="9" s="1"/>
  <c r="K7" i="9"/>
  <c r="AK7" i="9" s="1"/>
  <c r="O272" i="9"/>
  <c r="AO272" i="9" s="1"/>
  <c r="O216" i="9"/>
  <c r="AO216" i="9" s="1"/>
  <c r="O208" i="9"/>
  <c r="AO208" i="9" s="1"/>
  <c r="O201" i="9"/>
  <c r="AO201" i="9" s="1"/>
  <c r="O141" i="9"/>
  <c r="AO141" i="9" s="1"/>
  <c r="O133" i="9"/>
  <c r="AO133" i="9" s="1"/>
  <c r="O13" i="9"/>
  <c r="AO13" i="9" s="1"/>
  <c r="O5" i="9"/>
  <c r="AO5" i="9" s="1"/>
  <c r="K298" i="9"/>
  <c r="AK298" i="9" s="1"/>
  <c r="K259" i="9"/>
  <c r="AK259" i="9" s="1"/>
  <c r="K210" i="9"/>
  <c r="AK210" i="9" s="1"/>
  <c r="K202" i="9"/>
  <c r="AK202" i="9" s="1"/>
  <c r="K165" i="9"/>
  <c r="AK165" i="9" s="1"/>
  <c r="K147" i="9"/>
  <c r="AK147" i="9" s="1"/>
  <c r="K118" i="9"/>
  <c r="AK118" i="9" s="1"/>
  <c r="K92" i="9"/>
  <c r="AK92" i="9" s="1"/>
  <c r="K37" i="9"/>
  <c r="AK37" i="9" s="1"/>
  <c r="O262" i="9"/>
  <c r="AO262" i="9" s="1"/>
  <c r="O194" i="9"/>
  <c r="AO194" i="9" s="1"/>
  <c r="O95" i="9"/>
  <c r="AO95" i="9" s="1"/>
  <c r="K295" i="9"/>
  <c r="AK295" i="9" s="1"/>
  <c r="J253" i="9"/>
  <c r="AJ253" i="9" s="1"/>
  <c r="K199" i="9"/>
  <c r="AK199" i="9" s="1"/>
  <c r="K191" i="9"/>
  <c r="AK191" i="9" s="1"/>
  <c r="K187" i="9"/>
  <c r="AK187" i="9" s="1"/>
  <c r="K177" i="9"/>
  <c r="AK177" i="9" s="1"/>
  <c r="K173" i="9"/>
  <c r="AK173" i="9" s="1"/>
  <c r="K169" i="9"/>
  <c r="AK169" i="9" s="1"/>
  <c r="K144" i="9"/>
  <c r="AK144" i="9" s="1"/>
  <c r="K140" i="9"/>
  <c r="AK140" i="9" s="1"/>
  <c r="K133" i="9"/>
  <c r="AK133" i="9" s="1"/>
  <c r="K129" i="9"/>
  <c r="AK129" i="9" s="1"/>
  <c r="K115" i="9"/>
  <c r="AK115" i="9" s="1"/>
  <c r="K89" i="9"/>
  <c r="AK89" i="9" s="1"/>
  <c r="K86" i="9"/>
  <c r="AK86" i="9" s="1"/>
  <c r="K71" i="9"/>
  <c r="AK71" i="9" s="1"/>
  <c r="K63" i="9"/>
  <c r="AK63" i="9" s="1"/>
  <c r="K60" i="9"/>
  <c r="AK60" i="9" s="1"/>
  <c r="K41" i="9"/>
  <c r="AK41" i="9" s="1"/>
  <c r="K16" i="9"/>
  <c r="AK16" i="9" s="1"/>
  <c r="K12" i="9"/>
  <c r="AK12" i="9" s="1"/>
  <c r="K5" i="9"/>
  <c r="AK5" i="9" s="1"/>
  <c r="P269" i="9"/>
  <c r="AP269" i="9" s="1"/>
  <c r="P245" i="9"/>
  <c r="AP245" i="9" s="1"/>
  <c r="P237" i="9"/>
  <c r="AP237" i="9" s="1"/>
  <c r="Q227" i="9"/>
  <c r="AQ227" i="9" s="1"/>
  <c r="O209" i="9"/>
  <c r="AO209" i="9" s="1"/>
  <c r="Q195" i="9"/>
  <c r="AQ195" i="9" s="1"/>
  <c r="O192" i="9"/>
  <c r="AO192" i="9" s="1"/>
  <c r="O185" i="9"/>
  <c r="AO185" i="9" s="1"/>
  <c r="O171" i="9"/>
  <c r="AO171" i="9" s="1"/>
  <c r="O167" i="9"/>
  <c r="AO167" i="9" s="1"/>
  <c r="O160" i="9"/>
  <c r="AO160" i="9" s="1"/>
  <c r="O153" i="9"/>
  <c r="AO153" i="9" s="1"/>
  <c r="O145" i="9"/>
  <c r="AO145" i="9" s="1"/>
  <c r="P134" i="9"/>
  <c r="AP134" i="9" s="1"/>
  <c r="O119" i="9"/>
  <c r="AO119" i="9" s="1"/>
  <c r="O111" i="9"/>
  <c r="AO111" i="9" s="1"/>
  <c r="O104" i="9"/>
  <c r="AO104" i="9" s="1"/>
  <c r="O96" i="9"/>
  <c r="AO96" i="9" s="1"/>
  <c r="O85" i="9"/>
  <c r="AO85" i="9" s="1"/>
  <c r="O70" i="9"/>
  <c r="AO70" i="9" s="1"/>
  <c r="O51" i="9"/>
  <c r="AO51" i="9" s="1"/>
  <c r="O44" i="9"/>
  <c r="AO44" i="9" s="1"/>
  <c r="O32" i="9"/>
  <c r="AO32" i="9" s="1"/>
  <c r="O17" i="9"/>
  <c r="AO17" i="9" s="1"/>
  <c r="O10" i="9"/>
  <c r="AO10" i="9" s="1"/>
  <c r="H275" i="9"/>
  <c r="AH275" i="9" s="1"/>
  <c r="I260" i="9"/>
  <c r="AI260" i="9" s="1"/>
  <c r="K250" i="9"/>
  <c r="AK250" i="9" s="1"/>
  <c r="J233" i="9"/>
  <c r="AJ233" i="9" s="1"/>
  <c r="J225" i="9"/>
  <c r="AJ225" i="9" s="1"/>
  <c r="K211" i="9"/>
  <c r="AK211" i="9" s="1"/>
  <c r="K178" i="9"/>
  <c r="AK178" i="9" s="1"/>
  <c r="K170" i="9"/>
  <c r="AK170" i="9" s="1"/>
  <c r="K148" i="9"/>
  <c r="AK148" i="9" s="1"/>
  <c r="K145" i="9"/>
  <c r="AK145" i="9" s="1"/>
  <c r="K141" i="9"/>
  <c r="AK141" i="9" s="1"/>
  <c r="K130" i="9"/>
  <c r="AK130" i="9" s="1"/>
  <c r="K122" i="9"/>
  <c r="AK122" i="9" s="1"/>
  <c r="K116" i="9"/>
  <c r="AK116" i="9" s="1"/>
  <c r="K113" i="9"/>
  <c r="AK113" i="9" s="1"/>
  <c r="K109" i="9"/>
  <c r="AK109" i="9" s="1"/>
  <c r="K98" i="9"/>
  <c r="AK98" i="9" s="1"/>
  <c r="K90" i="9"/>
  <c r="AK90" i="9" s="1"/>
  <c r="K81" i="9"/>
  <c r="AK81" i="9" s="1"/>
  <c r="K74" i="9"/>
  <c r="AK74" i="9" s="1"/>
  <c r="K58" i="9"/>
  <c r="AK58" i="9" s="1"/>
  <c r="K52" i="9"/>
  <c r="AK52" i="9" s="1"/>
  <c r="K45" i="9"/>
  <c r="AK45" i="9" s="1"/>
  <c r="K34" i="9"/>
  <c r="AK34" i="9" s="1"/>
  <c r="K20" i="9"/>
  <c r="AK20" i="9" s="1"/>
  <c r="K13" i="9"/>
  <c r="AK13" i="9" s="1"/>
  <c r="P277" i="9"/>
  <c r="AP277" i="9" s="1"/>
  <c r="Q274" i="9"/>
  <c r="AQ274" i="9" s="1"/>
  <c r="Q270" i="9"/>
  <c r="AQ270" i="9" s="1"/>
  <c r="Q266" i="9"/>
  <c r="AQ266" i="9" s="1"/>
  <c r="O260" i="9"/>
  <c r="AO260" i="9" s="1"/>
  <c r="P253" i="9"/>
  <c r="AP253" i="9" s="1"/>
  <c r="O228" i="9"/>
  <c r="AO228" i="9" s="1"/>
  <c r="O221" i="9"/>
  <c r="AO221" i="9" s="1"/>
  <c r="P218" i="9"/>
  <c r="AP218" i="9" s="1"/>
  <c r="P214" i="9"/>
  <c r="AP214" i="9" s="1"/>
  <c r="P206" i="9"/>
  <c r="AP206" i="9" s="1"/>
  <c r="Q199" i="9"/>
  <c r="AQ199" i="9" s="1"/>
  <c r="O196" i="9"/>
  <c r="AO196" i="9" s="1"/>
  <c r="O189" i="9"/>
  <c r="AO189" i="9" s="1"/>
  <c r="O186" i="9"/>
  <c r="AO186" i="9" s="1"/>
  <c r="O182" i="9"/>
  <c r="AO182" i="9" s="1"/>
  <c r="P179" i="9"/>
  <c r="AP179" i="9" s="1"/>
  <c r="O175" i="9"/>
  <c r="AO175" i="9" s="1"/>
  <c r="O168" i="9"/>
  <c r="AO168" i="9" s="1"/>
  <c r="O161" i="9"/>
  <c r="AO161" i="9" s="1"/>
  <c r="O154" i="9"/>
  <c r="O146" i="9"/>
  <c r="AO146" i="9" s="1"/>
  <c r="O139" i="9"/>
  <c r="AO139" i="9" s="1"/>
  <c r="O135" i="9"/>
  <c r="AO135" i="9" s="1"/>
  <c r="O131" i="9"/>
  <c r="AO131" i="9" s="1"/>
  <c r="O127" i="9"/>
  <c r="AO127" i="9" s="1"/>
  <c r="O124" i="9"/>
  <c r="AO124" i="9" s="1"/>
  <c r="O120" i="9"/>
  <c r="AO120" i="9" s="1"/>
  <c r="P116" i="9"/>
  <c r="AP116" i="9" s="1"/>
  <c r="O112" i="9"/>
  <c r="AO112" i="9" s="1"/>
  <c r="O109" i="9"/>
  <c r="AO109" i="9" s="1"/>
  <c r="O105" i="9"/>
  <c r="AO105" i="9" s="1"/>
  <c r="O101" i="9"/>
  <c r="AO101" i="9" s="1"/>
  <c r="O90" i="9"/>
  <c r="AO90" i="9" s="1"/>
  <c r="O86" i="9"/>
  <c r="AO86" i="9" s="1"/>
  <c r="O82" i="9"/>
  <c r="AO82" i="9" s="1"/>
  <c r="O75" i="9"/>
  <c r="AO75" i="9" s="1"/>
  <c r="O71" i="9"/>
  <c r="AO71" i="9" s="1"/>
  <c r="O67" i="9"/>
  <c r="AO67" i="9" s="1"/>
  <c r="O63" i="9"/>
  <c r="AO63" i="9" s="1"/>
  <c r="O60" i="9"/>
  <c r="AO60" i="9" s="1"/>
  <c r="O56" i="9"/>
  <c r="AO56" i="9" s="1"/>
  <c r="O52" i="9"/>
  <c r="AO52" i="9" s="1"/>
  <c r="O48" i="9"/>
  <c r="AO48" i="9" s="1"/>
  <c r="O45" i="9"/>
  <c r="AO45" i="9" s="1"/>
  <c r="P41" i="9"/>
  <c r="AP41" i="9" s="1"/>
  <c r="O37" i="9"/>
  <c r="AO37" i="9" s="1"/>
  <c r="O33" i="9"/>
  <c r="AO33" i="9" s="1"/>
  <c r="O26" i="9"/>
  <c r="AO26" i="9" s="1"/>
  <c r="O22" i="9"/>
  <c r="AO22" i="9" s="1"/>
  <c r="O18" i="9"/>
  <c r="AO18" i="9" s="1"/>
  <c r="O11" i="9"/>
  <c r="AO11" i="9" s="1"/>
  <c r="O7" i="9"/>
  <c r="AO7" i="9" s="1"/>
  <c r="I276" i="9"/>
  <c r="AI276" i="9" s="1"/>
  <c r="H267" i="9"/>
  <c r="AH267" i="9" s="1"/>
  <c r="I264" i="9"/>
  <c r="AI264" i="9" s="1"/>
  <c r="K254" i="9"/>
  <c r="AK254" i="9" s="1"/>
  <c r="J241" i="9"/>
  <c r="AJ241" i="9" s="1"/>
  <c r="J237" i="9"/>
  <c r="AJ237" i="9" s="1"/>
  <c r="K230" i="9"/>
  <c r="AK230" i="9" s="1"/>
  <c r="K226" i="9"/>
  <c r="AK226" i="9" s="1"/>
  <c r="K222" i="9"/>
  <c r="AK222" i="9" s="1"/>
  <c r="K218" i="9"/>
  <c r="AK218" i="9" s="1"/>
  <c r="K215" i="9"/>
  <c r="AK215" i="9" s="1"/>
  <c r="I212" i="9"/>
  <c r="AI212" i="9" s="1"/>
  <c r="I204" i="9"/>
  <c r="AI204" i="9" s="1"/>
  <c r="J197" i="9"/>
  <c r="AJ197" i="9" s="1"/>
  <c r="J193" i="9"/>
  <c r="AJ193" i="9" s="1"/>
  <c r="J189" i="9"/>
  <c r="AJ189" i="9" s="1"/>
  <c r="J182" i="9"/>
  <c r="AJ182" i="9" s="1"/>
  <c r="K179" i="9"/>
  <c r="AK179" i="9" s="1"/>
  <c r="K171" i="9"/>
  <c r="AK171" i="9" s="1"/>
  <c r="K163" i="9"/>
  <c r="AK163" i="9" s="1"/>
  <c r="K155" i="9"/>
  <c r="AK155" i="9" s="1"/>
  <c r="K142" i="9"/>
  <c r="AK142" i="9" s="1"/>
  <c r="K131" i="9"/>
  <c r="AK131" i="9" s="1"/>
  <c r="K123" i="9"/>
  <c r="AK123" i="9" s="1"/>
  <c r="J110" i="9"/>
  <c r="AJ110" i="9" s="1"/>
  <c r="K99" i="9"/>
  <c r="AK99" i="9" s="1"/>
  <c r="K91" i="9"/>
  <c r="AK91" i="9" s="1"/>
  <c r="K67" i="9"/>
  <c r="AK67" i="9" s="1"/>
  <c r="K59" i="9"/>
  <c r="AK59" i="9" s="1"/>
  <c r="K35" i="9"/>
  <c r="AK35" i="9" s="1"/>
  <c r="K27" i="9"/>
  <c r="AK27" i="9" s="1"/>
  <c r="K14" i="9"/>
  <c r="AK14" i="9" s="1"/>
  <c r="P164" i="9"/>
  <c r="AP164" i="9" s="1"/>
  <c r="O78" i="9"/>
  <c r="AO78" i="9" s="1"/>
  <c r="O14" i="9"/>
  <c r="AO14" i="9" s="1"/>
  <c r="K273" i="9"/>
  <c r="AK273" i="9" s="1"/>
  <c r="K201" i="9"/>
  <c r="AK201" i="9" s="1"/>
  <c r="K160" i="9"/>
  <c r="AK160" i="9" s="1"/>
  <c r="K149" i="9"/>
  <c r="AK149" i="9" s="1"/>
  <c r="K139" i="9"/>
  <c r="AK139" i="9" s="1"/>
  <c r="K128" i="9"/>
  <c r="AK128" i="9" s="1"/>
  <c r="K117" i="9"/>
  <c r="AK117" i="9" s="1"/>
  <c r="K107" i="9"/>
  <c r="AK107" i="9" s="1"/>
  <c r="K96" i="9"/>
  <c r="AK96" i="9" s="1"/>
  <c r="K85" i="9"/>
  <c r="AK85" i="9" s="1"/>
  <c r="K75" i="9"/>
  <c r="AK75" i="9" s="1"/>
  <c r="K64" i="9"/>
  <c r="AK64" i="9" s="1"/>
  <c r="K53" i="9"/>
  <c r="AK53" i="9" s="1"/>
  <c r="K43" i="9"/>
  <c r="AK43" i="9" s="1"/>
  <c r="K32" i="9"/>
  <c r="AK32" i="9" s="1"/>
  <c r="K21" i="9"/>
  <c r="AK21" i="9" s="1"/>
  <c r="K11" i="9"/>
  <c r="AK11" i="9" s="1"/>
  <c r="P273" i="9"/>
  <c r="AP273" i="9" s="1"/>
  <c r="P265" i="9"/>
  <c r="AP265" i="9" s="1"/>
  <c r="O256" i="9"/>
  <c r="AO256" i="9" s="1"/>
  <c r="P249" i="9"/>
  <c r="AP249" i="9" s="1"/>
  <c r="O224" i="9"/>
  <c r="AO224" i="9" s="1"/>
  <c r="O217" i="9"/>
  <c r="AO217" i="9" s="1"/>
  <c r="O213" i="9"/>
  <c r="AO213" i="9" s="1"/>
  <c r="O205" i="9"/>
  <c r="AO205" i="9" s="1"/>
  <c r="O174" i="9"/>
  <c r="AO174" i="9" s="1"/>
  <c r="O149" i="9"/>
  <c r="AO149" i="9" s="1"/>
  <c r="O138" i="9"/>
  <c r="AO138" i="9" s="1"/>
  <c r="O130" i="9"/>
  <c r="AO130" i="9" s="1"/>
  <c r="O123" i="9"/>
  <c r="AO123" i="9" s="1"/>
  <c r="O115" i="9"/>
  <c r="AO115" i="9" s="1"/>
  <c r="O108" i="9"/>
  <c r="AO108" i="9" s="1"/>
  <c r="O100" i="9"/>
  <c r="AO100" i="9" s="1"/>
  <c r="O93" i="9"/>
  <c r="AO93" i="9" s="1"/>
  <c r="O89" i="9"/>
  <c r="AO89" i="9" s="1"/>
  <c r="O74" i="9"/>
  <c r="AO74" i="9" s="1"/>
  <c r="O66" i="9"/>
  <c r="AO66" i="9" s="1"/>
  <c r="O59" i="9"/>
  <c r="AO59" i="9" s="1"/>
  <c r="O55" i="9"/>
  <c r="AO55" i="9" s="1"/>
  <c r="O47" i="9"/>
  <c r="AO47" i="9" s="1"/>
  <c r="O40" i="9"/>
  <c r="AO40" i="9" s="1"/>
  <c r="O36" i="9"/>
  <c r="AO36" i="9" s="1"/>
  <c r="O29" i="9"/>
  <c r="AO29" i="9" s="1"/>
  <c r="O21" i="9"/>
  <c r="AO21" i="9" s="1"/>
  <c r="O6" i="9"/>
  <c r="AO6" i="9" s="1"/>
  <c r="H279" i="9"/>
  <c r="AH279" i="9" s="1"/>
  <c r="I240" i="9"/>
  <c r="AI240" i="9" s="1"/>
  <c r="J229" i="9"/>
  <c r="AJ229" i="9" s="1"/>
  <c r="J221" i="9"/>
  <c r="AJ221" i="9" s="1"/>
  <c r="K214" i="9"/>
  <c r="AK214" i="9" s="1"/>
  <c r="K207" i="9"/>
  <c r="AK207" i="9" s="1"/>
  <c r="K203" i="9"/>
  <c r="AK203" i="9" s="1"/>
  <c r="I196" i="9"/>
  <c r="AI196" i="9" s="1"/>
  <c r="K188" i="9"/>
  <c r="AK188" i="9" s="1"/>
  <c r="J174" i="9"/>
  <c r="AJ174" i="9" s="1"/>
  <c r="J168" i="9"/>
  <c r="AJ168" i="9" s="1"/>
  <c r="K162" i="9"/>
  <c r="AK162" i="9" s="1"/>
  <c r="J87" i="9"/>
  <c r="AJ87" i="9" s="1"/>
  <c r="K84" i="9"/>
  <c r="AK84" i="9" s="1"/>
  <c r="K77" i="9"/>
  <c r="AK77" i="9" s="1"/>
  <c r="J72" i="9"/>
  <c r="AJ72" i="9" s="1"/>
  <c r="K66" i="9"/>
  <c r="AK66" i="9" s="1"/>
  <c r="J61" i="9"/>
  <c r="AJ61" i="9" s="1"/>
  <c r="K49" i="9"/>
  <c r="AK49" i="9" s="1"/>
  <c r="K42" i="9"/>
  <c r="AK42" i="9" s="1"/>
  <c r="K26" i="9"/>
  <c r="AK26" i="9" s="1"/>
  <c r="K17" i="9"/>
  <c r="AK17" i="9" s="1"/>
  <c r="K10" i="9"/>
  <c r="Q278" i="9"/>
  <c r="AQ278" i="9" s="1"/>
  <c r="P261" i="9"/>
  <c r="AP261" i="9" s="1"/>
  <c r="P257" i="9"/>
  <c r="AP257" i="9" s="1"/>
  <c r="R239" i="9"/>
  <c r="AR239" i="9" s="1"/>
  <c r="O232" i="9"/>
  <c r="AO232" i="9" s="1"/>
  <c r="P229" i="9"/>
  <c r="AP229" i="9" s="1"/>
  <c r="P222" i="9"/>
  <c r="AP222" i="9" s="1"/>
  <c r="Q219" i="9"/>
  <c r="AQ219" i="9" s="1"/>
  <c r="Q215" i="9"/>
  <c r="AQ215" i="9" s="1"/>
  <c r="Q211" i="9"/>
  <c r="AQ211" i="9" s="1"/>
  <c r="Q207" i="9"/>
  <c r="AQ207" i="9" s="1"/>
  <c r="O200" i="9"/>
  <c r="AO200" i="9" s="1"/>
  <c r="O197" i="9"/>
  <c r="AO197" i="9" s="1"/>
  <c r="P190" i="9"/>
  <c r="AP190" i="9" s="1"/>
  <c r="P187" i="9"/>
  <c r="AP187" i="9" s="1"/>
  <c r="O183" i="9"/>
  <c r="AO183" i="9" s="1"/>
  <c r="O176" i="9"/>
  <c r="AO176" i="9" s="1"/>
  <c r="O169" i="9"/>
  <c r="AO169" i="9" s="1"/>
  <c r="P165" i="9"/>
  <c r="AP165" i="9" s="1"/>
  <c r="O155" i="9"/>
  <c r="AO155" i="9" s="1"/>
  <c r="O151" i="9"/>
  <c r="AO151" i="9" s="1"/>
  <c r="O147" i="9"/>
  <c r="AO147" i="9" s="1"/>
  <c r="O143" i="9"/>
  <c r="AO143" i="9" s="1"/>
  <c r="P140" i="9"/>
  <c r="AP140" i="9" s="1"/>
  <c r="O136" i="9"/>
  <c r="AO136" i="9" s="1"/>
  <c r="P132" i="9"/>
  <c r="AP132" i="9" s="1"/>
  <c r="O128" i="9"/>
  <c r="AO128" i="9" s="1"/>
  <c r="O125" i="9"/>
  <c r="AO125" i="9" s="1"/>
  <c r="O121" i="9"/>
  <c r="AO121" i="9" s="1"/>
  <c r="P117" i="9"/>
  <c r="O113" i="9"/>
  <c r="AO113" i="9" s="1"/>
  <c r="O106" i="9"/>
  <c r="AO106" i="9" s="1"/>
  <c r="O102" i="9"/>
  <c r="AO102" i="9" s="1"/>
  <c r="O98" i="9"/>
  <c r="AO98" i="9" s="1"/>
  <c r="O91" i="9"/>
  <c r="AO91" i="9" s="1"/>
  <c r="O87" i="9"/>
  <c r="AO87" i="9" s="1"/>
  <c r="O83" i="9"/>
  <c r="AO83" i="9" s="1"/>
  <c r="O79" i="9"/>
  <c r="AO79" i="9" s="1"/>
  <c r="O76" i="9"/>
  <c r="AO76" i="9" s="1"/>
  <c r="O72" i="9"/>
  <c r="AO72" i="9" s="1"/>
  <c r="O68" i="9"/>
  <c r="AO68" i="9" s="1"/>
  <c r="O64" i="9"/>
  <c r="AO64" i="9" s="1"/>
  <c r="O61" i="9"/>
  <c r="AO61" i="9" s="1"/>
  <c r="O57" i="9"/>
  <c r="AO57" i="9" s="1"/>
  <c r="O53" i="9"/>
  <c r="AO53" i="9" s="1"/>
  <c r="O42" i="9"/>
  <c r="AO42" i="9" s="1"/>
  <c r="O38" i="9"/>
  <c r="AO38" i="9" s="1"/>
  <c r="O34" i="9"/>
  <c r="AO34" i="9" s="1"/>
  <c r="O27" i="9"/>
  <c r="AO27" i="9" s="1"/>
  <c r="O23" i="9"/>
  <c r="AO23" i="9" s="1"/>
  <c r="O19" i="9"/>
  <c r="AO19" i="9" s="1"/>
  <c r="O15" i="9"/>
  <c r="AO15" i="9" s="1"/>
  <c r="O12" i="9"/>
  <c r="AO12" i="9" s="1"/>
  <c r="O8" i="9"/>
  <c r="AO8" i="9" s="1"/>
  <c r="J277" i="9"/>
  <c r="AJ277" i="9" s="1"/>
  <c r="H271" i="9"/>
  <c r="AH271" i="9" s="1"/>
  <c r="I268" i="9"/>
  <c r="AI268" i="9" s="1"/>
  <c r="J265" i="9"/>
  <c r="AJ265" i="9" s="1"/>
  <c r="K258" i="9"/>
  <c r="AK258" i="9" s="1"/>
  <c r="K242" i="9"/>
  <c r="AK242" i="9" s="1"/>
  <c r="K238" i="9"/>
  <c r="AK238" i="9" s="1"/>
  <c r="K234" i="9"/>
  <c r="AK234" i="9" s="1"/>
  <c r="K227" i="9"/>
  <c r="AK227" i="9" s="1"/>
  <c r="K223" i="9"/>
  <c r="AK223" i="9" s="1"/>
  <c r="K219" i="9"/>
  <c r="J209" i="9"/>
  <c r="AJ209" i="9" s="1"/>
  <c r="J205" i="9"/>
  <c r="AJ205" i="9" s="1"/>
  <c r="K198" i="9"/>
  <c r="AK198" i="9" s="1"/>
  <c r="K194" i="9"/>
  <c r="AK194" i="9" s="1"/>
  <c r="K190" i="9"/>
  <c r="AK190" i="9" s="1"/>
  <c r="K186" i="9"/>
  <c r="AK186" i="9" s="1"/>
  <c r="J183" i="9"/>
  <c r="AJ183" i="9" s="1"/>
  <c r="K180" i="9"/>
  <c r="AK180" i="9" s="1"/>
  <c r="J176" i="9"/>
  <c r="AJ176" i="9" s="1"/>
  <c r="K172" i="9"/>
  <c r="AK172" i="9" s="1"/>
  <c r="J166" i="9"/>
  <c r="AJ166" i="9" s="1"/>
  <c r="K164" i="9"/>
  <c r="AK164" i="9" s="1"/>
  <c r="J158" i="9"/>
  <c r="AJ158" i="9" s="1"/>
  <c r="J152" i="9"/>
  <c r="AJ152" i="9" s="1"/>
  <c r="K143" i="9"/>
  <c r="AK143" i="9" s="1"/>
  <c r="K134" i="9"/>
  <c r="AK134" i="9" s="1"/>
  <c r="K132" i="9"/>
  <c r="AK132" i="9" s="1"/>
  <c r="J126" i="9"/>
  <c r="AJ126" i="9" s="1"/>
  <c r="J120" i="9"/>
  <c r="AJ120" i="9" s="1"/>
  <c r="K114" i="9"/>
  <c r="AK114" i="9" s="1"/>
  <c r="K111" i="9"/>
  <c r="AK111" i="9" s="1"/>
  <c r="K102" i="9"/>
  <c r="AK102" i="9" s="1"/>
  <c r="K100" i="9"/>
  <c r="AK100" i="9" s="1"/>
  <c r="K88" i="9"/>
  <c r="AK88" i="9" s="1"/>
  <c r="K82" i="9"/>
  <c r="AK82" i="9" s="1"/>
  <c r="K79" i="9"/>
  <c r="AK79" i="9" s="1"/>
  <c r="K70" i="9"/>
  <c r="AK70" i="9" s="1"/>
  <c r="K68" i="9"/>
  <c r="AK68" i="9" s="1"/>
  <c r="K56" i="9"/>
  <c r="AK56" i="9" s="1"/>
  <c r="K50" i="9"/>
  <c r="AK50" i="9" s="1"/>
  <c r="K47" i="9"/>
  <c r="AK47" i="9" s="1"/>
  <c r="K38" i="9"/>
  <c r="AK38" i="9" s="1"/>
  <c r="K36" i="9"/>
  <c r="AK36" i="9" s="1"/>
  <c r="K30" i="9"/>
  <c r="AK30" i="9" s="1"/>
  <c r="K24" i="9"/>
  <c r="AK24" i="9" s="1"/>
  <c r="K18" i="9"/>
  <c r="AK18" i="9" s="1"/>
  <c r="J15" i="9"/>
  <c r="K6" i="9"/>
  <c r="AK6" i="9" s="1"/>
  <c r="P293" i="9" l="1"/>
  <c r="AO293" i="9"/>
  <c r="R295" i="9"/>
  <c r="AR295" i="9" s="1"/>
  <c r="AQ295" i="9"/>
  <c r="H280" i="9"/>
  <c r="AH280" i="9" s="1"/>
  <c r="AI280" i="9"/>
  <c r="H284" i="9"/>
  <c r="AH284" i="9" s="1"/>
  <c r="AI284" i="9"/>
  <c r="J294" i="9"/>
  <c r="AK294" i="9"/>
  <c r="H296" i="9"/>
  <c r="AH296" i="9" s="1"/>
  <c r="AI296" i="9"/>
  <c r="Q259" i="9"/>
  <c r="AP259" i="9"/>
  <c r="Q263" i="9"/>
  <c r="AP263" i="9"/>
  <c r="Q267" i="9"/>
  <c r="AP267" i="9"/>
  <c r="Q271" i="9"/>
  <c r="AP271" i="9"/>
  <c r="Q275" i="9"/>
  <c r="AP275" i="9"/>
  <c r="Q283" i="9"/>
  <c r="AP283" i="9"/>
  <c r="Q287" i="9"/>
  <c r="AP287" i="9"/>
  <c r="R280" i="9"/>
  <c r="AR280" i="9" s="1"/>
  <c r="AQ280" i="9"/>
  <c r="Q292" i="9"/>
  <c r="AP292" i="9"/>
  <c r="P296" i="9"/>
  <c r="AO296" i="9"/>
  <c r="I281" i="9"/>
  <c r="AJ281" i="9"/>
  <c r="I289" i="9"/>
  <c r="AJ289" i="9"/>
  <c r="I297" i="9"/>
  <c r="AJ297" i="9"/>
  <c r="R284" i="9"/>
  <c r="AR284" i="9" s="1"/>
  <c r="AQ284" i="9"/>
  <c r="R288" i="9"/>
  <c r="AR288" i="9" s="1"/>
  <c r="AQ288" i="9"/>
  <c r="P294" i="9"/>
  <c r="AO294" i="9"/>
  <c r="J192" i="9"/>
  <c r="AK192" i="9"/>
  <c r="J208" i="9"/>
  <c r="AK208" i="9"/>
  <c r="J251" i="9"/>
  <c r="AK251" i="9"/>
  <c r="H287" i="9"/>
  <c r="AH287" i="9" s="1"/>
  <c r="AI287" i="9"/>
  <c r="I299" i="9"/>
  <c r="AJ299" i="9"/>
  <c r="P178" i="9"/>
  <c r="AO178" i="9"/>
  <c r="P234" i="9"/>
  <c r="AO234" i="9"/>
  <c r="P242" i="9"/>
  <c r="AO242" i="9"/>
  <c r="P250" i="9"/>
  <c r="AO250" i="9"/>
  <c r="R290" i="9"/>
  <c r="AR290" i="9" s="1"/>
  <c r="AQ290" i="9"/>
  <c r="R301" i="9"/>
  <c r="AR301" i="9" s="1"/>
  <c r="AQ301" i="9"/>
  <c r="J290" i="9"/>
  <c r="AK290" i="9"/>
  <c r="P49" i="9"/>
  <c r="AO49" i="9"/>
  <c r="J266" i="9"/>
  <c r="AJ266" i="9" s="1"/>
  <c r="AK266" i="9"/>
  <c r="P110" i="9"/>
  <c r="AP110" i="9" s="1"/>
  <c r="AO110" i="9"/>
  <c r="J236" i="9"/>
  <c r="AK236" i="9"/>
  <c r="J252" i="9"/>
  <c r="AK252" i="9"/>
  <c r="J46" i="9"/>
  <c r="AK46" i="9"/>
  <c r="J78" i="9"/>
  <c r="AK78" i="9"/>
  <c r="J106" i="9"/>
  <c r="AK106" i="9"/>
  <c r="J138" i="9"/>
  <c r="AK138" i="9"/>
  <c r="J154" i="9"/>
  <c r="AK154" i="9"/>
  <c r="P243" i="9"/>
  <c r="Q243" i="9" s="1"/>
  <c r="AO243" i="9"/>
  <c r="P264" i="9"/>
  <c r="AP264" i="9" s="1"/>
  <c r="AO264" i="9"/>
  <c r="P46" i="9"/>
  <c r="AP46" i="9" s="1"/>
  <c r="AO46" i="9"/>
  <c r="J185" i="9"/>
  <c r="AK185" i="9"/>
  <c r="J293" i="9"/>
  <c r="I293" i="9" s="1"/>
  <c r="AK293" i="9"/>
  <c r="P225" i="9"/>
  <c r="AP225" i="9" s="1"/>
  <c r="AO225" i="9"/>
  <c r="P298" i="9"/>
  <c r="AO298" i="9"/>
  <c r="I247" i="9"/>
  <c r="AJ247" i="9"/>
  <c r="I255" i="9"/>
  <c r="AJ255" i="9"/>
  <c r="H283" i="9"/>
  <c r="AH283" i="9" s="1"/>
  <c r="AI283" i="9"/>
  <c r="H291" i="9"/>
  <c r="AH291" i="9" s="1"/>
  <c r="AI291" i="9"/>
  <c r="I303" i="9"/>
  <c r="AJ303" i="9"/>
  <c r="P162" i="9"/>
  <c r="AO162" i="9"/>
  <c r="P238" i="9"/>
  <c r="AO238" i="9"/>
  <c r="P246" i="9"/>
  <c r="AO246" i="9"/>
  <c r="P254" i="9"/>
  <c r="AO254" i="9"/>
  <c r="R297" i="9"/>
  <c r="AR297" i="9" s="1"/>
  <c r="AQ297" i="9"/>
  <c r="P291" i="9"/>
  <c r="AO291" i="9"/>
  <c r="J175" i="9"/>
  <c r="AK175" i="9"/>
  <c r="I231" i="9"/>
  <c r="AJ231" i="9"/>
  <c r="P81" i="9"/>
  <c r="AO81" i="9"/>
  <c r="Q281" i="9"/>
  <c r="AP281" i="9"/>
  <c r="P181" i="9"/>
  <c r="AP181" i="9" s="1"/>
  <c r="J136" i="9"/>
  <c r="AJ136" i="9" s="1"/>
  <c r="P233" i="9"/>
  <c r="AP233" i="9" s="1"/>
  <c r="P150" i="9"/>
  <c r="AP150" i="9" s="1"/>
  <c r="P210" i="9"/>
  <c r="AP210" i="9" s="1"/>
  <c r="P25" i="9"/>
  <c r="AP25" i="9" s="1"/>
  <c r="P202" i="9"/>
  <c r="AP202" i="9" s="1"/>
  <c r="J228" i="9"/>
  <c r="AJ228" i="9" s="1"/>
  <c r="J125" i="9"/>
  <c r="AJ125" i="9" s="1"/>
  <c r="AK125" i="9"/>
  <c r="P94" i="9"/>
  <c r="AP94" i="9" s="1"/>
  <c r="AO94" i="9"/>
  <c r="Q172" i="9"/>
  <c r="AQ172" i="9" s="1"/>
  <c r="AP172" i="9"/>
  <c r="J157" i="9"/>
  <c r="AJ157" i="9" s="1"/>
  <c r="AK157" i="9"/>
  <c r="P302" i="9"/>
  <c r="AO302" i="9"/>
  <c r="J200" i="9"/>
  <c r="AK200" i="9"/>
  <c r="J216" i="9"/>
  <c r="AK216" i="9"/>
  <c r="Q285" i="9"/>
  <c r="AP285" i="9"/>
  <c r="J151" i="9"/>
  <c r="AJ151" i="9" s="1"/>
  <c r="AK151" i="9"/>
  <c r="J286" i="9"/>
  <c r="AK286" i="9"/>
  <c r="J270" i="9"/>
  <c r="AK270" i="9"/>
  <c r="J244" i="9"/>
  <c r="AK244" i="9"/>
  <c r="Q231" i="9"/>
  <c r="AP231" i="9"/>
  <c r="Q247" i="9"/>
  <c r="AP247" i="9"/>
  <c r="J62" i="9"/>
  <c r="AK62" i="9"/>
  <c r="J94" i="9"/>
  <c r="AK94" i="9"/>
  <c r="J146" i="9"/>
  <c r="AK146" i="9"/>
  <c r="J248" i="9"/>
  <c r="AK248" i="9"/>
  <c r="Q235" i="9"/>
  <c r="AP235" i="9"/>
  <c r="Q251" i="9"/>
  <c r="AP251" i="9"/>
  <c r="H263" i="9"/>
  <c r="AH263" i="9" s="1"/>
  <c r="P157" i="9"/>
  <c r="AP157" i="9" s="1"/>
  <c r="P241" i="9"/>
  <c r="P97" i="9"/>
  <c r="AP97" i="9" s="1"/>
  <c r="J23" i="9"/>
  <c r="AJ23" i="9" s="1"/>
  <c r="J217" i="9"/>
  <c r="AJ217" i="9" s="1"/>
  <c r="H47" i="8"/>
  <c r="J257" i="9"/>
  <c r="AJ257" i="9" s="1"/>
  <c r="J8" i="9"/>
  <c r="AJ8" i="9" s="1"/>
  <c r="J29" i="9"/>
  <c r="AJ29" i="9" s="1"/>
  <c r="J40" i="9"/>
  <c r="AJ40" i="9" s="1"/>
  <c r="J282" i="9"/>
  <c r="J93" i="9"/>
  <c r="AJ93" i="9" s="1"/>
  <c r="J104" i="9"/>
  <c r="AJ104" i="9" s="1"/>
  <c r="Q180" i="9"/>
  <c r="H49" i="8"/>
  <c r="P30" i="9"/>
  <c r="J119" i="9"/>
  <c r="AJ119" i="9" s="1"/>
  <c r="P158" i="9"/>
  <c r="AP158" i="9" s="1"/>
  <c r="I151" i="9"/>
  <c r="AI151" i="9" s="1"/>
  <c r="H9" i="8"/>
  <c r="J55" i="9"/>
  <c r="AJ55" i="9" s="1"/>
  <c r="P193" i="9"/>
  <c r="AP193" i="9" s="1"/>
  <c r="J181" i="9"/>
  <c r="AJ181" i="9" s="1"/>
  <c r="Q264" i="9"/>
  <c r="AQ264" i="9" s="1"/>
  <c r="P203" i="9"/>
  <c r="AP203" i="9" s="1"/>
  <c r="P91" i="9"/>
  <c r="AP91" i="9" s="1"/>
  <c r="P27" i="9"/>
  <c r="AP27" i="9" s="1"/>
  <c r="J6" i="9"/>
  <c r="AJ6" i="9" s="1"/>
  <c r="J18" i="9"/>
  <c r="AJ18" i="9" s="1"/>
  <c r="J30" i="9"/>
  <c r="AJ30" i="9" s="1"/>
  <c r="J38" i="9"/>
  <c r="AJ38" i="9" s="1"/>
  <c r="J50" i="9"/>
  <c r="AJ50" i="9" s="1"/>
  <c r="J70" i="9"/>
  <c r="AJ70" i="9" s="1"/>
  <c r="J82" i="9"/>
  <c r="AJ82" i="9" s="1"/>
  <c r="J102" i="9"/>
  <c r="AJ102" i="9" s="1"/>
  <c r="J114" i="9"/>
  <c r="AJ114" i="9" s="1"/>
  <c r="I126" i="9"/>
  <c r="AI126" i="9" s="1"/>
  <c r="J134" i="9"/>
  <c r="AJ134" i="9" s="1"/>
  <c r="I152" i="9"/>
  <c r="AI152" i="9" s="1"/>
  <c r="J164" i="9"/>
  <c r="AJ164" i="9" s="1"/>
  <c r="J172" i="9"/>
  <c r="AJ172" i="9" s="1"/>
  <c r="J180" i="9"/>
  <c r="AJ180" i="9" s="1"/>
  <c r="J186" i="9"/>
  <c r="AJ186" i="9" s="1"/>
  <c r="J194" i="9"/>
  <c r="AJ194" i="9" s="1"/>
  <c r="I205" i="9"/>
  <c r="AI205" i="9" s="1"/>
  <c r="J223" i="9"/>
  <c r="AJ223" i="9" s="1"/>
  <c r="J238" i="9"/>
  <c r="AJ238" i="9" s="1"/>
  <c r="J258" i="9"/>
  <c r="AJ258" i="9" s="1"/>
  <c r="H268" i="9"/>
  <c r="AH268" i="9" s="1"/>
  <c r="I277" i="9"/>
  <c r="AI277" i="9" s="1"/>
  <c r="P12" i="9"/>
  <c r="AP12" i="9" s="1"/>
  <c r="P19" i="9"/>
  <c r="AP19" i="9" s="1"/>
  <c r="P34" i="9"/>
  <c r="AP34" i="9" s="1"/>
  <c r="J207" i="9"/>
  <c r="AJ207" i="9" s="1"/>
  <c r="I221" i="9"/>
  <c r="AI221" i="9" s="1"/>
  <c r="P21" i="9"/>
  <c r="AP21" i="9" s="1"/>
  <c r="P59" i="9"/>
  <c r="AP59" i="9" s="1"/>
  <c r="P89" i="9"/>
  <c r="AP89" i="9" s="1"/>
  <c r="P115" i="9"/>
  <c r="AP115" i="9" s="1"/>
  <c r="P149" i="9"/>
  <c r="AP149" i="9" s="1"/>
  <c r="P205" i="9"/>
  <c r="AP205" i="9" s="1"/>
  <c r="Q249" i="9"/>
  <c r="AQ249" i="9" s="1"/>
  <c r="J53" i="9"/>
  <c r="AJ53" i="9" s="1"/>
  <c r="J201" i="9"/>
  <c r="AJ201" i="9" s="1"/>
  <c r="J298" i="9"/>
  <c r="AJ298" i="9" s="1"/>
  <c r="P126" i="9"/>
  <c r="AP126" i="9" s="1"/>
  <c r="P276" i="9"/>
  <c r="AP276" i="9" s="1"/>
  <c r="P62" i="9"/>
  <c r="AP62" i="9" s="1"/>
  <c r="J43" i="9"/>
  <c r="AJ43" i="9" s="1"/>
  <c r="J128" i="9"/>
  <c r="AJ128" i="9" s="1"/>
  <c r="P78" i="9"/>
  <c r="AP78" i="9" s="1"/>
  <c r="J14" i="9"/>
  <c r="AJ14" i="9" s="1"/>
  <c r="J59" i="9"/>
  <c r="AJ59" i="9" s="1"/>
  <c r="J99" i="9"/>
  <c r="AJ99" i="9" s="1"/>
  <c r="J123" i="9"/>
  <c r="AJ123" i="9" s="1"/>
  <c r="J163" i="9"/>
  <c r="AJ163" i="9" s="1"/>
  <c r="I182" i="9"/>
  <c r="AI182" i="9" s="1"/>
  <c r="H212" i="9"/>
  <c r="AH212" i="9" s="1"/>
  <c r="J226" i="9"/>
  <c r="AJ226" i="9" s="1"/>
  <c r="P26" i="9"/>
  <c r="AP26" i="9" s="1"/>
  <c r="P45" i="9"/>
  <c r="AP45" i="9" s="1"/>
  <c r="P67" i="9"/>
  <c r="AP67" i="9" s="1"/>
  <c r="P86" i="9"/>
  <c r="AP86" i="9" s="1"/>
  <c r="P105" i="9"/>
  <c r="AP105" i="9" s="1"/>
  <c r="P127" i="9"/>
  <c r="AP127" i="9" s="1"/>
  <c r="P146" i="9"/>
  <c r="AP146" i="9" s="1"/>
  <c r="P168" i="9"/>
  <c r="AP168" i="9" s="1"/>
  <c r="Q179" i="9"/>
  <c r="AQ179" i="9" s="1"/>
  <c r="P196" i="9"/>
  <c r="AP196" i="9" s="1"/>
  <c r="Q214" i="9"/>
  <c r="AQ214" i="9" s="1"/>
  <c r="R266" i="9"/>
  <c r="AR266" i="9" s="1"/>
  <c r="I29" i="9"/>
  <c r="AI29" i="9" s="1"/>
  <c r="I40" i="9"/>
  <c r="AI40" i="9" s="1"/>
  <c r="J74" i="9"/>
  <c r="AJ74" i="9" s="1"/>
  <c r="J122" i="9"/>
  <c r="AJ122" i="9" s="1"/>
  <c r="J141" i="9"/>
  <c r="AJ141" i="9" s="1"/>
  <c r="J148" i="9"/>
  <c r="AJ148" i="9" s="1"/>
  <c r="J250" i="9"/>
  <c r="AJ250" i="9" s="1"/>
  <c r="P17" i="9"/>
  <c r="AP17" i="9" s="1"/>
  <c r="P51" i="9"/>
  <c r="AP51" i="9" s="1"/>
  <c r="P104" i="9"/>
  <c r="AP104" i="9" s="1"/>
  <c r="P160" i="9"/>
  <c r="AP160" i="9" s="1"/>
  <c r="P185" i="9"/>
  <c r="AP185" i="9" s="1"/>
  <c r="P209" i="9"/>
  <c r="AP209" i="9" s="1"/>
  <c r="J5" i="9"/>
  <c r="AJ5" i="9" s="1"/>
  <c r="J71" i="9"/>
  <c r="AJ71" i="9" s="1"/>
  <c r="J129" i="9"/>
  <c r="AJ129" i="9" s="1"/>
  <c r="J177" i="9"/>
  <c r="AJ177" i="9" s="1"/>
  <c r="J199" i="9"/>
  <c r="AJ199" i="9" s="1"/>
  <c r="P95" i="9"/>
  <c r="AP95" i="9" s="1"/>
  <c r="J202" i="9"/>
  <c r="AJ202" i="9" s="1"/>
  <c r="P5" i="9"/>
  <c r="AP5" i="9" s="1"/>
  <c r="P216" i="9"/>
  <c r="AP216" i="9" s="1"/>
  <c r="J65" i="9"/>
  <c r="AJ65" i="9" s="1"/>
  <c r="P16" i="9"/>
  <c r="AP16" i="9" s="1"/>
  <c r="J97" i="9"/>
  <c r="AJ97" i="9" s="1"/>
  <c r="Q282" i="9"/>
  <c r="AQ282" i="9" s="1"/>
  <c r="I15" i="9"/>
  <c r="AI15" i="9" s="1"/>
  <c r="J24" i="9"/>
  <c r="AJ24" i="9" s="1"/>
  <c r="J36" i="9"/>
  <c r="AJ36" i="9" s="1"/>
  <c r="J47" i="9"/>
  <c r="AJ47" i="9" s="1"/>
  <c r="J68" i="9"/>
  <c r="AJ68" i="9" s="1"/>
  <c r="J79" i="9"/>
  <c r="AJ79" i="9" s="1"/>
  <c r="J88" i="9"/>
  <c r="AJ88" i="9" s="1"/>
  <c r="J111" i="9"/>
  <c r="AJ111" i="9" s="1"/>
  <c r="I120" i="9"/>
  <c r="AI120" i="9" s="1"/>
  <c r="J143" i="9"/>
  <c r="AJ143" i="9" s="1"/>
  <c r="I176" i="9"/>
  <c r="AI176" i="9" s="1"/>
  <c r="J234" i="9"/>
  <c r="AJ234" i="9" s="1"/>
  <c r="J21" i="9"/>
  <c r="AJ21" i="9" s="1"/>
  <c r="J64" i="9"/>
  <c r="AJ64" i="9" s="1"/>
  <c r="J107" i="9"/>
  <c r="AJ107" i="9" s="1"/>
  <c r="J273" i="9"/>
  <c r="AJ273" i="9" s="1"/>
  <c r="J27" i="9"/>
  <c r="AJ27" i="9" s="1"/>
  <c r="J67" i="9"/>
  <c r="AJ67" i="9" s="1"/>
  <c r="J91" i="9"/>
  <c r="AJ91" i="9" s="1"/>
  <c r="I110" i="9"/>
  <c r="AI110" i="9" s="1"/>
  <c r="J131" i="9"/>
  <c r="AJ131" i="9" s="1"/>
  <c r="J155" i="9"/>
  <c r="AJ155" i="9" s="1"/>
  <c r="J171" i="9"/>
  <c r="AJ171" i="9" s="1"/>
  <c r="J179" i="9"/>
  <c r="AJ179" i="9" s="1"/>
  <c r="I189" i="9"/>
  <c r="AI189" i="9" s="1"/>
  <c r="I197" i="9"/>
  <c r="AI197" i="9" s="1"/>
  <c r="J215" i="9"/>
  <c r="AJ215" i="9" s="1"/>
  <c r="J222" i="9"/>
  <c r="AJ222" i="9" s="1"/>
  <c r="J230" i="9"/>
  <c r="AJ230" i="9" s="1"/>
  <c r="I241" i="9"/>
  <c r="AI241" i="9" s="1"/>
  <c r="H264" i="9"/>
  <c r="AH264" i="9" s="1"/>
  <c r="H276" i="9"/>
  <c r="AH276" i="9" s="1"/>
  <c r="P11" i="9"/>
  <c r="AP11" i="9" s="1"/>
  <c r="P22" i="9"/>
  <c r="AP22" i="9" s="1"/>
  <c r="P33" i="9"/>
  <c r="AP33" i="9" s="1"/>
  <c r="Q41" i="9"/>
  <c r="AQ41" i="9" s="1"/>
  <c r="P48" i="9"/>
  <c r="AP48" i="9" s="1"/>
  <c r="P56" i="9"/>
  <c r="AP56" i="9" s="1"/>
  <c r="P63" i="9"/>
  <c r="AP63" i="9" s="1"/>
  <c r="P71" i="9"/>
  <c r="AP71" i="9" s="1"/>
  <c r="P82" i="9"/>
  <c r="AP82" i="9" s="1"/>
  <c r="P90" i="9"/>
  <c r="AP90" i="9" s="1"/>
  <c r="P101" i="9"/>
  <c r="AP101" i="9" s="1"/>
  <c r="P109" i="9"/>
  <c r="AP109" i="9" s="1"/>
  <c r="Q116" i="9"/>
  <c r="AQ116" i="9" s="1"/>
  <c r="P124" i="9"/>
  <c r="AP124" i="9" s="1"/>
  <c r="P131" i="9"/>
  <c r="AP131" i="9" s="1"/>
  <c r="P139" i="9"/>
  <c r="AP139" i="9" s="1"/>
  <c r="P161" i="9"/>
  <c r="AP161" i="9" s="1"/>
  <c r="P175" i="9"/>
  <c r="AP175" i="9" s="1"/>
  <c r="P182" i="9"/>
  <c r="AP182" i="9" s="1"/>
  <c r="P189" i="9"/>
  <c r="AP189" i="9" s="1"/>
  <c r="R199" i="9"/>
  <c r="AR199" i="9" s="1"/>
  <c r="Q218" i="9"/>
  <c r="AQ218" i="9" s="1"/>
  <c r="P228" i="9"/>
  <c r="AP228" i="9" s="1"/>
  <c r="Q253" i="9"/>
  <c r="AQ253" i="9" s="1"/>
  <c r="R270" i="9"/>
  <c r="AR270" i="9" s="1"/>
  <c r="Q277" i="9"/>
  <c r="AQ277" i="9" s="1"/>
  <c r="J13" i="9"/>
  <c r="AJ13" i="9" s="1"/>
  <c r="I23" i="9"/>
  <c r="AI23" i="9" s="1"/>
  <c r="J34" i="9"/>
  <c r="AJ34" i="9" s="1"/>
  <c r="J45" i="9"/>
  <c r="AJ45" i="9" s="1"/>
  <c r="J58" i="9"/>
  <c r="AJ58" i="9" s="1"/>
  <c r="J81" i="9"/>
  <c r="AJ81" i="9" s="1"/>
  <c r="J98" i="9"/>
  <c r="AJ98" i="9" s="1"/>
  <c r="J109" i="9"/>
  <c r="AJ109" i="9" s="1"/>
  <c r="J116" i="9"/>
  <c r="AJ116" i="9" s="1"/>
  <c r="I125" i="9"/>
  <c r="AI125" i="9" s="1"/>
  <c r="I136" i="9"/>
  <c r="AI136" i="9" s="1"/>
  <c r="J145" i="9"/>
  <c r="AJ145" i="9" s="1"/>
  <c r="J178" i="9"/>
  <c r="AJ178" i="9" s="1"/>
  <c r="J211" i="9"/>
  <c r="AJ211" i="9" s="1"/>
  <c r="I233" i="9"/>
  <c r="AI233" i="9" s="1"/>
  <c r="H260" i="9"/>
  <c r="AH260" i="9" s="1"/>
  <c r="P10" i="9"/>
  <c r="AP10" i="9" s="1"/>
  <c r="P44" i="9"/>
  <c r="AP44" i="9" s="1"/>
  <c r="P70" i="9"/>
  <c r="AP70" i="9" s="1"/>
  <c r="P96" i="9"/>
  <c r="AP96" i="9" s="1"/>
  <c r="P111" i="9"/>
  <c r="AP111" i="9" s="1"/>
  <c r="Q134" i="9"/>
  <c r="AQ134" i="9" s="1"/>
  <c r="P153" i="9"/>
  <c r="AP153" i="9" s="1"/>
  <c r="P167" i="9"/>
  <c r="AP167" i="9" s="1"/>
  <c r="P192" i="9"/>
  <c r="AP192" i="9" s="1"/>
  <c r="Q202" i="9"/>
  <c r="AQ202" i="9" s="1"/>
  <c r="R227" i="9"/>
  <c r="AR227" i="9" s="1"/>
  <c r="Q245" i="9"/>
  <c r="AQ245" i="9" s="1"/>
  <c r="Q269" i="9"/>
  <c r="AQ269" i="9" s="1"/>
  <c r="J12" i="9"/>
  <c r="AJ12" i="9" s="1"/>
  <c r="J63" i="9"/>
  <c r="AJ63" i="9" s="1"/>
  <c r="J86" i="9"/>
  <c r="AJ86" i="9" s="1"/>
  <c r="J115" i="9"/>
  <c r="AJ115" i="9" s="1"/>
  <c r="J133" i="9"/>
  <c r="AJ133" i="9" s="1"/>
  <c r="J144" i="9"/>
  <c r="AJ144" i="9" s="1"/>
  <c r="J173" i="9"/>
  <c r="AJ173" i="9" s="1"/>
  <c r="J191" i="9"/>
  <c r="AJ191" i="9" s="1"/>
  <c r="I253" i="9"/>
  <c r="AI253" i="9" s="1"/>
  <c r="J295" i="9"/>
  <c r="AJ295" i="9" s="1"/>
  <c r="P194" i="9"/>
  <c r="AP194" i="9" s="1"/>
  <c r="J37" i="9"/>
  <c r="AJ37" i="9" s="1"/>
  <c r="J118" i="9"/>
  <c r="AJ118" i="9" s="1"/>
  <c r="J165" i="9"/>
  <c r="AJ165" i="9" s="1"/>
  <c r="J210" i="9"/>
  <c r="AJ210" i="9" s="1"/>
  <c r="P13" i="9"/>
  <c r="AP13" i="9" s="1"/>
  <c r="P141" i="9"/>
  <c r="AP141" i="9" s="1"/>
  <c r="P208" i="9"/>
  <c r="AP208" i="9" s="1"/>
  <c r="J25" i="9"/>
  <c r="AJ25" i="9" s="1"/>
  <c r="J80" i="9"/>
  <c r="AJ80" i="9" s="1"/>
  <c r="J153" i="9"/>
  <c r="AJ153" i="9" s="1"/>
  <c r="I224" i="9"/>
  <c r="AI224" i="9" s="1"/>
  <c r="J239" i="9"/>
  <c r="AJ239" i="9" s="1"/>
  <c r="I269" i="9"/>
  <c r="AI269" i="9" s="1"/>
  <c r="P24" i="9"/>
  <c r="AP24" i="9" s="1"/>
  <c r="P43" i="9"/>
  <c r="AP43" i="9" s="1"/>
  <c r="P58" i="9"/>
  <c r="AP58" i="9" s="1"/>
  <c r="P152" i="9"/>
  <c r="AP152" i="9" s="1"/>
  <c r="P223" i="9"/>
  <c r="AP223" i="9" s="1"/>
  <c r="P279" i="9"/>
  <c r="AP279" i="9" s="1"/>
  <c r="J31" i="9"/>
  <c r="AJ31" i="9" s="1"/>
  <c r="J54" i="9"/>
  <c r="AJ54" i="9" s="1"/>
  <c r="J83" i="9"/>
  <c r="AJ83" i="9" s="1"/>
  <c r="J101" i="9"/>
  <c r="AJ101" i="9" s="1"/>
  <c r="J112" i="9"/>
  <c r="AJ112" i="9" s="1"/>
  <c r="J167" i="9"/>
  <c r="AJ167" i="9" s="1"/>
  <c r="I261" i="9"/>
  <c r="AI261" i="9" s="1"/>
  <c r="P69" i="9"/>
  <c r="AP69" i="9" s="1"/>
  <c r="P77" i="9"/>
  <c r="AP77" i="9" s="1"/>
  <c r="P170" i="9"/>
  <c r="AP170" i="9" s="1"/>
  <c r="P177" i="9"/>
  <c r="AP177" i="9" s="1"/>
  <c r="P184" i="9"/>
  <c r="AP184" i="9" s="1"/>
  <c r="Q233" i="9"/>
  <c r="AQ233" i="9" s="1"/>
  <c r="P240" i="9"/>
  <c r="AP240" i="9" s="1"/>
  <c r="P248" i="9"/>
  <c r="AP248" i="9" s="1"/>
  <c r="P289" i="9"/>
  <c r="AP289" i="9" s="1"/>
  <c r="J184" i="9"/>
  <c r="AJ184" i="9" s="1"/>
  <c r="I245" i="9"/>
  <c r="AI245" i="9" s="1"/>
  <c r="J274" i="9"/>
  <c r="AJ274" i="9" s="1"/>
  <c r="J285" i="9"/>
  <c r="AJ285" i="9" s="1"/>
  <c r="I292" i="9"/>
  <c r="AI292" i="9" s="1"/>
  <c r="P84" i="9"/>
  <c r="AP84" i="9" s="1"/>
  <c r="P92" i="9"/>
  <c r="AP92" i="9" s="1"/>
  <c r="P103" i="9"/>
  <c r="AP103" i="9" s="1"/>
  <c r="Q110" i="9"/>
  <c r="AQ110" i="9" s="1"/>
  <c r="P118" i="9"/>
  <c r="AP118" i="9" s="1"/>
  <c r="P191" i="9"/>
  <c r="AP191" i="9" s="1"/>
  <c r="P255" i="9"/>
  <c r="AP255" i="9" s="1"/>
  <c r="J33" i="9"/>
  <c r="AJ33" i="9" s="1"/>
  <c r="J48" i="9"/>
  <c r="AJ48" i="9" s="1"/>
  <c r="J95" i="9"/>
  <c r="AJ95" i="9" s="1"/>
  <c r="J121" i="9"/>
  <c r="AJ121" i="9" s="1"/>
  <c r="J206" i="9"/>
  <c r="AJ206" i="9" s="1"/>
  <c r="J302" i="9"/>
  <c r="AJ302" i="9" s="1"/>
  <c r="P129" i="9"/>
  <c r="AP129" i="9" s="1"/>
  <c r="P204" i="9"/>
  <c r="AP204" i="9" s="1"/>
  <c r="P220" i="9"/>
  <c r="AP220" i="9" s="1"/>
  <c r="J51" i="9"/>
  <c r="AJ51" i="9" s="1"/>
  <c r="J76" i="9"/>
  <c r="AJ76" i="9" s="1"/>
  <c r="J127" i="9"/>
  <c r="AJ127" i="9" s="1"/>
  <c r="J150" i="9"/>
  <c r="AJ150" i="9" s="1"/>
  <c r="I220" i="9"/>
  <c r="AI220" i="9" s="1"/>
  <c r="J235" i="9"/>
  <c r="AJ235" i="9" s="1"/>
  <c r="P20" i="9"/>
  <c r="AP20" i="9" s="1"/>
  <c r="P35" i="9"/>
  <c r="AP35" i="9" s="1"/>
  <c r="Q46" i="9"/>
  <c r="AQ46" i="9" s="1"/>
  <c r="P156" i="9"/>
  <c r="AP156" i="9" s="1"/>
  <c r="P226" i="9"/>
  <c r="AP226" i="9" s="1"/>
  <c r="P42" i="9"/>
  <c r="AP42" i="9" s="1"/>
  <c r="P53" i="9"/>
  <c r="AP53" i="9" s="1"/>
  <c r="P61" i="9"/>
  <c r="AP61" i="9" s="1"/>
  <c r="P68" i="9"/>
  <c r="AP68" i="9" s="1"/>
  <c r="P76" i="9"/>
  <c r="AP76" i="9" s="1"/>
  <c r="P83" i="9"/>
  <c r="AP83" i="9" s="1"/>
  <c r="P98" i="9"/>
  <c r="AP98" i="9" s="1"/>
  <c r="P106" i="9"/>
  <c r="AP106" i="9" s="1"/>
  <c r="Q117" i="9"/>
  <c r="AQ117" i="9" s="1"/>
  <c r="P125" i="9"/>
  <c r="AP125" i="9" s="1"/>
  <c r="Q132" i="9"/>
  <c r="AQ132" i="9" s="1"/>
  <c r="Q140" i="9"/>
  <c r="AQ140" i="9" s="1"/>
  <c r="P147" i="9"/>
  <c r="AP147" i="9" s="1"/>
  <c r="P155" i="9"/>
  <c r="AP155" i="9" s="1"/>
  <c r="P169" i="9"/>
  <c r="AP169" i="9" s="1"/>
  <c r="P176" i="9"/>
  <c r="AP176" i="9" s="1"/>
  <c r="Q187" i="9"/>
  <c r="AQ187" i="9" s="1"/>
  <c r="P200" i="9"/>
  <c r="AP200" i="9" s="1"/>
  <c r="R207" i="9"/>
  <c r="AR207" i="9" s="1"/>
  <c r="R215" i="9"/>
  <c r="AR215" i="9" s="1"/>
  <c r="Q222" i="9"/>
  <c r="AQ222" i="9" s="1"/>
  <c r="Q229" i="9"/>
  <c r="AQ229" i="9" s="1"/>
  <c r="Q257" i="9"/>
  <c r="AQ257" i="9" s="1"/>
  <c r="J10" i="9"/>
  <c r="AJ10" i="9" s="1"/>
  <c r="J26" i="9"/>
  <c r="AJ26" i="9" s="1"/>
  <c r="J49" i="9"/>
  <c r="AJ49" i="9" s="1"/>
  <c r="I61" i="9"/>
  <c r="AI61" i="9" s="1"/>
  <c r="I72" i="9"/>
  <c r="AI72" i="9" s="1"/>
  <c r="J84" i="9"/>
  <c r="AJ84" i="9" s="1"/>
  <c r="J162" i="9"/>
  <c r="AJ162" i="9" s="1"/>
  <c r="I174" i="9"/>
  <c r="AI174" i="9" s="1"/>
  <c r="H196" i="9"/>
  <c r="AH196" i="9" s="1"/>
  <c r="H240" i="9"/>
  <c r="AH240" i="9" s="1"/>
  <c r="P36" i="9"/>
  <c r="AP36" i="9" s="1"/>
  <c r="P47" i="9"/>
  <c r="AP47" i="9" s="1"/>
  <c r="P74" i="9"/>
  <c r="AP74" i="9" s="1"/>
  <c r="P100" i="9"/>
  <c r="AP100" i="9" s="1"/>
  <c r="P130" i="9"/>
  <c r="AP130" i="9" s="1"/>
  <c r="P174" i="9"/>
  <c r="AP174" i="9" s="1"/>
  <c r="P217" i="9"/>
  <c r="AP217" i="9" s="1"/>
  <c r="Q265" i="9"/>
  <c r="AQ265" i="9" s="1"/>
  <c r="J11" i="9"/>
  <c r="AJ11" i="9" s="1"/>
  <c r="J96" i="9"/>
  <c r="AJ96" i="9" s="1"/>
  <c r="J139" i="9"/>
  <c r="AJ139" i="9" s="1"/>
  <c r="Q164" i="9"/>
  <c r="AQ164" i="9" s="1"/>
  <c r="J41" i="9"/>
  <c r="AJ41" i="9" s="1"/>
  <c r="J9" i="9"/>
  <c r="AJ9" i="9" s="1"/>
  <c r="J156" i="9"/>
  <c r="AJ156" i="9" s="1"/>
  <c r="J85" i="9"/>
  <c r="AJ85" i="9" s="1"/>
  <c r="J160" i="9"/>
  <c r="AJ160" i="9" s="1"/>
  <c r="J35" i="9"/>
  <c r="AJ35" i="9" s="1"/>
  <c r="J142" i="9"/>
  <c r="AJ142" i="9" s="1"/>
  <c r="I193" i="9"/>
  <c r="AI193" i="9" s="1"/>
  <c r="H204" i="9"/>
  <c r="AH204" i="9" s="1"/>
  <c r="J218" i="9"/>
  <c r="AJ218" i="9" s="1"/>
  <c r="I237" i="9"/>
  <c r="AI237" i="9" s="1"/>
  <c r="J254" i="9"/>
  <c r="AJ254" i="9" s="1"/>
  <c r="P7" i="9"/>
  <c r="AP7" i="9" s="1"/>
  <c r="P18" i="9"/>
  <c r="AP18" i="9" s="1"/>
  <c r="P37" i="9"/>
  <c r="AP37" i="9" s="1"/>
  <c r="P52" i="9"/>
  <c r="AP52" i="9" s="1"/>
  <c r="P60" i="9"/>
  <c r="AP60" i="9" s="1"/>
  <c r="P75" i="9"/>
  <c r="AP75" i="9" s="1"/>
  <c r="P112" i="9"/>
  <c r="AP112" i="9" s="1"/>
  <c r="P120" i="9"/>
  <c r="AP120" i="9" s="1"/>
  <c r="P135" i="9"/>
  <c r="AP135" i="9" s="1"/>
  <c r="P154" i="9"/>
  <c r="AP154" i="9" s="1"/>
  <c r="P186" i="9"/>
  <c r="AP186" i="9" s="1"/>
  <c r="Q206" i="9"/>
  <c r="AQ206" i="9" s="1"/>
  <c r="P221" i="9"/>
  <c r="AP221" i="9" s="1"/>
  <c r="P260" i="9"/>
  <c r="AP260" i="9" s="1"/>
  <c r="R274" i="9"/>
  <c r="AR274" i="9" s="1"/>
  <c r="J20" i="9"/>
  <c r="AJ20" i="9" s="1"/>
  <c r="J52" i="9"/>
  <c r="AJ52" i="9" s="1"/>
  <c r="J90" i="9"/>
  <c r="AJ90" i="9" s="1"/>
  <c r="J113" i="9"/>
  <c r="AJ113" i="9" s="1"/>
  <c r="J130" i="9"/>
  <c r="AJ130" i="9" s="1"/>
  <c r="J170" i="9"/>
  <c r="AJ170" i="9" s="1"/>
  <c r="I225" i="9"/>
  <c r="AI225" i="9" s="1"/>
  <c r="P32" i="9"/>
  <c r="AP32" i="9" s="1"/>
  <c r="P85" i="9"/>
  <c r="AP85" i="9" s="1"/>
  <c r="P119" i="9"/>
  <c r="AP119" i="9" s="1"/>
  <c r="P145" i="9"/>
  <c r="AP145" i="9" s="1"/>
  <c r="P171" i="9"/>
  <c r="AP171" i="9" s="1"/>
  <c r="R195" i="9"/>
  <c r="AR195" i="9" s="1"/>
  <c r="Q237" i="9"/>
  <c r="AQ237" i="9" s="1"/>
  <c r="J16" i="9"/>
  <c r="AJ16" i="9" s="1"/>
  <c r="J89" i="9"/>
  <c r="AJ89" i="9" s="1"/>
  <c r="J140" i="9"/>
  <c r="AJ140" i="9" s="1"/>
  <c r="J187" i="9"/>
  <c r="AJ187" i="9" s="1"/>
  <c r="P262" i="9"/>
  <c r="AP262" i="9" s="1"/>
  <c r="J147" i="9"/>
  <c r="AJ147" i="9" s="1"/>
  <c r="J259" i="9"/>
  <c r="AJ259" i="9" s="1"/>
  <c r="P133" i="9"/>
  <c r="AP133" i="9" s="1"/>
  <c r="P201" i="9"/>
  <c r="AP201" i="9" s="1"/>
  <c r="P272" i="9"/>
  <c r="AP272" i="9" s="1"/>
  <c r="J7" i="9"/>
  <c r="AJ7" i="9" s="1"/>
  <c r="I217" i="9"/>
  <c r="AI217" i="9" s="1"/>
  <c r="J232" i="9"/>
  <c r="AJ232" i="9" s="1"/>
  <c r="J262" i="9"/>
  <c r="AJ262" i="9" s="1"/>
  <c r="P31" i="9"/>
  <c r="P50" i="9"/>
  <c r="AP50" i="9" s="1"/>
  <c r="P144" i="9"/>
  <c r="AP144" i="9" s="1"/>
  <c r="P163" i="9"/>
  <c r="AP163" i="9" s="1"/>
  <c r="P230" i="9"/>
  <c r="AP230" i="9" s="1"/>
  <c r="Q286" i="9"/>
  <c r="AQ286" i="9" s="1"/>
  <c r="J39" i="9"/>
  <c r="AJ39" i="9" s="1"/>
  <c r="J57" i="9"/>
  <c r="AJ57" i="9" s="1"/>
  <c r="J108" i="9"/>
  <c r="AJ108" i="9" s="1"/>
  <c r="J159" i="9"/>
  <c r="AJ159" i="9" s="1"/>
  <c r="J246" i="9"/>
  <c r="AJ246" i="9" s="1"/>
  <c r="P65" i="9"/>
  <c r="AP65" i="9" s="1"/>
  <c r="P73" i="9"/>
  <c r="AP73" i="9" s="1"/>
  <c r="P166" i="9"/>
  <c r="AP166" i="9" s="1"/>
  <c r="P173" i="9"/>
  <c r="AP173" i="9" s="1"/>
  <c r="P188" i="9"/>
  <c r="AP188" i="9" s="1"/>
  <c r="P236" i="9"/>
  <c r="AP236" i="9" s="1"/>
  <c r="P244" i="9"/>
  <c r="AP244" i="9" s="1"/>
  <c r="P252" i="9"/>
  <c r="AP252" i="9" s="1"/>
  <c r="J195" i="9"/>
  <c r="AJ195" i="9" s="1"/>
  <c r="J249" i="9"/>
  <c r="AJ249" i="9" s="1"/>
  <c r="J278" i="9"/>
  <c r="AJ278" i="9" s="1"/>
  <c r="I288" i="9"/>
  <c r="AI288" i="9" s="1"/>
  <c r="P80" i="9"/>
  <c r="AP80" i="9" s="1"/>
  <c r="P88" i="9"/>
  <c r="AP88" i="9" s="1"/>
  <c r="P99" i="9"/>
  <c r="AP99" i="9" s="1"/>
  <c r="P107" i="9"/>
  <c r="AP107" i="9" s="1"/>
  <c r="P114" i="9"/>
  <c r="AP114" i="9" s="1"/>
  <c r="P122" i="9"/>
  <c r="AP122" i="9" s="1"/>
  <c r="Q142" i="9"/>
  <c r="AQ142" i="9" s="1"/>
  <c r="P198" i="9"/>
  <c r="AP198" i="9" s="1"/>
  <c r="Q258" i="9"/>
  <c r="AQ258" i="9" s="1"/>
  <c r="J19" i="9"/>
  <c r="AJ19" i="9" s="1"/>
  <c r="J44" i="9"/>
  <c r="AJ44" i="9" s="1"/>
  <c r="J103" i="9"/>
  <c r="AJ103" i="9" s="1"/>
  <c r="J161" i="9"/>
  <c r="AJ161" i="9" s="1"/>
  <c r="J256" i="9"/>
  <c r="AJ256" i="9" s="1"/>
  <c r="P9" i="9"/>
  <c r="AP9" i="9" s="1"/>
  <c r="P137" i="9"/>
  <c r="AP137" i="9" s="1"/>
  <c r="P212" i="9"/>
  <c r="AP212" i="9" s="1"/>
  <c r="P268" i="9"/>
  <c r="AP268" i="9" s="1"/>
  <c r="J22" i="9"/>
  <c r="AJ22" i="9" s="1"/>
  <c r="J69" i="9"/>
  <c r="AJ69" i="9" s="1"/>
  <c r="J135" i="9"/>
  <c r="AJ135" i="9" s="1"/>
  <c r="J213" i="9"/>
  <c r="AJ213" i="9" s="1"/>
  <c r="J243" i="9"/>
  <c r="AJ243" i="9" s="1"/>
  <c r="J272" i="9"/>
  <c r="AJ272" i="9" s="1"/>
  <c r="P28" i="9"/>
  <c r="AP28" i="9" s="1"/>
  <c r="P39" i="9"/>
  <c r="AP39" i="9" s="1"/>
  <c r="P54" i="9"/>
  <c r="AP54" i="9" s="1"/>
  <c r="P148" i="9"/>
  <c r="AP148" i="9" s="1"/>
  <c r="P159" i="9"/>
  <c r="AP159" i="9" s="1"/>
  <c r="J56" i="9"/>
  <c r="AJ56" i="9" s="1"/>
  <c r="J100" i="9"/>
  <c r="AJ100" i="9" s="1"/>
  <c r="J132" i="9"/>
  <c r="AJ132" i="9" s="1"/>
  <c r="I158" i="9"/>
  <c r="AI158" i="9" s="1"/>
  <c r="I166" i="9"/>
  <c r="AI166" i="9" s="1"/>
  <c r="I183" i="9"/>
  <c r="AI183" i="9" s="1"/>
  <c r="J190" i="9"/>
  <c r="AJ190" i="9" s="1"/>
  <c r="J198" i="9"/>
  <c r="AJ198" i="9" s="1"/>
  <c r="I209" i="9"/>
  <c r="AI209" i="9" s="1"/>
  <c r="J219" i="9"/>
  <c r="AJ219" i="9" s="1"/>
  <c r="J227" i="9"/>
  <c r="AJ227" i="9" s="1"/>
  <c r="J242" i="9"/>
  <c r="AJ242" i="9" s="1"/>
  <c r="I265" i="9"/>
  <c r="AI265" i="9" s="1"/>
  <c r="P8" i="9"/>
  <c r="AP8" i="9" s="1"/>
  <c r="P15" i="9"/>
  <c r="AP15" i="9" s="1"/>
  <c r="P23" i="9"/>
  <c r="AP23" i="9" s="1"/>
  <c r="P38" i="9"/>
  <c r="AP38" i="9" s="1"/>
  <c r="P57" i="9"/>
  <c r="AP57" i="9" s="1"/>
  <c r="P64" i="9"/>
  <c r="AP64" i="9" s="1"/>
  <c r="P72" i="9"/>
  <c r="AP72" i="9" s="1"/>
  <c r="P79" i="9"/>
  <c r="AP79" i="9" s="1"/>
  <c r="P87" i="9"/>
  <c r="AP87" i="9" s="1"/>
  <c r="Q94" i="9"/>
  <c r="AQ94" i="9" s="1"/>
  <c r="P102" i="9"/>
  <c r="AP102" i="9" s="1"/>
  <c r="P113" i="9"/>
  <c r="AP113" i="9" s="1"/>
  <c r="P121" i="9"/>
  <c r="AP121" i="9" s="1"/>
  <c r="P128" i="9"/>
  <c r="AP128" i="9" s="1"/>
  <c r="P136" i="9"/>
  <c r="AP136" i="9" s="1"/>
  <c r="P143" i="9"/>
  <c r="AP143" i="9" s="1"/>
  <c r="P151" i="9"/>
  <c r="AP151" i="9" s="1"/>
  <c r="Q158" i="9"/>
  <c r="AQ158" i="9" s="1"/>
  <c r="Q165" i="9"/>
  <c r="AQ165" i="9" s="1"/>
  <c r="P183" i="9"/>
  <c r="AP183" i="9" s="1"/>
  <c r="Q190" i="9"/>
  <c r="AQ190" i="9" s="1"/>
  <c r="P197" i="9"/>
  <c r="AP197" i="9" s="1"/>
  <c r="R211" i="9"/>
  <c r="AR211" i="9" s="1"/>
  <c r="R219" i="9"/>
  <c r="AR219" i="9" s="1"/>
  <c r="Q225" i="9"/>
  <c r="AQ225" i="9" s="1"/>
  <c r="P232" i="9"/>
  <c r="AP232" i="9" s="1"/>
  <c r="Q261" i="9"/>
  <c r="AQ261" i="9" s="1"/>
  <c r="R278" i="9"/>
  <c r="AR278" i="9" s="1"/>
  <c r="J17" i="9"/>
  <c r="AJ17" i="9" s="1"/>
  <c r="J42" i="9"/>
  <c r="AJ42" i="9" s="1"/>
  <c r="J66" i="9"/>
  <c r="AJ66" i="9" s="1"/>
  <c r="J77" i="9"/>
  <c r="AJ77" i="9" s="1"/>
  <c r="I87" i="9"/>
  <c r="AI87" i="9" s="1"/>
  <c r="I157" i="9"/>
  <c r="AI157" i="9" s="1"/>
  <c r="I168" i="9"/>
  <c r="AI168" i="9" s="1"/>
  <c r="J188" i="9"/>
  <c r="AJ188" i="9" s="1"/>
  <c r="J203" i="9"/>
  <c r="AJ203" i="9" s="1"/>
  <c r="J214" i="9"/>
  <c r="AJ214" i="9" s="1"/>
  <c r="I229" i="9"/>
  <c r="AI229" i="9" s="1"/>
  <c r="P6" i="9"/>
  <c r="AP6" i="9" s="1"/>
  <c r="P29" i="9"/>
  <c r="AP29" i="9" s="1"/>
  <c r="P40" i="9"/>
  <c r="AP40" i="9" s="1"/>
  <c r="P55" i="9"/>
  <c r="AP55" i="9" s="1"/>
  <c r="P66" i="9"/>
  <c r="AP66" i="9" s="1"/>
  <c r="P93" i="9"/>
  <c r="AP93" i="9" s="1"/>
  <c r="P108" i="9"/>
  <c r="AP108" i="9" s="1"/>
  <c r="P123" i="9"/>
  <c r="AP123" i="9" s="1"/>
  <c r="P138" i="9"/>
  <c r="AP138" i="9" s="1"/>
  <c r="Q157" i="9"/>
  <c r="AQ157" i="9" s="1"/>
  <c r="Q181" i="9"/>
  <c r="AQ181" i="9" s="1"/>
  <c r="P213" i="9"/>
  <c r="AP213" i="9" s="1"/>
  <c r="P224" i="9"/>
  <c r="AP224" i="9" s="1"/>
  <c r="Q241" i="9"/>
  <c r="AQ241" i="9" s="1"/>
  <c r="P256" i="9"/>
  <c r="AP256" i="9" s="1"/>
  <c r="Q273" i="9"/>
  <c r="AQ273" i="9" s="1"/>
  <c r="J32" i="9"/>
  <c r="AJ32" i="9" s="1"/>
  <c r="J75" i="9"/>
  <c r="AJ75" i="9" s="1"/>
  <c r="J117" i="9"/>
  <c r="AJ117" i="9" s="1"/>
  <c r="J149" i="9"/>
  <c r="AJ149" i="9" s="1"/>
  <c r="P14" i="9"/>
  <c r="AP14" i="9" s="1"/>
  <c r="J60" i="9"/>
  <c r="AJ60" i="9" s="1"/>
  <c r="J169" i="9"/>
  <c r="AJ169" i="9" s="1"/>
  <c r="J92" i="9"/>
  <c r="AJ92" i="9" s="1"/>
  <c r="J124" i="9"/>
  <c r="AJ124" i="9" s="1"/>
  <c r="J28" i="9"/>
  <c r="AJ28" i="9" s="1"/>
  <c r="J137" i="9"/>
  <c r="AJ137" i="9" s="1"/>
  <c r="J73" i="9"/>
  <c r="AJ73" i="9" s="1"/>
  <c r="J105" i="9"/>
  <c r="AJ105" i="9" s="1"/>
  <c r="H297" i="9" l="1"/>
  <c r="AH297" i="9" s="1"/>
  <c r="AI297" i="9"/>
  <c r="H289" i="9"/>
  <c r="AH289" i="9" s="1"/>
  <c r="AI289" i="9"/>
  <c r="H281" i="9"/>
  <c r="AH281" i="9" s="1"/>
  <c r="AI281" i="9"/>
  <c r="Q296" i="9"/>
  <c r="AP296" i="9"/>
  <c r="AQ292" i="9"/>
  <c r="R292" i="9"/>
  <c r="AR292" i="9" s="1"/>
  <c r="AQ287" i="9"/>
  <c r="R287" i="9"/>
  <c r="AR287" i="9" s="1"/>
  <c r="R283" i="9"/>
  <c r="AR283" i="9" s="1"/>
  <c r="AQ283" i="9"/>
  <c r="AQ275" i="9"/>
  <c r="R275" i="9"/>
  <c r="AR275" i="9" s="1"/>
  <c r="AQ271" i="9"/>
  <c r="R271" i="9"/>
  <c r="AR271" i="9" s="1"/>
  <c r="AQ267" i="9"/>
  <c r="R267" i="9"/>
  <c r="AR267" i="9" s="1"/>
  <c r="AQ263" i="9"/>
  <c r="R263" i="9"/>
  <c r="AR263" i="9" s="1"/>
  <c r="AQ259" i="9"/>
  <c r="R259" i="9"/>
  <c r="AR259" i="9" s="1"/>
  <c r="AJ294" i="9"/>
  <c r="I294" i="9"/>
  <c r="AP293" i="9"/>
  <c r="Q293" i="9"/>
  <c r="I282" i="9"/>
  <c r="AI282" i="9" s="1"/>
  <c r="AJ282" i="9"/>
  <c r="Q30" i="9"/>
  <c r="AQ30" i="9" s="1"/>
  <c r="AP30" i="9"/>
  <c r="AQ235" i="9"/>
  <c r="R235" i="9"/>
  <c r="AR235" i="9" s="1"/>
  <c r="AJ62" i="9"/>
  <c r="I62" i="9"/>
  <c r="I270" i="9"/>
  <c r="AJ270" i="9"/>
  <c r="AJ216" i="9"/>
  <c r="I216" i="9"/>
  <c r="AP81" i="9"/>
  <c r="Q81" i="9"/>
  <c r="Q291" i="9"/>
  <c r="AP291" i="9"/>
  <c r="AP254" i="9"/>
  <c r="Q254" i="9"/>
  <c r="H303" i="9"/>
  <c r="AH303" i="9" s="1"/>
  <c r="AI303" i="9"/>
  <c r="AJ46" i="9"/>
  <c r="I46" i="9"/>
  <c r="I290" i="9"/>
  <c r="AJ290" i="9"/>
  <c r="AP250" i="9"/>
  <c r="Q250" i="9"/>
  <c r="H299" i="9"/>
  <c r="AH299" i="9" s="1"/>
  <c r="AI299" i="9"/>
  <c r="AJ192" i="9"/>
  <c r="I192" i="9"/>
  <c r="R180" i="9"/>
  <c r="AR180" i="9" s="1"/>
  <c r="AQ180" i="9"/>
  <c r="AQ251" i="9"/>
  <c r="R251" i="9"/>
  <c r="AR251" i="9" s="1"/>
  <c r="AJ248" i="9"/>
  <c r="I248" i="9"/>
  <c r="AJ94" i="9"/>
  <c r="I94" i="9"/>
  <c r="AQ247" i="9"/>
  <c r="R247" i="9"/>
  <c r="AR247" i="9" s="1"/>
  <c r="AJ244" i="9"/>
  <c r="I244" i="9"/>
  <c r="I286" i="9"/>
  <c r="AJ286" i="9"/>
  <c r="R285" i="9"/>
  <c r="AR285" i="9" s="1"/>
  <c r="AQ285" i="9"/>
  <c r="AJ200" i="9"/>
  <c r="I200" i="9"/>
  <c r="R281" i="9"/>
  <c r="AR281" i="9" s="1"/>
  <c r="AQ281" i="9"/>
  <c r="AJ175" i="9"/>
  <c r="I175" i="9"/>
  <c r="AP246" i="9"/>
  <c r="Q246" i="9"/>
  <c r="AP162" i="9"/>
  <c r="Q162" i="9"/>
  <c r="AI255" i="9"/>
  <c r="H255" i="9"/>
  <c r="AH255" i="9" s="1"/>
  <c r="Q298" i="9"/>
  <c r="AP298" i="9"/>
  <c r="H293" i="9"/>
  <c r="AH293" i="9" s="1"/>
  <c r="AI293" i="9"/>
  <c r="AQ243" i="9"/>
  <c r="R243" i="9"/>
  <c r="AR243" i="9" s="1"/>
  <c r="AJ138" i="9"/>
  <c r="I138" i="9"/>
  <c r="AJ78" i="9"/>
  <c r="I78" i="9"/>
  <c r="AJ252" i="9"/>
  <c r="I252" i="9"/>
  <c r="AP49" i="9"/>
  <c r="Q49" i="9"/>
  <c r="AP242" i="9"/>
  <c r="Q242" i="9"/>
  <c r="AP178" i="9"/>
  <c r="Q178" i="9"/>
  <c r="AJ208" i="9"/>
  <c r="I208" i="9"/>
  <c r="Q294" i="9"/>
  <c r="AP294" i="9"/>
  <c r="I228" i="9"/>
  <c r="AI228" i="9" s="1"/>
  <c r="Q97" i="9"/>
  <c r="AQ97" i="9" s="1"/>
  <c r="Q150" i="9"/>
  <c r="AQ150" i="9" s="1"/>
  <c r="R172" i="9"/>
  <c r="AR172" i="9" s="1"/>
  <c r="I93" i="9"/>
  <c r="AI93" i="9" s="1"/>
  <c r="I119" i="9"/>
  <c r="AI119" i="9" s="1"/>
  <c r="Q25" i="9"/>
  <c r="AQ25" i="9" s="1"/>
  <c r="Q210" i="9"/>
  <c r="AQ210" i="9" s="1"/>
  <c r="I104" i="9"/>
  <c r="AI104" i="9" s="1"/>
  <c r="AJ146" i="9"/>
  <c r="I146" i="9"/>
  <c r="AQ231" i="9"/>
  <c r="R231" i="9"/>
  <c r="AR231" i="9" s="1"/>
  <c r="Q302" i="9"/>
  <c r="AP302" i="9"/>
  <c r="AI231" i="9"/>
  <c r="H231" i="9"/>
  <c r="AH231" i="9" s="1"/>
  <c r="AP238" i="9"/>
  <c r="Q238" i="9"/>
  <c r="AI247" i="9"/>
  <c r="H247" i="9"/>
  <c r="AH247" i="9" s="1"/>
  <c r="I185" i="9"/>
  <c r="AJ185" i="9"/>
  <c r="AJ154" i="9"/>
  <c r="I154" i="9"/>
  <c r="AJ106" i="9"/>
  <c r="I106" i="9"/>
  <c r="AJ236" i="9"/>
  <c r="I236" i="9"/>
  <c r="AP234" i="9"/>
  <c r="Q234" i="9"/>
  <c r="I251" i="9"/>
  <c r="AJ251" i="9"/>
  <c r="I257" i="9"/>
  <c r="AI257" i="9" s="1"/>
  <c r="I266" i="9"/>
  <c r="AI266" i="9" s="1"/>
  <c r="I55" i="9"/>
  <c r="AI55" i="9" s="1"/>
  <c r="I8" i="9"/>
  <c r="AI8" i="9" s="1"/>
  <c r="H50" i="8"/>
  <c r="H151" i="9"/>
  <c r="AH151" i="9" s="1"/>
  <c r="H10" i="8"/>
  <c r="Q193" i="9"/>
  <c r="AQ193" i="9" s="1"/>
  <c r="R264" i="9"/>
  <c r="AR264" i="9" s="1"/>
  <c r="Q203" i="9"/>
  <c r="AQ203" i="9" s="1"/>
  <c r="I181" i="9"/>
  <c r="I73" i="9"/>
  <c r="AI73" i="9" s="1"/>
  <c r="I28" i="9"/>
  <c r="AI28" i="9" s="1"/>
  <c r="I92" i="9"/>
  <c r="AI92" i="9" s="1"/>
  <c r="I60" i="9"/>
  <c r="AI60" i="9" s="1"/>
  <c r="I149" i="9"/>
  <c r="AI149" i="9" s="1"/>
  <c r="I75" i="9"/>
  <c r="AI75" i="9" s="1"/>
  <c r="R273" i="9"/>
  <c r="AR273" i="9" s="1"/>
  <c r="R241" i="9"/>
  <c r="AR241" i="9" s="1"/>
  <c r="Q213" i="9"/>
  <c r="AQ213" i="9" s="1"/>
  <c r="R157" i="9"/>
  <c r="AR157" i="9" s="1"/>
  <c r="Q123" i="9"/>
  <c r="AQ123" i="9" s="1"/>
  <c r="Q93" i="9"/>
  <c r="AQ93" i="9" s="1"/>
  <c r="Q66" i="9"/>
  <c r="AQ66" i="9" s="1"/>
  <c r="Q40" i="9"/>
  <c r="AQ40" i="9" s="1"/>
  <c r="Q6" i="9"/>
  <c r="AQ6" i="9" s="1"/>
  <c r="I214" i="9"/>
  <c r="AI214" i="9" s="1"/>
  <c r="I188" i="9"/>
  <c r="AI188" i="9" s="1"/>
  <c r="H157" i="9"/>
  <c r="AH157" i="9" s="1"/>
  <c r="I77" i="9"/>
  <c r="AI77" i="9" s="1"/>
  <c r="H55" i="9"/>
  <c r="AH55" i="9" s="1"/>
  <c r="I17" i="9"/>
  <c r="AI17" i="9" s="1"/>
  <c r="R261" i="9"/>
  <c r="AR261" i="9" s="1"/>
  <c r="Q232" i="9"/>
  <c r="AQ232" i="9" s="1"/>
  <c r="R190" i="9"/>
  <c r="AR190" i="9" s="1"/>
  <c r="R158" i="9"/>
  <c r="AR158" i="9" s="1"/>
  <c r="Q143" i="9"/>
  <c r="AQ143" i="9" s="1"/>
  <c r="Q128" i="9"/>
  <c r="AQ128" i="9" s="1"/>
  <c r="Q113" i="9"/>
  <c r="AQ113" i="9" s="1"/>
  <c r="R94" i="9"/>
  <c r="AR94" i="9" s="1"/>
  <c r="Q79" i="9"/>
  <c r="AQ79" i="9" s="1"/>
  <c r="Q64" i="9"/>
  <c r="AQ64" i="9" s="1"/>
  <c r="Q15" i="9"/>
  <c r="H265" i="9"/>
  <c r="AH265" i="9" s="1"/>
  <c r="I227" i="9"/>
  <c r="AI227" i="9" s="1"/>
  <c r="H209" i="9"/>
  <c r="AH209" i="9" s="1"/>
  <c r="I190" i="9"/>
  <c r="AI190" i="9" s="1"/>
  <c r="I132" i="9"/>
  <c r="AI132" i="9" s="1"/>
  <c r="I56" i="9"/>
  <c r="AI56" i="9" s="1"/>
  <c r="Q148" i="9"/>
  <c r="AQ148" i="9" s="1"/>
  <c r="Q39" i="9"/>
  <c r="AQ39" i="9" s="1"/>
  <c r="I272" i="9"/>
  <c r="AI272" i="9" s="1"/>
  <c r="H228" i="9"/>
  <c r="AH228" i="9" s="1"/>
  <c r="I135" i="9"/>
  <c r="AI135" i="9" s="1"/>
  <c r="I22" i="9"/>
  <c r="AI22" i="9" s="1"/>
  <c r="Q212" i="9"/>
  <c r="AQ212" i="9" s="1"/>
  <c r="Q9" i="9"/>
  <c r="AQ9" i="9" s="1"/>
  <c r="I161" i="9"/>
  <c r="AI161" i="9" s="1"/>
  <c r="I44" i="9"/>
  <c r="AI44" i="9" s="1"/>
  <c r="R258" i="9"/>
  <c r="AR258" i="9" s="1"/>
  <c r="R142" i="9"/>
  <c r="AR142" i="9" s="1"/>
  <c r="Q114" i="9"/>
  <c r="AQ114" i="9" s="1"/>
  <c r="Q99" i="9"/>
  <c r="AQ99" i="9" s="1"/>
  <c r="Q80" i="9"/>
  <c r="AQ80" i="9" s="1"/>
  <c r="I278" i="9"/>
  <c r="AI278" i="9" s="1"/>
  <c r="I195" i="9"/>
  <c r="AI195" i="9" s="1"/>
  <c r="Q236" i="9"/>
  <c r="AQ236" i="9" s="1"/>
  <c r="Q166" i="9"/>
  <c r="AQ166" i="9" s="1"/>
  <c r="Q65" i="9"/>
  <c r="AQ65" i="9" s="1"/>
  <c r="I159" i="9"/>
  <c r="AI159" i="9" s="1"/>
  <c r="I57" i="9"/>
  <c r="AI57" i="9" s="1"/>
  <c r="R286" i="9"/>
  <c r="AR286" i="9" s="1"/>
  <c r="Q163" i="9"/>
  <c r="AQ163" i="9" s="1"/>
  <c r="Q50" i="9"/>
  <c r="AQ50" i="9" s="1"/>
  <c r="I262" i="9"/>
  <c r="AI262" i="9" s="1"/>
  <c r="H217" i="9"/>
  <c r="AH217" i="9" s="1"/>
  <c r="Q272" i="9"/>
  <c r="AQ272" i="9" s="1"/>
  <c r="Q133" i="9"/>
  <c r="AQ133" i="9" s="1"/>
  <c r="I147" i="9"/>
  <c r="AI147" i="9" s="1"/>
  <c r="H282" i="9"/>
  <c r="AH282" i="9" s="1"/>
  <c r="I140" i="9"/>
  <c r="AI140" i="9" s="1"/>
  <c r="I16" i="9"/>
  <c r="AI16" i="9" s="1"/>
  <c r="Q145" i="9"/>
  <c r="AQ145" i="9" s="1"/>
  <c r="Q85" i="9"/>
  <c r="AQ85" i="9" s="1"/>
  <c r="H225" i="9"/>
  <c r="AH225" i="9" s="1"/>
  <c r="I130" i="9"/>
  <c r="AI130" i="9" s="1"/>
  <c r="I90" i="9"/>
  <c r="AI90" i="9" s="1"/>
  <c r="I20" i="9"/>
  <c r="AI20" i="9" s="1"/>
  <c r="Q260" i="9"/>
  <c r="AQ260" i="9" s="1"/>
  <c r="Q221" i="9"/>
  <c r="AQ221" i="9" s="1"/>
  <c r="Q186" i="9"/>
  <c r="AQ186" i="9" s="1"/>
  <c r="Q135" i="9"/>
  <c r="AQ135" i="9" s="1"/>
  <c r="Q112" i="9"/>
  <c r="AQ112" i="9" s="1"/>
  <c r="Q75" i="9"/>
  <c r="AQ75" i="9" s="1"/>
  <c r="Q52" i="9"/>
  <c r="AQ52" i="9" s="1"/>
  <c r="Q18" i="9"/>
  <c r="AQ18" i="9" s="1"/>
  <c r="I254" i="9"/>
  <c r="AI254" i="9" s="1"/>
  <c r="I218" i="9"/>
  <c r="AI218" i="9" s="1"/>
  <c r="H193" i="9"/>
  <c r="AH193" i="9" s="1"/>
  <c r="I142" i="9"/>
  <c r="AI142" i="9" s="1"/>
  <c r="I35" i="9"/>
  <c r="AI35" i="9" s="1"/>
  <c r="I85" i="9"/>
  <c r="AI85" i="9" s="1"/>
  <c r="I9" i="9"/>
  <c r="AI9" i="9" s="1"/>
  <c r="R164" i="9"/>
  <c r="AR164" i="9" s="1"/>
  <c r="R265" i="9"/>
  <c r="AR265" i="9" s="1"/>
  <c r="Q217" i="9"/>
  <c r="AQ217" i="9" s="1"/>
  <c r="Q130" i="9"/>
  <c r="AQ130" i="9" s="1"/>
  <c r="Q74" i="9"/>
  <c r="AQ74" i="9" s="1"/>
  <c r="Q36" i="9"/>
  <c r="AQ36" i="9" s="1"/>
  <c r="I162" i="9"/>
  <c r="AI162" i="9" s="1"/>
  <c r="I84" i="9"/>
  <c r="AI84" i="9" s="1"/>
  <c r="H61" i="9"/>
  <c r="AH61" i="9" s="1"/>
  <c r="I26" i="9"/>
  <c r="AI26" i="9" s="1"/>
  <c r="R257" i="9"/>
  <c r="AR257" i="9" s="1"/>
  <c r="R222" i="9"/>
  <c r="AR222" i="9" s="1"/>
  <c r="R193" i="9"/>
  <c r="AR193" i="9" s="1"/>
  <c r="Q176" i="9"/>
  <c r="AQ176" i="9" s="1"/>
  <c r="Q147" i="9"/>
  <c r="AQ147" i="9" s="1"/>
  <c r="R132" i="9"/>
  <c r="AR132" i="9" s="1"/>
  <c r="R117" i="9"/>
  <c r="AR117" i="9" s="1"/>
  <c r="Q98" i="9"/>
  <c r="AQ98" i="9" s="1"/>
  <c r="Q76" i="9"/>
  <c r="AQ76" i="9" s="1"/>
  <c r="Q61" i="9"/>
  <c r="AQ61" i="9" s="1"/>
  <c r="Q42" i="9"/>
  <c r="AQ42" i="9" s="1"/>
  <c r="Q226" i="9"/>
  <c r="AQ226" i="9" s="1"/>
  <c r="R46" i="9"/>
  <c r="AR46" i="9" s="1"/>
  <c r="Q20" i="9"/>
  <c r="AQ20" i="9" s="1"/>
  <c r="I235" i="9"/>
  <c r="AI235" i="9" s="1"/>
  <c r="I150" i="9"/>
  <c r="AI150" i="9" s="1"/>
  <c r="I76" i="9"/>
  <c r="AI76" i="9" s="1"/>
  <c r="Q204" i="9"/>
  <c r="AQ204" i="9" s="1"/>
  <c r="I302" i="9"/>
  <c r="AI302" i="9" s="1"/>
  <c r="I121" i="9"/>
  <c r="AI121" i="9" s="1"/>
  <c r="I48" i="9"/>
  <c r="AI48" i="9" s="1"/>
  <c r="Q191" i="9"/>
  <c r="AQ191" i="9" s="1"/>
  <c r="R110" i="9"/>
  <c r="AR110" i="9" s="1"/>
  <c r="Q92" i="9"/>
  <c r="AQ92" i="9" s="1"/>
  <c r="H292" i="9"/>
  <c r="AH292" i="9" s="1"/>
  <c r="I274" i="9"/>
  <c r="AI274" i="9" s="1"/>
  <c r="I184" i="9"/>
  <c r="AI184" i="9" s="1"/>
  <c r="Q248" i="9"/>
  <c r="AQ248" i="9" s="1"/>
  <c r="R233" i="9"/>
  <c r="AR233" i="9" s="1"/>
  <c r="Q177" i="9"/>
  <c r="AQ177" i="9" s="1"/>
  <c r="Q77" i="9"/>
  <c r="AQ77" i="9" s="1"/>
  <c r="H261" i="9"/>
  <c r="AH261" i="9" s="1"/>
  <c r="I112" i="9"/>
  <c r="AI112" i="9" s="1"/>
  <c r="I83" i="9"/>
  <c r="AI83" i="9" s="1"/>
  <c r="I31" i="9"/>
  <c r="AI31" i="9" s="1"/>
  <c r="Q223" i="9"/>
  <c r="AQ223" i="9" s="1"/>
  <c r="Q58" i="9"/>
  <c r="AQ58" i="9" s="1"/>
  <c r="Q24" i="9"/>
  <c r="AQ24" i="9" s="1"/>
  <c r="I239" i="9"/>
  <c r="AI239" i="9" s="1"/>
  <c r="I153" i="9"/>
  <c r="AI153" i="9" s="1"/>
  <c r="I25" i="9"/>
  <c r="AI25" i="9" s="1"/>
  <c r="Q141" i="9"/>
  <c r="AQ141" i="9" s="1"/>
  <c r="I210" i="9"/>
  <c r="AI210" i="9" s="1"/>
  <c r="I118" i="9"/>
  <c r="AI118" i="9" s="1"/>
  <c r="Q194" i="9"/>
  <c r="AQ194" i="9" s="1"/>
  <c r="H253" i="9"/>
  <c r="AH253" i="9" s="1"/>
  <c r="I144" i="9"/>
  <c r="AI144" i="9" s="1"/>
  <c r="I115" i="9"/>
  <c r="AI115" i="9" s="1"/>
  <c r="I63" i="9"/>
  <c r="AI63" i="9" s="1"/>
  <c r="R269" i="9"/>
  <c r="AR269" i="9" s="1"/>
  <c r="Q192" i="9"/>
  <c r="AQ192" i="9" s="1"/>
  <c r="Q167" i="9"/>
  <c r="AQ167" i="9" s="1"/>
  <c r="R134" i="9"/>
  <c r="AR134" i="9" s="1"/>
  <c r="Q96" i="9"/>
  <c r="AQ96" i="9" s="1"/>
  <c r="Q44" i="9"/>
  <c r="AQ44" i="9" s="1"/>
  <c r="Q10" i="9"/>
  <c r="AQ10" i="9" s="1"/>
  <c r="I211" i="9"/>
  <c r="AI211" i="9" s="1"/>
  <c r="I178" i="9"/>
  <c r="AI178" i="9" s="1"/>
  <c r="I145" i="9"/>
  <c r="AI145" i="9" s="1"/>
  <c r="H125" i="9"/>
  <c r="AH125" i="9" s="1"/>
  <c r="I109" i="9"/>
  <c r="AI109" i="9" s="1"/>
  <c r="I81" i="9"/>
  <c r="AI81" i="9" s="1"/>
  <c r="I45" i="9"/>
  <c r="AI45" i="9" s="1"/>
  <c r="H23" i="9"/>
  <c r="AH23" i="9" s="1"/>
  <c r="R277" i="9"/>
  <c r="AR277" i="9" s="1"/>
  <c r="R253" i="9"/>
  <c r="AR253" i="9" s="1"/>
  <c r="R218" i="9"/>
  <c r="AR218" i="9" s="1"/>
  <c r="Q182" i="9"/>
  <c r="AQ182" i="9" s="1"/>
  <c r="Q161" i="9"/>
  <c r="AQ161" i="9" s="1"/>
  <c r="Q139" i="9"/>
  <c r="AQ139" i="9" s="1"/>
  <c r="Q124" i="9"/>
  <c r="AQ124" i="9" s="1"/>
  <c r="Q109" i="9"/>
  <c r="AQ109" i="9" s="1"/>
  <c r="Q90" i="9"/>
  <c r="AQ90" i="9" s="1"/>
  <c r="Q71" i="9"/>
  <c r="AQ71" i="9" s="1"/>
  <c r="Q56" i="9"/>
  <c r="AQ56" i="9" s="1"/>
  <c r="R41" i="9"/>
  <c r="AR41" i="9" s="1"/>
  <c r="Q22" i="9"/>
  <c r="AQ22" i="9" s="1"/>
  <c r="H241" i="9"/>
  <c r="AH241" i="9" s="1"/>
  <c r="I222" i="9"/>
  <c r="AI222" i="9" s="1"/>
  <c r="H189" i="9"/>
  <c r="AH189" i="9" s="1"/>
  <c r="I171" i="9"/>
  <c r="AI171" i="9" s="1"/>
  <c r="I131" i="9"/>
  <c r="AI131" i="9" s="1"/>
  <c r="I91" i="9"/>
  <c r="AI91" i="9" s="1"/>
  <c r="I273" i="9"/>
  <c r="AI273" i="9" s="1"/>
  <c r="I107" i="9"/>
  <c r="AI107" i="9" s="1"/>
  <c r="I21" i="9"/>
  <c r="AI21" i="9" s="1"/>
  <c r="H176" i="9"/>
  <c r="AH176" i="9" s="1"/>
  <c r="H120" i="9"/>
  <c r="AH120" i="9" s="1"/>
  <c r="I88" i="9"/>
  <c r="AI88" i="9" s="1"/>
  <c r="I68" i="9"/>
  <c r="AI68" i="9" s="1"/>
  <c r="I36" i="9"/>
  <c r="AI36" i="9" s="1"/>
  <c r="H15" i="9"/>
  <c r="AH15" i="9" s="1"/>
  <c r="I97" i="9"/>
  <c r="AI97" i="9" s="1"/>
  <c r="I65" i="9"/>
  <c r="AI65" i="9" s="1"/>
  <c r="Q5" i="9"/>
  <c r="AQ5" i="9" s="1"/>
  <c r="Q95" i="9"/>
  <c r="AQ95" i="9" s="1"/>
  <c r="I177" i="9"/>
  <c r="AI177" i="9" s="1"/>
  <c r="I71" i="9"/>
  <c r="AI71" i="9" s="1"/>
  <c r="Q209" i="9"/>
  <c r="AQ209" i="9" s="1"/>
  <c r="Q160" i="9"/>
  <c r="AQ160" i="9" s="1"/>
  <c r="Q51" i="9"/>
  <c r="AQ51" i="9" s="1"/>
  <c r="I250" i="9"/>
  <c r="AI250" i="9" s="1"/>
  <c r="I148" i="9"/>
  <c r="AI148" i="9" s="1"/>
  <c r="I122" i="9"/>
  <c r="AI122" i="9" s="1"/>
  <c r="I74" i="9"/>
  <c r="AI74" i="9" s="1"/>
  <c r="H29" i="9"/>
  <c r="AH29" i="9" s="1"/>
  <c r="R214" i="9"/>
  <c r="AR214" i="9" s="1"/>
  <c r="R179" i="9"/>
  <c r="AR179" i="9" s="1"/>
  <c r="Q146" i="9"/>
  <c r="AQ146" i="9" s="1"/>
  <c r="Q105" i="9"/>
  <c r="AQ105" i="9" s="1"/>
  <c r="Q67" i="9"/>
  <c r="AQ67" i="9" s="1"/>
  <c r="Q26" i="9"/>
  <c r="AQ26" i="9" s="1"/>
  <c r="I226" i="9"/>
  <c r="AI226" i="9" s="1"/>
  <c r="H182" i="9"/>
  <c r="AH182" i="9" s="1"/>
  <c r="I123" i="9"/>
  <c r="AI123" i="9" s="1"/>
  <c r="I59" i="9"/>
  <c r="AI59" i="9" s="1"/>
  <c r="Q78" i="9"/>
  <c r="AQ78" i="9" s="1"/>
  <c r="I43" i="9"/>
  <c r="AI43" i="9" s="1"/>
  <c r="Q276" i="9"/>
  <c r="AQ276" i="9" s="1"/>
  <c r="I298" i="9"/>
  <c r="AI298" i="9" s="1"/>
  <c r="I53" i="9"/>
  <c r="AI53" i="9" s="1"/>
  <c r="Q205" i="9"/>
  <c r="AQ205" i="9" s="1"/>
  <c r="Q115" i="9"/>
  <c r="AQ115" i="9" s="1"/>
  <c r="Q59" i="9"/>
  <c r="AQ59" i="9" s="1"/>
  <c r="I207" i="9"/>
  <c r="AI207" i="9" s="1"/>
  <c r="Q19" i="9"/>
  <c r="AQ19" i="9" s="1"/>
  <c r="H277" i="9"/>
  <c r="AH277" i="9" s="1"/>
  <c r="I258" i="9"/>
  <c r="AI258" i="9" s="1"/>
  <c r="I238" i="9"/>
  <c r="AI238" i="9" s="1"/>
  <c r="I194" i="9"/>
  <c r="AI194" i="9" s="1"/>
  <c r="I180" i="9"/>
  <c r="AI180" i="9" s="1"/>
  <c r="I164" i="9"/>
  <c r="AI164" i="9" s="1"/>
  <c r="I134" i="9"/>
  <c r="AI134" i="9" s="1"/>
  <c r="I114" i="9"/>
  <c r="AI114" i="9" s="1"/>
  <c r="I70" i="9"/>
  <c r="AI70" i="9" s="1"/>
  <c r="I50" i="9"/>
  <c r="AI50" i="9" s="1"/>
  <c r="I30" i="9"/>
  <c r="AI30" i="9" s="1"/>
  <c r="I6" i="9"/>
  <c r="AI6" i="9" s="1"/>
  <c r="Q91" i="9"/>
  <c r="AQ91" i="9" s="1"/>
  <c r="H166" i="9"/>
  <c r="AH166" i="9" s="1"/>
  <c r="Q252" i="9"/>
  <c r="AQ252" i="9" s="1"/>
  <c r="I96" i="9"/>
  <c r="AI96" i="9" s="1"/>
  <c r="I105" i="9"/>
  <c r="AI105" i="9" s="1"/>
  <c r="I137" i="9"/>
  <c r="AI137" i="9" s="1"/>
  <c r="I124" i="9"/>
  <c r="AI124" i="9" s="1"/>
  <c r="I169" i="9"/>
  <c r="AI169" i="9" s="1"/>
  <c r="Q14" i="9"/>
  <c r="AQ14" i="9" s="1"/>
  <c r="I117" i="9"/>
  <c r="AI117" i="9" s="1"/>
  <c r="Q256" i="9"/>
  <c r="AQ256" i="9" s="1"/>
  <c r="Q224" i="9"/>
  <c r="AQ224" i="9" s="1"/>
  <c r="R181" i="9"/>
  <c r="AR181" i="9" s="1"/>
  <c r="Q138" i="9"/>
  <c r="AQ138" i="9" s="1"/>
  <c r="Q108" i="9"/>
  <c r="AQ108" i="9" s="1"/>
  <c r="Q55" i="9"/>
  <c r="AQ55" i="9" s="1"/>
  <c r="Q29" i="9"/>
  <c r="AQ29" i="9" s="1"/>
  <c r="H229" i="9"/>
  <c r="AH229" i="9" s="1"/>
  <c r="I203" i="9"/>
  <c r="AI203" i="9" s="1"/>
  <c r="H168" i="9"/>
  <c r="AH168" i="9" s="1"/>
  <c r="H87" i="9"/>
  <c r="AH87" i="9" s="1"/>
  <c r="I66" i="9"/>
  <c r="AI66" i="9" s="1"/>
  <c r="I42" i="9"/>
  <c r="AI42" i="9" s="1"/>
  <c r="R225" i="9"/>
  <c r="AR225" i="9" s="1"/>
  <c r="Q197" i="9"/>
  <c r="AQ197" i="9" s="1"/>
  <c r="Q183" i="9"/>
  <c r="AQ183" i="9" s="1"/>
  <c r="R165" i="9"/>
  <c r="AR165" i="9" s="1"/>
  <c r="Q151" i="9"/>
  <c r="AQ151" i="9" s="1"/>
  <c r="Q136" i="9"/>
  <c r="AQ136" i="9" s="1"/>
  <c r="Q121" i="9"/>
  <c r="AQ121" i="9" s="1"/>
  <c r="Q102" i="9"/>
  <c r="AQ102" i="9" s="1"/>
  <c r="Q87" i="9"/>
  <c r="AQ87" i="9" s="1"/>
  <c r="Q72" i="9"/>
  <c r="AQ72" i="9" s="1"/>
  <c r="Q57" i="9"/>
  <c r="AQ57" i="9" s="1"/>
  <c r="Q38" i="9"/>
  <c r="AQ38" i="9" s="1"/>
  <c r="Q23" i="9"/>
  <c r="AQ23" i="9" s="1"/>
  <c r="Q8" i="9"/>
  <c r="AQ8" i="9" s="1"/>
  <c r="I242" i="9"/>
  <c r="AI242" i="9" s="1"/>
  <c r="I219" i="9"/>
  <c r="AI219" i="9" s="1"/>
  <c r="I198" i="9"/>
  <c r="AI198" i="9" s="1"/>
  <c r="H183" i="9"/>
  <c r="AH183" i="9" s="1"/>
  <c r="H158" i="9"/>
  <c r="AH158" i="9" s="1"/>
  <c r="I100" i="9"/>
  <c r="AI100" i="9" s="1"/>
  <c r="Q159" i="9"/>
  <c r="AQ159" i="9" s="1"/>
  <c r="Q54" i="9"/>
  <c r="AQ54" i="9" s="1"/>
  <c r="Q28" i="9"/>
  <c r="AQ28" i="9" s="1"/>
  <c r="I243" i="9"/>
  <c r="AI243" i="9" s="1"/>
  <c r="I213" i="9"/>
  <c r="AI213" i="9" s="1"/>
  <c r="I69" i="9"/>
  <c r="AI69" i="9" s="1"/>
  <c r="Q268" i="9"/>
  <c r="AQ268" i="9" s="1"/>
  <c r="Q137" i="9"/>
  <c r="AQ137" i="9" s="1"/>
  <c r="I256" i="9"/>
  <c r="AI256" i="9" s="1"/>
  <c r="I103" i="9"/>
  <c r="AI103" i="9" s="1"/>
  <c r="I19" i="9"/>
  <c r="AI19" i="9" s="1"/>
  <c r="Q198" i="9"/>
  <c r="AQ198" i="9" s="1"/>
  <c r="Q122" i="9"/>
  <c r="AQ122" i="9" s="1"/>
  <c r="Q107" i="9"/>
  <c r="AQ107" i="9" s="1"/>
  <c r="Q88" i="9"/>
  <c r="AQ88" i="9" s="1"/>
  <c r="H288" i="9"/>
  <c r="AH288" i="9" s="1"/>
  <c r="I249" i="9"/>
  <c r="AI249" i="9" s="1"/>
  <c r="Q244" i="9"/>
  <c r="AQ244" i="9" s="1"/>
  <c r="Q173" i="9"/>
  <c r="AQ173" i="9" s="1"/>
  <c r="Q73" i="9"/>
  <c r="AQ73" i="9" s="1"/>
  <c r="I246" i="9"/>
  <c r="AI246" i="9" s="1"/>
  <c r="I108" i="9"/>
  <c r="AI108" i="9" s="1"/>
  <c r="I39" i="9"/>
  <c r="AI39" i="9" s="1"/>
  <c r="Q230" i="9"/>
  <c r="AQ230" i="9" s="1"/>
  <c r="Q144" i="9"/>
  <c r="AQ144" i="9" s="1"/>
  <c r="Q31" i="9"/>
  <c r="AQ31" i="9" s="1"/>
  <c r="I232" i="9"/>
  <c r="AI232" i="9" s="1"/>
  <c r="I7" i="9"/>
  <c r="AI7" i="9" s="1"/>
  <c r="Q201" i="9"/>
  <c r="AQ201" i="9" s="1"/>
  <c r="I259" i="9"/>
  <c r="AI259" i="9" s="1"/>
  <c r="Q262" i="9"/>
  <c r="AQ262" i="9" s="1"/>
  <c r="I187" i="9"/>
  <c r="AI187" i="9" s="1"/>
  <c r="I89" i="9"/>
  <c r="AI89" i="9" s="1"/>
  <c r="R237" i="9"/>
  <c r="AR237" i="9" s="1"/>
  <c r="Q171" i="9"/>
  <c r="AQ171" i="9" s="1"/>
  <c r="Q119" i="9"/>
  <c r="AQ119" i="9" s="1"/>
  <c r="Q32" i="9"/>
  <c r="AQ32" i="9" s="1"/>
  <c r="I170" i="9"/>
  <c r="AI170" i="9" s="1"/>
  <c r="I113" i="9"/>
  <c r="AI113" i="9" s="1"/>
  <c r="I52" i="9"/>
  <c r="AI52" i="9" s="1"/>
  <c r="R206" i="9"/>
  <c r="AR206" i="9" s="1"/>
  <c r="Q154" i="9"/>
  <c r="AQ154" i="9" s="1"/>
  <c r="Q120" i="9"/>
  <c r="AQ120" i="9" s="1"/>
  <c r="R97" i="9"/>
  <c r="AR97" i="9" s="1"/>
  <c r="Q60" i="9"/>
  <c r="AQ60" i="9" s="1"/>
  <c r="Q37" i="9"/>
  <c r="AQ37" i="9" s="1"/>
  <c r="Q7" i="9"/>
  <c r="AQ7" i="9" s="1"/>
  <c r="H237" i="9"/>
  <c r="AH237" i="9" s="1"/>
  <c r="I156" i="9"/>
  <c r="AI156" i="9" s="1"/>
  <c r="I41" i="9"/>
  <c r="AI41" i="9" s="1"/>
  <c r="I139" i="9"/>
  <c r="AI139" i="9" s="1"/>
  <c r="I11" i="9"/>
  <c r="AI11" i="9" s="1"/>
  <c r="Q174" i="9"/>
  <c r="AQ174" i="9" s="1"/>
  <c r="Q100" i="9"/>
  <c r="AQ100" i="9" s="1"/>
  <c r="Q47" i="9"/>
  <c r="AQ47" i="9" s="1"/>
  <c r="H174" i="9"/>
  <c r="AH174" i="9" s="1"/>
  <c r="H93" i="9"/>
  <c r="AH93" i="9" s="1"/>
  <c r="H72" i="9"/>
  <c r="AH72" i="9" s="1"/>
  <c r="I49" i="9"/>
  <c r="AI49" i="9" s="1"/>
  <c r="I10" i="9"/>
  <c r="AI10" i="9" s="1"/>
  <c r="R229" i="9"/>
  <c r="AR229" i="9" s="1"/>
  <c r="Q200" i="9"/>
  <c r="AQ200" i="9" s="1"/>
  <c r="R187" i="9"/>
  <c r="AR187" i="9" s="1"/>
  <c r="Q169" i="9"/>
  <c r="AQ169" i="9" s="1"/>
  <c r="Q155" i="9"/>
  <c r="AQ155" i="9" s="1"/>
  <c r="R140" i="9"/>
  <c r="AR140" i="9" s="1"/>
  <c r="Q125" i="9"/>
  <c r="AQ125" i="9" s="1"/>
  <c r="Q106" i="9"/>
  <c r="AQ106" i="9" s="1"/>
  <c r="Q83" i="9"/>
  <c r="AQ83" i="9" s="1"/>
  <c r="Q68" i="9"/>
  <c r="AQ68" i="9" s="1"/>
  <c r="Q53" i="9"/>
  <c r="AQ53" i="9" s="1"/>
  <c r="Q156" i="9"/>
  <c r="AQ156" i="9" s="1"/>
  <c r="Q35" i="9"/>
  <c r="AQ35" i="9" s="1"/>
  <c r="H220" i="9"/>
  <c r="AH220" i="9" s="1"/>
  <c r="I127" i="9"/>
  <c r="AI127" i="9" s="1"/>
  <c r="I51" i="9"/>
  <c r="AI51" i="9" s="1"/>
  <c r="Q129" i="9"/>
  <c r="AQ129" i="9" s="1"/>
  <c r="I206" i="9"/>
  <c r="AI206" i="9" s="1"/>
  <c r="I95" i="9"/>
  <c r="AI95" i="9" s="1"/>
  <c r="I33" i="9"/>
  <c r="AI33" i="9" s="1"/>
  <c r="Q255" i="9"/>
  <c r="AQ255" i="9" s="1"/>
  <c r="Q118" i="9"/>
  <c r="AQ118" i="9" s="1"/>
  <c r="Q103" i="9"/>
  <c r="AQ103" i="9" s="1"/>
  <c r="Q84" i="9"/>
  <c r="AQ84" i="9" s="1"/>
  <c r="I285" i="9"/>
  <c r="AI285" i="9" s="1"/>
  <c r="H245" i="9"/>
  <c r="AH245" i="9" s="1"/>
  <c r="Q289" i="9"/>
  <c r="AQ289" i="9" s="1"/>
  <c r="Q240" i="9"/>
  <c r="AQ240" i="9" s="1"/>
  <c r="Q184" i="9"/>
  <c r="AQ184" i="9" s="1"/>
  <c r="Q170" i="9"/>
  <c r="AQ170" i="9" s="1"/>
  <c r="Q69" i="9"/>
  <c r="AQ69" i="9" s="1"/>
  <c r="I167" i="9"/>
  <c r="AI167" i="9" s="1"/>
  <c r="I101" i="9"/>
  <c r="AI101" i="9" s="1"/>
  <c r="I54" i="9"/>
  <c r="AI54" i="9" s="1"/>
  <c r="Q279" i="9"/>
  <c r="AQ279" i="9" s="1"/>
  <c r="Q152" i="9"/>
  <c r="AQ152" i="9" s="1"/>
  <c r="Q43" i="9"/>
  <c r="AQ43" i="9" s="1"/>
  <c r="H269" i="9"/>
  <c r="AH269" i="9" s="1"/>
  <c r="H224" i="9"/>
  <c r="AH224" i="9" s="1"/>
  <c r="I80" i="9"/>
  <c r="AI80" i="9" s="1"/>
  <c r="Q208" i="9"/>
  <c r="AQ208" i="9" s="1"/>
  <c r="Q13" i="9"/>
  <c r="AQ13" i="9" s="1"/>
  <c r="I165" i="9"/>
  <c r="AI165" i="9" s="1"/>
  <c r="I37" i="9"/>
  <c r="AI37" i="9" s="1"/>
  <c r="I295" i="9"/>
  <c r="AI295" i="9" s="1"/>
  <c r="I191" i="9"/>
  <c r="AI191" i="9" s="1"/>
  <c r="I173" i="9"/>
  <c r="AI173" i="9" s="1"/>
  <c r="I133" i="9"/>
  <c r="AI133" i="9" s="1"/>
  <c r="I86" i="9"/>
  <c r="AI86" i="9" s="1"/>
  <c r="I12" i="9"/>
  <c r="AI12" i="9" s="1"/>
  <c r="R245" i="9"/>
  <c r="AR245" i="9" s="1"/>
  <c r="R202" i="9"/>
  <c r="AR202" i="9" s="1"/>
  <c r="Q153" i="9"/>
  <c r="AQ153" i="9" s="1"/>
  <c r="Q111" i="9"/>
  <c r="AQ111" i="9" s="1"/>
  <c r="Q70" i="9"/>
  <c r="AQ70" i="9" s="1"/>
  <c r="R25" i="9"/>
  <c r="AR25" i="9" s="1"/>
  <c r="H233" i="9"/>
  <c r="AH233" i="9" s="1"/>
  <c r="H136" i="9"/>
  <c r="AH136" i="9" s="1"/>
  <c r="I116" i="9"/>
  <c r="AI116" i="9" s="1"/>
  <c r="I98" i="9"/>
  <c r="AI98" i="9" s="1"/>
  <c r="I58" i="9"/>
  <c r="AI58" i="9" s="1"/>
  <c r="I34" i="9"/>
  <c r="AI34" i="9" s="1"/>
  <c r="I13" i="9"/>
  <c r="AI13" i="9" s="1"/>
  <c r="Q228" i="9"/>
  <c r="AQ228" i="9" s="1"/>
  <c r="R210" i="9"/>
  <c r="AR210" i="9" s="1"/>
  <c r="Q189" i="9"/>
  <c r="AQ189" i="9" s="1"/>
  <c r="Q175" i="9"/>
  <c r="AQ175" i="9" s="1"/>
  <c r="R150" i="9"/>
  <c r="AR150" i="9" s="1"/>
  <c r="Q131" i="9"/>
  <c r="AQ131" i="9" s="1"/>
  <c r="R116" i="9"/>
  <c r="AR116" i="9" s="1"/>
  <c r="Q101" i="9"/>
  <c r="AQ101" i="9" s="1"/>
  <c r="Q82" i="9"/>
  <c r="AQ82" i="9" s="1"/>
  <c r="Q63" i="9"/>
  <c r="AQ63" i="9" s="1"/>
  <c r="Q48" i="9"/>
  <c r="AQ48" i="9" s="1"/>
  <c r="Q33" i="9"/>
  <c r="AQ33" i="9" s="1"/>
  <c r="Q11" i="9"/>
  <c r="AQ11" i="9" s="1"/>
  <c r="I230" i="9"/>
  <c r="AI230" i="9" s="1"/>
  <c r="I215" i="9"/>
  <c r="AI215" i="9" s="1"/>
  <c r="H197" i="9"/>
  <c r="AH197" i="9" s="1"/>
  <c r="I179" i="9"/>
  <c r="AI179" i="9" s="1"/>
  <c r="I155" i="9"/>
  <c r="AI155" i="9" s="1"/>
  <c r="H110" i="9"/>
  <c r="AH110" i="9" s="1"/>
  <c r="I67" i="9"/>
  <c r="AI67" i="9" s="1"/>
  <c r="I27" i="9"/>
  <c r="AI27" i="9" s="1"/>
  <c r="I234" i="9"/>
  <c r="AI234" i="9" s="1"/>
  <c r="I143" i="9"/>
  <c r="AI143" i="9" s="1"/>
  <c r="I111" i="9"/>
  <c r="AI111" i="9" s="1"/>
  <c r="I79" i="9"/>
  <c r="AI79" i="9" s="1"/>
  <c r="I47" i="9"/>
  <c r="AI47" i="9" s="1"/>
  <c r="I24" i="9"/>
  <c r="AI24" i="9" s="1"/>
  <c r="R282" i="9"/>
  <c r="AR282" i="9" s="1"/>
  <c r="Q16" i="9"/>
  <c r="AQ16" i="9" s="1"/>
  <c r="Q216" i="9"/>
  <c r="AQ216" i="9" s="1"/>
  <c r="I202" i="9"/>
  <c r="AI202" i="9" s="1"/>
  <c r="I199" i="9"/>
  <c r="AI199" i="9" s="1"/>
  <c r="I129" i="9"/>
  <c r="AI129" i="9" s="1"/>
  <c r="I5" i="9"/>
  <c r="AI5" i="9" s="1"/>
  <c r="Q185" i="9"/>
  <c r="AQ185" i="9" s="1"/>
  <c r="Q104" i="9"/>
  <c r="AQ104" i="9" s="1"/>
  <c r="Q17" i="9"/>
  <c r="AQ17" i="9" s="1"/>
  <c r="I141" i="9"/>
  <c r="AI141" i="9" s="1"/>
  <c r="H104" i="9"/>
  <c r="AH104" i="9" s="1"/>
  <c r="H40" i="9"/>
  <c r="AH40" i="9" s="1"/>
  <c r="Q196" i="9"/>
  <c r="AQ196" i="9" s="1"/>
  <c r="Q168" i="9"/>
  <c r="AQ168" i="9" s="1"/>
  <c r="Q127" i="9"/>
  <c r="AQ127" i="9" s="1"/>
  <c r="Q86" i="9"/>
  <c r="AQ86" i="9" s="1"/>
  <c r="Q45" i="9"/>
  <c r="AQ45" i="9" s="1"/>
  <c r="I163" i="9"/>
  <c r="AI163" i="9" s="1"/>
  <c r="I99" i="9"/>
  <c r="AI99" i="9" s="1"/>
  <c r="I14" i="9"/>
  <c r="AI14" i="9" s="1"/>
  <c r="Q62" i="9"/>
  <c r="AQ62" i="9" s="1"/>
  <c r="Q126" i="9"/>
  <c r="AQ126" i="9" s="1"/>
  <c r="I201" i="9"/>
  <c r="AI201" i="9" s="1"/>
  <c r="R249" i="9"/>
  <c r="AR249" i="9" s="1"/>
  <c r="Q149" i="9"/>
  <c r="AQ149" i="9" s="1"/>
  <c r="Q89" i="9"/>
  <c r="AQ89" i="9" s="1"/>
  <c r="Q21" i="9"/>
  <c r="AQ21" i="9" s="1"/>
  <c r="H221" i="9"/>
  <c r="AH221" i="9" s="1"/>
  <c r="Q34" i="9"/>
  <c r="AQ34" i="9" s="1"/>
  <c r="Q12" i="9"/>
  <c r="AQ12" i="9" s="1"/>
  <c r="I223" i="9"/>
  <c r="AI223" i="9" s="1"/>
  <c r="H205" i="9"/>
  <c r="AH205" i="9" s="1"/>
  <c r="I186" i="9"/>
  <c r="AI186" i="9" s="1"/>
  <c r="I172" i="9"/>
  <c r="AI172" i="9" s="1"/>
  <c r="H152" i="9"/>
  <c r="AH152" i="9" s="1"/>
  <c r="H126" i="9"/>
  <c r="AH126" i="9" s="1"/>
  <c r="I102" i="9"/>
  <c r="AI102" i="9" s="1"/>
  <c r="I82" i="9"/>
  <c r="AI82" i="9" s="1"/>
  <c r="I38" i="9"/>
  <c r="AI38" i="9" s="1"/>
  <c r="I18" i="9"/>
  <c r="AI18" i="9" s="1"/>
  <c r="Q27" i="9"/>
  <c r="AQ27" i="9" s="1"/>
  <c r="I32" i="9"/>
  <c r="AI32" i="9" s="1"/>
  <c r="Q188" i="9"/>
  <c r="AQ188" i="9" s="1"/>
  <c r="I160" i="9"/>
  <c r="AI160" i="9" s="1"/>
  <c r="Q220" i="9"/>
  <c r="AQ220" i="9" s="1"/>
  <c r="I64" i="9"/>
  <c r="AI64" i="9" s="1"/>
  <c r="I128" i="9"/>
  <c r="AI128" i="9" s="1"/>
  <c r="R293" i="9" l="1"/>
  <c r="AR293" i="9" s="1"/>
  <c r="AQ293" i="9"/>
  <c r="H294" i="9"/>
  <c r="AH294" i="9" s="1"/>
  <c r="AI294" i="9"/>
  <c r="R296" i="9"/>
  <c r="AR296" i="9" s="1"/>
  <c r="AQ296" i="9"/>
  <c r="AI185" i="9"/>
  <c r="H185" i="9"/>
  <c r="AH185" i="9" s="1"/>
  <c r="R302" i="9"/>
  <c r="AR302" i="9" s="1"/>
  <c r="AQ302" i="9"/>
  <c r="AI208" i="9"/>
  <c r="H208" i="9"/>
  <c r="AH208" i="9" s="1"/>
  <c r="AI252" i="9"/>
  <c r="H252" i="9"/>
  <c r="AH252" i="9" s="1"/>
  <c r="AI46" i="9"/>
  <c r="H46" i="9"/>
  <c r="AH46" i="9" s="1"/>
  <c r="AQ234" i="9"/>
  <c r="R234" i="9"/>
  <c r="AR234" i="9" s="1"/>
  <c r="AI106" i="9"/>
  <c r="H106" i="9"/>
  <c r="AH106" i="9" s="1"/>
  <c r="AQ238" i="9"/>
  <c r="R238" i="9"/>
  <c r="AR238" i="9" s="1"/>
  <c r="AI146" i="9"/>
  <c r="H146" i="9"/>
  <c r="AH146" i="9" s="1"/>
  <c r="R294" i="9"/>
  <c r="AR294" i="9" s="1"/>
  <c r="AQ294" i="9"/>
  <c r="AI236" i="9"/>
  <c r="H236" i="9"/>
  <c r="AH236" i="9" s="1"/>
  <c r="AI154" i="9"/>
  <c r="H154" i="9"/>
  <c r="AH154" i="9" s="1"/>
  <c r="H270" i="9"/>
  <c r="AH270" i="9" s="1"/>
  <c r="AI270" i="9"/>
  <c r="H257" i="9"/>
  <c r="AH257" i="9" s="1"/>
  <c r="H119" i="9"/>
  <c r="AH119" i="9" s="1"/>
  <c r="AQ242" i="9"/>
  <c r="R242" i="9"/>
  <c r="AR242" i="9" s="1"/>
  <c r="AI138" i="9"/>
  <c r="H138" i="9"/>
  <c r="AH138" i="9" s="1"/>
  <c r="AQ246" i="9"/>
  <c r="R246" i="9"/>
  <c r="AR246" i="9" s="1"/>
  <c r="AI244" i="9"/>
  <c r="H244" i="9"/>
  <c r="AH244" i="9" s="1"/>
  <c r="AI94" i="9"/>
  <c r="H94" i="9"/>
  <c r="AH94" i="9" s="1"/>
  <c r="AI192" i="9"/>
  <c r="H192" i="9"/>
  <c r="AH192" i="9" s="1"/>
  <c r="AQ250" i="9"/>
  <c r="R250" i="9"/>
  <c r="AR250" i="9" s="1"/>
  <c r="AQ254" i="9"/>
  <c r="R254" i="9"/>
  <c r="AR254" i="9" s="1"/>
  <c r="AQ81" i="9"/>
  <c r="R81" i="9"/>
  <c r="AR81" i="9" s="1"/>
  <c r="R298" i="9"/>
  <c r="AR298" i="9" s="1"/>
  <c r="AQ298" i="9"/>
  <c r="H286" i="9"/>
  <c r="AH286" i="9" s="1"/>
  <c r="AI286" i="9"/>
  <c r="H290" i="9"/>
  <c r="AH290" i="9" s="1"/>
  <c r="AI290" i="9"/>
  <c r="R291" i="9"/>
  <c r="AR291" i="9" s="1"/>
  <c r="AQ291" i="9"/>
  <c r="H181" i="9"/>
  <c r="AH181" i="9" s="1"/>
  <c r="AI181" i="9"/>
  <c r="AI251" i="9"/>
  <c r="H251" i="9"/>
  <c r="AH251" i="9" s="1"/>
  <c r="AQ178" i="9"/>
  <c r="R178" i="9"/>
  <c r="AR178" i="9" s="1"/>
  <c r="AQ49" i="9"/>
  <c r="R49" i="9"/>
  <c r="AR49" i="9" s="1"/>
  <c r="AI78" i="9"/>
  <c r="H78" i="9"/>
  <c r="AH78" i="9" s="1"/>
  <c r="AQ162" i="9"/>
  <c r="R162" i="9"/>
  <c r="AR162" i="9" s="1"/>
  <c r="AI175" i="9"/>
  <c r="H175" i="9"/>
  <c r="AH175" i="9" s="1"/>
  <c r="AI200" i="9"/>
  <c r="H200" i="9"/>
  <c r="AH200" i="9" s="1"/>
  <c r="AI248" i="9"/>
  <c r="H248" i="9"/>
  <c r="AH248" i="9" s="1"/>
  <c r="AI216" i="9"/>
  <c r="H216" i="9"/>
  <c r="AH216" i="9" s="1"/>
  <c r="AI62" i="9"/>
  <c r="H62" i="9"/>
  <c r="AH62" i="9" s="1"/>
  <c r="H266" i="9"/>
  <c r="AH266" i="9" s="1"/>
  <c r="R30" i="9"/>
  <c r="AR30" i="9" s="1"/>
  <c r="H8" i="9"/>
  <c r="AH8" i="9" s="1"/>
  <c r="H51" i="8"/>
  <c r="H11" i="8"/>
  <c r="R203" i="9"/>
  <c r="AR203" i="9" s="1"/>
  <c r="H82" i="9"/>
  <c r="AH82" i="9" s="1"/>
  <c r="H70" i="9"/>
  <c r="AH70" i="9" s="1"/>
  <c r="R220" i="9"/>
  <c r="AR220" i="9" s="1"/>
  <c r="R188" i="9"/>
  <c r="AR188" i="9" s="1"/>
  <c r="H186" i="9"/>
  <c r="AH186" i="9" s="1"/>
  <c r="R34" i="9"/>
  <c r="AR34" i="9" s="1"/>
  <c r="R149" i="9"/>
  <c r="AR149" i="9" s="1"/>
  <c r="R62" i="9"/>
  <c r="AR62" i="9" s="1"/>
  <c r="H99" i="9"/>
  <c r="AH99" i="9" s="1"/>
  <c r="R127" i="9"/>
  <c r="AR127" i="9" s="1"/>
  <c r="R196" i="9"/>
  <c r="AR196" i="9" s="1"/>
  <c r="H141" i="9"/>
  <c r="AH141" i="9" s="1"/>
  <c r="H5" i="9"/>
  <c r="AH5" i="9" s="1"/>
  <c r="H111" i="9"/>
  <c r="AH111" i="9" s="1"/>
  <c r="H67" i="9"/>
  <c r="AH67" i="9" s="1"/>
  <c r="R33" i="9"/>
  <c r="AR33" i="9" s="1"/>
  <c r="R101" i="9"/>
  <c r="AR101" i="9" s="1"/>
  <c r="R131" i="9"/>
  <c r="AR131" i="9" s="1"/>
  <c r="H58" i="9"/>
  <c r="AH58" i="9" s="1"/>
  <c r="H116" i="9"/>
  <c r="AH116" i="9" s="1"/>
  <c r="R70" i="9"/>
  <c r="AR70" i="9" s="1"/>
  <c r="H173" i="9"/>
  <c r="AH173" i="9" s="1"/>
  <c r="H165" i="9"/>
  <c r="AH165" i="9" s="1"/>
  <c r="H54" i="9"/>
  <c r="AH54" i="9" s="1"/>
  <c r="H167" i="9"/>
  <c r="AH167" i="9" s="1"/>
  <c r="R240" i="9"/>
  <c r="AR240" i="9" s="1"/>
  <c r="R84" i="9"/>
  <c r="AR84" i="9" s="1"/>
  <c r="H33" i="9"/>
  <c r="AH33" i="9" s="1"/>
  <c r="H206" i="9"/>
  <c r="AH206" i="9" s="1"/>
  <c r="H51" i="9"/>
  <c r="AH51" i="9" s="1"/>
  <c r="R35" i="9"/>
  <c r="AR35" i="9" s="1"/>
  <c r="R68" i="9"/>
  <c r="AR68" i="9" s="1"/>
  <c r="R200" i="9"/>
  <c r="AR200" i="9" s="1"/>
  <c r="H10" i="9"/>
  <c r="AH10" i="9" s="1"/>
  <c r="H11" i="9"/>
  <c r="AH11" i="9" s="1"/>
  <c r="R154" i="9"/>
  <c r="AR154" i="9" s="1"/>
  <c r="H170" i="9"/>
  <c r="AH170" i="9" s="1"/>
  <c r="H259" i="9"/>
  <c r="AH259" i="9" s="1"/>
  <c r="R31" i="9"/>
  <c r="AR31" i="9" s="1"/>
  <c r="H108" i="9"/>
  <c r="AH108" i="9" s="1"/>
  <c r="R244" i="9"/>
  <c r="AR244" i="9" s="1"/>
  <c r="R88" i="9"/>
  <c r="AR88" i="9" s="1"/>
  <c r="H19" i="9"/>
  <c r="AH19" i="9" s="1"/>
  <c r="H256" i="9"/>
  <c r="AH256" i="9" s="1"/>
  <c r="H213" i="9"/>
  <c r="AH213" i="9" s="1"/>
  <c r="R159" i="9"/>
  <c r="AR159" i="9" s="1"/>
  <c r="H198" i="9"/>
  <c r="AH198" i="9" s="1"/>
  <c r="H242" i="9"/>
  <c r="AH242" i="9" s="1"/>
  <c r="R57" i="9"/>
  <c r="AR57" i="9" s="1"/>
  <c r="R121" i="9"/>
  <c r="AR121" i="9" s="1"/>
  <c r="R138" i="9"/>
  <c r="AR138" i="9" s="1"/>
  <c r="R224" i="9"/>
  <c r="AR224" i="9" s="1"/>
  <c r="H169" i="9"/>
  <c r="AH169" i="9" s="1"/>
  <c r="H137" i="9"/>
  <c r="AH137" i="9" s="1"/>
  <c r="H164" i="9"/>
  <c r="AH164" i="9" s="1"/>
  <c r="H258" i="9"/>
  <c r="AH258" i="9" s="1"/>
  <c r="R19" i="9"/>
  <c r="AR19" i="9" s="1"/>
  <c r="R115" i="9"/>
  <c r="AR115" i="9" s="1"/>
  <c r="R78" i="9"/>
  <c r="AR78" i="9" s="1"/>
  <c r="H226" i="9"/>
  <c r="AH226" i="9" s="1"/>
  <c r="R146" i="9"/>
  <c r="AR146" i="9" s="1"/>
  <c r="H74" i="9"/>
  <c r="AH74" i="9" s="1"/>
  <c r="R209" i="9"/>
  <c r="AR209" i="9" s="1"/>
  <c r="R5" i="9"/>
  <c r="AR5" i="9" s="1"/>
  <c r="H36" i="9"/>
  <c r="AH36" i="9" s="1"/>
  <c r="H91" i="9"/>
  <c r="AH91" i="9" s="1"/>
  <c r="H222" i="9"/>
  <c r="AH222" i="9" s="1"/>
  <c r="R56" i="9"/>
  <c r="AR56" i="9" s="1"/>
  <c r="R124" i="9"/>
  <c r="AR124" i="9" s="1"/>
  <c r="H109" i="9"/>
  <c r="AH109" i="9" s="1"/>
  <c r="H211" i="9"/>
  <c r="AH211" i="9" s="1"/>
  <c r="R44" i="9"/>
  <c r="AR44" i="9" s="1"/>
  <c r="R192" i="9"/>
  <c r="AR192" i="9" s="1"/>
  <c r="H144" i="9"/>
  <c r="AH144" i="9" s="1"/>
  <c r="R141" i="9"/>
  <c r="AR141" i="9" s="1"/>
  <c r="R24" i="9"/>
  <c r="AR24" i="9" s="1"/>
  <c r="R177" i="9"/>
  <c r="AR177" i="9" s="1"/>
  <c r="H274" i="9"/>
  <c r="AH274" i="9" s="1"/>
  <c r="R92" i="9"/>
  <c r="AR92" i="9" s="1"/>
  <c r="H48" i="9"/>
  <c r="AH48" i="9" s="1"/>
  <c r="R20" i="9"/>
  <c r="AR20" i="9" s="1"/>
  <c r="R61" i="9"/>
  <c r="AR61" i="9" s="1"/>
  <c r="R98" i="9"/>
  <c r="AR98" i="9" s="1"/>
  <c r="R176" i="9"/>
  <c r="AR176" i="9" s="1"/>
  <c r="H26" i="9"/>
  <c r="AH26" i="9" s="1"/>
  <c r="H162" i="9"/>
  <c r="AH162" i="9" s="1"/>
  <c r="H142" i="9"/>
  <c r="AH142" i="9" s="1"/>
  <c r="R18" i="9"/>
  <c r="AR18" i="9" s="1"/>
  <c r="R75" i="9"/>
  <c r="AR75" i="9" s="1"/>
  <c r="R221" i="9"/>
  <c r="AR221" i="9" s="1"/>
  <c r="R85" i="9"/>
  <c r="AR85" i="9" s="1"/>
  <c r="H16" i="9"/>
  <c r="AH16" i="9" s="1"/>
  <c r="R133" i="9"/>
  <c r="AR133" i="9" s="1"/>
  <c r="R166" i="9"/>
  <c r="AR166" i="9" s="1"/>
  <c r="R80" i="9"/>
  <c r="AR80" i="9" s="1"/>
  <c r="R114" i="9"/>
  <c r="AR114" i="9" s="1"/>
  <c r="R212" i="9"/>
  <c r="AR212" i="9" s="1"/>
  <c r="H272" i="9"/>
  <c r="AH272" i="9" s="1"/>
  <c r="R148" i="9"/>
  <c r="AR148" i="9" s="1"/>
  <c r="R113" i="9"/>
  <c r="AR113" i="9" s="1"/>
  <c r="H214" i="9"/>
  <c r="AH214" i="9" s="1"/>
  <c r="H28" i="9"/>
  <c r="AH28" i="9" s="1"/>
  <c r="H38" i="9"/>
  <c r="AH38" i="9" s="1"/>
  <c r="H102" i="9"/>
  <c r="AH102" i="9" s="1"/>
  <c r="H64" i="9"/>
  <c r="AH64" i="9" s="1"/>
  <c r="H160" i="9"/>
  <c r="AH160" i="9" s="1"/>
  <c r="H32" i="9"/>
  <c r="AH32" i="9" s="1"/>
  <c r="H172" i="9"/>
  <c r="AH172" i="9" s="1"/>
  <c r="R12" i="9"/>
  <c r="AR12" i="9" s="1"/>
  <c r="R89" i="9"/>
  <c r="AR89" i="9" s="1"/>
  <c r="R126" i="9"/>
  <c r="AR126" i="9" s="1"/>
  <c r="H14" i="9"/>
  <c r="AH14" i="9" s="1"/>
  <c r="H163" i="9"/>
  <c r="AH163" i="9" s="1"/>
  <c r="R86" i="9"/>
  <c r="AR86" i="9" s="1"/>
  <c r="R168" i="9"/>
  <c r="AR168" i="9" s="1"/>
  <c r="R17" i="9"/>
  <c r="AR17" i="9" s="1"/>
  <c r="R185" i="9"/>
  <c r="AR185" i="9" s="1"/>
  <c r="H129" i="9"/>
  <c r="AH129" i="9" s="1"/>
  <c r="H202" i="9"/>
  <c r="AH202" i="9" s="1"/>
  <c r="R16" i="9"/>
  <c r="AR16" i="9" s="1"/>
  <c r="H24" i="9"/>
  <c r="AH24" i="9" s="1"/>
  <c r="H79" i="9"/>
  <c r="AH79" i="9" s="1"/>
  <c r="H143" i="9"/>
  <c r="AH143" i="9" s="1"/>
  <c r="H27" i="9"/>
  <c r="AH27" i="9" s="1"/>
  <c r="H179" i="9"/>
  <c r="AH179" i="9" s="1"/>
  <c r="H215" i="9"/>
  <c r="AH215" i="9" s="1"/>
  <c r="R11" i="9"/>
  <c r="AR11" i="9" s="1"/>
  <c r="R48" i="9"/>
  <c r="AR48" i="9" s="1"/>
  <c r="R82" i="9"/>
  <c r="AR82" i="9" s="1"/>
  <c r="R189" i="9"/>
  <c r="AR189" i="9" s="1"/>
  <c r="R228" i="9"/>
  <c r="AR228" i="9" s="1"/>
  <c r="H34" i="9"/>
  <c r="AH34" i="9" s="1"/>
  <c r="H98" i="9"/>
  <c r="AH98" i="9" s="1"/>
  <c r="R111" i="9"/>
  <c r="AR111" i="9" s="1"/>
  <c r="H12" i="9"/>
  <c r="AH12" i="9" s="1"/>
  <c r="H133" i="9"/>
  <c r="AH133" i="9" s="1"/>
  <c r="H191" i="9"/>
  <c r="AH191" i="9" s="1"/>
  <c r="H37" i="9"/>
  <c r="AH37" i="9" s="1"/>
  <c r="R13" i="9"/>
  <c r="AR13" i="9" s="1"/>
  <c r="R43" i="9"/>
  <c r="AR43" i="9" s="1"/>
  <c r="R279" i="9"/>
  <c r="AR279" i="9" s="1"/>
  <c r="H101" i="9"/>
  <c r="AH101" i="9" s="1"/>
  <c r="R69" i="9"/>
  <c r="AR69" i="9" s="1"/>
  <c r="R184" i="9"/>
  <c r="AR184" i="9" s="1"/>
  <c r="R289" i="9"/>
  <c r="AR289" i="9" s="1"/>
  <c r="H285" i="9"/>
  <c r="AH285" i="9" s="1"/>
  <c r="R103" i="9"/>
  <c r="AR103" i="9" s="1"/>
  <c r="R255" i="9"/>
  <c r="AR255" i="9" s="1"/>
  <c r="H95" i="9"/>
  <c r="AH95" i="9" s="1"/>
  <c r="R129" i="9"/>
  <c r="AR129" i="9" s="1"/>
  <c r="H127" i="9"/>
  <c r="AH127" i="9" s="1"/>
  <c r="R156" i="9"/>
  <c r="AR156" i="9" s="1"/>
  <c r="R53" i="9"/>
  <c r="AR53" i="9" s="1"/>
  <c r="R83" i="9"/>
  <c r="AR83" i="9" s="1"/>
  <c r="R125" i="9"/>
  <c r="AR125" i="9" s="1"/>
  <c r="R155" i="9"/>
  <c r="AR155" i="9" s="1"/>
  <c r="H49" i="9"/>
  <c r="AH49" i="9" s="1"/>
  <c r="R47" i="9"/>
  <c r="AR47" i="9" s="1"/>
  <c r="R174" i="9"/>
  <c r="AR174" i="9" s="1"/>
  <c r="H139" i="9"/>
  <c r="AH139" i="9" s="1"/>
  <c r="H156" i="9"/>
  <c r="AH156" i="9" s="1"/>
  <c r="R7" i="9"/>
  <c r="AR7" i="9" s="1"/>
  <c r="R60" i="9"/>
  <c r="AR60" i="9" s="1"/>
  <c r="R120" i="9"/>
  <c r="AR120" i="9" s="1"/>
  <c r="H113" i="9"/>
  <c r="AH113" i="9" s="1"/>
  <c r="R32" i="9"/>
  <c r="AR32" i="9" s="1"/>
  <c r="R171" i="9"/>
  <c r="AR171" i="9" s="1"/>
  <c r="H89" i="9"/>
  <c r="AH89" i="9" s="1"/>
  <c r="R262" i="9"/>
  <c r="AR262" i="9" s="1"/>
  <c r="R201" i="9"/>
  <c r="AR201" i="9" s="1"/>
  <c r="H232" i="9"/>
  <c r="AH232" i="9" s="1"/>
  <c r="R144" i="9"/>
  <c r="AR144" i="9" s="1"/>
  <c r="H39" i="9"/>
  <c r="AH39" i="9" s="1"/>
  <c r="H246" i="9"/>
  <c r="AH246" i="9" s="1"/>
  <c r="R173" i="9"/>
  <c r="AR173" i="9" s="1"/>
  <c r="R107" i="9"/>
  <c r="AR107" i="9" s="1"/>
  <c r="R198" i="9"/>
  <c r="AR198" i="9" s="1"/>
  <c r="H103" i="9"/>
  <c r="AH103" i="9" s="1"/>
  <c r="R137" i="9"/>
  <c r="AR137" i="9" s="1"/>
  <c r="H69" i="9"/>
  <c r="AH69" i="9" s="1"/>
  <c r="H243" i="9"/>
  <c r="AH243" i="9" s="1"/>
  <c r="R54" i="9"/>
  <c r="AR54" i="9" s="1"/>
  <c r="H100" i="9"/>
  <c r="AH100" i="9" s="1"/>
  <c r="H219" i="9"/>
  <c r="AH219" i="9" s="1"/>
  <c r="R8" i="9"/>
  <c r="AR8" i="9" s="1"/>
  <c r="R38" i="9"/>
  <c r="AR38" i="9" s="1"/>
  <c r="R72" i="9"/>
  <c r="AR72" i="9" s="1"/>
  <c r="R102" i="9"/>
  <c r="AR102" i="9" s="1"/>
  <c r="R136" i="9"/>
  <c r="AR136" i="9" s="1"/>
  <c r="R197" i="9"/>
  <c r="AR197" i="9" s="1"/>
  <c r="H42" i="9"/>
  <c r="AH42" i="9" s="1"/>
  <c r="H203" i="9"/>
  <c r="AH203" i="9" s="1"/>
  <c r="R29" i="9"/>
  <c r="AR29" i="9" s="1"/>
  <c r="R108" i="9"/>
  <c r="AR108" i="9" s="1"/>
  <c r="R256" i="9"/>
  <c r="AR256" i="9" s="1"/>
  <c r="R14" i="9"/>
  <c r="AR14" i="9" s="1"/>
  <c r="H124" i="9"/>
  <c r="AH124" i="9" s="1"/>
  <c r="H105" i="9"/>
  <c r="AH105" i="9" s="1"/>
  <c r="R252" i="9"/>
  <c r="AR252" i="9" s="1"/>
  <c r="R91" i="9"/>
  <c r="AR91" i="9" s="1"/>
  <c r="H30" i="9"/>
  <c r="AH30" i="9" s="1"/>
  <c r="H180" i="9"/>
  <c r="AH180" i="9" s="1"/>
  <c r="H238" i="9"/>
  <c r="AH238" i="9" s="1"/>
  <c r="H207" i="9"/>
  <c r="AH207" i="9" s="1"/>
  <c r="R59" i="9"/>
  <c r="AR59" i="9" s="1"/>
  <c r="R205" i="9"/>
  <c r="AR205" i="9" s="1"/>
  <c r="H298" i="9"/>
  <c r="AH298" i="9" s="1"/>
  <c r="H43" i="9"/>
  <c r="AH43" i="9" s="1"/>
  <c r="H59" i="9"/>
  <c r="AH59" i="9" s="1"/>
  <c r="R26" i="9"/>
  <c r="AR26" i="9" s="1"/>
  <c r="R105" i="9"/>
  <c r="AR105" i="9" s="1"/>
  <c r="H122" i="9"/>
  <c r="AH122" i="9" s="1"/>
  <c r="H250" i="9"/>
  <c r="AH250" i="9" s="1"/>
  <c r="R160" i="9"/>
  <c r="AR160" i="9" s="1"/>
  <c r="H71" i="9"/>
  <c r="AH71" i="9" s="1"/>
  <c r="R95" i="9"/>
  <c r="AR95" i="9" s="1"/>
  <c r="H65" i="9"/>
  <c r="AH65" i="9" s="1"/>
  <c r="H68" i="9"/>
  <c r="AH68" i="9" s="1"/>
  <c r="H21" i="9"/>
  <c r="AH21" i="9" s="1"/>
  <c r="H273" i="9"/>
  <c r="AH273" i="9" s="1"/>
  <c r="H131" i="9"/>
  <c r="AH131" i="9" s="1"/>
  <c r="R71" i="9"/>
  <c r="AR71" i="9" s="1"/>
  <c r="R109" i="9"/>
  <c r="AR109" i="9" s="1"/>
  <c r="R139" i="9"/>
  <c r="AR139" i="9" s="1"/>
  <c r="R182" i="9"/>
  <c r="AR182" i="9" s="1"/>
  <c r="H81" i="9"/>
  <c r="AH81" i="9" s="1"/>
  <c r="H178" i="9"/>
  <c r="AH178" i="9" s="1"/>
  <c r="R10" i="9"/>
  <c r="AR10" i="9" s="1"/>
  <c r="R96" i="9"/>
  <c r="AR96" i="9" s="1"/>
  <c r="R167" i="9"/>
  <c r="AR167" i="9" s="1"/>
  <c r="H115" i="9"/>
  <c r="AH115" i="9" s="1"/>
  <c r="R194" i="9"/>
  <c r="AR194" i="9" s="1"/>
  <c r="H210" i="9"/>
  <c r="AH210" i="9" s="1"/>
  <c r="H25" i="9"/>
  <c r="AH25" i="9" s="1"/>
  <c r="H239" i="9"/>
  <c r="AH239" i="9" s="1"/>
  <c r="R58" i="9"/>
  <c r="AR58" i="9" s="1"/>
  <c r="H31" i="9"/>
  <c r="AH31" i="9" s="1"/>
  <c r="H112" i="9"/>
  <c r="AH112" i="9" s="1"/>
  <c r="R77" i="9"/>
  <c r="AR77" i="9" s="1"/>
  <c r="H184" i="9"/>
  <c r="AH184" i="9" s="1"/>
  <c r="H121" i="9"/>
  <c r="AH121" i="9" s="1"/>
  <c r="R204" i="9"/>
  <c r="AR204" i="9" s="1"/>
  <c r="H76" i="9"/>
  <c r="AH76" i="9" s="1"/>
  <c r="H235" i="9"/>
  <c r="AH235" i="9" s="1"/>
  <c r="R42" i="9"/>
  <c r="AR42" i="9" s="1"/>
  <c r="R76" i="9"/>
  <c r="AR76" i="9" s="1"/>
  <c r="R147" i="9"/>
  <c r="AR147" i="9" s="1"/>
  <c r="R36" i="9"/>
  <c r="AR36" i="9" s="1"/>
  <c r="R130" i="9"/>
  <c r="AR130" i="9" s="1"/>
  <c r="H9" i="9"/>
  <c r="AH9" i="9" s="1"/>
  <c r="H35" i="9"/>
  <c r="AH35" i="9" s="1"/>
  <c r="H254" i="9"/>
  <c r="AH254" i="9" s="1"/>
  <c r="R52" i="9"/>
  <c r="AR52" i="9" s="1"/>
  <c r="R112" i="9"/>
  <c r="AR112" i="9" s="1"/>
  <c r="R186" i="9"/>
  <c r="AR186" i="9" s="1"/>
  <c r="R260" i="9"/>
  <c r="AR260" i="9" s="1"/>
  <c r="H90" i="9"/>
  <c r="AH90" i="9" s="1"/>
  <c r="R145" i="9"/>
  <c r="AR145" i="9" s="1"/>
  <c r="H140" i="9"/>
  <c r="AH140" i="9" s="1"/>
  <c r="H147" i="9"/>
  <c r="AH147" i="9" s="1"/>
  <c r="R272" i="9"/>
  <c r="AR272" i="9" s="1"/>
  <c r="H262" i="9"/>
  <c r="AH262" i="9" s="1"/>
  <c r="R163" i="9"/>
  <c r="H57" i="9"/>
  <c r="AH57" i="9" s="1"/>
  <c r="R65" i="9"/>
  <c r="AR65" i="9" s="1"/>
  <c r="R236" i="9"/>
  <c r="AR236" i="9" s="1"/>
  <c r="H278" i="9"/>
  <c r="AH278" i="9" s="1"/>
  <c r="R99" i="9"/>
  <c r="AR99" i="9" s="1"/>
  <c r="H44" i="9"/>
  <c r="AH44" i="9" s="1"/>
  <c r="R9" i="9"/>
  <c r="AR9" i="9" s="1"/>
  <c r="H22" i="9"/>
  <c r="AH22" i="9" s="1"/>
  <c r="R39" i="9"/>
  <c r="AR39" i="9" s="1"/>
  <c r="H56" i="9"/>
  <c r="AH56" i="9" s="1"/>
  <c r="H190" i="9"/>
  <c r="AH190" i="9" s="1"/>
  <c r="H227" i="9"/>
  <c r="AH227" i="9" s="1"/>
  <c r="R15" i="9"/>
  <c r="AR15" i="9" s="1"/>
  <c r="R64" i="9"/>
  <c r="AR64" i="9" s="1"/>
  <c r="R128" i="9"/>
  <c r="AR128" i="9" s="1"/>
  <c r="R232" i="9"/>
  <c r="AR232" i="9" s="1"/>
  <c r="H17" i="9"/>
  <c r="AH17" i="9" s="1"/>
  <c r="H77" i="9"/>
  <c r="AH77" i="9" s="1"/>
  <c r="H188" i="9"/>
  <c r="AH188" i="9" s="1"/>
  <c r="R6" i="9"/>
  <c r="AR6" i="9" s="1"/>
  <c r="R66" i="9"/>
  <c r="AR66" i="9" s="1"/>
  <c r="R123" i="9"/>
  <c r="AR123" i="9" s="1"/>
  <c r="R213" i="9"/>
  <c r="AR213" i="9" s="1"/>
  <c r="H149" i="9"/>
  <c r="AH149" i="9" s="1"/>
  <c r="H92" i="9"/>
  <c r="AH92" i="9" s="1"/>
  <c r="H73" i="9"/>
  <c r="AH73" i="9" s="1"/>
  <c r="H18" i="9"/>
  <c r="AH18" i="9" s="1"/>
  <c r="H134" i="9"/>
  <c r="AH134" i="9" s="1"/>
  <c r="H128" i="9"/>
  <c r="AH128" i="9" s="1"/>
  <c r="R27" i="9"/>
  <c r="AR27" i="9" s="1"/>
  <c r="H223" i="9"/>
  <c r="AH223" i="9" s="1"/>
  <c r="R21" i="9"/>
  <c r="AR21" i="9" s="1"/>
  <c r="H201" i="9"/>
  <c r="AH201" i="9" s="1"/>
  <c r="R45" i="9"/>
  <c r="AR45" i="9" s="1"/>
  <c r="R104" i="9"/>
  <c r="AR104" i="9" s="1"/>
  <c r="H199" i="9"/>
  <c r="AH199" i="9" s="1"/>
  <c r="R216" i="9"/>
  <c r="AR216" i="9" s="1"/>
  <c r="H47" i="9"/>
  <c r="AH47" i="9" s="1"/>
  <c r="H234" i="9"/>
  <c r="AH234" i="9" s="1"/>
  <c r="H155" i="9"/>
  <c r="AH155" i="9" s="1"/>
  <c r="H230" i="9"/>
  <c r="AH230" i="9" s="1"/>
  <c r="R63" i="9"/>
  <c r="AR63" i="9" s="1"/>
  <c r="R175" i="9"/>
  <c r="AR175" i="9" s="1"/>
  <c r="H13" i="9"/>
  <c r="AH13" i="9" s="1"/>
  <c r="R153" i="9"/>
  <c r="AR153" i="9" s="1"/>
  <c r="H86" i="9"/>
  <c r="AH86" i="9" s="1"/>
  <c r="H295" i="9"/>
  <c r="AH295" i="9" s="1"/>
  <c r="R208" i="9"/>
  <c r="AR208" i="9" s="1"/>
  <c r="H80" i="9"/>
  <c r="AH80" i="9" s="1"/>
  <c r="R152" i="9"/>
  <c r="AR152" i="9" s="1"/>
  <c r="R170" i="9"/>
  <c r="AR170" i="9" s="1"/>
  <c r="R118" i="9"/>
  <c r="AR118" i="9" s="1"/>
  <c r="R106" i="9"/>
  <c r="AR106" i="9" s="1"/>
  <c r="R169" i="9"/>
  <c r="AR169" i="9" s="1"/>
  <c r="R100" i="9"/>
  <c r="AR100" i="9" s="1"/>
  <c r="H41" i="9"/>
  <c r="AH41" i="9" s="1"/>
  <c r="R37" i="9"/>
  <c r="AR37" i="9" s="1"/>
  <c r="H52" i="9"/>
  <c r="AH52" i="9" s="1"/>
  <c r="R119" i="9"/>
  <c r="AR119" i="9" s="1"/>
  <c r="H187" i="9"/>
  <c r="AH187" i="9" s="1"/>
  <c r="H7" i="9"/>
  <c r="AH7" i="9" s="1"/>
  <c r="R230" i="9"/>
  <c r="AR230" i="9" s="1"/>
  <c r="R73" i="9"/>
  <c r="AR73" i="9" s="1"/>
  <c r="H249" i="9"/>
  <c r="AH249" i="9" s="1"/>
  <c r="R122" i="9"/>
  <c r="AR122" i="9" s="1"/>
  <c r="R268" i="9"/>
  <c r="AR268" i="9" s="1"/>
  <c r="R28" i="9"/>
  <c r="AR28" i="9" s="1"/>
  <c r="R23" i="9"/>
  <c r="AR23" i="9" s="1"/>
  <c r="R87" i="9"/>
  <c r="AR87" i="9" s="1"/>
  <c r="R151" i="9"/>
  <c r="AR151" i="9" s="1"/>
  <c r="R183" i="9"/>
  <c r="AR183" i="9" s="1"/>
  <c r="H66" i="9"/>
  <c r="AH66" i="9" s="1"/>
  <c r="R55" i="9"/>
  <c r="AR55" i="9" s="1"/>
  <c r="H117" i="9"/>
  <c r="AH117" i="9" s="1"/>
  <c r="H96" i="9"/>
  <c r="AH96" i="9" s="1"/>
  <c r="H114" i="9"/>
  <c r="AH114" i="9" s="1"/>
  <c r="H194" i="9"/>
  <c r="AH194" i="9" s="1"/>
  <c r="H53" i="9"/>
  <c r="AH53" i="9" s="1"/>
  <c r="R276" i="9"/>
  <c r="AR276" i="9" s="1"/>
  <c r="H123" i="9"/>
  <c r="AH123" i="9" s="1"/>
  <c r="R67" i="9"/>
  <c r="AR67" i="9" s="1"/>
  <c r="H148" i="9"/>
  <c r="AH148" i="9" s="1"/>
  <c r="R51" i="9"/>
  <c r="AR51" i="9" s="1"/>
  <c r="H177" i="9"/>
  <c r="AH177" i="9" s="1"/>
  <c r="H97" i="9"/>
  <c r="AH97" i="9" s="1"/>
  <c r="H88" i="9"/>
  <c r="AH88" i="9" s="1"/>
  <c r="H107" i="9"/>
  <c r="AH107" i="9" s="1"/>
  <c r="H171" i="9"/>
  <c r="AH171" i="9" s="1"/>
  <c r="R22" i="9"/>
  <c r="AR22" i="9" s="1"/>
  <c r="R90" i="9"/>
  <c r="AR90" i="9" s="1"/>
  <c r="R161" i="9"/>
  <c r="AR161" i="9" s="1"/>
  <c r="H45" i="9"/>
  <c r="AH45" i="9" s="1"/>
  <c r="H145" i="9"/>
  <c r="AH145" i="9" s="1"/>
  <c r="H63" i="9"/>
  <c r="AH63" i="9" s="1"/>
  <c r="H118" i="9"/>
  <c r="AH118" i="9" s="1"/>
  <c r="H153" i="9"/>
  <c r="AH153" i="9" s="1"/>
  <c r="R223" i="9"/>
  <c r="AR223" i="9" s="1"/>
  <c r="H83" i="9"/>
  <c r="AH83" i="9" s="1"/>
  <c r="R248" i="9"/>
  <c r="AR248" i="9" s="1"/>
  <c r="R191" i="9"/>
  <c r="AR191" i="9" s="1"/>
  <c r="H302" i="9"/>
  <c r="AH302" i="9" s="1"/>
  <c r="H150" i="9"/>
  <c r="AH150" i="9" s="1"/>
  <c r="R226" i="9"/>
  <c r="AR226" i="9" s="1"/>
  <c r="H84" i="9"/>
  <c r="AH84" i="9" s="1"/>
  <c r="R74" i="9"/>
  <c r="AR74" i="9" s="1"/>
  <c r="R217" i="9"/>
  <c r="AR217" i="9" s="1"/>
  <c r="H85" i="9"/>
  <c r="AH85" i="9" s="1"/>
  <c r="H218" i="9"/>
  <c r="AH218" i="9" s="1"/>
  <c r="R135" i="9"/>
  <c r="AR135" i="9" s="1"/>
  <c r="H20" i="9"/>
  <c r="AH20" i="9" s="1"/>
  <c r="H130" i="9"/>
  <c r="AH130" i="9" s="1"/>
  <c r="R50" i="9"/>
  <c r="AR50" i="9" s="1"/>
  <c r="H159" i="9"/>
  <c r="AH159" i="9" s="1"/>
  <c r="H195" i="9"/>
  <c r="AH195" i="9" s="1"/>
  <c r="H161" i="9"/>
  <c r="AH161" i="9" s="1"/>
  <c r="H135" i="9"/>
  <c r="AH135" i="9" s="1"/>
  <c r="H132" i="9"/>
  <c r="AH132" i="9" s="1"/>
  <c r="R79" i="9"/>
  <c r="AR79" i="9" s="1"/>
  <c r="R143" i="9"/>
  <c r="AR143" i="9" s="1"/>
  <c r="R40" i="9"/>
  <c r="AR40" i="9" s="1"/>
  <c r="R93" i="9"/>
  <c r="AR93" i="9" s="1"/>
  <c r="H75" i="9"/>
  <c r="AH75" i="9" s="1"/>
  <c r="H60" i="9"/>
  <c r="AH60" i="9" s="1"/>
  <c r="H6" i="9"/>
  <c r="AH6" i="9" s="1"/>
  <c r="H50" i="9"/>
  <c r="AH50" i="9" s="1"/>
  <c r="H52" i="8" l="1"/>
  <c r="H12" i="8"/>
  <c r="H53" i="8" l="1"/>
  <c r="H13" i="8"/>
  <c r="H54" i="8" l="1"/>
  <c r="H14" i="8"/>
  <c r="H55" i="8" l="1"/>
  <c r="H15" i="8"/>
  <c r="H56" i="8" l="1"/>
  <c r="H16" i="8"/>
  <c r="H57" i="8" l="1"/>
  <c r="H17" i="8"/>
  <c r="H58" i="8" l="1"/>
  <c r="H18" i="8"/>
  <c r="H59" i="8" l="1"/>
  <c r="H19" i="8"/>
  <c r="H60" i="8" l="1"/>
  <c r="H20" i="8"/>
  <c r="H61" i="8" l="1"/>
  <c r="H21" i="8"/>
  <c r="H62" i="8" l="1"/>
  <c r="H22" i="8"/>
  <c r="H63" i="8" l="1"/>
  <c r="H23" i="8"/>
  <c r="H64" i="8" l="1"/>
  <c r="H24" i="8"/>
  <c r="H65" i="8" l="1"/>
  <c r="H25" i="8"/>
  <c r="H66" i="8" l="1"/>
  <c r="H26" i="8"/>
  <c r="H67" i="8" l="1"/>
  <c r="H27" i="8"/>
  <c r="H68" i="8" l="1"/>
  <c r="H28" i="8"/>
  <c r="H69" i="8" l="1"/>
  <c r="H29" i="8"/>
  <c r="H70" i="8" l="1"/>
  <c r="H30" i="8"/>
  <c r="H71" i="8" l="1"/>
  <c r="H31" i="8"/>
  <c r="H72" i="8" l="1"/>
  <c r="H32" i="8"/>
  <c r="H73" i="8" l="1"/>
  <c r="H33" i="8"/>
  <c r="H74" i="8" l="1"/>
  <c r="H34" i="8"/>
  <c r="H75" i="8" l="1"/>
  <c r="H35" i="8"/>
  <c r="H76" i="8" l="1"/>
  <c r="H36" i="8"/>
  <c r="H77" i="8" l="1"/>
  <c r="H37" i="8"/>
  <c r="H78" i="8" l="1"/>
  <c r="H38" i="8"/>
  <c r="H79" i="8" l="1"/>
  <c r="H39" i="8"/>
  <c r="H80" i="8" l="1"/>
  <c r="H40" i="8"/>
  <c r="H81" i="8" l="1"/>
  <c r="H41" i="8"/>
  <c r="H82" i="8" l="1"/>
  <c r="H42" i="8"/>
  <c r="H83" i="8" l="1"/>
  <c r="H43" i="8"/>
  <c r="H84" i="8" l="1"/>
  <c r="H44" i="8"/>
  <c r="H45" i="8"/>
  <c r="H85" i="8" l="1"/>
  <c r="H86" i="8" l="1"/>
  <c r="H87" i="8" l="1"/>
  <c r="H88" i="8" l="1"/>
  <c r="H89" i="8" l="1"/>
  <c r="H90" i="8" l="1"/>
  <c r="H91" i="8" l="1"/>
  <c r="H92" i="8" l="1"/>
  <c r="H93" i="8" l="1"/>
  <c r="H94" i="8" l="1"/>
  <c r="H95" i="8" l="1"/>
  <c r="H96" i="8" l="1"/>
  <c r="H97" i="8" l="1"/>
  <c r="H98" i="8" l="1"/>
  <c r="H99" i="8" l="1"/>
  <c r="H100" i="8" l="1"/>
  <c r="H101" i="8" l="1"/>
  <c r="H102" i="8" l="1"/>
  <c r="H103" i="8" l="1"/>
  <c r="H104" i="8" l="1"/>
  <c r="H105" i="8" l="1"/>
  <c r="H106" i="8" l="1"/>
  <c r="H107" i="8" l="1"/>
  <c r="H108" i="8" l="1"/>
  <c r="H109" i="8" l="1"/>
  <c r="H110" i="8" l="1"/>
  <c r="H111" i="8" l="1"/>
  <c r="H112" i="8" l="1"/>
  <c r="H113" i="8" l="1"/>
  <c r="H114" i="8" l="1"/>
  <c r="H115" i="8" l="1"/>
  <c r="H116" i="8" l="1"/>
  <c r="H117" i="8" l="1"/>
  <c r="H118" i="8" l="1"/>
  <c r="H119" i="8" l="1"/>
  <c r="H120" i="8" l="1"/>
  <c r="H121" i="8" l="1"/>
  <c r="H122" i="8" l="1"/>
  <c r="H123" i="8" l="1"/>
  <c r="H124" i="8" l="1"/>
  <c r="H125" i="8" l="1"/>
  <c r="H126" i="8" l="1"/>
  <c r="H127" i="8" l="1"/>
  <c r="H128" i="8" l="1"/>
  <c r="H129" i="8" l="1"/>
  <c r="H130" i="8" l="1"/>
  <c r="H131" i="8" l="1"/>
  <c r="H132" i="8" l="1"/>
  <c r="H133" i="8" l="1"/>
  <c r="H134" i="8" l="1"/>
  <c r="H135" i="8" l="1"/>
  <c r="H136" i="8" l="1"/>
  <c r="H137" i="8" l="1"/>
  <c r="H138" i="8" l="1"/>
  <c r="H139" i="8" l="1"/>
  <c r="H140" i="8" l="1"/>
  <c r="H141" i="8" l="1"/>
  <c r="H142" i="8" l="1"/>
  <c r="H143" i="8" l="1"/>
  <c r="H144" i="8" l="1"/>
  <c r="H145" i="8" l="1"/>
  <c r="H146" i="8" l="1"/>
  <c r="H147" i="8" l="1"/>
  <c r="H148" i="8" l="1"/>
  <c r="H149" i="8" l="1"/>
  <c r="H150" i="8" l="1"/>
  <c r="H151" i="8" l="1"/>
  <c r="H152" i="8" l="1"/>
  <c r="H153" i="8" l="1"/>
  <c r="H154" i="8" l="1"/>
  <c r="H155" i="8" l="1"/>
  <c r="H156" i="8" l="1"/>
  <c r="H157" i="8" l="1"/>
  <c r="H158" i="8" l="1"/>
  <c r="H159" i="8" l="1"/>
  <c r="H160" i="8" l="1"/>
  <c r="H161" i="8" l="1"/>
  <c r="H162" i="8" l="1"/>
  <c r="H163" i="8" l="1"/>
  <c r="H164" i="8" l="1"/>
  <c r="H165" i="8" l="1"/>
  <c r="H166" i="8" l="1"/>
  <c r="H167" i="8" l="1"/>
  <c r="H168" i="8" l="1"/>
  <c r="H169" i="8" l="1"/>
  <c r="H170" i="8" l="1"/>
  <c r="H171" i="8" l="1"/>
  <c r="H172" i="8" l="1"/>
  <c r="H173" i="8" l="1"/>
  <c r="H174" i="8" l="1"/>
  <c r="H175" i="8" l="1"/>
  <c r="H176" i="8" l="1"/>
  <c r="H177" i="8" l="1"/>
  <c r="H178" i="8" l="1"/>
  <c r="H179" i="8" l="1"/>
  <c r="H181" i="8" l="1"/>
  <c r="H180" i="8"/>
</calcChain>
</file>

<file path=xl/sharedStrings.xml><?xml version="1.0" encoding="utf-8"?>
<sst xmlns="http://schemas.openxmlformats.org/spreadsheetml/2006/main" count="180" uniqueCount="63">
  <si>
    <t>22.5 R</t>
  </si>
  <si>
    <t>20 R</t>
  </si>
  <si>
    <t>15 R</t>
  </si>
  <si>
    <t>10 R</t>
  </si>
  <si>
    <t>5 R</t>
  </si>
  <si>
    <t>C.L</t>
  </si>
  <si>
    <t>5 L</t>
  </si>
  <si>
    <t>10 L</t>
  </si>
  <si>
    <t>15 L</t>
  </si>
  <si>
    <t>20 L</t>
  </si>
  <si>
    <t>22.5 L</t>
  </si>
  <si>
    <t>CH.</t>
  </si>
  <si>
    <t>EX.L</t>
  </si>
  <si>
    <t>Diff</t>
  </si>
  <si>
    <t>cl</t>
  </si>
  <si>
    <t>CH</t>
  </si>
  <si>
    <t>Design</t>
  </si>
  <si>
    <t>Differences</t>
  </si>
  <si>
    <t>slope from1750 to =0.02656%</t>
  </si>
  <si>
    <t>DESIGN LEVELS</t>
  </si>
  <si>
    <t>EXIST LEVEVLS</t>
  </si>
  <si>
    <t>CHAINAGE</t>
  </si>
  <si>
    <t>EX.LEVEL</t>
  </si>
  <si>
    <t>D.LEVEL</t>
  </si>
  <si>
    <t>X-SECTION AT CH 00</t>
  </si>
  <si>
    <t>X-SECTION AT CH 200</t>
  </si>
  <si>
    <t>X-SECTION AT CH 400</t>
  </si>
  <si>
    <t>X-SECTION AT CH 600</t>
  </si>
  <si>
    <t>X-SECTION AT CH 800</t>
  </si>
  <si>
    <t>X-SECTION AT CH 1000</t>
  </si>
  <si>
    <t>X-SECTION AT CH 1200</t>
  </si>
  <si>
    <t>X-SECTION AT CH 1400</t>
  </si>
  <si>
    <t>X-SECTION AT CH1600</t>
  </si>
  <si>
    <t>X-SECTION AT CH 1800</t>
  </si>
  <si>
    <t>X-SECTION AT CH 2000</t>
  </si>
  <si>
    <t>X-SECTION AT CH 2200</t>
  </si>
  <si>
    <t>X-SECTION AT CH 2400</t>
  </si>
  <si>
    <t>X-SECTION AT CH 2600</t>
  </si>
  <si>
    <t>X-SECTION AT CH 2800</t>
  </si>
  <si>
    <t>X-SECTION AT CH 3000</t>
  </si>
  <si>
    <t>FROM CH 00 TO 200</t>
  </si>
  <si>
    <t>RUNWAY CENTER.L PROFILE</t>
  </si>
  <si>
    <t>FROM CH 200 TO 400</t>
  </si>
  <si>
    <t>FROM CH 400 TO 600</t>
  </si>
  <si>
    <t>FROM CH 600 TO 800</t>
  </si>
  <si>
    <t>FROM CH 800 TO 1000</t>
  </si>
  <si>
    <t>FROM CH 1000 TO 1200</t>
  </si>
  <si>
    <t>FROM CH 1200 TO 1400</t>
  </si>
  <si>
    <t>FROM CH 1400 TO 1600</t>
  </si>
  <si>
    <t>FROM CH 1600 TO 1800</t>
  </si>
  <si>
    <t>FROM CH 1800 TO 2000</t>
  </si>
  <si>
    <t>FROM CH 2000 TO 2200</t>
  </si>
  <si>
    <t>FROM CH 2200 TO 2400</t>
  </si>
  <si>
    <t>FROM CH 2400 TO 2600</t>
  </si>
  <si>
    <t>FROM CH 2600 TO 2800</t>
  </si>
  <si>
    <t>FROM CH 2800 TO 3000</t>
  </si>
  <si>
    <t>FROM CH</t>
  </si>
  <si>
    <t>TO CH</t>
  </si>
  <si>
    <t>LENGTH</t>
  </si>
  <si>
    <t>DIFF</t>
  </si>
  <si>
    <t>SLOPE%</t>
  </si>
  <si>
    <t>NYALA AIRPORT</t>
  </si>
  <si>
    <t>TABLE OF EXIST AND DESIGN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</si>
</sst>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ndalus"/>
      <family val="1"/>
    </font>
    <font>
      <b/>
      <sz val="14"/>
      <color theme="1"/>
      <name val="Andalus"/>
      <family val="1"/>
    </font>
    <font>
      <b/>
      <sz val="14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7" borderId="0" xfId="0" applyFill="1"/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9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0" borderId="1" xfId="0" applyBorder="1"/>
    <xf numFmtId="0" fontId="4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6.xml"/><Relationship Id="rId26" Type="http://schemas.openxmlformats.org/officeDocument/2006/relationships/chartsheet" Target="chartsheets/sheet23.xml"/><Relationship Id="rId39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8.xml"/><Relationship Id="rId34" Type="http://schemas.openxmlformats.org/officeDocument/2006/relationships/chartsheet" Target="chartsheets/sheet3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hartsheet" Target="chartsheets/sheet15.xml"/><Relationship Id="rId25" Type="http://schemas.openxmlformats.org/officeDocument/2006/relationships/chartsheet" Target="chartsheets/sheet22.xml"/><Relationship Id="rId33" Type="http://schemas.openxmlformats.org/officeDocument/2006/relationships/chartsheet" Target="chartsheets/sheet30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14.xml"/><Relationship Id="rId20" Type="http://schemas.openxmlformats.org/officeDocument/2006/relationships/chartsheet" Target="chartsheets/sheet17.xml"/><Relationship Id="rId29" Type="http://schemas.openxmlformats.org/officeDocument/2006/relationships/chartsheet" Target="chartsheets/sheet26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24" Type="http://schemas.openxmlformats.org/officeDocument/2006/relationships/chartsheet" Target="chartsheets/sheet21.xml"/><Relationship Id="rId32" Type="http://schemas.openxmlformats.org/officeDocument/2006/relationships/chartsheet" Target="chartsheets/sheet29.xml"/><Relationship Id="rId37" Type="http://schemas.openxmlformats.org/officeDocument/2006/relationships/styles" Target="styles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3.xml"/><Relationship Id="rId23" Type="http://schemas.openxmlformats.org/officeDocument/2006/relationships/chartsheet" Target="chartsheets/sheet20.xml"/><Relationship Id="rId28" Type="http://schemas.openxmlformats.org/officeDocument/2006/relationships/chartsheet" Target="chartsheets/sheet25.xml"/><Relationship Id="rId36" Type="http://schemas.openxmlformats.org/officeDocument/2006/relationships/theme" Target="theme/theme1.xml"/><Relationship Id="rId10" Type="http://schemas.openxmlformats.org/officeDocument/2006/relationships/chartsheet" Target="chartsheets/sheet8.xml"/><Relationship Id="rId19" Type="http://schemas.openxmlformats.org/officeDocument/2006/relationships/worksheet" Target="worksheets/sheet3.xml"/><Relationship Id="rId31" Type="http://schemas.openxmlformats.org/officeDocument/2006/relationships/chartsheet" Target="chartsheets/sheet2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35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31519148060598E-2"/>
          <c:y val="0.13022837912895738"/>
          <c:w val="0.85656684883796297"/>
          <c:h val="0.814303699589418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'c.l design data'!$F$5</c:f>
              <c:strCache>
                <c:ptCount val="1"/>
                <c:pt idx="0">
                  <c:v>EX.L</c:v>
                </c:pt>
              </c:strCache>
            </c:strRef>
          </c:tx>
          <c:marker>
            <c:symbol val="none"/>
          </c:marker>
          <c:xVal>
            <c:numRef>
              <c:f>'c.l design data'!$E$6:$E$306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'c.l design data'!$F$6:$F$306</c:f>
              <c:numCache>
                <c:formatCode>General</c:formatCode>
                <c:ptCount val="301"/>
                <c:pt idx="0">
                  <c:v>641.81799999999998</c:v>
                </c:pt>
                <c:pt idx="1">
                  <c:v>641.82799999999997</c:v>
                </c:pt>
                <c:pt idx="2">
                  <c:v>641.83299999999997</c:v>
                </c:pt>
                <c:pt idx="3">
                  <c:v>641.86</c:v>
                </c:pt>
                <c:pt idx="4">
                  <c:v>641.85299999999995</c:v>
                </c:pt>
                <c:pt idx="5">
                  <c:v>641.83299999999997</c:v>
                </c:pt>
                <c:pt idx="6">
                  <c:v>641.81799999999998</c:v>
                </c:pt>
                <c:pt idx="7">
                  <c:v>641.81299999999999</c:v>
                </c:pt>
                <c:pt idx="8">
                  <c:v>641.798</c:v>
                </c:pt>
                <c:pt idx="9">
                  <c:v>641.77800000000002</c:v>
                </c:pt>
                <c:pt idx="10">
                  <c:v>641.76299999999992</c:v>
                </c:pt>
                <c:pt idx="11">
                  <c:v>641.72799999999995</c:v>
                </c:pt>
                <c:pt idx="12">
                  <c:v>641.72799999999995</c:v>
                </c:pt>
                <c:pt idx="13">
                  <c:v>641.70799999999997</c:v>
                </c:pt>
                <c:pt idx="14">
                  <c:v>641.66800000000001</c:v>
                </c:pt>
                <c:pt idx="15">
                  <c:v>641.66800000000001</c:v>
                </c:pt>
                <c:pt idx="16">
                  <c:v>641.64800000000002</c:v>
                </c:pt>
                <c:pt idx="17">
                  <c:v>641.62799999999993</c:v>
                </c:pt>
                <c:pt idx="18">
                  <c:v>641.61799999999994</c:v>
                </c:pt>
                <c:pt idx="19">
                  <c:v>641.60799999999995</c:v>
                </c:pt>
                <c:pt idx="20">
                  <c:v>641.56799999999998</c:v>
                </c:pt>
                <c:pt idx="21">
                  <c:v>641.58299999999997</c:v>
                </c:pt>
                <c:pt idx="22">
                  <c:v>641.55799999999999</c:v>
                </c:pt>
                <c:pt idx="23">
                  <c:v>641.53800000000001</c:v>
                </c:pt>
                <c:pt idx="24">
                  <c:v>641.54300000000001</c:v>
                </c:pt>
                <c:pt idx="25">
                  <c:v>641.54300000000001</c:v>
                </c:pt>
                <c:pt idx="26">
                  <c:v>641.54300000000001</c:v>
                </c:pt>
                <c:pt idx="27">
                  <c:v>641.52299999999991</c:v>
                </c:pt>
                <c:pt idx="28">
                  <c:v>641.48799999999994</c:v>
                </c:pt>
                <c:pt idx="29">
                  <c:v>641.45299999999997</c:v>
                </c:pt>
                <c:pt idx="30">
                  <c:v>641.41300000000001</c:v>
                </c:pt>
                <c:pt idx="31">
                  <c:v>641.39799999999991</c:v>
                </c:pt>
                <c:pt idx="32">
                  <c:v>641.41800000000001</c:v>
                </c:pt>
                <c:pt idx="33">
                  <c:v>641.41300000000001</c:v>
                </c:pt>
                <c:pt idx="34">
                  <c:v>641.38799999999992</c:v>
                </c:pt>
                <c:pt idx="35">
                  <c:v>641.38799999999992</c:v>
                </c:pt>
                <c:pt idx="36">
                  <c:v>641.35299999999995</c:v>
                </c:pt>
                <c:pt idx="37">
                  <c:v>641.34299999999996</c:v>
                </c:pt>
                <c:pt idx="38">
                  <c:v>641.32799999999997</c:v>
                </c:pt>
                <c:pt idx="39">
                  <c:v>641.31299999999999</c:v>
                </c:pt>
                <c:pt idx="40">
                  <c:v>641.303</c:v>
                </c:pt>
                <c:pt idx="41">
                  <c:v>641.26299999999992</c:v>
                </c:pt>
                <c:pt idx="42">
                  <c:v>641.23799999999994</c:v>
                </c:pt>
                <c:pt idx="43">
                  <c:v>641.25799999999992</c:v>
                </c:pt>
                <c:pt idx="44">
                  <c:v>641.24299999999994</c:v>
                </c:pt>
                <c:pt idx="45">
                  <c:v>641.23799999999994</c:v>
                </c:pt>
                <c:pt idx="46">
                  <c:v>641.22299999999996</c:v>
                </c:pt>
                <c:pt idx="47">
                  <c:v>641.24299999999994</c:v>
                </c:pt>
                <c:pt idx="48">
                  <c:v>641.21799999999996</c:v>
                </c:pt>
                <c:pt idx="49">
                  <c:v>641.20299999999997</c:v>
                </c:pt>
                <c:pt idx="50">
                  <c:v>641.14799999999991</c:v>
                </c:pt>
                <c:pt idx="51">
                  <c:v>641.12299999999993</c:v>
                </c:pt>
                <c:pt idx="52">
                  <c:v>641.13799999999992</c:v>
                </c:pt>
                <c:pt idx="53">
                  <c:v>641.13799999999992</c:v>
                </c:pt>
                <c:pt idx="54">
                  <c:v>641.10799999999995</c:v>
                </c:pt>
                <c:pt idx="55">
                  <c:v>641.10799999999995</c:v>
                </c:pt>
                <c:pt idx="56">
                  <c:v>641.10299999999995</c:v>
                </c:pt>
                <c:pt idx="57">
                  <c:v>641.10299999999995</c:v>
                </c:pt>
                <c:pt idx="58">
                  <c:v>641.10799999999995</c:v>
                </c:pt>
                <c:pt idx="59">
                  <c:v>641.10299999999995</c:v>
                </c:pt>
                <c:pt idx="60">
                  <c:v>641.10299999999995</c:v>
                </c:pt>
                <c:pt idx="61">
                  <c:v>641.10300000000007</c:v>
                </c:pt>
                <c:pt idx="62">
                  <c:v>641.10300000000007</c:v>
                </c:pt>
                <c:pt idx="63">
                  <c:v>641.11800000000005</c:v>
                </c:pt>
                <c:pt idx="64">
                  <c:v>641.13300000000004</c:v>
                </c:pt>
                <c:pt idx="65">
                  <c:v>641.14800000000002</c:v>
                </c:pt>
                <c:pt idx="66">
                  <c:v>641.14800000000002</c:v>
                </c:pt>
                <c:pt idx="67">
                  <c:v>641.14800000000002</c:v>
                </c:pt>
                <c:pt idx="68">
                  <c:v>641.13300000000004</c:v>
                </c:pt>
                <c:pt idx="69">
                  <c:v>641.08800000000008</c:v>
                </c:pt>
                <c:pt idx="70">
                  <c:v>641.06799999999998</c:v>
                </c:pt>
                <c:pt idx="71">
                  <c:v>641.06799999999998</c:v>
                </c:pt>
                <c:pt idx="72">
                  <c:v>641.08800000000008</c:v>
                </c:pt>
                <c:pt idx="73">
                  <c:v>641.09300000000007</c:v>
                </c:pt>
                <c:pt idx="74">
                  <c:v>641.09300000000007</c:v>
                </c:pt>
                <c:pt idx="75">
                  <c:v>641.07800000000009</c:v>
                </c:pt>
                <c:pt idx="76">
                  <c:v>641.09300000000007</c:v>
                </c:pt>
                <c:pt idx="77">
                  <c:v>641.08300000000008</c:v>
                </c:pt>
                <c:pt idx="78">
                  <c:v>641.05799999999999</c:v>
                </c:pt>
                <c:pt idx="79">
                  <c:v>641.01800000000003</c:v>
                </c:pt>
                <c:pt idx="80">
                  <c:v>641.01300000000003</c:v>
                </c:pt>
                <c:pt idx="81">
                  <c:v>640.98799999999994</c:v>
                </c:pt>
                <c:pt idx="82">
                  <c:v>640.99299999999994</c:v>
                </c:pt>
                <c:pt idx="83">
                  <c:v>641.00300000000004</c:v>
                </c:pt>
                <c:pt idx="84">
                  <c:v>640.99800000000005</c:v>
                </c:pt>
                <c:pt idx="85">
                  <c:v>641.01300000000003</c:v>
                </c:pt>
                <c:pt idx="86">
                  <c:v>641.01300000000003</c:v>
                </c:pt>
                <c:pt idx="87">
                  <c:v>641.00800000000004</c:v>
                </c:pt>
                <c:pt idx="88">
                  <c:v>640.98799999999994</c:v>
                </c:pt>
                <c:pt idx="89">
                  <c:v>640.97299999999996</c:v>
                </c:pt>
                <c:pt idx="90">
                  <c:v>640.97799999999995</c:v>
                </c:pt>
                <c:pt idx="91">
                  <c:v>640.96299999999997</c:v>
                </c:pt>
                <c:pt idx="92">
                  <c:v>640.97299999999996</c:v>
                </c:pt>
                <c:pt idx="93">
                  <c:v>640.98299999999995</c:v>
                </c:pt>
                <c:pt idx="94">
                  <c:v>640.95799999999997</c:v>
                </c:pt>
                <c:pt idx="95">
                  <c:v>640.95299999999997</c:v>
                </c:pt>
                <c:pt idx="96">
                  <c:v>640.93299999999999</c:v>
                </c:pt>
                <c:pt idx="97">
                  <c:v>640.91300000000001</c:v>
                </c:pt>
                <c:pt idx="98">
                  <c:v>640.90800000000002</c:v>
                </c:pt>
                <c:pt idx="99">
                  <c:v>640.90300000000002</c:v>
                </c:pt>
                <c:pt idx="100">
                  <c:v>640.923</c:v>
                </c:pt>
                <c:pt idx="101">
                  <c:v>640.93099999999993</c:v>
                </c:pt>
                <c:pt idx="102">
                  <c:v>640.92099999999994</c:v>
                </c:pt>
                <c:pt idx="103">
                  <c:v>640.92099999999994</c:v>
                </c:pt>
                <c:pt idx="104">
                  <c:v>640.9559999999999</c:v>
                </c:pt>
                <c:pt idx="105">
                  <c:v>640.9559999999999</c:v>
                </c:pt>
                <c:pt idx="106">
                  <c:v>640.95099999999991</c:v>
                </c:pt>
                <c:pt idx="107">
                  <c:v>640.94099999999992</c:v>
                </c:pt>
                <c:pt idx="108">
                  <c:v>640.92599999999993</c:v>
                </c:pt>
                <c:pt idx="109">
                  <c:v>640.90099999999995</c:v>
                </c:pt>
                <c:pt idx="110">
                  <c:v>640.88599999999997</c:v>
                </c:pt>
                <c:pt idx="111">
                  <c:v>640.88599999999997</c:v>
                </c:pt>
                <c:pt idx="112">
                  <c:v>640.91099999999994</c:v>
                </c:pt>
                <c:pt idx="113">
                  <c:v>640.88099999999997</c:v>
                </c:pt>
                <c:pt idx="114">
                  <c:v>640.87599999999998</c:v>
                </c:pt>
                <c:pt idx="115">
                  <c:v>640.88599999999997</c:v>
                </c:pt>
                <c:pt idx="116">
                  <c:v>640.89099999999996</c:v>
                </c:pt>
                <c:pt idx="117">
                  <c:v>640.87599999999998</c:v>
                </c:pt>
                <c:pt idx="118">
                  <c:v>640.87099999999998</c:v>
                </c:pt>
                <c:pt idx="119">
                  <c:v>640.87099999999998</c:v>
                </c:pt>
                <c:pt idx="120">
                  <c:v>640.85599999999999</c:v>
                </c:pt>
                <c:pt idx="121">
                  <c:v>640.85799999999995</c:v>
                </c:pt>
                <c:pt idx="122">
                  <c:v>640.84799999999996</c:v>
                </c:pt>
                <c:pt idx="123">
                  <c:v>640.83799999999985</c:v>
                </c:pt>
                <c:pt idx="124">
                  <c:v>640.82299999999987</c:v>
                </c:pt>
                <c:pt idx="125">
                  <c:v>640.82799999999986</c:v>
                </c:pt>
                <c:pt idx="126">
                  <c:v>640.83299999999986</c:v>
                </c:pt>
                <c:pt idx="127">
                  <c:v>640.84799999999996</c:v>
                </c:pt>
                <c:pt idx="128">
                  <c:v>640.83799999999985</c:v>
                </c:pt>
                <c:pt idx="129">
                  <c:v>640.81299999999987</c:v>
                </c:pt>
                <c:pt idx="130">
                  <c:v>640.80799999999988</c:v>
                </c:pt>
                <c:pt idx="131">
                  <c:v>640.81799999999987</c:v>
                </c:pt>
                <c:pt idx="132">
                  <c:v>640.82299999999987</c:v>
                </c:pt>
                <c:pt idx="133">
                  <c:v>640.80299999999988</c:v>
                </c:pt>
                <c:pt idx="134">
                  <c:v>640.79299999999989</c:v>
                </c:pt>
                <c:pt idx="135">
                  <c:v>640.79799999999989</c:v>
                </c:pt>
                <c:pt idx="136">
                  <c:v>640.7829999999999</c:v>
                </c:pt>
                <c:pt idx="137">
                  <c:v>640.75799999999992</c:v>
                </c:pt>
                <c:pt idx="138">
                  <c:v>640.76299999999992</c:v>
                </c:pt>
                <c:pt idx="139">
                  <c:v>640.75299999999993</c:v>
                </c:pt>
                <c:pt idx="140">
                  <c:v>640.75299999999993</c:v>
                </c:pt>
                <c:pt idx="141">
                  <c:v>640.73500000000001</c:v>
                </c:pt>
                <c:pt idx="142">
                  <c:v>640.74</c:v>
                </c:pt>
                <c:pt idx="143">
                  <c:v>640.745</c:v>
                </c:pt>
                <c:pt idx="144">
                  <c:v>640.71500000000003</c:v>
                </c:pt>
                <c:pt idx="145">
                  <c:v>640.71500000000003</c:v>
                </c:pt>
                <c:pt idx="146">
                  <c:v>640.70500000000004</c:v>
                </c:pt>
                <c:pt idx="147">
                  <c:v>640.70000000000005</c:v>
                </c:pt>
                <c:pt idx="148">
                  <c:v>640.71500000000003</c:v>
                </c:pt>
                <c:pt idx="149">
                  <c:v>640.73</c:v>
                </c:pt>
                <c:pt idx="150">
                  <c:v>640.73500000000001</c:v>
                </c:pt>
                <c:pt idx="151">
                  <c:v>640.74</c:v>
                </c:pt>
                <c:pt idx="152">
                  <c:v>640.72500000000002</c:v>
                </c:pt>
                <c:pt idx="153">
                  <c:v>640.71</c:v>
                </c:pt>
                <c:pt idx="154">
                  <c:v>640.70000000000005</c:v>
                </c:pt>
                <c:pt idx="155">
                  <c:v>640.70500000000004</c:v>
                </c:pt>
                <c:pt idx="156">
                  <c:v>640.69000000000005</c:v>
                </c:pt>
                <c:pt idx="157">
                  <c:v>640.68000000000006</c:v>
                </c:pt>
                <c:pt idx="158">
                  <c:v>640.65499999999997</c:v>
                </c:pt>
                <c:pt idx="159">
                  <c:v>640.65</c:v>
                </c:pt>
                <c:pt idx="160">
                  <c:v>640.65</c:v>
                </c:pt>
                <c:pt idx="161">
                  <c:v>640.65800000000002</c:v>
                </c:pt>
                <c:pt idx="162">
                  <c:v>640.65800000000002</c:v>
                </c:pt>
                <c:pt idx="163">
                  <c:v>640.65800000000002</c:v>
                </c:pt>
                <c:pt idx="164">
                  <c:v>640.65800000000002</c:v>
                </c:pt>
                <c:pt idx="165">
                  <c:v>640.64800000000002</c:v>
                </c:pt>
                <c:pt idx="166">
                  <c:v>640.64300000000003</c:v>
                </c:pt>
                <c:pt idx="167">
                  <c:v>640.61300000000006</c:v>
                </c:pt>
                <c:pt idx="168">
                  <c:v>640.64300000000003</c:v>
                </c:pt>
                <c:pt idx="169">
                  <c:v>640.62300000000005</c:v>
                </c:pt>
                <c:pt idx="170">
                  <c:v>640.63800000000003</c:v>
                </c:pt>
                <c:pt idx="171">
                  <c:v>640.64300000000003</c:v>
                </c:pt>
                <c:pt idx="172">
                  <c:v>640.64300000000003</c:v>
                </c:pt>
                <c:pt idx="173">
                  <c:v>640.63300000000004</c:v>
                </c:pt>
                <c:pt idx="174">
                  <c:v>640.62800000000004</c:v>
                </c:pt>
                <c:pt idx="175">
                  <c:v>640.61300000000006</c:v>
                </c:pt>
                <c:pt idx="176">
                  <c:v>640.59300000000007</c:v>
                </c:pt>
                <c:pt idx="177">
                  <c:v>640.5680000000001</c:v>
                </c:pt>
                <c:pt idx="178">
                  <c:v>640.54300000000001</c:v>
                </c:pt>
                <c:pt idx="179">
                  <c:v>640.52300000000002</c:v>
                </c:pt>
                <c:pt idx="180">
                  <c:v>640.53800000000001</c:v>
                </c:pt>
                <c:pt idx="181">
                  <c:v>640.54500000000007</c:v>
                </c:pt>
                <c:pt idx="182">
                  <c:v>640.56000000000006</c:v>
                </c:pt>
                <c:pt idx="183">
                  <c:v>640.53700000000003</c:v>
                </c:pt>
                <c:pt idx="184">
                  <c:v>640.54000000000008</c:v>
                </c:pt>
                <c:pt idx="185">
                  <c:v>640.54000000000008</c:v>
                </c:pt>
                <c:pt idx="186">
                  <c:v>640.54500000000007</c:v>
                </c:pt>
                <c:pt idx="187">
                  <c:v>640.54000000000008</c:v>
                </c:pt>
                <c:pt idx="188">
                  <c:v>640.53000000000009</c:v>
                </c:pt>
                <c:pt idx="189">
                  <c:v>640.54000000000008</c:v>
                </c:pt>
                <c:pt idx="190">
                  <c:v>640.55000000000007</c:v>
                </c:pt>
                <c:pt idx="191">
                  <c:v>640.55000000000007</c:v>
                </c:pt>
                <c:pt idx="192">
                  <c:v>640.53000000000009</c:v>
                </c:pt>
                <c:pt idx="193">
                  <c:v>640.52500000000009</c:v>
                </c:pt>
                <c:pt idx="194">
                  <c:v>640.5100000000001</c:v>
                </c:pt>
                <c:pt idx="195">
                  <c:v>640.53500000000008</c:v>
                </c:pt>
                <c:pt idx="196">
                  <c:v>640.53000000000009</c:v>
                </c:pt>
                <c:pt idx="197">
                  <c:v>640.5200000000001</c:v>
                </c:pt>
                <c:pt idx="198">
                  <c:v>640.50500000000011</c:v>
                </c:pt>
                <c:pt idx="199">
                  <c:v>640.5100000000001</c:v>
                </c:pt>
                <c:pt idx="200">
                  <c:v>640.49500000000012</c:v>
                </c:pt>
                <c:pt idx="201">
                  <c:v>640.46699999999998</c:v>
                </c:pt>
                <c:pt idx="202">
                  <c:v>640.452</c:v>
                </c:pt>
                <c:pt idx="203">
                  <c:v>640.45699999999999</c:v>
                </c:pt>
                <c:pt idx="204">
                  <c:v>640.47199999999998</c:v>
                </c:pt>
                <c:pt idx="205">
                  <c:v>640.46199999999999</c:v>
                </c:pt>
                <c:pt idx="206">
                  <c:v>640.46199999999999</c:v>
                </c:pt>
                <c:pt idx="207">
                  <c:v>640.48699999999997</c:v>
                </c:pt>
                <c:pt idx="208">
                  <c:v>640.50699999999995</c:v>
                </c:pt>
                <c:pt idx="209">
                  <c:v>640.54200000000003</c:v>
                </c:pt>
                <c:pt idx="210">
                  <c:v>640.52200000000005</c:v>
                </c:pt>
                <c:pt idx="211">
                  <c:v>640.48199999999997</c:v>
                </c:pt>
                <c:pt idx="212">
                  <c:v>640.47699999999998</c:v>
                </c:pt>
                <c:pt idx="213">
                  <c:v>640.53200000000004</c:v>
                </c:pt>
                <c:pt idx="214">
                  <c:v>640.52200000000005</c:v>
                </c:pt>
                <c:pt idx="215">
                  <c:v>640.51700000000005</c:v>
                </c:pt>
                <c:pt idx="216">
                  <c:v>640.51200000000006</c:v>
                </c:pt>
                <c:pt idx="217">
                  <c:v>640.51200000000006</c:v>
                </c:pt>
                <c:pt idx="218">
                  <c:v>640.50699999999995</c:v>
                </c:pt>
                <c:pt idx="219">
                  <c:v>640.52200000000005</c:v>
                </c:pt>
                <c:pt idx="220">
                  <c:v>640.51700000000005</c:v>
                </c:pt>
                <c:pt idx="221">
                  <c:v>640.47900000000004</c:v>
                </c:pt>
                <c:pt idx="222">
                  <c:v>640.46400000000006</c:v>
                </c:pt>
                <c:pt idx="223">
                  <c:v>640.46900000000005</c:v>
                </c:pt>
                <c:pt idx="224">
                  <c:v>640.46400000000006</c:v>
                </c:pt>
                <c:pt idx="225">
                  <c:v>640.48900000000003</c:v>
                </c:pt>
                <c:pt idx="226">
                  <c:v>640.49900000000002</c:v>
                </c:pt>
                <c:pt idx="227">
                  <c:v>640.48900000000003</c:v>
                </c:pt>
                <c:pt idx="228">
                  <c:v>640.50400000000002</c:v>
                </c:pt>
                <c:pt idx="229">
                  <c:v>640.50400000000002</c:v>
                </c:pt>
                <c:pt idx="230">
                  <c:v>640.49900000000002</c:v>
                </c:pt>
                <c:pt idx="231">
                  <c:v>640.50900000000001</c:v>
                </c:pt>
                <c:pt idx="232">
                  <c:v>640.50900000000001</c:v>
                </c:pt>
                <c:pt idx="233">
                  <c:v>640.48900000000003</c:v>
                </c:pt>
                <c:pt idx="234">
                  <c:v>640.46900000000005</c:v>
                </c:pt>
                <c:pt idx="235">
                  <c:v>640.47400000000005</c:v>
                </c:pt>
                <c:pt idx="236">
                  <c:v>640.47900000000004</c:v>
                </c:pt>
                <c:pt idx="237">
                  <c:v>640.46900000000005</c:v>
                </c:pt>
                <c:pt idx="238">
                  <c:v>640.45900000000006</c:v>
                </c:pt>
                <c:pt idx="239">
                  <c:v>640.44400000000007</c:v>
                </c:pt>
                <c:pt idx="240">
                  <c:v>640.43400000000008</c:v>
                </c:pt>
                <c:pt idx="241">
                  <c:v>640.44899999999996</c:v>
                </c:pt>
                <c:pt idx="242">
                  <c:v>640.41899999999998</c:v>
                </c:pt>
                <c:pt idx="243">
                  <c:v>640.41399999999999</c:v>
                </c:pt>
                <c:pt idx="244">
                  <c:v>640.41899999999998</c:v>
                </c:pt>
                <c:pt idx="245">
                  <c:v>640.43399999999997</c:v>
                </c:pt>
                <c:pt idx="246">
                  <c:v>640.42899999999997</c:v>
                </c:pt>
                <c:pt idx="247">
                  <c:v>640.41399999999999</c:v>
                </c:pt>
                <c:pt idx="248">
                  <c:v>640.39899999999989</c:v>
                </c:pt>
                <c:pt idx="249">
                  <c:v>640.41399999999999</c:v>
                </c:pt>
                <c:pt idx="250">
                  <c:v>640.44899999999996</c:v>
                </c:pt>
                <c:pt idx="251">
                  <c:v>640.42899999999997</c:v>
                </c:pt>
                <c:pt idx="252">
                  <c:v>640.40899999999999</c:v>
                </c:pt>
                <c:pt idx="253">
                  <c:v>640.42899999999997</c:v>
                </c:pt>
                <c:pt idx="254">
                  <c:v>640.41399999999999</c:v>
                </c:pt>
                <c:pt idx="255">
                  <c:v>640.42899999999997</c:v>
                </c:pt>
                <c:pt idx="256">
                  <c:v>640.41399999999999</c:v>
                </c:pt>
                <c:pt idx="257">
                  <c:v>640.39899999999989</c:v>
                </c:pt>
                <c:pt idx="258">
                  <c:v>640.39899999999989</c:v>
                </c:pt>
                <c:pt idx="259">
                  <c:v>640.36899999999991</c:v>
                </c:pt>
                <c:pt idx="260">
                  <c:v>640.41399999999999</c:v>
                </c:pt>
                <c:pt idx="261">
                  <c:v>640.41499999999996</c:v>
                </c:pt>
                <c:pt idx="262">
                  <c:v>640.42499999999995</c:v>
                </c:pt>
                <c:pt idx="263">
                  <c:v>640.30999999999995</c:v>
                </c:pt>
                <c:pt idx="264">
                  <c:v>640.44999999999993</c:v>
                </c:pt>
                <c:pt idx="265">
                  <c:v>640.45999999999992</c:v>
                </c:pt>
                <c:pt idx="266">
                  <c:v>640.46500000000003</c:v>
                </c:pt>
                <c:pt idx="267">
                  <c:v>640.43999999999994</c:v>
                </c:pt>
                <c:pt idx="268">
                  <c:v>640.41499999999996</c:v>
                </c:pt>
                <c:pt idx="269">
                  <c:v>640.40499999999997</c:v>
                </c:pt>
                <c:pt idx="270">
                  <c:v>640.39499999999998</c:v>
                </c:pt>
                <c:pt idx="271">
                  <c:v>640.36</c:v>
                </c:pt>
                <c:pt idx="272">
                  <c:v>640.35</c:v>
                </c:pt>
                <c:pt idx="273">
                  <c:v>640.36</c:v>
                </c:pt>
                <c:pt idx="274">
                  <c:v>640.35500000000002</c:v>
                </c:pt>
                <c:pt idx="275">
                  <c:v>640.375</c:v>
                </c:pt>
                <c:pt idx="276">
                  <c:v>640.35500000000002</c:v>
                </c:pt>
                <c:pt idx="277">
                  <c:v>640.32999999999993</c:v>
                </c:pt>
                <c:pt idx="278">
                  <c:v>640.29499999999996</c:v>
                </c:pt>
                <c:pt idx="279">
                  <c:v>640.30999999999995</c:v>
                </c:pt>
                <c:pt idx="280">
                  <c:v>640.29</c:v>
                </c:pt>
                <c:pt idx="281">
                  <c:v>640.28599999999994</c:v>
                </c:pt>
                <c:pt idx="282">
                  <c:v>640.29100000000005</c:v>
                </c:pt>
                <c:pt idx="283">
                  <c:v>640.19600000000003</c:v>
                </c:pt>
                <c:pt idx="284">
                  <c:v>640.29100000000005</c:v>
                </c:pt>
                <c:pt idx="285">
                  <c:v>640.25599999999997</c:v>
                </c:pt>
                <c:pt idx="286">
                  <c:v>640.31600000000003</c:v>
                </c:pt>
                <c:pt idx="287">
                  <c:v>640.30600000000004</c:v>
                </c:pt>
                <c:pt idx="288">
                  <c:v>640.30600000000004</c:v>
                </c:pt>
                <c:pt idx="289">
                  <c:v>640.29100000000005</c:v>
                </c:pt>
                <c:pt idx="290">
                  <c:v>640.32600000000002</c:v>
                </c:pt>
                <c:pt idx="291">
                  <c:v>640.346</c:v>
                </c:pt>
                <c:pt idx="292">
                  <c:v>640.30600000000004</c:v>
                </c:pt>
                <c:pt idx="293">
                  <c:v>640.28599999999994</c:v>
                </c:pt>
                <c:pt idx="294">
                  <c:v>640.28099999999995</c:v>
                </c:pt>
                <c:pt idx="295">
                  <c:v>640.29100000000005</c:v>
                </c:pt>
                <c:pt idx="296">
                  <c:v>640.28599999999994</c:v>
                </c:pt>
                <c:pt idx="297">
                  <c:v>640.26599999999996</c:v>
                </c:pt>
                <c:pt idx="298">
                  <c:v>640.23599999999999</c:v>
                </c:pt>
                <c:pt idx="299">
                  <c:v>640.23099999999999</c:v>
                </c:pt>
                <c:pt idx="300">
                  <c:v>640.23099999999999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'c.l design data'!$G$5</c:f>
              <c:strCache>
                <c:ptCount val="1"/>
                <c:pt idx="0">
                  <c:v>Design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'c.l design data'!$E$6:$E$306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'c.l design data'!$G$6:$G$306</c:f>
              <c:numCache>
                <c:formatCode>General</c:formatCode>
                <c:ptCount val="301"/>
                <c:pt idx="0">
                  <c:v>641.88800000000003</c:v>
                </c:pt>
                <c:pt idx="1">
                  <c:v>641.87491666699998</c:v>
                </c:pt>
                <c:pt idx="2">
                  <c:v>641.86183333399993</c:v>
                </c:pt>
                <c:pt idx="3">
                  <c:v>641.84875000099987</c:v>
                </c:pt>
                <c:pt idx="4">
                  <c:v>641.83566666799982</c:v>
                </c:pt>
                <c:pt idx="5">
                  <c:v>641.82258333499976</c:v>
                </c:pt>
                <c:pt idx="6">
                  <c:v>641.80950000199971</c:v>
                </c:pt>
                <c:pt idx="7">
                  <c:v>641.79641666899965</c:v>
                </c:pt>
                <c:pt idx="8">
                  <c:v>641.7833333359996</c:v>
                </c:pt>
                <c:pt idx="9">
                  <c:v>641.77025000299955</c:v>
                </c:pt>
                <c:pt idx="10">
                  <c:v>641.75716666999949</c:v>
                </c:pt>
                <c:pt idx="11">
                  <c:v>641.74408333699944</c:v>
                </c:pt>
                <c:pt idx="12">
                  <c:v>641.73100000399938</c:v>
                </c:pt>
                <c:pt idx="13">
                  <c:v>641.71791667099933</c:v>
                </c:pt>
                <c:pt idx="14">
                  <c:v>641.70483333799928</c:v>
                </c:pt>
                <c:pt idx="15">
                  <c:v>641.69175000499922</c:v>
                </c:pt>
                <c:pt idx="16">
                  <c:v>641.67866667199917</c:v>
                </c:pt>
                <c:pt idx="17">
                  <c:v>641.66558333899911</c:v>
                </c:pt>
                <c:pt idx="18">
                  <c:v>641.65250000599906</c:v>
                </c:pt>
                <c:pt idx="19">
                  <c:v>641.639416672999</c:v>
                </c:pt>
                <c:pt idx="20">
                  <c:v>641.62633333999895</c:v>
                </c:pt>
                <c:pt idx="21">
                  <c:v>641.6132500069989</c:v>
                </c:pt>
                <c:pt idx="22">
                  <c:v>641.60016667399884</c:v>
                </c:pt>
                <c:pt idx="23">
                  <c:v>641.58708334099879</c:v>
                </c:pt>
                <c:pt idx="24">
                  <c:v>641.57400000799873</c:v>
                </c:pt>
                <c:pt idx="25">
                  <c:v>641.56091667499868</c:v>
                </c:pt>
                <c:pt idx="26">
                  <c:v>641.54783334199863</c:v>
                </c:pt>
                <c:pt idx="27">
                  <c:v>641.53475000899857</c:v>
                </c:pt>
                <c:pt idx="28">
                  <c:v>641.52166667599852</c:v>
                </c:pt>
                <c:pt idx="29">
                  <c:v>641.50858334299846</c:v>
                </c:pt>
                <c:pt idx="30">
                  <c:v>641.49550000999841</c:v>
                </c:pt>
                <c:pt idx="31">
                  <c:v>641.48241667699835</c:v>
                </c:pt>
                <c:pt idx="32">
                  <c:v>641.4693333439983</c:v>
                </c:pt>
                <c:pt idx="33">
                  <c:v>641.45625001099825</c:v>
                </c:pt>
                <c:pt idx="34">
                  <c:v>641.44316667799819</c:v>
                </c:pt>
                <c:pt idx="35">
                  <c:v>641.43008334499814</c:v>
                </c:pt>
                <c:pt idx="36">
                  <c:v>641.41700001199808</c:v>
                </c:pt>
                <c:pt idx="37">
                  <c:v>641.40391667899803</c:v>
                </c:pt>
                <c:pt idx="38">
                  <c:v>641.39083334599798</c:v>
                </c:pt>
                <c:pt idx="39">
                  <c:v>641.37775001299792</c:v>
                </c:pt>
                <c:pt idx="40">
                  <c:v>641.36466667999787</c:v>
                </c:pt>
                <c:pt idx="41">
                  <c:v>641.35158334699781</c:v>
                </c:pt>
                <c:pt idx="42">
                  <c:v>641.33850001399776</c:v>
                </c:pt>
                <c:pt idx="43">
                  <c:v>641.32541668099771</c:v>
                </c:pt>
                <c:pt idx="44">
                  <c:v>641.31233334799765</c:v>
                </c:pt>
                <c:pt idx="45">
                  <c:v>641.2992500149976</c:v>
                </c:pt>
                <c:pt idx="46">
                  <c:v>641.28616668199754</c:v>
                </c:pt>
                <c:pt idx="47">
                  <c:v>641.27308334899749</c:v>
                </c:pt>
                <c:pt idx="48">
                  <c:v>641.26000001599743</c:v>
                </c:pt>
                <c:pt idx="49">
                  <c:v>641.24691668299738</c:v>
                </c:pt>
                <c:pt idx="50">
                  <c:v>641.23383334999733</c:v>
                </c:pt>
                <c:pt idx="51">
                  <c:v>641.22075001699727</c:v>
                </c:pt>
                <c:pt idx="52">
                  <c:v>641.20766668399722</c:v>
                </c:pt>
                <c:pt idx="53">
                  <c:v>641.19458335099716</c:v>
                </c:pt>
                <c:pt idx="54">
                  <c:v>641.18150001799711</c:v>
                </c:pt>
                <c:pt idx="55">
                  <c:v>641.16841668499706</c:v>
                </c:pt>
                <c:pt idx="56">
                  <c:v>641.155333351997</c:v>
                </c:pt>
                <c:pt idx="57">
                  <c:v>641.14225001899695</c:v>
                </c:pt>
                <c:pt idx="58">
                  <c:v>641.12916668599689</c:v>
                </c:pt>
                <c:pt idx="59">
                  <c:v>641.11608335299684</c:v>
                </c:pt>
                <c:pt idx="60">
                  <c:v>641.10300001999678</c:v>
                </c:pt>
                <c:pt idx="61">
                  <c:v>641.09936668699675</c:v>
                </c:pt>
                <c:pt idx="62">
                  <c:v>641.09573335399671</c:v>
                </c:pt>
                <c:pt idx="63">
                  <c:v>641.09210002099667</c:v>
                </c:pt>
                <c:pt idx="64">
                  <c:v>641.08846668799663</c:v>
                </c:pt>
                <c:pt idx="65">
                  <c:v>641.08483335499659</c:v>
                </c:pt>
                <c:pt idx="66">
                  <c:v>641.08120002199655</c:v>
                </c:pt>
                <c:pt idx="67">
                  <c:v>641.07756668899651</c:v>
                </c:pt>
                <c:pt idx="68">
                  <c:v>641.07393335599647</c:v>
                </c:pt>
                <c:pt idx="69">
                  <c:v>641.07030002299643</c:v>
                </c:pt>
                <c:pt idx="70">
                  <c:v>641.0666666899964</c:v>
                </c:pt>
                <c:pt idx="71">
                  <c:v>641.06303335699636</c:v>
                </c:pt>
                <c:pt idx="72">
                  <c:v>641.05940002399632</c:v>
                </c:pt>
                <c:pt idx="73">
                  <c:v>641.05576669099628</c:v>
                </c:pt>
                <c:pt idx="74">
                  <c:v>641.05213335799624</c:v>
                </c:pt>
                <c:pt idx="75">
                  <c:v>641.0485000249962</c:v>
                </c:pt>
                <c:pt idx="76">
                  <c:v>641.04486669199616</c:v>
                </c:pt>
                <c:pt idx="77">
                  <c:v>641.04123335899612</c:v>
                </c:pt>
                <c:pt idx="78">
                  <c:v>641.03760002599608</c:v>
                </c:pt>
                <c:pt idx="79">
                  <c:v>641.03396669299605</c:v>
                </c:pt>
                <c:pt idx="80">
                  <c:v>641.03033335999601</c:v>
                </c:pt>
                <c:pt idx="81">
                  <c:v>641.02670002699597</c:v>
                </c:pt>
                <c:pt idx="82">
                  <c:v>641.02306669399593</c:v>
                </c:pt>
                <c:pt idx="83">
                  <c:v>641.01943336099589</c:v>
                </c:pt>
                <c:pt idx="84">
                  <c:v>641.01580002799585</c:v>
                </c:pt>
                <c:pt idx="85">
                  <c:v>641.01216669499581</c:v>
                </c:pt>
                <c:pt idx="86">
                  <c:v>641.00853336199577</c:v>
                </c:pt>
                <c:pt idx="87">
                  <c:v>641.00490002899573</c:v>
                </c:pt>
                <c:pt idx="88">
                  <c:v>641.0012666959957</c:v>
                </c:pt>
                <c:pt idx="89">
                  <c:v>640.99763336299566</c:v>
                </c:pt>
                <c:pt idx="90">
                  <c:v>640.99400002999562</c:v>
                </c:pt>
                <c:pt idx="91">
                  <c:v>640.99036669699558</c:v>
                </c:pt>
                <c:pt idx="92">
                  <c:v>640.98673336399554</c:v>
                </c:pt>
                <c:pt idx="93">
                  <c:v>640.9831000309955</c:v>
                </c:pt>
                <c:pt idx="94">
                  <c:v>640.97946669799546</c:v>
                </c:pt>
                <c:pt idx="95">
                  <c:v>640.97583336499542</c:v>
                </c:pt>
                <c:pt idx="96">
                  <c:v>640.97220003199538</c:v>
                </c:pt>
                <c:pt idx="97">
                  <c:v>640.96856669899535</c:v>
                </c:pt>
                <c:pt idx="98">
                  <c:v>640.96493336599531</c:v>
                </c:pt>
                <c:pt idx="99">
                  <c:v>640.96130003299527</c:v>
                </c:pt>
                <c:pt idx="100">
                  <c:v>640.95766669999523</c:v>
                </c:pt>
                <c:pt idx="101">
                  <c:v>640.95403336699519</c:v>
                </c:pt>
                <c:pt idx="102">
                  <c:v>640.95040003399515</c:v>
                </c:pt>
                <c:pt idx="103">
                  <c:v>640.94676670099511</c:v>
                </c:pt>
                <c:pt idx="104">
                  <c:v>640.94313336799507</c:v>
                </c:pt>
                <c:pt idx="105">
                  <c:v>640.93950003499504</c:v>
                </c:pt>
                <c:pt idx="106">
                  <c:v>640.935866701995</c:v>
                </c:pt>
                <c:pt idx="107">
                  <c:v>640.93223336899496</c:v>
                </c:pt>
                <c:pt idx="108">
                  <c:v>640.92860003599492</c:v>
                </c:pt>
                <c:pt idx="109">
                  <c:v>640.92496670299488</c:v>
                </c:pt>
                <c:pt idx="110">
                  <c:v>640.92133336999484</c:v>
                </c:pt>
                <c:pt idx="111">
                  <c:v>640.9177000369948</c:v>
                </c:pt>
                <c:pt idx="112">
                  <c:v>640.91406670399476</c:v>
                </c:pt>
                <c:pt idx="113">
                  <c:v>640.91043337099472</c:v>
                </c:pt>
                <c:pt idx="114">
                  <c:v>640.90680003799469</c:v>
                </c:pt>
                <c:pt idx="115">
                  <c:v>640.90316670499465</c:v>
                </c:pt>
                <c:pt idx="116">
                  <c:v>640.89953337199461</c:v>
                </c:pt>
                <c:pt idx="117">
                  <c:v>640.89590003899457</c:v>
                </c:pt>
                <c:pt idx="118">
                  <c:v>640.89226670599453</c:v>
                </c:pt>
                <c:pt idx="119">
                  <c:v>640.88863337299449</c:v>
                </c:pt>
                <c:pt idx="120">
                  <c:v>640.88500003999445</c:v>
                </c:pt>
                <c:pt idx="121">
                  <c:v>640.88136670699441</c:v>
                </c:pt>
                <c:pt idx="122">
                  <c:v>640.87773337399437</c:v>
                </c:pt>
                <c:pt idx="123">
                  <c:v>640.87410004099434</c:v>
                </c:pt>
                <c:pt idx="124">
                  <c:v>640.8704667079943</c:v>
                </c:pt>
                <c:pt idx="125">
                  <c:v>640.86683337499426</c:v>
                </c:pt>
                <c:pt idx="126">
                  <c:v>640.86320004199422</c:v>
                </c:pt>
                <c:pt idx="127">
                  <c:v>640.85956670899418</c:v>
                </c:pt>
                <c:pt idx="128">
                  <c:v>640.85593337599414</c:v>
                </c:pt>
                <c:pt idx="129">
                  <c:v>640.8523000429941</c:v>
                </c:pt>
                <c:pt idx="130">
                  <c:v>640.84866670999406</c:v>
                </c:pt>
                <c:pt idx="131">
                  <c:v>640.84503337699402</c:v>
                </c:pt>
                <c:pt idx="132">
                  <c:v>640.84140004399399</c:v>
                </c:pt>
                <c:pt idx="133">
                  <c:v>640.83776671099395</c:v>
                </c:pt>
                <c:pt idx="134">
                  <c:v>640.83413337799391</c:v>
                </c:pt>
                <c:pt idx="135">
                  <c:v>640.83050004499387</c:v>
                </c:pt>
                <c:pt idx="136">
                  <c:v>640.82686671199383</c:v>
                </c:pt>
                <c:pt idx="137">
                  <c:v>640.82323337899379</c:v>
                </c:pt>
                <c:pt idx="138">
                  <c:v>640.81960004599375</c:v>
                </c:pt>
                <c:pt idx="139">
                  <c:v>640.81596671299371</c:v>
                </c:pt>
                <c:pt idx="140">
                  <c:v>640.81233337999367</c:v>
                </c:pt>
                <c:pt idx="141">
                  <c:v>640.80870004699364</c:v>
                </c:pt>
                <c:pt idx="142">
                  <c:v>640.8050667139936</c:v>
                </c:pt>
                <c:pt idx="143">
                  <c:v>640.80143338099356</c:v>
                </c:pt>
                <c:pt idx="144">
                  <c:v>640.79780004799352</c:v>
                </c:pt>
                <c:pt idx="145">
                  <c:v>640.79416671499348</c:v>
                </c:pt>
                <c:pt idx="146">
                  <c:v>640.79053338199344</c:v>
                </c:pt>
                <c:pt idx="147">
                  <c:v>640.7869000489934</c:v>
                </c:pt>
                <c:pt idx="148">
                  <c:v>640.78326671599336</c:v>
                </c:pt>
                <c:pt idx="149">
                  <c:v>640.77963338299332</c:v>
                </c:pt>
                <c:pt idx="150">
                  <c:v>640.77600004999329</c:v>
                </c:pt>
                <c:pt idx="151">
                  <c:v>640.77236671699325</c:v>
                </c:pt>
                <c:pt idx="152">
                  <c:v>640.76873338399321</c:v>
                </c:pt>
                <c:pt idx="153">
                  <c:v>640.76510005099317</c:v>
                </c:pt>
                <c:pt idx="154">
                  <c:v>640.76146671799313</c:v>
                </c:pt>
                <c:pt idx="155">
                  <c:v>640.75783338499309</c:v>
                </c:pt>
                <c:pt idx="156">
                  <c:v>640.75420005199305</c:v>
                </c:pt>
                <c:pt idx="157">
                  <c:v>640.75056671899301</c:v>
                </c:pt>
                <c:pt idx="158">
                  <c:v>640.74693338599297</c:v>
                </c:pt>
                <c:pt idx="159">
                  <c:v>640.74330005299294</c:v>
                </c:pt>
                <c:pt idx="160">
                  <c:v>640.7396667199929</c:v>
                </c:pt>
                <c:pt idx="161">
                  <c:v>640.73603338699286</c:v>
                </c:pt>
                <c:pt idx="162">
                  <c:v>640.73240005399282</c:v>
                </c:pt>
                <c:pt idx="163">
                  <c:v>640.72876672099278</c:v>
                </c:pt>
                <c:pt idx="164">
                  <c:v>640.72513338799274</c:v>
                </c:pt>
                <c:pt idx="165">
                  <c:v>640.7215000549927</c:v>
                </c:pt>
                <c:pt idx="166">
                  <c:v>640.71786672199266</c:v>
                </c:pt>
                <c:pt idx="167">
                  <c:v>640.71423338899262</c:v>
                </c:pt>
                <c:pt idx="168">
                  <c:v>640.71060005599259</c:v>
                </c:pt>
                <c:pt idx="169">
                  <c:v>640.70696672299255</c:v>
                </c:pt>
                <c:pt idx="170">
                  <c:v>640.70333338999251</c:v>
                </c:pt>
                <c:pt idx="171">
                  <c:v>640.69970005699247</c:v>
                </c:pt>
                <c:pt idx="172">
                  <c:v>640.69606672399243</c:v>
                </c:pt>
                <c:pt idx="173">
                  <c:v>640.69243339099239</c:v>
                </c:pt>
                <c:pt idx="174">
                  <c:v>640.68880005799235</c:v>
                </c:pt>
                <c:pt idx="175">
                  <c:v>640.68516672499231</c:v>
                </c:pt>
                <c:pt idx="176">
                  <c:v>640.68153339199228</c:v>
                </c:pt>
                <c:pt idx="177">
                  <c:v>640.67790005899224</c:v>
                </c:pt>
                <c:pt idx="178">
                  <c:v>640.6742667259922</c:v>
                </c:pt>
                <c:pt idx="179">
                  <c:v>640.67063339299216</c:v>
                </c:pt>
                <c:pt idx="180">
                  <c:v>640.66700005999212</c:v>
                </c:pt>
                <c:pt idx="181">
                  <c:v>640.66336672699208</c:v>
                </c:pt>
                <c:pt idx="182">
                  <c:v>640.65973339399204</c:v>
                </c:pt>
                <c:pt idx="183">
                  <c:v>640.656100060992</c:v>
                </c:pt>
                <c:pt idx="184">
                  <c:v>640.65246672799196</c:v>
                </c:pt>
                <c:pt idx="185">
                  <c:v>640.64883339499193</c:v>
                </c:pt>
                <c:pt idx="186">
                  <c:v>640.64520006199189</c:v>
                </c:pt>
                <c:pt idx="187">
                  <c:v>640.64156672899185</c:v>
                </c:pt>
                <c:pt idx="188">
                  <c:v>640.63793339599181</c:v>
                </c:pt>
                <c:pt idx="189">
                  <c:v>640.63430006299177</c:v>
                </c:pt>
                <c:pt idx="190">
                  <c:v>640.63066672999173</c:v>
                </c:pt>
                <c:pt idx="191">
                  <c:v>640.62703339699169</c:v>
                </c:pt>
                <c:pt idx="192">
                  <c:v>640.62340006399165</c:v>
                </c:pt>
                <c:pt idx="193">
                  <c:v>640.61976673099161</c:v>
                </c:pt>
                <c:pt idx="194">
                  <c:v>640.61613339799158</c:v>
                </c:pt>
                <c:pt idx="195">
                  <c:v>640.61250006499154</c:v>
                </c:pt>
                <c:pt idx="196">
                  <c:v>640.6088667319915</c:v>
                </c:pt>
                <c:pt idx="197">
                  <c:v>640.60523339899146</c:v>
                </c:pt>
                <c:pt idx="198">
                  <c:v>640.60160006599142</c:v>
                </c:pt>
                <c:pt idx="199">
                  <c:v>640.59796673299138</c:v>
                </c:pt>
                <c:pt idx="200">
                  <c:v>640.59433339999134</c:v>
                </c:pt>
                <c:pt idx="201">
                  <c:v>640.5907000669913</c:v>
                </c:pt>
                <c:pt idx="202">
                  <c:v>640.58706673399126</c:v>
                </c:pt>
                <c:pt idx="203">
                  <c:v>640.58343340099123</c:v>
                </c:pt>
                <c:pt idx="204">
                  <c:v>640.57980006799119</c:v>
                </c:pt>
                <c:pt idx="205">
                  <c:v>640.57616673499115</c:v>
                </c:pt>
                <c:pt idx="206">
                  <c:v>640.57253340199111</c:v>
                </c:pt>
                <c:pt idx="207">
                  <c:v>640.56890006899107</c:v>
                </c:pt>
                <c:pt idx="208">
                  <c:v>640.56526673599103</c:v>
                </c:pt>
                <c:pt idx="209">
                  <c:v>640.56163340299099</c:v>
                </c:pt>
                <c:pt idx="210">
                  <c:v>640.55800006999095</c:v>
                </c:pt>
                <c:pt idx="211">
                  <c:v>640.55436673699091</c:v>
                </c:pt>
                <c:pt idx="212">
                  <c:v>640.55073340399088</c:v>
                </c:pt>
                <c:pt idx="213">
                  <c:v>640.54710007099084</c:v>
                </c:pt>
                <c:pt idx="214">
                  <c:v>640.5434667379908</c:v>
                </c:pt>
                <c:pt idx="215">
                  <c:v>640.53983340499076</c:v>
                </c:pt>
                <c:pt idx="216">
                  <c:v>640.53620007199072</c:v>
                </c:pt>
                <c:pt idx="217">
                  <c:v>640.53256673899068</c:v>
                </c:pt>
                <c:pt idx="218">
                  <c:v>640.52893340599064</c:v>
                </c:pt>
                <c:pt idx="219">
                  <c:v>640.5253000729906</c:v>
                </c:pt>
                <c:pt idx="220">
                  <c:v>640.52166673999056</c:v>
                </c:pt>
                <c:pt idx="221">
                  <c:v>640.51803340699053</c:v>
                </c:pt>
                <c:pt idx="222">
                  <c:v>640.51440007399049</c:v>
                </c:pt>
                <c:pt idx="223">
                  <c:v>640.51076674099045</c:v>
                </c:pt>
                <c:pt idx="224">
                  <c:v>640.50713340799041</c:v>
                </c:pt>
                <c:pt idx="225">
                  <c:v>640.50350007499037</c:v>
                </c:pt>
                <c:pt idx="226">
                  <c:v>640.49986674199033</c:v>
                </c:pt>
                <c:pt idx="227">
                  <c:v>640.49623340899029</c:v>
                </c:pt>
                <c:pt idx="228">
                  <c:v>640.49260007599025</c:v>
                </c:pt>
                <c:pt idx="229">
                  <c:v>640.48896674299021</c:v>
                </c:pt>
                <c:pt idx="230">
                  <c:v>640.48533340999018</c:v>
                </c:pt>
                <c:pt idx="231">
                  <c:v>640.48170007699014</c:v>
                </c:pt>
                <c:pt idx="232">
                  <c:v>640.4780667439901</c:v>
                </c:pt>
                <c:pt idx="233">
                  <c:v>640.47443341099006</c:v>
                </c:pt>
                <c:pt idx="234">
                  <c:v>640.47080007799002</c:v>
                </c:pt>
                <c:pt idx="235">
                  <c:v>640.46716674498998</c:v>
                </c:pt>
                <c:pt idx="236">
                  <c:v>640.46353341198994</c:v>
                </c:pt>
                <c:pt idx="237">
                  <c:v>640.4599000789899</c:v>
                </c:pt>
                <c:pt idx="238">
                  <c:v>640.45626674598986</c:v>
                </c:pt>
                <c:pt idx="239">
                  <c:v>640.45263341298983</c:v>
                </c:pt>
                <c:pt idx="240">
                  <c:v>640.44900007998979</c:v>
                </c:pt>
                <c:pt idx="241">
                  <c:v>640.44536674698975</c:v>
                </c:pt>
                <c:pt idx="242">
                  <c:v>640.44173341398971</c:v>
                </c:pt>
                <c:pt idx="243">
                  <c:v>640.43810008098967</c:v>
                </c:pt>
                <c:pt idx="244">
                  <c:v>640.43446674798963</c:v>
                </c:pt>
                <c:pt idx="245">
                  <c:v>640.43083341498959</c:v>
                </c:pt>
                <c:pt idx="246">
                  <c:v>640.42720008198955</c:v>
                </c:pt>
                <c:pt idx="247">
                  <c:v>640.42356674898951</c:v>
                </c:pt>
                <c:pt idx="248">
                  <c:v>640.41993341598948</c:v>
                </c:pt>
                <c:pt idx="249">
                  <c:v>640.41630008298944</c:v>
                </c:pt>
                <c:pt idx="250">
                  <c:v>640.4126667499894</c:v>
                </c:pt>
                <c:pt idx="251">
                  <c:v>640.40903341698936</c:v>
                </c:pt>
                <c:pt idx="252">
                  <c:v>640.40540008398932</c:v>
                </c:pt>
                <c:pt idx="253">
                  <c:v>640.40176675098928</c:v>
                </c:pt>
                <c:pt idx="254">
                  <c:v>640.39813341798924</c:v>
                </c:pt>
                <c:pt idx="255">
                  <c:v>640.3945000849892</c:v>
                </c:pt>
                <c:pt idx="256">
                  <c:v>640.39086675198917</c:v>
                </c:pt>
                <c:pt idx="257">
                  <c:v>640.38723341898913</c:v>
                </c:pt>
                <c:pt idx="258">
                  <c:v>640.38360008598909</c:v>
                </c:pt>
                <c:pt idx="259">
                  <c:v>640.37996675298905</c:v>
                </c:pt>
                <c:pt idx="260">
                  <c:v>640.37633341998901</c:v>
                </c:pt>
                <c:pt idx="261">
                  <c:v>640.37270008698897</c:v>
                </c:pt>
                <c:pt idx="262">
                  <c:v>640.36906675398893</c:v>
                </c:pt>
                <c:pt idx="263">
                  <c:v>640.36543342098889</c:v>
                </c:pt>
                <c:pt idx="264">
                  <c:v>640.36180008798885</c:v>
                </c:pt>
                <c:pt idx="265">
                  <c:v>640.35816675498882</c:v>
                </c:pt>
                <c:pt idx="266">
                  <c:v>640.35453342198878</c:v>
                </c:pt>
                <c:pt idx="267">
                  <c:v>640.35090008898874</c:v>
                </c:pt>
                <c:pt idx="268">
                  <c:v>640.3472667559887</c:v>
                </c:pt>
                <c:pt idx="269">
                  <c:v>640.34363342298866</c:v>
                </c:pt>
                <c:pt idx="270">
                  <c:v>640.34000008998862</c:v>
                </c:pt>
                <c:pt idx="271">
                  <c:v>640.33636675698858</c:v>
                </c:pt>
                <c:pt idx="272">
                  <c:v>640.33273342398854</c:v>
                </c:pt>
                <c:pt idx="273">
                  <c:v>640.3291000909885</c:v>
                </c:pt>
                <c:pt idx="274">
                  <c:v>640.32546675798847</c:v>
                </c:pt>
                <c:pt idx="275">
                  <c:v>640.32183342498843</c:v>
                </c:pt>
                <c:pt idx="276">
                  <c:v>640.31820009198839</c:v>
                </c:pt>
                <c:pt idx="277">
                  <c:v>640.31456675898835</c:v>
                </c:pt>
                <c:pt idx="278">
                  <c:v>640.31093342598831</c:v>
                </c:pt>
                <c:pt idx="279">
                  <c:v>640.30730009298827</c:v>
                </c:pt>
                <c:pt idx="280">
                  <c:v>640.30366675998823</c:v>
                </c:pt>
                <c:pt idx="281">
                  <c:v>640.30003342698819</c:v>
                </c:pt>
                <c:pt idx="282">
                  <c:v>640.29640009398815</c:v>
                </c:pt>
                <c:pt idx="283">
                  <c:v>640.29276676098812</c:v>
                </c:pt>
                <c:pt idx="284">
                  <c:v>640.28913342798808</c:v>
                </c:pt>
                <c:pt idx="285">
                  <c:v>640.28550009498804</c:v>
                </c:pt>
                <c:pt idx="286">
                  <c:v>640.281866761988</c:v>
                </c:pt>
                <c:pt idx="287">
                  <c:v>640.27823342898796</c:v>
                </c:pt>
                <c:pt idx="288">
                  <c:v>640.27460009598792</c:v>
                </c:pt>
                <c:pt idx="289">
                  <c:v>640.27096676298788</c:v>
                </c:pt>
                <c:pt idx="290">
                  <c:v>640.26733342998784</c:v>
                </c:pt>
                <c:pt idx="291">
                  <c:v>640.2637000969878</c:v>
                </c:pt>
                <c:pt idx="292">
                  <c:v>640.26006676398777</c:v>
                </c:pt>
                <c:pt idx="293">
                  <c:v>640.25643343098773</c:v>
                </c:pt>
                <c:pt idx="294">
                  <c:v>640.25280009798769</c:v>
                </c:pt>
                <c:pt idx="295">
                  <c:v>640.24916676498765</c:v>
                </c:pt>
                <c:pt idx="296">
                  <c:v>640.24553343198761</c:v>
                </c:pt>
                <c:pt idx="297">
                  <c:v>640.24190009898757</c:v>
                </c:pt>
                <c:pt idx="298">
                  <c:v>640.23826676598753</c:v>
                </c:pt>
                <c:pt idx="299">
                  <c:v>640.23463343298749</c:v>
                </c:pt>
                <c:pt idx="300">
                  <c:v>640.23100009998745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2720"/>
        <c:axId val="29984256"/>
      </c:scatterChart>
      <c:valAx>
        <c:axId val="29982720"/>
        <c:scaling>
          <c:orientation val="minMax"/>
          <c:max val="300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AE"/>
            </a:pPr>
            <a:endParaRPr lang="ar-AE"/>
          </a:p>
        </c:txPr>
        <c:crossAx val="29984256"/>
        <c:crosses val="autoZero"/>
        <c:crossBetween val="midCat"/>
        <c:majorUnit val="150"/>
        <c:minorUnit val="50"/>
      </c:valAx>
      <c:valAx>
        <c:axId val="29984256"/>
        <c:scaling>
          <c:orientation val="minMax"/>
          <c:max val="645"/>
          <c:min val="63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AE"/>
            </a:pPr>
            <a:endParaRPr lang="ar-AE"/>
          </a:p>
        </c:txPr>
        <c:crossAx val="29982720"/>
        <c:crosses val="autoZero"/>
        <c:crossBetween val="midCat"/>
        <c:majorUnit val="0.5"/>
        <c:minorUnit val="0.1"/>
      </c:valAx>
    </c:plotArea>
    <c:legend>
      <c:legendPos val="r"/>
      <c:layout/>
      <c:overlay val="0"/>
      <c:txPr>
        <a:bodyPr/>
        <a:lstStyle/>
        <a:p>
          <a:pPr>
            <a:defRPr lang="ar-AE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data'!$D$54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data'!$C$55:$C$75</c:f>
              <c:numCache>
                <c:formatCode>General</c:formatCode>
                <c:ptCount val="21"/>
                <c:pt idx="0">
                  <c:v>1600</c:v>
                </c:pt>
                <c:pt idx="1">
                  <c:v>1610</c:v>
                </c:pt>
                <c:pt idx="2">
                  <c:v>1620</c:v>
                </c:pt>
                <c:pt idx="3">
                  <c:v>1630</c:v>
                </c:pt>
                <c:pt idx="4">
                  <c:v>1640</c:v>
                </c:pt>
                <c:pt idx="5">
                  <c:v>1650</c:v>
                </c:pt>
                <c:pt idx="6">
                  <c:v>1660</c:v>
                </c:pt>
                <c:pt idx="7">
                  <c:v>1670</c:v>
                </c:pt>
                <c:pt idx="8">
                  <c:v>1680</c:v>
                </c:pt>
                <c:pt idx="9">
                  <c:v>1690</c:v>
                </c:pt>
                <c:pt idx="10">
                  <c:v>1700</c:v>
                </c:pt>
                <c:pt idx="11">
                  <c:v>1710</c:v>
                </c:pt>
                <c:pt idx="12">
                  <c:v>1720</c:v>
                </c:pt>
                <c:pt idx="13">
                  <c:v>1730</c:v>
                </c:pt>
                <c:pt idx="14">
                  <c:v>1740</c:v>
                </c:pt>
                <c:pt idx="15">
                  <c:v>1750</c:v>
                </c:pt>
                <c:pt idx="16">
                  <c:v>1760</c:v>
                </c:pt>
                <c:pt idx="17">
                  <c:v>1770</c:v>
                </c:pt>
                <c:pt idx="18">
                  <c:v>1780</c:v>
                </c:pt>
                <c:pt idx="19">
                  <c:v>1790</c:v>
                </c:pt>
                <c:pt idx="20">
                  <c:v>1800</c:v>
                </c:pt>
              </c:numCache>
            </c:numRef>
          </c:xVal>
          <c:yVal>
            <c:numRef>
              <c:f>'profile data'!$D$55:$D$75</c:f>
              <c:numCache>
                <c:formatCode>General</c:formatCode>
                <c:ptCount val="21"/>
                <c:pt idx="0">
                  <c:v>640.65</c:v>
                </c:pt>
                <c:pt idx="1">
                  <c:v>640.65800000000002</c:v>
                </c:pt>
                <c:pt idx="2">
                  <c:v>640.65800000000002</c:v>
                </c:pt>
                <c:pt idx="3">
                  <c:v>640.65800000000002</c:v>
                </c:pt>
                <c:pt idx="4">
                  <c:v>640.65800000000002</c:v>
                </c:pt>
                <c:pt idx="5">
                  <c:v>640.64800000000002</c:v>
                </c:pt>
                <c:pt idx="6">
                  <c:v>640.64300000000003</c:v>
                </c:pt>
                <c:pt idx="7">
                  <c:v>640.61300000000006</c:v>
                </c:pt>
                <c:pt idx="8">
                  <c:v>640.64300000000003</c:v>
                </c:pt>
                <c:pt idx="9">
                  <c:v>640.62300000000005</c:v>
                </c:pt>
                <c:pt idx="10">
                  <c:v>640.63800000000003</c:v>
                </c:pt>
                <c:pt idx="11">
                  <c:v>640.64300000000003</c:v>
                </c:pt>
                <c:pt idx="12">
                  <c:v>640.64300000000003</c:v>
                </c:pt>
                <c:pt idx="13">
                  <c:v>640.63300000000004</c:v>
                </c:pt>
                <c:pt idx="14">
                  <c:v>640.62800000000004</c:v>
                </c:pt>
                <c:pt idx="15">
                  <c:v>640.61300000000006</c:v>
                </c:pt>
                <c:pt idx="16">
                  <c:v>640.59300000000007</c:v>
                </c:pt>
                <c:pt idx="17">
                  <c:v>640.5680000000001</c:v>
                </c:pt>
                <c:pt idx="18">
                  <c:v>640.54300000000001</c:v>
                </c:pt>
                <c:pt idx="19">
                  <c:v>640.52300000000002</c:v>
                </c:pt>
                <c:pt idx="20">
                  <c:v>640.53800000000001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data'!$E$54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data'!$C$55:$C$75</c:f>
              <c:numCache>
                <c:formatCode>General</c:formatCode>
                <c:ptCount val="21"/>
                <c:pt idx="0">
                  <c:v>1600</c:v>
                </c:pt>
                <c:pt idx="1">
                  <c:v>1610</c:v>
                </c:pt>
                <c:pt idx="2">
                  <c:v>1620</c:v>
                </c:pt>
                <c:pt idx="3">
                  <c:v>1630</c:v>
                </c:pt>
                <c:pt idx="4">
                  <c:v>1640</c:v>
                </c:pt>
                <c:pt idx="5">
                  <c:v>1650</c:v>
                </c:pt>
                <c:pt idx="6">
                  <c:v>1660</c:v>
                </c:pt>
                <c:pt idx="7">
                  <c:v>1670</c:v>
                </c:pt>
                <c:pt idx="8">
                  <c:v>1680</c:v>
                </c:pt>
                <c:pt idx="9">
                  <c:v>1690</c:v>
                </c:pt>
                <c:pt idx="10">
                  <c:v>1700</c:v>
                </c:pt>
                <c:pt idx="11">
                  <c:v>1710</c:v>
                </c:pt>
                <c:pt idx="12">
                  <c:v>1720</c:v>
                </c:pt>
                <c:pt idx="13">
                  <c:v>1730</c:v>
                </c:pt>
                <c:pt idx="14">
                  <c:v>1740</c:v>
                </c:pt>
                <c:pt idx="15">
                  <c:v>1750</c:v>
                </c:pt>
                <c:pt idx="16">
                  <c:v>1760</c:v>
                </c:pt>
                <c:pt idx="17">
                  <c:v>1770</c:v>
                </c:pt>
                <c:pt idx="18">
                  <c:v>1780</c:v>
                </c:pt>
                <c:pt idx="19">
                  <c:v>1790</c:v>
                </c:pt>
                <c:pt idx="20">
                  <c:v>1800</c:v>
                </c:pt>
              </c:numCache>
            </c:numRef>
          </c:xVal>
          <c:yVal>
            <c:numRef>
              <c:f>'profile data'!$E$55:$E$75</c:f>
              <c:numCache>
                <c:formatCode>General</c:formatCode>
                <c:ptCount val="21"/>
                <c:pt idx="0">
                  <c:v>640.69461769300244</c:v>
                </c:pt>
                <c:pt idx="1">
                  <c:v>640.68917651700247</c:v>
                </c:pt>
                <c:pt idx="2">
                  <c:v>640.68373534100249</c:v>
                </c:pt>
                <c:pt idx="3">
                  <c:v>640.67829416500251</c:v>
                </c:pt>
                <c:pt idx="4">
                  <c:v>640.67285298900254</c:v>
                </c:pt>
                <c:pt idx="5">
                  <c:v>640.66741181300256</c:v>
                </c:pt>
                <c:pt idx="6">
                  <c:v>640.66197063700258</c:v>
                </c:pt>
                <c:pt idx="7">
                  <c:v>640.65652946100261</c:v>
                </c:pt>
                <c:pt idx="8">
                  <c:v>640.65108828500263</c:v>
                </c:pt>
                <c:pt idx="9">
                  <c:v>640.64564710900265</c:v>
                </c:pt>
                <c:pt idx="10">
                  <c:v>640.64020593300268</c:v>
                </c:pt>
                <c:pt idx="11">
                  <c:v>640.6347647570027</c:v>
                </c:pt>
                <c:pt idx="12">
                  <c:v>640.62932358100272</c:v>
                </c:pt>
                <c:pt idx="13">
                  <c:v>640.62388240500275</c:v>
                </c:pt>
                <c:pt idx="14">
                  <c:v>640.61844122900277</c:v>
                </c:pt>
                <c:pt idx="15">
                  <c:v>640.61300005300279</c:v>
                </c:pt>
                <c:pt idx="16">
                  <c:v>640.61033297599488</c:v>
                </c:pt>
                <c:pt idx="17">
                  <c:v>640.60767697599488</c:v>
                </c:pt>
                <c:pt idx="18">
                  <c:v>640.60502097599488</c:v>
                </c:pt>
                <c:pt idx="19">
                  <c:v>640.60236497599487</c:v>
                </c:pt>
                <c:pt idx="20">
                  <c:v>640.59970897599487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8832"/>
        <c:axId val="31610368"/>
      </c:scatterChart>
      <c:valAx>
        <c:axId val="31608832"/>
        <c:scaling>
          <c:orientation val="minMax"/>
          <c:max val="1800"/>
          <c:min val="16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610368"/>
        <c:crosses val="autoZero"/>
        <c:crossBetween val="midCat"/>
      </c:valAx>
      <c:valAx>
        <c:axId val="31610368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6088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data'!$H$54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data'!$G$55:$G$75</c:f>
              <c:numCache>
                <c:formatCode>General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xVal>
          <c:yVal>
            <c:numRef>
              <c:f>'profile data'!$H$55:$H$75</c:f>
              <c:numCache>
                <c:formatCode>General</c:formatCode>
                <c:ptCount val="21"/>
                <c:pt idx="0">
                  <c:v>640.53800000000001</c:v>
                </c:pt>
                <c:pt idx="1">
                  <c:v>640.54500000000007</c:v>
                </c:pt>
                <c:pt idx="2">
                  <c:v>640.56000000000006</c:v>
                </c:pt>
                <c:pt idx="3">
                  <c:v>640.53700000000003</c:v>
                </c:pt>
                <c:pt idx="4">
                  <c:v>640.54000000000008</c:v>
                </c:pt>
                <c:pt idx="5">
                  <c:v>640.54000000000008</c:v>
                </c:pt>
                <c:pt idx="6">
                  <c:v>640.54500000000007</c:v>
                </c:pt>
                <c:pt idx="7">
                  <c:v>640.54000000000008</c:v>
                </c:pt>
                <c:pt idx="8">
                  <c:v>640.53000000000009</c:v>
                </c:pt>
                <c:pt idx="9">
                  <c:v>640.54000000000008</c:v>
                </c:pt>
                <c:pt idx="10">
                  <c:v>640.55000000000007</c:v>
                </c:pt>
                <c:pt idx="11">
                  <c:v>640.55000000000007</c:v>
                </c:pt>
                <c:pt idx="12">
                  <c:v>640.53000000000009</c:v>
                </c:pt>
                <c:pt idx="13">
                  <c:v>640.52500000000009</c:v>
                </c:pt>
                <c:pt idx="14">
                  <c:v>640.5100000000001</c:v>
                </c:pt>
                <c:pt idx="15">
                  <c:v>640.53500000000008</c:v>
                </c:pt>
                <c:pt idx="16">
                  <c:v>640.53000000000009</c:v>
                </c:pt>
                <c:pt idx="17">
                  <c:v>640.5200000000001</c:v>
                </c:pt>
                <c:pt idx="18">
                  <c:v>640.50500000000011</c:v>
                </c:pt>
                <c:pt idx="19">
                  <c:v>640.5100000000001</c:v>
                </c:pt>
                <c:pt idx="20">
                  <c:v>640.49500000000012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data'!$I$54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data'!$G$55:$G$75</c:f>
              <c:numCache>
                <c:formatCode>General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xVal>
          <c:yVal>
            <c:numRef>
              <c:f>'profile data'!$I$55:$I$75</c:f>
              <c:numCache>
                <c:formatCode>General</c:formatCode>
                <c:ptCount val="21"/>
                <c:pt idx="0">
                  <c:v>640.59970897599487</c:v>
                </c:pt>
                <c:pt idx="1">
                  <c:v>640.59705297599487</c:v>
                </c:pt>
                <c:pt idx="2">
                  <c:v>640.59439697599487</c:v>
                </c:pt>
                <c:pt idx="3">
                  <c:v>640.59174097599487</c:v>
                </c:pt>
                <c:pt idx="4">
                  <c:v>640.58908497599487</c:v>
                </c:pt>
                <c:pt idx="5">
                  <c:v>640.58642897599486</c:v>
                </c:pt>
                <c:pt idx="6">
                  <c:v>640.58377297599486</c:v>
                </c:pt>
                <c:pt idx="7">
                  <c:v>640.58111697599486</c:v>
                </c:pt>
                <c:pt idx="8">
                  <c:v>640.57846097599486</c:v>
                </c:pt>
                <c:pt idx="9">
                  <c:v>640.57580497599486</c:v>
                </c:pt>
                <c:pt idx="10">
                  <c:v>640.57314897599485</c:v>
                </c:pt>
                <c:pt idx="11">
                  <c:v>640.57049297599485</c:v>
                </c:pt>
                <c:pt idx="12">
                  <c:v>640.56783697599485</c:v>
                </c:pt>
                <c:pt idx="13">
                  <c:v>640.56518097599485</c:v>
                </c:pt>
                <c:pt idx="14">
                  <c:v>640.56252497599485</c:v>
                </c:pt>
                <c:pt idx="15">
                  <c:v>640.55986897599485</c:v>
                </c:pt>
                <c:pt idx="16">
                  <c:v>640.55721297599484</c:v>
                </c:pt>
                <c:pt idx="17">
                  <c:v>640.55455697599484</c:v>
                </c:pt>
                <c:pt idx="18">
                  <c:v>640.55190097599484</c:v>
                </c:pt>
                <c:pt idx="19">
                  <c:v>640.54924497599484</c:v>
                </c:pt>
                <c:pt idx="20">
                  <c:v>640.54658897599484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9856"/>
        <c:axId val="31375744"/>
      </c:scatterChart>
      <c:valAx>
        <c:axId val="31369856"/>
        <c:scaling>
          <c:orientation val="minMax"/>
          <c:max val="2000"/>
          <c:min val="18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375744"/>
        <c:crosses val="autoZero"/>
        <c:crossBetween val="midCat"/>
      </c:valAx>
      <c:valAx>
        <c:axId val="31375744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3698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data'!$L$54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data'!$K$55:$K$75</c:f>
              <c:numCache>
                <c:formatCode>General</c:formatCode>
                <c:ptCount val="2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  <c:pt idx="16">
                  <c:v>2160</c:v>
                </c:pt>
                <c:pt idx="17">
                  <c:v>2170</c:v>
                </c:pt>
                <c:pt idx="18">
                  <c:v>2180</c:v>
                </c:pt>
                <c:pt idx="19">
                  <c:v>2190</c:v>
                </c:pt>
                <c:pt idx="20">
                  <c:v>2200</c:v>
                </c:pt>
              </c:numCache>
            </c:numRef>
          </c:xVal>
          <c:yVal>
            <c:numRef>
              <c:f>'profile data'!$L$55:$L$75</c:f>
              <c:numCache>
                <c:formatCode>General</c:formatCode>
                <c:ptCount val="21"/>
                <c:pt idx="0">
                  <c:v>640.49500000000012</c:v>
                </c:pt>
                <c:pt idx="1">
                  <c:v>640.46699999999998</c:v>
                </c:pt>
                <c:pt idx="2">
                  <c:v>640.452</c:v>
                </c:pt>
                <c:pt idx="3">
                  <c:v>640.45699999999999</c:v>
                </c:pt>
                <c:pt idx="4">
                  <c:v>640.47199999999998</c:v>
                </c:pt>
                <c:pt idx="5">
                  <c:v>640.46199999999999</c:v>
                </c:pt>
                <c:pt idx="6">
                  <c:v>640.46199999999999</c:v>
                </c:pt>
                <c:pt idx="7">
                  <c:v>640.48699999999997</c:v>
                </c:pt>
                <c:pt idx="8">
                  <c:v>640.50699999999995</c:v>
                </c:pt>
                <c:pt idx="9">
                  <c:v>640.54200000000003</c:v>
                </c:pt>
                <c:pt idx="10">
                  <c:v>640.52200000000005</c:v>
                </c:pt>
                <c:pt idx="11">
                  <c:v>640.48199999999997</c:v>
                </c:pt>
                <c:pt idx="12">
                  <c:v>640.47699999999998</c:v>
                </c:pt>
                <c:pt idx="13">
                  <c:v>640.53200000000004</c:v>
                </c:pt>
                <c:pt idx="14">
                  <c:v>640.52200000000005</c:v>
                </c:pt>
                <c:pt idx="15">
                  <c:v>640.51700000000005</c:v>
                </c:pt>
                <c:pt idx="16">
                  <c:v>640.51200000000006</c:v>
                </c:pt>
                <c:pt idx="17">
                  <c:v>640.51200000000006</c:v>
                </c:pt>
                <c:pt idx="18">
                  <c:v>640.50699999999995</c:v>
                </c:pt>
                <c:pt idx="19">
                  <c:v>640.52200000000005</c:v>
                </c:pt>
                <c:pt idx="20">
                  <c:v>640.51700000000005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data'!$M$54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data'!$K$55:$K$75</c:f>
              <c:numCache>
                <c:formatCode>General</c:formatCode>
                <c:ptCount val="2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  <c:pt idx="16">
                  <c:v>2160</c:v>
                </c:pt>
                <c:pt idx="17">
                  <c:v>2170</c:v>
                </c:pt>
                <c:pt idx="18">
                  <c:v>2180</c:v>
                </c:pt>
                <c:pt idx="19">
                  <c:v>2190</c:v>
                </c:pt>
                <c:pt idx="20">
                  <c:v>2200</c:v>
                </c:pt>
              </c:numCache>
            </c:numRef>
          </c:xVal>
          <c:yVal>
            <c:numRef>
              <c:f>'profile data'!$M$55:$M$75</c:f>
              <c:numCache>
                <c:formatCode>General</c:formatCode>
                <c:ptCount val="21"/>
                <c:pt idx="0">
                  <c:v>640.54658897599484</c:v>
                </c:pt>
                <c:pt idx="1">
                  <c:v>640.54393297599484</c:v>
                </c:pt>
                <c:pt idx="2">
                  <c:v>640.54127697599483</c:v>
                </c:pt>
                <c:pt idx="3">
                  <c:v>640.53862097599483</c:v>
                </c:pt>
                <c:pt idx="4">
                  <c:v>640.53596497599483</c:v>
                </c:pt>
                <c:pt idx="5">
                  <c:v>640.53330897599483</c:v>
                </c:pt>
                <c:pt idx="6">
                  <c:v>640.53065297599483</c:v>
                </c:pt>
                <c:pt idx="7">
                  <c:v>640.52799697599482</c:v>
                </c:pt>
                <c:pt idx="8">
                  <c:v>640.52534097599482</c:v>
                </c:pt>
                <c:pt idx="9">
                  <c:v>640.52268497599482</c:v>
                </c:pt>
                <c:pt idx="10">
                  <c:v>640.52002897599482</c:v>
                </c:pt>
                <c:pt idx="11">
                  <c:v>640.51737297599482</c:v>
                </c:pt>
                <c:pt idx="12">
                  <c:v>640.51471697599482</c:v>
                </c:pt>
                <c:pt idx="13">
                  <c:v>640.51206097599481</c:v>
                </c:pt>
                <c:pt idx="14">
                  <c:v>640.50940497599481</c:v>
                </c:pt>
                <c:pt idx="15">
                  <c:v>640.50674897599481</c:v>
                </c:pt>
                <c:pt idx="16">
                  <c:v>640.50409297599481</c:v>
                </c:pt>
                <c:pt idx="17">
                  <c:v>640.50143697599481</c:v>
                </c:pt>
                <c:pt idx="18">
                  <c:v>640.4987809759948</c:v>
                </c:pt>
                <c:pt idx="19">
                  <c:v>640.4961249759948</c:v>
                </c:pt>
                <c:pt idx="20">
                  <c:v>640.4934689759948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1472"/>
        <c:axId val="31403008"/>
      </c:scatterChart>
      <c:valAx>
        <c:axId val="31401472"/>
        <c:scaling>
          <c:orientation val="minMax"/>
          <c:max val="2200"/>
          <c:min val="20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403008"/>
        <c:crosses val="autoZero"/>
        <c:crossBetween val="midCat"/>
      </c:valAx>
      <c:valAx>
        <c:axId val="31403008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4014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data'!$P$54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data'!$O$55:$O$75</c:f>
              <c:numCache>
                <c:formatCode>General</c:formatCode>
                <c:ptCount val="21"/>
                <c:pt idx="0">
                  <c:v>2200</c:v>
                </c:pt>
                <c:pt idx="1">
                  <c:v>2210</c:v>
                </c:pt>
                <c:pt idx="2">
                  <c:v>2220</c:v>
                </c:pt>
                <c:pt idx="3">
                  <c:v>2230</c:v>
                </c:pt>
                <c:pt idx="4">
                  <c:v>2240</c:v>
                </c:pt>
                <c:pt idx="5">
                  <c:v>2250</c:v>
                </c:pt>
                <c:pt idx="6">
                  <c:v>2260</c:v>
                </c:pt>
                <c:pt idx="7">
                  <c:v>2270</c:v>
                </c:pt>
                <c:pt idx="8">
                  <c:v>2280</c:v>
                </c:pt>
                <c:pt idx="9">
                  <c:v>2290</c:v>
                </c:pt>
                <c:pt idx="10">
                  <c:v>2300</c:v>
                </c:pt>
                <c:pt idx="11">
                  <c:v>2310</c:v>
                </c:pt>
                <c:pt idx="12">
                  <c:v>2320</c:v>
                </c:pt>
                <c:pt idx="13">
                  <c:v>2330</c:v>
                </c:pt>
                <c:pt idx="14">
                  <c:v>2340</c:v>
                </c:pt>
                <c:pt idx="15">
                  <c:v>2350</c:v>
                </c:pt>
                <c:pt idx="16">
                  <c:v>2360</c:v>
                </c:pt>
                <c:pt idx="17">
                  <c:v>2370</c:v>
                </c:pt>
                <c:pt idx="18">
                  <c:v>2380</c:v>
                </c:pt>
                <c:pt idx="19">
                  <c:v>2390</c:v>
                </c:pt>
                <c:pt idx="20">
                  <c:v>2400</c:v>
                </c:pt>
              </c:numCache>
            </c:numRef>
          </c:xVal>
          <c:yVal>
            <c:numRef>
              <c:f>'profile data'!$P$55:$P$75</c:f>
              <c:numCache>
                <c:formatCode>General</c:formatCode>
                <c:ptCount val="21"/>
                <c:pt idx="0">
                  <c:v>640.51700000000005</c:v>
                </c:pt>
                <c:pt idx="1">
                  <c:v>640.47900000000004</c:v>
                </c:pt>
                <c:pt idx="2">
                  <c:v>640.46400000000006</c:v>
                </c:pt>
                <c:pt idx="3">
                  <c:v>640.46900000000005</c:v>
                </c:pt>
                <c:pt idx="4">
                  <c:v>640.46400000000006</c:v>
                </c:pt>
                <c:pt idx="5">
                  <c:v>640.48900000000003</c:v>
                </c:pt>
                <c:pt idx="6">
                  <c:v>640.49900000000002</c:v>
                </c:pt>
                <c:pt idx="7">
                  <c:v>640.48900000000003</c:v>
                </c:pt>
                <c:pt idx="8">
                  <c:v>640.50400000000002</c:v>
                </c:pt>
                <c:pt idx="9">
                  <c:v>640.50400000000002</c:v>
                </c:pt>
                <c:pt idx="10">
                  <c:v>640.49900000000002</c:v>
                </c:pt>
                <c:pt idx="11">
                  <c:v>640.50900000000001</c:v>
                </c:pt>
                <c:pt idx="12">
                  <c:v>640.50900000000001</c:v>
                </c:pt>
                <c:pt idx="13">
                  <c:v>640.48900000000003</c:v>
                </c:pt>
                <c:pt idx="14">
                  <c:v>640.46900000000005</c:v>
                </c:pt>
                <c:pt idx="15">
                  <c:v>640.47400000000005</c:v>
                </c:pt>
                <c:pt idx="16">
                  <c:v>640.47900000000004</c:v>
                </c:pt>
                <c:pt idx="17">
                  <c:v>640.46900000000005</c:v>
                </c:pt>
                <c:pt idx="18">
                  <c:v>640.45900000000006</c:v>
                </c:pt>
                <c:pt idx="19">
                  <c:v>640.44400000000007</c:v>
                </c:pt>
                <c:pt idx="20">
                  <c:v>640.43400000000008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data'!$Q$54</c:f>
              <c:strCache>
                <c:ptCount val="1"/>
                <c:pt idx="0">
                  <c:v>D.LEVEL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'profile data'!$O$55:$O$75</c:f>
              <c:numCache>
                <c:formatCode>General</c:formatCode>
                <c:ptCount val="21"/>
                <c:pt idx="0">
                  <c:v>2200</c:v>
                </c:pt>
                <c:pt idx="1">
                  <c:v>2210</c:v>
                </c:pt>
                <c:pt idx="2">
                  <c:v>2220</c:v>
                </c:pt>
                <c:pt idx="3">
                  <c:v>2230</c:v>
                </c:pt>
                <c:pt idx="4">
                  <c:v>2240</c:v>
                </c:pt>
                <c:pt idx="5">
                  <c:v>2250</c:v>
                </c:pt>
                <c:pt idx="6">
                  <c:v>2260</c:v>
                </c:pt>
                <c:pt idx="7">
                  <c:v>2270</c:v>
                </c:pt>
                <c:pt idx="8">
                  <c:v>2280</c:v>
                </c:pt>
                <c:pt idx="9">
                  <c:v>2290</c:v>
                </c:pt>
                <c:pt idx="10">
                  <c:v>2300</c:v>
                </c:pt>
                <c:pt idx="11">
                  <c:v>2310</c:v>
                </c:pt>
                <c:pt idx="12">
                  <c:v>2320</c:v>
                </c:pt>
                <c:pt idx="13">
                  <c:v>2330</c:v>
                </c:pt>
                <c:pt idx="14">
                  <c:v>2340</c:v>
                </c:pt>
                <c:pt idx="15">
                  <c:v>2350</c:v>
                </c:pt>
                <c:pt idx="16">
                  <c:v>2360</c:v>
                </c:pt>
                <c:pt idx="17">
                  <c:v>2370</c:v>
                </c:pt>
                <c:pt idx="18">
                  <c:v>2380</c:v>
                </c:pt>
                <c:pt idx="19">
                  <c:v>2390</c:v>
                </c:pt>
                <c:pt idx="20">
                  <c:v>2400</c:v>
                </c:pt>
              </c:numCache>
            </c:numRef>
          </c:xVal>
          <c:yVal>
            <c:numRef>
              <c:f>'profile data'!$Q$55:$Q$75</c:f>
              <c:numCache>
                <c:formatCode>General</c:formatCode>
                <c:ptCount val="21"/>
                <c:pt idx="0">
                  <c:v>640.4934689759948</c:v>
                </c:pt>
                <c:pt idx="1">
                  <c:v>640.4908129759948</c:v>
                </c:pt>
                <c:pt idx="2">
                  <c:v>640.4881569759948</c:v>
                </c:pt>
                <c:pt idx="3">
                  <c:v>640.4855009759948</c:v>
                </c:pt>
                <c:pt idx="4">
                  <c:v>640.48284497599479</c:v>
                </c:pt>
                <c:pt idx="5">
                  <c:v>640.48018897599479</c:v>
                </c:pt>
                <c:pt idx="6">
                  <c:v>640.47753297599479</c:v>
                </c:pt>
                <c:pt idx="7">
                  <c:v>640.47487697599479</c:v>
                </c:pt>
                <c:pt idx="8">
                  <c:v>640.47222097599479</c:v>
                </c:pt>
                <c:pt idx="9">
                  <c:v>640.46956497599479</c:v>
                </c:pt>
                <c:pt idx="10">
                  <c:v>640.46690897599478</c:v>
                </c:pt>
                <c:pt idx="11">
                  <c:v>640.46425297599478</c:v>
                </c:pt>
                <c:pt idx="12">
                  <c:v>640.46159697599478</c:v>
                </c:pt>
                <c:pt idx="13">
                  <c:v>640.45894097599478</c:v>
                </c:pt>
                <c:pt idx="14">
                  <c:v>640.45628497599478</c:v>
                </c:pt>
                <c:pt idx="15">
                  <c:v>640.45362897599477</c:v>
                </c:pt>
                <c:pt idx="16">
                  <c:v>640.45097297599477</c:v>
                </c:pt>
                <c:pt idx="17">
                  <c:v>640.44831697599477</c:v>
                </c:pt>
                <c:pt idx="18">
                  <c:v>640.44566097599477</c:v>
                </c:pt>
                <c:pt idx="19">
                  <c:v>640.44300497599477</c:v>
                </c:pt>
                <c:pt idx="20">
                  <c:v>640.44034897599477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6336"/>
        <c:axId val="31487872"/>
      </c:scatterChart>
      <c:valAx>
        <c:axId val="31486336"/>
        <c:scaling>
          <c:orientation val="minMax"/>
          <c:max val="2400"/>
          <c:min val="22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487872"/>
        <c:crosses val="autoZero"/>
        <c:crossBetween val="midCat"/>
      </c:valAx>
      <c:valAx>
        <c:axId val="31487872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48633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data'!$D$79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data'!$C$80:$C$100</c:f>
              <c:numCache>
                <c:formatCode>General</c:formatCode>
                <c:ptCount val="21"/>
                <c:pt idx="0">
                  <c:v>2400</c:v>
                </c:pt>
                <c:pt idx="1">
                  <c:v>2410</c:v>
                </c:pt>
                <c:pt idx="2">
                  <c:v>2420</c:v>
                </c:pt>
                <c:pt idx="3">
                  <c:v>2430</c:v>
                </c:pt>
                <c:pt idx="4">
                  <c:v>2440</c:v>
                </c:pt>
                <c:pt idx="5">
                  <c:v>2450</c:v>
                </c:pt>
                <c:pt idx="6">
                  <c:v>2460</c:v>
                </c:pt>
                <c:pt idx="7">
                  <c:v>2470</c:v>
                </c:pt>
                <c:pt idx="8">
                  <c:v>2480</c:v>
                </c:pt>
                <c:pt idx="9">
                  <c:v>2490</c:v>
                </c:pt>
                <c:pt idx="10">
                  <c:v>2500</c:v>
                </c:pt>
                <c:pt idx="11">
                  <c:v>2510</c:v>
                </c:pt>
                <c:pt idx="12">
                  <c:v>2520</c:v>
                </c:pt>
                <c:pt idx="13">
                  <c:v>2530</c:v>
                </c:pt>
                <c:pt idx="14">
                  <c:v>2540</c:v>
                </c:pt>
                <c:pt idx="15">
                  <c:v>2550</c:v>
                </c:pt>
                <c:pt idx="16">
                  <c:v>2560</c:v>
                </c:pt>
                <c:pt idx="17">
                  <c:v>2570</c:v>
                </c:pt>
                <c:pt idx="18">
                  <c:v>2580</c:v>
                </c:pt>
                <c:pt idx="19">
                  <c:v>2590</c:v>
                </c:pt>
                <c:pt idx="20">
                  <c:v>2600</c:v>
                </c:pt>
              </c:numCache>
            </c:numRef>
          </c:xVal>
          <c:yVal>
            <c:numRef>
              <c:f>'profile data'!$D$80:$D$100</c:f>
              <c:numCache>
                <c:formatCode>General</c:formatCode>
                <c:ptCount val="21"/>
                <c:pt idx="0">
                  <c:v>640.43400000000008</c:v>
                </c:pt>
                <c:pt idx="1">
                  <c:v>640.44899999999996</c:v>
                </c:pt>
                <c:pt idx="2">
                  <c:v>640.41899999999998</c:v>
                </c:pt>
                <c:pt idx="3">
                  <c:v>640.41399999999999</c:v>
                </c:pt>
                <c:pt idx="4">
                  <c:v>640.41899999999998</c:v>
                </c:pt>
                <c:pt idx="5">
                  <c:v>640.43399999999997</c:v>
                </c:pt>
                <c:pt idx="6">
                  <c:v>640.42899999999997</c:v>
                </c:pt>
                <c:pt idx="7">
                  <c:v>640.41399999999999</c:v>
                </c:pt>
                <c:pt idx="8">
                  <c:v>640.39899999999989</c:v>
                </c:pt>
                <c:pt idx="9">
                  <c:v>640.41399999999999</c:v>
                </c:pt>
                <c:pt idx="10">
                  <c:v>640.44899999999996</c:v>
                </c:pt>
                <c:pt idx="11">
                  <c:v>640.42899999999997</c:v>
                </c:pt>
                <c:pt idx="12">
                  <c:v>640.40899999999999</c:v>
                </c:pt>
                <c:pt idx="13">
                  <c:v>640.42899999999997</c:v>
                </c:pt>
                <c:pt idx="14">
                  <c:v>640.41399999999999</c:v>
                </c:pt>
                <c:pt idx="15">
                  <c:v>640.42899999999997</c:v>
                </c:pt>
                <c:pt idx="16">
                  <c:v>640.41399999999999</c:v>
                </c:pt>
                <c:pt idx="17">
                  <c:v>640.39899999999989</c:v>
                </c:pt>
                <c:pt idx="18">
                  <c:v>640.39899999999989</c:v>
                </c:pt>
                <c:pt idx="19">
                  <c:v>640.36899999999991</c:v>
                </c:pt>
                <c:pt idx="20">
                  <c:v>640.41399999999999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data'!$E$79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data'!$C$80:$C$100</c:f>
              <c:numCache>
                <c:formatCode>General</c:formatCode>
                <c:ptCount val="21"/>
                <c:pt idx="0">
                  <c:v>2400</c:v>
                </c:pt>
                <c:pt idx="1">
                  <c:v>2410</c:v>
                </c:pt>
                <c:pt idx="2">
                  <c:v>2420</c:v>
                </c:pt>
                <c:pt idx="3">
                  <c:v>2430</c:v>
                </c:pt>
                <c:pt idx="4">
                  <c:v>2440</c:v>
                </c:pt>
                <c:pt idx="5">
                  <c:v>2450</c:v>
                </c:pt>
                <c:pt idx="6">
                  <c:v>2460</c:v>
                </c:pt>
                <c:pt idx="7">
                  <c:v>2470</c:v>
                </c:pt>
                <c:pt idx="8">
                  <c:v>2480</c:v>
                </c:pt>
                <c:pt idx="9">
                  <c:v>2490</c:v>
                </c:pt>
                <c:pt idx="10">
                  <c:v>2500</c:v>
                </c:pt>
                <c:pt idx="11">
                  <c:v>2510</c:v>
                </c:pt>
                <c:pt idx="12">
                  <c:v>2520</c:v>
                </c:pt>
                <c:pt idx="13">
                  <c:v>2530</c:v>
                </c:pt>
                <c:pt idx="14">
                  <c:v>2540</c:v>
                </c:pt>
                <c:pt idx="15">
                  <c:v>2550</c:v>
                </c:pt>
                <c:pt idx="16">
                  <c:v>2560</c:v>
                </c:pt>
                <c:pt idx="17">
                  <c:v>2570</c:v>
                </c:pt>
                <c:pt idx="18">
                  <c:v>2580</c:v>
                </c:pt>
                <c:pt idx="19">
                  <c:v>2590</c:v>
                </c:pt>
                <c:pt idx="20">
                  <c:v>2600</c:v>
                </c:pt>
              </c:numCache>
            </c:numRef>
          </c:xVal>
          <c:yVal>
            <c:numRef>
              <c:f>'profile data'!$E$80:$E$100</c:f>
              <c:numCache>
                <c:formatCode>General</c:formatCode>
                <c:ptCount val="21"/>
                <c:pt idx="0">
                  <c:v>640.44034897599477</c:v>
                </c:pt>
                <c:pt idx="1">
                  <c:v>640.43769297599476</c:v>
                </c:pt>
                <c:pt idx="2">
                  <c:v>640.43503697599476</c:v>
                </c:pt>
                <c:pt idx="3">
                  <c:v>640.43238097599476</c:v>
                </c:pt>
                <c:pt idx="4">
                  <c:v>640.42972497599476</c:v>
                </c:pt>
                <c:pt idx="5">
                  <c:v>640.42706897599476</c:v>
                </c:pt>
                <c:pt idx="6">
                  <c:v>640.42441297599476</c:v>
                </c:pt>
                <c:pt idx="7">
                  <c:v>640.42175697599475</c:v>
                </c:pt>
                <c:pt idx="8">
                  <c:v>640.41910097599475</c:v>
                </c:pt>
                <c:pt idx="9">
                  <c:v>640.41644497599475</c:v>
                </c:pt>
                <c:pt idx="10">
                  <c:v>640.41378897599475</c:v>
                </c:pt>
                <c:pt idx="11">
                  <c:v>640.41113297599475</c:v>
                </c:pt>
                <c:pt idx="12">
                  <c:v>640.40847697599474</c:v>
                </c:pt>
                <c:pt idx="13">
                  <c:v>640.40582097599474</c:v>
                </c:pt>
                <c:pt idx="14">
                  <c:v>640.40316497599474</c:v>
                </c:pt>
                <c:pt idx="15">
                  <c:v>640.40050897599474</c:v>
                </c:pt>
                <c:pt idx="16">
                  <c:v>640.39785297599474</c:v>
                </c:pt>
                <c:pt idx="17">
                  <c:v>640.39519697599474</c:v>
                </c:pt>
                <c:pt idx="18">
                  <c:v>640.39254097599473</c:v>
                </c:pt>
                <c:pt idx="19">
                  <c:v>640.38988497599473</c:v>
                </c:pt>
                <c:pt idx="20">
                  <c:v>640.38722897599473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6208"/>
        <c:axId val="30688000"/>
      </c:scatterChart>
      <c:valAx>
        <c:axId val="30686208"/>
        <c:scaling>
          <c:orientation val="minMax"/>
          <c:max val="2600"/>
          <c:min val="24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0688000"/>
        <c:crosses val="autoZero"/>
        <c:crossBetween val="midCat"/>
      </c:valAx>
      <c:valAx>
        <c:axId val="30688000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068620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data'!$H$79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data'!$G$80:$G$100</c:f>
              <c:numCache>
                <c:formatCode>General</c:formatCode>
                <c:ptCount val="21"/>
                <c:pt idx="0">
                  <c:v>2600</c:v>
                </c:pt>
                <c:pt idx="1">
                  <c:v>2610</c:v>
                </c:pt>
                <c:pt idx="2">
                  <c:v>2620</c:v>
                </c:pt>
                <c:pt idx="3">
                  <c:v>2630</c:v>
                </c:pt>
                <c:pt idx="4">
                  <c:v>2640</c:v>
                </c:pt>
                <c:pt idx="5">
                  <c:v>2650</c:v>
                </c:pt>
                <c:pt idx="6">
                  <c:v>2660</c:v>
                </c:pt>
                <c:pt idx="7">
                  <c:v>2670</c:v>
                </c:pt>
                <c:pt idx="8">
                  <c:v>2680</c:v>
                </c:pt>
                <c:pt idx="9">
                  <c:v>2690</c:v>
                </c:pt>
                <c:pt idx="10">
                  <c:v>2700</c:v>
                </c:pt>
                <c:pt idx="11">
                  <c:v>2710</c:v>
                </c:pt>
                <c:pt idx="12">
                  <c:v>2720</c:v>
                </c:pt>
                <c:pt idx="13">
                  <c:v>2730</c:v>
                </c:pt>
                <c:pt idx="14">
                  <c:v>2740</c:v>
                </c:pt>
                <c:pt idx="15">
                  <c:v>2750</c:v>
                </c:pt>
                <c:pt idx="16">
                  <c:v>2760</c:v>
                </c:pt>
                <c:pt idx="17">
                  <c:v>2770</c:v>
                </c:pt>
                <c:pt idx="18">
                  <c:v>2780</c:v>
                </c:pt>
                <c:pt idx="19">
                  <c:v>2790</c:v>
                </c:pt>
                <c:pt idx="20">
                  <c:v>2800</c:v>
                </c:pt>
              </c:numCache>
            </c:numRef>
          </c:xVal>
          <c:yVal>
            <c:numRef>
              <c:f>'profile data'!$H$80:$H$100</c:f>
              <c:numCache>
                <c:formatCode>General</c:formatCode>
                <c:ptCount val="21"/>
                <c:pt idx="0">
                  <c:v>640.41399999999999</c:v>
                </c:pt>
                <c:pt idx="1">
                  <c:v>640.41499999999996</c:v>
                </c:pt>
                <c:pt idx="2">
                  <c:v>640.42499999999995</c:v>
                </c:pt>
                <c:pt idx="3">
                  <c:v>640.30999999999995</c:v>
                </c:pt>
                <c:pt idx="4">
                  <c:v>640.44999999999993</c:v>
                </c:pt>
                <c:pt idx="5">
                  <c:v>640.45999999999992</c:v>
                </c:pt>
                <c:pt idx="6">
                  <c:v>640.46500000000003</c:v>
                </c:pt>
                <c:pt idx="7">
                  <c:v>640.43999999999994</c:v>
                </c:pt>
                <c:pt idx="8">
                  <c:v>640.41499999999996</c:v>
                </c:pt>
                <c:pt idx="9">
                  <c:v>640.40499999999997</c:v>
                </c:pt>
                <c:pt idx="10">
                  <c:v>640.39499999999998</c:v>
                </c:pt>
                <c:pt idx="11">
                  <c:v>640.36</c:v>
                </c:pt>
                <c:pt idx="12">
                  <c:v>640.35</c:v>
                </c:pt>
                <c:pt idx="13">
                  <c:v>640.36</c:v>
                </c:pt>
                <c:pt idx="14">
                  <c:v>640.35500000000002</c:v>
                </c:pt>
                <c:pt idx="15">
                  <c:v>640.375</c:v>
                </c:pt>
                <c:pt idx="16">
                  <c:v>640.35500000000002</c:v>
                </c:pt>
                <c:pt idx="17">
                  <c:v>640.32999999999993</c:v>
                </c:pt>
                <c:pt idx="18">
                  <c:v>640.29499999999996</c:v>
                </c:pt>
                <c:pt idx="19">
                  <c:v>640.30999999999995</c:v>
                </c:pt>
                <c:pt idx="20">
                  <c:v>640.29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data'!$I$79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data'!$G$80:$G$100</c:f>
              <c:numCache>
                <c:formatCode>General</c:formatCode>
                <c:ptCount val="21"/>
                <c:pt idx="0">
                  <c:v>2600</c:v>
                </c:pt>
                <c:pt idx="1">
                  <c:v>2610</c:v>
                </c:pt>
                <c:pt idx="2">
                  <c:v>2620</c:v>
                </c:pt>
                <c:pt idx="3">
                  <c:v>2630</c:v>
                </c:pt>
                <c:pt idx="4">
                  <c:v>2640</c:v>
                </c:pt>
                <c:pt idx="5">
                  <c:v>2650</c:v>
                </c:pt>
                <c:pt idx="6">
                  <c:v>2660</c:v>
                </c:pt>
                <c:pt idx="7">
                  <c:v>2670</c:v>
                </c:pt>
                <c:pt idx="8">
                  <c:v>2680</c:v>
                </c:pt>
                <c:pt idx="9">
                  <c:v>2690</c:v>
                </c:pt>
                <c:pt idx="10">
                  <c:v>2700</c:v>
                </c:pt>
                <c:pt idx="11">
                  <c:v>2710</c:v>
                </c:pt>
                <c:pt idx="12">
                  <c:v>2720</c:v>
                </c:pt>
                <c:pt idx="13">
                  <c:v>2730</c:v>
                </c:pt>
                <c:pt idx="14">
                  <c:v>2740</c:v>
                </c:pt>
                <c:pt idx="15">
                  <c:v>2750</c:v>
                </c:pt>
                <c:pt idx="16">
                  <c:v>2760</c:v>
                </c:pt>
                <c:pt idx="17">
                  <c:v>2770</c:v>
                </c:pt>
                <c:pt idx="18">
                  <c:v>2780</c:v>
                </c:pt>
                <c:pt idx="19">
                  <c:v>2790</c:v>
                </c:pt>
                <c:pt idx="20">
                  <c:v>2800</c:v>
                </c:pt>
              </c:numCache>
            </c:numRef>
          </c:xVal>
          <c:yVal>
            <c:numRef>
              <c:f>'profile data'!$I$80:$I$100</c:f>
              <c:numCache>
                <c:formatCode>General</c:formatCode>
                <c:ptCount val="21"/>
                <c:pt idx="0">
                  <c:v>640.38722897599473</c:v>
                </c:pt>
                <c:pt idx="1">
                  <c:v>640.38457297599473</c:v>
                </c:pt>
                <c:pt idx="2">
                  <c:v>640.38191697599473</c:v>
                </c:pt>
                <c:pt idx="3">
                  <c:v>640.37926097599473</c:v>
                </c:pt>
                <c:pt idx="4">
                  <c:v>640.37660497599472</c:v>
                </c:pt>
                <c:pt idx="5">
                  <c:v>640.37394897599472</c:v>
                </c:pt>
                <c:pt idx="6">
                  <c:v>640.37129297599472</c:v>
                </c:pt>
                <c:pt idx="7">
                  <c:v>640.36863697599472</c:v>
                </c:pt>
                <c:pt idx="8">
                  <c:v>640.36598097599472</c:v>
                </c:pt>
                <c:pt idx="9">
                  <c:v>640.36332497599471</c:v>
                </c:pt>
                <c:pt idx="10">
                  <c:v>640.36066897599471</c:v>
                </c:pt>
                <c:pt idx="11">
                  <c:v>640.35801297599471</c:v>
                </c:pt>
                <c:pt idx="12">
                  <c:v>640.35535697599471</c:v>
                </c:pt>
                <c:pt idx="13">
                  <c:v>640.35270097599471</c:v>
                </c:pt>
                <c:pt idx="14">
                  <c:v>640.35004497599471</c:v>
                </c:pt>
                <c:pt idx="15">
                  <c:v>640.3473889759947</c:v>
                </c:pt>
                <c:pt idx="16">
                  <c:v>640.3447329759947</c:v>
                </c:pt>
                <c:pt idx="17">
                  <c:v>640.3420769759947</c:v>
                </c:pt>
                <c:pt idx="18">
                  <c:v>640.3394209759947</c:v>
                </c:pt>
                <c:pt idx="19">
                  <c:v>640.3367649759947</c:v>
                </c:pt>
                <c:pt idx="20">
                  <c:v>640.3341089759947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6880"/>
        <c:axId val="31788416"/>
      </c:scatterChart>
      <c:valAx>
        <c:axId val="31786880"/>
        <c:scaling>
          <c:orientation val="minMax"/>
          <c:max val="2800"/>
          <c:min val="26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788416"/>
        <c:crosses val="autoZero"/>
        <c:crossBetween val="midCat"/>
      </c:valAx>
      <c:valAx>
        <c:axId val="31788416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78688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data'!$L$79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data'!$K$80:$K$100</c:f>
              <c:numCache>
                <c:formatCode>General</c:formatCode>
                <c:ptCount val="21"/>
                <c:pt idx="0">
                  <c:v>2800</c:v>
                </c:pt>
                <c:pt idx="1">
                  <c:v>2810</c:v>
                </c:pt>
                <c:pt idx="2">
                  <c:v>2820</c:v>
                </c:pt>
                <c:pt idx="3">
                  <c:v>2830</c:v>
                </c:pt>
                <c:pt idx="4">
                  <c:v>2840</c:v>
                </c:pt>
                <c:pt idx="5">
                  <c:v>2850</c:v>
                </c:pt>
                <c:pt idx="6">
                  <c:v>2860</c:v>
                </c:pt>
                <c:pt idx="7">
                  <c:v>2870</c:v>
                </c:pt>
                <c:pt idx="8">
                  <c:v>2880</c:v>
                </c:pt>
                <c:pt idx="9">
                  <c:v>2890</c:v>
                </c:pt>
                <c:pt idx="10">
                  <c:v>2900</c:v>
                </c:pt>
                <c:pt idx="11">
                  <c:v>2910</c:v>
                </c:pt>
                <c:pt idx="12">
                  <c:v>2920</c:v>
                </c:pt>
                <c:pt idx="13">
                  <c:v>2930</c:v>
                </c:pt>
                <c:pt idx="14">
                  <c:v>2940</c:v>
                </c:pt>
                <c:pt idx="15">
                  <c:v>2950</c:v>
                </c:pt>
                <c:pt idx="16">
                  <c:v>2960</c:v>
                </c:pt>
                <c:pt idx="17">
                  <c:v>2970</c:v>
                </c:pt>
                <c:pt idx="18">
                  <c:v>2980</c:v>
                </c:pt>
                <c:pt idx="19">
                  <c:v>2990</c:v>
                </c:pt>
                <c:pt idx="20">
                  <c:v>3000</c:v>
                </c:pt>
              </c:numCache>
            </c:numRef>
          </c:xVal>
          <c:yVal>
            <c:numRef>
              <c:f>'profile data'!$L$80:$L$100</c:f>
              <c:numCache>
                <c:formatCode>General</c:formatCode>
                <c:ptCount val="21"/>
                <c:pt idx="0">
                  <c:v>640.29</c:v>
                </c:pt>
                <c:pt idx="1">
                  <c:v>640.28599999999994</c:v>
                </c:pt>
                <c:pt idx="2">
                  <c:v>640.29100000000005</c:v>
                </c:pt>
                <c:pt idx="3">
                  <c:v>640.19600000000003</c:v>
                </c:pt>
                <c:pt idx="4">
                  <c:v>640.29100000000005</c:v>
                </c:pt>
                <c:pt idx="5">
                  <c:v>640.25599999999997</c:v>
                </c:pt>
                <c:pt idx="6">
                  <c:v>640.31600000000003</c:v>
                </c:pt>
                <c:pt idx="7">
                  <c:v>640.30600000000004</c:v>
                </c:pt>
                <c:pt idx="8">
                  <c:v>640.30600000000004</c:v>
                </c:pt>
                <c:pt idx="9">
                  <c:v>640.29100000000005</c:v>
                </c:pt>
                <c:pt idx="10">
                  <c:v>640.32600000000002</c:v>
                </c:pt>
                <c:pt idx="11">
                  <c:v>640.346</c:v>
                </c:pt>
                <c:pt idx="12">
                  <c:v>640.30600000000004</c:v>
                </c:pt>
                <c:pt idx="13">
                  <c:v>640.28599999999994</c:v>
                </c:pt>
                <c:pt idx="14">
                  <c:v>640.28099999999995</c:v>
                </c:pt>
                <c:pt idx="15">
                  <c:v>640.29100000000005</c:v>
                </c:pt>
                <c:pt idx="16">
                  <c:v>640.28599999999994</c:v>
                </c:pt>
                <c:pt idx="17">
                  <c:v>640.26599999999996</c:v>
                </c:pt>
                <c:pt idx="18">
                  <c:v>640.23599999999999</c:v>
                </c:pt>
                <c:pt idx="19">
                  <c:v>640.23099999999999</c:v>
                </c:pt>
                <c:pt idx="20">
                  <c:v>640.23099999999999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data'!$M$79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data'!$K$80:$K$100</c:f>
              <c:numCache>
                <c:formatCode>General</c:formatCode>
                <c:ptCount val="21"/>
                <c:pt idx="0">
                  <c:v>2800</c:v>
                </c:pt>
                <c:pt idx="1">
                  <c:v>2810</c:v>
                </c:pt>
                <c:pt idx="2">
                  <c:v>2820</c:v>
                </c:pt>
                <c:pt idx="3">
                  <c:v>2830</c:v>
                </c:pt>
                <c:pt idx="4">
                  <c:v>2840</c:v>
                </c:pt>
                <c:pt idx="5">
                  <c:v>2850</c:v>
                </c:pt>
                <c:pt idx="6">
                  <c:v>2860</c:v>
                </c:pt>
                <c:pt idx="7">
                  <c:v>2870</c:v>
                </c:pt>
                <c:pt idx="8">
                  <c:v>2880</c:v>
                </c:pt>
                <c:pt idx="9">
                  <c:v>2890</c:v>
                </c:pt>
                <c:pt idx="10">
                  <c:v>2900</c:v>
                </c:pt>
                <c:pt idx="11">
                  <c:v>2910</c:v>
                </c:pt>
                <c:pt idx="12">
                  <c:v>2920</c:v>
                </c:pt>
                <c:pt idx="13">
                  <c:v>2930</c:v>
                </c:pt>
                <c:pt idx="14">
                  <c:v>2940</c:v>
                </c:pt>
                <c:pt idx="15">
                  <c:v>2950</c:v>
                </c:pt>
                <c:pt idx="16">
                  <c:v>2960</c:v>
                </c:pt>
                <c:pt idx="17">
                  <c:v>2970</c:v>
                </c:pt>
                <c:pt idx="18">
                  <c:v>2980</c:v>
                </c:pt>
                <c:pt idx="19">
                  <c:v>2990</c:v>
                </c:pt>
                <c:pt idx="20">
                  <c:v>3000</c:v>
                </c:pt>
              </c:numCache>
            </c:numRef>
          </c:xVal>
          <c:yVal>
            <c:numRef>
              <c:f>'profile data'!$M$80:$M$100</c:f>
              <c:numCache>
                <c:formatCode>General</c:formatCode>
                <c:ptCount val="21"/>
                <c:pt idx="0">
                  <c:v>640.3341089759947</c:v>
                </c:pt>
                <c:pt idx="1">
                  <c:v>640.33145297599469</c:v>
                </c:pt>
                <c:pt idx="2">
                  <c:v>640.32879697599469</c:v>
                </c:pt>
                <c:pt idx="3">
                  <c:v>640.32614097599469</c:v>
                </c:pt>
                <c:pt idx="4">
                  <c:v>640.32348497599469</c:v>
                </c:pt>
                <c:pt idx="5">
                  <c:v>640.32082897599469</c:v>
                </c:pt>
                <c:pt idx="6">
                  <c:v>640.31817297599468</c:v>
                </c:pt>
                <c:pt idx="7">
                  <c:v>640.31551697599468</c:v>
                </c:pt>
                <c:pt idx="8">
                  <c:v>640.31286097599468</c:v>
                </c:pt>
                <c:pt idx="9">
                  <c:v>640.31020497599468</c:v>
                </c:pt>
                <c:pt idx="10">
                  <c:v>640.30754897599468</c:v>
                </c:pt>
                <c:pt idx="11">
                  <c:v>640.30489297599468</c:v>
                </c:pt>
                <c:pt idx="12">
                  <c:v>640.30223697599467</c:v>
                </c:pt>
                <c:pt idx="13">
                  <c:v>640.29958097599467</c:v>
                </c:pt>
                <c:pt idx="14">
                  <c:v>640.29692497599467</c:v>
                </c:pt>
                <c:pt idx="15">
                  <c:v>640.29426897599467</c:v>
                </c:pt>
                <c:pt idx="16">
                  <c:v>640.29161297599467</c:v>
                </c:pt>
                <c:pt idx="17">
                  <c:v>640.28895697599467</c:v>
                </c:pt>
                <c:pt idx="18">
                  <c:v>640.28630097599466</c:v>
                </c:pt>
                <c:pt idx="19">
                  <c:v>640.28364497599466</c:v>
                </c:pt>
                <c:pt idx="20">
                  <c:v>640.28098897599466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1264"/>
        <c:axId val="31852800"/>
      </c:scatterChart>
      <c:valAx>
        <c:axId val="31851264"/>
        <c:scaling>
          <c:orientation val="minMax"/>
          <c:max val="3000"/>
          <c:min val="28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852800"/>
        <c:crosses val="autoZero"/>
        <c:crossBetween val="midCat"/>
      </c:valAx>
      <c:valAx>
        <c:axId val="31852800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85126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DATA'!$C$4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DATA'!$B$5:$B$15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DATA'!$C$5:$C$15</c:f>
              <c:numCache>
                <c:formatCode>General</c:formatCode>
                <c:ptCount val="11"/>
                <c:pt idx="0">
                  <c:v>641.61799999999994</c:v>
                </c:pt>
                <c:pt idx="1">
                  <c:v>641.61299999999994</c:v>
                </c:pt>
                <c:pt idx="2">
                  <c:v>641.64299999999992</c:v>
                </c:pt>
                <c:pt idx="3">
                  <c:v>641.69799999999998</c:v>
                </c:pt>
                <c:pt idx="4">
                  <c:v>641.75799999999992</c:v>
                </c:pt>
                <c:pt idx="5">
                  <c:v>641.81799999999998</c:v>
                </c:pt>
                <c:pt idx="6">
                  <c:v>641.77800000000002</c:v>
                </c:pt>
                <c:pt idx="7">
                  <c:v>641.72199999999998</c:v>
                </c:pt>
                <c:pt idx="8">
                  <c:v>641.68799999999999</c:v>
                </c:pt>
                <c:pt idx="9">
                  <c:v>641.60299999999995</c:v>
                </c:pt>
                <c:pt idx="10">
                  <c:v>641.57799999999997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DATA'!$D$4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DATA'!$B$5:$B$15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DATA'!$D$5:$D$15</c:f>
              <c:numCache>
                <c:formatCode>General</c:formatCode>
                <c:ptCount val="11"/>
                <c:pt idx="0">
                  <c:v>641.66300000000024</c:v>
                </c:pt>
                <c:pt idx="1">
                  <c:v>641.68800000000022</c:v>
                </c:pt>
                <c:pt idx="2">
                  <c:v>641.73800000000017</c:v>
                </c:pt>
                <c:pt idx="3">
                  <c:v>641.78800000000012</c:v>
                </c:pt>
                <c:pt idx="4">
                  <c:v>641.83800000000008</c:v>
                </c:pt>
                <c:pt idx="5">
                  <c:v>641.88800000000003</c:v>
                </c:pt>
                <c:pt idx="6">
                  <c:v>641.83800000000008</c:v>
                </c:pt>
                <c:pt idx="7">
                  <c:v>641.78800000000012</c:v>
                </c:pt>
                <c:pt idx="8">
                  <c:v>641.73800000000017</c:v>
                </c:pt>
                <c:pt idx="9">
                  <c:v>641.68800000000022</c:v>
                </c:pt>
                <c:pt idx="10">
                  <c:v>641.66300000000024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6144"/>
        <c:axId val="31927680"/>
      </c:scatterChart>
      <c:valAx>
        <c:axId val="31926144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927680"/>
        <c:crosses val="autoZero"/>
        <c:crossBetween val="midCat"/>
      </c:valAx>
      <c:valAx>
        <c:axId val="31927680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92614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DATA'!$G$4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DATA'!$F$5:$F$15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DATA'!$G$5:$G$15</c:f>
              <c:numCache>
                <c:formatCode>General</c:formatCode>
                <c:ptCount val="11"/>
                <c:pt idx="0">
                  <c:v>641.30799999999999</c:v>
                </c:pt>
                <c:pt idx="1">
                  <c:v>641.32299999999998</c:v>
                </c:pt>
                <c:pt idx="2">
                  <c:v>641.38799999999992</c:v>
                </c:pt>
                <c:pt idx="3">
                  <c:v>641.47799999999995</c:v>
                </c:pt>
                <c:pt idx="4">
                  <c:v>641.53300000000002</c:v>
                </c:pt>
                <c:pt idx="5">
                  <c:v>641.56799999999998</c:v>
                </c:pt>
                <c:pt idx="6">
                  <c:v>641.52300000000002</c:v>
                </c:pt>
                <c:pt idx="7">
                  <c:v>641.43799999999999</c:v>
                </c:pt>
                <c:pt idx="8">
                  <c:v>641.37799999999993</c:v>
                </c:pt>
                <c:pt idx="9">
                  <c:v>641.31799999999998</c:v>
                </c:pt>
                <c:pt idx="10">
                  <c:v>641.31799999999998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DATA'!$H$4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DATA'!$F$5:$F$15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DATA'!$H$5:$H$15</c:f>
              <c:numCache>
                <c:formatCode>General</c:formatCode>
                <c:ptCount val="11"/>
                <c:pt idx="0">
                  <c:v>641.38864102000002</c:v>
                </c:pt>
                <c:pt idx="1">
                  <c:v>641.41364102</c:v>
                </c:pt>
                <c:pt idx="2">
                  <c:v>641.46364101999995</c:v>
                </c:pt>
                <c:pt idx="3">
                  <c:v>641.51364101999991</c:v>
                </c:pt>
                <c:pt idx="4">
                  <c:v>641.56364101999986</c:v>
                </c:pt>
                <c:pt idx="5">
                  <c:v>641.61364101999982</c:v>
                </c:pt>
                <c:pt idx="6">
                  <c:v>641.56364101999986</c:v>
                </c:pt>
                <c:pt idx="7">
                  <c:v>641.51364101999991</c:v>
                </c:pt>
                <c:pt idx="8">
                  <c:v>641.46364101999995</c:v>
                </c:pt>
                <c:pt idx="9">
                  <c:v>641.41364102</c:v>
                </c:pt>
                <c:pt idx="10">
                  <c:v>641.38864102000002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6432"/>
        <c:axId val="31987968"/>
      </c:scatterChart>
      <c:valAx>
        <c:axId val="31986432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987968"/>
        <c:crosses val="autoZero"/>
        <c:crossBetween val="midCat"/>
      </c:valAx>
      <c:valAx>
        <c:axId val="31987968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9864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DATA'!$K$4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DATA'!$J$5:$J$15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DATA'!$K$5:$K$15</c:f>
              <c:numCache>
                <c:formatCode>General</c:formatCode>
                <c:ptCount val="11"/>
                <c:pt idx="0">
                  <c:v>641.03800000000001</c:v>
                </c:pt>
                <c:pt idx="1">
                  <c:v>641.06299999999999</c:v>
                </c:pt>
                <c:pt idx="2">
                  <c:v>641.13799999999992</c:v>
                </c:pt>
                <c:pt idx="3">
                  <c:v>641.18799999999999</c:v>
                </c:pt>
                <c:pt idx="4">
                  <c:v>641.23799999999994</c:v>
                </c:pt>
                <c:pt idx="5">
                  <c:v>641.303</c:v>
                </c:pt>
                <c:pt idx="6">
                  <c:v>641.21799999999996</c:v>
                </c:pt>
                <c:pt idx="7">
                  <c:v>641.18799999999999</c:v>
                </c:pt>
                <c:pt idx="8">
                  <c:v>641.15300000000002</c:v>
                </c:pt>
                <c:pt idx="9">
                  <c:v>641.10299999999995</c:v>
                </c:pt>
                <c:pt idx="10">
                  <c:v>641.08799999999997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DATA'!$L$4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DATA'!$J$5:$J$15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DATA'!$L$5:$L$15</c:f>
              <c:numCache>
                <c:formatCode>General</c:formatCode>
                <c:ptCount val="11"/>
                <c:pt idx="0">
                  <c:v>641.12255881299984</c:v>
                </c:pt>
                <c:pt idx="1">
                  <c:v>641.14755881299982</c:v>
                </c:pt>
                <c:pt idx="2">
                  <c:v>641.19755881299977</c:v>
                </c:pt>
                <c:pt idx="3">
                  <c:v>641.24755881299973</c:v>
                </c:pt>
                <c:pt idx="4">
                  <c:v>641.29755881299968</c:v>
                </c:pt>
                <c:pt idx="5">
                  <c:v>641.34755881299964</c:v>
                </c:pt>
                <c:pt idx="6">
                  <c:v>641.29755881299968</c:v>
                </c:pt>
                <c:pt idx="7">
                  <c:v>641.24755881299973</c:v>
                </c:pt>
                <c:pt idx="8">
                  <c:v>641.19755881299977</c:v>
                </c:pt>
                <c:pt idx="9">
                  <c:v>641.14755881299982</c:v>
                </c:pt>
                <c:pt idx="10">
                  <c:v>641.12255881299984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5984"/>
        <c:axId val="32031872"/>
      </c:scatterChart>
      <c:valAx>
        <c:axId val="32025984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031872"/>
        <c:crosses val="autoZero"/>
        <c:crossBetween val="midCat"/>
      </c:valAx>
      <c:valAx>
        <c:axId val="32031872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02598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data'!$D$4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data'!$C$5:$C$25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'profile data'!$D$5:$D$25</c:f>
              <c:numCache>
                <c:formatCode>General</c:formatCode>
                <c:ptCount val="21"/>
                <c:pt idx="0">
                  <c:v>641.81799999999998</c:v>
                </c:pt>
                <c:pt idx="1">
                  <c:v>641.82799999999997</c:v>
                </c:pt>
                <c:pt idx="2">
                  <c:v>641.83299999999997</c:v>
                </c:pt>
                <c:pt idx="3">
                  <c:v>641.86</c:v>
                </c:pt>
                <c:pt idx="4">
                  <c:v>641.85299999999995</c:v>
                </c:pt>
                <c:pt idx="5">
                  <c:v>641.83299999999997</c:v>
                </c:pt>
                <c:pt idx="6">
                  <c:v>641.81799999999998</c:v>
                </c:pt>
                <c:pt idx="7">
                  <c:v>641.81299999999999</c:v>
                </c:pt>
                <c:pt idx="8">
                  <c:v>641.798</c:v>
                </c:pt>
                <c:pt idx="9">
                  <c:v>641.77800000000002</c:v>
                </c:pt>
                <c:pt idx="10">
                  <c:v>641.76299999999992</c:v>
                </c:pt>
                <c:pt idx="11">
                  <c:v>641.72799999999995</c:v>
                </c:pt>
                <c:pt idx="12">
                  <c:v>641.72799999999995</c:v>
                </c:pt>
                <c:pt idx="13">
                  <c:v>641.70799999999997</c:v>
                </c:pt>
                <c:pt idx="14">
                  <c:v>641.66800000000001</c:v>
                </c:pt>
                <c:pt idx="15">
                  <c:v>641.66800000000001</c:v>
                </c:pt>
                <c:pt idx="16">
                  <c:v>641.64800000000002</c:v>
                </c:pt>
                <c:pt idx="17">
                  <c:v>641.62799999999993</c:v>
                </c:pt>
                <c:pt idx="18">
                  <c:v>641.61799999999994</c:v>
                </c:pt>
                <c:pt idx="19">
                  <c:v>641.60799999999995</c:v>
                </c:pt>
                <c:pt idx="20">
                  <c:v>641.56799999999998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data'!$E$4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data'!$C$5:$C$25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'profile data'!$E$5:$E$25</c:f>
              <c:numCache>
                <c:formatCode>General</c:formatCode>
                <c:ptCount val="21"/>
                <c:pt idx="0">
                  <c:v>641.88800000000003</c:v>
                </c:pt>
                <c:pt idx="1">
                  <c:v>641.87428205100002</c:v>
                </c:pt>
                <c:pt idx="2">
                  <c:v>641.86056410200001</c:v>
                </c:pt>
                <c:pt idx="3">
                  <c:v>641.846846153</c:v>
                </c:pt>
                <c:pt idx="4">
                  <c:v>641.83312820399999</c:v>
                </c:pt>
                <c:pt idx="5">
                  <c:v>641.81941025499998</c:v>
                </c:pt>
                <c:pt idx="6">
                  <c:v>641.80569230599997</c:v>
                </c:pt>
                <c:pt idx="7">
                  <c:v>641.79197435699996</c:v>
                </c:pt>
                <c:pt idx="8">
                  <c:v>641.77825640799995</c:v>
                </c:pt>
                <c:pt idx="9">
                  <c:v>641.76453845899994</c:v>
                </c:pt>
                <c:pt idx="10">
                  <c:v>641.75082050999993</c:v>
                </c:pt>
                <c:pt idx="11">
                  <c:v>641.73710256099992</c:v>
                </c:pt>
                <c:pt idx="12">
                  <c:v>641.7233846119999</c:v>
                </c:pt>
                <c:pt idx="13">
                  <c:v>641.70966666299989</c:v>
                </c:pt>
                <c:pt idx="14">
                  <c:v>641.69594871399988</c:v>
                </c:pt>
                <c:pt idx="15">
                  <c:v>641.68223076499987</c:v>
                </c:pt>
                <c:pt idx="16">
                  <c:v>641.66851281599986</c:v>
                </c:pt>
                <c:pt idx="17">
                  <c:v>641.65479486699985</c:v>
                </c:pt>
                <c:pt idx="18">
                  <c:v>641.64107691799984</c:v>
                </c:pt>
                <c:pt idx="19">
                  <c:v>641.62735896899983</c:v>
                </c:pt>
                <c:pt idx="20">
                  <c:v>641.61364101999982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0880"/>
        <c:axId val="30252416"/>
      </c:scatterChart>
      <c:valAx>
        <c:axId val="30250880"/>
        <c:scaling>
          <c:orientation val="minMax"/>
          <c:max val="2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0252416"/>
        <c:crosses val="autoZero"/>
        <c:crossBetween val="midCat"/>
      </c:valAx>
      <c:valAx>
        <c:axId val="30252416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025088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DATA'!$O$4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DATA'!$N$5:$N$15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DATA'!$O$5:$O$15</c:f>
              <c:numCache>
                <c:formatCode>General</c:formatCode>
                <c:ptCount val="11"/>
                <c:pt idx="0">
                  <c:v>640.83799999999997</c:v>
                </c:pt>
                <c:pt idx="1">
                  <c:v>640.89299999999992</c:v>
                </c:pt>
                <c:pt idx="2">
                  <c:v>640.9129999999999</c:v>
                </c:pt>
                <c:pt idx="3">
                  <c:v>640.96299999999997</c:v>
                </c:pt>
                <c:pt idx="4">
                  <c:v>641.00299999999993</c:v>
                </c:pt>
                <c:pt idx="5">
                  <c:v>641.10299999999995</c:v>
                </c:pt>
                <c:pt idx="6">
                  <c:v>641.05299999999988</c:v>
                </c:pt>
                <c:pt idx="7">
                  <c:v>640.97799999999995</c:v>
                </c:pt>
                <c:pt idx="8">
                  <c:v>640.92799999999988</c:v>
                </c:pt>
                <c:pt idx="9">
                  <c:v>640.87799999999993</c:v>
                </c:pt>
                <c:pt idx="10">
                  <c:v>640.86299999999994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DATA'!$P$4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DATA'!$N$5:$N$15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DATA'!$P$5:$P$15</c:f>
              <c:numCache>
                <c:formatCode>General</c:formatCode>
                <c:ptCount val="11"/>
                <c:pt idx="0">
                  <c:v>641.01373529300031</c:v>
                </c:pt>
                <c:pt idx="1">
                  <c:v>641.03873529300029</c:v>
                </c:pt>
                <c:pt idx="2">
                  <c:v>641.08873529300024</c:v>
                </c:pt>
                <c:pt idx="3">
                  <c:v>641.1387352930002</c:v>
                </c:pt>
                <c:pt idx="4">
                  <c:v>641.18873529300015</c:v>
                </c:pt>
                <c:pt idx="5">
                  <c:v>641.2387352930001</c:v>
                </c:pt>
                <c:pt idx="6">
                  <c:v>641.18873529300015</c:v>
                </c:pt>
                <c:pt idx="7">
                  <c:v>641.1387352930002</c:v>
                </c:pt>
                <c:pt idx="8">
                  <c:v>641.08873529300024</c:v>
                </c:pt>
                <c:pt idx="9">
                  <c:v>641.03873529300029</c:v>
                </c:pt>
                <c:pt idx="10">
                  <c:v>641.01373529300031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32"/>
        <c:axId val="32440704"/>
      </c:scatterChart>
      <c:valAx>
        <c:axId val="32111232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440704"/>
        <c:crosses val="autoZero"/>
        <c:crossBetween val="midCat"/>
      </c:valAx>
      <c:valAx>
        <c:axId val="32440704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1112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DATA'!$C$20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DATA'!$B$21:$B$31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DATA'!$C$21:$C$31</c:f>
              <c:numCache>
                <c:formatCode>General</c:formatCode>
                <c:ptCount val="11"/>
                <c:pt idx="0">
                  <c:v>640.74300000000005</c:v>
                </c:pt>
                <c:pt idx="1">
                  <c:v>640.76300000000003</c:v>
                </c:pt>
                <c:pt idx="2">
                  <c:v>640.81299999999999</c:v>
                </c:pt>
                <c:pt idx="3">
                  <c:v>640.86800000000005</c:v>
                </c:pt>
                <c:pt idx="4">
                  <c:v>640.95300000000009</c:v>
                </c:pt>
                <c:pt idx="5">
                  <c:v>641.01300000000003</c:v>
                </c:pt>
                <c:pt idx="6">
                  <c:v>640.96300000000008</c:v>
                </c:pt>
                <c:pt idx="7">
                  <c:v>640.91300000000001</c:v>
                </c:pt>
                <c:pt idx="8">
                  <c:v>640.86800000000005</c:v>
                </c:pt>
                <c:pt idx="9">
                  <c:v>640.79300000000001</c:v>
                </c:pt>
                <c:pt idx="10">
                  <c:v>640.74800000000005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DATA'!$D$20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DATA'!$B$21:$B$31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DATA'!$D$21:$D$31</c:f>
              <c:numCache>
                <c:formatCode>General</c:formatCode>
                <c:ptCount val="11"/>
                <c:pt idx="0">
                  <c:v>640.90491177300078</c:v>
                </c:pt>
                <c:pt idx="1">
                  <c:v>640.92991177300075</c:v>
                </c:pt>
                <c:pt idx="2">
                  <c:v>640.97991177300071</c:v>
                </c:pt>
                <c:pt idx="3">
                  <c:v>641.02991177300066</c:v>
                </c:pt>
                <c:pt idx="4">
                  <c:v>641.07991177300062</c:v>
                </c:pt>
                <c:pt idx="5">
                  <c:v>641.12991177300057</c:v>
                </c:pt>
                <c:pt idx="6">
                  <c:v>641.07991177300062</c:v>
                </c:pt>
                <c:pt idx="7">
                  <c:v>641.02991177300066</c:v>
                </c:pt>
                <c:pt idx="8">
                  <c:v>640.97991177300071</c:v>
                </c:pt>
                <c:pt idx="9">
                  <c:v>640.92991177300075</c:v>
                </c:pt>
                <c:pt idx="10">
                  <c:v>640.90491177300078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2816"/>
        <c:axId val="32484352"/>
      </c:scatterChart>
      <c:valAx>
        <c:axId val="32482816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484352"/>
        <c:crosses val="autoZero"/>
        <c:crossBetween val="midCat"/>
      </c:valAx>
      <c:valAx>
        <c:axId val="32484352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48281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DATA'!$G$20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DATA'!$F$21:$F$31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DATA'!$G$21:$G$31</c:f>
              <c:numCache>
                <c:formatCode>General</c:formatCode>
                <c:ptCount val="11"/>
                <c:pt idx="0">
                  <c:v>640.70299999999997</c:v>
                </c:pt>
                <c:pt idx="1">
                  <c:v>640.71299999999997</c:v>
                </c:pt>
                <c:pt idx="2">
                  <c:v>640.78300000000002</c:v>
                </c:pt>
                <c:pt idx="3">
                  <c:v>640.798</c:v>
                </c:pt>
                <c:pt idx="4">
                  <c:v>640.84799999999996</c:v>
                </c:pt>
                <c:pt idx="5">
                  <c:v>640.923</c:v>
                </c:pt>
                <c:pt idx="6">
                  <c:v>640.85799999999995</c:v>
                </c:pt>
                <c:pt idx="7">
                  <c:v>640.79300000000001</c:v>
                </c:pt>
                <c:pt idx="8">
                  <c:v>640.77800000000002</c:v>
                </c:pt>
                <c:pt idx="9">
                  <c:v>640.69299999999998</c:v>
                </c:pt>
                <c:pt idx="10">
                  <c:v>640.66800000000001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DATA'!$H$20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DATA'!$F$21:$F$31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DATA'!$H$21:$H$31</c:f>
              <c:numCache>
                <c:formatCode>General</c:formatCode>
                <c:ptCount val="11"/>
                <c:pt idx="0">
                  <c:v>640.79608825300124</c:v>
                </c:pt>
                <c:pt idx="1">
                  <c:v>640.82108825300122</c:v>
                </c:pt>
                <c:pt idx="2">
                  <c:v>640.87108825300118</c:v>
                </c:pt>
                <c:pt idx="3">
                  <c:v>640.92108825300113</c:v>
                </c:pt>
                <c:pt idx="4">
                  <c:v>640.97108825300108</c:v>
                </c:pt>
                <c:pt idx="5">
                  <c:v>641.02108825300104</c:v>
                </c:pt>
                <c:pt idx="6">
                  <c:v>640.97108825300108</c:v>
                </c:pt>
                <c:pt idx="7">
                  <c:v>640.92108825300113</c:v>
                </c:pt>
                <c:pt idx="8">
                  <c:v>640.87108825300118</c:v>
                </c:pt>
                <c:pt idx="9">
                  <c:v>640.82108825300122</c:v>
                </c:pt>
                <c:pt idx="10">
                  <c:v>640.79608825300124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7712"/>
        <c:axId val="32229248"/>
      </c:scatterChart>
      <c:valAx>
        <c:axId val="32227712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229248"/>
        <c:crosses val="autoZero"/>
        <c:crossBetween val="midCat"/>
      </c:valAx>
      <c:valAx>
        <c:axId val="32229248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2277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DATA'!$K$20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DATA'!$J$21:$J$31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DATA'!$K$21:$K$31</c:f>
              <c:numCache>
                <c:formatCode>General</c:formatCode>
                <c:ptCount val="11"/>
                <c:pt idx="0">
                  <c:v>640.61599999999999</c:v>
                </c:pt>
                <c:pt idx="1">
                  <c:v>640.61599999999999</c:v>
                </c:pt>
                <c:pt idx="2">
                  <c:v>640.65599999999995</c:v>
                </c:pt>
                <c:pt idx="3">
                  <c:v>640.73099999999999</c:v>
                </c:pt>
                <c:pt idx="4">
                  <c:v>640.80599999999993</c:v>
                </c:pt>
                <c:pt idx="5">
                  <c:v>640.85599999999999</c:v>
                </c:pt>
                <c:pt idx="6">
                  <c:v>640.82599999999991</c:v>
                </c:pt>
                <c:pt idx="7">
                  <c:v>640.81599999999992</c:v>
                </c:pt>
                <c:pt idx="8">
                  <c:v>640.78099999999995</c:v>
                </c:pt>
                <c:pt idx="9">
                  <c:v>640.69099999999992</c:v>
                </c:pt>
                <c:pt idx="10">
                  <c:v>640.68099999999993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DATA'!$L$20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DATA'!$J$21:$J$31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DATA'!$L$21:$L$31</c:f>
              <c:numCache>
                <c:formatCode>General</c:formatCode>
                <c:ptCount val="11"/>
                <c:pt idx="0">
                  <c:v>640.68726473300171</c:v>
                </c:pt>
                <c:pt idx="1">
                  <c:v>640.71226473300169</c:v>
                </c:pt>
                <c:pt idx="2">
                  <c:v>640.76226473300164</c:v>
                </c:pt>
                <c:pt idx="3">
                  <c:v>640.8122647330016</c:v>
                </c:pt>
                <c:pt idx="4">
                  <c:v>640.86226473300155</c:v>
                </c:pt>
                <c:pt idx="5">
                  <c:v>640.91226473300151</c:v>
                </c:pt>
                <c:pt idx="6">
                  <c:v>640.86226473300155</c:v>
                </c:pt>
                <c:pt idx="7">
                  <c:v>640.8122647330016</c:v>
                </c:pt>
                <c:pt idx="8">
                  <c:v>640.76226473300164</c:v>
                </c:pt>
                <c:pt idx="9">
                  <c:v>640.71226473300169</c:v>
                </c:pt>
                <c:pt idx="10">
                  <c:v>640.68726473300171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0624"/>
        <c:axId val="32416512"/>
      </c:scatterChart>
      <c:valAx>
        <c:axId val="32410624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416512"/>
        <c:crosses val="autoZero"/>
        <c:crossBetween val="midCat"/>
      </c:valAx>
      <c:valAx>
        <c:axId val="32416512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41062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DATA'!$O$20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DATA'!$N$21:$N$31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DATA'!$O$21:$O$31</c:f>
              <c:numCache>
                <c:formatCode>General</c:formatCode>
                <c:ptCount val="11"/>
                <c:pt idx="0">
                  <c:v>640.46299999999985</c:v>
                </c:pt>
                <c:pt idx="1">
                  <c:v>640.48299999999995</c:v>
                </c:pt>
                <c:pt idx="2">
                  <c:v>640.56799999999987</c:v>
                </c:pt>
                <c:pt idx="3">
                  <c:v>640.62299999999993</c:v>
                </c:pt>
                <c:pt idx="4">
                  <c:v>640.70799999999986</c:v>
                </c:pt>
                <c:pt idx="5">
                  <c:v>640.75299999999993</c:v>
                </c:pt>
                <c:pt idx="6">
                  <c:v>640.69799999999987</c:v>
                </c:pt>
                <c:pt idx="7">
                  <c:v>640.64299999999992</c:v>
                </c:pt>
                <c:pt idx="8">
                  <c:v>640.61299999999994</c:v>
                </c:pt>
                <c:pt idx="9">
                  <c:v>640.56299999999987</c:v>
                </c:pt>
                <c:pt idx="10">
                  <c:v>640.5329999999999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DATA'!$P$20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DATA'!$N$21:$N$31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DATA'!$P$21:$P$31</c:f>
              <c:numCache>
                <c:formatCode>General</c:formatCode>
                <c:ptCount val="11"/>
                <c:pt idx="0">
                  <c:v>640.57844121300218</c:v>
                </c:pt>
                <c:pt idx="1">
                  <c:v>640.60344121300216</c:v>
                </c:pt>
                <c:pt idx="2">
                  <c:v>640.65344121300211</c:v>
                </c:pt>
                <c:pt idx="3">
                  <c:v>640.70344121300207</c:v>
                </c:pt>
                <c:pt idx="4">
                  <c:v>640.75344121300202</c:v>
                </c:pt>
                <c:pt idx="5">
                  <c:v>640.80344121300197</c:v>
                </c:pt>
                <c:pt idx="6">
                  <c:v>640.75344121300202</c:v>
                </c:pt>
                <c:pt idx="7">
                  <c:v>640.70344121300207</c:v>
                </c:pt>
                <c:pt idx="8">
                  <c:v>640.65344121300211</c:v>
                </c:pt>
                <c:pt idx="9">
                  <c:v>640.60344121300216</c:v>
                </c:pt>
                <c:pt idx="10">
                  <c:v>640.57844121300218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0176"/>
        <c:axId val="32611712"/>
      </c:scatterChart>
      <c:valAx>
        <c:axId val="32610176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611712"/>
        <c:crosses val="autoZero"/>
        <c:crossBetween val="midCat"/>
      </c:valAx>
      <c:valAx>
        <c:axId val="32611712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61017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DATA'!$C$36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DATA'!$B$37:$B$47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DATA'!$C$37:$C$47</c:f>
              <c:numCache>
                <c:formatCode>General</c:formatCode>
                <c:ptCount val="11"/>
                <c:pt idx="0">
                  <c:v>640.375</c:v>
                </c:pt>
                <c:pt idx="1">
                  <c:v>640.42500000000007</c:v>
                </c:pt>
                <c:pt idx="2">
                  <c:v>640.51499999999999</c:v>
                </c:pt>
                <c:pt idx="3">
                  <c:v>640.54499999999996</c:v>
                </c:pt>
                <c:pt idx="4">
                  <c:v>640.60500000000002</c:v>
                </c:pt>
                <c:pt idx="5">
                  <c:v>640.65</c:v>
                </c:pt>
                <c:pt idx="6">
                  <c:v>640.58500000000004</c:v>
                </c:pt>
                <c:pt idx="7">
                  <c:v>640.53499999999997</c:v>
                </c:pt>
                <c:pt idx="8">
                  <c:v>640.5</c:v>
                </c:pt>
                <c:pt idx="9">
                  <c:v>640.45000000000005</c:v>
                </c:pt>
                <c:pt idx="10">
                  <c:v>640.41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DATA'!$D$36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DATA'!$B$37:$B$47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DATA'!$D$37:$D$47</c:f>
              <c:numCache>
                <c:formatCode>General</c:formatCode>
                <c:ptCount val="11"/>
                <c:pt idx="0">
                  <c:v>640.46961769300265</c:v>
                </c:pt>
                <c:pt idx="1">
                  <c:v>640.49461769300262</c:v>
                </c:pt>
                <c:pt idx="2">
                  <c:v>640.54461769300258</c:v>
                </c:pt>
                <c:pt idx="3">
                  <c:v>640.59461769300253</c:v>
                </c:pt>
                <c:pt idx="4">
                  <c:v>640.64461769300249</c:v>
                </c:pt>
                <c:pt idx="5">
                  <c:v>640.69461769300244</c:v>
                </c:pt>
                <c:pt idx="6">
                  <c:v>640.64461769300249</c:v>
                </c:pt>
                <c:pt idx="7">
                  <c:v>640.59461769300253</c:v>
                </c:pt>
                <c:pt idx="8">
                  <c:v>640.54461769300258</c:v>
                </c:pt>
                <c:pt idx="9">
                  <c:v>640.49461769300262</c:v>
                </c:pt>
                <c:pt idx="10">
                  <c:v>640.46961769300265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6368"/>
        <c:axId val="32667904"/>
      </c:scatterChart>
      <c:valAx>
        <c:axId val="32666368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667904"/>
        <c:crosses val="autoZero"/>
        <c:crossBetween val="midCat"/>
      </c:valAx>
      <c:valAx>
        <c:axId val="32667904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666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DATA'!$G$36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DATA'!$F$37:$F$47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DATA'!$G$37:$G$47</c:f>
              <c:numCache>
                <c:formatCode>General</c:formatCode>
                <c:ptCount val="11"/>
                <c:pt idx="0">
                  <c:v>640.22800000000007</c:v>
                </c:pt>
                <c:pt idx="1">
                  <c:v>640.29300000000001</c:v>
                </c:pt>
                <c:pt idx="2">
                  <c:v>640.36800000000005</c:v>
                </c:pt>
                <c:pt idx="3">
                  <c:v>640.43300000000011</c:v>
                </c:pt>
                <c:pt idx="4">
                  <c:v>640.48300000000006</c:v>
                </c:pt>
                <c:pt idx="5">
                  <c:v>640.53800000000001</c:v>
                </c:pt>
                <c:pt idx="6">
                  <c:v>640.50800000000004</c:v>
                </c:pt>
                <c:pt idx="7">
                  <c:v>640.4430000000001</c:v>
                </c:pt>
                <c:pt idx="8">
                  <c:v>640.40800000000002</c:v>
                </c:pt>
                <c:pt idx="9">
                  <c:v>640.33300000000008</c:v>
                </c:pt>
                <c:pt idx="10">
                  <c:v>640.27300000000002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DATA'!$H$36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DATA'!$F$37:$F$47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DATA'!$H$37:$H$47</c:f>
              <c:numCache>
                <c:formatCode>General</c:formatCode>
                <c:ptCount val="11"/>
                <c:pt idx="0">
                  <c:v>640.37470897599508</c:v>
                </c:pt>
                <c:pt idx="1">
                  <c:v>640.39970897599505</c:v>
                </c:pt>
                <c:pt idx="2">
                  <c:v>640.44970897599501</c:v>
                </c:pt>
                <c:pt idx="3">
                  <c:v>640.49970897599496</c:v>
                </c:pt>
                <c:pt idx="4">
                  <c:v>640.54970897599492</c:v>
                </c:pt>
                <c:pt idx="5">
                  <c:v>640.59970897599487</c:v>
                </c:pt>
                <c:pt idx="6">
                  <c:v>640.54970897599492</c:v>
                </c:pt>
                <c:pt idx="7">
                  <c:v>640.49970897599496</c:v>
                </c:pt>
                <c:pt idx="8">
                  <c:v>640.44970897599501</c:v>
                </c:pt>
                <c:pt idx="9">
                  <c:v>640.39970897599505</c:v>
                </c:pt>
                <c:pt idx="10">
                  <c:v>640.37470897599508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1936"/>
        <c:axId val="32797824"/>
      </c:scatterChart>
      <c:valAx>
        <c:axId val="32791936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797824"/>
        <c:crosses val="autoZero"/>
        <c:crossBetween val="midCat"/>
      </c:valAx>
      <c:valAx>
        <c:axId val="32797824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79193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DATA'!$K$36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DATA'!$J$37:$J$47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DATA'!$K$37:$K$47</c:f>
              <c:numCache>
                <c:formatCode>General</c:formatCode>
                <c:ptCount val="11"/>
                <c:pt idx="0">
                  <c:v>640.2700000000001</c:v>
                </c:pt>
                <c:pt idx="1">
                  <c:v>640.2600000000001</c:v>
                </c:pt>
                <c:pt idx="2">
                  <c:v>640.29500000000007</c:v>
                </c:pt>
                <c:pt idx="3">
                  <c:v>640.36000000000013</c:v>
                </c:pt>
                <c:pt idx="4">
                  <c:v>640.44000000000005</c:v>
                </c:pt>
                <c:pt idx="5">
                  <c:v>640.49500000000012</c:v>
                </c:pt>
                <c:pt idx="6">
                  <c:v>640.45000000000005</c:v>
                </c:pt>
                <c:pt idx="7">
                  <c:v>640.41000000000008</c:v>
                </c:pt>
                <c:pt idx="8">
                  <c:v>640.35000000000014</c:v>
                </c:pt>
                <c:pt idx="9">
                  <c:v>640.30500000000006</c:v>
                </c:pt>
                <c:pt idx="10">
                  <c:v>640.30000000000007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DATA'!$L$36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DATA'!$J$37:$J$47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DATA'!$L$37:$L$47</c:f>
              <c:numCache>
                <c:formatCode>General</c:formatCode>
                <c:ptCount val="11"/>
                <c:pt idx="0">
                  <c:v>640.32158897599504</c:v>
                </c:pt>
                <c:pt idx="1">
                  <c:v>640.34658897599502</c:v>
                </c:pt>
                <c:pt idx="2">
                  <c:v>640.39658897599497</c:v>
                </c:pt>
                <c:pt idx="3">
                  <c:v>640.44658897599493</c:v>
                </c:pt>
                <c:pt idx="4">
                  <c:v>640.49658897599488</c:v>
                </c:pt>
                <c:pt idx="5">
                  <c:v>640.54658897599484</c:v>
                </c:pt>
                <c:pt idx="6">
                  <c:v>640.49658897599488</c:v>
                </c:pt>
                <c:pt idx="7">
                  <c:v>640.44658897599493</c:v>
                </c:pt>
                <c:pt idx="8">
                  <c:v>640.39658897599497</c:v>
                </c:pt>
                <c:pt idx="9">
                  <c:v>640.34658897599502</c:v>
                </c:pt>
                <c:pt idx="10">
                  <c:v>640.32158897599504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3552"/>
        <c:axId val="32837632"/>
      </c:scatterChart>
      <c:valAx>
        <c:axId val="32823552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837632"/>
        <c:crosses val="autoZero"/>
        <c:crossBetween val="midCat"/>
      </c:valAx>
      <c:valAx>
        <c:axId val="32837632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82355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DATA'!$O$36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DATA'!$N$37:$N$47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DATA'!$O$37:$O$47</c:f>
              <c:numCache>
                <c:formatCode>General</c:formatCode>
                <c:ptCount val="11"/>
                <c:pt idx="0">
                  <c:v>640.23199999999997</c:v>
                </c:pt>
                <c:pt idx="1">
                  <c:v>640.28200000000004</c:v>
                </c:pt>
                <c:pt idx="2">
                  <c:v>640.36199999999997</c:v>
                </c:pt>
                <c:pt idx="3">
                  <c:v>640.39700000000005</c:v>
                </c:pt>
                <c:pt idx="4">
                  <c:v>640.44200000000001</c:v>
                </c:pt>
                <c:pt idx="5">
                  <c:v>640.51700000000005</c:v>
                </c:pt>
                <c:pt idx="6">
                  <c:v>640.47199999999998</c:v>
                </c:pt>
                <c:pt idx="7">
                  <c:v>640.41200000000003</c:v>
                </c:pt>
                <c:pt idx="8">
                  <c:v>640.35199999999998</c:v>
                </c:pt>
                <c:pt idx="9">
                  <c:v>640.29200000000003</c:v>
                </c:pt>
                <c:pt idx="10">
                  <c:v>640.26200000000006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DATA'!$P$36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DATA'!$N$37:$N$47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DATA'!$P$37:$P$47</c:f>
              <c:numCache>
                <c:formatCode>General</c:formatCode>
                <c:ptCount val="11"/>
                <c:pt idx="0">
                  <c:v>640.26846897599501</c:v>
                </c:pt>
                <c:pt idx="1">
                  <c:v>640.29346897599498</c:v>
                </c:pt>
                <c:pt idx="2">
                  <c:v>640.34346897599494</c:v>
                </c:pt>
                <c:pt idx="3">
                  <c:v>640.39346897599489</c:v>
                </c:pt>
                <c:pt idx="4">
                  <c:v>640.44346897599485</c:v>
                </c:pt>
                <c:pt idx="5">
                  <c:v>640.4934689759948</c:v>
                </c:pt>
                <c:pt idx="6">
                  <c:v>640.44346897599485</c:v>
                </c:pt>
                <c:pt idx="7">
                  <c:v>640.39346897599489</c:v>
                </c:pt>
                <c:pt idx="8">
                  <c:v>640.34346897599494</c:v>
                </c:pt>
                <c:pt idx="9">
                  <c:v>640.29346897599498</c:v>
                </c:pt>
                <c:pt idx="10">
                  <c:v>640.26846897599501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8416"/>
        <c:axId val="32909952"/>
      </c:scatterChart>
      <c:valAx>
        <c:axId val="32908416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909952"/>
        <c:crosses val="autoZero"/>
        <c:crossBetween val="midCat"/>
      </c:valAx>
      <c:valAx>
        <c:axId val="32909952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90841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DATA'!$C$52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DATA'!$B$53:$B$63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DATA'!$C$53:$C$63</c:f>
              <c:numCache>
                <c:formatCode>General</c:formatCode>
                <c:ptCount val="11"/>
                <c:pt idx="0">
                  <c:v>640.12900000000002</c:v>
                </c:pt>
                <c:pt idx="1">
                  <c:v>640.16399999999999</c:v>
                </c:pt>
                <c:pt idx="2">
                  <c:v>640.24900000000002</c:v>
                </c:pt>
                <c:pt idx="3">
                  <c:v>640.35400000000004</c:v>
                </c:pt>
                <c:pt idx="4">
                  <c:v>640.38900000000001</c:v>
                </c:pt>
                <c:pt idx="5">
                  <c:v>640.43400000000008</c:v>
                </c:pt>
                <c:pt idx="6">
                  <c:v>640.38900000000001</c:v>
                </c:pt>
                <c:pt idx="7">
                  <c:v>640.35400000000004</c:v>
                </c:pt>
                <c:pt idx="8">
                  <c:v>640.30400000000009</c:v>
                </c:pt>
                <c:pt idx="9">
                  <c:v>640.22400000000005</c:v>
                </c:pt>
                <c:pt idx="10">
                  <c:v>640.21400000000006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DATA'!$D$52</c:f>
              <c:strCache>
                <c:ptCount val="1"/>
                <c:pt idx="0">
                  <c:v>D.LEVEL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'X-SECTIONS DATA'!$B$53:$B$63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DATA'!$D$53:$D$63</c:f>
              <c:numCache>
                <c:formatCode>General</c:formatCode>
                <c:ptCount val="11"/>
                <c:pt idx="0">
                  <c:v>640.21534897599497</c:v>
                </c:pt>
                <c:pt idx="1">
                  <c:v>640.24034897599495</c:v>
                </c:pt>
                <c:pt idx="2">
                  <c:v>640.2903489759949</c:v>
                </c:pt>
                <c:pt idx="3">
                  <c:v>640.34034897599486</c:v>
                </c:pt>
                <c:pt idx="4">
                  <c:v>640.39034897599481</c:v>
                </c:pt>
                <c:pt idx="5">
                  <c:v>640.44034897599477</c:v>
                </c:pt>
                <c:pt idx="6">
                  <c:v>640.39034897599481</c:v>
                </c:pt>
                <c:pt idx="7">
                  <c:v>640.34034897599486</c:v>
                </c:pt>
                <c:pt idx="8">
                  <c:v>640.2903489759949</c:v>
                </c:pt>
                <c:pt idx="9">
                  <c:v>640.24034897599495</c:v>
                </c:pt>
                <c:pt idx="10">
                  <c:v>640.21534897599497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4608"/>
        <c:axId val="32966144"/>
      </c:scatterChart>
      <c:valAx>
        <c:axId val="32964608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966144"/>
        <c:crosses val="autoZero"/>
        <c:crossBetween val="midCat"/>
      </c:valAx>
      <c:valAx>
        <c:axId val="32966144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296460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data'!$H$4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data'!$G$5:$G$25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xVal>
          <c:yVal>
            <c:numRef>
              <c:f>'profile data'!$H$5:$H$25</c:f>
              <c:numCache>
                <c:formatCode>General</c:formatCode>
                <c:ptCount val="21"/>
                <c:pt idx="0">
                  <c:v>641.56799999999998</c:v>
                </c:pt>
                <c:pt idx="1">
                  <c:v>641.58299999999997</c:v>
                </c:pt>
                <c:pt idx="2">
                  <c:v>641.55799999999999</c:v>
                </c:pt>
                <c:pt idx="3">
                  <c:v>641.53800000000001</c:v>
                </c:pt>
                <c:pt idx="4">
                  <c:v>641.54300000000001</c:v>
                </c:pt>
                <c:pt idx="5">
                  <c:v>641.54300000000001</c:v>
                </c:pt>
                <c:pt idx="6">
                  <c:v>641.54300000000001</c:v>
                </c:pt>
                <c:pt idx="7">
                  <c:v>641.52299999999991</c:v>
                </c:pt>
                <c:pt idx="8">
                  <c:v>641.48799999999994</c:v>
                </c:pt>
                <c:pt idx="9">
                  <c:v>641.45299999999997</c:v>
                </c:pt>
                <c:pt idx="10">
                  <c:v>641.41300000000001</c:v>
                </c:pt>
                <c:pt idx="11">
                  <c:v>641.39799999999991</c:v>
                </c:pt>
                <c:pt idx="12">
                  <c:v>641.41800000000001</c:v>
                </c:pt>
                <c:pt idx="13">
                  <c:v>641.41300000000001</c:v>
                </c:pt>
                <c:pt idx="14">
                  <c:v>641.38799999999992</c:v>
                </c:pt>
                <c:pt idx="15">
                  <c:v>641.38799999999992</c:v>
                </c:pt>
                <c:pt idx="16">
                  <c:v>641.35299999999995</c:v>
                </c:pt>
                <c:pt idx="17">
                  <c:v>641.34299999999996</c:v>
                </c:pt>
                <c:pt idx="18">
                  <c:v>641.32799999999997</c:v>
                </c:pt>
                <c:pt idx="19">
                  <c:v>641.31299999999999</c:v>
                </c:pt>
                <c:pt idx="20">
                  <c:v>641.303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data'!$I$4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data'!$G$5:$G$25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xVal>
          <c:yVal>
            <c:numRef>
              <c:f>'profile data'!$I$5:$I$25</c:f>
              <c:numCache>
                <c:formatCode>General</c:formatCode>
                <c:ptCount val="21"/>
                <c:pt idx="0">
                  <c:v>641.61364101999982</c:v>
                </c:pt>
                <c:pt idx="1">
                  <c:v>641.59992307099981</c:v>
                </c:pt>
                <c:pt idx="2">
                  <c:v>641.5862051219998</c:v>
                </c:pt>
                <c:pt idx="3">
                  <c:v>641.57248717299979</c:v>
                </c:pt>
                <c:pt idx="4">
                  <c:v>641.55876922399978</c:v>
                </c:pt>
                <c:pt idx="5">
                  <c:v>641.54505127499976</c:v>
                </c:pt>
                <c:pt idx="6">
                  <c:v>641.53133332599975</c:v>
                </c:pt>
                <c:pt idx="7">
                  <c:v>641.51761537699974</c:v>
                </c:pt>
                <c:pt idx="8">
                  <c:v>641.50389742799973</c:v>
                </c:pt>
                <c:pt idx="9">
                  <c:v>641.49017947899972</c:v>
                </c:pt>
                <c:pt idx="10">
                  <c:v>641.47646152999971</c:v>
                </c:pt>
                <c:pt idx="11">
                  <c:v>641.4627435809997</c:v>
                </c:pt>
                <c:pt idx="12">
                  <c:v>641.44902563199969</c:v>
                </c:pt>
                <c:pt idx="13">
                  <c:v>641.43530768299968</c:v>
                </c:pt>
                <c:pt idx="14">
                  <c:v>641.42158973399967</c:v>
                </c:pt>
                <c:pt idx="15">
                  <c:v>641.40787178499966</c:v>
                </c:pt>
                <c:pt idx="16">
                  <c:v>641.39415383599965</c:v>
                </c:pt>
                <c:pt idx="17">
                  <c:v>641.38043588699963</c:v>
                </c:pt>
                <c:pt idx="18">
                  <c:v>641.36671793799962</c:v>
                </c:pt>
                <c:pt idx="19">
                  <c:v>641.35299998899961</c:v>
                </c:pt>
                <c:pt idx="20">
                  <c:v>641.34755881299964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0368"/>
        <c:axId val="31131904"/>
      </c:scatterChart>
      <c:valAx>
        <c:axId val="31130368"/>
        <c:scaling>
          <c:orientation val="minMax"/>
          <c:max val="400"/>
          <c:min val="2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131904"/>
        <c:crosses val="autoZero"/>
        <c:crossBetween val="midCat"/>
      </c:valAx>
      <c:valAx>
        <c:axId val="31131904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130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DATA'!$K$52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DATA'!$J$53:$J$63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DATA'!$K$53:$K$63</c:f>
              <c:numCache>
                <c:formatCode>General</c:formatCode>
                <c:ptCount val="11"/>
                <c:pt idx="0">
                  <c:v>640.005</c:v>
                </c:pt>
                <c:pt idx="1">
                  <c:v>640.03</c:v>
                </c:pt>
                <c:pt idx="2">
                  <c:v>640.11500000000001</c:v>
                </c:pt>
                <c:pt idx="3">
                  <c:v>640.15499999999997</c:v>
                </c:pt>
                <c:pt idx="4">
                  <c:v>640.20499999999993</c:v>
                </c:pt>
                <c:pt idx="5">
                  <c:v>640.29</c:v>
                </c:pt>
                <c:pt idx="6">
                  <c:v>640.24</c:v>
                </c:pt>
                <c:pt idx="7">
                  <c:v>640.15</c:v>
                </c:pt>
                <c:pt idx="8">
                  <c:v>640.10500000000002</c:v>
                </c:pt>
                <c:pt idx="9">
                  <c:v>640.04999999999995</c:v>
                </c:pt>
                <c:pt idx="10">
                  <c:v>640.02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DATA'!$L$52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DATA'!$J$53:$J$63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DATA'!$L$53:$L$63</c:f>
              <c:numCache>
                <c:formatCode>General</c:formatCode>
                <c:ptCount val="11"/>
                <c:pt idx="0">
                  <c:v>640.1091089759949</c:v>
                </c:pt>
                <c:pt idx="1">
                  <c:v>640.13410897599488</c:v>
                </c:pt>
                <c:pt idx="2">
                  <c:v>640.18410897599483</c:v>
                </c:pt>
                <c:pt idx="3">
                  <c:v>640.23410897599479</c:v>
                </c:pt>
                <c:pt idx="4">
                  <c:v>640.28410897599474</c:v>
                </c:pt>
                <c:pt idx="5">
                  <c:v>640.3341089759947</c:v>
                </c:pt>
                <c:pt idx="6">
                  <c:v>640.28410897599474</c:v>
                </c:pt>
                <c:pt idx="7">
                  <c:v>640.23410897599479</c:v>
                </c:pt>
                <c:pt idx="8">
                  <c:v>640.18410897599483</c:v>
                </c:pt>
                <c:pt idx="9">
                  <c:v>640.13410897599488</c:v>
                </c:pt>
                <c:pt idx="10">
                  <c:v>640.1091089759949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4640"/>
        <c:axId val="33034624"/>
      </c:scatterChart>
      <c:valAx>
        <c:axId val="33024640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3034624"/>
        <c:crosses val="autoZero"/>
        <c:crossBetween val="midCat"/>
      </c:valAx>
      <c:valAx>
        <c:axId val="33034624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30246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DATA'!$O$52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DATA'!$N$53:$N$63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DATA'!$O$53:$O$63</c:f>
              <c:numCache>
                <c:formatCode>General</c:formatCode>
                <c:ptCount val="11"/>
                <c:pt idx="0">
                  <c:v>639.95600000000002</c:v>
                </c:pt>
                <c:pt idx="1">
                  <c:v>639.976</c:v>
                </c:pt>
                <c:pt idx="2">
                  <c:v>640.02599999999995</c:v>
                </c:pt>
                <c:pt idx="3">
                  <c:v>640.11099999999999</c:v>
                </c:pt>
                <c:pt idx="4">
                  <c:v>640.20100000000002</c:v>
                </c:pt>
                <c:pt idx="5">
                  <c:v>640.23099999999999</c:v>
                </c:pt>
                <c:pt idx="6">
                  <c:v>640.25599999999997</c:v>
                </c:pt>
                <c:pt idx="7">
                  <c:v>640.26599999999996</c:v>
                </c:pt>
                <c:pt idx="8">
                  <c:v>640.26599999999996</c:v>
                </c:pt>
                <c:pt idx="9">
                  <c:v>640.31600000000003</c:v>
                </c:pt>
                <c:pt idx="10">
                  <c:v>640.31600000000003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DATA'!$P$52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DATA'!$N$53:$N$63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DATA'!$P$53:$P$63</c:f>
              <c:numCache>
                <c:formatCode>General</c:formatCode>
                <c:ptCount val="11"/>
                <c:pt idx="0">
                  <c:v>640.05598897599486</c:v>
                </c:pt>
                <c:pt idx="1">
                  <c:v>640.08098897599484</c:v>
                </c:pt>
                <c:pt idx="2">
                  <c:v>640.1309889759948</c:v>
                </c:pt>
                <c:pt idx="3">
                  <c:v>640.18098897599475</c:v>
                </c:pt>
                <c:pt idx="4">
                  <c:v>640.23098897599471</c:v>
                </c:pt>
                <c:pt idx="5">
                  <c:v>640.28098897599466</c:v>
                </c:pt>
                <c:pt idx="6">
                  <c:v>640.33098897599461</c:v>
                </c:pt>
                <c:pt idx="7">
                  <c:v>640.38098897599457</c:v>
                </c:pt>
                <c:pt idx="8">
                  <c:v>640.43098897599452</c:v>
                </c:pt>
                <c:pt idx="9">
                  <c:v>640.48098897599448</c:v>
                </c:pt>
                <c:pt idx="10">
                  <c:v>640.50598897599446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0832"/>
        <c:axId val="33082368"/>
      </c:scatterChart>
      <c:valAx>
        <c:axId val="33080832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3082368"/>
        <c:crosses val="autoZero"/>
        <c:crossBetween val="midCat"/>
      </c:valAx>
      <c:valAx>
        <c:axId val="33082368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30808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data'!$L$4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data'!$K$5:$K$25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'profile data'!$L$5:$L$25</c:f>
              <c:numCache>
                <c:formatCode>General</c:formatCode>
                <c:ptCount val="21"/>
                <c:pt idx="0">
                  <c:v>641.303</c:v>
                </c:pt>
                <c:pt idx="1">
                  <c:v>641.26299999999992</c:v>
                </c:pt>
                <c:pt idx="2">
                  <c:v>641.23799999999994</c:v>
                </c:pt>
                <c:pt idx="3">
                  <c:v>641.25799999999992</c:v>
                </c:pt>
                <c:pt idx="4">
                  <c:v>641.24299999999994</c:v>
                </c:pt>
                <c:pt idx="5">
                  <c:v>641.23799999999994</c:v>
                </c:pt>
                <c:pt idx="6">
                  <c:v>641.22299999999996</c:v>
                </c:pt>
                <c:pt idx="7">
                  <c:v>641.24299999999994</c:v>
                </c:pt>
                <c:pt idx="8">
                  <c:v>641.21799999999996</c:v>
                </c:pt>
                <c:pt idx="9">
                  <c:v>641.20299999999997</c:v>
                </c:pt>
                <c:pt idx="10">
                  <c:v>641.14799999999991</c:v>
                </c:pt>
                <c:pt idx="11">
                  <c:v>641.12299999999993</c:v>
                </c:pt>
                <c:pt idx="12">
                  <c:v>641.13799999999992</c:v>
                </c:pt>
                <c:pt idx="13">
                  <c:v>641.13799999999992</c:v>
                </c:pt>
                <c:pt idx="14">
                  <c:v>641.10799999999995</c:v>
                </c:pt>
                <c:pt idx="15">
                  <c:v>641.10799999999995</c:v>
                </c:pt>
                <c:pt idx="16">
                  <c:v>641.10299999999995</c:v>
                </c:pt>
                <c:pt idx="17">
                  <c:v>641.10299999999995</c:v>
                </c:pt>
                <c:pt idx="18">
                  <c:v>641.10799999999995</c:v>
                </c:pt>
                <c:pt idx="19">
                  <c:v>641.10299999999995</c:v>
                </c:pt>
                <c:pt idx="20">
                  <c:v>641.10299999999995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data'!$M$4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data'!$K$5:$K$25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'profile data'!$M$5:$M$25</c:f>
              <c:numCache>
                <c:formatCode>General</c:formatCode>
                <c:ptCount val="21"/>
                <c:pt idx="0">
                  <c:v>641.34755881299964</c:v>
                </c:pt>
                <c:pt idx="1">
                  <c:v>641.34211763699966</c:v>
                </c:pt>
                <c:pt idx="2">
                  <c:v>641.33667646099968</c:v>
                </c:pt>
                <c:pt idx="3">
                  <c:v>641.33123528499971</c:v>
                </c:pt>
                <c:pt idx="4">
                  <c:v>641.32579410899973</c:v>
                </c:pt>
                <c:pt idx="5">
                  <c:v>641.32035293299975</c:v>
                </c:pt>
                <c:pt idx="6">
                  <c:v>641.31491175699978</c:v>
                </c:pt>
                <c:pt idx="7">
                  <c:v>641.3094705809998</c:v>
                </c:pt>
                <c:pt idx="8">
                  <c:v>641.30402940499982</c:v>
                </c:pt>
                <c:pt idx="9">
                  <c:v>641.29858822899985</c:v>
                </c:pt>
                <c:pt idx="10">
                  <c:v>641.29314705299987</c:v>
                </c:pt>
                <c:pt idx="11">
                  <c:v>641.28770587699989</c:v>
                </c:pt>
                <c:pt idx="12">
                  <c:v>641.28226470099992</c:v>
                </c:pt>
                <c:pt idx="13">
                  <c:v>641.27682352499994</c:v>
                </c:pt>
                <c:pt idx="14">
                  <c:v>641.27138234899996</c:v>
                </c:pt>
                <c:pt idx="15">
                  <c:v>641.26594117299999</c:v>
                </c:pt>
                <c:pt idx="16">
                  <c:v>641.26049999700001</c:v>
                </c:pt>
                <c:pt idx="17">
                  <c:v>641.25505882100003</c:v>
                </c:pt>
                <c:pt idx="18">
                  <c:v>641.24961764500006</c:v>
                </c:pt>
                <c:pt idx="19">
                  <c:v>641.24417646900008</c:v>
                </c:pt>
                <c:pt idx="20">
                  <c:v>641.2387352930001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6304"/>
        <c:axId val="31188096"/>
      </c:scatterChart>
      <c:valAx>
        <c:axId val="31186304"/>
        <c:scaling>
          <c:orientation val="minMax"/>
          <c:max val="600"/>
          <c:min val="4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188096"/>
        <c:crosses val="autoZero"/>
        <c:crossBetween val="midCat"/>
      </c:valAx>
      <c:valAx>
        <c:axId val="31188096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18630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data'!$P$4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data'!$O$5:$O$25</c:f>
              <c:numCache>
                <c:formatCode>General</c:formatCode>
                <c:ptCount val="21"/>
                <c:pt idx="0">
                  <c:v>600</c:v>
                </c:pt>
                <c:pt idx="1">
                  <c:v>610</c:v>
                </c:pt>
                <c:pt idx="2">
                  <c:v>620</c:v>
                </c:pt>
                <c:pt idx="3">
                  <c:v>630</c:v>
                </c:pt>
                <c:pt idx="4">
                  <c:v>640</c:v>
                </c:pt>
                <c:pt idx="5">
                  <c:v>650</c:v>
                </c:pt>
                <c:pt idx="6">
                  <c:v>660</c:v>
                </c:pt>
                <c:pt idx="7">
                  <c:v>670</c:v>
                </c:pt>
                <c:pt idx="8">
                  <c:v>680</c:v>
                </c:pt>
                <c:pt idx="9">
                  <c:v>690</c:v>
                </c:pt>
                <c:pt idx="10">
                  <c:v>700</c:v>
                </c:pt>
                <c:pt idx="11">
                  <c:v>710</c:v>
                </c:pt>
                <c:pt idx="12">
                  <c:v>720</c:v>
                </c:pt>
                <c:pt idx="13">
                  <c:v>730</c:v>
                </c:pt>
                <c:pt idx="14">
                  <c:v>740</c:v>
                </c:pt>
                <c:pt idx="15">
                  <c:v>750</c:v>
                </c:pt>
                <c:pt idx="16">
                  <c:v>760</c:v>
                </c:pt>
                <c:pt idx="17">
                  <c:v>770</c:v>
                </c:pt>
                <c:pt idx="18">
                  <c:v>780</c:v>
                </c:pt>
                <c:pt idx="19">
                  <c:v>790</c:v>
                </c:pt>
                <c:pt idx="20">
                  <c:v>800</c:v>
                </c:pt>
              </c:numCache>
            </c:numRef>
          </c:xVal>
          <c:yVal>
            <c:numRef>
              <c:f>'profile data'!$P$5:$P$25</c:f>
              <c:numCache>
                <c:formatCode>General</c:formatCode>
                <c:ptCount val="21"/>
                <c:pt idx="0">
                  <c:v>641.10299999999995</c:v>
                </c:pt>
                <c:pt idx="1">
                  <c:v>641.10300000000007</c:v>
                </c:pt>
                <c:pt idx="2">
                  <c:v>641.10300000000007</c:v>
                </c:pt>
                <c:pt idx="3">
                  <c:v>641.11800000000005</c:v>
                </c:pt>
                <c:pt idx="4">
                  <c:v>641.13300000000004</c:v>
                </c:pt>
                <c:pt idx="5">
                  <c:v>641.14800000000002</c:v>
                </c:pt>
                <c:pt idx="6">
                  <c:v>641.14800000000002</c:v>
                </c:pt>
                <c:pt idx="7">
                  <c:v>641.14800000000002</c:v>
                </c:pt>
                <c:pt idx="8">
                  <c:v>641.13300000000004</c:v>
                </c:pt>
                <c:pt idx="9">
                  <c:v>641.08800000000008</c:v>
                </c:pt>
                <c:pt idx="10">
                  <c:v>641.06799999999998</c:v>
                </c:pt>
                <c:pt idx="11">
                  <c:v>641.06799999999998</c:v>
                </c:pt>
                <c:pt idx="12">
                  <c:v>641.08800000000008</c:v>
                </c:pt>
                <c:pt idx="13">
                  <c:v>641.09300000000007</c:v>
                </c:pt>
                <c:pt idx="14">
                  <c:v>641.09300000000007</c:v>
                </c:pt>
                <c:pt idx="15">
                  <c:v>641.07800000000009</c:v>
                </c:pt>
                <c:pt idx="16">
                  <c:v>641.09300000000007</c:v>
                </c:pt>
                <c:pt idx="17">
                  <c:v>641.08300000000008</c:v>
                </c:pt>
                <c:pt idx="18">
                  <c:v>641.05799999999999</c:v>
                </c:pt>
                <c:pt idx="19">
                  <c:v>641.01800000000003</c:v>
                </c:pt>
                <c:pt idx="20">
                  <c:v>641.01300000000003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data'!$Q$4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data'!$O$5:$O$25</c:f>
              <c:numCache>
                <c:formatCode>General</c:formatCode>
                <c:ptCount val="21"/>
                <c:pt idx="0">
                  <c:v>600</c:v>
                </c:pt>
                <c:pt idx="1">
                  <c:v>610</c:v>
                </c:pt>
                <c:pt idx="2">
                  <c:v>620</c:v>
                </c:pt>
                <c:pt idx="3">
                  <c:v>630</c:v>
                </c:pt>
                <c:pt idx="4">
                  <c:v>640</c:v>
                </c:pt>
                <c:pt idx="5">
                  <c:v>650</c:v>
                </c:pt>
                <c:pt idx="6">
                  <c:v>660</c:v>
                </c:pt>
                <c:pt idx="7">
                  <c:v>670</c:v>
                </c:pt>
                <c:pt idx="8">
                  <c:v>680</c:v>
                </c:pt>
                <c:pt idx="9">
                  <c:v>690</c:v>
                </c:pt>
                <c:pt idx="10">
                  <c:v>700</c:v>
                </c:pt>
                <c:pt idx="11">
                  <c:v>710</c:v>
                </c:pt>
                <c:pt idx="12">
                  <c:v>720</c:v>
                </c:pt>
                <c:pt idx="13">
                  <c:v>730</c:v>
                </c:pt>
                <c:pt idx="14">
                  <c:v>740</c:v>
                </c:pt>
                <c:pt idx="15">
                  <c:v>750</c:v>
                </c:pt>
                <c:pt idx="16">
                  <c:v>760</c:v>
                </c:pt>
                <c:pt idx="17">
                  <c:v>770</c:v>
                </c:pt>
                <c:pt idx="18">
                  <c:v>780</c:v>
                </c:pt>
                <c:pt idx="19">
                  <c:v>790</c:v>
                </c:pt>
                <c:pt idx="20">
                  <c:v>800</c:v>
                </c:pt>
              </c:numCache>
            </c:numRef>
          </c:xVal>
          <c:yVal>
            <c:numRef>
              <c:f>'profile data'!$Q$5:$Q$25</c:f>
              <c:numCache>
                <c:formatCode>General</c:formatCode>
                <c:ptCount val="21"/>
                <c:pt idx="0">
                  <c:v>641.2387352930001</c:v>
                </c:pt>
                <c:pt idx="1">
                  <c:v>641.23329411700013</c:v>
                </c:pt>
                <c:pt idx="2">
                  <c:v>641.22785294100015</c:v>
                </c:pt>
                <c:pt idx="3">
                  <c:v>641.22241176500017</c:v>
                </c:pt>
                <c:pt idx="4">
                  <c:v>641.2169705890002</c:v>
                </c:pt>
                <c:pt idx="5">
                  <c:v>641.21152941300022</c:v>
                </c:pt>
                <c:pt idx="6">
                  <c:v>641.20608823700024</c:v>
                </c:pt>
                <c:pt idx="7">
                  <c:v>641.20064706100027</c:v>
                </c:pt>
                <c:pt idx="8">
                  <c:v>641.19520588500029</c:v>
                </c:pt>
                <c:pt idx="9">
                  <c:v>641.18976470900031</c:v>
                </c:pt>
                <c:pt idx="10">
                  <c:v>641.18432353300034</c:v>
                </c:pt>
                <c:pt idx="11">
                  <c:v>641.17888235700036</c:v>
                </c:pt>
                <c:pt idx="12">
                  <c:v>641.17344118100038</c:v>
                </c:pt>
                <c:pt idx="13">
                  <c:v>641.16800000500041</c:v>
                </c:pt>
                <c:pt idx="14">
                  <c:v>641.16255882900043</c:v>
                </c:pt>
                <c:pt idx="15">
                  <c:v>641.15711765300045</c:v>
                </c:pt>
                <c:pt idx="16">
                  <c:v>641.15167647700048</c:v>
                </c:pt>
                <c:pt idx="17">
                  <c:v>641.1462353010005</c:v>
                </c:pt>
                <c:pt idx="18">
                  <c:v>641.14079412500053</c:v>
                </c:pt>
                <c:pt idx="19">
                  <c:v>641.13535294900055</c:v>
                </c:pt>
                <c:pt idx="20">
                  <c:v>641.12991177300057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4768"/>
        <c:axId val="31266304"/>
      </c:scatterChart>
      <c:valAx>
        <c:axId val="31264768"/>
        <c:scaling>
          <c:orientation val="minMax"/>
          <c:max val="800"/>
          <c:min val="6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266304"/>
        <c:crosses val="autoZero"/>
        <c:crossBetween val="midCat"/>
      </c:valAx>
      <c:valAx>
        <c:axId val="31266304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2647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data'!$D$29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data'!$C$30:$C$50</c:f>
              <c:numCache>
                <c:formatCode>General</c:formatCode>
                <c:ptCount val="2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</c:numCache>
            </c:numRef>
          </c:xVal>
          <c:yVal>
            <c:numRef>
              <c:f>'profile data'!$D$30:$D$50</c:f>
              <c:numCache>
                <c:formatCode>General</c:formatCode>
                <c:ptCount val="21"/>
                <c:pt idx="0">
                  <c:v>641.01300000000003</c:v>
                </c:pt>
                <c:pt idx="1">
                  <c:v>640.98799999999994</c:v>
                </c:pt>
                <c:pt idx="2">
                  <c:v>640.99299999999994</c:v>
                </c:pt>
                <c:pt idx="3">
                  <c:v>641.00300000000004</c:v>
                </c:pt>
                <c:pt idx="4">
                  <c:v>640.99800000000005</c:v>
                </c:pt>
                <c:pt idx="5">
                  <c:v>641.01300000000003</c:v>
                </c:pt>
                <c:pt idx="6">
                  <c:v>641.01300000000003</c:v>
                </c:pt>
                <c:pt idx="7">
                  <c:v>641.00800000000004</c:v>
                </c:pt>
                <c:pt idx="8">
                  <c:v>640.98799999999994</c:v>
                </c:pt>
                <c:pt idx="9">
                  <c:v>640.97299999999996</c:v>
                </c:pt>
                <c:pt idx="10">
                  <c:v>640.97799999999995</c:v>
                </c:pt>
                <c:pt idx="11">
                  <c:v>640.96299999999997</c:v>
                </c:pt>
                <c:pt idx="12">
                  <c:v>640.97299999999996</c:v>
                </c:pt>
                <c:pt idx="13">
                  <c:v>640.98299999999995</c:v>
                </c:pt>
                <c:pt idx="14">
                  <c:v>640.95799999999997</c:v>
                </c:pt>
                <c:pt idx="15">
                  <c:v>640.95299999999997</c:v>
                </c:pt>
                <c:pt idx="16">
                  <c:v>640.93299999999999</c:v>
                </c:pt>
                <c:pt idx="17">
                  <c:v>640.91300000000001</c:v>
                </c:pt>
                <c:pt idx="18">
                  <c:v>640.90800000000002</c:v>
                </c:pt>
                <c:pt idx="19">
                  <c:v>640.90300000000002</c:v>
                </c:pt>
                <c:pt idx="20">
                  <c:v>640.923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data'!$E$29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data'!$C$30:$C$50</c:f>
              <c:numCache>
                <c:formatCode>General</c:formatCode>
                <c:ptCount val="2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</c:numCache>
            </c:numRef>
          </c:xVal>
          <c:yVal>
            <c:numRef>
              <c:f>'profile data'!$E$30:$E$50</c:f>
              <c:numCache>
                <c:formatCode>General</c:formatCode>
                <c:ptCount val="21"/>
                <c:pt idx="0">
                  <c:v>641.12991177300057</c:v>
                </c:pt>
                <c:pt idx="1">
                  <c:v>641.1244705970006</c:v>
                </c:pt>
                <c:pt idx="2">
                  <c:v>641.11902942100062</c:v>
                </c:pt>
                <c:pt idx="3">
                  <c:v>641.11358824500064</c:v>
                </c:pt>
                <c:pt idx="4">
                  <c:v>641.10814706900067</c:v>
                </c:pt>
                <c:pt idx="5">
                  <c:v>641.10270589300069</c:v>
                </c:pt>
                <c:pt idx="6">
                  <c:v>641.09726471700071</c:v>
                </c:pt>
                <c:pt idx="7">
                  <c:v>641.09182354100074</c:v>
                </c:pt>
                <c:pt idx="8">
                  <c:v>641.08638236500076</c:v>
                </c:pt>
                <c:pt idx="9">
                  <c:v>641.08094118900078</c:v>
                </c:pt>
                <c:pt idx="10">
                  <c:v>641.07550001300081</c:v>
                </c:pt>
                <c:pt idx="11">
                  <c:v>641.07005883700083</c:v>
                </c:pt>
                <c:pt idx="12">
                  <c:v>641.06461766100085</c:v>
                </c:pt>
                <c:pt idx="13">
                  <c:v>641.05917648500088</c:v>
                </c:pt>
                <c:pt idx="14">
                  <c:v>641.0537353090009</c:v>
                </c:pt>
                <c:pt idx="15">
                  <c:v>641.04829413300092</c:v>
                </c:pt>
                <c:pt idx="16">
                  <c:v>641.04285295700095</c:v>
                </c:pt>
                <c:pt idx="17">
                  <c:v>641.03741178100097</c:v>
                </c:pt>
                <c:pt idx="18">
                  <c:v>641.03197060500099</c:v>
                </c:pt>
                <c:pt idx="19">
                  <c:v>641.02652942900102</c:v>
                </c:pt>
                <c:pt idx="20">
                  <c:v>641.02108825300104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0224"/>
        <c:axId val="31310208"/>
      </c:scatterChart>
      <c:valAx>
        <c:axId val="31300224"/>
        <c:scaling>
          <c:orientation val="minMax"/>
          <c:max val="1000"/>
          <c:min val="8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310208"/>
        <c:crosses val="autoZero"/>
        <c:crossBetween val="midCat"/>
      </c:valAx>
      <c:valAx>
        <c:axId val="31310208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130022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data'!$H$29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data'!$G$30:$G$50</c:f>
              <c:numCache>
                <c:formatCode>General</c:formatCode>
                <c:ptCount val="2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</c:numCache>
            </c:numRef>
          </c:xVal>
          <c:yVal>
            <c:numRef>
              <c:f>'profile data'!$H$30:$H$50</c:f>
              <c:numCache>
                <c:formatCode>General</c:formatCode>
                <c:ptCount val="21"/>
                <c:pt idx="0">
                  <c:v>640.923</c:v>
                </c:pt>
                <c:pt idx="1">
                  <c:v>640.93099999999993</c:v>
                </c:pt>
                <c:pt idx="2">
                  <c:v>640.92099999999994</c:v>
                </c:pt>
                <c:pt idx="3">
                  <c:v>640.92099999999994</c:v>
                </c:pt>
                <c:pt idx="4">
                  <c:v>640.9559999999999</c:v>
                </c:pt>
                <c:pt idx="5">
                  <c:v>640.9559999999999</c:v>
                </c:pt>
                <c:pt idx="6">
                  <c:v>640.95099999999991</c:v>
                </c:pt>
                <c:pt idx="7">
                  <c:v>640.94099999999992</c:v>
                </c:pt>
                <c:pt idx="8">
                  <c:v>640.92599999999993</c:v>
                </c:pt>
                <c:pt idx="9">
                  <c:v>640.90099999999995</c:v>
                </c:pt>
                <c:pt idx="10">
                  <c:v>640.88599999999997</c:v>
                </c:pt>
                <c:pt idx="11">
                  <c:v>640.88599999999997</c:v>
                </c:pt>
                <c:pt idx="12">
                  <c:v>640.91099999999994</c:v>
                </c:pt>
                <c:pt idx="13">
                  <c:v>640.88099999999997</c:v>
                </c:pt>
                <c:pt idx="14">
                  <c:v>640.87599999999998</c:v>
                </c:pt>
                <c:pt idx="15">
                  <c:v>640.88599999999997</c:v>
                </c:pt>
                <c:pt idx="16">
                  <c:v>640.89099999999996</c:v>
                </c:pt>
                <c:pt idx="17">
                  <c:v>640.87599999999998</c:v>
                </c:pt>
                <c:pt idx="18">
                  <c:v>640.87099999999998</c:v>
                </c:pt>
                <c:pt idx="19">
                  <c:v>640.87099999999998</c:v>
                </c:pt>
                <c:pt idx="20">
                  <c:v>640.85599999999999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data'!$I$29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data'!$G$30:$G$50</c:f>
              <c:numCache>
                <c:formatCode>General</c:formatCode>
                <c:ptCount val="2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</c:numCache>
            </c:numRef>
          </c:xVal>
          <c:yVal>
            <c:numRef>
              <c:f>'profile data'!$I$30:$I$50</c:f>
              <c:numCache>
                <c:formatCode>General</c:formatCode>
                <c:ptCount val="21"/>
                <c:pt idx="0">
                  <c:v>641.02108825300104</c:v>
                </c:pt>
                <c:pt idx="1">
                  <c:v>641.01564707700106</c:v>
                </c:pt>
                <c:pt idx="2">
                  <c:v>641.01020590100109</c:v>
                </c:pt>
                <c:pt idx="3">
                  <c:v>641.00476472500111</c:v>
                </c:pt>
                <c:pt idx="4">
                  <c:v>640.99932354900113</c:v>
                </c:pt>
                <c:pt idx="5">
                  <c:v>640.99388237300116</c:v>
                </c:pt>
                <c:pt idx="6">
                  <c:v>640.98844119700118</c:v>
                </c:pt>
                <c:pt idx="7">
                  <c:v>640.9830000210012</c:v>
                </c:pt>
                <c:pt idx="8">
                  <c:v>640.97755884500123</c:v>
                </c:pt>
                <c:pt idx="9">
                  <c:v>640.97211766900125</c:v>
                </c:pt>
                <c:pt idx="10">
                  <c:v>640.96667649300127</c:v>
                </c:pt>
                <c:pt idx="11">
                  <c:v>640.9612353170013</c:v>
                </c:pt>
                <c:pt idx="12">
                  <c:v>640.95579414100132</c:v>
                </c:pt>
                <c:pt idx="13">
                  <c:v>640.95035296500134</c:v>
                </c:pt>
                <c:pt idx="14">
                  <c:v>640.94491178900137</c:v>
                </c:pt>
                <c:pt idx="15">
                  <c:v>640.93947061300139</c:v>
                </c:pt>
                <c:pt idx="16">
                  <c:v>640.93402943700141</c:v>
                </c:pt>
                <c:pt idx="17">
                  <c:v>640.92858826100144</c:v>
                </c:pt>
                <c:pt idx="18">
                  <c:v>640.92314708500146</c:v>
                </c:pt>
                <c:pt idx="19">
                  <c:v>640.91770590900148</c:v>
                </c:pt>
                <c:pt idx="20">
                  <c:v>640.91226473300151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7072"/>
        <c:axId val="30788608"/>
      </c:scatterChart>
      <c:valAx>
        <c:axId val="30787072"/>
        <c:scaling>
          <c:orientation val="minMax"/>
          <c:max val="1200"/>
          <c:min val="10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0788608"/>
        <c:crosses val="autoZero"/>
        <c:crossBetween val="midCat"/>
      </c:valAx>
      <c:valAx>
        <c:axId val="30788608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07870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data'!$L$29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data'!$K$30:$K$50</c:f>
              <c:numCache>
                <c:formatCode>General</c:formatCode>
                <c:ptCount val="2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</c:numCache>
            </c:numRef>
          </c:xVal>
          <c:yVal>
            <c:numRef>
              <c:f>'profile data'!$L$30:$L$50</c:f>
              <c:numCache>
                <c:formatCode>General</c:formatCode>
                <c:ptCount val="21"/>
                <c:pt idx="0">
                  <c:v>640.85599999999999</c:v>
                </c:pt>
                <c:pt idx="1">
                  <c:v>640.85799999999995</c:v>
                </c:pt>
                <c:pt idx="2">
                  <c:v>640.84799999999996</c:v>
                </c:pt>
                <c:pt idx="3">
                  <c:v>640.83799999999985</c:v>
                </c:pt>
                <c:pt idx="4">
                  <c:v>640.82299999999987</c:v>
                </c:pt>
                <c:pt idx="5">
                  <c:v>640.82799999999986</c:v>
                </c:pt>
                <c:pt idx="6">
                  <c:v>640.83299999999986</c:v>
                </c:pt>
                <c:pt idx="7">
                  <c:v>640.84799999999996</c:v>
                </c:pt>
                <c:pt idx="8">
                  <c:v>640.83799999999985</c:v>
                </c:pt>
                <c:pt idx="9">
                  <c:v>640.81299999999987</c:v>
                </c:pt>
                <c:pt idx="10">
                  <c:v>640.80799999999988</c:v>
                </c:pt>
                <c:pt idx="11">
                  <c:v>640.81799999999987</c:v>
                </c:pt>
                <c:pt idx="12">
                  <c:v>640.82299999999987</c:v>
                </c:pt>
                <c:pt idx="13">
                  <c:v>640.80299999999988</c:v>
                </c:pt>
                <c:pt idx="14">
                  <c:v>640.79299999999989</c:v>
                </c:pt>
                <c:pt idx="15">
                  <c:v>640.79799999999989</c:v>
                </c:pt>
                <c:pt idx="16">
                  <c:v>640.7829999999999</c:v>
                </c:pt>
                <c:pt idx="17">
                  <c:v>640.75799999999992</c:v>
                </c:pt>
                <c:pt idx="18">
                  <c:v>640.76299999999992</c:v>
                </c:pt>
                <c:pt idx="19">
                  <c:v>640.75299999999993</c:v>
                </c:pt>
                <c:pt idx="20">
                  <c:v>640.75299999999993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data'!$M$29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data'!$K$30:$K$50</c:f>
              <c:numCache>
                <c:formatCode>General</c:formatCode>
                <c:ptCount val="2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</c:numCache>
            </c:numRef>
          </c:xVal>
          <c:yVal>
            <c:numRef>
              <c:f>'profile data'!$M$30:$M$50</c:f>
              <c:numCache>
                <c:formatCode>General</c:formatCode>
                <c:ptCount val="21"/>
                <c:pt idx="0">
                  <c:v>640.91226473300151</c:v>
                </c:pt>
                <c:pt idx="1">
                  <c:v>640.90682355700153</c:v>
                </c:pt>
                <c:pt idx="2">
                  <c:v>640.90138238100155</c:v>
                </c:pt>
                <c:pt idx="3">
                  <c:v>640.89594120500158</c:v>
                </c:pt>
                <c:pt idx="4">
                  <c:v>640.8905000290016</c:v>
                </c:pt>
                <c:pt idx="5">
                  <c:v>640.88505885300162</c:v>
                </c:pt>
                <c:pt idx="6">
                  <c:v>640.87961767700165</c:v>
                </c:pt>
                <c:pt idx="7">
                  <c:v>640.87417650100167</c:v>
                </c:pt>
                <c:pt idx="8">
                  <c:v>640.86873532500169</c:v>
                </c:pt>
                <c:pt idx="9">
                  <c:v>640.86329414900172</c:v>
                </c:pt>
                <c:pt idx="10">
                  <c:v>640.85785297300174</c:v>
                </c:pt>
                <c:pt idx="11">
                  <c:v>640.85241179700176</c:v>
                </c:pt>
                <c:pt idx="12">
                  <c:v>640.84697062100179</c:v>
                </c:pt>
                <c:pt idx="13">
                  <c:v>640.84152944500181</c:v>
                </c:pt>
                <c:pt idx="14">
                  <c:v>640.83608826900183</c:v>
                </c:pt>
                <c:pt idx="15">
                  <c:v>640.83064709300186</c:v>
                </c:pt>
                <c:pt idx="16">
                  <c:v>640.82520591700188</c:v>
                </c:pt>
                <c:pt idx="17">
                  <c:v>640.8197647410019</c:v>
                </c:pt>
                <c:pt idx="18">
                  <c:v>640.81432356500193</c:v>
                </c:pt>
                <c:pt idx="19">
                  <c:v>640.80888238900195</c:v>
                </c:pt>
                <c:pt idx="20">
                  <c:v>640.80344121300197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880"/>
        <c:axId val="30828416"/>
      </c:scatterChart>
      <c:valAx>
        <c:axId val="30826880"/>
        <c:scaling>
          <c:orientation val="minMax"/>
          <c:max val="1400"/>
          <c:min val="12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0828416"/>
        <c:crosses val="autoZero"/>
        <c:crossBetween val="midCat"/>
      </c:valAx>
      <c:valAx>
        <c:axId val="30828416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082688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data'!$P$29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data'!$O$30:$O$50</c:f>
              <c:numCache>
                <c:formatCode>General</c:formatCode>
                <c:ptCount val="21"/>
                <c:pt idx="0">
                  <c:v>1400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1440</c:v>
                </c:pt>
                <c:pt idx="5">
                  <c:v>1450</c:v>
                </c:pt>
                <c:pt idx="6">
                  <c:v>1460</c:v>
                </c:pt>
                <c:pt idx="7">
                  <c:v>1470</c:v>
                </c:pt>
                <c:pt idx="8">
                  <c:v>1480</c:v>
                </c:pt>
                <c:pt idx="9">
                  <c:v>1490</c:v>
                </c:pt>
                <c:pt idx="10">
                  <c:v>1500</c:v>
                </c:pt>
                <c:pt idx="11">
                  <c:v>1510</c:v>
                </c:pt>
                <c:pt idx="12">
                  <c:v>1520</c:v>
                </c:pt>
                <c:pt idx="13">
                  <c:v>1530</c:v>
                </c:pt>
                <c:pt idx="14">
                  <c:v>1540</c:v>
                </c:pt>
                <c:pt idx="15">
                  <c:v>1550</c:v>
                </c:pt>
                <c:pt idx="16">
                  <c:v>1560</c:v>
                </c:pt>
                <c:pt idx="17">
                  <c:v>1570</c:v>
                </c:pt>
                <c:pt idx="18">
                  <c:v>1580</c:v>
                </c:pt>
                <c:pt idx="19">
                  <c:v>1590</c:v>
                </c:pt>
                <c:pt idx="20">
                  <c:v>1600</c:v>
                </c:pt>
              </c:numCache>
            </c:numRef>
          </c:xVal>
          <c:yVal>
            <c:numRef>
              <c:f>'profile data'!$P$30:$P$50</c:f>
              <c:numCache>
                <c:formatCode>General</c:formatCode>
                <c:ptCount val="21"/>
                <c:pt idx="0">
                  <c:v>640.75299999999993</c:v>
                </c:pt>
                <c:pt idx="1">
                  <c:v>640.73500000000001</c:v>
                </c:pt>
                <c:pt idx="2">
                  <c:v>640.74</c:v>
                </c:pt>
                <c:pt idx="3">
                  <c:v>640.745</c:v>
                </c:pt>
                <c:pt idx="4">
                  <c:v>640.71500000000003</c:v>
                </c:pt>
                <c:pt idx="5">
                  <c:v>640.71500000000003</c:v>
                </c:pt>
                <c:pt idx="6">
                  <c:v>640.70500000000004</c:v>
                </c:pt>
                <c:pt idx="7">
                  <c:v>640.70000000000005</c:v>
                </c:pt>
                <c:pt idx="8">
                  <c:v>640.71500000000003</c:v>
                </c:pt>
                <c:pt idx="9">
                  <c:v>640.73</c:v>
                </c:pt>
                <c:pt idx="10">
                  <c:v>640.73500000000001</c:v>
                </c:pt>
                <c:pt idx="11">
                  <c:v>640.74</c:v>
                </c:pt>
                <c:pt idx="12">
                  <c:v>640.72500000000002</c:v>
                </c:pt>
                <c:pt idx="13">
                  <c:v>640.71</c:v>
                </c:pt>
                <c:pt idx="14">
                  <c:v>640.70000000000005</c:v>
                </c:pt>
                <c:pt idx="15">
                  <c:v>640.70500000000004</c:v>
                </c:pt>
                <c:pt idx="16">
                  <c:v>640.69000000000005</c:v>
                </c:pt>
                <c:pt idx="17">
                  <c:v>640.68000000000006</c:v>
                </c:pt>
                <c:pt idx="18">
                  <c:v>640.65499999999997</c:v>
                </c:pt>
                <c:pt idx="19">
                  <c:v>640.65</c:v>
                </c:pt>
                <c:pt idx="20">
                  <c:v>640.65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data'!$Q$29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data'!$O$30:$O$50</c:f>
              <c:numCache>
                <c:formatCode>General</c:formatCode>
                <c:ptCount val="21"/>
                <c:pt idx="0">
                  <c:v>1400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1440</c:v>
                </c:pt>
                <c:pt idx="5">
                  <c:v>1450</c:v>
                </c:pt>
                <c:pt idx="6">
                  <c:v>1460</c:v>
                </c:pt>
                <c:pt idx="7">
                  <c:v>1470</c:v>
                </c:pt>
                <c:pt idx="8">
                  <c:v>1480</c:v>
                </c:pt>
                <c:pt idx="9">
                  <c:v>1490</c:v>
                </c:pt>
                <c:pt idx="10">
                  <c:v>1500</c:v>
                </c:pt>
                <c:pt idx="11">
                  <c:v>1510</c:v>
                </c:pt>
                <c:pt idx="12">
                  <c:v>1520</c:v>
                </c:pt>
                <c:pt idx="13">
                  <c:v>1530</c:v>
                </c:pt>
                <c:pt idx="14">
                  <c:v>1540</c:v>
                </c:pt>
                <c:pt idx="15">
                  <c:v>1550</c:v>
                </c:pt>
                <c:pt idx="16">
                  <c:v>1560</c:v>
                </c:pt>
                <c:pt idx="17">
                  <c:v>1570</c:v>
                </c:pt>
                <c:pt idx="18">
                  <c:v>1580</c:v>
                </c:pt>
                <c:pt idx="19">
                  <c:v>1590</c:v>
                </c:pt>
                <c:pt idx="20">
                  <c:v>1600</c:v>
                </c:pt>
              </c:numCache>
            </c:numRef>
          </c:xVal>
          <c:yVal>
            <c:numRef>
              <c:f>'profile data'!$Q$30:$Q$50</c:f>
              <c:numCache>
                <c:formatCode>General</c:formatCode>
                <c:ptCount val="21"/>
                <c:pt idx="0">
                  <c:v>640.80344121300197</c:v>
                </c:pt>
                <c:pt idx="1">
                  <c:v>640.798000037002</c:v>
                </c:pt>
                <c:pt idx="2">
                  <c:v>640.79255886100202</c:v>
                </c:pt>
                <c:pt idx="3">
                  <c:v>640.78711768500204</c:v>
                </c:pt>
                <c:pt idx="4">
                  <c:v>640.78167650900207</c:v>
                </c:pt>
                <c:pt idx="5">
                  <c:v>640.77623533300209</c:v>
                </c:pt>
                <c:pt idx="6">
                  <c:v>640.77079415700211</c:v>
                </c:pt>
                <c:pt idx="7">
                  <c:v>640.76535298100214</c:v>
                </c:pt>
                <c:pt idx="8">
                  <c:v>640.75991180500216</c:v>
                </c:pt>
                <c:pt idx="9">
                  <c:v>640.75447062900218</c:v>
                </c:pt>
                <c:pt idx="10">
                  <c:v>640.74902945300221</c:v>
                </c:pt>
                <c:pt idx="11">
                  <c:v>640.74358827700223</c:v>
                </c:pt>
                <c:pt idx="12">
                  <c:v>640.73814710100226</c:v>
                </c:pt>
                <c:pt idx="13">
                  <c:v>640.73270592500228</c:v>
                </c:pt>
                <c:pt idx="14">
                  <c:v>640.7272647490023</c:v>
                </c:pt>
                <c:pt idx="15">
                  <c:v>640.72182357300233</c:v>
                </c:pt>
                <c:pt idx="16">
                  <c:v>640.71638239700235</c:v>
                </c:pt>
                <c:pt idx="17">
                  <c:v>640.71094122100237</c:v>
                </c:pt>
                <c:pt idx="18">
                  <c:v>640.7055000450024</c:v>
                </c:pt>
                <c:pt idx="19">
                  <c:v>640.70005886900242</c:v>
                </c:pt>
                <c:pt idx="20">
                  <c:v>640.69461769300244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5472"/>
        <c:axId val="30907008"/>
      </c:scatterChart>
      <c:valAx>
        <c:axId val="30905472"/>
        <c:scaling>
          <c:orientation val="minMax"/>
          <c:max val="1600"/>
          <c:min val="14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0907008"/>
        <c:crosses val="autoZero"/>
        <c:crossBetween val="midCat"/>
      </c:valAx>
      <c:valAx>
        <c:axId val="30907008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309054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0.32551</cdr:x>
      <cdr:y>0.05049</cdr:y>
    </cdr:from>
    <cdr:to>
      <cdr:x>0.5832</cdr:x>
      <cdr:y>0.14585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22222" y="317500"/>
          <a:ext cx="2234259" cy="599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NYALA</a:t>
          </a:r>
          <a:r>
            <a:rPr lang="en-US" sz="1100" baseline="0">
              <a:latin typeface="+mn-lt"/>
              <a:ea typeface="+mn-ea"/>
              <a:cs typeface="+mn-cs"/>
            </a:rPr>
            <a:t> AIRPORT</a:t>
          </a:r>
          <a:endParaRPr lang="ar-AE"/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RUNWAY CENTER LINE PROFILE</a:t>
          </a:r>
          <a:endParaRPr lang="ar-AE" sz="1100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0.30652</cdr:x>
      <cdr:y>0.05423</cdr:y>
    </cdr:from>
    <cdr:to>
      <cdr:x>0.6361</cdr:x>
      <cdr:y>0.14772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593" y="341019"/>
          <a:ext cx="2857500" cy="587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   NYALA</a:t>
          </a:r>
          <a:r>
            <a:rPr lang="en-US" sz="1100" baseline="0">
              <a:latin typeface="+mn-lt"/>
              <a:ea typeface="+mn-ea"/>
              <a:cs typeface="+mn-cs"/>
            </a:rPr>
            <a:t> AIRPORT</a:t>
          </a:r>
          <a:endParaRPr lang="ar-AE"/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RUNWAY CENTER LINE PROFILE</a:t>
          </a:r>
          <a:endParaRPr lang="ar-AE" sz="1100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0.335</cdr:x>
      <cdr:y>0.0374</cdr:y>
    </cdr:from>
    <cdr:to>
      <cdr:x>0.60626</cdr:x>
      <cdr:y>0.14585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4537" y="235185"/>
          <a:ext cx="2351852" cy="682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NYALA</a:t>
          </a:r>
          <a:r>
            <a:rPr lang="en-US" sz="1100" baseline="0">
              <a:latin typeface="+mn-lt"/>
              <a:ea typeface="+mn-ea"/>
              <a:cs typeface="+mn-cs"/>
            </a:rPr>
            <a:t> AIRPORT</a:t>
          </a:r>
          <a:endParaRPr lang="ar-AE"/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RUNWAY CENTER LINE PROFILE</a:t>
          </a:r>
          <a:endParaRPr lang="ar-AE" sz="1100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0.34721</cdr:x>
      <cdr:y>0.04675</cdr:y>
    </cdr:from>
    <cdr:to>
      <cdr:x>0.64966</cdr:x>
      <cdr:y>0.13463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10370" y="293981"/>
          <a:ext cx="2622315" cy="552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  </a:t>
          </a:r>
          <a:r>
            <a:rPr lang="en-US" sz="1200" b="1">
              <a:latin typeface="+mn-lt"/>
              <a:ea typeface="+mn-ea"/>
              <a:cs typeface="+mn-cs"/>
            </a:rPr>
            <a:t>NYALA</a:t>
          </a:r>
          <a:r>
            <a:rPr lang="en-US" sz="1200" b="1" baseline="0">
              <a:latin typeface="+mn-lt"/>
              <a:ea typeface="+mn-ea"/>
              <a:cs typeface="+mn-cs"/>
            </a:rPr>
            <a:t> AIRPORT</a:t>
          </a:r>
          <a:endParaRPr lang="ar-AE" sz="1200" b="1"/>
        </a:p>
        <a:p xmlns:a="http://schemas.openxmlformats.org/drawingml/2006/main">
          <a:r>
            <a:rPr lang="en-US" sz="1200" b="1" baseline="0">
              <a:latin typeface="+mn-lt"/>
              <a:ea typeface="+mn-ea"/>
              <a:cs typeface="+mn-cs"/>
            </a:rPr>
            <a:t>RUNWAY CENTER LINE PROFILE</a:t>
          </a:r>
          <a:endParaRPr lang="ar-AE" sz="12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0.32822</cdr:x>
      <cdr:y>0.04488</cdr:y>
    </cdr:from>
    <cdr:to>
      <cdr:x>0.68221</cdr:x>
      <cdr:y>0.14585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45741" y="282222"/>
          <a:ext cx="3069166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0.25191</cdr:x>
      <cdr:y>0.15041</cdr:y>
    </cdr:from>
    <cdr:to>
      <cdr:x>0.58676</cdr:x>
      <cdr:y>0.27418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43150" y="914400"/>
          <a:ext cx="3114675" cy="752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400" b="1"/>
            <a:t>          NYALA AIRPORT</a:t>
          </a:r>
        </a:p>
        <a:p xmlns:a="http://schemas.openxmlformats.org/drawingml/2006/main">
          <a:r>
            <a:rPr lang="en-US" sz="1400" b="1"/>
            <a:t>RUNWAY CENTER LINE PROFILE</a:t>
          </a:r>
          <a:endParaRPr lang="ar-AE" sz="1400" b="1"/>
        </a:p>
      </cdr:txBody>
    </cdr:sp>
  </cdr:relSizeAnchor>
  <cdr:relSizeAnchor xmlns:cdr="http://schemas.openxmlformats.org/drawingml/2006/chartDrawing">
    <cdr:from>
      <cdr:x>0.08704</cdr:x>
      <cdr:y>0.39482</cdr:y>
    </cdr:from>
    <cdr:to>
      <cdr:x>0.17101</cdr:x>
      <cdr:y>0.44338</cdr:y>
    </cdr:to>
    <cdr:sp macro="" textlink="">
      <cdr:nvSpPr>
        <cdr:cNvPr id="5" name="Straight Arrow Connector 4"/>
        <cdr:cNvSpPr/>
      </cdr:nvSpPr>
      <cdr:spPr>
        <a:xfrm xmlns:a="http://schemas.openxmlformats.org/drawingml/2006/main">
          <a:off x="809625" y="2400300"/>
          <a:ext cx="781050" cy="2952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ar-AE"/>
        </a:p>
      </cdr:txBody>
    </cdr:sp>
  </cdr:relSizeAnchor>
  <cdr:relSizeAnchor xmlns:cdr="http://schemas.openxmlformats.org/drawingml/2006/chartDrawing">
    <cdr:from>
      <cdr:x>0.68712</cdr:x>
      <cdr:y>0.51545</cdr:y>
    </cdr:from>
    <cdr:to>
      <cdr:x>0.79874</cdr:x>
      <cdr:y>0.52611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6391275" y="3133726"/>
          <a:ext cx="1038225" cy="647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ar-AE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0.35806</cdr:x>
      <cdr:y>0.04675</cdr:y>
    </cdr:from>
    <cdr:to>
      <cdr:x>0.63203</cdr:x>
      <cdr:y>0.14211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04444" y="293981"/>
          <a:ext cx="2375371" cy="599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0.3445</cdr:x>
      <cdr:y>0.04488</cdr:y>
    </cdr:from>
    <cdr:to>
      <cdr:x>0.64559</cdr:x>
      <cdr:y>0.13276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86852" y="282222"/>
          <a:ext cx="2610555" cy="552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0.3445</cdr:x>
      <cdr:y>0.04301</cdr:y>
    </cdr:from>
    <cdr:to>
      <cdr:x>0.62932</cdr:x>
      <cdr:y>0.13837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86852" y="270463"/>
          <a:ext cx="2469444" cy="599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0.36891</cdr:x>
      <cdr:y>0.03927</cdr:y>
    </cdr:from>
    <cdr:to>
      <cdr:x>0.65373</cdr:x>
      <cdr:y>0.13276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98519" y="246944"/>
          <a:ext cx="2469444" cy="587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0.39332</cdr:x>
      <cdr:y>0.04114</cdr:y>
    </cdr:from>
    <cdr:to>
      <cdr:x>0.66051</cdr:x>
      <cdr:y>0.13089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0185" y="258704"/>
          <a:ext cx="2316574" cy="564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0.38925</cdr:x>
      <cdr:y>0.02805</cdr:y>
    </cdr:from>
    <cdr:to>
      <cdr:x>0.67272</cdr:x>
      <cdr:y>0.13463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74907" y="176389"/>
          <a:ext cx="2457686" cy="67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0.38112</cdr:x>
      <cdr:y>0.05796</cdr:y>
    </cdr:from>
    <cdr:to>
      <cdr:x>0.68357</cdr:x>
      <cdr:y>0.14959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04352" y="364537"/>
          <a:ext cx="2622315" cy="5762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0.35263</cdr:x>
      <cdr:y>0.06918</cdr:y>
    </cdr:from>
    <cdr:to>
      <cdr:x>0.59948</cdr:x>
      <cdr:y>0.1795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7407" y="435093"/>
          <a:ext cx="2140186" cy="6937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/>
            <a:t>          </a:t>
          </a:r>
          <a:r>
            <a:rPr lang="en-US" sz="1200" b="1"/>
            <a:t>NYALA AIRPORT</a:t>
          </a:r>
        </a:p>
        <a:p xmlns:a="http://schemas.openxmlformats.org/drawingml/2006/main">
          <a:r>
            <a:rPr lang="en-US" sz="1200" b="1"/>
            <a:t>RUNWAY X-SECTION AT CH00</a:t>
          </a:r>
          <a:endParaRPr lang="ar-AE" sz="1200" b="1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0.34721</cdr:x>
      <cdr:y>0.05236</cdr:y>
    </cdr:from>
    <cdr:to>
      <cdr:x>0.62932</cdr:x>
      <cdr:y>0.14398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10370" y="329259"/>
          <a:ext cx="2445926" cy="5762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200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0.34857</cdr:x>
      <cdr:y>0.04862</cdr:y>
    </cdr:from>
    <cdr:to>
      <cdr:x>0.45403</cdr:x>
      <cdr:y>0.19401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2130" y="30574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endParaRPr lang="ar-AE" sz="1100"/>
        </a:p>
      </cdr:txBody>
    </cdr:sp>
  </cdr:relSizeAnchor>
  <cdr:relSizeAnchor xmlns:cdr="http://schemas.openxmlformats.org/drawingml/2006/chartDrawing">
    <cdr:from>
      <cdr:x>0.35128</cdr:x>
      <cdr:y>0.05609</cdr:y>
    </cdr:from>
    <cdr:to>
      <cdr:x>0.63067</cdr:x>
      <cdr:y>0.14959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45648" y="352778"/>
          <a:ext cx="2422408" cy="587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400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0.26448</cdr:x>
      <cdr:y>0.0804</cdr:y>
    </cdr:from>
    <cdr:to>
      <cdr:x>0.63339</cdr:x>
      <cdr:y>0.19633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93056" y="505648"/>
          <a:ext cx="3198518" cy="72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/>
            <a:t>           NYALA</a:t>
          </a:r>
          <a:r>
            <a:rPr lang="en-US" sz="1100" baseline="0"/>
            <a:t> AIRPORT</a:t>
          </a:r>
        </a:p>
        <a:p xmlns:a="http://schemas.openxmlformats.org/drawingml/2006/main">
          <a:r>
            <a:rPr lang="en-US" sz="1100" baseline="0"/>
            <a:t>RUNWAY CENTER LINE PROFILE</a:t>
          </a:r>
          <a:endParaRPr lang="ar-AE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0.3567</cdr:x>
      <cdr:y>0.03927</cdr:y>
    </cdr:from>
    <cdr:to>
      <cdr:x>0.65237</cdr:x>
      <cdr:y>0.14585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92685" y="246944"/>
          <a:ext cx="2563519" cy="67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600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0.35535</cdr:x>
      <cdr:y>0.04862</cdr:y>
    </cdr:from>
    <cdr:to>
      <cdr:x>0.64966</cdr:x>
      <cdr:y>0.16081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80926" y="305741"/>
          <a:ext cx="2551759" cy="705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CH800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0.34857</cdr:x>
      <cdr:y>0.05423</cdr:y>
    </cdr:from>
    <cdr:to>
      <cdr:x>0.63339</cdr:x>
      <cdr:y>0.15146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2130" y="341019"/>
          <a:ext cx="2469444" cy="611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1000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0.34178</cdr:x>
      <cdr:y>0.0617</cdr:y>
    </cdr:from>
    <cdr:to>
      <cdr:x>0.64152</cdr:x>
      <cdr:y>0.14024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63333" y="388056"/>
          <a:ext cx="2598797" cy="49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1200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0.34992</cdr:x>
      <cdr:y>0.03366</cdr:y>
    </cdr:from>
    <cdr:to>
      <cdr:x>0.64424</cdr:x>
      <cdr:y>0.14211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33889" y="211667"/>
          <a:ext cx="2551759" cy="682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1400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0.33907</cdr:x>
      <cdr:y>0.05423</cdr:y>
    </cdr:from>
    <cdr:to>
      <cdr:x>0.64152</cdr:x>
      <cdr:y>0.14772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39815" y="341019"/>
          <a:ext cx="2622315" cy="587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1600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0.34043</cdr:x>
      <cdr:y>0.05609</cdr:y>
    </cdr:from>
    <cdr:to>
      <cdr:x>0.66322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74" y="352778"/>
          <a:ext cx="2798704" cy="611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1800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0.335</cdr:x>
      <cdr:y>0.06731</cdr:y>
    </cdr:from>
    <cdr:to>
      <cdr:x>0.6483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4537" y="423333"/>
          <a:ext cx="2716389" cy="540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CH2000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0.335</cdr:x>
      <cdr:y>0.06731</cdr:y>
    </cdr:from>
    <cdr:to>
      <cdr:x>0.64695</cdr:x>
      <cdr:y>0.15146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4537" y="423333"/>
          <a:ext cx="2704630" cy="529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2200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0.335</cdr:x>
      <cdr:y>0.05983</cdr:y>
    </cdr:from>
    <cdr:to>
      <cdr:x>0.63203</cdr:x>
      <cdr:y>0.14211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4537" y="376296"/>
          <a:ext cx="2575278" cy="517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2600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0.30923</cdr:x>
      <cdr:y>0.09536</cdr:y>
    </cdr:from>
    <cdr:to>
      <cdr:x>0.63745</cdr:x>
      <cdr:y>0.22251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81111" y="599722"/>
          <a:ext cx="2845741" cy="799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 NYALA</a:t>
          </a:r>
          <a:r>
            <a:rPr lang="en-US" sz="1100" baseline="0">
              <a:latin typeface="+mn-lt"/>
              <a:ea typeface="+mn-ea"/>
              <a:cs typeface="+mn-cs"/>
            </a:rPr>
            <a:t> AIRPORT</a:t>
          </a:r>
          <a:endParaRPr lang="ar-AE"/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RUNWAY CENTER LINE PROFILE</a:t>
          </a:r>
          <a:endParaRPr lang="ar-AE" sz="1100">
            <a:latin typeface="+mn-lt"/>
            <a:ea typeface="+mn-ea"/>
            <a:cs typeface="+mn-cs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0.33907</cdr:x>
      <cdr:y>0.05983</cdr:y>
    </cdr:from>
    <cdr:to>
      <cdr:x>0.6483</cdr:x>
      <cdr:y>0.15894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39815" y="376296"/>
          <a:ext cx="2681111" cy="623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2800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0.34043</cdr:x>
      <cdr:y>0.05983</cdr:y>
    </cdr:from>
    <cdr:to>
      <cdr:x>0.67272</cdr:x>
      <cdr:y>0.17015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74" y="376296"/>
          <a:ext cx="2881019" cy="693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3000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0.33772</cdr:x>
      <cdr:y>0.05049</cdr:y>
    </cdr:from>
    <cdr:to>
      <cdr:x>0.64424</cdr:x>
      <cdr:y>0.1795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28056" y="317500"/>
          <a:ext cx="2657592" cy="811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   NYALA</a:t>
          </a:r>
          <a:r>
            <a:rPr lang="en-US" sz="1100" baseline="0">
              <a:latin typeface="+mn-lt"/>
              <a:ea typeface="+mn-ea"/>
              <a:cs typeface="+mn-cs"/>
            </a:rPr>
            <a:t> AIRPORT</a:t>
          </a:r>
          <a:endParaRPr lang="ar-AE"/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RUNWAY CENTER LINE PROFILE</a:t>
          </a:r>
          <a:endParaRPr lang="ar-AE" sz="1100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6"/>
  <sheetViews>
    <sheetView topLeftCell="B1" workbookViewId="0">
      <selection activeCell="D24" sqref="D24"/>
    </sheetView>
  </sheetViews>
  <sheetFormatPr defaultRowHeight="14.25" x14ac:dyDescent="0.2"/>
  <cols>
    <col min="1" max="1" width="37" bestFit="1" customWidth="1"/>
    <col min="2" max="2" width="9.5" customWidth="1"/>
    <col min="3" max="3" width="13.375" customWidth="1"/>
    <col min="4" max="4" width="12.375" customWidth="1"/>
    <col min="7" max="7" width="9.375" customWidth="1"/>
    <col min="8" max="8" width="12" customWidth="1"/>
    <col min="10" max="10" width="9.75" bestFit="1" customWidth="1"/>
    <col min="12" max="12" width="8.75" bestFit="1" customWidth="1"/>
    <col min="14" max="14" width="10" customWidth="1"/>
  </cols>
  <sheetData>
    <row r="3" spans="5:14" ht="15.75" x14ac:dyDescent="0.25">
      <c r="E3" s="34"/>
      <c r="F3" s="34" t="s">
        <v>61</v>
      </c>
      <c r="G3" s="34"/>
      <c r="H3" s="34"/>
    </row>
    <row r="4" spans="5:14" ht="16.5" thickBot="1" x14ac:dyDescent="0.3">
      <c r="E4" s="34" t="s">
        <v>62</v>
      </c>
      <c r="F4" s="34"/>
      <c r="G4" s="34"/>
      <c r="H4" s="34"/>
    </row>
    <row r="5" spans="5:14" ht="16.5" thickBot="1" x14ac:dyDescent="0.3">
      <c r="E5" s="3" t="s">
        <v>11</v>
      </c>
      <c r="F5" s="12" t="s">
        <v>12</v>
      </c>
      <c r="G5" s="17" t="s">
        <v>16</v>
      </c>
      <c r="H5" s="17" t="s">
        <v>13</v>
      </c>
    </row>
    <row r="6" spans="5:14" ht="15" x14ac:dyDescent="0.25">
      <c r="E6" s="4">
        <v>0</v>
      </c>
      <c r="F6" s="13">
        <v>641.81799999999998</v>
      </c>
      <c r="G6" s="18">
        <v>641.88800000000003</v>
      </c>
      <c r="H6" s="19">
        <f>G6:G306-F6:F306</f>
        <v>7.0000000000050022E-2</v>
      </c>
      <c r="J6" s="35" t="s">
        <v>56</v>
      </c>
      <c r="K6" s="35" t="s">
        <v>57</v>
      </c>
      <c r="L6" s="35" t="s">
        <v>58</v>
      </c>
      <c r="M6" s="36" t="s">
        <v>59</v>
      </c>
      <c r="N6" s="36" t="s">
        <v>60</v>
      </c>
    </row>
    <row r="7" spans="5:14" ht="15" x14ac:dyDescent="0.25">
      <c r="E7" s="5">
        <v>10</v>
      </c>
      <c r="F7" s="14">
        <v>641.82799999999997</v>
      </c>
      <c r="G7" s="18">
        <f>G6-0.013083333</f>
        <v>641.87491666699998</v>
      </c>
      <c r="H7" s="19">
        <f t="shared" ref="H7:H70" si="0">G7:G307-F7:F307</f>
        <v>4.6916667000004963E-2</v>
      </c>
      <c r="J7" s="22">
        <v>0</v>
      </c>
      <c r="K7" s="22">
        <v>600</v>
      </c>
      <c r="L7" s="22">
        <v>600</v>
      </c>
      <c r="M7" s="22">
        <v>0.78500000000000003</v>
      </c>
      <c r="N7" s="22"/>
    </row>
    <row r="8" spans="5:14" ht="15" x14ac:dyDescent="0.25">
      <c r="E8" s="5">
        <v>20</v>
      </c>
      <c r="F8" s="14">
        <v>641.83299999999997</v>
      </c>
      <c r="G8" s="18">
        <f t="shared" ref="G8:G66" si="1">G7-0.013083333</f>
        <v>641.86183333399993</v>
      </c>
      <c r="H8" s="19">
        <f t="shared" si="0"/>
        <v>2.8833333999955357E-2</v>
      </c>
      <c r="J8" s="22">
        <v>600</v>
      </c>
      <c r="K8" s="22">
        <v>2400</v>
      </c>
      <c r="L8" s="22">
        <v>2400</v>
      </c>
      <c r="M8" s="22">
        <v>0.872</v>
      </c>
      <c r="N8" s="22"/>
    </row>
    <row r="9" spans="5:14" ht="15" x14ac:dyDescent="0.25">
      <c r="E9" s="5">
        <v>30</v>
      </c>
      <c r="F9" s="14">
        <v>641.86</v>
      </c>
      <c r="G9" s="18">
        <f t="shared" si="1"/>
        <v>641.84875000099987</v>
      </c>
      <c r="H9" s="19">
        <f t="shared" si="0"/>
        <v>-1.1249999000142452E-2</v>
      </c>
      <c r="J9" s="22"/>
      <c r="K9" s="22"/>
      <c r="L9" s="22"/>
      <c r="M9" s="22"/>
      <c r="N9" s="22"/>
    </row>
    <row r="10" spans="5:14" ht="15" x14ac:dyDescent="0.25">
      <c r="E10" s="5">
        <v>40</v>
      </c>
      <c r="F10" s="14">
        <v>641.85299999999995</v>
      </c>
      <c r="G10" s="18">
        <f t="shared" si="1"/>
        <v>641.83566666799982</v>
      </c>
      <c r="H10" s="19">
        <f t="shared" si="0"/>
        <v>-1.733333200013476E-2</v>
      </c>
    </row>
    <row r="11" spans="5:14" ht="15" x14ac:dyDescent="0.25">
      <c r="E11" s="5">
        <v>50</v>
      </c>
      <c r="F11" s="14">
        <v>641.83299999999997</v>
      </c>
      <c r="G11" s="18">
        <f t="shared" si="1"/>
        <v>641.82258333499976</v>
      </c>
      <c r="H11" s="19">
        <f t="shared" si="0"/>
        <v>-1.0416665000207104E-2</v>
      </c>
    </row>
    <row r="12" spans="5:14" ht="15" x14ac:dyDescent="0.25">
      <c r="E12" s="5">
        <v>60</v>
      </c>
      <c r="F12" s="14">
        <v>641.81799999999998</v>
      </c>
      <c r="G12" s="18">
        <f t="shared" si="1"/>
        <v>641.80950000199971</v>
      </c>
      <c r="H12" s="19">
        <f t="shared" si="0"/>
        <v>-8.4999980002748998E-3</v>
      </c>
    </row>
    <row r="13" spans="5:14" ht="15" x14ac:dyDescent="0.25">
      <c r="E13" s="5">
        <v>70</v>
      </c>
      <c r="F13" s="14">
        <v>641.81299999999999</v>
      </c>
      <c r="G13" s="18">
        <f t="shared" si="1"/>
        <v>641.79641666899965</v>
      </c>
      <c r="H13" s="19">
        <f t="shared" si="0"/>
        <v>-1.6583331000333601E-2</v>
      </c>
    </row>
    <row r="14" spans="5:14" ht="15" x14ac:dyDescent="0.25">
      <c r="E14" s="5">
        <v>80</v>
      </c>
      <c r="F14" s="14">
        <v>641.798</v>
      </c>
      <c r="G14" s="18">
        <f t="shared" si="1"/>
        <v>641.7833333359996</v>
      </c>
      <c r="H14" s="19">
        <f t="shared" si="0"/>
        <v>-1.4666664000401397E-2</v>
      </c>
    </row>
    <row r="15" spans="5:14" ht="15" x14ac:dyDescent="0.25">
      <c r="E15" s="5">
        <v>90</v>
      </c>
      <c r="F15" s="14">
        <v>641.77800000000002</v>
      </c>
      <c r="G15" s="18">
        <f t="shared" si="1"/>
        <v>641.77025000299955</v>
      </c>
      <c r="H15" s="19">
        <f t="shared" si="0"/>
        <v>-7.7499970004737406E-3</v>
      </c>
    </row>
    <row r="16" spans="5:14" ht="15" x14ac:dyDescent="0.25">
      <c r="E16" s="5">
        <v>100</v>
      </c>
      <c r="F16" s="15">
        <v>641.76299999999992</v>
      </c>
      <c r="G16" s="18">
        <f t="shared" si="1"/>
        <v>641.75716666999949</v>
      </c>
      <c r="H16" s="19">
        <f t="shared" si="0"/>
        <v>-5.8333300004278499E-3</v>
      </c>
    </row>
    <row r="17" spans="1:8" ht="15" x14ac:dyDescent="0.25">
      <c r="E17" s="5">
        <v>110</v>
      </c>
      <c r="F17" s="14">
        <v>641.72799999999995</v>
      </c>
      <c r="G17" s="18">
        <f t="shared" si="1"/>
        <v>641.74408333699944</v>
      </c>
      <c r="H17" s="19">
        <f t="shared" si="0"/>
        <v>1.6083336999486164E-2</v>
      </c>
    </row>
    <row r="18" spans="1:8" ht="15" x14ac:dyDescent="0.25">
      <c r="E18" s="5">
        <v>120</v>
      </c>
      <c r="F18" s="14">
        <v>641.72799999999995</v>
      </c>
      <c r="G18" s="18">
        <f t="shared" si="1"/>
        <v>641.73100000399938</v>
      </c>
      <c r="H18" s="19">
        <f t="shared" si="0"/>
        <v>3.0000039994320105E-3</v>
      </c>
    </row>
    <row r="19" spans="1:8" ht="15" x14ac:dyDescent="0.25">
      <c r="E19" s="5">
        <v>130</v>
      </c>
      <c r="F19" s="14">
        <v>641.70799999999997</v>
      </c>
      <c r="G19" s="18">
        <f t="shared" si="1"/>
        <v>641.71791667099933</v>
      </c>
      <c r="H19" s="19">
        <f t="shared" si="0"/>
        <v>9.9166709993596669E-3</v>
      </c>
    </row>
    <row r="20" spans="1:8" ht="15" x14ac:dyDescent="0.25">
      <c r="A20">
        <v>0</v>
      </c>
      <c r="B20">
        <v>641.88800000000003</v>
      </c>
      <c r="E20" s="5">
        <v>140</v>
      </c>
      <c r="F20" s="14">
        <v>641.66800000000001</v>
      </c>
      <c r="G20" s="18">
        <f t="shared" si="1"/>
        <v>641.70483333799928</v>
      </c>
      <c r="H20" s="19">
        <f t="shared" si="0"/>
        <v>3.6833337999269133E-2</v>
      </c>
    </row>
    <row r="21" spans="1:8" ht="15" x14ac:dyDescent="0.25">
      <c r="A21">
        <v>600</v>
      </c>
      <c r="B21">
        <v>641.10299999999995</v>
      </c>
      <c r="E21" s="5">
        <v>150</v>
      </c>
      <c r="F21" s="14">
        <v>641.66800000000001</v>
      </c>
      <c r="G21" s="18">
        <f t="shared" si="1"/>
        <v>641.69175000499922</v>
      </c>
      <c r="H21" s="19">
        <f t="shared" si="0"/>
        <v>2.375000499921498E-2</v>
      </c>
    </row>
    <row r="22" spans="1:8" ht="15" x14ac:dyDescent="0.25">
      <c r="A22">
        <v>3000</v>
      </c>
      <c r="B22">
        <v>640.23099999999999</v>
      </c>
      <c r="E22" s="5">
        <v>160</v>
      </c>
      <c r="F22" s="14">
        <v>641.64800000000002</v>
      </c>
      <c r="G22" s="18">
        <f t="shared" si="1"/>
        <v>641.67866667199917</v>
      </c>
      <c r="H22" s="19">
        <f t="shared" si="0"/>
        <v>3.0666671999142636E-2</v>
      </c>
    </row>
    <row r="23" spans="1:8" ht="15" x14ac:dyDescent="0.25">
      <c r="E23" s="5">
        <v>170</v>
      </c>
      <c r="F23" s="14">
        <v>641.62799999999993</v>
      </c>
      <c r="G23" s="18">
        <f t="shared" si="1"/>
        <v>641.66558333899911</v>
      </c>
      <c r="H23" s="19">
        <f t="shared" si="0"/>
        <v>3.7583338999183979E-2</v>
      </c>
    </row>
    <row r="24" spans="1:8" ht="15" x14ac:dyDescent="0.25">
      <c r="A24" s="2"/>
      <c r="B24">
        <f>641.888-641.103</f>
        <v>0.78500000000008185</v>
      </c>
      <c r="C24">
        <f>B24/600</f>
        <v>1.3083333333334698E-3</v>
      </c>
      <c r="D24">
        <f>C24*10</f>
        <v>1.3083333333334699E-2</v>
      </c>
      <c r="E24" s="5">
        <v>180</v>
      </c>
      <c r="F24" s="14">
        <v>641.61799999999994</v>
      </c>
      <c r="G24" s="18">
        <f t="shared" si="1"/>
        <v>641.65250000599906</v>
      </c>
      <c r="H24" s="19">
        <f t="shared" si="0"/>
        <v>3.4500005999120731E-2</v>
      </c>
    </row>
    <row r="25" spans="1:8" ht="15" x14ac:dyDescent="0.25">
      <c r="A25" s="2"/>
      <c r="B25">
        <f>641.103-640.231</f>
        <v>0.87199999999995725</v>
      </c>
      <c r="C25">
        <f>B25/2400</f>
        <v>3.6333333333331551E-4</v>
      </c>
      <c r="D25">
        <f>C25*10</f>
        <v>3.6333333333331552E-3</v>
      </c>
      <c r="E25" s="5">
        <v>190</v>
      </c>
      <c r="F25" s="14">
        <v>641.60799999999995</v>
      </c>
      <c r="G25" s="18">
        <f t="shared" si="1"/>
        <v>641.639416672999</v>
      </c>
      <c r="H25" s="19">
        <f t="shared" si="0"/>
        <v>3.1416672999057482E-2</v>
      </c>
    </row>
    <row r="26" spans="1:8" ht="15" x14ac:dyDescent="0.25">
      <c r="E26" s="5">
        <v>200</v>
      </c>
      <c r="F26" s="15">
        <v>641.56799999999998</v>
      </c>
      <c r="G26" s="18">
        <f t="shared" si="1"/>
        <v>641.62633333999895</v>
      </c>
      <c r="H26" s="19">
        <f t="shared" si="0"/>
        <v>5.8333339998966949E-2</v>
      </c>
    </row>
    <row r="27" spans="1:8" ht="15" x14ac:dyDescent="0.25">
      <c r="E27" s="5">
        <v>210</v>
      </c>
      <c r="F27" s="14">
        <v>641.58299999999997</v>
      </c>
      <c r="G27" s="18">
        <f t="shared" si="1"/>
        <v>641.6132500069989</v>
      </c>
      <c r="H27" s="19">
        <f t="shared" si="0"/>
        <v>3.0250006998926438E-2</v>
      </c>
    </row>
    <row r="28" spans="1:8" ht="15" x14ac:dyDescent="0.25">
      <c r="E28" s="5">
        <v>220</v>
      </c>
      <c r="F28" s="14">
        <v>641.55799999999999</v>
      </c>
      <c r="G28" s="18">
        <f t="shared" si="1"/>
        <v>641.60016667399884</v>
      </c>
      <c r="H28" s="19">
        <f t="shared" si="0"/>
        <v>4.2166673998849546E-2</v>
      </c>
    </row>
    <row r="29" spans="1:8" ht="15" x14ac:dyDescent="0.25">
      <c r="A29" s="2"/>
      <c r="E29" s="5">
        <v>230</v>
      </c>
      <c r="F29" s="14">
        <v>641.53800000000001</v>
      </c>
      <c r="G29" s="18">
        <f t="shared" si="1"/>
        <v>641.58708334099879</v>
      </c>
      <c r="H29" s="19">
        <f t="shared" si="0"/>
        <v>4.9083340998777203E-2</v>
      </c>
    </row>
    <row r="30" spans="1:8" ht="15" x14ac:dyDescent="0.25">
      <c r="A30" s="2"/>
      <c r="E30" s="5">
        <v>240</v>
      </c>
      <c r="F30" s="14">
        <v>641.54300000000001</v>
      </c>
      <c r="G30" s="18">
        <f t="shared" si="1"/>
        <v>641.57400000799873</v>
      </c>
      <c r="H30" s="19">
        <f t="shared" si="0"/>
        <v>3.1000007998727597E-2</v>
      </c>
    </row>
    <row r="31" spans="1:8" ht="15" x14ac:dyDescent="0.25">
      <c r="E31" s="5">
        <v>250</v>
      </c>
      <c r="F31" s="14">
        <v>641.54300000000001</v>
      </c>
      <c r="G31" s="18">
        <f t="shared" si="1"/>
        <v>641.56091667499868</v>
      </c>
      <c r="H31" s="19">
        <f t="shared" si="0"/>
        <v>1.7916674998673443E-2</v>
      </c>
    </row>
    <row r="32" spans="1:8" ht="15" x14ac:dyDescent="0.25">
      <c r="E32" s="5">
        <v>260</v>
      </c>
      <c r="F32" s="14">
        <v>641.54300000000001</v>
      </c>
      <c r="G32" s="18">
        <f t="shared" si="1"/>
        <v>641.54783334199863</v>
      </c>
      <c r="H32" s="19">
        <f t="shared" si="0"/>
        <v>4.8333419986192894E-3</v>
      </c>
    </row>
    <row r="33" spans="5:8" ht="15" x14ac:dyDescent="0.25">
      <c r="E33" s="5">
        <v>270</v>
      </c>
      <c r="F33" s="14">
        <v>641.52299999999991</v>
      </c>
      <c r="G33" s="18">
        <f t="shared" si="1"/>
        <v>641.53475000899857</v>
      </c>
      <c r="H33" s="19">
        <f t="shared" si="0"/>
        <v>1.1750008998660633E-2</v>
      </c>
    </row>
    <row r="34" spans="5:8" ht="15" x14ac:dyDescent="0.25">
      <c r="E34" s="5">
        <v>280</v>
      </c>
      <c r="F34" s="14">
        <v>641.48799999999994</v>
      </c>
      <c r="G34" s="18">
        <f t="shared" si="1"/>
        <v>641.52166667599852</v>
      </c>
      <c r="H34" s="19">
        <f t="shared" si="0"/>
        <v>3.3666675998574647E-2</v>
      </c>
    </row>
    <row r="35" spans="5:8" ht="15" x14ac:dyDescent="0.25">
      <c r="E35" s="5">
        <v>290</v>
      </c>
      <c r="F35" s="14">
        <v>641.45299999999997</v>
      </c>
      <c r="G35" s="18">
        <f t="shared" si="1"/>
        <v>641.50858334299846</v>
      </c>
      <c r="H35" s="19">
        <f t="shared" si="0"/>
        <v>5.5583342998488661E-2</v>
      </c>
    </row>
    <row r="36" spans="5:8" ht="15" x14ac:dyDescent="0.25">
      <c r="E36" s="5">
        <v>300</v>
      </c>
      <c r="F36" s="15">
        <v>641.41300000000001</v>
      </c>
      <c r="G36" s="18">
        <f t="shared" si="1"/>
        <v>641.49550000999841</v>
      </c>
      <c r="H36" s="19">
        <f t="shared" si="0"/>
        <v>8.2500009998398127E-2</v>
      </c>
    </row>
    <row r="37" spans="5:8" ht="15" x14ac:dyDescent="0.25">
      <c r="E37" s="5">
        <v>310</v>
      </c>
      <c r="F37" s="14">
        <v>641.39799999999991</v>
      </c>
      <c r="G37" s="18">
        <f t="shared" si="1"/>
        <v>641.48241667699835</v>
      </c>
      <c r="H37" s="19">
        <f t="shared" si="0"/>
        <v>8.4416676998444018E-2</v>
      </c>
    </row>
    <row r="38" spans="5:8" ht="15" x14ac:dyDescent="0.25">
      <c r="E38" s="5">
        <v>320</v>
      </c>
      <c r="F38" s="14">
        <v>641.41800000000001</v>
      </c>
      <c r="G38" s="18">
        <f t="shared" si="1"/>
        <v>641.4693333439983</v>
      </c>
      <c r="H38" s="19">
        <f t="shared" si="0"/>
        <v>5.1333343998294367E-2</v>
      </c>
    </row>
    <row r="39" spans="5:8" ht="15" x14ac:dyDescent="0.25">
      <c r="E39" s="5">
        <v>330</v>
      </c>
      <c r="F39" s="14">
        <v>641.41300000000001</v>
      </c>
      <c r="G39" s="18">
        <f t="shared" si="1"/>
        <v>641.45625001099825</v>
      </c>
      <c r="H39" s="19">
        <f t="shared" si="0"/>
        <v>4.3250010998235666E-2</v>
      </c>
    </row>
    <row r="40" spans="5:8" ht="15" x14ac:dyDescent="0.25">
      <c r="E40" s="5">
        <v>340</v>
      </c>
      <c r="F40" s="14">
        <v>641.38799999999992</v>
      </c>
      <c r="G40" s="18">
        <f t="shared" si="1"/>
        <v>641.44316667799819</v>
      </c>
      <c r="H40" s="19">
        <f t="shared" si="0"/>
        <v>5.5166677998272462E-2</v>
      </c>
    </row>
    <row r="41" spans="5:8" ht="15" x14ac:dyDescent="0.25">
      <c r="E41" s="5">
        <v>350</v>
      </c>
      <c r="F41" s="14">
        <v>641.38799999999992</v>
      </c>
      <c r="G41" s="18">
        <f t="shared" si="1"/>
        <v>641.43008334499814</v>
      </c>
      <c r="H41" s="19">
        <f t="shared" si="0"/>
        <v>4.2083344998218308E-2</v>
      </c>
    </row>
    <row r="42" spans="5:8" ht="15" x14ac:dyDescent="0.25">
      <c r="E42" s="5">
        <v>360</v>
      </c>
      <c r="F42" s="14">
        <v>641.35299999999995</v>
      </c>
      <c r="G42" s="18">
        <f t="shared" si="1"/>
        <v>641.41700001199808</v>
      </c>
      <c r="H42" s="19">
        <f t="shared" si="0"/>
        <v>6.4000011998132322E-2</v>
      </c>
    </row>
    <row r="43" spans="5:8" ht="15" x14ac:dyDescent="0.25">
      <c r="E43" s="5">
        <v>370</v>
      </c>
      <c r="F43" s="14">
        <v>641.34299999999996</v>
      </c>
      <c r="G43" s="18">
        <f t="shared" si="1"/>
        <v>641.40391667899803</v>
      </c>
      <c r="H43" s="19">
        <f t="shared" si="0"/>
        <v>6.0916678998069074E-2</v>
      </c>
    </row>
    <row r="44" spans="5:8" ht="15" x14ac:dyDescent="0.25">
      <c r="E44" s="5">
        <v>380</v>
      </c>
      <c r="F44" s="14">
        <v>641.32799999999997</v>
      </c>
      <c r="G44" s="18">
        <f t="shared" si="1"/>
        <v>641.39083334599798</v>
      </c>
      <c r="H44" s="19">
        <f t="shared" si="0"/>
        <v>6.2833345998001278E-2</v>
      </c>
    </row>
    <row r="45" spans="5:8" ht="15" x14ac:dyDescent="0.25">
      <c r="E45" s="5">
        <v>390</v>
      </c>
      <c r="F45" s="14">
        <v>641.31299999999999</v>
      </c>
      <c r="G45" s="18">
        <f t="shared" si="1"/>
        <v>641.37775001299792</v>
      </c>
      <c r="H45" s="19">
        <f t="shared" si="0"/>
        <v>6.4750012997933482E-2</v>
      </c>
    </row>
    <row r="46" spans="5:8" ht="15" x14ac:dyDescent="0.25">
      <c r="E46" s="5">
        <v>400</v>
      </c>
      <c r="F46" s="15">
        <v>641.303</v>
      </c>
      <c r="G46" s="18">
        <f t="shared" si="1"/>
        <v>641.36466667999787</v>
      </c>
      <c r="H46" s="19">
        <f t="shared" si="0"/>
        <v>6.1666679997870233E-2</v>
      </c>
    </row>
    <row r="47" spans="5:8" ht="15" x14ac:dyDescent="0.25">
      <c r="E47" s="5">
        <v>410</v>
      </c>
      <c r="F47" s="14">
        <v>641.26299999999992</v>
      </c>
      <c r="G47" s="18">
        <f t="shared" si="1"/>
        <v>641.35158334699781</v>
      </c>
      <c r="H47" s="19">
        <f t="shared" si="0"/>
        <v>8.8583346997893386E-2</v>
      </c>
    </row>
    <row r="48" spans="5:8" ht="15" x14ac:dyDescent="0.25">
      <c r="E48" s="5">
        <v>420</v>
      </c>
      <c r="F48" s="14">
        <v>641.23799999999994</v>
      </c>
      <c r="G48" s="18">
        <f t="shared" si="1"/>
        <v>641.33850001399776</v>
      </c>
      <c r="H48" s="19">
        <f t="shared" si="0"/>
        <v>0.1005000139978165</v>
      </c>
    </row>
    <row r="49" spans="5:8" ht="15" x14ac:dyDescent="0.25">
      <c r="E49" s="5">
        <v>430</v>
      </c>
      <c r="F49" s="14">
        <v>641.25799999999992</v>
      </c>
      <c r="G49" s="18">
        <f t="shared" si="1"/>
        <v>641.32541668099771</v>
      </c>
      <c r="H49" s="19">
        <f t="shared" si="0"/>
        <v>6.7416680997780531E-2</v>
      </c>
    </row>
    <row r="50" spans="5:8" ht="15" x14ac:dyDescent="0.25">
      <c r="E50" s="5">
        <v>440</v>
      </c>
      <c r="F50" s="14">
        <v>641.24299999999994</v>
      </c>
      <c r="G50" s="18">
        <f t="shared" si="1"/>
        <v>641.31233334799765</v>
      </c>
      <c r="H50" s="19">
        <f t="shared" si="0"/>
        <v>6.9333347997712735E-2</v>
      </c>
    </row>
    <row r="51" spans="5:8" ht="15" x14ac:dyDescent="0.25">
      <c r="E51" s="5">
        <v>450</v>
      </c>
      <c r="F51" s="14">
        <v>641.23799999999994</v>
      </c>
      <c r="G51" s="18">
        <f t="shared" si="1"/>
        <v>641.2992500149976</v>
      </c>
      <c r="H51" s="19">
        <f t="shared" si="0"/>
        <v>6.1250014997654034E-2</v>
      </c>
    </row>
    <row r="52" spans="5:8" ht="15" x14ac:dyDescent="0.25">
      <c r="E52" s="5">
        <v>460</v>
      </c>
      <c r="F52" s="14">
        <v>641.22299999999996</v>
      </c>
      <c r="G52" s="18">
        <f t="shared" si="1"/>
        <v>641.28616668199754</v>
      </c>
      <c r="H52" s="19">
        <f t="shared" si="0"/>
        <v>6.3166681997586238E-2</v>
      </c>
    </row>
    <row r="53" spans="5:8" ht="15" x14ac:dyDescent="0.25">
      <c r="E53" s="5">
        <v>470</v>
      </c>
      <c r="F53" s="14">
        <v>641.24299999999994</v>
      </c>
      <c r="G53" s="18">
        <f t="shared" si="1"/>
        <v>641.27308334899749</v>
      </c>
      <c r="H53" s="19">
        <f t="shared" si="0"/>
        <v>3.0083348997550274E-2</v>
      </c>
    </row>
    <row r="54" spans="5:8" ht="15" x14ac:dyDescent="0.25">
      <c r="E54" s="5">
        <v>480</v>
      </c>
      <c r="F54" s="14">
        <v>641.21799999999996</v>
      </c>
      <c r="G54" s="18">
        <f t="shared" si="1"/>
        <v>641.26000001599743</v>
      </c>
      <c r="H54" s="19">
        <f t="shared" si="0"/>
        <v>4.2000015997473383E-2</v>
      </c>
    </row>
    <row r="55" spans="5:8" ht="15" x14ac:dyDescent="0.25">
      <c r="E55" s="5">
        <v>490</v>
      </c>
      <c r="F55" s="14">
        <v>641.20299999999997</v>
      </c>
      <c r="G55" s="18">
        <f t="shared" si="1"/>
        <v>641.24691668299738</v>
      </c>
      <c r="H55" s="19">
        <f t="shared" si="0"/>
        <v>4.3916682997405587E-2</v>
      </c>
    </row>
    <row r="56" spans="5:8" ht="15" x14ac:dyDescent="0.25">
      <c r="E56" s="5">
        <v>500</v>
      </c>
      <c r="F56" s="15">
        <v>641.14799999999991</v>
      </c>
      <c r="G56" s="18">
        <f t="shared" si="1"/>
        <v>641.23383334999733</v>
      </c>
      <c r="H56" s="19">
        <f t="shared" si="0"/>
        <v>8.5833349997415098E-2</v>
      </c>
    </row>
    <row r="57" spans="5:8" ht="15" x14ac:dyDescent="0.25">
      <c r="E57" s="5">
        <v>510</v>
      </c>
      <c r="F57" s="14">
        <v>641.12299999999993</v>
      </c>
      <c r="G57" s="18">
        <f t="shared" si="1"/>
        <v>641.22075001699727</v>
      </c>
      <c r="H57" s="19">
        <f t="shared" si="0"/>
        <v>9.7750016997338207E-2</v>
      </c>
    </row>
    <row r="58" spans="5:8" ht="15" x14ac:dyDescent="0.25">
      <c r="E58" s="5">
        <v>520</v>
      </c>
      <c r="F58" s="14">
        <v>641.13799999999992</v>
      </c>
      <c r="G58" s="18">
        <f t="shared" si="1"/>
        <v>641.20766668399722</v>
      </c>
      <c r="H58" s="19">
        <f t="shared" si="0"/>
        <v>6.9666683997297696E-2</v>
      </c>
    </row>
    <row r="59" spans="5:8" ht="15" x14ac:dyDescent="0.25">
      <c r="E59" s="5">
        <v>530</v>
      </c>
      <c r="F59" s="14">
        <v>641.13799999999992</v>
      </c>
      <c r="G59" s="18">
        <f t="shared" si="1"/>
        <v>641.19458335099716</v>
      </c>
      <c r="H59" s="19">
        <f t="shared" si="0"/>
        <v>5.6583350997243542E-2</v>
      </c>
    </row>
    <row r="60" spans="5:8" ht="15" x14ac:dyDescent="0.25">
      <c r="E60" s="5">
        <v>540</v>
      </c>
      <c r="F60" s="14">
        <v>641.10799999999995</v>
      </c>
      <c r="G60" s="18">
        <f t="shared" si="1"/>
        <v>641.18150001799711</v>
      </c>
      <c r="H60" s="19">
        <f t="shared" si="0"/>
        <v>7.3500017997162104E-2</v>
      </c>
    </row>
    <row r="61" spans="5:8" ht="15" x14ac:dyDescent="0.25">
      <c r="E61" s="5">
        <v>550</v>
      </c>
      <c r="F61" s="14">
        <v>641.10799999999995</v>
      </c>
      <c r="G61" s="18">
        <f t="shared" si="1"/>
        <v>641.16841668499706</v>
      </c>
      <c r="H61" s="19">
        <f t="shared" si="0"/>
        <v>6.041668499710795E-2</v>
      </c>
    </row>
    <row r="62" spans="5:8" ht="15" x14ac:dyDescent="0.25">
      <c r="E62" s="5">
        <v>560</v>
      </c>
      <c r="F62" s="14">
        <v>641.10299999999995</v>
      </c>
      <c r="G62" s="18">
        <f t="shared" si="1"/>
        <v>641.155333351997</v>
      </c>
      <c r="H62" s="19">
        <f t="shared" si="0"/>
        <v>5.2333351997049249E-2</v>
      </c>
    </row>
    <row r="63" spans="5:8" ht="15" x14ac:dyDescent="0.25">
      <c r="E63" s="5">
        <v>570</v>
      </c>
      <c r="F63" s="14">
        <v>641.10299999999995</v>
      </c>
      <c r="G63" s="18">
        <f t="shared" si="1"/>
        <v>641.14225001899695</v>
      </c>
      <c r="H63" s="19">
        <f t="shared" si="0"/>
        <v>3.9250018996995095E-2</v>
      </c>
    </row>
    <row r="64" spans="5:8" ht="15" x14ac:dyDescent="0.25">
      <c r="E64" s="5">
        <v>580</v>
      </c>
      <c r="F64" s="14">
        <v>641.10799999999995</v>
      </c>
      <c r="G64" s="18">
        <f t="shared" si="1"/>
        <v>641.12916668599689</v>
      </c>
      <c r="H64" s="19">
        <f t="shared" si="0"/>
        <v>2.1166685996945489E-2</v>
      </c>
    </row>
    <row r="65" spans="3:8" ht="15" x14ac:dyDescent="0.25">
      <c r="E65" s="5">
        <v>590</v>
      </c>
      <c r="F65" s="14">
        <v>641.10299999999995</v>
      </c>
      <c r="G65" s="18">
        <f t="shared" si="1"/>
        <v>641.11608335299684</v>
      </c>
      <c r="H65" s="19">
        <f t="shared" si="0"/>
        <v>1.3083352996886788E-2</v>
      </c>
    </row>
    <row r="66" spans="3:8" ht="15" x14ac:dyDescent="0.25">
      <c r="E66" s="5">
        <v>600</v>
      </c>
      <c r="F66" s="15">
        <v>641.10299999999995</v>
      </c>
      <c r="G66" s="18">
        <f t="shared" si="1"/>
        <v>641.10300001999678</v>
      </c>
      <c r="H66" s="19">
        <f t="shared" si="0"/>
        <v>1.999683263420593E-8</v>
      </c>
    </row>
    <row r="67" spans="3:8" ht="15" x14ac:dyDescent="0.25">
      <c r="C67">
        <v>3.6333333333331552E-3</v>
      </c>
      <c r="E67" s="5">
        <v>610</v>
      </c>
      <c r="F67" s="14">
        <v>641.10300000000007</v>
      </c>
      <c r="G67" s="20">
        <f>G66-0.003633333</f>
        <v>641.09936668699675</v>
      </c>
      <c r="H67" s="19">
        <f t="shared" si="0"/>
        <v>-3.6333130033199268E-3</v>
      </c>
    </row>
    <row r="68" spans="3:8" ht="15" x14ac:dyDescent="0.25">
      <c r="E68" s="5">
        <v>620</v>
      </c>
      <c r="F68" s="14">
        <v>641.10300000000007</v>
      </c>
      <c r="G68" s="20">
        <f t="shared" ref="G68:G131" si="2">G67-0.003633333</f>
        <v>641.09573335399671</v>
      </c>
      <c r="H68" s="19">
        <f t="shared" si="0"/>
        <v>-7.266646003358801E-3</v>
      </c>
    </row>
    <row r="69" spans="3:8" ht="15" x14ac:dyDescent="0.25">
      <c r="E69" s="5">
        <v>630</v>
      </c>
      <c r="F69" s="14">
        <v>641.11800000000005</v>
      </c>
      <c r="G69" s="20">
        <f t="shared" si="2"/>
        <v>641.09210002099667</v>
      </c>
      <c r="H69" s="19">
        <f t="shared" si="0"/>
        <v>-2.5899979003384033E-2</v>
      </c>
    </row>
    <row r="70" spans="3:8" ht="15" x14ac:dyDescent="0.25">
      <c r="E70" s="5">
        <v>640</v>
      </c>
      <c r="F70" s="14">
        <v>641.13300000000004</v>
      </c>
      <c r="G70" s="20">
        <f t="shared" si="2"/>
        <v>641.08846668799663</v>
      </c>
      <c r="H70" s="19">
        <f t="shared" si="0"/>
        <v>-4.4533312003409264E-2</v>
      </c>
    </row>
    <row r="71" spans="3:8" ht="15" x14ac:dyDescent="0.25">
      <c r="E71" s="5">
        <v>650</v>
      </c>
      <c r="F71" s="14">
        <v>641.14800000000002</v>
      </c>
      <c r="G71" s="20">
        <f t="shared" si="2"/>
        <v>641.08483335499659</v>
      </c>
      <c r="H71" s="19">
        <f t="shared" ref="H71:H134" si="3">G71:G371-F71:F371</f>
        <v>-6.3166645003434496E-2</v>
      </c>
    </row>
    <row r="72" spans="3:8" ht="15" x14ac:dyDescent="0.25">
      <c r="E72" s="5">
        <v>660</v>
      </c>
      <c r="F72" s="14">
        <v>641.14800000000002</v>
      </c>
      <c r="G72" s="20">
        <f t="shared" si="2"/>
        <v>641.08120002199655</v>
      </c>
      <c r="H72" s="19">
        <f t="shared" si="3"/>
        <v>-6.679997800347337E-2</v>
      </c>
    </row>
    <row r="73" spans="3:8" ht="15" x14ac:dyDescent="0.25">
      <c r="E73" s="5">
        <v>670</v>
      </c>
      <c r="F73" s="14">
        <v>641.14800000000002</v>
      </c>
      <c r="G73" s="20">
        <f t="shared" si="2"/>
        <v>641.07756668899651</v>
      </c>
      <c r="H73" s="19">
        <f t="shared" si="3"/>
        <v>-7.0433311003512244E-2</v>
      </c>
    </row>
    <row r="74" spans="3:8" ht="15" x14ac:dyDescent="0.25">
      <c r="E74" s="5">
        <v>680</v>
      </c>
      <c r="F74" s="14">
        <v>641.13300000000004</v>
      </c>
      <c r="G74" s="20">
        <f t="shared" si="2"/>
        <v>641.07393335599647</v>
      </c>
      <c r="H74" s="19">
        <f t="shared" si="3"/>
        <v>-5.9066644003564761E-2</v>
      </c>
    </row>
    <row r="75" spans="3:8" ht="15" x14ac:dyDescent="0.25">
      <c r="E75" s="5">
        <v>690</v>
      </c>
      <c r="F75" s="14">
        <v>641.08800000000008</v>
      </c>
      <c r="G75" s="20">
        <f t="shared" si="2"/>
        <v>641.07030002299643</v>
      </c>
      <c r="H75" s="19">
        <f t="shared" si="3"/>
        <v>-1.7699977003644563E-2</v>
      </c>
    </row>
    <row r="76" spans="3:8" ht="15" x14ac:dyDescent="0.25">
      <c r="E76" s="5">
        <v>700</v>
      </c>
      <c r="F76" s="15">
        <v>641.06799999999998</v>
      </c>
      <c r="G76" s="20">
        <f t="shared" si="2"/>
        <v>641.0666666899964</v>
      </c>
      <c r="H76" s="19">
        <f t="shared" si="3"/>
        <v>-1.3333100035879397E-3</v>
      </c>
    </row>
    <row r="77" spans="3:8" ht="15" x14ac:dyDescent="0.25">
      <c r="E77" s="5">
        <v>710</v>
      </c>
      <c r="F77" s="14">
        <v>641.06799999999998</v>
      </c>
      <c r="G77" s="20">
        <f t="shared" si="2"/>
        <v>641.06303335699636</v>
      </c>
      <c r="H77" s="19">
        <f t="shared" si="3"/>
        <v>-4.9666430036268139E-3</v>
      </c>
    </row>
    <row r="78" spans="3:8" ht="15" x14ac:dyDescent="0.25">
      <c r="E78" s="5">
        <v>720</v>
      </c>
      <c r="F78" s="14">
        <v>641.08800000000008</v>
      </c>
      <c r="G78" s="20">
        <f t="shared" si="2"/>
        <v>641.05940002399632</v>
      </c>
      <c r="H78" s="19">
        <f t="shared" si="3"/>
        <v>-2.8599976003761185E-2</v>
      </c>
    </row>
    <row r="79" spans="3:8" ht="15" x14ac:dyDescent="0.25">
      <c r="E79" s="5">
        <v>730</v>
      </c>
      <c r="F79" s="14">
        <v>641.09300000000007</v>
      </c>
      <c r="G79" s="20">
        <f t="shared" si="2"/>
        <v>641.05576669099628</v>
      </c>
      <c r="H79" s="19">
        <f t="shared" si="3"/>
        <v>-3.7233309003795512E-2</v>
      </c>
    </row>
    <row r="80" spans="3:8" ht="15" x14ac:dyDescent="0.25">
      <c r="E80" s="5">
        <v>740</v>
      </c>
      <c r="F80" s="14">
        <v>641.09300000000007</v>
      </c>
      <c r="G80" s="20">
        <f t="shared" si="2"/>
        <v>641.05213335799624</v>
      </c>
      <c r="H80" s="19">
        <f t="shared" si="3"/>
        <v>-4.0866642003834386E-2</v>
      </c>
    </row>
    <row r="81" spans="5:8" ht="15" x14ac:dyDescent="0.25">
      <c r="E81" s="5">
        <v>750</v>
      </c>
      <c r="F81" s="14">
        <v>641.07800000000009</v>
      </c>
      <c r="G81" s="20">
        <f t="shared" si="2"/>
        <v>641.0485000249962</v>
      </c>
      <c r="H81" s="19">
        <f t="shared" si="3"/>
        <v>-2.9499975003886902E-2</v>
      </c>
    </row>
    <row r="82" spans="5:8" ht="15" x14ac:dyDescent="0.25">
      <c r="E82" s="5">
        <v>760</v>
      </c>
      <c r="F82" s="14">
        <v>641.09300000000007</v>
      </c>
      <c r="G82" s="20">
        <f t="shared" si="2"/>
        <v>641.04486669199616</v>
      </c>
      <c r="H82" s="19">
        <f t="shared" si="3"/>
        <v>-4.8133308003912134E-2</v>
      </c>
    </row>
    <row r="83" spans="5:8" ht="15" x14ac:dyDescent="0.25">
      <c r="E83" s="5">
        <v>770</v>
      </c>
      <c r="F83" s="14">
        <v>641.08300000000008</v>
      </c>
      <c r="G83" s="20">
        <f t="shared" si="2"/>
        <v>641.04123335899612</v>
      </c>
      <c r="H83" s="19">
        <f t="shared" si="3"/>
        <v>-4.1766641003960103E-2</v>
      </c>
    </row>
    <row r="84" spans="5:8" ht="15" x14ac:dyDescent="0.25">
      <c r="E84" s="5">
        <v>780</v>
      </c>
      <c r="F84" s="14">
        <v>641.05799999999999</v>
      </c>
      <c r="G84" s="20">
        <f t="shared" si="2"/>
        <v>641.03760002599608</v>
      </c>
      <c r="H84" s="19">
        <f t="shared" si="3"/>
        <v>-2.0399974003908028E-2</v>
      </c>
    </row>
    <row r="85" spans="5:8" ht="15" x14ac:dyDescent="0.25">
      <c r="E85" s="5">
        <v>790</v>
      </c>
      <c r="F85" s="14">
        <v>641.01800000000003</v>
      </c>
      <c r="G85" s="20">
        <f t="shared" si="2"/>
        <v>641.03396669299605</v>
      </c>
      <c r="H85" s="19">
        <f t="shared" si="3"/>
        <v>1.5966692996016718E-2</v>
      </c>
    </row>
    <row r="86" spans="5:8" ht="15" x14ac:dyDescent="0.25">
      <c r="E86" s="5">
        <v>800</v>
      </c>
      <c r="F86" s="15">
        <v>641.01300000000003</v>
      </c>
      <c r="G86" s="20">
        <f t="shared" si="2"/>
        <v>641.03033335999601</v>
      </c>
      <c r="H86" s="19">
        <f t="shared" si="3"/>
        <v>1.7333359995973296E-2</v>
      </c>
    </row>
    <row r="87" spans="5:8" ht="15" x14ac:dyDescent="0.25">
      <c r="E87" s="5">
        <v>810</v>
      </c>
      <c r="F87" s="14">
        <v>640.98799999999994</v>
      </c>
      <c r="G87" s="20">
        <f t="shared" si="2"/>
        <v>641.02670002699597</v>
      </c>
      <c r="H87" s="19">
        <f t="shared" si="3"/>
        <v>3.8700026996025372E-2</v>
      </c>
    </row>
    <row r="88" spans="5:8" ht="15" x14ac:dyDescent="0.25">
      <c r="E88" s="5">
        <v>820</v>
      </c>
      <c r="F88" s="14">
        <v>640.99299999999994</v>
      </c>
      <c r="G88" s="20">
        <f t="shared" si="2"/>
        <v>641.02306669399593</v>
      </c>
      <c r="H88" s="19">
        <f t="shared" si="3"/>
        <v>3.0066693995991045E-2</v>
      </c>
    </row>
    <row r="89" spans="5:8" ht="15" x14ac:dyDescent="0.25">
      <c r="E89" s="5">
        <v>830</v>
      </c>
      <c r="F89" s="14">
        <v>641.00300000000004</v>
      </c>
      <c r="G89" s="20">
        <f t="shared" si="2"/>
        <v>641.01943336099589</v>
      </c>
      <c r="H89" s="19">
        <f t="shared" si="3"/>
        <v>1.6433360995847579E-2</v>
      </c>
    </row>
    <row r="90" spans="5:8" ht="15" x14ac:dyDescent="0.25">
      <c r="E90" s="5">
        <v>840</v>
      </c>
      <c r="F90" s="14">
        <v>640.99800000000005</v>
      </c>
      <c r="G90" s="20">
        <f t="shared" si="2"/>
        <v>641.01580002799585</v>
      </c>
      <c r="H90" s="19">
        <f t="shared" si="3"/>
        <v>1.7800027995804157E-2</v>
      </c>
    </row>
    <row r="91" spans="5:8" ht="15" x14ac:dyDescent="0.25">
      <c r="E91" s="5">
        <v>850</v>
      </c>
      <c r="F91" s="14">
        <v>641.01300000000003</v>
      </c>
      <c r="G91" s="20">
        <f t="shared" si="2"/>
        <v>641.01216669499581</v>
      </c>
      <c r="H91" s="19">
        <f t="shared" si="3"/>
        <v>-8.3330500422107434E-4</v>
      </c>
    </row>
    <row r="92" spans="5:8" ht="15" x14ac:dyDescent="0.25">
      <c r="E92" s="5">
        <v>860</v>
      </c>
      <c r="F92" s="14">
        <v>641.01300000000003</v>
      </c>
      <c r="G92" s="20">
        <f t="shared" si="2"/>
        <v>641.00853336199577</v>
      </c>
      <c r="H92" s="19">
        <f t="shared" si="3"/>
        <v>-4.4666380042599485E-3</v>
      </c>
    </row>
    <row r="93" spans="5:8" ht="15" x14ac:dyDescent="0.25">
      <c r="E93" s="5">
        <v>870</v>
      </c>
      <c r="F93" s="14">
        <v>641.00800000000004</v>
      </c>
      <c r="G93" s="20">
        <f t="shared" si="2"/>
        <v>641.00490002899573</v>
      </c>
      <c r="H93" s="19">
        <f t="shared" si="3"/>
        <v>-3.0999710043033701E-3</v>
      </c>
    </row>
    <row r="94" spans="5:8" ht="15" x14ac:dyDescent="0.25">
      <c r="E94" s="5">
        <v>880</v>
      </c>
      <c r="F94" s="14">
        <v>640.98799999999994</v>
      </c>
      <c r="G94" s="20">
        <f t="shared" si="2"/>
        <v>641.0012666959957</v>
      </c>
      <c r="H94" s="19">
        <f t="shared" si="3"/>
        <v>1.3266695995753253E-2</v>
      </c>
    </row>
    <row r="95" spans="5:8" ht="15" x14ac:dyDescent="0.25">
      <c r="E95" s="5">
        <v>890</v>
      </c>
      <c r="F95" s="14">
        <v>640.97299999999996</v>
      </c>
      <c r="G95" s="20">
        <f t="shared" si="2"/>
        <v>640.99763336299566</v>
      </c>
      <c r="H95" s="19">
        <f t="shared" si="3"/>
        <v>2.4633362995700736E-2</v>
      </c>
    </row>
    <row r="96" spans="5:8" ht="15" x14ac:dyDescent="0.25">
      <c r="E96" s="5">
        <v>900</v>
      </c>
      <c r="F96" s="15">
        <v>640.97799999999995</v>
      </c>
      <c r="G96" s="20">
        <f t="shared" si="2"/>
        <v>640.99400002999562</v>
      </c>
      <c r="H96" s="19">
        <f t="shared" si="3"/>
        <v>1.6000029995666409E-2</v>
      </c>
    </row>
    <row r="97" spans="5:8" ht="15" x14ac:dyDescent="0.25">
      <c r="E97" s="5">
        <v>910</v>
      </c>
      <c r="F97" s="14">
        <v>640.96299999999997</v>
      </c>
      <c r="G97" s="20">
        <f t="shared" si="2"/>
        <v>640.99036669699558</v>
      </c>
      <c r="H97" s="19">
        <f t="shared" si="3"/>
        <v>2.7366696995613893E-2</v>
      </c>
    </row>
    <row r="98" spans="5:8" ht="15" x14ac:dyDescent="0.25">
      <c r="E98" s="5">
        <v>920</v>
      </c>
      <c r="F98" s="14">
        <v>640.97299999999996</v>
      </c>
      <c r="G98" s="20">
        <f t="shared" si="2"/>
        <v>640.98673336399554</v>
      </c>
      <c r="H98" s="19">
        <f t="shared" si="3"/>
        <v>1.3733363995584114E-2</v>
      </c>
    </row>
    <row r="99" spans="5:8" ht="15" x14ac:dyDescent="0.25">
      <c r="E99" s="5">
        <v>930</v>
      </c>
      <c r="F99" s="14">
        <v>640.98299999999995</v>
      </c>
      <c r="G99" s="20">
        <f t="shared" si="2"/>
        <v>640.9831000309955</v>
      </c>
      <c r="H99" s="19">
        <f t="shared" si="3"/>
        <v>1.0003099555433437E-4</v>
      </c>
    </row>
    <row r="100" spans="5:8" ht="15" x14ac:dyDescent="0.25">
      <c r="E100" s="5">
        <v>940</v>
      </c>
      <c r="F100" s="14">
        <v>640.95799999999997</v>
      </c>
      <c r="G100" s="20">
        <f t="shared" si="2"/>
        <v>640.97946669799546</v>
      </c>
      <c r="H100" s="19">
        <f t="shared" si="3"/>
        <v>2.1466697995492723E-2</v>
      </c>
    </row>
    <row r="101" spans="5:8" ht="15" x14ac:dyDescent="0.25">
      <c r="E101" s="5">
        <v>950</v>
      </c>
      <c r="F101" s="14">
        <v>640.95299999999997</v>
      </c>
      <c r="G101" s="20">
        <f t="shared" si="2"/>
        <v>640.97583336499542</v>
      </c>
      <c r="H101" s="19">
        <f t="shared" si="3"/>
        <v>2.2833364995449301E-2</v>
      </c>
    </row>
    <row r="102" spans="5:8" ht="15" x14ac:dyDescent="0.25">
      <c r="E102" s="5">
        <v>960</v>
      </c>
      <c r="F102" s="14">
        <v>640.93299999999999</v>
      </c>
      <c r="G102" s="20">
        <f t="shared" si="2"/>
        <v>640.97220003199538</v>
      </c>
      <c r="H102" s="19">
        <f t="shared" si="3"/>
        <v>3.9200031995392237E-2</v>
      </c>
    </row>
    <row r="103" spans="5:8" ht="15" x14ac:dyDescent="0.25">
      <c r="E103" s="5">
        <v>970</v>
      </c>
      <c r="F103" s="14">
        <v>640.91300000000001</v>
      </c>
      <c r="G103" s="20">
        <f t="shared" si="2"/>
        <v>640.96856669899535</v>
      </c>
      <c r="H103" s="19">
        <f t="shared" si="3"/>
        <v>5.5566698995335173E-2</v>
      </c>
    </row>
    <row r="104" spans="5:8" ht="15" x14ac:dyDescent="0.25">
      <c r="E104" s="5">
        <v>980</v>
      </c>
      <c r="F104" s="14">
        <v>640.90800000000002</v>
      </c>
      <c r="G104" s="20">
        <f t="shared" si="2"/>
        <v>640.96493336599531</v>
      </c>
      <c r="H104" s="19">
        <f t="shared" si="3"/>
        <v>5.6933365995291751E-2</v>
      </c>
    </row>
    <row r="105" spans="5:8" ht="15" x14ac:dyDescent="0.25">
      <c r="E105" s="5">
        <v>990</v>
      </c>
      <c r="F105" s="14">
        <v>640.90300000000002</v>
      </c>
      <c r="G105" s="20">
        <f t="shared" si="2"/>
        <v>640.96130003299527</v>
      </c>
      <c r="H105" s="19">
        <f t="shared" si="3"/>
        <v>5.830003299524833E-2</v>
      </c>
    </row>
    <row r="106" spans="5:8" ht="15" x14ac:dyDescent="0.25">
      <c r="E106" s="5">
        <v>1000</v>
      </c>
      <c r="F106" s="15">
        <v>640.923</v>
      </c>
      <c r="G106" s="20">
        <f t="shared" si="2"/>
        <v>640.95766669999523</v>
      </c>
      <c r="H106" s="19">
        <f t="shared" si="3"/>
        <v>3.4666699995227646E-2</v>
      </c>
    </row>
    <row r="107" spans="5:8" ht="15" x14ac:dyDescent="0.25">
      <c r="E107" s="5">
        <v>1010</v>
      </c>
      <c r="F107" s="14">
        <v>640.93099999999993</v>
      </c>
      <c r="G107" s="20">
        <f t="shared" si="2"/>
        <v>640.95403336699519</v>
      </c>
      <c r="H107" s="19">
        <f t="shared" si="3"/>
        <v>2.3033366995264259E-2</v>
      </c>
    </row>
    <row r="108" spans="5:8" ht="15" x14ac:dyDescent="0.25">
      <c r="E108" s="5">
        <v>1020</v>
      </c>
      <c r="F108" s="14">
        <v>640.92099999999994</v>
      </c>
      <c r="G108" s="20">
        <f t="shared" si="2"/>
        <v>640.95040003399515</v>
      </c>
      <c r="H108" s="19">
        <f t="shared" si="3"/>
        <v>2.940003399521629E-2</v>
      </c>
    </row>
    <row r="109" spans="5:8" ht="15" x14ac:dyDescent="0.25">
      <c r="E109" s="5">
        <v>1030</v>
      </c>
      <c r="F109" s="14">
        <v>640.92099999999994</v>
      </c>
      <c r="G109" s="20">
        <f t="shared" si="2"/>
        <v>640.94676670099511</v>
      </c>
      <c r="H109" s="19">
        <f t="shared" si="3"/>
        <v>2.5766700995177416E-2</v>
      </c>
    </row>
    <row r="110" spans="5:8" ht="15" x14ac:dyDescent="0.25">
      <c r="E110" s="5">
        <v>1040</v>
      </c>
      <c r="F110" s="14">
        <v>640.9559999999999</v>
      </c>
      <c r="G110" s="20">
        <f t="shared" si="2"/>
        <v>640.94313336799507</v>
      </c>
      <c r="H110" s="19">
        <f t="shared" si="3"/>
        <v>-1.2866632004829626E-2</v>
      </c>
    </row>
    <row r="111" spans="5:8" ht="15" x14ac:dyDescent="0.25">
      <c r="E111" s="5">
        <v>1050</v>
      </c>
      <c r="F111" s="14">
        <v>640.9559999999999</v>
      </c>
      <c r="G111" s="20">
        <f t="shared" si="2"/>
        <v>640.93950003499504</v>
      </c>
      <c r="H111" s="19">
        <f t="shared" si="3"/>
        <v>-1.64999650048685E-2</v>
      </c>
    </row>
    <row r="112" spans="5:8" ht="15" x14ac:dyDescent="0.25">
      <c r="E112" s="5">
        <v>1060</v>
      </c>
      <c r="F112" s="14">
        <v>640.95099999999991</v>
      </c>
      <c r="G112" s="20">
        <f t="shared" si="2"/>
        <v>640.935866701995</v>
      </c>
      <c r="H112" s="19">
        <f t="shared" si="3"/>
        <v>-1.5133298004911921E-2</v>
      </c>
    </row>
    <row r="113" spans="5:8" ht="15" x14ac:dyDescent="0.25">
      <c r="E113" s="5">
        <v>1070</v>
      </c>
      <c r="F113" s="14">
        <v>640.94099999999992</v>
      </c>
      <c r="G113" s="20">
        <f t="shared" si="2"/>
        <v>640.93223336899496</v>
      </c>
      <c r="H113" s="19">
        <f t="shared" si="3"/>
        <v>-8.7666310049598906E-3</v>
      </c>
    </row>
    <row r="114" spans="5:8" ht="15" x14ac:dyDescent="0.25">
      <c r="E114" s="5">
        <v>1080</v>
      </c>
      <c r="F114" s="14">
        <v>640.92599999999993</v>
      </c>
      <c r="G114" s="20">
        <f t="shared" si="2"/>
        <v>640.92860003599492</v>
      </c>
      <c r="H114" s="19">
        <f t="shared" si="3"/>
        <v>2.6000359949875929E-3</v>
      </c>
    </row>
    <row r="115" spans="5:8" ht="15" x14ac:dyDescent="0.25">
      <c r="E115" s="5">
        <v>1090</v>
      </c>
      <c r="F115" s="14">
        <v>640.90099999999995</v>
      </c>
      <c r="G115" s="20">
        <f t="shared" si="2"/>
        <v>640.92496670299488</v>
      </c>
      <c r="H115" s="19">
        <f t="shared" si="3"/>
        <v>2.3966702994925981E-2</v>
      </c>
    </row>
    <row r="116" spans="5:8" ht="15" x14ac:dyDescent="0.25">
      <c r="E116" s="5">
        <v>1100</v>
      </c>
      <c r="F116" s="15">
        <v>640.88599999999997</v>
      </c>
      <c r="G116" s="20">
        <f t="shared" si="2"/>
        <v>640.92133336999484</v>
      </c>
      <c r="H116" s="19">
        <f t="shared" si="3"/>
        <v>3.5333369994873465E-2</v>
      </c>
    </row>
    <row r="117" spans="5:8" ht="15" x14ac:dyDescent="0.25">
      <c r="E117" s="5">
        <v>1110</v>
      </c>
      <c r="F117" s="14">
        <v>640.88599999999997</v>
      </c>
      <c r="G117" s="20">
        <f t="shared" si="2"/>
        <v>640.9177000369948</v>
      </c>
      <c r="H117" s="19">
        <f t="shared" si="3"/>
        <v>3.1700036994834591E-2</v>
      </c>
    </row>
    <row r="118" spans="5:8" ht="15" x14ac:dyDescent="0.25">
      <c r="E118" s="5">
        <v>1120</v>
      </c>
      <c r="F118" s="14">
        <v>640.91099999999994</v>
      </c>
      <c r="G118" s="20">
        <f t="shared" si="2"/>
        <v>640.91406670399476</v>
      </c>
      <c r="H118" s="19">
        <f t="shared" si="3"/>
        <v>3.0667039948184538E-3</v>
      </c>
    </row>
    <row r="119" spans="5:8" ht="15" x14ac:dyDescent="0.25">
      <c r="E119" s="5">
        <v>1130</v>
      </c>
      <c r="F119" s="14">
        <v>640.88099999999997</v>
      </c>
      <c r="G119" s="20">
        <f t="shared" si="2"/>
        <v>640.91043337099472</v>
      </c>
      <c r="H119" s="19">
        <f t="shared" si="3"/>
        <v>2.9433370994752295E-2</v>
      </c>
    </row>
    <row r="120" spans="5:8" ht="15" x14ac:dyDescent="0.25">
      <c r="E120" s="5">
        <v>1140</v>
      </c>
      <c r="F120" s="14">
        <v>640.87599999999998</v>
      </c>
      <c r="G120" s="20">
        <f t="shared" si="2"/>
        <v>640.90680003799469</v>
      </c>
      <c r="H120" s="19">
        <f t="shared" si="3"/>
        <v>3.0800037994708873E-2</v>
      </c>
    </row>
    <row r="121" spans="5:8" ht="15" x14ac:dyDescent="0.25">
      <c r="E121" s="5">
        <v>1150</v>
      </c>
      <c r="F121" s="14">
        <v>640.88599999999997</v>
      </c>
      <c r="G121" s="20">
        <f t="shared" si="2"/>
        <v>640.90316670499465</v>
      </c>
      <c r="H121" s="19">
        <f t="shared" si="3"/>
        <v>1.7166704994679094E-2</v>
      </c>
    </row>
    <row r="122" spans="5:8" ht="15" x14ac:dyDescent="0.25">
      <c r="E122" s="5">
        <v>1160</v>
      </c>
      <c r="F122" s="14">
        <v>640.89099999999996</v>
      </c>
      <c r="G122" s="20">
        <f t="shared" si="2"/>
        <v>640.89953337199461</v>
      </c>
      <c r="H122" s="19">
        <f t="shared" si="3"/>
        <v>8.5333719946447673E-3</v>
      </c>
    </row>
    <row r="123" spans="5:8" ht="15" x14ac:dyDescent="0.25">
      <c r="E123" s="5">
        <v>1170</v>
      </c>
      <c r="F123" s="14">
        <v>640.87599999999998</v>
      </c>
      <c r="G123" s="20">
        <f t="shared" si="2"/>
        <v>640.89590003899457</v>
      </c>
      <c r="H123" s="19">
        <f t="shared" si="3"/>
        <v>1.9900038994592251E-2</v>
      </c>
    </row>
    <row r="124" spans="5:8" ht="15" x14ac:dyDescent="0.25">
      <c r="E124" s="5">
        <v>1180</v>
      </c>
      <c r="F124" s="14">
        <v>640.87099999999998</v>
      </c>
      <c r="G124" s="20">
        <f t="shared" si="2"/>
        <v>640.89226670599453</v>
      </c>
      <c r="H124" s="19">
        <f t="shared" si="3"/>
        <v>2.1266705994548829E-2</v>
      </c>
    </row>
    <row r="125" spans="5:8" ht="15" x14ac:dyDescent="0.25">
      <c r="E125" s="5">
        <v>1190</v>
      </c>
      <c r="F125" s="14">
        <v>640.87099999999998</v>
      </c>
      <c r="G125" s="20">
        <f t="shared" si="2"/>
        <v>640.88863337299449</v>
      </c>
      <c r="H125" s="19">
        <f t="shared" si="3"/>
        <v>1.7633372994509955E-2</v>
      </c>
    </row>
    <row r="126" spans="5:8" ht="15" x14ac:dyDescent="0.25">
      <c r="E126" s="5">
        <v>1200</v>
      </c>
      <c r="F126" s="15">
        <v>640.85599999999999</v>
      </c>
      <c r="G126" s="20">
        <f t="shared" si="2"/>
        <v>640.88500003999445</v>
      </c>
      <c r="H126" s="19">
        <f t="shared" si="3"/>
        <v>2.9000039994457438E-2</v>
      </c>
    </row>
    <row r="127" spans="5:8" ht="15" x14ac:dyDescent="0.25">
      <c r="E127" s="5">
        <v>1210</v>
      </c>
      <c r="F127" s="14">
        <v>640.85799999999995</v>
      </c>
      <c r="G127" s="20">
        <f t="shared" si="2"/>
        <v>640.88136670699441</v>
      </c>
      <c r="H127" s="19">
        <f t="shared" si="3"/>
        <v>2.3366706994465858E-2</v>
      </c>
    </row>
    <row r="128" spans="5:8" ht="15" x14ac:dyDescent="0.25">
      <c r="E128" s="5">
        <v>1220</v>
      </c>
      <c r="F128" s="14">
        <v>640.84799999999996</v>
      </c>
      <c r="G128" s="20">
        <f t="shared" si="2"/>
        <v>640.87773337399437</v>
      </c>
      <c r="H128" s="19">
        <f t="shared" si="3"/>
        <v>2.9733373994417889E-2</v>
      </c>
    </row>
    <row r="129" spans="5:8" ht="15" x14ac:dyDescent="0.25">
      <c r="E129" s="5">
        <v>1230</v>
      </c>
      <c r="F129" s="14">
        <v>640.83799999999985</v>
      </c>
      <c r="G129" s="20">
        <f t="shared" si="2"/>
        <v>640.87410004099434</v>
      </c>
      <c r="H129" s="19">
        <f t="shared" si="3"/>
        <v>3.6100040994483606E-2</v>
      </c>
    </row>
    <row r="130" spans="5:8" ht="15" x14ac:dyDescent="0.25">
      <c r="E130" s="5">
        <v>1240</v>
      </c>
      <c r="F130" s="14">
        <v>640.82299999999987</v>
      </c>
      <c r="G130" s="20">
        <f t="shared" si="2"/>
        <v>640.8704667079943</v>
      </c>
      <c r="H130" s="19">
        <f t="shared" si="3"/>
        <v>4.746670799443109E-2</v>
      </c>
    </row>
    <row r="131" spans="5:8" ht="15" x14ac:dyDescent="0.25">
      <c r="E131" s="5">
        <v>1250</v>
      </c>
      <c r="F131" s="14">
        <v>640.82799999999986</v>
      </c>
      <c r="G131" s="20">
        <f t="shared" si="2"/>
        <v>640.86683337499426</v>
      </c>
      <c r="H131" s="19">
        <f t="shared" si="3"/>
        <v>3.8833374994396763E-2</v>
      </c>
    </row>
    <row r="132" spans="5:8" ht="15" x14ac:dyDescent="0.25">
      <c r="E132" s="5">
        <v>1260</v>
      </c>
      <c r="F132" s="14">
        <v>640.83299999999986</v>
      </c>
      <c r="G132" s="20">
        <f t="shared" ref="G132:G195" si="4">G131-0.003633333</f>
        <v>640.86320004199422</v>
      </c>
      <c r="H132" s="19">
        <f t="shared" si="3"/>
        <v>3.0200041994362437E-2</v>
      </c>
    </row>
    <row r="133" spans="5:8" ht="15" x14ac:dyDescent="0.25">
      <c r="E133" s="5">
        <v>1270</v>
      </c>
      <c r="F133" s="14">
        <v>640.84799999999996</v>
      </c>
      <c r="G133" s="20">
        <f t="shared" si="4"/>
        <v>640.85956670899418</v>
      </c>
      <c r="H133" s="19">
        <f t="shared" si="3"/>
        <v>1.1566708994223518E-2</v>
      </c>
    </row>
    <row r="134" spans="5:8" ht="15" x14ac:dyDescent="0.25">
      <c r="E134" s="5">
        <v>1280</v>
      </c>
      <c r="F134" s="14">
        <v>640.83799999999985</v>
      </c>
      <c r="G134" s="20">
        <f t="shared" si="4"/>
        <v>640.85593337599414</v>
      </c>
      <c r="H134" s="19">
        <f t="shared" si="3"/>
        <v>1.7933375994289236E-2</v>
      </c>
    </row>
    <row r="135" spans="5:8" ht="15" x14ac:dyDescent="0.25">
      <c r="E135" s="5">
        <v>1290</v>
      </c>
      <c r="F135" s="14">
        <v>640.81299999999987</v>
      </c>
      <c r="G135" s="20">
        <f t="shared" si="4"/>
        <v>640.8523000429941</v>
      </c>
      <c r="H135" s="19">
        <f t="shared" ref="H135:H198" si="5">G135:G435-F135:F435</f>
        <v>3.9300042994227624E-2</v>
      </c>
    </row>
    <row r="136" spans="5:8" ht="15" x14ac:dyDescent="0.25">
      <c r="E136" s="5">
        <v>1300</v>
      </c>
      <c r="F136" s="15">
        <v>640.80799999999988</v>
      </c>
      <c r="G136" s="20">
        <f t="shared" si="4"/>
        <v>640.84866670999406</v>
      </c>
      <c r="H136" s="19">
        <f t="shared" si="5"/>
        <v>4.0666709994184203E-2</v>
      </c>
    </row>
    <row r="137" spans="5:8" ht="15" x14ac:dyDescent="0.25">
      <c r="E137" s="5">
        <v>1310</v>
      </c>
      <c r="F137" s="14">
        <v>640.81799999999987</v>
      </c>
      <c r="G137" s="20">
        <f t="shared" si="4"/>
        <v>640.84503337699402</v>
      </c>
      <c r="H137" s="19">
        <f t="shared" si="5"/>
        <v>2.7033376994154423E-2</v>
      </c>
    </row>
    <row r="138" spans="5:8" ht="15" x14ac:dyDescent="0.25">
      <c r="E138" s="5">
        <v>1320</v>
      </c>
      <c r="F138" s="14">
        <v>640.82299999999987</v>
      </c>
      <c r="G138" s="20">
        <f t="shared" si="4"/>
        <v>640.84140004399399</v>
      </c>
      <c r="H138" s="19">
        <f t="shared" si="5"/>
        <v>1.8400043994120097E-2</v>
      </c>
    </row>
    <row r="139" spans="5:8" ht="15" x14ac:dyDescent="0.25">
      <c r="E139" s="5">
        <v>1330</v>
      </c>
      <c r="F139" s="14">
        <v>640.80299999999988</v>
      </c>
      <c r="G139" s="20">
        <f t="shared" si="4"/>
        <v>640.83776671099395</v>
      </c>
      <c r="H139" s="19">
        <f t="shared" si="5"/>
        <v>3.4766710994063033E-2</v>
      </c>
    </row>
    <row r="140" spans="5:8" ht="15" x14ac:dyDescent="0.25">
      <c r="E140" s="5">
        <v>1340</v>
      </c>
      <c r="F140" s="14">
        <v>640.79299999999989</v>
      </c>
      <c r="G140" s="20">
        <f t="shared" si="4"/>
        <v>640.83413337799391</v>
      </c>
      <c r="H140" s="19">
        <f t="shared" si="5"/>
        <v>4.1133377994015063E-2</v>
      </c>
    </row>
    <row r="141" spans="5:8" ht="15" x14ac:dyDescent="0.25">
      <c r="E141" s="5">
        <v>1350</v>
      </c>
      <c r="F141" s="14">
        <v>640.79799999999989</v>
      </c>
      <c r="G141" s="20">
        <f t="shared" si="4"/>
        <v>640.83050004499387</v>
      </c>
      <c r="H141" s="19">
        <f t="shared" si="5"/>
        <v>3.2500044993980737E-2</v>
      </c>
    </row>
    <row r="142" spans="5:8" ht="15" x14ac:dyDescent="0.25">
      <c r="E142" s="5">
        <v>1360</v>
      </c>
      <c r="F142" s="14">
        <v>640.7829999999999</v>
      </c>
      <c r="G142" s="20">
        <f t="shared" si="4"/>
        <v>640.82686671199383</v>
      </c>
      <c r="H142" s="19">
        <f t="shared" si="5"/>
        <v>4.386671199392822E-2</v>
      </c>
    </row>
    <row r="143" spans="5:8" ht="15" x14ac:dyDescent="0.25">
      <c r="E143" s="5">
        <v>1370</v>
      </c>
      <c r="F143" s="14">
        <v>640.75799999999992</v>
      </c>
      <c r="G143" s="20">
        <f t="shared" si="4"/>
        <v>640.82323337899379</v>
      </c>
      <c r="H143" s="19">
        <f t="shared" si="5"/>
        <v>6.5233378993866609E-2</v>
      </c>
    </row>
    <row r="144" spans="5:8" ht="15" x14ac:dyDescent="0.25">
      <c r="E144" s="5">
        <v>1380</v>
      </c>
      <c r="F144" s="14">
        <v>640.76299999999992</v>
      </c>
      <c r="G144" s="20">
        <f t="shared" si="4"/>
        <v>640.81960004599375</v>
      </c>
      <c r="H144" s="19">
        <f t="shared" si="5"/>
        <v>5.6600045993832282E-2</v>
      </c>
    </row>
    <row r="145" spans="5:8" ht="15" x14ac:dyDescent="0.25">
      <c r="E145" s="5">
        <v>1390</v>
      </c>
      <c r="F145" s="14">
        <v>640.75299999999993</v>
      </c>
      <c r="G145" s="20">
        <f t="shared" si="4"/>
        <v>640.81596671299371</v>
      </c>
      <c r="H145" s="19">
        <f t="shared" si="5"/>
        <v>6.2966712993784313E-2</v>
      </c>
    </row>
    <row r="146" spans="5:8" ht="15" x14ac:dyDescent="0.25">
      <c r="E146" s="5">
        <v>1400</v>
      </c>
      <c r="F146" s="15">
        <v>640.75299999999993</v>
      </c>
      <c r="G146" s="20">
        <f t="shared" si="4"/>
        <v>640.81233337999367</v>
      </c>
      <c r="H146" s="19">
        <f t="shared" si="5"/>
        <v>5.9333379993745439E-2</v>
      </c>
    </row>
    <row r="147" spans="5:8" ht="15" x14ac:dyDescent="0.25">
      <c r="E147" s="5">
        <v>1410</v>
      </c>
      <c r="F147" s="14">
        <v>640.73500000000001</v>
      </c>
      <c r="G147" s="20">
        <f t="shared" si="4"/>
        <v>640.80870004699364</v>
      </c>
      <c r="H147" s="19">
        <f t="shared" si="5"/>
        <v>7.3700046993621982E-2</v>
      </c>
    </row>
    <row r="148" spans="5:8" ht="15" x14ac:dyDescent="0.25">
      <c r="E148" s="5">
        <v>1420</v>
      </c>
      <c r="F148" s="14">
        <v>640.74</v>
      </c>
      <c r="G148" s="20">
        <f t="shared" si="4"/>
        <v>640.8050667139936</v>
      </c>
      <c r="H148" s="19">
        <f t="shared" si="5"/>
        <v>6.5066713993587655E-2</v>
      </c>
    </row>
    <row r="149" spans="5:8" ht="15" x14ac:dyDescent="0.25">
      <c r="E149" s="5">
        <v>1430</v>
      </c>
      <c r="F149" s="14">
        <v>640.745</v>
      </c>
      <c r="G149" s="20">
        <f t="shared" si="4"/>
        <v>640.80143338099356</v>
      </c>
      <c r="H149" s="19">
        <f t="shared" si="5"/>
        <v>5.6433380993553328E-2</v>
      </c>
    </row>
    <row r="150" spans="5:8" ht="15" x14ac:dyDescent="0.25">
      <c r="E150" s="5">
        <v>1440</v>
      </c>
      <c r="F150" s="14">
        <v>640.71500000000003</v>
      </c>
      <c r="G150" s="20">
        <f t="shared" si="4"/>
        <v>640.79780004799352</v>
      </c>
      <c r="H150" s="19">
        <f t="shared" si="5"/>
        <v>8.2800047993487169E-2</v>
      </c>
    </row>
    <row r="151" spans="5:8" ht="15" x14ac:dyDescent="0.25">
      <c r="E151" s="5">
        <v>1450</v>
      </c>
      <c r="F151" s="14">
        <v>640.71500000000003</v>
      </c>
      <c r="G151" s="20">
        <f t="shared" si="4"/>
        <v>640.79416671499348</v>
      </c>
      <c r="H151" s="19">
        <f t="shared" si="5"/>
        <v>7.9166714993448295E-2</v>
      </c>
    </row>
    <row r="152" spans="5:8" ht="15" x14ac:dyDescent="0.25">
      <c r="E152" s="5">
        <v>1460</v>
      </c>
      <c r="F152" s="14">
        <v>640.70500000000004</v>
      </c>
      <c r="G152" s="20">
        <f t="shared" si="4"/>
        <v>640.79053338199344</v>
      </c>
      <c r="H152" s="19">
        <f t="shared" si="5"/>
        <v>8.5533381993400326E-2</v>
      </c>
    </row>
    <row r="153" spans="5:8" ht="15" x14ac:dyDescent="0.25">
      <c r="E153" s="5">
        <v>1470</v>
      </c>
      <c r="F153" s="14">
        <v>640.70000000000005</v>
      </c>
      <c r="G153" s="20">
        <f t="shared" si="4"/>
        <v>640.7869000489934</v>
      </c>
      <c r="H153" s="19">
        <f t="shared" si="5"/>
        <v>8.6900048993356904E-2</v>
      </c>
    </row>
    <row r="154" spans="5:8" ht="15" x14ac:dyDescent="0.25">
      <c r="E154" s="5">
        <v>1480</v>
      </c>
      <c r="F154" s="14">
        <v>640.71500000000003</v>
      </c>
      <c r="G154" s="20">
        <f t="shared" si="4"/>
        <v>640.78326671599336</v>
      </c>
      <c r="H154" s="19">
        <f t="shared" si="5"/>
        <v>6.8266715993331673E-2</v>
      </c>
    </row>
    <row r="155" spans="5:8" ht="15" x14ac:dyDescent="0.25">
      <c r="E155" s="5">
        <v>1490</v>
      </c>
      <c r="F155" s="14">
        <v>640.73</v>
      </c>
      <c r="G155" s="20">
        <f t="shared" si="4"/>
        <v>640.77963338299332</v>
      </c>
      <c r="H155" s="19">
        <f t="shared" si="5"/>
        <v>4.9633382993306441E-2</v>
      </c>
    </row>
    <row r="156" spans="5:8" ht="15" x14ac:dyDescent="0.25">
      <c r="E156" s="5">
        <v>1500</v>
      </c>
      <c r="F156" s="15">
        <v>640.73500000000001</v>
      </c>
      <c r="G156" s="20">
        <f t="shared" si="4"/>
        <v>640.77600004999329</v>
      </c>
      <c r="H156" s="19">
        <f t="shared" si="5"/>
        <v>4.1000049993272114E-2</v>
      </c>
    </row>
    <row r="157" spans="5:8" ht="15" x14ac:dyDescent="0.25">
      <c r="E157" s="5">
        <v>1510</v>
      </c>
      <c r="F157" s="14">
        <v>640.74</v>
      </c>
      <c r="G157" s="20">
        <f t="shared" si="4"/>
        <v>640.77236671699325</v>
      </c>
      <c r="H157" s="19">
        <f t="shared" si="5"/>
        <v>3.2366716993237787E-2</v>
      </c>
    </row>
    <row r="158" spans="5:8" ht="15" x14ac:dyDescent="0.25">
      <c r="E158" s="5">
        <v>1520</v>
      </c>
      <c r="F158" s="14">
        <v>640.72500000000002</v>
      </c>
      <c r="G158" s="20">
        <f t="shared" si="4"/>
        <v>640.76873338399321</v>
      </c>
      <c r="H158" s="19">
        <f t="shared" si="5"/>
        <v>4.3733383993185271E-2</v>
      </c>
    </row>
    <row r="159" spans="5:8" ht="15" x14ac:dyDescent="0.25">
      <c r="E159" s="5">
        <v>1530</v>
      </c>
      <c r="F159" s="14">
        <v>640.71</v>
      </c>
      <c r="G159" s="20">
        <f t="shared" si="4"/>
        <v>640.76510005099317</v>
      </c>
      <c r="H159" s="19">
        <f t="shared" si="5"/>
        <v>5.5100050993132754E-2</v>
      </c>
    </row>
    <row r="160" spans="5:8" ht="15" x14ac:dyDescent="0.25">
      <c r="E160" s="5">
        <v>1540</v>
      </c>
      <c r="F160" s="14">
        <v>640.70000000000005</v>
      </c>
      <c r="G160" s="20">
        <f t="shared" si="4"/>
        <v>640.76146671799313</v>
      </c>
      <c r="H160" s="19">
        <f t="shared" si="5"/>
        <v>6.1466717993084785E-2</v>
      </c>
    </row>
    <row r="161" spans="5:8" ht="15" x14ac:dyDescent="0.25">
      <c r="E161" s="5">
        <v>1550</v>
      </c>
      <c r="F161" s="14">
        <v>640.70500000000004</v>
      </c>
      <c r="G161" s="20">
        <f t="shared" si="4"/>
        <v>640.75783338499309</v>
      </c>
      <c r="H161" s="19">
        <f t="shared" si="5"/>
        <v>5.2833384993050458E-2</v>
      </c>
    </row>
    <row r="162" spans="5:8" ht="15" x14ac:dyDescent="0.25">
      <c r="E162" s="5">
        <v>1560</v>
      </c>
      <c r="F162" s="14">
        <v>640.69000000000005</v>
      </c>
      <c r="G162" s="20">
        <f t="shared" si="4"/>
        <v>640.75420005199305</v>
      </c>
      <c r="H162" s="19">
        <f t="shared" si="5"/>
        <v>6.4200051992997942E-2</v>
      </c>
    </row>
    <row r="163" spans="5:8" ht="15" x14ac:dyDescent="0.25">
      <c r="E163" s="5">
        <v>1570</v>
      </c>
      <c r="F163" s="14">
        <v>640.68000000000006</v>
      </c>
      <c r="G163" s="20">
        <f t="shared" si="4"/>
        <v>640.75056671899301</v>
      </c>
      <c r="H163" s="19">
        <f t="shared" si="5"/>
        <v>7.0566718992949973E-2</v>
      </c>
    </row>
    <row r="164" spans="5:8" ht="15" x14ac:dyDescent="0.25">
      <c r="E164" s="5">
        <v>1580</v>
      </c>
      <c r="F164" s="14">
        <v>640.65499999999997</v>
      </c>
      <c r="G164" s="20">
        <f t="shared" si="4"/>
        <v>640.74693338599297</v>
      </c>
      <c r="H164" s="19">
        <f t="shared" si="5"/>
        <v>9.1933385993002048E-2</v>
      </c>
    </row>
    <row r="165" spans="5:8" ht="15" x14ac:dyDescent="0.25">
      <c r="E165" s="5">
        <v>1590</v>
      </c>
      <c r="F165" s="14">
        <v>640.65</v>
      </c>
      <c r="G165" s="20">
        <f t="shared" si="4"/>
        <v>640.74330005299294</v>
      </c>
      <c r="H165" s="19">
        <f t="shared" si="5"/>
        <v>9.3300052992958626E-2</v>
      </c>
    </row>
    <row r="166" spans="5:8" ht="15" x14ac:dyDescent="0.25">
      <c r="E166" s="5">
        <v>1600</v>
      </c>
      <c r="F166" s="15">
        <v>640.65</v>
      </c>
      <c r="G166" s="20">
        <f t="shared" si="4"/>
        <v>640.7396667199929</v>
      </c>
      <c r="H166" s="19">
        <f t="shared" si="5"/>
        <v>8.9666719992919752E-2</v>
      </c>
    </row>
    <row r="167" spans="5:8" ht="15" x14ac:dyDescent="0.25">
      <c r="E167" s="5">
        <v>1610</v>
      </c>
      <c r="F167" s="14">
        <v>640.65800000000002</v>
      </c>
      <c r="G167" s="20">
        <f t="shared" si="4"/>
        <v>640.73603338699286</v>
      </c>
      <c r="H167" s="19">
        <f t="shared" si="5"/>
        <v>7.8033386992842679E-2</v>
      </c>
    </row>
    <row r="168" spans="5:8" ht="15" x14ac:dyDescent="0.25">
      <c r="E168" s="5">
        <v>1620</v>
      </c>
      <c r="F168" s="14">
        <v>640.65800000000002</v>
      </c>
      <c r="G168" s="20">
        <f t="shared" si="4"/>
        <v>640.73240005399282</v>
      </c>
      <c r="H168" s="19">
        <f t="shared" si="5"/>
        <v>7.4400053992803805E-2</v>
      </c>
    </row>
    <row r="169" spans="5:8" ht="15" x14ac:dyDescent="0.25">
      <c r="E169" s="5">
        <v>1630</v>
      </c>
      <c r="F169" s="14">
        <v>640.65800000000002</v>
      </c>
      <c r="G169" s="20">
        <f t="shared" si="4"/>
        <v>640.72876672099278</v>
      </c>
      <c r="H169" s="19">
        <f t="shared" si="5"/>
        <v>7.0766720992764931E-2</v>
      </c>
    </row>
    <row r="170" spans="5:8" ht="15" x14ac:dyDescent="0.25">
      <c r="E170" s="5">
        <v>1640</v>
      </c>
      <c r="F170" s="14">
        <v>640.65800000000002</v>
      </c>
      <c r="G170" s="20">
        <f t="shared" si="4"/>
        <v>640.72513338799274</v>
      </c>
      <c r="H170" s="19">
        <f t="shared" si="5"/>
        <v>6.7133387992726057E-2</v>
      </c>
    </row>
    <row r="171" spans="5:8" ht="15" x14ac:dyDescent="0.25">
      <c r="E171" s="5">
        <v>1650</v>
      </c>
      <c r="F171" s="14">
        <v>640.64800000000002</v>
      </c>
      <c r="G171" s="20">
        <f t="shared" si="4"/>
        <v>640.7215000549927</v>
      </c>
      <c r="H171" s="19">
        <f t="shared" si="5"/>
        <v>7.3500054992678088E-2</v>
      </c>
    </row>
    <row r="172" spans="5:8" ht="15" x14ac:dyDescent="0.25">
      <c r="E172" s="5">
        <v>1660</v>
      </c>
      <c r="F172" s="14">
        <v>640.64300000000003</v>
      </c>
      <c r="G172" s="20">
        <f t="shared" si="4"/>
        <v>640.71786672199266</v>
      </c>
      <c r="H172" s="19">
        <f t="shared" si="5"/>
        <v>7.4866721992634666E-2</v>
      </c>
    </row>
    <row r="173" spans="5:8" ht="15" x14ac:dyDescent="0.25">
      <c r="E173" s="5">
        <v>1670</v>
      </c>
      <c r="F173" s="14">
        <v>640.61300000000006</v>
      </c>
      <c r="G173" s="20">
        <f t="shared" si="4"/>
        <v>640.71423338899262</v>
      </c>
      <c r="H173" s="19">
        <f t="shared" si="5"/>
        <v>0.10123338899256851</v>
      </c>
    </row>
    <row r="174" spans="5:8" ht="15" x14ac:dyDescent="0.25">
      <c r="E174" s="5">
        <v>1680</v>
      </c>
      <c r="F174" s="14">
        <v>640.64300000000003</v>
      </c>
      <c r="G174" s="20">
        <f t="shared" si="4"/>
        <v>640.71060005599259</v>
      </c>
      <c r="H174" s="19">
        <f t="shared" si="5"/>
        <v>6.7600055992556918E-2</v>
      </c>
    </row>
    <row r="175" spans="5:8" ht="15" x14ac:dyDescent="0.25">
      <c r="E175" s="5">
        <v>1690</v>
      </c>
      <c r="F175" s="14">
        <v>640.62300000000005</v>
      </c>
      <c r="G175" s="20">
        <f t="shared" si="4"/>
        <v>640.70696672299255</v>
      </c>
      <c r="H175" s="19">
        <f t="shared" si="5"/>
        <v>8.3966722992499854E-2</v>
      </c>
    </row>
    <row r="176" spans="5:8" ht="15" x14ac:dyDescent="0.25">
      <c r="E176" s="5">
        <v>1700</v>
      </c>
      <c r="F176" s="15">
        <v>640.63800000000003</v>
      </c>
      <c r="G176" s="20">
        <f t="shared" si="4"/>
        <v>640.70333338999251</v>
      </c>
      <c r="H176" s="19">
        <f t="shared" si="5"/>
        <v>6.5333389992474622E-2</v>
      </c>
    </row>
    <row r="177" spans="5:8" ht="15" x14ac:dyDescent="0.25">
      <c r="E177" s="5">
        <v>1710</v>
      </c>
      <c r="F177" s="14">
        <v>640.64300000000003</v>
      </c>
      <c r="G177" s="20">
        <f t="shared" si="4"/>
        <v>640.69970005699247</v>
      </c>
      <c r="H177" s="19">
        <f t="shared" si="5"/>
        <v>5.6700056992440295E-2</v>
      </c>
    </row>
    <row r="178" spans="5:8" ht="15" x14ac:dyDescent="0.25">
      <c r="E178" s="5">
        <v>1720</v>
      </c>
      <c r="F178" s="14">
        <v>640.64300000000003</v>
      </c>
      <c r="G178" s="20">
        <f t="shared" si="4"/>
        <v>640.69606672399243</v>
      </c>
      <c r="H178" s="19">
        <f t="shared" si="5"/>
        <v>5.3066723992401421E-2</v>
      </c>
    </row>
    <row r="179" spans="5:8" ht="15" x14ac:dyDescent="0.25">
      <c r="E179" s="5">
        <v>1730</v>
      </c>
      <c r="F179" s="14">
        <v>640.63300000000004</v>
      </c>
      <c r="G179" s="20">
        <f t="shared" si="4"/>
        <v>640.69243339099239</v>
      </c>
      <c r="H179" s="19">
        <f t="shared" si="5"/>
        <v>5.9433390992353452E-2</v>
      </c>
    </row>
    <row r="180" spans="5:8" ht="15" x14ac:dyDescent="0.25">
      <c r="E180" s="5">
        <v>1740</v>
      </c>
      <c r="F180" s="14">
        <v>640.62800000000004</v>
      </c>
      <c r="G180" s="20">
        <f t="shared" si="4"/>
        <v>640.68880005799235</v>
      </c>
      <c r="H180" s="19">
        <f t="shared" si="5"/>
        <v>6.080005799231003E-2</v>
      </c>
    </row>
    <row r="181" spans="5:8" ht="15" x14ac:dyDescent="0.25">
      <c r="E181" s="5">
        <v>1750</v>
      </c>
      <c r="F181" s="14">
        <v>640.61300000000006</v>
      </c>
      <c r="G181" s="20">
        <f t="shared" si="4"/>
        <v>640.68516672499231</v>
      </c>
      <c r="H181" s="19">
        <f t="shared" si="5"/>
        <v>7.2166724992257514E-2</v>
      </c>
    </row>
    <row r="182" spans="5:8" ht="15" x14ac:dyDescent="0.25">
      <c r="E182" s="5">
        <v>1760</v>
      </c>
      <c r="F182" s="14">
        <v>640.59300000000007</v>
      </c>
      <c r="G182" s="20">
        <f t="shared" si="4"/>
        <v>640.68153339199228</v>
      </c>
      <c r="H182" s="19">
        <f t="shared" si="5"/>
        <v>8.853339199220045E-2</v>
      </c>
    </row>
    <row r="183" spans="5:8" ht="15" x14ac:dyDescent="0.25">
      <c r="E183" s="5">
        <v>1770</v>
      </c>
      <c r="F183" s="14">
        <v>640.5680000000001</v>
      </c>
      <c r="G183" s="20">
        <f t="shared" si="4"/>
        <v>640.67790005899224</v>
      </c>
      <c r="H183" s="19">
        <f t="shared" si="5"/>
        <v>0.10990005899213884</v>
      </c>
    </row>
    <row r="184" spans="5:8" ht="15" x14ac:dyDescent="0.25">
      <c r="E184" s="5">
        <v>1780</v>
      </c>
      <c r="F184" s="14">
        <v>640.54300000000001</v>
      </c>
      <c r="G184" s="20">
        <f t="shared" si="4"/>
        <v>640.6742667259922</v>
      </c>
      <c r="H184" s="19">
        <f t="shared" si="5"/>
        <v>0.13126672599219091</v>
      </c>
    </row>
    <row r="185" spans="5:8" ht="15" x14ac:dyDescent="0.25">
      <c r="E185" s="5">
        <v>1790</v>
      </c>
      <c r="F185" s="14">
        <v>640.52300000000002</v>
      </c>
      <c r="G185" s="20">
        <f t="shared" si="4"/>
        <v>640.67063339299216</v>
      </c>
      <c r="H185" s="19">
        <f t="shared" si="5"/>
        <v>0.14763339299213385</v>
      </c>
    </row>
    <row r="186" spans="5:8" ht="15" x14ac:dyDescent="0.25">
      <c r="E186" s="5">
        <v>1800</v>
      </c>
      <c r="F186" s="15">
        <v>640.53800000000001</v>
      </c>
      <c r="G186" s="20">
        <f t="shared" si="4"/>
        <v>640.66700005999212</v>
      </c>
      <c r="H186" s="19">
        <f t="shared" si="5"/>
        <v>0.12900005999210862</v>
      </c>
    </row>
    <row r="187" spans="5:8" ht="15" x14ac:dyDescent="0.25">
      <c r="E187" s="5">
        <v>1810</v>
      </c>
      <c r="F187" s="14">
        <v>640.54500000000007</v>
      </c>
      <c r="G187" s="20">
        <f t="shared" si="4"/>
        <v>640.66336672699208</v>
      </c>
      <c r="H187" s="19">
        <f t="shared" si="5"/>
        <v>0.1183667269920079</v>
      </c>
    </row>
    <row r="188" spans="5:8" ht="15" x14ac:dyDescent="0.25">
      <c r="E188" s="5">
        <v>1820</v>
      </c>
      <c r="F188" s="14">
        <v>640.56000000000006</v>
      </c>
      <c r="G188" s="20">
        <f t="shared" si="4"/>
        <v>640.65973339399204</v>
      </c>
      <c r="H188" s="19">
        <f t="shared" si="5"/>
        <v>9.9733393991982666E-2</v>
      </c>
    </row>
    <row r="189" spans="5:8" ht="15" x14ac:dyDescent="0.25">
      <c r="E189" s="5">
        <v>1830</v>
      </c>
      <c r="F189" s="14">
        <v>640.53700000000003</v>
      </c>
      <c r="G189" s="20">
        <f t="shared" si="4"/>
        <v>640.656100060992</v>
      </c>
      <c r="H189" s="19">
        <f t="shared" si="5"/>
        <v>0.11910006099196835</v>
      </c>
    </row>
    <row r="190" spans="5:8" ht="15" x14ac:dyDescent="0.25">
      <c r="E190" s="5">
        <v>1840</v>
      </c>
      <c r="F190" s="14">
        <v>640.54000000000008</v>
      </c>
      <c r="G190" s="20">
        <f t="shared" si="4"/>
        <v>640.65246672799196</v>
      </c>
      <c r="H190" s="19">
        <f t="shared" si="5"/>
        <v>0.11246672799188673</v>
      </c>
    </row>
    <row r="191" spans="5:8" ht="15" x14ac:dyDescent="0.25">
      <c r="E191" s="5">
        <v>1850</v>
      </c>
      <c r="F191" s="14">
        <v>640.54000000000008</v>
      </c>
      <c r="G191" s="20">
        <f t="shared" si="4"/>
        <v>640.64883339499193</v>
      </c>
      <c r="H191" s="19">
        <f t="shared" si="5"/>
        <v>0.10883339499184785</v>
      </c>
    </row>
    <row r="192" spans="5:8" ht="15" x14ac:dyDescent="0.25">
      <c r="E192" s="5">
        <v>1860</v>
      </c>
      <c r="F192" s="14">
        <v>640.54500000000007</v>
      </c>
      <c r="G192" s="20">
        <f t="shared" si="4"/>
        <v>640.64520006199189</v>
      </c>
      <c r="H192" s="19">
        <f t="shared" si="5"/>
        <v>0.10020006199181353</v>
      </c>
    </row>
    <row r="193" spans="1:8" ht="15" x14ac:dyDescent="0.25">
      <c r="E193" s="5">
        <v>1870</v>
      </c>
      <c r="F193" s="14">
        <v>640.54000000000008</v>
      </c>
      <c r="G193" s="20">
        <f t="shared" si="4"/>
        <v>640.64156672899185</v>
      </c>
      <c r="H193" s="19">
        <f t="shared" si="5"/>
        <v>0.10156672899177011</v>
      </c>
    </row>
    <row r="194" spans="1:8" ht="15" x14ac:dyDescent="0.25">
      <c r="E194" s="5">
        <v>1880</v>
      </c>
      <c r="F194" s="14">
        <v>640.53000000000009</v>
      </c>
      <c r="G194" s="20">
        <f t="shared" si="4"/>
        <v>640.63793339599181</v>
      </c>
      <c r="H194" s="19">
        <f t="shared" si="5"/>
        <v>0.10793339599172214</v>
      </c>
    </row>
    <row r="195" spans="1:8" ht="15" x14ac:dyDescent="0.25">
      <c r="E195" s="5">
        <v>1890</v>
      </c>
      <c r="F195" s="14">
        <v>640.54000000000008</v>
      </c>
      <c r="G195" s="20">
        <f t="shared" si="4"/>
        <v>640.63430006299177</v>
      </c>
      <c r="H195" s="19">
        <f t="shared" si="5"/>
        <v>9.4300062991692357E-2</v>
      </c>
    </row>
    <row r="196" spans="1:8" ht="15" x14ac:dyDescent="0.25">
      <c r="E196" s="5">
        <v>1900</v>
      </c>
      <c r="F196" s="15">
        <v>640.55000000000007</v>
      </c>
      <c r="G196" s="20">
        <f t="shared" ref="G196:G259" si="6">G195-0.003633333</f>
        <v>640.63066672999173</v>
      </c>
      <c r="H196" s="19">
        <f t="shared" si="5"/>
        <v>8.0666729991662578E-2</v>
      </c>
    </row>
    <row r="197" spans="1:8" ht="15" x14ac:dyDescent="0.25">
      <c r="E197" s="5">
        <v>1910</v>
      </c>
      <c r="F197" s="14">
        <v>640.55000000000007</v>
      </c>
      <c r="G197" s="20">
        <f t="shared" si="6"/>
        <v>640.62703339699169</v>
      </c>
      <c r="H197" s="19">
        <f t="shared" si="5"/>
        <v>7.7033396991623704E-2</v>
      </c>
    </row>
    <row r="198" spans="1:8" ht="15" x14ac:dyDescent="0.25">
      <c r="E198" s="5">
        <v>1920</v>
      </c>
      <c r="F198" s="14">
        <v>640.53000000000009</v>
      </c>
      <c r="G198" s="20">
        <f t="shared" si="6"/>
        <v>640.62340006399165</v>
      </c>
      <c r="H198" s="19">
        <f t="shared" si="5"/>
        <v>9.340006399156664E-2</v>
      </c>
    </row>
    <row r="199" spans="1:8" ht="15" x14ac:dyDescent="0.25">
      <c r="E199" s="5">
        <v>1930</v>
      </c>
      <c r="F199" s="14">
        <v>640.52500000000009</v>
      </c>
      <c r="G199" s="20">
        <f t="shared" si="6"/>
        <v>640.61976673099161</v>
      </c>
      <c r="H199" s="19">
        <f t="shared" ref="H199:H262" si="7">G199:G499-F199:F499</f>
        <v>9.4766730991523218E-2</v>
      </c>
    </row>
    <row r="200" spans="1:8" ht="15" x14ac:dyDescent="0.25">
      <c r="E200" s="5">
        <v>1940</v>
      </c>
      <c r="F200" s="14">
        <v>640.5100000000001</v>
      </c>
      <c r="G200" s="20">
        <f t="shared" si="6"/>
        <v>640.61613339799158</v>
      </c>
      <c r="H200" s="19">
        <f t="shared" si="7"/>
        <v>0.1061333979914707</v>
      </c>
    </row>
    <row r="201" spans="1:8" ht="15" x14ac:dyDescent="0.25">
      <c r="E201" s="5">
        <v>1950</v>
      </c>
      <c r="F201" s="14">
        <v>640.53500000000008</v>
      </c>
      <c r="G201" s="20">
        <f t="shared" si="6"/>
        <v>640.61250006499154</v>
      </c>
      <c r="H201" s="19">
        <f t="shared" si="7"/>
        <v>7.7500064991454565E-2</v>
      </c>
    </row>
    <row r="202" spans="1:8" ht="15" x14ac:dyDescent="0.25">
      <c r="E202" s="5">
        <v>1960</v>
      </c>
      <c r="F202" s="14">
        <v>640.53000000000009</v>
      </c>
      <c r="G202" s="20">
        <f t="shared" si="6"/>
        <v>640.6088667319915</v>
      </c>
      <c r="H202" s="19">
        <f t="shared" si="7"/>
        <v>7.8866731991411143E-2</v>
      </c>
    </row>
    <row r="203" spans="1:8" ht="15" x14ac:dyDescent="0.25">
      <c r="E203" s="5">
        <v>1970</v>
      </c>
      <c r="F203" s="14">
        <v>640.5200000000001</v>
      </c>
      <c r="G203" s="20">
        <f t="shared" si="6"/>
        <v>640.60523339899146</v>
      </c>
      <c r="H203" s="19">
        <f t="shared" si="7"/>
        <v>8.5233398991363174E-2</v>
      </c>
    </row>
    <row r="204" spans="1:8" ht="15" x14ac:dyDescent="0.25">
      <c r="E204" s="5">
        <v>1980</v>
      </c>
      <c r="F204" s="14">
        <v>640.50500000000011</v>
      </c>
      <c r="G204" s="20">
        <f t="shared" si="6"/>
        <v>640.60160006599142</v>
      </c>
      <c r="H204" s="19">
        <f t="shared" si="7"/>
        <v>9.6600065991310657E-2</v>
      </c>
    </row>
    <row r="205" spans="1:8" ht="15" x14ac:dyDescent="0.25">
      <c r="C205">
        <f>640.613-640.281</f>
        <v>0.33200000000010732</v>
      </c>
      <c r="E205" s="5">
        <v>1990</v>
      </c>
      <c r="F205" s="14">
        <v>640.5100000000001</v>
      </c>
      <c r="G205" s="20">
        <f t="shared" si="6"/>
        <v>640.59796673299138</v>
      </c>
      <c r="H205" s="19">
        <f t="shared" si="7"/>
        <v>8.7966732991276331E-2</v>
      </c>
    </row>
    <row r="206" spans="1:8" ht="15" x14ac:dyDescent="0.25">
      <c r="C206">
        <f>C205/1250</f>
        <v>2.6560000000008587E-4</v>
      </c>
      <c r="D206">
        <f>C206*10</f>
        <v>2.6560000000008586E-3</v>
      </c>
      <c r="E206" s="5">
        <v>2000</v>
      </c>
      <c r="F206" s="15">
        <v>640.49500000000012</v>
      </c>
      <c r="G206" s="20">
        <f t="shared" si="6"/>
        <v>640.59433339999134</v>
      </c>
      <c r="H206" s="19">
        <f t="shared" si="7"/>
        <v>9.9333399991223814E-2</v>
      </c>
    </row>
    <row r="207" spans="1:8" ht="15" x14ac:dyDescent="0.25">
      <c r="A207" s="2" t="s">
        <v>18</v>
      </c>
      <c r="E207" s="5">
        <v>2010</v>
      </c>
      <c r="F207" s="14">
        <v>640.46699999999998</v>
      </c>
      <c r="G207" s="20">
        <f t="shared" si="6"/>
        <v>640.5907000669913</v>
      </c>
      <c r="H207" s="19">
        <f t="shared" si="7"/>
        <v>0.12370006699131864</v>
      </c>
    </row>
    <row r="208" spans="1:8" ht="15" x14ac:dyDescent="0.25">
      <c r="E208" s="5">
        <v>2020</v>
      </c>
      <c r="F208" s="14">
        <v>640.452</v>
      </c>
      <c r="G208" s="20">
        <f t="shared" si="6"/>
        <v>640.58706673399126</v>
      </c>
      <c r="H208" s="19">
        <f t="shared" si="7"/>
        <v>0.13506673399126612</v>
      </c>
    </row>
    <row r="209" spans="5:8" ht="15" x14ac:dyDescent="0.25">
      <c r="E209" s="5">
        <v>2030</v>
      </c>
      <c r="F209" s="14">
        <v>640.45699999999999</v>
      </c>
      <c r="G209" s="20">
        <f t="shared" si="6"/>
        <v>640.58343340099123</v>
      </c>
      <c r="H209" s="19">
        <f t="shared" si="7"/>
        <v>0.12643340099123179</v>
      </c>
    </row>
    <row r="210" spans="5:8" ht="15" x14ac:dyDescent="0.25">
      <c r="E210" s="5">
        <v>2040</v>
      </c>
      <c r="F210" s="14">
        <v>640.47199999999998</v>
      </c>
      <c r="G210" s="20">
        <f t="shared" si="6"/>
        <v>640.57980006799119</v>
      </c>
      <c r="H210" s="19">
        <f t="shared" si="7"/>
        <v>0.10780006799120656</v>
      </c>
    </row>
    <row r="211" spans="5:8" ht="15" x14ac:dyDescent="0.25">
      <c r="E211" s="5">
        <v>2050</v>
      </c>
      <c r="F211" s="14">
        <v>640.46199999999999</v>
      </c>
      <c r="G211" s="20">
        <f t="shared" si="6"/>
        <v>640.57616673499115</v>
      </c>
      <c r="H211" s="19">
        <f t="shared" si="7"/>
        <v>0.11416673499115859</v>
      </c>
    </row>
    <row r="212" spans="5:8" ht="15" x14ac:dyDescent="0.25">
      <c r="E212" s="5">
        <v>2060</v>
      </c>
      <c r="F212" s="14">
        <v>640.46199999999999</v>
      </c>
      <c r="G212" s="20">
        <f t="shared" si="6"/>
        <v>640.57253340199111</v>
      </c>
      <c r="H212" s="19">
        <f t="shared" si="7"/>
        <v>0.11053340199111972</v>
      </c>
    </row>
    <row r="213" spans="5:8" ht="15" x14ac:dyDescent="0.25">
      <c r="E213" s="5">
        <v>2070</v>
      </c>
      <c r="F213" s="14">
        <v>640.48699999999997</v>
      </c>
      <c r="G213" s="20">
        <f t="shared" si="6"/>
        <v>640.56890006899107</v>
      </c>
      <c r="H213" s="19">
        <f t="shared" si="7"/>
        <v>8.1900068991103581E-2</v>
      </c>
    </row>
    <row r="214" spans="5:8" ht="15" x14ac:dyDescent="0.25">
      <c r="E214" s="5">
        <v>2080</v>
      </c>
      <c r="F214" s="14">
        <v>640.50699999999995</v>
      </c>
      <c r="G214" s="20">
        <f t="shared" si="6"/>
        <v>640.56526673599103</v>
      </c>
      <c r="H214" s="19">
        <f t="shared" si="7"/>
        <v>5.8266735991082896E-2</v>
      </c>
    </row>
    <row r="215" spans="5:8" ht="15" x14ac:dyDescent="0.25">
      <c r="E215" s="5">
        <v>2090</v>
      </c>
      <c r="F215" s="14">
        <v>640.54200000000003</v>
      </c>
      <c r="G215" s="20">
        <f t="shared" si="6"/>
        <v>640.56163340299099</v>
      </c>
      <c r="H215" s="19">
        <f t="shared" si="7"/>
        <v>1.9633402990962168E-2</v>
      </c>
    </row>
    <row r="216" spans="5:8" ht="15" x14ac:dyDescent="0.25">
      <c r="E216" s="5">
        <v>2100</v>
      </c>
      <c r="F216" s="15">
        <v>640.52200000000005</v>
      </c>
      <c r="G216" s="20">
        <f t="shared" si="6"/>
        <v>640.55800006999095</v>
      </c>
      <c r="H216" s="19">
        <f t="shared" si="7"/>
        <v>3.6000069990905104E-2</v>
      </c>
    </row>
    <row r="217" spans="5:8" ht="15" x14ac:dyDescent="0.25">
      <c r="E217" s="5">
        <v>2110</v>
      </c>
      <c r="F217" s="14">
        <v>640.48199999999997</v>
      </c>
      <c r="G217" s="20">
        <f t="shared" si="6"/>
        <v>640.55436673699091</v>
      </c>
      <c r="H217" s="19">
        <f t="shared" si="7"/>
        <v>7.2366736990943537E-2</v>
      </c>
    </row>
    <row r="218" spans="5:8" ht="15" x14ac:dyDescent="0.25">
      <c r="E218" s="5">
        <v>2120</v>
      </c>
      <c r="F218" s="14">
        <v>640.47699999999998</v>
      </c>
      <c r="G218" s="20">
        <f t="shared" si="6"/>
        <v>640.55073340399088</v>
      </c>
      <c r="H218" s="19">
        <f t="shared" si="7"/>
        <v>7.3733403990900115E-2</v>
      </c>
    </row>
    <row r="219" spans="5:8" ht="15" x14ac:dyDescent="0.25">
      <c r="E219" s="5">
        <v>2130</v>
      </c>
      <c r="F219" s="14">
        <v>640.53200000000004</v>
      </c>
      <c r="G219" s="20">
        <f t="shared" si="6"/>
        <v>640.54710007099084</v>
      </c>
      <c r="H219" s="19">
        <f t="shared" si="7"/>
        <v>1.5100070990797576E-2</v>
      </c>
    </row>
    <row r="220" spans="5:8" ht="15" x14ac:dyDescent="0.25">
      <c r="E220" s="5">
        <v>2140</v>
      </c>
      <c r="F220" s="14">
        <v>640.52200000000005</v>
      </c>
      <c r="G220" s="20">
        <f t="shared" si="6"/>
        <v>640.5434667379908</v>
      </c>
      <c r="H220" s="19">
        <f t="shared" si="7"/>
        <v>2.1466737990749607E-2</v>
      </c>
    </row>
    <row r="221" spans="5:8" ht="15" x14ac:dyDescent="0.25">
      <c r="E221" s="5">
        <v>2150</v>
      </c>
      <c r="F221" s="14">
        <v>640.51700000000005</v>
      </c>
      <c r="G221" s="20">
        <f t="shared" si="6"/>
        <v>640.53983340499076</v>
      </c>
      <c r="H221" s="19">
        <f t="shared" si="7"/>
        <v>2.2833404990706185E-2</v>
      </c>
    </row>
    <row r="222" spans="5:8" ht="15" x14ac:dyDescent="0.25">
      <c r="E222" s="5">
        <v>2160</v>
      </c>
      <c r="F222" s="14">
        <v>640.51200000000006</v>
      </c>
      <c r="G222" s="20">
        <f t="shared" si="6"/>
        <v>640.53620007199072</v>
      </c>
      <c r="H222" s="19">
        <f t="shared" si="7"/>
        <v>2.4200071990662764E-2</v>
      </c>
    </row>
    <row r="223" spans="5:8" ht="15" x14ac:dyDescent="0.25">
      <c r="E223" s="5">
        <v>2170</v>
      </c>
      <c r="F223" s="14">
        <v>640.51200000000006</v>
      </c>
      <c r="G223" s="20">
        <f t="shared" si="6"/>
        <v>640.53256673899068</v>
      </c>
      <c r="H223" s="19">
        <f t="shared" si="7"/>
        <v>2.056673899062389E-2</v>
      </c>
    </row>
    <row r="224" spans="5:8" ht="15" x14ac:dyDescent="0.25">
      <c r="E224" s="5">
        <v>2180</v>
      </c>
      <c r="F224" s="14">
        <v>640.50699999999995</v>
      </c>
      <c r="G224" s="20">
        <f t="shared" si="6"/>
        <v>640.52893340599064</v>
      </c>
      <c r="H224" s="19">
        <f t="shared" si="7"/>
        <v>2.1933405990694155E-2</v>
      </c>
    </row>
    <row r="225" spans="5:8" ht="15" x14ac:dyDescent="0.25">
      <c r="E225" s="5">
        <v>2190</v>
      </c>
      <c r="F225" s="14">
        <v>640.52200000000005</v>
      </c>
      <c r="G225" s="20">
        <f t="shared" si="6"/>
        <v>640.5253000729906</v>
      </c>
      <c r="H225" s="19">
        <f t="shared" si="7"/>
        <v>3.3000729905552362E-3</v>
      </c>
    </row>
    <row r="226" spans="5:8" ht="15" x14ac:dyDescent="0.25">
      <c r="E226" s="5">
        <v>2200</v>
      </c>
      <c r="F226" s="15">
        <v>640.51700000000005</v>
      </c>
      <c r="G226" s="20">
        <f t="shared" si="6"/>
        <v>640.52166673999056</v>
      </c>
      <c r="H226" s="19">
        <f t="shared" si="7"/>
        <v>4.6667399905118145E-3</v>
      </c>
    </row>
    <row r="227" spans="5:8" ht="15" x14ac:dyDescent="0.25">
      <c r="E227" s="5">
        <v>2210</v>
      </c>
      <c r="F227" s="14">
        <v>640.47900000000004</v>
      </c>
      <c r="G227" s="20">
        <f t="shared" si="6"/>
        <v>640.51803340699053</v>
      </c>
      <c r="H227" s="19">
        <f t="shared" si="7"/>
        <v>3.9033406990483854E-2</v>
      </c>
    </row>
    <row r="228" spans="5:8" ht="15" x14ac:dyDescent="0.25">
      <c r="E228" s="5">
        <v>2220</v>
      </c>
      <c r="F228" s="14">
        <v>640.46400000000006</v>
      </c>
      <c r="G228" s="20">
        <f t="shared" si="6"/>
        <v>640.51440007399049</v>
      </c>
      <c r="H228" s="19">
        <f t="shared" si="7"/>
        <v>5.0400073990431338E-2</v>
      </c>
    </row>
    <row r="229" spans="5:8" ht="15" x14ac:dyDescent="0.25">
      <c r="E229" s="5">
        <v>2230</v>
      </c>
      <c r="F229" s="14">
        <v>640.46900000000005</v>
      </c>
      <c r="G229" s="20">
        <f t="shared" si="6"/>
        <v>640.51076674099045</v>
      </c>
      <c r="H229" s="19">
        <f t="shared" si="7"/>
        <v>4.1766740990397011E-2</v>
      </c>
    </row>
    <row r="230" spans="5:8" ht="15" x14ac:dyDescent="0.25">
      <c r="E230" s="5">
        <v>2240</v>
      </c>
      <c r="F230" s="14">
        <v>640.46400000000006</v>
      </c>
      <c r="G230" s="20">
        <f t="shared" si="6"/>
        <v>640.50713340799041</v>
      </c>
      <c r="H230" s="19">
        <f t="shared" si="7"/>
        <v>4.3133407990353589E-2</v>
      </c>
    </row>
    <row r="231" spans="5:8" ht="15" x14ac:dyDescent="0.25">
      <c r="E231" s="5">
        <v>2250</v>
      </c>
      <c r="F231" s="14">
        <v>640.48900000000003</v>
      </c>
      <c r="G231" s="20">
        <f t="shared" si="6"/>
        <v>640.50350007499037</v>
      </c>
      <c r="H231" s="19">
        <f t="shared" si="7"/>
        <v>1.4500074990337453E-2</v>
      </c>
    </row>
    <row r="232" spans="5:8" ht="15" x14ac:dyDescent="0.25">
      <c r="E232" s="5">
        <v>2260</v>
      </c>
      <c r="F232" s="14">
        <v>640.49900000000002</v>
      </c>
      <c r="G232" s="20">
        <f t="shared" si="6"/>
        <v>640.49986674199033</v>
      </c>
      <c r="H232" s="19">
        <f t="shared" si="7"/>
        <v>8.667419903076734E-4</v>
      </c>
    </row>
    <row r="233" spans="5:8" ht="15" x14ac:dyDescent="0.25">
      <c r="E233" s="5">
        <v>2270</v>
      </c>
      <c r="F233" s="14">
        <v>640.48900000000003</v>
      </c>
      <c r="G233" s="20">
        <f t="shared" si="6"/>
        <v>640.49623340899029</v>
      </c>
      <c r="H233" s="19">
        <f t="shared" si="7"/>
        <v>7.2334089902597043E-3</v>
      </c>
    </row>
    <row r="234" spans="5:8" ht="15" x14ac:dyDescent="0.25">
      <c r="E234" s="5">
        <v>2280</v>
      </c>
      <c r="F234" s="14">
        <v>640.50400000000002</v>
      </c>
      <c r="G234" s="20">
        <f t="shared" si="6"/>
        <v>640.49260007599025</v>
      </c>
      <c r="H234" s="19">
        <f t="shared" si="7"/>
        <v>-1.1399924009765527E-2</v>
      </c>
    </row>
    <row r="235" spans="5:8" ht="15" x14ac:dyDescent="0.25">
      <c r="E235" s="5">
        <v>2290</v>
      </c>
      <c r="F235" s="14">
        <v>640.50400000000002</v>
      </c>
      <c r="G235" s="20">
        <f t="shared" si="6"/>
        <v>640.48896674299021</v>
      </c>
      <c r="H235" s="19">
        <f t="shared" si="7"/>
        <v>-1.5033257009804402E-2</v>
      </c>
    </row>
    <row r="236" spans="5:8" ht="15" x14ac:dyDescent="0.25">
      <c r="E236" s="5">
        <v>2300</v>
      </c>
      <c r="F236" s="15">
        <v>640.49900000000002</v>
      </c>
      <c r="G236" s="20">
        <f t="shared" si="6"/>
        <v>640.48533340999018</v>
      </c>
      <c r="H236" s="19">
        <f t="shared" si="7"/>
        <v>-1.3666590009847823E-2</v>
      </c>
    </row>
    <row r="237" spans="5:8" ht="15" x14ac:dyDescent="0.25">
      <c r="E237" s="5">
        <v>2310</v>
      </c>
      <c r="F237" s="14">
        <v>640.50900000000001</v>
      </c>
      <c r="G237" s="20">
        <f t="shared" si="6"/>
        <v>640.48170007699014</v>
      </c>
      <c r="H237" s="19">
        <f t="shared" si="7"/>
        <v>-2.7299923009877602E-2</v>
      </c>
    </row>
    <row r="238" spans="5:8" ht="15" x14ac:dyDescent="0.25">
      <c r="E238" s="5">
        <v>2320</v>
      </c>
      <c r="F238" s="14">
        <v>640.50900000000001</v>
      </c>
      <c r="G238" s="20">
        <f t="shared" si="6"/>
        <v>640.4780667439901</v>
      </c>
      <c r="H238" s="19">
        <f t="shared" si="7"/>
        <v>-3.0933256009916477E-2</v>
      </c>
    </row>
    <row r="239" spans="5:8" ht="15" x14ac:dyDescent="0.25">
      <c r="E239" s="5">
        <v>2330</v>
      </c>
      <c r="F239" s="14">
        <v>640.48900000000003</v>
      </c>
      <c r="G239" s="20">
        <f t="shared" si="6"/>
        <v>640.47443341099006</v>
      </c>
      <c r="H239" s="19">
        <f t="shared" si="7"/>
        <v>-1.4566589009973541E-2</v>
      </c>
    </row>
    <row r="240" spans="5:8" ht="15" x14ac:dyDescent="0.25">
      <c r="E240" s="5">
        <v>2340</v>
      </c>
      <c r="F240" s="14">
        <v>640.46900000000005</v>
      </c>
      <c r="G240" s="20">
        <f t="shared" si="6"/>
        <v>640.47080007799002</v>
      </c>
      <c r="H240" s="19">
        <f t="shared" si="7"/>
        <v>1.8000779899693953E-3</v>
      </c>
    </row>
    <row r="241" spans="5:8" ht="15" x14ac:dyDescent="0.25">
      <c r="E241" s="5">
        <v>2350</v>
      </c>
      <c r="F241" s="14">
        <v>640.47400000000005</v>
      </c>
      <c r="G241" s="20">
        <f t="shared" si="6"/>
        <v>640.46716674498998</v>
      </c>
      <c r="H241" s="19">
        <f t="shared" si="7"/>
        <v>-6.8332550100649314E-3</v>
      </c>
    </row>
    <row r="242" spans="5:8" ht="15" x14ac:dyDescent="0.25">
      <c r="E242" s="5">
        <v>2360</v>
      </c>
      <c r="F242" s="14">
        <v>640.47900000000004</v>
      </c>
      <c r="G242" s="20">
        <f t="shared" si="6"/>
        <v>640.46353341198994</v>
      </c>
      <c r="H242" s="19">
        <f t="shared" si="7"/>
        <v>-1.5466588010099258E-2</v>
      </c>
    </row>
    <row r="243" spans="5:8" ht="15" x14ac:dyDescent="0.25">
      <c r="E243" s="5">
        <v>2370</v>
      </c>
      <c r="F243" s="14">
        <v>640.46900000000005</v>
      </c>
      <c r="G243" s="20">
        <f t="shared" si="6"/>
        <v>640.4599000789899</v>
      </c>
      <c r="H243" s="19">
        <f t="shared" si="7"/>
        <v>-9.0999210101472272E-3</v>
      </c>
    </row>
    <row r="244" spans="5:8" ht="15" x14ac:dyDescent="0.25">
      <c r="E244" s="5">
        <v>2380</v>
      </c>
      <c r="F244" s="14">
        <v>640.45900000000006</v>
      </c>
      <c r="G244" s="20">
        <f t="shared" si="6"/>
        <v>640.45626674598986</v>
      </c>
      <c r="H244" s="19">
        <f t="shared" si="7"/>
        <v>-2.7332540101951963E-3</v>
      </c>
    </row>
    <row r="245" spans="5:8" ht="15" x14ac:dyDescent="0.25">
      <c r="E245" s="5">
        <v>2390</v>
      </c>
      <c r="F245" s="14">
        <v>640.44400000000007</v>
      </c>
      <c r="G245" s="20">
        <f t="shared" si="6"/>
        <v>640.45263341298983</v>
      </c>
      <c r="H245" s="19">
        <f t="shared" si="7"/>
        <v>8.6334129897522871E-3</v>
      </c>
    </row>
    <row r="246" spans="5:8" ht="15" x14ac:dyDescent="0.25">
      <c r="E246" s="5">
        <v>2400</v>
      </c>
      <c r="F246" s="15">
        <v>640.43400000000008</v>
      </c>
      <c r="G246" s="20">
        <f t="shared" si="6"/>
        <v>640.44900007998979</v>
      </c>
      <c r="H246" s="19">
        <f t="shared" si="7"/>
        <v>1.5000079989704318E-2</v>
      </c>
    </row>
    <row r="247" spans="5:8" ht="15" x14ac:dyDescent="0.25">
      <c r="E247" s="5">
        <v>2410</v>
      </c>
      <c r="F247" s="14">
        <v>640.44899999999996</v>
      </c>
      <c r="G247" s="20">
        <f t="shared" si="6"/>
        <v>640.44536674698975</v>
      </c>
      <c r="H247" s="19">
        <f t="shared" si="7"/>
        <v>-3.6332530102072269E-3</v>
      </c>
    </row>
    <row r="248" spans="5:8" ht="15" x14ac:dyDescent="0.25">
      <c r="E248" s="5">
        <v>2420</v>
      </c>
      <c r="F248" s="14">
        <v>640.41899999999998</v>
      </c>
      <c r="G248" s="20">
        <f t="shared" si="6"/>
        <v>640.44173341398971</v>
      </c>
      <c r="H248" s="19">
        <f t="shared" si="7"/>
        <v>2.2733413989726614E-2</v>
      </c>
    </row>
    <row r="249" spans="5:8" ht="15" x14ac:dyDescent="0.25">
      <c r="E249" s="5">
        <v>2430</v>
      </c>
      <c r="F249" s="14">
        <v>640.41399999999999</v>
      </c>
      <c r="G249" s="20">
        <f t="shared" si="6"/>
        <v>640.43810008098967</v>
      </c>
      <c r="H249" s="19">
        <f t="shared" si="7"/>
        <v>2.4100080989683192E-2</v>
      </c>
    </row>
    <row r="250" spans="5:8" ht="15" x14ac:dyDescent="0.25">
      <c r="E250" s="5">
        <v>2440</v>
      </c>
      <c r="F250" s="14">
        <v>640.41899999999998</v>
      </c>
      <c r="G250" s="20">
        <f t="shared" si="6"/>
        <v>640.43446674798963</v>
      </c>
      <c r="H250" s="19">
        <f t="shared" si="7"/>
        <v>1.5466747989648866E-2</v>
      </c>
    </row>
    <row r="251" spans="5:8" ht="15" x14ac:dyDescent="0.25">
      <c r="E251" s="5">
        <v>2450</v>
      </c>
      <c r="F251" s="14">
        <v>640.43399999999997</v>
      </c>
      <c r="G251" s="20">
        <f t="shared" si="6"/>
        <v>640.43083341498959</v>
      </c>
      <c r="H251" s="19">
        <f t="shared" si="7"/>
        <v>-3.166585010376366E-3</v>
      </c>
    </row>
    <row r="252" spans="5:8" ht="15" x14ac:dyDescent="0.25">
      <c r="E252" s="5">
        <v>2460</v>
      </c>
      <c r="F252" s="14">
        <v>640.42899999999997</v>
      </c>
      <c r="G252" s="20">
        <f t="shared" si="6"/>
        <v>640.42720008198955</v>
      </c>
      <c r="H252" s="19">
        <f t="shared" si="7"/>
        <v>-1.7999180104197876E-3</v>
      </c>
    </row>
    <row r="253" spans="5:8" ht="15" x14ac:dyDescent="0.25">
      <c r="E253" s="5">
        <v>2470</v>
      </c>
      <c r="F253" s="14">
        <v>640.41399999999999</v>
      </c>
      <c r="G253" s="20">
        <f t="shared" si="6"/>
        <v>640.42356674898951</v>
      </c>
      <c r="H253" s="19">
        <f t="shared" si="7"/>
        <v>9.5667489895276958E-3</v>
      </c>
    </row>
    <row r="254" spans="5:8" ht="15" x14ac:dyDescent="0.25">
      <c r="E254" s="5">
        <v>2480</v>
      </c>
      <c r="F254" s="14">
        <v>640.39899999999989</v>
      </c>
      <c r="G254" s="20">
        <f t="shared" si="6"/>
        <v>640.41993341598948</v>
      </c>
      <c r="H254" s="19">
        <f t="shared" si="7"/>
        <v>2.0933415989588866E-2</v>
      </c>
    </row>
    <row r="255" spans="5:8" ht="15" x14ac:dyDescent="0.25">
      <c r="E255" s="5">
        <v>2490</v>
      </c>
      <c r="F255" s="14">
        <v>640.41399999999999</v>
      </c>
      <c r="G255" s="20">
        <f t="shared" si="6"/>
        <v>640.41630008298944</v>
      </c>
      <c r="H255" s="19">
        <f t="shared" si="7"/>
        <v>2.3000829894499475E-3</v>
      </c>
    </row>
    <row r="256" spans="5:8" ht="15" x14ac:dyDescent="0.25">
      <c r="E256" s="5">
        <v>2500</v>
      </c>
      <c r="F256" s="15">
        <v>640.44899999999996</v>
      </c>
      <c r="G256" s="20">
        <f t="shared" si="6"/>
        <v>640.4126667499894</v>
      </c>
      <c r="H256" s="19">
        <f t="shared" si="7"/>
        <v>-3.6333250010557094E-2</v>
      </c>
    </row>
    <row r="257" spans="5:8" ht="15" x14ac:dyDescent="0.25">
      <c r="E257" s="5">
        <v>2510</v>
      </c>
      <c r="F257" s="14">
        <v>640.42899999999997</v>
      </c>
      <c r="G257" s="20">
        <f t="shared" si="6"/>
        <v>640.40903341698936</v>
      </c>
      <c r="H257" s="19">
        <f t="shared" si="7"/>
        <v>-1.9966583010614158E-2</v>
      </c>
    </row>
    <row r="258" spans="5:8" ht="15" x14ac:dyDescent="0.25">
      <c r="E258" s="5">
        <v>2520</v>
      </c>
      <c r="F258" s="14">
        <v>640.40899999999999</v>
      </c>
      <c r="G258" s="20">
        <f t="shared" si="6"/>
        <v>640.40540008398932</v>
      </c>
      <c r="H258" s="19">
        <f t="shared" si="7"/>
        <v>-3.5999160106712225E-3</v>
      </c>
    </row>
    <row r="259" spans="5:8" ht="15" x14ac:dyDescent="0.25">
      <c r="E259" s="5">
        <v>2530</v>
      </c>
      <c r="F259" s="14">
        <v>640.42899999999997</v>
      </c>
      <c r="G259" s="20">
        <f t="shared" si="6"/>
        <v>640.40176675098928</v>
      </c>
      <c r="H259" s="19">
        <f t="shared" si="7"/>
        <v>-2.7233249010691907E-2</v>
      </c>
    </row>
    <row r="260" spans="5:8" ht="15" x14ac:dyDescent="0.25">
      <c r="E260" s="5">
        <v>2540</v>
      </c>
      <c r="F260" s="14">
        <v>640.41399999999999</v>
      </c>
      <c r="G260" s="20">
        <f t="shared" ref="G260:G306" si="8">G259-0.003633333</f>
        <v>640.39813341798924</v>
      </c>
      <c r="H260" s="19">
        <f t="shared" si="7"/>
        <v>-1.5866582010744423E-2</v>
      </c>
    </row>
    <row r="261" spans="5:8" ht="15" x14ac:dyDescent="0.25">
      <c r="E261" s="5">
        <v>2550</v>
      </c>
      <c r="F261" s="14">
        <v>640.42899999999997</v>
      </c>
      <c r="G261" s="20">
        <f t="shared" si="8"/>
        <v>640.3945000849892</v>
      </c>
      <c r="H261" s="19">
        <f t="shared" si="7"/>
        <v>-3.4499915010769655E-2</v>
      </c>
    </row>
    <row r="262" spans="5:8" ht="15" x14ac:dyDescent="0.25">
      <c r="E262" s="5">
        <v>2560</v>
      </c>
      <c r="F262" s="14">
        <v>640.41399999999999</v>
      </c>
      <c r="G262" s="20">
        <f t="shared" si="8"/>
        <v>640.39086675198917</v>
      </c>
      <c r="H262" s="19">
        <f t="shared" si="7"/>
        <v>-2.3133248010822172E-2</v>
      </c>
    </row>
    <row r="263" spans="5:8" ht="15" x14ac:dyDescent="0.25">
      <c r="E263" s="5">
        <v>2570</v>
      </c>
      <c r="F263" s="14">
        <v>640.39899999999989</v>
      </c>
      <c r="G263" s="20">
        <f t="shared" si="8"/>
        <v>640.38723341898913</v>
      </c>
      <c r="H263" s="19">
        <f t="shared" ref="H263:H306" si="9">G263:G563-F263:F563</f>
        <v>-1.1766581010761001E-2</v>
      </c>
    </row>
    <row r="264" spans="5:8" ht="15" x14ac:dyDescent="0.25">
      <c r="E264" s="5">
        <v>2580</v>
      </c>
      <c r="F264" s="14">
        <v>640.39899999999989</v>
      </c>
      <c r="G264" s="20">
        <f t="shared" si="8"/>
        <v>640.38360008598909</v>
      </c>
      <c r="H264" s="19">
        <f t="shared" si="9"/>
        <v>-1.5399914010799876E-2</v>
      </c>
    </row>
    <row r="265" spans="5:8" ht="15" x14ac:dyDescent="0.25">
      <c r="E265" s="5">
        <v>2590</v>
      </c>
      <c r="F265" s="14">
        <v>640.36899999999991</v>
      </c>
      <c r="G265" s="20">
        <f t="shared" si="8"/>
        <v>640.37996675298905</v>
      </c>
      <c r="H265" s="19">
        <f t="shared" si="9"/>
        <v>1.0966752989133965E-2</v>
      </c>
    </row>
    <row r="266" spans="5:8" ht="15" x14ac:dyDescent="0.25">
      <c r="E266" s="5">
        <v>2600</v>
      </c>
      <c r="F266" s="15">
        <v>640.41399999999999</v>
      </c>
      <c r="G266" s="20">
        <f t="shared" si="8"/>
        <v>640.37633341998901</v>
      </c>
      <c r="H266" s="19">
        <f t="shared" si="9"/>
        <v>-3.7666580010977668E-2</v>
      </c>
    </row>
    <row r="267" spans="5:8" ht="15" x14ac:dyDescent="0.25">
      <c r="E267" s="5">
        <v>2610</v>
      </c>
      <c r="F267" s="14">
        <v>640.41499999999996</v>
      </c>
      <c r="G267" s="20">
        <f t="shared" si="8"/>
        <v>640.37270008698897</v>
      </c>
      <c r="H267" s="19">
        <f t="shared" si="9"/>
        <v>-4.2299913010992896E-2</v>
      </c>
    </row>
    <row r="268" spans="5:8" ht="15" x14ac:dyDescent="0.25">
      <c r="E268" s="5">
        <v>2620</v>
      </c>
      <c r="F268" s="14">
        <v>640.42499999999995</v>
      </c>
      <c r="G268" s="20">
        <f t="shared" si="8"/>
        <v>640.36906675398893</v>
      </c>
      <c r="H268" s="19">
        <f t="shared" si="9"/>
        <v>-5.5933246011022675E-2</v>
      </c>
    </row>
    <row r="269" spans="5:8" ht="15" x14ac:dyDescent="0.25">
      <c r="E269" s="5">
        <v>2630</v>
      </c>
      <c r="F269" s="14">
        <v>640.30999999999995</v>
      </c>
      <c r="G269" s="20">
        <f t="shared" si="8"/>
        <v>640.36543342098889</v>
      </c>
      <c r="H269" s="19">
        <f t="shared" si="9"/>
        <v>5.5433420988947546E-2</v>
      </c>
    </row>
    <row r="270" spans="5:8" ht="15" x14ac:dyDescent="0.25">
      <c r="E270" s="5">
        <v>2640</v>
      </c>
      <c r="F270" s="14">
        <v>640.44999999999993</v>
      </c>
      <c r="G270" s="20">
        <f t="shared" si="8"/>
        <v>640.36180008798885</v>
      </c>
      <c r="H270" s="19">
        <f t="shared" si="9"/>
        <v>-8.8199912011077686E-2</v>
      </c>
    </row>
    <row r="271" spans="5:8" ht="15" x14ac:dyDescent="0.25">
      <c r="E271" s="5">
        <v>2650</v>
      </c>
      <c r="F271" s="14">
        <v>640.45999999999992</v>
      </c>
      <c r="G271" s="20">
        <f t="shared" si="8"/>
        <v>640.35816675498882</v>
      </c>
      <c r="H271" s="19">
        <f t="shared" si="9"/>
        <v>-0.10183324501110746</v>
      </c>
    </row>
    <row r="272" spans="5:8" ht="15" x14ac:dyDescent="0.25">
      <c r="E272" s="5">
        <v>2660</v>
      </c>
      <c r="F272" s="14">
        <v>640.46500000000003</v>
      </c>
      <c r="G272" s="20">
        <f t="shared" si="8"/>
        <v>640.35453342198878</v>
      </c>
      <c r="H272" s="19">
        <f t="shared" si="9"/>
        <v>-0.11046657801125548</v>
      </c>
    </row>
    <row r="273" spans="5:8" ht="15" x14ac:dyDescent="0.25">
      <c r="E273" s="5">
        <v>2670</v>
      </c>
      <c r="F273" s="14">
        <v>640.43999999999994</v>
      </c>
      <c r="G273" s="20">
        <f t="shared" si="8"/>
        <v>640.35090008898874</v>
      </c>
      <c r="H273" s="19">
        <f t="shared" si="9"/>
        <v>-8.9099911011203403E-2</v>
      </c>
    </row>
    <row r="274" spans="5:8" ht="15" x14ac:dyDescent="0.25">
      <c r="E274" s="5">
        <v>2680</v>
      </c>
      <c r="F274" s="14">
        <v>640.41499999999996</v>
      </c>
      <c r="G274" s="20">
        <f t="shared" si="8"/>
        <v>640.3472667559887</v>
      </c>
      <c r="H274" s="19">
        <f t="shared" si="9"/>
        <v>-6.7733244011265015E-2</v>
      </c>
    </row>
    <row r="275" spans="5:8" ht="15" x14ac:dyDescent="0.25">
      <c r="E275" s="5">
        <v>2690</v>
      </c>
      <c r="F275" s="14">
        <v>640.40499999999997</v>
      </c>
      <c r="G275" s="20">
        <f t="shared" si="8"/>
        <v>640.34363342298866</v>
      </c>
      <c r="H275" s="19">
        <f t="shared" si="9"/>
        <v>-6.1366577011312984E-2</v>
      </c>
    </row>
    <row r="276" spans="5:8" ht="15" x14ac:dyDescent="0.25">
      <c r="E276" s="5">
        <v>2700</v>
      </c>
      <c r="F276" s="15">
        <v>640.39499999999998</v>
      </c>
      <c r="G276" s="20">
        <f t="shared" si="8"/>
        <v>640.34000008998862</v>
      </c>
      <c r="H276" s="19">
        <f t="shared" si="9"/>
        <v>-5.4999910011360953E-2</v>
      </c>
    </row>
    <row r="277" spans="5:8" ht="15" x14ac:dyDescent="0.25">
      <c r="E277" s="5">
        <v>2710</v>
      </c>
      <c r="F277" s="14">
        <v>640.36</v>
      </c>
      <c r="G277" s="20">
        <f t="shared" si="8"/>
        <v>640.33636675698858</v>
      </c>
      <c r="H277" s="19">
        <f t="shared" si="9"/>
        <v>-2.3633243011431659E-2</v>
      </c>
    </row>
    <row r="278" spans="5:8" ht="15" x14ac:dyDescent="0.25">
      <c r="E278" s="5">
        <v>2720</v>
      </c>
      <c r="F278" s="14">
        <v>640.35</v>
      </c>
      <c r="G278" s="20">
        <f t="shared" si="8"/>
        <v>640.33273342398854</v>
      </c>
      <c r="H278" s="19">
        <f t="shared" si="9"/>
        <v>-1.7266576011479629E-2</v>
      </c>
    </row>
    <row r="279" spans="5:8" ht="15" x14ac:dyDescent="0.25">
      <c r="E279" s="5">
        <v>2730</v>
      </c>
      <c r="F279" s="14">
        <v>640.36</v>
      </c>
      <c r="G279" s="20">
        <f t="shared" si="8"/>
        <v>640.3291000909885</v>
      </c>
      <c r="H279" s="19">
        <f t="shared" si="9"/>
        <v>-3.0899909011509408E-2</v>
      </c>
    </row>
    <row r="280" spans="5:8" ht="15" x14ac:dyDescent="0.25">
      <c r="E280" s="5">
        <v>2740</v>
      </c>
      <c r="F280" s="14">
        <v>640.35500000000002</v>
      </c>
      <c r="G280" s="20">
        <f t="shared" si="8"/>
        <v>640.32546675798847</v>
      </c>
      <c r="H280" s="19">
        <f t="shared" si="9"/>
        <v>-2.9533242011552829E-2</v>
      </c>
    </row>
    <row r="281" spans="5:8" ht="15" x14ac:dyDescent="0.25">
      <c r="E281" s="5">
        <v>2750</v>
      </c>
      <c r="F281" s="14">
        <v>640.375</v>
      </c>
      <c r="G281" s="20">
        <f t="shared" si="8"/>
        <v>640.32183342498843</v>
      </c>
      <c r="H281" s="19">
        <f t="shared" si="9"/>
        <v>-5.3166575011573514E-2</v>
      </c>
    </row>
    <row r="282" spans="5:8" ht="15" x14ac:dyDescent="0.25">
      <c r="E282" s="5">
        <v>2760</v>
      </c>
      <c r="F282" s="14">
        <v>640.35500000000002</v>
      </c>
      <c r="G282" s="20">
        <f t="shared" si="8"/>
        <v>640.31820009198839</v>
      </c>
      <c r="H282" s="19">
        <f t="shared" si="9"/>
        <v>-3.6799908011630578E-2</v>
      </c>
    </row>
    <row r="283" spans="5:8" ht="15" x14ac:dyDescent="0.25">
      <c r="E283" s="5">
        <v>2770</v>
      </c>
      <c r="F283" s="14">
        <v>640.32999999999993</v>
      </c>
      <c r="G283" s="20">
        <f t="shared" si="8"/>
        <v>640.31456675898835</v>
      </c>
      <c r="H283" s="19">
        <f t="shared" si="9"/>
        <v>-1.5433241011578502E-2</v>
      </c>
    </row>
    <row r="284" spans="5:8" ht="15" x14ac:dyDescent="0.25">
      <c r="E284" s="5">
        <v>2780</v>
      </c>
      <c r="F284" s="14">
        <v>640.29499999999996</v>
      </c>
      <c r="G284" s="20">
        <f t="shared" si="8"/>
        <v>640.31093342598831</v>
      </c>
      <c r="H284" s="19">
        <f t="shared" si="9"/>
        <v>1.5933425988350791E-2</v>
      </c>
    </row>
    <row r="285" spans="5:8" ht="15" x14ac:dyDescent="0.25">
      <c r="E285" s="5">
        <v>2790</v>
      </c>
      <c r="F285" s="14">
        <v>640.30999999999995</v>
      </c>
      <c r="G285" s="20">
        <f t="shared" si="8"/>
        <v>640.30730009298827</v>
      </c>
      <c r="H285" s="19">
        <f t="shared" si="9"/>
        <v>-2.6999070116744406E-3</v>
      </c>
    </row>
    <row r="286" spans="5:8" ht="15" x14ac:dyDescent="0.25">
      <c r="E286" s="5">
        <v>2800</v>
      </c>
      <c r="F286" s="15">
        <v>640.29</v>
      </c>
      <c r="G286" s="20">
        <f t="shared" si="8"/>
        <v>640.30366675998823</v>
      </c>
      <c r="H286" s="19">
        <f t="shared" si="9"/>
        <v>1.3666759988268495E-2</v>
      </c>
    </row>
    <row r="287" spans="5:8" ht="15" x14ac:dyDescent="0.25">
      <c r="E287" s="5">
        <v>2810</v>
      </c>
      <c r="F287" s="14">
        <v>640.28599999999994</v>
      </c>
      <c r="G287" s="20">
        <f t="shared" si="8"/>
        <v>640.30003342698819</v>
      </c>
      <c r="H287" s="19">
        <f t="shared" si="9"/>
        <v>1.4033426988248721E-2</v>
      </c>
    </row>
    <row r="288" spans="5:8" ht="15" x14ac:dyDescent="0.25">
      <c r="E288" s="5">
        <v>2820</v>
      </c>
      <c r="F288" s="14">
        <v>640.29100000000005</v>
      </c>
      <c r="G288" s="20">
        <f t="shared" si="8"/>
        <v>640.29640009398815</v>
      </c>
      <c r="H288" s="19">
        <f t="shared" si="9"/>
        <v>5.4000939881007071E-3</v>
      </c>
    </row>
    <row r="289" spans="5:8" ht="15" x14ac:dyDescent="0.25">
      <c r="E289" s="5">
        <v>2830</v>
      </c>
      <c r="F289" s="14">
        <v>640.19600000000003</v>
      </c>
      <c r="G289" s="20">
        <f t="shared" si="8"/>
        <v>640.29276676098812</v>
      </c>
      <c r="H289" s="19">
        <f t="shared" si="9"/>
        <v>9.6766760988089118E-2</v>
      </c>
    </row>
    <row r="290" spans="5:8" ht="15" x14ac:dyDescent="0.25">
      <c r="E290" s="5">
        <v>2840</v>
      </c>
      <c r="F290" s="14">
        <v>640.29100000000005</v>
      </c>
      <c r="G290" s="20">
        <f t="shared" si="8"/>
        <v>640.28913342798808</v>
      </c>
      <c r="H290" s="19">
        <f t="shared" si="9"/>
        <v>-1.8665720119770413E-3</v>
      </c>
    </row>
    <row r="291" spans="5:8" ht="15" x14ac:dyDescent="0.25">
      <c r="E291" s="5">
        <v>2850</v>
      </c>
      <c r="F291" s="14">
        <v>640.25599999999997</v>
      </c>
      <c r="G291" s="20">
        <f t="shared" si="8"/>
        <v>640.28550009498804</v>
      </c>
      <c r="H291" s="19">
        <f t="shared" si="9"/>
        <v>2.9500094988065939E-2</v>
      </c>
    </row>
    <row r="292" spans="5:8" ht="15" x14ac:dyDescent="0.25">
      <c r="E292" s="5">
        <v>2860</v>
      </c>
      <c r="F292" s="14">
        <v>640.31600000000003</v>
      </c>
      <c r="G292" s="20">
        <f t="shared" si="8"/>
        <v>640.281866761988</v>
      </c>
      <c r="H292" s="19">
        <f t="shared" si="9"/>
        <v>-3.4133238012032052E-2</v>
      </c>
    </row>
    <row r="293" spans="5:8" ht="15" x14ac:dyDescent="0.25">
      <c r="E293" s="5">
        <v>2870</v>
      </c>
      <c r="F293" s="14">
        <v>640.30600000000004</v>
      </c>
      <c r="G293" s="20">
        <f t="shared" si="8"/>
        <v>640.27823342898796</v>
      </c>
      <c r="H293" s="19">
        <f t="shared" si="9"/>
        <v>-2.7766571012080021E-2</v>
      </c>
    </row>
    <row r="294" spans="5:8" ht="15" x14ac:dyDescent="0.25">
      <c r="E294" s="5">
        <v>2880</v>
      </c>
      <c r="F294" s="14">
        <v>640.30600000000004</v>
      </c>
      <c r="G294" s="20">
        <f t="shared" si="8"/>
        <v>640.27460009598792</v>
      </c>
      <c r="H294" s="19">
        <f t="shared" si="9"/>
        <v>-3.1399904012118895E-2</v>
      </c>
    </row>
    <row r="295" spans="5:8" ht="15" x14ac:dyDescent="0.25">
      <c r="E295" s="5">
        <v>2890</v>
      </c>
      <c r="F295" s="14">
        <v>640.29100000000005</v>
      </c>
      <c r="G295" s="20">
        <f t="shared" si="8"/>
        <v>640.27096676298788</v>
      </c>
      <c r="H295" s="19">
        <f t="shared" si="9"/>
        <v>-2.0033237012171412E-2</v>
      </c>
    </row>
    <row r="296" spans="5:8" ht="15" x14ac:dyDescent="0.25">
      <c r="E296" s="5">
        <v>2900</v>
      </c>
      <c r="F296" s="15">
        <v>640.32600000000002</v>
      </c>
      <c r="G296" s="20">
        <f t="shared" si="8"/>
        <v>640.26733342998784</v>
      </c>
      <c r="H296" s="19">
        <f t="shared" si="9"/>
        <v>-5.8666570012178454E-2</v>
      </c>
    </row>
    <row r="297" spans="5:8" ht="15" x14ac:dyDescent="0.25">
      <c r="E297" s="5">
        <v>2910</v>
      </c>
      <c r="F297" s="14">
        <v>640.346</v>
      </c>
      <c r="G297" s="20">
        <f t="shared" si="8"/>
        <v>640.2637000969878</v>
      </c>
      <c r="H297" s="19">
        <f t="shared" si="9"/>
        <v>-8.2299903012199138E-2</v>
      </c>
    </row>
    <row r="298" spans="5:8" ht="15" x14ac:dyDescent="0.25">
      <c r="E298" s="5">
        <v>2920</v>
      </c>
      <c r="F298" s="14">
        <v>640.30600000000004</v>
      </c>
      <c r="G298" s="20">
        <f t="shared" si="8"/>
        <v>640.26006676398777</v>
      </c>
      <c r="H298" s="19">
        <f t="shared" si="9"/>
        <v>-4.5933236012274392E-2</v>
      </c>
    </row>
    <row r="299" spans="5:8" ht="15" x14ac:dyDescent="0.25">
      <c r="E299" s="5">
        <v>2930</v>
      </c>
      <c r="F299" s="14">
        <v>640.28599999999994</v>
      </c>
      <c r="G299" s="20">
        <f t="shared" si="8"/>
        <v>640.25643343098773</v>
      </c>
      <c r="H299" s="19">
        <f t="shared" si="9"/>
        <v>-2.9566569012217769E-2</v>
      </c>
    </row>
    <row r="300" spans="5:8" ht="15" x14ac:dyDescent="0.25">
      <c r="E300" s="5">
        <v>2940</v>
      </c>
      <c r="F300" s="14">
        <v>640.28099999999995</v>
      </c>
      <c r="G300" s="20">
        <f t="shared" si="8"/>
        <v>640.25280009798769</v>
      </c>
      <c r="H300" s="19">
        <f t="shared" si="9"/>
        <v>-2.8199902012261191E-2</v>
      </c>
    </row>
    <row r="301" spans="5:8" ht="15" x14ac:dyDescent="0.25">
      <c r="E301" s="5">
        <v>2950</v>
      </c>
      <c r="F301" s="14">
        <v>640.29100000000005</v>
      </c>
      <c r="G301" s="20">
        <f t="shared" si="8"/>
        <v>640.24916676498765</v>
      </c>
      <c r="H301" s="19">
        <f t="shared" si="9"/>
        <v>-4.1833235012404657E-2</v>
      </c>
    </row>
    <row r="302" spans="5:8" ht="15" x14ac:dyDescent="0.25">
      <c r="E302" s="5">
        <v>2960</v>
      </c>
      <c r="F302" s="14">
        <v>640.28599999999994</v>
      </c>
      <c r="G302" s="20">
        <f t="shared" si="8"/>
        <v>640.24553343198761</v>
      </c>
      <c r="H302" s="19">
        <f t="shared" si="9"/>
        <v>-4.0466568012334392E-2</v>
      </c>
    </row>
    <row r="303" spans="5:8" ht="15" x14ac:dyDescent="0.25">
      <c r="E303" s="5">
        <v>2970</v>
      </c>
      <c r="F303" s="14">
        <v>640.26599999999996</v>
      </c>
      <c r="G303" s="20">
        <f t="shared" si="8"/>
        <v>640.24190009898757</v>
      </c>
      <c r="H303" s="19">
        <f t="shared" si="9"/>
        <v>-2.4099901012391456E-2</v>
      </c>
    </row>
    <row r="304" spans="5:8" ht="15" x14ac:dyDescent="0.25">
      <c r="E304" s="5">
        <v>2980</v>
      </c>
      <c r="F304" s="14">
        <v>640.23599999999999</v>
      </c>
      <c r="G304" s="20">
        <f t="shared" si="8"/>
        <v>640.23826676598753</v>
      </c>
      <c r="H304" s="19">
        <f t="shared" si="9"/>
        <v>2.2667659875423851E-3</v>
      </c>
    </row>
    <row r="305" spans="5:8" ht="15" x14ac:dyDescent="0.25">
      <c r="E305" s="5">
        <v>2990</v>
      </c>
      <c r="F305" s="14">
        <v>640.23099999999999</v>
      </c>
      <c r="G305" s="20">
        <f t="shared" si="8"/>
        <v>640.23463343298749</v>
      </c>
      <c r="H305" s="19">
        <f t="shared" si="9"/>
        <v>3.6334329874989635E-3</v>
      </c>
    </row>
    <row r="306" spans="5:8" ht="15.75" thickBot="1" x14ac:dyDescent="0.3">
      <c r="E306" s="6">
        <v>3000</v>
      </c>
      <c r="F306" s="16">
        <v>640.23099999999999</v>
      </c>
      <c r="G306" s="20">
        <f t="shared" si="8"/>
        <v>640.23100009998745</v>
      </c>
      <c r="H306" s="19">
        <f t="shared" si="9"/>
        <v>9.9987460089323577E-8</v>
      </c>
    </row>
  </sheetData>
  <pageMargins left="0.2" right="0.2" top="0.18" bottom="0.34" header="0.32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V609"/>
  <sheetViews>
    <sheetView tabSelected="1" topLeftCell="G1" zoomScale="90" zoomScaleNormal="90" workbookViewId="0">
      <selection activeCell="AT315" sqref="AT315"/>
    </sheetView>
  </sheetViews>
  <sheetFormatPr defaultRowHeight="14.25" x14ac:dyDescent="0.2"/>
  <cols>
    <col min="7" max="7" width="9" style="8"/>
    <col min="13" max="13" width="9" style="7"/>
    <col min="20" max="20" width="9" style="8"/>
    <col min="26" max="26" width="9" style="7"/>
    <col min="34" max="34" width="9.875" bestFit="1" customWidth="1"/>
    <col min="39" max="39" width="9" style="7"/>
  </cols>
  <sheetData>
    <row r="1" spans="7:48" x14ac:dyDescent="0.2">
      <c r="AM1" s="9"/>
    </row>
    <row r="2" spans="7:48" ht="25.5" x14ac:dyDescent="0.6">
      <c r="L2" s="23" t="s">
        <v>19</v>
      </c>
      <c r="Y2" s="23" t="s">
        <v>20</v>
      </c>
      <c r="AH2" s="10"/>
      <c r="AI2" s="10"/>
      <c r="AJ2" s="10"/>
      <c r="AK2" s="10"/>
      <c r="AL2" s="37" t="s">
        <v>17</v>
      </c>
      <c r="AM2" s="37"/>
      <c r="AN2" s="37"/>
      <c r="AO2" s="10"/>
      <c r="AP2" s="10"/>
      <c r="AQ2" s="10"/>
      <c r="AR2" s="10"/>
    </row>
    <row r="3" spans="7:48" ht="25.5" x14ac:dyDescent="0.6">
      <c r="G3" s="30" t="s">
        <v>11</v>
      </c>
      <c r="H3" s="25">
        <v>22.5</v>
      </c>
      <c r="I3" s="25">
        <v>20</v>
      </c>
      <c r="J3" s="25">
        <v>15</v>
      </c>
      <c r="K3" s="25">
        <v>10</v>
      </c>
      <c r="L3" s="25">
        <v>5</v>
      </c>
      <c r="M3" s="31" t="s">
        <v>14</v>
      </c>
      <c r="N3" s="25">
        <v>5</v>
      </c>
      <c r="O3" s="25">
        <v>10</v>
      </c>
      <c r="P3" s="25">
        <v>15</v>
      </c>
      <c r="Q3" s="25">
        <v>20</v>
      </c>
      <c r="R3" s="25">
        <v>22.5</v>
      </c>
      <c r="T3" s="25" t="s">
        <v>11</v>
      </c>
      <c r="U3" s="25" t="s">
        <v>0</v>
      </c>
      <c r="V3" s="25" t="s">
        <v>1</v>
      </c>
      <c r="W3" s="25" t="s">
        <v>2</v>
      </c>
      <c r="X3" s="25" t="s">
        <v>3</v>
      </c>
      <c r="Y3" s="25" t="s">
        <v>4</v>
      </c>
      <c r="Z3" s="25" t="s">
        <v>5</v>
      </c>
      <c r="AA3" s="25" t="s">
        <v>6</v>
      </c>
      <c r="AB3" s="25" t="s">
        <v>7</v>
      </c>
      <c r="AC3" s="25" t="s">
        <v>8</v>
      </c>
      <c r="AD3" s="25" t="s">
        <v>9</v>
      </c>
      <c r="AE3" s="25" t="s">
        <v>10</v>
      </c>
      <c r="AG3" s="11" t="s">
        <v>15</v>
      </c>
      <c r="AH3" s="11" t="s">
        <v>0</v>
      </c>
      <c r="AI3" s="11" t="s">
        <v>1</v>
      </c>
      <c r="AJ3" s="11" t="s">
        <v>2</v>
      </c>
      <c r="AK3" s="11" t="s">
        <v>3</v>
      </c>
      <c r="AL3" s="11" t="s">
        <v>4</v>
      </c>
      <c r="AM3" s="11" t="s">
        <v>5</v>
      </c>
      <c r="AN3" s="11" t="s">
        <v>6</v>
      </c>
      <c r="AO3" s="11" t="s">
        <v>7</v>
      </c>
      <c r="AP3" s="11" t="s">
        <v>8</v>
      </c>
      <c r="AQ3" s="11" t="s">
        <v>9</v>
      </c>
      <c r="AR3" s="11" t="s">
        <v>10</v>
      </c>
    </row>
    <row r="4" spans="7:48" ht="25.5" x14ac:dyDescent="0.6">
      <c r="G4" s="30">
        <v>0</v>
      </c>
      <c r="H4" s="27">
        <f>I4-0.025</f>
        <v>641.66300000000024</v>
      </c>
      <c r="I4" s="27">
        <f t="shared" ref="I4:K4" si="0">J4-0.05</f>
        <v>641.68800000000022</v>
      </c>
      <c r="J4" s="27">
        <f t="shared" si="0"/>
        <v>641.73800000000017</v>
      </c>
      <c r="K4" s="27">
        <f t="shared" si="0"/>
        <v>641.78800000000012</v>
      </c>
      <c r="L4" s="27">
        <f>M4-0.05</f>
        <v>641.83800000000008</v>
      </c>
      <c r="M4" s="29">
        <v>641.88800000000003</v>
      </c>
      <c r="N4" s="27">
        <f>M4-0.05</f>
        <v>641.83800000000008</v>
      </c>
      <c r="O4" s="27">
        <f t="shared" ref="O4:Q4" si="1">N4-0.05</f>
        <v>641.78800000000012</v>
      </c>
      <c r="P4" s="27">
        <f t="shared" si="1"/>
        <v>641.73800000000017</v>
      </c>
      <c r="Q4" s="27">
        <f t="shared" si="1"/>
        <v>641.68800000000022</v>
      </c>
      <c r="R4" s="27">
        <f>Q4-0.025</f>
        <v>641.66300000000024</v>
      </c>
      <c r="T4" s="25">
        <v>0</v>
      </c>
      <c r="U4" s="22">
        <v>641.61799999999994</v>
      </c>
      <c r="V4" s="22">
        <v>641.61299999999994</v>
      </c>
      <c r="W4" s="22">
        <v>641.64299999999992</v>
      </c>
      <c r="X4" s="22">
        <v>641.69799999999998</v>
      </c>
      <c r="Y4" s="22">
        <v>641.75799999999992</v>
      </c>
      <c r="Z4" s="21">
        <v>641.81799999999998</v>
      </c>
      <c r="AA4" s="22">
        <v>641.77800000000002</v>
      </c>
      <c r="AB4" s="22">
        <v>641.72199999999998</v>
      </c>
      <c r="AC4" s="22">
        <v>641.68799999999999</v>
      </c>
      <c r="AD4" s="22">
        <v>641.60299999999995</v>
      </c>
      <c r="AE4" s="22">
        <v>641.57799999999997</v>
      </c>
      <c r="AG4" s="11">
        <v>0</v>
      </c>
      <c r="AH4" s="25">
        <f>H4-U4</f>
        <v>4.5000000000300133E-2</v>
      </c>
      <c r="AI4" s="25">
        <f t="shared" ref="AI4:AR4" si="2">I4-V4</f>
        <v>7.5000000000272848E-2</v>
      </c>
      <c r="AJ4" s="25">
        <f t="shared" si="2"/>
        <v>9.5000000000254659E-2</v>
      </c>
      <c r="AK4" s="25">
        <f t="shared" si="2"/>
        <v>9.0000000000145519E-2</v>
      </c>
      <c r="AL4" s="25">
        <f t="shared" si="2"/>
        <v>8.0000000000154614E-2</v>
      </c>
      <c r="AM4" s="25">
        <f t="shared" si="2"/>
        <v>7.0000000000050022E-2</v>
      </c>
      <c r="AN4" s="25">
        <f t="shared" si="2"/>
        <v>6.0000000000059117E-2</v>
      </c>
      <c r="AO4" s="25">
        <f t="shared" si="2"/>
        <v>6.600000000014461E-2</v>
      </c>
      <c r="AP4" s="25">
        <f t="shared" si="2"/>
        <v>5.0000000000181899E-2</v>
      </c>
      <c r="AQ4" s="25">
        <f t="shared" si="2"/>
        <v>8.5000000000263753E-2</v>
      </c>
      <c r="AR4" s="25">
        <f t="shared" si="2"/>
        <v>8.5000000000263753E-2</v>
      </c>
      <c r="AS4" s="2"/>
      <c r="AT4" s="2">
        <v>7.2800000000000004E-2</v>
      </c>
      <c r="AU4" s="2">
        <v>45</v>
      </c>
      <c r="AV4">
        <f>AU4*AT4</f>
        <v>3.2760000000000002</v>
      </c>
    </row>
    <row r="5" spans="7:48" ht="25.5" x14ac:dyDescent="0.6">
      <c r="G5" s="30">
        <v>10</v>
      </c>
      <c r="H5" s="27">
        <f t="shared" ref="H5:H68" si="3">I5-0.025</f>
        <v>641.64991666700018</v>
      </c>
      <c r="I5" s="27">
        <f t="shared" ref="I5:L5" si="4">J5-0.05</f>
        <v>641.67491666700016</v>
      </c>
      <c r="J5" s="27">
        <f t="shared" si="4"/>
        <v>641.72491666700012</v>
      </c>
      <c r="K5" s="27">
        <f t="shared" si="4"/>
        <v>641.77491666700007</v>
      </c>
      <c r="L5" s="27">
        <f t="shared" si="4"/>
        <v>641.82491666700002</v>
      </c>
      <c r="M5" s="29">
        <v>641.87491666699998</v>
      </c>
      <c r="N5" s="27">
        <f t="shared" ref="N5:Q5" si="5">M5-0.05</f>
        <v>641.82491666700002</v>
      </c>
      <c r="O5" s="27">
        <f t="shared" si="5"/>
        <v>641.77491666700007</v>
      </c>
      <c r="P5" s="27">
        <f t="shared" si="5"/>
        <v>641.72491666700012</v>
      </c>
      <c r="Q5" s="27">
        <f t="shared" si="5"/>
        <v>641.67491666700016</v>
      </c>
      <c r="R5" s="27">
        <f t="shared" ref="R5:R68" si="6">Q5-0.025</f>
        <v>641.64991666700018</v>
      </c>
      <c r="T5" s="25">
        <v>10</v>
      </c>
      <c r="U5" s="22">
        <v>641.60799999999995</v>
      </c>
      <c r="V5" s="22">
        <v>641.61799999999994</v>
      </c>
      <c r="W5" s="22">
        <v>641.68799999999999</v>
      </c>
      <c r="X5" s="22">
        <v>641.73299999999995</v>
      </c>
      <c r="Y5" s="22">
        <v>641.78300000000002</v>
      </c>
      <c r="Z5" s="21">
        <v>641.82799999999997</v>
      </c>
      <c r="AA5" s="22">
        <v>641.78800000000001</v>
      </c>
      <c r="AB5" s="22">
        <v>641.72299999999996</v>
      </c>
      <c r="AC5" s="22">
        <v>641.64299999999992</v>
      </c>
      <c r="AD5" s="22">
        <v>641.60299999999995</v>
      </c>
      <c r="AE5" s="22">
        <v>641.56299999999999</v>
      </c>
      <c r="AG5" s="11">
        <v>10</v>
      </c>
      <c r="AH5" s="25">
        <f t="shared" ref="AH5:AH68" si="7">H5-U5</f>
        <v>4.1916667000236885E-2</v>
      </c>
      <c r="AI5" s="25">
        <f t="shared" ref="AI5:AI68" si="8">I5-V5</f>
        <v>5.6916667000223242E-2</v>
      </c>
      <c r="AJ5" s="25">
        <f t="shared" ref="AJ5:AJ68" si="9">J5-W5</f>
        <v>3.6916667000127745E-2</v>
      </c>
      <c r="AK5" s="25">
        <f t="shared" ref="AK5:AK68" si="10">K5-X5</f>
        <v>4.1916667000123198E-2</v>
      </c>
      <c r="AL5" s="25">
        <f t="shared" ref="AL5:AL68" si="11">L5-Y5</f>
        <v>4.1916667000009511E-2</v>
      </c>
      <c r="AM5" s="25">
        <f t="shared" ref="AM5:AM68" si="12">M5-Z5</f>
        <v>4.6916667000004963E-2</v>
      </c>
      <c r="AN5" s="25">
        <f t="shared" ref="AN5:AN68" si="13">N5-AA5</f>
        <v>3.6916667000014058E-2</v>
      </c>
      <c r="AO5" s="25">
        <f t="shared" ref="AO5:AO68" si="14">O5-AB5</f>
        <v>5.1916667000114103E-2</v>
      </c>
      <c r="AP5" s="25">
        <f t="shared" ref="AP5:AP68" si="15">P5-AC5</f>
        <v>8.1916667000200505E-2</v>
      </c>
      <c r="AQ5" s="25">
        <f t="shared" ref="AQ5:AQ68" si="16">Q5-AD5</f>
        <v>7.19166670002096E-2</v>
      </c>
      <c r="AR5" s="25">
        <f t="shared" ref="AR5:AR68" si="17">R5-AE5</f>
        <v>8.6916667000195957E-2</v>
      </c>
      <c r="AV5" s="2">
        <f t="shared" ref="AV5:AV68" si="18">AU5*AT5</f>
        <v>0</v>
      </c>
    </row>
    <row r="6" spans="7:48" ht="25.5" x14ac:dyDescent="0.6">
      <c r="G6" s="30">
        <v>20</v>
      </c>
      <c r="H6" s="27">
        <f t="shared" si="3"/>
        <v>641.63683333400013</v>
      </c>
      <c r="I6" s="27">
        <f t="shared" ref="I6:L6" si="19">J6-0.05</f>
        <v>641.66183333400011</v>
      </c>
      <c r="J6" s="27">
        <f t="shared" si="19"/>
        <v>641.71183333400006</v>
      </c>
      <c r="K6" s="27">
        <f t="shared" si="19"/>
        <v>641.76183333400002</v>
      </c>
      <c r="L6" s="27">
        <f t="shared" si="19"/>
        <v>641.81183333399997</v>
      </c>
      <c r="M6" s="29">
        <v>641.86183333399993</v>
      </c>
      <c r="N6" s="27">
        <f t="shared" ref="N6:Q6" si="20">M6-0.05</f>
        <v>641.81183333399997</v>
      </c>
      <c r="O6" s="27">
        <f t="shared" si="20"/>
        <v>641.76183333400002</v>
      </c>
      <c r="P6" s="27">
        <f t="shared" si="20"/>
        <v>641.71183333400006</v>
      </c>
      <c r="Q6" s="27">
        <f t="shared" si="20"/>
        <v>641.66183333400011</v>
      </c>
      <c r="R6" s="27">
        <f t="shared" si="6"/>
        <v>641.63683333400013</v>
      </c>
      <c r="T6" s="25">
        <v>20</v>
      </c>
      <c r="U6" s="22">
        <v>641.6105</v>
      </c>
      <c r="V6" s="22">
        <v>641.62299999999993</v>
      </c>
      <c r="W6" s="22">
        <v>641.69299999999998</v>
      </c>
      <c r="X6" s="22">
        <v>641.75799999999992</v>
      </c>
      <c r="Y6" s="22">
        <v>641.798</v>
      </c>
      <c r="Z6" s="21">
        <v>641.83299999999997</v>
      </c>
      <c r="AA6" s="22">
        <v>641.78300000000002</v>
      </c>
      <c r="AB6" s="22">
        <v>641.72299999999996</v>
      </c>
      <c r="AC6" s="22">
        <v>641.65800000000002</v>
      </c>
      <c r="AD6" s="22">
        <v>641.62299999999993</v>
      </c>
      <c r="AE6" s="22">
        <v>641.57799999999997</v>
      </c>
      <c r="AG6" s="11">
        <v>20</v>
      </c>
      <c r="AH6" s="25">
        <f t="shared" si="7"/>
        <v>2.6333334000128161E-2</v>
      </c>
      <c r="AI6" s="25">
        <f t="shared" si="8"/>
        <v>3.8833334000173636E-2</v>
      </c>
      <c r="AJ6" s="25">
        <f t="shared" si="9"/>
        <v>1.8833334000078139E-2</v>
      </c>
      <c r="AK6" s="25">
        <f t="shared" si="10"/>
        <v>3.8333340000917815E-3</v>
      </c>
      <c r="AL6" s="25">
        <f t="shared" si="11"/>
        <v>1.3833333999969E-2</v>
      </c>
      <c r="AM6" s="25">
        <f t="shared" si="12"/>
        <v>2.8833333999955357E-2</v>
      </c>
      <c r="AN6" s="25">
        <f t="shared" si="13"/>
        <v>2.8833333999955357E-2</v>
      </c>
      <c r="AO6" s="25">
        <f t="shared" si="14"/>
        <v>3.8833334000059949E-2</v>
      </c>
      <c r="AP6" s="25">
        <f t="shared" si="15"/>
        <v>5.3833334000046307E-2</v>
      </c>
      <c r="AQ6" s="25">
        <f t="shared" si="16"/>
        <v>3.8833334000173636E-2</v>
      </c>
      <c r="AR6" s="25">
        <f t="shared" si="17"/>
        <v>5.8833334000155446E-2</v>
      </c>
      <c r="AV6" s="2">
        <f t="shared" si="18"/>
        <v>0</v>
      </c>
    </row>
    <row r="7" spans="7:48" ht="25.5" x14ac:dyDescent="0.6">
      <c r="G7" s="30">
        <v>30</v>
      </c>
      <c r="H7" s="27">
        <f t="shared" si="3"/>
        <v>641.62375000100008</v>
      </c>
      <c r="I7" s="27">
        <f t="shared" ref="I7:L7" si="21">J7-0.05</f>
        <v>641.64875000100005</v>
      </c>
      <c r="J7" s="27">
        <f t="shared" si="21"/>
        <v>641.69875000100001</v>
      </c>
      <c r="K7" s="27">
        <f t="shared" si="21"/>
        <v>641.74875000099996</v>
      </c>
      <c r="L7" s="27">
        <f t="shared" si="21"/>
        <v>641.79875000099992</v>
      </c>
      <c r="M7" s="29">
        <v>641.84875000099987</v>
      </c>
      <c r="N7" s="27">
        <f t="shared" ref="N7:Q7" si="22">M7-0.05</f>
        <v>641.79875000099992</v>
      </c>
      <c r="O7" s="27">
        <f t="shared" si="22"/>
        <v>641.74875000099996</v>
      </c>
      <c r="P7" s="27">
        <f t="shared" si="22"/>
        <v>641.69875000100001</v>
      </c>
      <c r="Q7" s="27">
        <f t="shared" si="22"/>
        <v>641.64875000100005</v>
      </c>
      <c r="R7" s="27">
        <f t="shared" si="6"/>
        <v>641.62375000100008</v>
      </c>
      <c r="T7" s="25">
        <v>30</v>
      </c>
      <c r="U7" s="22">
        <v>641.61300000000006</v>
      </c>
      <c r="V7" s="22">
        <v>641.62799999999993</v>
      </c>
      <c r="W7" s="22">
        <v>641.70299999999997</v>
      </c>
      <c r="X7" s="22">
        <v>641.74799999999993</v>
      </c>
      <c r="Y7" s="22">
        <v>641.798</v>
      </c>
      <c r="Z7" s="21">
        <v>641.86</v>
      </c>
      <c r="AA7" s="22">
        <v>641.79599999999994</v>
      </c>
      <c r="AB7" s="22">
        <v>641.73799999999994</v>
      </c>
      <c r="AC7" s="22">
        <v>641.678</v>
      </c>
      <c r="AD7" s="22">
        <v>641.63799999999992</v>
      </c>
      <c r="AE7" s="22">
        <v>641.60299999999995</v>
      </c>
      <c r="AG7" s="11">
        <v>30</v>
      </c>
      <c r="AH7" s="25">
        <f t="shared" si="7"/>
        <v>1.0750001000019438E-2</v>
      </c>
      <c r="AI7" s="25">
        <f t="shared" si="8"/>
        <v>2.075000100012403E-2</v>
      </c>
      <c r="AJ7" s="25">
        <f t="shared" si="9"/>
        <v>-4.2499989999669197E-3</v>
      </c>
      <c r="AK7" s="25">
        <f t="shared" si="10"/>
        <v>7.5000100002853287E-4</v>
      </c>
      <c r="AL7" s="25">
        <f t="shared" si="11"/>
        <v>7.5000099991484603E-4</v>
      </c>
      <c r="AM7" s="25">
        <f t="shared" si="12"/>
        <v>-1.1249999000142452E-2</v>
      </c>
      <c r="AN7" s="25">
        <f t="shared" si="13"/>
        <v>2.7500009999812391E-3</v>
      </c>
      <c r="AO7" s="25">
        <f t="shared" si="14"/>
        <v>1.0750001000019438E-2</v>
      </c>
      <c r="AP7" s="25">
        <f t="shared" si="15"/>
        <v>2.0750001000010343E-2</v>
      </c>
      <c r="AQ7" s="25">
        <f t="shared" si="16"/>
        <v>1.0750001000133125E-2</v>
      </c>
      <c r="AR7" s="25">
        <f t="shared" si="17"/>
        <v>2.075000100012403E-2</v>
      </c>
      <c r="AV7" s="2">
        <f t="shared" si="18"/>
        <v>0</v>
      </c>
    </row>
    <row r="8" spans="7:48" ht="25.5" x14ac:dyDescent="0.6">
      <c r="G8" s="30">
        <v>40</v>
      </c>
      <c r="H8" s="27">
        <f t="shared" si="3"/>
        <v>641.61066666800002</v>
      </c>
      <c r="I8" s="27">
        <f t="shared" ref="I8:L8" si="23">J8-0.05</f>
        <v>641.635666668</v>
      </c>
      <c r="J8" s="27">
        <f t="shared" si="23"/>
        <v>641.68566666799995</v>
      </c>
      <c r="K8" s="27">
        <f t="shared" si="23"/>
        <v>641.73566666799991</v>
      </c>
      <c r="L8" s="27">
        <f t="shared" si="23"/>
        <v>641.78566666799986</v>
      </c>
      <c r="M8" s="29">
        <v>641.83566666799982</v>
      </c>
      <c r="N8" s="27">
        <f t="shared" ref="N8:Q8" si="24">M8-0.05</f>
        <v>641.78566666799986</v>
      </c>
      <c r="O8" s="27">
        <f t="shared" si="24"/>
        <v>641.73566666799991</v>
      </c>
      <c r="P8" s="27">
        <f t="shared" si="24"/>
        <v>641.68566666799995</v>
      </c>
      <c r="Q8" s="27">
        <f t="shared" si="24"/>
        <v>641.635666668</v>
      </c>
      <c r="R8" s="27">
        <f t="shared" si="6"/>
        <v>641.61066666800002</v>
      </c>
      <c r="T8" s="25">
        <v>40</v>
      </c>
      <c r="U8" s="22">
        <v>641.6105</v>
      </c>
      <c r="V8" s="22">
        <v>641.63299999999992</v>
      </c>
      <c r="W8" s="22">
        <v>641.68799999999999</v>
      </c>
      <c r="X8" s="22">
        <v>641.755</v>
      </c>
      <c r="Y8" s="22">
        <v>641.79599999999994</v>
      </c>
      <c r="Z8" s="21">
        <v>641.85299999999995</v>
      </c>
      <c r="AA8" s="22">
        <v>641.78300000000002</v>
      </c>
      <c r="AB8" s="22">
        <v>641.73799999999994</v>
      </c>
      <c r="AC8" s="22">
        <v>641.68799999999999</v>
      </c>
      <c r="AD8" s="22">
        <v>641.62299999999993</v>
      </c>
      <c r="AE8" s="22">
        <v>641.58299999999997</v>
      </c>
      <c r="AG8" s="11">
        <v>40</v>
      </c>
      <c r="AH8" s="25">
        <f t="shared" si="7"/>
        <v>1.6666800001985393E-4</v>
      </c>
      <c r="AI8" s="25">
        <f t="shared" si="8"/>
        <v>2.6666680000744236E-3</v>
      </c>
      <c r="AJ8" s="25">
        <f t="shared" si="9"/>
        <v>-2.3333320000347157E-3</v>
      </c>
      <c r="AK8" s="25">
        <f t="shared" si="10"/>
        <v>-1.9333332000087466E-2</v>
      </c>
      <c r="AL8" s="25">
        <f t="shared" si="11"/>
        <v>-1.0333332000072915E-2</v>
      </c>
      <c r="AM8" s="25">
        <f t="shared" si="12"/>
        <v>-1.733333200013476E-2</v>
      </c>
      <c r="AN8" s="25">
        <f t="shared" si="13"/>
        <v>2.6666679998470499E-3</v>
      </c>
      <c r="AO8" s="25">
        <f t="shared" si="14"/>
        <v>-2.3333320000347157E-3</v>
      </c>
      <c r="AP8" s="25">
        <f t="shared" si="15"/>
        <v>-2.3333320000347157E-3</v>
      </c>
      <c r="AQ8" s="25">
        <f t="shared" si="16"/>
        <v>1.2666668000065329E-2</v>
      </c>
      <c r="AR8" s="25">
        <f t="shared" si="17"/>
        <v>2.7666668000051686E-2</v>
      </c>
      <c r="AV8" s="2">
        <f t="shared" si="18"/>
        <v>0</v>
      </c>
    </row>
    <row r="9" spans="7:48" ht="25.5" x14ac:dyDescent="0.6">
      <c r="G9" s="30">
        <v>50</v>
      </c>
      <c r="H9" s="27">
        <f t="shared" si="3"/>
        <v>641.59758333499997</v>
      </c>
      <c r="I9" s="27">
        <f t="shared" ref="I9:L9" si="25">J9-0.05</f>
        <v>641.62258333499994</v>
      </c>
      <c r="J9" s="27">
        <f t="shared" si="25"/>
        <v>641.6725833349999</v>
      </c>
      <c r="K9" s="27">
        <f t="shared" si="25"/>
        <v>641.72258333499985</v>
      </c>
      <c r="L9" s="27">
        <f t="shared" si="25"/>
        <v>641.77258333499981</v>
      </c>
      <c r="M9" s="29">
        <v>641.82258333499976</v>
      </c>
      <c r="N9" s="27">
        <f t="shared" ref="N9:Q9" si="26">M9-0.05</f>
        <v>641.77258333499981</v>
      </c>
      <c r="O9" s="27">
        <f t="shared" si="26"/>
        <v>641.72258333499985</v>
      </c>
      <c r="P9" s="27">
        <f t="shared" si="26"/>
        <v>641.6725833349999</v>
      </c>
      <c r="Q9" s="27">
        <f t="shared" si="26"/>
        <v>641.62258333499994</v>
      </c>
      <c r="R9" s="27">
        <f t="shared" si="6"/>
        <v>641.59758333499997</v>
      </c>
      <c r="T9" s="25">
        <v>50</v>
      </c>
      <c r="U9" s="22">
        <v>641.58549999999991</v>
      </c>
      <c r="V9" s="22">
        <v>641.60799999999995</v>
      </c>
      <c r="W9" s="22">
        <v>641.66800000000001</v>
      </c>
      <c r="X9" s="22">
        <v>641.71999999999991</v>
      </c>
      <c r="Y9" s="22">
        <v>641.76599999999996</v>
      </c>
      <c r="Z9" s="21">
        <v>641.83299999999997</v>
      </c>
      <c r="AA9" s="22">
        <v>641.78599999999994</v>
      </c>
      <c r="AB9" s="22">
        <v>641.72299999999996</v>
      </c>
      <c r="AC9" s="22">
        <v>641.66800000000001</v>
      </c>
      <c r="AD9" s="22">
        <v>641.59799999999996</v>
      </c>
      <c r="AE9" s="22">
        <v>641.57299999999998</v>
      </c>
      <c r="AG9" s="11">
        <v>50</v>
      </c>
      <c r="AH9" s="25">
        <f t="shared" si="7"/>
        <v>1.208333500005665E-2</v>
      </c>
      <c r="AI9" s="25">
        <f t="shared" si="8"/>
        <v>1.4583334999997533E-2</v>
      </c>
      <c r="AJ9" s="25">
        <f t="shared" si="9"/>
        <v>4.5833349998929407E-3</v>
      </c>
      <c r="AK9" s="25">
        <v>0</v>
      </c>
      <c r="AL9" s="25">
        <f t="shared" si="11"/>
        <v>6.583334999845647E-3</v>
      </c>
      <c r="AM9" s="25">
        <f t="shared" si="12"/>
        <v>-1.0416665000207104E-2</v>
      </c>
      <c r="AN9" s="25">
        <f t="shared" si="13"/>
        <v>-1.3416665000136163E-2</v>
      </c>
      <c r="AO9" s="25">
        <f t="shared" si="14"/>
        <v>-4.1666500010251184E-4</v>
      </c>
      <c r="AP9" s="25">
        <f t="shared" si="15"/>
        <v>4.5833349998929407E-3</v>
      </c>
      <c r="AQ9" s="25">
        <f t="shared" si="16"/>
        <v>2.4583334999988438E-2</v>
      </c>
      <c r="AR9" s="25">
        <f t="shared" si="17"/>
        <v>2.4583334999988438E-2</v>
      </c>
      <c r="AV9" s="2">
        <f t="shared" si="18"/>
        <v>0</v>
      </c>
    </row>
    <row r="10" spans="7:48" ht="25.5" x14ac:dyDescent="0.6">
      <c r="G10" s="30">
        <v>60</v>
      </c>
      <c r="H10" s="27">
        <f t="shared" si="3"/>
        <v>641.58450000199991</v>
      </c>
      <c r="I10" s="27">
        <f t="shared" ref="I10:L10" si="27">J10-0.05</f>
        <v>641.60950000199989</v>
      </c>
      <c r="J10" s="27">
        <f t="shared" si="27"/>
        <v>641.65950000199985</v>
      </c>
      <c r="K10" s="27">
        <f t="shared" si="27"/>
        <v>641.7095000019998</v>
      </c>
      <c r="L10" s="27">
        <f t="shared" si="27"/>
        <v>641.75950000199975</v>
      </c>
      <c r="M10" s="29">
        <v>641.80950000199971</v>
      </c>
      <c r="N10" s="27">
        <f t="shared" ref="N10:Q10" si="28">M10-0.05</f>
        <v>641.75950000199975</v>
      </c>
      <c r="O10" s="27">
        <f t="shared" si="28"/>
        <v>641.7095000019998</v>
      </c>
      <c r="P10" s="27">
        <f t="shared" si="28"/>
        <v>641.65950000199985</v>
      </c>
      <c r="Q10" s="27">
        <f t="shared" si="28"/>
        <v>641.60950000199989</v>
      </c>
      <c r="R10" s="27">
        <f t="shared" si="6"/>
        <v>641.58450000199991</v>
      </c>
      <c r="T10" s="25">
        <v>60</v>
      </c>
      <c r="U10" s="22">
        <v>641.553</v>
      </c>
      <c r="V10" s="22">
        <v>641.57799999999997</v>
      </c>
      <c r="W10" s="22">
        <v>641.64299999999992</v>
      </c>
      <c r="X10" s="22">
        <v>641.70600000000002</v>
      </c>
      <c r="Y10" s="22">
        <v>641.76</v>
      </c>
      <c r="Z10" s="21">
        <v>641.81799999999998</v>
      </c>
      <c r="AA10" s="22">
        <v>641.78499999999997</v>
      </c>
      <c r="AB10" s="22">
        <v>641.71600000000001</v>
      </c>
      <c r="AC10" s="22">
        <v>641.64499999999998</v>
      </c>
      <c r="AD10" s="22">
        <v>641.59299999999996</v>
      </c>
      <c r="AE10" s="22">
        <v>641.56499999999994</v>
      </c>
      <c r="AG10" s="11">
        <v>60</v>
      </c>
      <c r="AH10" s="25">
        <f t="shared" si="7"/>
        <v>3.1500001999916094E-2</v>
      </c>
      <c r="AI10" s="25">
        <f t="shared" si="8"/>
        <v>3.1500001999916094E-2</v>
      </c>
      <c r="AJ10" s="25">
        <f t="shared" si="9"/>
        <v>1.6500001999929736E-2</v>
      </c>
      <c r="AK10" s="25">
        <v>0</v>
      </c>
      <c r="AL10" s="25">
        <f t="shared" si="11"/>
        <v>-4.9999800023670105E-4</v>
      </c>
      <c r="AM10" s="25">
        <f t="shared" si="12"/>
        <v>-8.4999980002748998E-3</v>
      </c>
      <c r="AN10" s="25">
        <f t="shared" si="13"/>
        <v>-2.5499998000213964E-2</v>
      </c>
      <c r="AO10" s="25">
        <f t="shared" si="14"/>
        <v>-6.4999980002085067E-3</v>
      </c>
      <c r="AP10" s="25">
        <f t="shared" si="15"/>
        <v>1.4500001999863343E-2</v>
      </c>
      <c r="AQ10" s="25">
        <f t="shared" si="16"/>
        <v>1.6500001999929736E-2</v>
      </c>
      <c r="AR10" s="25">
        <f t="shared" si="17"/>
        <v>1.9500001999972483E-2</v>
      </c>
      <c r="AV10" s="2">
        <f t="shared" si="18"/>
        <v>0</v>
      </c>
    </row>
    <row r="11" spans="7:48" ht="25.5" x14ac:dyDescent="0.6">
      <c r="G11" s="30">
        <v>70</v>
      </c>
      <c r="H11" s="27">
        <f t="shared" si="3"/>
        <v>641.57141666899986</v>
      </c>
      <c r="I11" s="27">
        <f t="shared" ref="I11:L11" si="29">J11-0.05</f>
        <v>641.59641666899984</v>
      </c>
      <c r="J11" s="27">
        <f t="shared" si="29"/>
        <v>641.64641666899979</v>
      </c>
      <c r="K11" s="27">
        <f t="shared" si="29"/>
        <v>641.69641666899975</v>
      </c>
      <c r="L11" s="27">
        <f t="shared" si="29"/>
        <v>641.7464166689997</v>
      </c>
      <c r="M11" s="29">
        <v>641.79641666899965</v>
      </c>
      <c r="N11" s="27">
        <f t="shared" ref="N11:Q11" si="30">M11-0.05</f>
        <v>641.7464166689997</v>
      </c>
      <c r="O11" s="27">
        <f t="shared" si="30"/>
        <v>641.69641666899975</v>
      </c>
      <c r="P11" s="27">
        <f t="shared" si="30"/>
        <v>641.64641666899979</v>
      </c>
      <c r="Q11" s="27">
        <f t="shared" si="30"/>
        <v>641.59641666899984</v>
      </c>
      <c r="R11" s="27">
        <f t="shared" si="6"/>
        <v>641.57141666899986</v>
      </c>
      <c r="T11" s="25">
        <v>70</v>
      </c>
      <c r="U11" s="22">
        <v>641.54950000000008</v>
      </c>
      <c r="V11" s="22">
        <v>641.57600000000002</v>
      </c>
      <c r="W11" s="22">
        <v>641.62799999999993</v>
      </c>
      <c r="X11" s="22">
        <v>641.69999999999993</v>
      </c>
      <c r="Y11" s="22">
        <v>641.75299999999993</v>
      </c>
      <c r="Z11" s="21">
        <v>641.81299999999999</v>
      </c>
      <c r="AA11" s="22">
        <v>641.77800000000002</v>
      </c>
      <c r="AB11" s="22">
        <v>641.726</v>
      </c>
      <c r="AC11" s="22">
        <v>641.63799999999992</v>
      </c>
      <c r="AD11" s="22">
        <v>641.56499999999994</v>
      </c>
      <c r="AE11" s="22">
        <v>641.52800000000002</v>
      </c>
      <c r="AG11" s="11">
        <v>70</v>
      </c>
      <c r="AH11" s="25">
        <f t="shared" si="7"/>
        <v>2.1916668999779176E-2</v>
      </c>
      <c r="AI11" s="25">
        <f t="shared" si="8"/>
        <v>2.0416668999814647E-2</v>
      </c>
      <c r="AJ11" s="25">
        <f t="shared" si="9"/>
        <v>1.841666899986194E-2</v>
      </c>
      <c r="AK11" s="25">
        <f t="shared" si="10"/>
        <v>-3.5833310001862628E-3</v>
      </c>
      <c r="AL11" s="25">
        <f t="shared" si="11"/>
        <v>-6.5833310002290091E-3</v>
      </c>
      <c r="AM11" s="25">
        <f t="shared" si="12"/>
        <v>-1.6583331000333601E-2</v>
      </c>
      <c r="AN11" s="25">
        <f t="shared" si="13"/>
        <v>-3.1583331000319959E-2</v>
      </c>
      <c r="AO11" s="25">
        <f t="shared" si="14"/>
        <v>-2.9583331000253565E-2</v>
      </c>
      <c r="AP11" s="25">
        <f t="shared" si="15"/>
        <v>8.4166689998710353E-3</v>
      </c>
      <c r="AQ11" s="25">
        <f t="shared" si="16"/>
        <v>3.1416668999895592E-2</v>
      </c>
      <c r="AR11" s="25">
        <f t="shared" si="17"/>
        <v>4.3416668999839203E-2</v>
      </c>
      <c r="AV11" s="2">
        <f t="shared" si="18"/>
        <v>0</v>
      </c>
    </row>
    <row r="12" spans="7:48" ht="25.5" x14ac:dyDescent="0.6">
      <c r="G12" s="30">
        <v>80</v>
      </c>
      <c r="H12" s="27">
        <f t="shared" si="3"/>
        <v>641.55833333599981</v>
      </c>
      <c r="I12" s="27">
        <f t="shared" ref="I12:L12" si="31">J12-0.05</f>
        <v>641.58333333599978</v>
      </c>
      <c r="J12" s="27">
        <f t="shared" si="31"/>
        <v>641.63333333599974</v>
      </c>
      <c r="K12" s="27">
        <f t="shared" si="31"/>
        <v>641.68333333599969</v>
      </c>
      <c r="L12" s="27">
        <f t="shared" si="31"/>
        <v>641.73333333599965</v>
      </c>
      <c r="M12" s="29">
        <v>641.7833333359996</v>
      </c>
      <c r="N12" s="27">
        <f t="shared" ref="N12:Q12" si="32">M12-0.05</f>
        <v>641.73333333599965</v>
      </c>
      <c r="O12" s="27">
        <f t="shared" si="32"/>
        <v>641.68333333599969</v>
      </c>
      <c r="P12" s="27">
        <f t="shared" si="32"/>
        <v>641.63333333599974</v>
      </c>
      <c r="Q12" s="27">
        <f t="shared" si="32"/>
        <v>641.58333333599978</v>
      </c>
      <c r="R12" s="27">
        <f t="shared" si="6"/>
        <v>641.55833333599981</v>
      </c>
      <c r="T12" s="25">
        <v>80</v>
      </c>
      <c r="U12" s="22">
        <v>641.52800000000002</v>
      </c>
      <c r="V12" s="22">
        <v>641.548</v>
      </c>
      <c r="W12" s="22">
        <v>641.60799999999995</v>
      </c>
      <c r="X12" s="22">
        <v>641.68799999999999</v>
      </c>
      <c r="Y12" s="22">
        <v>641.71799999999996</v>
      </c>
      <c r="Z12" s="21">
        <v>641.798</v>
      </c>
      <c r="AA12" s="22">
        <v>641.76499999999999</v>
      </c>
      <c r="AB12" s="22">
        <v>641.70299999999997</v>
      </c>
      <c r="AC12" s="22">
        <v>641.62299999999993</v>
      </c>
      <c r="AD12" s="22">
        <v>641.54499999999996</v>
      </c>
      <c r="AE12" s="22">
        <v>641.51</v>
      </c>
      <c r="AG12" s="11">
        <v>80</v>
      </c>
      <c r="AH12" s="25">
        <f t="shared" si="7"/>
        <v>3.0333335999785049E-2</v>
      </c>
      <c r="AI12" s="25">
        <f t="shared" si="8"/>
        <v>3.5333335999780502E-2</v>
      </c>
      <c r="AJ12" s="25">
        <f t="shared" si="9"/>
        <v>2.5333335999789597E-2</v>
      </c>
      <c r="AK12" s="25">
        <f t="shared" si="10"/>
        <v>-4.6666640002968052E-3</v>
      </c>
      <c r="AL12" s="25">
        <f t="shared" si="11"/>
        <v>1.5333335999685005E-2</v>
      </c>
      <c r="AM12" s="25">
        <f t="shared" si="12"/>
        <v>-1.4666664000401397E-2</v>
      </c>
      <c r="AN12" s="25">
        <f t="shared" si="13"/>
        <v>-3.1666664000340461E-2</v>
      </c>
      <c r="AO12" s="25">
        <f t="shared" si="14"/>
        <v>-1.9666664000283163E-2</v>
      </c>
      <c r="AP12" s="25">
        <f t="shared" si="15"/>
        <v>1.0333335999803239E-2</v>
      </c>
      <c r="AQ12" s="25">
        <f t="shared" si="16"/>
        <v>3.8333335999823248E-2</v>
      </c>
      <c r="AR12" s="25">
        <f t="shared" si="17"/>
        <v>4.8333335999814153E-2</v>
      </c>
      <c r="AV12" s="2">
        <f t="shared" si="18"/>
        <v>0</v>
      </c>
    </row>
    <row r="13" spans="7:48" ht="25.5" x14ac:dyDescent="0.6">
      <c r="G13" s="30">
        <v>90</v>
      </c>
      <c r="H13" s="27">
        <f t="shared" si="3"/>
        <v>641.54525000299975</v>
      </c>
      <c r="I13" s="27">
        <f t="shared" ref="I13:L13" si="33">J13-0.05</f>
        <v>641.57025000299973</v>
      </c>
      <c r="J13" s="27">
        <f t="shared" si="33"/>
        <v>641.62025000299968</v>
      </c>
      <c r="K13" s="27">
        <f t="shared" si="33"/>
        <v>641.67025000299964</v>
      </c>
      <c r="L13" s="27">
        <f t="shared" si="33"/>
        <v>641.72025000299959</v>
      </c>
      <c r="M13" s="29">
        <v>641.77025000299955</v>
      </c>
      <c r="N13" s="27">
        <f t="shared" ref="N13:Q13" si="34">M13-0.05</f>
        <v>641.72025000299959</v>
      </c>
      <c r="O13" s="27">
        <f t="shared" si="34"/>
        <v>641.67025000299964</v>
      </c>
      <c r="P13" s="27">
        <f t="shared" si="34"/>
        <v>641.62025000299968</v>
      </c>
      <c r="Q13" s="27">
        <f t="shared" si="34"/>
        <v>641.57025000299973</v>
      </c>
      <c r="R13" s="27">
        <f t="shared" si="6"/>
        <v>641.54525000299975</v>
      </c>
      <c r="T13" s="25">
        <v>90</v>
      </c>
      <c r="U13" s="22">
        <v>641.49800000000005</v>
      </c>
      <c r="V13" s="22">
        <v>641.53800000000001</v>
      </c>
      <c r="W13" s="22">
        <v>641.61799999999994</v>
      </c>
      <c r="X13" s="22">
        <v>641.673</v>
      </c>
      <c r="Y13" s="22">
        <v>641.69799999999998</v>
      </c>
      <c r="Z13" s="21">
        <v>641.77800000000002</v>
      </c>
      <c r="AA13" s="22">
        <v>641.73799999999994</v>
      </c>
      <c r="AB13" s="22">
        <v>641.69799999999998</v>
      </c>
      <c r="AC13" s="22">
        <v>641.61799999999994</v>
      </c>
      <c r="AD13" s="22">
        <v>641.548</v>
      </c>
      <c r="AE13" s="22">
        <v>641.50799999999992</v>
      </c>
      <c r="AG13" s="11">
        <v>90</v>
      </c>
      <c r="AH13" s="25">
        <f t="shared" si="7"/>
        <v>4.7250002999703611E-2</v>
      </c>
      <c r="AI13" s="25">
        <f t="shared" si="8"/>
        <v>3.2250002999717253E-2</v>
      </c>
      <c r="AJ13" s="25">
        <f t="shared" si="9"/>
        <v>2.2500029997445381E-3</v>
      </c>
      <c r="AK13" s="25">
        <f t="shared" si="10"/>
        <v>-2.7499970003646013E-3</v>
      </c>
      <c r="AL13" s="25">
        <f t="shared" si="11"/>
        <v>2.2250002999612661E-2</v>
      </c>
      <c r="AM13" s="25">
        <f t="shared" si="12"/>
        <v>-7.7499970004737406E-3</v>
      </c>
      <c r="AN13" s="25">
        <f t="shared" si="13"/>
        <v>-1.7749997000350959E-2</v>
      </c>
      <c r="AO13" s="25">
        <f t="shared" si="14"/>
        <v>-2.7749997000341864E-2</v>
      </c>
      <c r="AP13" s="25">
        <f t="shared" si="15"/>
        <v>2.2500029997445381E-3</v>
      </c>
      <c r="AQ13" s="25">
        <f t="shared" si="16"/>
        <v>2.2250002999726348E-2</v>
      </c>
      <c r="AR13" s="25">
        <f t="shared" si="17"/>
        <v>3.7250002999826393E-2</v>
      </c>
      <c r="AV13" s="2">
        <f t="shared" si="18"/>
        <v>0</v>
      </c>
    </row>
    <row r="14" spans="7:48" ht="25.5" x14ac:dyDescent="0.6">
      <c r="G14" s="30">
        <v>100</v>
      </c>
      <c r="H14" s="27">
        <f t="shared" si="3"/>
        <v>641.5321666699997</v>
      </c>
      <c r="I14" s="27">
        <f t="shared" ref="I14:L14" si="35">J14-0.05</f>
        <v>641.55716666999967</v>
      </c>
      <c r="J14" s="27">
        <f t="shared" si="35"/>
        <v>641.60716666999963</v>
      </c>
      <c r="K14" s="27">
        <f t="shared" si="35"/>
        <v>641.65716666999958</v>
      </c>
      <c r="L14" s="27">
        <f t="shared" si="35"/>
        <v>641.70716666999954</v>
      </c>
      <c r="M14" s="29">
        <v>641.75716666999949</v>
      </c>
      <c r="N14" s="27">
        <f t="shared" ref="N14:Q14" si="36">M14-0.05</f>
        <v>641.70716666999954</v>
      </c>
      <c r="O14" s="27">
        <f t="shared" si="36"/>
        <v>641.65716666999958</v>
      </c>
      <c r="P14" s="27">
        <f t="shared" si="36"/>
        <v>641.60716666999963</v>
      </c>
      <c r="Q14" s="27">
        <f t="shared" si="36"/>
        <v>641.55716666999967</v>
      </c>
      <c r="R14" s="27">
        <f t="shared" si="6"/>
        <v>641.5321666699997</v>
      </c>
      <c r="T14" s="25">
        <v>100</v>
      </c>
      <c r="U14" s="22">
        <v>641.47799999999995</v>
      </c>
      <c r="V14" s="22">
        <v>641.51799999999992</v>
      </c>
      <c r="W14" s="22">
        <v>641.59799999999996</v>
      </c>
      <c r="X14" s="22">
        <v>641.65800000000002</v>
      </c>
      <c r="Y14" s="22">
        <v>641.68799999999999</v>
      </c>
      <c r="Z14" s="21">
        <v>641.76299999999992</v>
      </c>
      <c r="AA14" s="22">
        <v>641.75799999999992</v>
      </c>
      <c r="AB14" s="22">
        <v>641.678</v>
      </c>
      <c r="AC14" s="22">
        <v>641.63799999999992</v>
      </c>
      <c r="AD14" s="22">
        <v>641.548</v>
      </c>
      <c r="AE14" s="22">
        <v>641.50799999999992</v>
      </c>
      <c r="AG14" s="11">
        <v>100</v>
      </c>
      <c r="AH14" s="25">
        <f t="shared" si="7"/>
        <v>5.4166669999744954E-2</v>
      </c>
      <c r="AI14" s="25">
        <f t="shared" si="8"/>
        <v>3.9166669999758597E-2</v>
      </c>
      <c r="AJ14" s="25">
        <f t="shared" si="9"/>
        <v>9.1666699996721945E-3</v>
      </c>
      <c r="AK14" s="25">
        <f t="shared" si="10"/>
        <v>-8.3333000043239736E-4</v>
      </c>
      <c r="AL14" s="25">
        <f t="shared" si="11"/>
        <v>1.9166669999549413E-2</v>
      </c>
      <c r="AM14" s="25">
        <f t="shared" si="12"/>
        <v>-5.8333300004278499E-3</v>
      </c>
      <c r="AN14" s="25">
        <f t="shared" si="13"/>
        <v>-5.0833330000386923E-2</v>
      </c>
      <c r="AO14" s="25">
        <f t="shared" si="14"/>
        <v>-2.0833330000414207E-2</v>
      </c>
      <c r="AP14" s="25">
        <f t="shared" si="15"/>
        <v>-3.0833330000291426E-2</v>
      </c>
      <c r="AQ14" s="25">
        <f t="shared" si="16"/>
        <v>9.1666699996721945E-3</v>
      </c>
      <c r="AR14" s="25">
        <f t="shared" si="17"/>
        <v>2.4166669999772239E-2</v>
      </c>
      <c r="AT14">
        <v>1.95E-2</v>
      </c>
      <c r="AU14">
        <v>20</v>
      </c>
      <c r="AV14" s="2">
        <f t="shared" si="18"/>
        <v>0.39</v>
      </c>
    </row>
    <row r="15" spans="7:48" ht="25.5" x14ac:dyDescent="0.6">
      <c r="G15" s="30">
        <v>110</v>
      </c>
      <c r="H15" s="27">
        <f t="shared" si="3"/>
        <v>641.51908333699964</v>
      </c>
      <c r="I15" s="27">
        <f t="shared" ref="I15:L15" si="37">J15-0.05</f>
        <v>641.54408333699962</v>
      </c>
      <c r="J15" s="27">
        <f t="shared" si="37"/>
        <v>641.59408333699957</v>
      </c>
      <c r="K15" s="27">
        <f t="shared" si="37"/>
        <v>641.64408333699953</v>
      </c>
      <c r="L15" s="27">
        <f t="shared" si="37"/>
        <v>641.69408333699948</v>
      </c>
      <c r="M15" s="29">
        <v>641.74408333699944</v>
      </c>
      <c r="N15" s="27">
        <f t="shared" ref="N15:Q15" si="38">M15-0.05</f>
        <v>641.69408333699948</v>
      </c>
      <c r="O15" s="27">
        <f t="shared" si="38"/>
        <v>641.64408333699953</v>
      </c>
      <c r="P15" s="27">
        <f t="shared" si="38"/>
        <v>641.59408333699957</v>
      </c>
      <c r="Q15" s="27">
        <f t="shared" si="38"/>
        <v>641.54408333699962</v>
      </c>
      <c r="R15" s="27">
        <f t="shared" si="6"/>
        <v>641.51908333699964</v>
      </c>
      <c r="T15" s="25">
        <v>110</v>
      </c>
      <c r="U15" s="22">
        <v>641.48299999999995</v>
      </c>
      <c r="V15" s="22">
        <v>641.52800000000002</v>
      </c>
      <c r="W15" s="22">
        <v>641.58799999999997</v>
      </c>
      <c r="X15" s="22">
        <v>641.64800000000002</v>
      </c>
      <c r="Y15" s="22">
        <v>641.68799999999999</v>
      </c>
      <c r="Z15" s="21">
        <v>641.72799999999995</v>
      </c>
      <c r="AA15" s="22">
        <v>641.65800000000002</v>
      </c>
      <c r="AB15" s="22">
        <v>641.63299999999992</v>
      </c>
      <c r="AC15" s="22">
        <v>641.61799999999994</v>
      </c>
      <c r="AD15" s="22">
        <v>641.53800000000001</v>
      </c>
      <c r="AE15" s="22">
        <v>641.50799999999992</v>
      </c>
      <c r="AG15" s="11">
        <v>110</v>
      </c>
      <c r="AH15" s="25">
        <f t="shared" si="7"/>
        <v>3.6083336999695348E-2</v>
      </c>
      <c r="AI15" s="25">
        <f t="shared" si="8"/>
        <v>1.6083336999599851E-2</v>
      </c>
      <c r="AJ15" s="25">
        <v>0</v>
      </c>
      <c r="AK15" s="25">
        <f t="shared" si="10"/>
        <v>-3.916663000495646E-3</v>
      </c>
      <c r="AL15" s="25">
        <v>0</v>
      </c>
      <c r="AM15" s="25">
        <f t="shared" si="12"/>
        <v>1.6083336999486164E-2</v>
      </c>
      <c r="AN15" s="25">
        <f t="shared" si="13"/>
        <v>3.6083336999467974E-2</v>
      </c>
      <c r="AO15" s="25">
        <f t="shared" si="14"/>
        <v>1.1083336999604398E-2</v>
      </c>
      <c r="AP15" s="25">
        <f t="shared" si="15"/>
        <v>-2.3916663000363769E-2</v>
      </c>
      <c r="AQ15" s="25">
        <v>0</v>
      </c>
      <c r="AR15" s="25">
        <f t="shared" si="17"/>
        <v>1.1083336999718085E-2</v>
      </c>
      <c r="AT15">
        <v>2.8199999999999999E-2</v>
      </c>
      <c r="AU15">
        <v>25</v>
      </c>
      <c r="AV15" s="2">
        <f t="shared" si="18"/>
        <v>0.70499999999999996</v>
      </c>
    </row>
    <row r="16" spans="7:48" ht="25.5" x14ac:dyDescent="0.6">
      <c r="G16" s="30">
        <v>120</v>
      </c>
      <c r="H16" s="27">
        <f t="shared" si="3"/>
        <v>641.50600000399959</v>
      </c>
      <c r="I16" s="27">
        <f t="shared" ref="I16:L16" si="39">J16-0.05</f>
        <v>641.53100000399957</v>
      </c>
      <c r="J16" s="27">
        <f t="shared" si="39"/>
        <v>641.58100000399952</v>
      </c>
      <c r="K16" s="27">
        <f t="shared" si="39"/>
        <v>641.63100000399947</v>
      </c>
      <c r="L16" s="27">
        <f t="shared" si="39"/>
        <v>641.68100000399943</v>
      </c>
      <c r="M16" s="29">
        <v>641.73100000399938</v>
      </c>
      <c r="N16" s="27">
        <f t="shared" ref="N16:Q16" si="40">M16-0.05</f>
        <v>641.68100000399943</v>
      </c>
      <c r="O16" s="27">
        <f t="shared" si="40"/>
        <v>641.63100000399947</v>
      </c>
      <c r="P16" s="27">
        <f t="shared" si="40"/>
        <v>641.58100000399952</v>
      </c>
      <c r="Q16" s="27">
        <f t="shared" si="40"/>
        <v>641.53100000399957</v>
      </c>
      <c r="R16" s="27">
        <f t="shared" si="6"/>
        <v>641.50600000399959</v>
      </c>
      <c r="T16" s="25">
        <v>120</v>
      </c>
      <c r="U16" s="22">
        <v>641.51799999999992</v>
      </c>
      <c r="V16" s="22">
        <v>641.548</v>
      </c>
      <c r="W16" s="22">
        <v>641.58799999999997</v>
      </c>
      <c r="X16" s="22">
        <v>641.63799999999992</v>
      </c>
      <c r="Y16" s="22">
        <v>641.68799999999999</v>
      </c>
      <c r="Z16" s="21">
        <v>641.72799999999995</v>
      </c>
      <c r="AA16" s="22">
        <v>641.64800000000002</v>
      </c>
      <c r="AB16" s="22">
        <v>641.60799999999995</v>
      </c>
      <c r="AC16" s="22">
        <v>641.58799999999997</v>
      </c>
      <c r="AD16" s="22">
        <v>641.53800000000001</v>
      </c>
      <c r="AE16" s="22">
        <v>641.49799999999993</v>
      </c>
      <c r="AG16" s="11">
        <v>120</v>
      </c>
      <c r="AH16" s="25">
        <f t="shared" si="7"/>
        <v>-1.1999996000326973E-2</v>
      </c>
      <c r="AI16" s="25">
        <f t="shared" si="8"/>
        <v>-1.6999996000436113E-2</v>
      </c>
      <c r="AJ16" s="25">
        <f t="shared" si="9"/>
        <v>-6.9999960004452078E-3</v>
      </c>
      <c r="AK16" s="25">
        <f t="shared" si="10"/>
        <v>-6.9999960004452078E-3</v>
      </c>
      <c r="AL16" s="25">
        <f t="shared" si="11"/>
        <v>-6.9999960005588946E-3</v>
      </c>
      <c r="AM16" s="25">
        <f t="shared" si="12"/>
        <v>3.0000039994320105E-3</v>
      </c>
      <c r="AN16" s="25">
        <f t="shared" si="13"/>
        <v>3.3000003999404726E-2</v>
      </c>
      <c r="AO16" s="25">
        <f t="shared" si="14"/>
        <v>2.3000003999527507E-2</v>
      </c>
      <c r="AP16" s="25">
        <f t="shared" si="15"/>
        <v>-6.9999960004452078E-3</v>
      </c>
      <c r="AQ16" s="25">
        <f t="shared" si="16"/>
        <v>-6.9999960004452078E-3</v>
      </c>
      <c r="AR16" s="25">
        <f t="shared" si="17"/>
        <v>8.0000039996548367E-3</v>
      </c>
      <c r="AV16" s="2">
        <f t="shared" si="18"/>
        <v>0</v>
      </c>
    </row>
    <row r="17" spans="7:48" ht="25.5" x14ac:dyDescent="0.6">
      <c r="G17" s="30">
        <v>130</v>
      </c>
      <c r="H17" s="27">
        <f t="shared" si="3"/>
        <v>641.49291667099953</v>
      </c>
      <c r="I17" s="27">
        <f t="shared" ref="I17:L17" si="41">J17-0.05</f>
        <v>641.51791667099951</v>
      </c>
      <c r="J17" s="27">
        <f t="shared" si="41"/>
        <v>641.56791667099947</v>
      </c>
      <c r="K17" s="27">
        <f t="shared" si="41"/>
        <v>641.61791667099942</v>
      </c>
      <c r="L17" s="27">
        <f t="shared" si="41"/>
        <v>641.66791667099938</v>
      </c>
      <c r="M17" s="29">
        <v>641.71791667099933</v>
      </c>
      <c r="N17" s="27">
        <f t="shared" ref="N17:Q17" si="42">M17-0.05</f>
        <v>641.66791667099938</v>
      </c>
      <c r="O17" s="27">
        <f t="shared" si="42"/>
        <v>641.61791667099942</v>
      </c>
      <c r="P17" s="27">
        <f t="shared" si="42"/>
        <v>641.56791667099947</v>
      </c>
      <c r="Q17" s="27">
        <f t="shared" si="42"/>
        <v>641.51791667099951</v>
      </c>
      <c r="R17" s="27">
        <f t="shared" si="6"/>
        <v>641.49291667099953</v>
      </c>
      <c r="T17" s="25">
        <v>130</v>
      </c>
      <c r="U17" s="22">
        <v>641.48799999999994</v>
      </c>
      <c r="V17" s="22">
        <v>641.52800000000002</v>
      </c>
      <c r="W17" s="22">
        <v>641.56799999999998</v>
      </c>
      <c r="X17" s="22">
        <v>641.61799999999994</v>
      </c>
      <c r="Y17" s="22">
        <v>641.65800000000002</v>
      </c>
      <c r="Z17" s="21">
        <v>641.70799999999997</v>
      </c>
      <c r="AA17" s="22">
        <v>641.63299999999992</v>
      </c>
      <c r="AB17" s="22">
        <v>641.59799999999996</v>
      </c>
      <c r="AC17" s="22">
        <v>641.58799999999997</v>
      </c>
      <c r="AD17" s="22">
        <v>641.548</v>
      </c>
      <c r="AE17" s="22">
        <v>641.51799999999992</v>
      </c>
      <c r="AG17" s="11">
        <v>130</v>
      </c>
      <c r="AH17" s="25">
        <f t="shared" si="7"/>
        <v>4.916670999591588E-3</v>
      </c>
      <c r="AI17" s="25">
        <f t="shared" si="8"/>
        <v>-1.0083329000508456E-2</v>
      </c>
      <c r="AJ17" s="25">
        <f t="shared" si="9"/>
        <v>-8.3329000517551322E-5</v>
      </c>
      <c r="AK17" s="25">
        <f t="shared" si="10"/>
        <v>-8.3329000517551322E-5</v>
      </c>
      <c r="AL17" s="25">
        <f t="shared" si="11"/>
        <v>9.9166709993596669E-3</v>
      </c>
      <c r="AM17" s="25">
        <f t="shared" si="12"/>
        <v>9.9166709993596669E-3</v>
      </c>
      <c r="AN17" s="25">
        <f t="shared" si="13"/>
        <v>3.4916670999450616E-2</v>
      </c>
      <c r="AO17" s="25">
        <f t="shared" si="14"/>
        <v>1.9916670999464259E-2</v>
      </c>
      <c r="AP17" s="25">
        <f t="shared" si="15"/>
        <v>-2.0083329000499361E-2</v>
      </c>
      <c r="AQ17" s="25">
        <f t="shared" si="16"/>
        <v>-3.0083329000490266E-2</v>
      </c>
      <c r="AR17" s="25">
        <f t="shared" si="17"/>
        <v>-2.5083329000381127E-2</v>
      </c>
      <c r="AV17" s="2">
        <f t="shared" si="18"/>
        <v>0</v>
      </c>
    </row>
    <row r="18" spans="7:48" ht="25.5" x14ac:dyDescent="0.6">
      <c r="G18" s="30">
        <v>140</v>
      </c>
      <c r="H18" s="27">
        <f t="shared" si="3"/>
        <v>641.47983333799948</v>
      </c>
      <c r="I18" s="27">
        <f t="shared" ref="I18:L18" si="43">J18-0.05</f>
        <v>641.50483333799946</v>
      </c>
      <c r="J18" s="27">
        <f t="shared" si="43"/>
        <v>641.55483333799941</v>
      </c>
      <c r="K18" s="27">
        <f t="shared" si="43"/>
        <v>641.60483333799937</v>
      </c>
      <c r="L18" s="27">
        <f t="shared" si="43"/>
        <v>641.65483333799932</v>
      </c>
      <c r="M18" s="29">
        <v>641.70483333799928</v>
      </c>
      <c r="N18" s="27">
        <f t="shared" ref="N18:Q18" si="44">M18-0.05</f>
        <v>641.65483333799932</v>
      </c>
      <c r="O18" s="27">
        <f t="shared" si="44"/>
        <v>641.60483333799937</v>
      </c>
      <c r="P18" s="27">
        <f t="shared" si="44"/>
        <v>641.55483333799941</v>
      </c>
      <c r="Q18" s="27">
        <f t="shared" si="44"/>
        <v>641.50483333799946</v>
      </c>
      <c r="R18" s="27">
        <f t="shared" si="6"/>
        <v>641.47983333799948</v>
      </c>
      <c r="T18" s="25">
        <v>140</v>
      </c>
      <c r="U18" s="22">
        <v>641.43799999999999</v>
      </c>
      <c r="V18" s="22">
        <v>641.48799999999994</v>
      </c>
      <c r="W18" s="22">
        <v>641.548</v>
      </c>
      <c r="X18" s="22">
        <v>641.60799999999995</v>
      </c>
      <c r="Y18" s="22">
        <v>641.62799999999993</v>
      </c>
      <c r="Z18" s="21">
        <v>641.66800000000001</v>
      </c>
      <c r="AA18" s="22">
        <v>641.60799999999995</v>
      </c>
      <c r="AB18" s="22">
        <v>641.57799999999997</v>
      </c>
      <c r="AC18" s="22">
        <v>641.58799999999997</v>
      </c>
      <c r="AD18" s="22">
        <v>641.53800000000001</v>
      </c>
      <c r="AE18" s="22">
        <v>641.50799999999992</v>
      </c>
      <c r="AG18" s="11">
        <v>140</v>
      </c>
      <c r="AH18" s="25">
        <f t="shared" si="7"/>
        <v>4.183333799949196E-2</v>
      </c>
      <c r="AI18" s="25">
        <f t="shared" si="8"/>
        <v>1.6833337999514697E-2</v>
      </c>
      <c r="AJ18" s="25">
        <f t="shared" si="9"/>
        <v>6.8333379994101051E-3</v>
      </c>
      <c r="AK18" s="25">
        <f t="shared" si="10"/>
        <v>-3.1666620005807999E-3</v>
      </c>
      <c r="AL18" s="25">
        <f t="shared" si="11"/>
        <v>2.6833337999391915E-2</v>
      </c>
      <c r="AM18" s="25">
        <f t="shared" si="12"/>
        <v>3.6833337999269133E-2</v>
      </c>
      <c r="AN18" s="25">
        <f t="shared" si="13"/>
        <v>4.6833337999373725E-2</v>
      </c>
      <c r="AO18" s="25">
        <f t="shared" si="14"/>
        <v>2.6833337999391915E-2</v>
      </c>
      <c r="AP18" s="25">
        <f t="shared" si="15"/>
        <v>-3.3166662000553515E-2</v>
      </c>
      <c r="AQ18" s="25">
        <f t="shared" si="16"/>
        <v>-3.3166662000553515E-2</v>
      </c>
      <c r="AR18" s="25">
        <f t="shared" si="17"/>
        <v>-2.8166662000444376E-2</v>
      </c>
      <c r="AV18" s="2">
        <f t="shared" si="18"/>
        <v>0</v>
      </c>
    </row>
    <row r="19" spans="7:48" ht="25.5" x14ac:dyDescent="0.6">
      <c r="G19" s="30">
        <v>150</v>
      </c>
      <c r="H19" s="27">
        <f t="shared" si="3"/>
        <v>641.46675000499943</v>
      </c>
      <c r="I19" s="27">
        <f t="shared" ref="I19:L19" si="45">J19-0.05</f>
        <v>641.4917500049994</v>
      </c>
      <c r="J19" s="27">
        <f t="shared" si="45"/>
        <v>641.54175000499936</v>
      </c>
      <c r="K19" s="27">
        <f t="shared" si="45"/>
        <v>641.59175000499931</v>
      </c>
      <c r="L19" s="27">
        <f t="shared" si="45"/>
        <v>641.64175000499927</v>
      </c>
      <c r="M19" s="29">
        <v>641.69175000499922</v>
      </c>
      <c r="N19" s="27">
        <f t="shared" ref="N19:Q19" si="46">M19-0.05</f>
        <v>641.64175000499927</v>
      </c>
      <c r="O19" s="27">
        <f t="shared" si="46"/>
        <v>641.59175000499931</v>
      </c>
      <c r="P19" s="27">
        <f t="shared" si="46"/>
        <v>641.54175000499936</v>
      </c>
      <c r="Q19" s="27">
        <f t="shared" si="46"/>
        <v>641.4917500049994</v>
      </c>
      <c r="R19" s="27">
        <f t="shared" si="6"/>
        <v>641.46675000499943</v>
      </c>
      <c r="T19" s="25">
        <v>150</v>
      </c>
      <c r="U19" s="22">
        <v>641.428</v>
      </c>
      <c r="V19" s="22">
        <v>641.46799999999996</v>
      </c>
      <c r="W19" s="22">
        <v>641.50799999999992</v>
      </c>
      <c r="X19" s="22">
        <v>641.55799999999999</v>
      </c>
      <c r="Y19" s="22">
        <v>641.59799999999996</v>
      </c>
      <c r="Z19" s="21">
        <v>641.66800000000001</v>
      </c>
      <c r="AA19" s="22">
        <v>641.59799999999996</v>
      </c>
      <c r="AB19" s="22">
        <v>641.56799999999998</v>
      </c>
      <c r="AC19" s="22">
        <v>641.548</v>
      </c>
      <c r="AD19" s="22">
        <v>641.51799999999992</v>
      </c>
      <c r="AE19" s="22">
        <v>641.50799999999992</v>
      </c>
      <c r="AG19" s="11">
        <v>150</v>
      </c>
      <c r="AH19" s="25">
        <f t="shared" si="7"/>
        <v>3.8750004999428711E-2</v>
      </c>
      <c r="AI19" s="25">
        <f t="shared" si="8"/>
        <v>2.3750004999442353E-2</v>
      </c>
      <c r="AJ19" s="25">
        <f t="shared" si="9"/>
        <v>3.3750004999433258E-2</v>
      </c>
      <c r="AK19" s="25">
        <f t="shared" si="10"/>
        <v>3.3750004999319572E-2</v>
      </c>
      <c r="AL19" s="25">
        <f t="shared" si="11"/>
        <v>4.3750004999310477E-2</v>
      </c>
      <c r="AM19" s="25">
        <f t="shared" si="12"/>
        <v>2.375000499921498E-2</v>
      </c>
      <c r="AN19" s="25">
        <f t="shared" si="13"/>
        <v>4.3750004999310477E-2</v>
      </c>
      <c r="AO19" s="25">
        <f t="shared" si="14"/>
        <v>2.3750004999328667E-2</v>
      </c>
      <c r="AP19" s="25">
        <f t="shared" si="15"/>
        <v>-6.2499950006440486E-3</v>
      </c>
      <c r="AQ19" s="25">
        <f t="shared" si="16"/>
        <v>-2.6249995000512172E-2</v>
      </c>
      <c r="AR19" s="25">
        <f t="shared" si="17"/>
        <v>-4.1249995000498529E-2</v>
      </c>
      <c r="AV19" s="2">
        <f t="shared" si="18"/>
        <v>0</v>
      </c>
    </row>
    <row r="20" spans="7:48" ht="25.5" x14ac:dyDescent="0.6">
      <c r="G20" s="30">
        <v>160</v>
      </c>
      <c r="H20" s="27">
        <f t="shared" si="3"/>
        <v>641.45366667199937</v>
      </c>
      <c r="I20" s="27">
        <f t="shared" ref="I20:L20" si="47">J20-0.05</f>
        <v>641.47866667199935</v>
      </c>
      <c r="J20" s="27">
        <f t="shared" si="47"/>
        <v>641.5286666719993</v>
      </c>
      <c r="K20" s="27">
        <f t="shared" si="47"/>
        <v>641.57866667199926</v>
      </c>
      <c r="L20" s="27">
        <f t="shared" si="47"/>
        <v>641.62866667199921</v>
      </c>
      <c r="M20" s="29">
        <v>641.67866667199917</v>
      </c>
      <c r="N20" s="27">
        <f t="shared" ref="N20:Q20" si="48">M20-0.05</f>
        <v>641.62866667199921</v>
      </c>
      <c r="O20" s="27">
        <f t="shared" si="48"/>
        <v>641.57866667199926</v>
      </c>
      <c r="P20" s="27">
        <f t="shared" si="48"/>
        <v>641.5286666719993</v>
      </c>
      <c r="Q20" s="27">
        <f t="shared" si="48"/>
        <v>641.47866667199935</v>
      </c>
      <c r="R20" s="27">
        <f t="shared" si="6"/>
        <v>641.45366667199937</v>
      </c>
      <c r="T20" s="25">
        <v>160</v>
      </c>
      <c r="U20" s="22">
        <v>641.43299999999999</v>
      </c>
      <c r="V20" s="22">
        <v>641.44299999999998</v>
      </c>
      <c r="W20" s="22">
        <v>641.48799999999994</v>
      </c>
      <c r="X20" s="22">
        <v>641.55799999999999</v>
      </c>
      <c r="Y20" s="22">
        <v>641.57799999999997</v>
      </c>
      <c r="Z20" s="21">
        <v>641.64800000000002</v>
      </c>
      <c r="AA20" s="22">
        <v>641.58799999999997</v>
      </c>
      <c r="AB20" s="22">
        <v>641.55799999999999</v>
      </c>
      <c r="AC20" s="22">
        <v>641.53800000000001</v>
      </c>
      <c r="AD20" s="22">
        <v>641.49799999999993</v>
      </c>
      <c r="AE20" s="22">
        <v>641.45799999999997</v>
      </c>
      <c r="AG20" s="11">
        <v>160</v>
      </c>
      <c r="AH20" s="25">
        <f t="shared" si="7"/>
        <v>2.0666671999379105E-2</v>
      </c>
      <c r="AI20" s="25">
        <f t="shared" si="8"/>
        <v>3.5666671999365462E-2</v>
      </c>
      <c r="AJ20" s="25">
        <f t="shared" si="9"/>
        <v>4.0666671999360915E-2</v>
      </c>
      <c r="AK20" s="25">
        <f t="shared" si="10"/>
        <v>2.0666671999265418E-2</v>
      </c>
      <c r="AL20" s="25">
        <f t="shared" si="11"/>
        <v>5.0666671999238133E-2</v>
      </c>
      <c r="AM20" s="25">
        <f t="shared" si="12"/>
        <v>3.0666671999142636E-2</v>
      </c>
      <c r="AN20" s="25">
        <f t="shared" si="13"/>
        <v>4.0666671999247228E-2</v>
      </c>
      <c r="AO20" s="25">
        <f t="shared" si="14"/>
        <v>2.0666671999265418E-2</v>
      </c>
      <c r="AP20" s="25">
        <f t="shared" si="15"/>
        <v>-9.3333280007072972E-3</v>
      </c>
      <c r="AQ20" s="25">
        <f t="shared" si="16"/>
        <v>-1.9333328000584515E-2</v>
      </c>
      <c r="AR20" s="25">
        <f t="shared" si="17"/>
        <v>-4.3333280005981578E-3</v>
      </c>
      <c r="AV20" s="2">
        <f t="shared" si="18"/>
        <v>0</v>
      </c>
    </row>
    <row r="21" spans="7:48" ht="25.5" x14ac:dyDescent="0.6">
      <c r="G21" s="30">
        <v>170</v>
      </c>
      <c r="H21" s="27">
        <f t="shared" si="3"/>
        <v>641.44058333899932</v>
      </c>
      <c r="I21" s="27">
        <f t="shared" ref="I21:L21" si="49">J21-0.05</f>
        <v>641.46558333899929</v>
      </c>
      <c r="J21" s="27">
        <f t="shared" si="49"/>
        <v>641.51558333899925</v>
      </c>
      <c r="K21" s="27">
        <f t="shared" si="49"/>
        <v>641.5655833389992</v>
      </c>
      <c r="L21" s="27">
        <f t="shared" si="49"/>
        <v>641.61558333899916</v>
      </c>
      <c r="M21" s="29">
        <v>641.66558333899911</v>
      </c>
      <c r="N21" s="27">
        <f t="shared" ref="N21:Q21" si="50">M21-0.05</f>
        <v>641.61558333899916</v>
      </c>
      <c r="O21" s="27">
        <f t="shared" si="50"/>
        <v>641.5655833389992</v>
      </c>
      <c r="P21" s="27">
        <f t="shared" si="50"/>
        <v>641.51558333899925</v>
      </c>
      <c r="Q21" s="27">
        <f t="shared" si="50"/>
        <v>641.46558333899929</v>
      </c>
      <c r="R21" s="27">
        <f t="shared" si="6"/>
        <v>641.44058333899932</v>
      </c>
      <c r="T21" s="25">
        <v>170</v>
      </c>
      <c r="U21" s="22">
        <v>641.39800000000002</v>
      </c>
      <c r="V21" s="22">
        <v>641.41800000000001</v>
      </c>
      <c r="W21" s="22">
        <v>641.46799999999996</v>
      </c>
      <c r="X21" s="22">
        <v>641.52800000000002</v>
      </c>
      <c r="Y21" s="22">
        <v>641.56799999999998</v>
      </c>
      <c r="Z21" s="21">
        <v>641.62799999999993</v>
      </c>
      <c r="AA21" s="22">
        <v>641.553</v>
      </c>
      <c r="AB21" s="22">
        <v>641.553</v>
      </c>
      <c r="AC21" s="22">
        <v>641.52800000000002</v>
      </c>
      <c r="AD21" s="22">
        <v>641.44799999999998</v>
      </c>
      <c r="AE21" s="22">
        <v>641.41800000000001</v>
      </c>
      <c r="AG21" s="11">
        <v>170</v>
      </c>
      <c r="AH21" s="25">
        <f t="shared" si="7"/>
        <v>4.2583338999293119E-2</v>
      </c>
      <c r="AI21" s="25">
        <f t="shared" si="8"/>
        <v>4.7583338999288571E-2</v>
      </c>
      <c r="AJ21" s="25">
        <f t="shared" si="9"/>
        <v>4.7583338999288571E-2</v>
      </c>
      <c r="AK21" s="25">
        <f t="shared" si="10"/>
        <v>3.7583338999183979E-2</v>
      </c>
      <c r="AL21" s="25">
        <f t="shared" si="11"/>
        <v>4.7583338999174885E-2</v>
      </c>
      <c r="AM21" s="25">
        <f t="shared" si="12"/>
        <v>3.7583338999183979E-2</v>
      </c>
      <c r="AN21" s="25">
        <f t="shared" si="13"/>
        <v>6.2583338999161242E-2</v>
      </c>
      <c r="AO21" s="25">
        <f t="shared" si="14"/>
        <v>1.2583338999206717E-2</v>
      </c>
      <c r="AP21" s="25">
        <f t="shared" si="15"/>
        <v>-1.2416661000770546E-2</v>
      </c>
      <c r="AQ21" s="25">
        <f t="shared" si="16"/>
        <v>1.7583338999315856E-2</v>
      </c>
      <c r="AR21" s="25">
        <f t="shared" si="17"/>
        <v>2.2583338999311309E-2</v>
      </c>
      <c r="AV21" s="2">
        <f t="shared" si="18"/>
        <v>0</v>
      </c>
    </row>
    <row r="22" spans="7:48" ht="25.5" x14ac:dyDescent="0.6">
      <c r="G22" s="30">
        <v>180</v>
      </c>
      <c r="H22" s="27">
        <f t="shared" si="3"/>
        <v>641.42750000599926</v>
      </c>
      <c r="I22" s="27">
        <f t="shared" ref="I22:L22" si="51">J22-0.05</f>
        <v>641.45250000599924</v>
      </c>
      <c r="J22" s="27">
        <f t="shared" si="51"/>
        <v>641.5025000059992</v>
      </c>
      <c r="K22" s="27">
        <f t="shared" si="51"/>
        <v>641.55250000599915</v>
      </c>
      <c r="L22" s="27">
        <f t="shared" si="51"/>
        <v>641.6025000059991</v>
      </c>
      <c r="M22" s="29">
        <v>641.65250000599906</v>
      </c>
      <c r="N22" s="27">
        <f t="shared" ref="N22:Q22" si="52">M22-0.05</f>
        <v>641.6025000059991</v>
      </c>
      <c r="O22" s="27">
        <f t="shared" si="52"/>
        <v>641.55250000599915</v>
      </c>
      <c r="P22" s="27">
        <f t="shared" si="52"/>
        <v>641.5025000059992</v>
      </c>
      <c r="Q22" s="27">
        <f t="shared" si="52"/>
        <v>641.45250000599924</v>
      </c>
      <c r="R22" s="27">
        <f t="shared" si="6"/>
        <v>641.42750000599926</v>
      </c>
      <c r="T22" s="25">
        <v>180</v>
      </c>
      <c r="U22" s="22">
        <v>641.37799999999993</v>
      </c>
      <c r="V22" s="22">
        <v>641.39800000000002</v>
      </c>
      <c r="W22" s="22">
        <v>641.44299999999998</v>
      </c>
      <c r="X22" s="22">
        <v>641.50799999999992</v>
      </c>
      <c r="Y22" s="22">
        <v>641.55799999999999</v>
      </c>
      <c r="Z22" s="21">
        <v>641.61799999999994</v>
      </c>
      <c r="AA22" s="22">
        <v>641.53800000000001</v>
      </c>
      <c r="AB22" s="22">
        <v>641.51799999999992</v>
      </c>
      <c r="AC22" s="22">
        <v>641.47799999999995</v>
      </c>
      <c r="AD22" s="22">
        <v>641.428</v>
      </c>
      <c r="AE22" s="22">
        <v>641.38799999999992</v>
      </c>
      <c r="AG22" s="11">
        <v>180</v>
      </c>
      <c r="AH22" s="25">
        <f t="shared" si="7"/>
        <v>4.9500005999334462E-2</v>
      </c>
      <c r="AI22" s="25">
        <f t="shared" si="8"/>
        <v>5.4500005999216228E-2</v>
      </c>
      <c r="AJ22" s="25">
        <f t="shared" si="9"/>
        <v>5.950000599921168E-2</v>
      </c>
      <c r="AK22" s="25">
        <f t="shared" si="10"/>
        <v>4.4500005999225323E-2</v>
      </c>
      <c r="AL22" s="25">
        <f t="shared" si="11"/>
        <v>4.4500005999111636E-2</v>
      </c>
      <c r="AM22" s="25">
        <f t="shared" si="12"/>
        <v>3.4500005999120731E-2</v>
      </c>
      <c r="AN22" s="25">
        <f t="shared" si="13"/>
        <v>6.4500005999093446E-2</v>
      </c>
      <c r="AO22" s="25">
        <f t="shared" si="14"/>
        <v>3.4500005999234418E-2</v>
      </c>
      <c r="AP22" s="25">
        <f t="shared" si="15"/>
        <v>2.4500005999243513E-2</v>
      </c>
      <c r="AQ22" s="25">
        <f t="shared" si="16"/>
        <v>2.4500005999243513E-2</v>
      </c>
      <c r="AR22" s="25">
        <f t="shared" si="17"/>
        <v>3.9500005999343557E-2</v>
      </c>
      <c r="AV22" s="2">
        <f t="shared" si="18"/>
        <v>0</v>
      </c>
    </row>
    <row r="23" spans="7:48" ht="25.5" x14ac:dyDescent="0.6">
      <c r="G23" s="30">
        <v>190</v>
      </c>
      <c r="H23" s="27">
        <f t="shared" si="3"/>
        <v>641.41441667299921</v>
      </c>
      <c r="I23" s="27">
        <f t="shared" ref="I23:L23" si="53">J23-0.05</f>
        <v>641.43941667299919</v>
      </c>
      <c r="J23" s="27">
        <f t="shared" si="53"/>
        <v>641.48941667299914</v>
      </c>
      <c r="K23" s="27">
        <f t="shared" si="53"/>
        <v>641.5394166729991</v>
      </c>
      <c r="L23" s="27">
        <f t="shared" si="53"/>
        <v>641.58941667299905</v>
      </c>
      <c r="M23" s="29">
        <v>641.639416672999</v>
      </c>
      <c r="N23" s="27">
        <f t="shared" ref="N23:Q23" si="54">M23-0.05</f>
        <v>641.58941667299905</v>
      </c>
      <c r="O23" s="27">
        <f t="shared" si="54"/>
        <v>641.5394166729991</v>
      </c>
      <c r="P23" s="27">
        <f t="shared" si="54"/>
        <v>641.48941667299914</v>
      </c>
      <c r="Q23" s="27">
        <f t="shared" si="54"/>
        <v>641.43941667299919</v>
      </c>
      <c r="R23" s="27">
        <f t="shared" si="6"/>
        <v>641.41441667299921</v>
      </c>
      <c r="T23" s="25">
        <v>190</v>
      </c>
      <c r="U23" s="22">
        <v>641.33299999999997</v>
      </c>
      <c r="V23" s="22">
        <v>641.34799999999996</v>
      </c>
      <c r="W23" s="22">
        <v>641.40800000000002</v>
      </c>
      <c r="X23" s="22">
        <v>641.51799999999992</v>
      </c>
      <c r="Y23" s="22">
        <v>641.55799999999999</v>
      </c>
      <c r="Z23" s="21">
        <v>641.60799999999995</v>
      </c>
      <c r="AA23" s="22">
        <v>641.53300000000002</v>
      </c>
      <c r="AB23" s="22">
        <v>641.47799999999995</v>
      </c>
      <c r="AC23" s="22">
        <v>641.43299999999999</v>
      </c>
      <c r="AD23" s="22">
        <v>641.35799999999995</v>
      </c>
      <c r="AE23" s="22">
        <v>641.34299999999996</v>
      </c>
      <c r="AG23" s="11">
        <v>190</v>
      </c>
      <c r="AH23" s="25">
        <f t="shared" si="7"/>
        <v>8.1416672999239381E-2</v>
      </c>
      <c r="AI23" s="25">
        <f t="shared" si="8"/>
        <v>9.1416672999230286E-2</v>
      </c>
      <c r="AJ23" s="25">
        <f t="shared" si="9"/>
        <v>8.1416672999125694E-2</v>
      </c>
      <c r="AK23" s="25">
        <f t="shared" si="10"/>
        <v>2.1416672999180264E-2</v>
      </c>
      <c r="AL23" s="25">
        <f t="shared" si="11"/>
        <v>3.1416672999057482E-2</v>
      </c>
      <c r="AM23" s="25">
        <f t="shared" si="12"/>
        <v>3.1416672999057482E-2</v>
      </c>
      <c r="AN23" s="25">
        <f t="shared" si="13"/>
        <v>5.6416672999034745E-2</v>
      </c>
      <c r="AO23" s="25">
        <f t="shared" si="14"/>
        <v>6.1416672999143884E-2</v>
      </c>
      <c r="AP23" s="25">
        <f t="shared" si="15"/>
        <v>5.6416672999148432E-2</v>
      </c>
      <c r="AQ23" s="25">
        <f t="shared" si="16"/>
        <v>8.1416672999239381E-2</v>
      </c>
      <c r="AR23" s="25">
        <f t="shared" si="17"/>
        <v>7.1416672999248476E-2</v>
      </c>
      <c r="AV23" s="2">
        <f t="shared" si="18"/>
        <v>0</v>
      </c>
    </row>
    <row r="24" spans="7:48" ht="25.5" x14ac:dyDescent="0.6">
      <c r="G24" s="30">
        <v>200</v>
      </c>
      <c r="H24" s="27">
        <f t="shared" si="3"/>
        <v>641.40133333999916</v>
      </c>
      <c r="I24" s="27">
        <f t="shared" ref="I24:L24" si="55">J24-0.05</f>
        <v>641.42633333999913</v>
      </c>
      <c r="J24" s="27">
        <f t="shared" si="55"/>
        <v>641.47633333999909</v>
      </c>
      <c r="K24" s="27">
        <f t="shared" si="55"/>
        <v>641.52633333999904</v>
      </c>
      <c r="L24" s="27">
        <f t="shared" si="55"/>
        <v>641.576333339999</v>
      </c>
      <c r="M24" s="29">
        <v>641.62633333999895</v>
      </c>
      <c r="N24" s="27">
        <f t="shared" ref="N24:Q24" si="56">M24-0.05</f>
        <v>641.576333339999</v>
      </c>
      <c r="O24" s="27">
        <f t="shared" si="56"/>
        <v>641.52633333999904</v>
      </c>
      <c r="P24" s="27">
        <f t="shared" si="56"/>
        <v>641.47633333999909</v>
      </c>
      <c r="Q24" s="27">
        <f t="shared" si="56"/>
        <v>641.42633333999913</v>
      </c>
      <c r="R24" s="27">
        <f t="shared" si="6"/>
        <v>641.40133333999916</v>
      </c>
      <c r="T24" s="25">
        <v>200</v>
      </c>
      <c r="U24" s="22">
        <v>641.30799999999999</v>
      </c>
      <c r="V24" s="22">
        <v>641.32299999999998</v>
      </c>
      <c r="W24" s="22">
        <v>641.38799999999992</v>
      </c>
      <c r="X24" s="22">
        <v>641.47799999999995</v>
      </c>
      <c r="Y24" s="22">
        <v>641.53300000000002</v>
      </c>
      <c r="Z24" s="21">
        <v>641.56799999999998</v>
      </c>
      <c r="AA24" s="22">
        <v>641.52300000000002</v>
      </c>
      <c r="AB24" s="22">
        <v>641.43799999999999</v>
      </c>
      <c r="AC24" s="22">
        <v>641.37799999999993</v>
      </c>
      <c r="AD24" s="22">
        <v>641.31799999999998</v>
      </c>
      <c r="AE24" s="22">
        <v>641.31799999999998</v>
      </c>
      <c r="AG24" s="11">
        <v>200</v>
      </c>
      <c r="AH24" s="25">
        <f t="shared" si="7"/>
        <v>9.333333999916249E-2</v>
      </c>
      <c r="AI24" s="25">
        <f t="shared" si="8"/>
        <v>0.1033333399991534</v>
      </c>
      <c r="AJ24" s="25">
        <f t="shared" si="9"/>
        <v>8.8333339999167038E-2</v>
      </c>
      <c r="AK24" s="25">
        <f t="shared" si="10"/>
        <v>4.8333339999089731E-2</v>
      </c>
      <c r="AL24" s="25">
        <f t="shared" si="11"/>
        <v>4.3333339998980591E-2</v>
      </c>
      <c r="AM24" s="25">
        <f t="shared" si="12"/>
        <v>5.8333339998966949E-2</v>
      </c>
      <c r="AN24" s="25">
        <f t="shared" si="13"/>
        <v>5.3333339998971496E-2</v>
      </c>
      <c r="AO24" s="25">
        <f t="shared" si="14"/>
        <v>8.8333339999053351E-2</v>
      </c>
      <c r="AP24" s="25">
        <f t="shared" si="15"/>
        <v>9.8333339999157943E-2</v>
      </c>
      <c r="AQ24" s="25">
        <f t="shared" si="16"/>
        <v>0.10833333999914885</v>
      </c>
      <c r="AR24" s="25">
        <f t="shared" si="17"/>
        <v>8.3333339999171585E-2</v>
      </c>
      <c r="AT24">
        <v>6.6100000000000006E-2</v>
      </c>
      <c r="AU24">
        <v>45</v>
      </c>
      <c r="AV24" s="2">
        <f t="shared" si="18"/>
        <v>2.9745000000000004</v>
      </c>
    </row>
    <row r="25" spans="7:48" ht="25.5" x14ac:dyDescent="0.6">
      <c r="G25" s="30">
        <v>210</v>
      </c>
      <c r="H25" s="27">
        <f t="shared" si="3"/>
        <v>641.3882500069991</v>
      </c>
      <c r="I25" s="27">
        <f t="shared" ref="I25:L25" si="57">J25-0.05</f>
        <v>641.41325000699908</v>
      </c>
      <c r="J25" s="27">
        <f t="shared" si="57"/>
        <v>641.46325000699903</v>
      </c>
      <c r="K25" s="27">
        <f t="shared" si="57"/>
        <v>641.51325000699899</v>
      </c>
      <c r="L25" s="27">
        <f t="shared" si="57"/>
        <v>641.56325000699894</v>
      </c>
      <c r="M25" s="29">
        <v>641.6132500069989</v>
      </c>
      <c r="N25" s="27">
        <f t="shared" ref="N25:Q25" si="58">M25-0.05</f>
        <v>641.56325000699894</v>
      </c>
      <c r="O25" s="27">
        <f t="shared" si="58"/>
        <v>641.51325000699899</v>
      </c>
      <c r="P25" s="27">
        <f t="shared" si="58"/>
        <v>641.46325000699903</v>
      </c>
      <c r="Q25" s="27">
        <f t="shared" si="58"/>
        <v>641.41325000699908</v>
      </c>
      <c r="R25" s="27">
        <f t="shared" si="6"/>
        <v>641.3882500069991</v>
      </c>
      <c r="T25" s="25">
        <v>210</v>
      </c>
      <c r="U25" s="22">
        <v>641.29300000000001</v>
      </c>
      <c r="V25" s="22">
        <v>641.30799999999999</v>
      </c>
      <c r="W25" s="22">
        <v>641.38299999999992</v>
      </c>
      <c r="X25" s="22">
        <v>641.46299999999997</v>
      </c>
      <c r="Y25" s="22">
        <v>641.548</v>
      </c>
      <c r="Z25" s="21">
        <v>641.58299999999997</v>
      </c>
      <c r="AA25" s="22">
        <v>641.51799999999992</v>
      </c>
      <c r="AB25" s="22">
        <v>641.48099999999999</v>
      </c>
      <c r="AC25" s="22">
        <v>641.38299999999992</v>
      </c>
      <c r="AD25" s="22">
        <v>641.32299999999998</v>
      </c>
      <c r="AE25" s="22">
        <v>641.298</v>
      </c>
      <c r="AG25" s="11">
        <v>210</v>
      </c>
      <c r="AH25" s="25">
        <f t="shared" si="7"/>
        <v>9.5250006999094694E-2</v>
      </c>
      <c r="AI25" s="25">
        <f t="shared" si="8"/>
        <v>0.1052500069990856</v>
      </c>
      <c r="AJ25" s="25">
        <f t="shared" si="9"/>
        <v>8.0250006999108336E-2</v>
      </c>
      <c r="AK25" s="25">
        <f t="shared" si="10"/>
        <v>5.0250006999021934E-2</v>
      </c>
      <c r="AL25" s="25">
        <f t="shared" si="11"/>
        <v>1.525000699894008E-2</v>
      </c>
      <c r="AM25" s="25">
        <f t="shared" si="12"/>
        <v>3.0250006998926438E-2</v>
      </c>
      <c r="AN25" s="25">
        <f t="shared" si="13"/>
        <v>4.5250006999026482E-2</v>
      </c>
      <c r="AO25" s="25">
        <f t="shared" si="14"/>
        <v>3.2250006998992831E-2</v>
      </c>
      <c r="AP25" s="25">
        <f t="shared" si="15"/>
        <v>8.0250006999108336E-2</v>
      </c>
      <c r="AQ25" s="25">
        <f t="shared" si="16"/>
        <v>9.0250006999099242E-2</v>
      </c>
      <c r="AR25" s="25">
        <f t="shared" si="17"/>
        <v>9.0250006999099242E-2</v>
      </c>
      <c r="AV25" s="2">
        <f t="shared" si="18"/>
        <v>0</v>
      </c>
    </row>
    <row r="26" spans="7:48" ht="25.5" x14ac:dyDescent="0.6">
      <c r="G26" s="30">
        <v>220</v>
      </c>
      <c r="H26" s="27">
        <f t="shared" si="3"/>
        <v>641.37516667399905</v>
      </c>
      <c r="I26" s="27">
        <f t="shared" ref="I26:L26" si="59">J26-0.05</f>
        <v>641.40016667399902</v>
      </c>
      <c r="J26" s="27">
        <f t="shared" si="59"/>
        <v>641.45016667399898</v>
      </c>
      <c r="K26" s="27">
        <f t="shared" si="59"/>
        <v>641.50016667399893</v>
      </c>
      <c r="L26" s="27">
        <f t="shared" si="59"/>
        <v>641.55016667399889</v>
      </c>
      <c r="M26" s="29">
        <v>641.60016667399884</v>
      </c>
      <c r="N26" s="27">
        <f t="shared" ref="N26:Q26" si="60">M26-0.05</f>
        <v>641.55016667399889</v>
      </c>
      <c r="O26" s="27">
        <f t="shared" si="60"/>
        <v>641.50016667399893</v>
      </c>
      <c r="P26" s="27">
        <f t="shared" si="60"/>
        <v>641.45016667399898</v>
      </c>
      <c r="Q26" s="27">
        <f t="shared" si="60"/>
        <v>641.40016667399902</v>
      </c>
      <c r="R26" s="27">
        <f t="shared" si="6"/>
        <v>641.37516667399905</v>
      </c>
      <c r="T26" s="25">
        <v>220</v>
      </c>
      <c r="U26" s="22">
        <v>641.27800000000002</v>
      </c>
      <c r="V26" s="22">
        <v>641.298</v>
      </c>
      <c r="W26" s="22">
        <v>641.39799999999991</v>
      </c>
      <c r="X26" s="22">
        <v>641.46299999999997</v>
      </c>
      <c r="Y26" s="22">
        <v>641.52800000000002</v>
      </c>
      <c r="Z26" s="21">
        <v>641.55799999999999</v>
      </c>
      <c r="AA26" s="22">
        <v>641.50799999999992</v>
      </c>
      <c r="AB26" s="22">
        <v>641.43799999999999</v>
      </c>
      <c r="AC26" s="22">
        <v>641.38299999999992</v>
      </c>
      <c r="AD26" s="22">
        <v>641.31299999999999</v>
      </c>
      <c r="AE26" s="22">
        <v>641.28300000000002</v>
      </c>
      <c r="AG26" s="11">
        <v>220</v>
      </c>
      <c r="AH26" s="25">
        <f t="shared" si="7"/>
        <v>9.7166673999026898E-2</v>
      </c>
      <c r="AI26" s="25">
        <f t="shared" si="8"/>
        <v>0.10216667399902235</v>
      </c>
      <c r="AJ26" s="25">
        <f t="shared" si="9"/>
        <v>5.2166673999067825E-2</v>
      </c>
      <c r="AK26" s="25">
        <f t="shared" si="10"/>
        <v>3.7166673998967781E-2</v>
      </c>
      <c r="AL26" s="25">
        <f t="shared" si="11"/>
        <v>2.2166673998867736E-2</v>
      </c>
      <c r="AM26" s="25">
        <f t="shared" si="12"/>
        <v>4.2166673998849546E-2</v>
      </c>
      <c r="AN26" s="25">
        <f t="shared" si="13"/>
        <v>4.2166673998963233E-2</v>
      </c>
      <c r="AO26" s="25">
        <f t="shared" si="14"/>
        <v>6.2166673998945043E-2</v>
      </c>
      <c r="AP26" s="25">
        <f t="shared" si="15"/>
        <v>6.7166673999054183E-2</v>
      </c>
      <c r="AQ26" s="25">
        <f t="shared" si="16"/>
        <v>8.7166673999035993E-2</v>
      </c>
      <c r="AR26" s="25">
        <f t="shared" si="17"/>
        <v>9.2166673999031445E-2</v>
      </c>
      <c r="AV26" s="2">
        <f t="shared" si="18"/>
        <v>0</v>
      </c>
    </row>
    <row r="27" spans="7:48" ht="25.5" x14ac:dyDescent="0.6">
      <c r="G27" s="30">
        <v>230</v>
      </c>
      <c r="H27" s="27">
        <f t="shared" si="3"/>
        <v>641.36208334099899</v>
      </c>
      <c r="I27" s="27">
        <f t="shared" ref="I27:L27" si="61">J27-0.05</f>
        <v>641.38708334099897</v>
      </c>
      <c r="J27" s="27">
        <f t="shared" si="61"/>
        <v>641.43708334099892</v>
      </c>
      <c r="K27" s="27">
        <f t="shared" si="61"/>
        <v>641.48708334099888</v>
      </c>
      <c r="L27" s="27">
        <f t="shared" si="61"/>
        <v>641.53708334099883</v>
      </c>
      <c r="M27" s="29">
        <v>641.58708334099879</v>
      </c>
      <c r="N27" s="27">
        <f t="shared" ref="N27:Q27" si="62">M27-0.05</f>
        <v>641.53708334099883</v>
      </c>
      <c r="O27" s="27">
        <f t="shared" si="62"/>
        <v>641.48708334099888</v>
      </c>
      <c r="P27" s="27">
        <f t="shared" si="62"/>
        <v>641.43708334099892</v>
      </c>
      <c r="Q27" s="27">
        <f t="shared" si="62"/>
        <v>641.38708334099897</v>
      </c>
      <c r="R27" s="27">
        <f t="shared" si="6"/>
        <v>641.36208334099899</v>
      </c>
      <c r="T27" s="25">
        <v>230</v>
      </c>
      <c r="U27" s="22">
        <v>641.25299999999993</v>
      </c>
      <c r="V27" s="22">
        <v>641.26299999999992</v>
      </c>
      <c r="W27" s="22">
        <v>641.34299999999996</v>
      </c>
      <c r="X27" s="22">
        <v>641.43799999999999</v>
      </c>
      <c r="Y27" s="22">
        <v>641.51299999999992</v>
      </c>
      <c r="Z27" s="21">
        <v>641.53800000000001</v>
      </c>
      <c r="AA27" s="22">
        <v>641.49299999999994</v>
      </c>
      <c r="AB27" s="22">
        <v>641.41800000000001</v>
      </c>
      <c r="AC27" s="22">
        <v>641.38799999999992</v>
      </c>
      <c r="AD27" s="22">
        <v>641.29300000000001</v>
      </c>
      <c r="AE27" s="22">
        <v>641.28800000000001</v>
      </c>
      <c r="AG27" s="11">
        <v>230</v>
      </c>
      <c r="AH27" s="25">
        <f t="shared" si="7"/>
        <v>0.10908334099906369</v>
      </c>
      <c r="AI27" s="25">
        <f t="shared" si="8"/>
        <v>0.12408334099905005</v>
      </c>
      <c r="AJ27" s="25">
        <f t="shared" si="9"/>
        <v>9.4083340998963649E-2</v>
      </c>
      <c r="AK27" s="25">
        <f t="shared" si="10"/>
        <v>4.908334099889089E-2</v>
      </c>
      <c r="AL27" s="25">
        <f t="shared" si="11"/>
        <v>2.4083340998913627E-2</v>
      </c>
      <c r="AM27" s="25">
        <f t="shared" si="12"/>
        <v>4.9083340998777203E-2</v>
      </c>
      <c r="AN27" s="25">
        <f t="shared" si="13"/>
        <v>4.4083340998895437E-2</v>
      </c>
      <c r="AO27" s="25">
        <f t="shared" si="14"/>
        <v>6.90833409988727E-2</v>
      </c>
      <c r="AP27" s="25">
        <f t="shared" si="15"/>
        <v>4.9083340999004577E-2</v>
      </c>
      <c r="AQ27" s="25">
        <f t="shared" si="16"/>
        <v>9.4083340998963649E-2</v>
      </c>
      <c r="AR27" s="25">
        <f t="shared" si="17"/>
        <v>7.4083340998981839E-2</v>
      </c>
      <c r="AV27" s="2">
        <f t="shared" si="18"/>
        <v>0</v>
      </c>
    </row>
    <row r="28" spans="7:48" ht="25.5" x14ac:dyDescent="0.6">
      <c r="G28" s="30">
        <v>240</v>
      </c>
      <c r="H28" s="27">
        <f t="shared" si="3"/>
        <v>641.34900000799894</v>
      </c>
      <c r="I28" s="27">
        <f t="shared" ref="I28:L28" si="63">J28-0.05</f>
        <v>641.37400000799892</v>
      </c>
      <c r="J28" s="27">
        <f t="shared" si="63"/>
        <v>641.42400000799887</v>
      </c>
      <c r="K28" s="27">
        <f t="shared" si="63"/>
        <v>641.47400000799882</v>
      </c>
      <c r="L28" s="27">
        <f t="shared" si="63"/>
        <v>641.52400000799878</v>
      </c>
      <c r="M28" s="29">
        <v>641.57400000799873</v>
      </c>
      <c r="N28" s="27">
        <f t="shared" ref="N28:Q28" si="64">M28-0.05</f>
        <v>641.52400000799878</v>
      </c>
      <c r="O28" s="27">
        <f t="shared" si="64"/>
        <v>641.47400000799882</v>
      </c>
      <c r="P28" s="27">
        <f t="shared" si="64"/>
        <v>641.42400000799887</v>
      </c>
      <c r="Q28" s="27">
        <f t="shared" si="64"/>
        <v>641.37400000799892</v>
      </c>
      <c r="R28" s="27">
        <f t="shared" si="6"/>
        <v>641.34900000799894</v>
      </c>
      <c r="T28" s="25">
        <v>240</v>
      </c>
      <c r="U28" s="22">
        <v>641.27800000000002</v>
      </c>
      <c r="V28" s="22">
        <v>641.27299999999991</v>
      </c>
      <c r="W28" s="22">
        <v>641.32299999999998</v>
      </c>
      <c r="X28" s="22">
        <v>641.428</v>
      </c>
      <c r="Y28" s="22">
        <v>641.47799999999995</v>
      </c>
      <c r="Z28" s="21">
        <v>641.54300000000001</v>
      </c>
      <c r="AA28" s="22">
        <v>641.48299999999995</v>
      </c>
      <c r="AB28" s="22">
        <v>641.40800000000002</v>
      </c>
      <c r="AC28" s="22">
        <v>641.36799999999994</v>
      </c>
      <c r="AD28" s="22">
        <v>641.34799999999996</v>
      </c>
      <c r="AE28" s="22">
        <v>641.33299999999997</v>
      </c>
      <c r="AG28" s="11">
        <v>240</v>
      </c>
      <c r="AH28" s="25">
        <f t="shared" si="7"/>
        <v>7.1000007998918591E-2</v>
      </c>
      <c r="AI28" s="25">
        <f t="shared" si="8"/>
        <v>0.10100000799900499</v>
      </c>
      <c r="AJ28" s="25">
        <f t="shared" si="9"/>
        <v>0.10100000799889131</v>
      </c>
      <c r="AK28" s="25">
        <f t="shared" si="10"/>
        <v>4.6000007998827641E-2</v>
      </c>
      <c r="AL28" s="25">
        <f t="shared" si="11"/>
        <v>4.6000007998827641E-2</v>
      </c>
      <c r="AM28" s="25">
        <f t="shared" si="12"/>
        <v>3.1000007998727597E-2</v>
      </c>
      <c r="AN28" s="25">
        <f t="shared" si="13"/>
        <v>4.1000007998832189E-2</v>
      </c>
      <c r="AO28" s="25">
        <f t="shared" si="14"/>
        <v>6.6000007998809451E-2</v>
      </c>
      <c r="AP28" s="25">
        <f t="shared" si="15"/>
        <v>5.6000007998932233E-2</v>
      </c>
      <c r="AQ28" s="25">
        <f t="shared" si="16"/>
        <v>2.6000007998959518E-2</v>
      </c>
      <c r="AR28" s="25">
        <f t="shared" si="17"/>
        <v>1.6000007998968613E-2</v>
      </c>
      <c r="AV28" s="2">
        <f t="shared" si="18"/>
        <v>0</v>
      </c>
    </row>
    <row r="29" spans="7:48" ht="25.5" x14ac:dyDescent="0.6">
      <c r="G29" s="30">
        <v>250</v>
      </c>
      <c r="H29" s="27">
        <f t="shared" si="3"/>
        <v>641.33591667499888</v>
      </c>
      <c r="I29" s="27">
        <f t="shared" ref="I29:L29" si="65">J29-0.05</f>
        <v>641.36091667499886</v>
      </c>
      <c r="J29" s="27">
        <f t="shared" si="65"/>
        <v>641.41091667499882</v>
      </c>
      <c r="K29" s="27">
        <f t="shared" si="65"/>
        <v>641.46091667499877</v>
      </c>
      <c r="L29" s="27">
        <f t="shared" si="65"/>
        <v>641.51091667499873</v>
      </c>
      <c r="M29" s="29">
        <v>641.56091667499868</v>
      </c>
      <c r="N29" s="27">
        <f t="shared" ref="N29:Q29" si="66">M29-0.05</f>
        <v>641.51091667499873</v>
      </c>
      <c r="O29" s="27">
        <f t="shared" si="66"/>
        <v>641.46091667499877</v>
      </c>
      <c r="P29" s="27">
        <f t="shared" si="66"/>
        <v>641.41091667499882</v>
      </c>
      <c r="Q29" s="27">
        <f t="shared" si="66"/>
        <v>641.36091667499886</v>
      </c>
      <c r="R29" s="27">
        <f t="shared" si="6"/>
        <v>641.33591667499888</v>
      </c>
      <c r="T29" s="25">
        <v>250</v>
      </c>
      <c r="U29" s="22">
        <v>641.28800000000001</v>
      </c>
      <c r="V29" s="22">
        <v>641.303</v>
      </c>
      <c r="W29" s="22">
        <v>641.34299999999996</v>
      </c>
      <c r="X29" s="22">
        <v>641.41300000000001</v>
      </c>
      <c r="Y29" s="22">
        <v>641.47299999999996</v>
      </c>
      <c r="Z29" s="21">
        <v>641.54300000000001</v>
      </c>
      <c r="AA29" s="22">
        <v>641.48799999999994</v>
      </c>
      <c r="AB29" s="22">
        <v>641.41300000000001</v>
      </c>
      <c r="AC29" s="22">
        <v>641.37299999999993</v>
      </c>
      <c r="AD29" s="22">
        <v>641.31799999999998</v>
      </c>
      <c r="AE29" s="22">
        <v>641.303</v>
      </c>
      <c r="AG29" s="11">
        <v>250</v>
      </c>
      <c r="AH29" s="25">
        <f t="shared" si="7"/>
        <v>4.7916674998873532E-2</v>
      </c>
      <c r="AI29" s="25">
        <f t="shared" si="8"/>
        <v>5.7916674998864437E-2</v>
      </c>
      <c r="AJ29" s="25">
        <f t="shared" si="9"/>
        <v>6.7916674998855342E-2</v>
      </c>
      <c r="AK29" s="25">
        <f t="shared" si="10"/>
        <v>4.7916674998759845E-2</v>
      </c>
      <c r="AL29" s="25">
        <f t="shared" si="11"/>
        <v>3.791667499876894E-2</v>
      </c>
      <c r="AM29" s="25">
        <f t="shared" si="12"/>
        <v>1.7916674998673443E-2</v>
      </c>
      <c r="AN29" s="25">
        <f t="shared" si="13"/>
        <v>2.2916674998782582E-2</v>
      </c>
      <c r="AO29" s="25">
        <f t="shared" si="14"/>
        <v>4.7916674998759845E-2</v>
      </c>
      <c r="AP29" s="25">
        <f t="shared" si="15"/>
        <v>3.7916674998882627E-2</v>
      </c>
      <c r="AQ29" s="25">
        <f t="shared" si="16"/>
        <v>4.2916674998878079E-2</v>
      </c>
      <c r="AR29" s="25">
        <f t="shared" si="17"/>
        <v>3.2916674998887174E-2</v>
      </c>
      <c r="AV29" s="2">
        <f t="shared" si="18"/>
        <v>0</v>
      </c>
    </row>
    <row r="30" spans="7:48" ht="25.5" x14ac:dyDescent="0.6">
      <c r="G30" s="30">
        <v>260</v>
      </c>
      <c r="H30" s="27">
        <f t="shared" si="3"/>
        <v>641.32283334199883</v>
      </c>
      <c r="I30" s="27">
        <f t="shared" ref="I30:L30" si="67">J30-0.05</f>
        <v>641.34783334199881</v>
      </c>
      <c r="J30" s="27">
        <f t="shared" si="67"/>
        <v>641.39783334199876</v>
      </c>
      <c r="K30" s="27">
        <f t="shared" si="67"/>
        <v>641.44783334199872</v>
      </c>
      <c r="L30" s="27">
        <f t="shared" si="67"/>
        <v>641.49783334199867</v>
      </c>
      <c r="M30" s="29">
        <v>641.54783334199863</v>
      </c>
      <c r="N30" s="27">
        <f t="shared" ref="N30:Q30" si="68">M30-0.05</f>
        <v>641.49783334199867</v>
      </c>
      <c r="O30" s="27">
        <f t="shared" si="68"/>
        <v>641.44783334199872</v>
      </c>
      <c r="P30" s="27">
        <f t="shared" si="68"/>
        <v>641.39783334199876</v>
      </c>
      <c r="Q30" s="27">
        <f t="shared" si="68"/>
        <v>641.34783334199881</v>
      </c>
      <c r="R30" s="27">
        <f t="shared" si="6"/>
        <v>641.32283334199883</v>
      </c>
      <c r="T30" s="25">
        <v>260</v>
      </c>
      <c r="U30" s="22">
        <v>641.298</v>
      </c>
      <c r="V30" s="22">
        <v>641.32799999999997</v>
      </c>
      <c r="W30" s="22">
        <v>641.34299999999996</v>
      </c>
      <c r="X30" s="22">
        <v>641.428</v>
      </c>
      <c r="Y30" s="22">
        <v>641.47299999999996</v>
      </c>
      <c r="Z30" s="21">
        <v>641.54300000000001</v>
      </c>
      <c r="AA30" s="22">
        <v>641.47299999999996</v>
      </c>
      <c r="AB30" s="22">
        <v>641.39799999999991</v>
      </c>
      <c r="AC30" s="22">
        <v>641.35799999999995</v>
      </c>
      <c r="AD30" s="22">
        <v>641.31299999999999</v>
      </c>
      <c r="AE30" s="22">
        <v>641.27800000000002</v>
      </c>
      <c r="AG30" s="11">
        <v>260</v>
      </c>
      <c r="AH30" s="25">
        <f t="shared" si="7"/>
        <v>2.4833341998828473E-2</v>
      </c>
      <c r="AI30" s="25">
        <f t="shared" si="8"/>
        <v>1.9833341998833021E-2</v>
      </c>
      <c r="AJ30" s="25">
        <f t="shared" si="9"/>
        <v>5.4833341998801188E-2</v>
      </c>
      <c r="AK30" s="25">
        <f t="shared" si="10"/>
        <v>1.9833341998719334E-2</v>
      </c>
      <c r="AL30" s="25">
        <f t="shared" si="11"/>
        <v>2.4833341998714786E-2</v>
      </c>
      <c r="AM30" s="25">
        <f t="shared" si="12"/>
        <v>4.8333419986192894E-3</v>
      </c>
      <c r="AN30" s="25">
        <f t="shared" si="13"/>
        <v>2.4833341998714786E-2</v>
      </c>
      <c r="AO30" s="25">
        <f t="shared" si="14"/>
        <v>4.9833341998805736E-2</v>
      </c>
      <c r="AP30" s="25">
        <f t="shared" si="15"/>
        <v>3.9833341998814831E-2</v>
      </c>
      <c r="AQ30" s="25">
        <f t="shared" si="16"/>
        <v>3.4833341998819378E-2</v>
      </c>
      <c r="AR30" s="25">
        <f t="shared" si="17"/>
        <v>4.4833341998810283E-2</v>
      </c>
      <c r="AV30" s="2">
        <f t="shared" si="18"/>
        <v>0</v>
      </c>
    </row>
    <row r="31" spans="7:48" ht="25.5" x14ac:dyDescent="0.6">
      <c r="G31" s="30">
        <v>270</v>
      </c>
      <c r="H31" s="27">
        <f t="shared" si="3"/>
        <v>641.30975000899878</v>
      </c>
      <c r="I31" s="27">
        <f t="shared" ref="I31:L31" si="69">J31-0.05</f>
        <v>641.33475000899875</v>
      </c>
      <c r="J31" s="27">
        <f t="shared" si="69"/>
        <v>641.38475000899871</v>
      </c>
      <c r="K31" s="27">
        <f t="shared" si="69"/>
        <v>641.43475000899866</v>
      </c>
      <c r="L31" s="27">
        <f t="shared" si="69"/>
        <v>641.48475000899862</v>
      </c>
      <c r="M31" s="29">
        <v>641.53475000899857</v>
      </c>
      <c r="N31" s="27">
        <f t="shared" ref="N31:Q31" si="70">M31-0.05</f>
        <v>641.48475000899862</v>
      </c>
      <c r="O31" s="27">
        <f t="shared" si="70"/>
        <v>641.43475000899866</v>
      </c>
      <c r="P31" s="27">
        <f t="shared" si="70"/>
        <v>641.38475000899871</v>
      </c>
      <c r="Q31" s="27">
        <f t="shared" si="70"/>
        <v>641.33475000899875</v>
      </c>
      <c r="R31" s="27">
        <f t="shared" si="6"/>
        <v>641.30975000899878</v>
      </c>
      <c r="T31" s="25">
        <v>270</v>
      </c>
      <c r="U31" s="22">
        <v>641.23799999999994</v>
      </c>
      <c r="V31" s="22">
        <v>641.27800000000002</v>
      </c>
      <c r="W31" s="22">
        <v>641.33799999999997</v>
      </c>
      <c r="X31" s="22">
        <v>641.41800000000001</v>
      </c>
      <c r="Y31" s="22">
        <v>641.47299999999996</v>
      </c>
      <c r="Z31" s="21">
        <v>641.52299999999991</v>
      </c>
      <c r="AA31" s="22">
        <v>641.45299999999997</v>
      </c>
      <c r="AB31" s="22">
        <v>641.39299999999992</v>
      </c>
      <c r="AC31" s="22">
        <v>641.36799999999994</v>
      </c>
      <c r="AD31" s="22">
        <v>641.31299999999999</v>
      </c>
      <c r="AE31" s="22">
        <v>641.27800000000002</v>
      </c>
      <c r="AG31" s="11">
        <v>270</v>
      </c>
      <c r="AH31" s="25">
        <f t="shared" si="7"/>
        <v>7.1750008998833437E-2</v>
      </c>
      <c r="AI31" s="25">
        <f t="shared" si="8"/>
        <v>5.6750008998733392E-2</v>
      </c>
      <c r="AJ31" s="25">
        <f t="shared" si="9"/>
        <v>4.6750008998742487E-2</v>
      </c>
      <c r="AK31" s="25">
        <v>0</v>
      </c>
      <c r="AL31" s="25">
        <f t="shared" si="11"/>
        <v>1.1750008998660633E-2</v>
      </c>
      <c r="AM31" s="25">
        <f t="shared" si="12"/>
        <v>1.1750008998660633E-2</v>
      </c>
      <c r="AN31" s="25">
        <f t="shared" si="13"/>
        <v>3.1750008998642443E-2</v>
      </c>
      <c r="AO31" s="25">
        <f t="shared" si="14"/>
        <v>4.1750008998747035E-2</v>
      </c>
      <c r="AP31" s="25">
        <v>0</v>
      </c>
      <c r="AQ31" s="25">
        <f t="shared" si="16"/>
        <v>2.1750008998765225E-2</v>
      </c>
      <c r="AR31" s="25">
        <f t="shared" si="17"/>
        <v>3.175000899875613E-2</v>
      </c>
      <c r="AV31" s="2">
        <f t="shared" si="18"/>
        <v>0</v>
      </c>
    </row>
    <row r="32" spans="7:48" ht="25.5" x14ac:dyDescent="0.6">
      <c r="G32" s="30">
        <v>280</v>
      </c>
      <c r="H32" s="27">
        <f t="shared" si="3"/>
        <v>641.29666667599872</v>
      </c>
      <c r="I32" s="27">
        <f t="shared" ref="I32:L32" si="71">J32-0.05</f>
        <v>641.3216666759987</v>
      </c>
      <c r="J32" s="27">
        <f t="shared" si="71"/>
        <v>641.37166667599865</v>
      </c>
      <c r="K32" s="27">
        <f t="shared" si="71"/>
        <v>641.42166667599861</v>
      </c>
      <c r="L32" s="27">
        <f t="shared" si="71"/>
        <v>641.47166667599856</v>
      </c>
      <c r="M32" s="29">
        <v>641.52166667599852</v>
      </c>
      <c r="N32" s="27">
        <f t="shared" ref="N32:Q32" si="72">M32-0.05</f>
        <v>641.47166667599856</v>
      </c>
      <c r="O32" s="27">
        <f t="shared" si="72"/>
        <v>641.42166667599861</v>
      </c>
      <c r="P32" s="27">
        <f t="shared" si="72"/>
        <v>641.37166667599865</v>
      </c>
      <c r="Q32" s="27">
        <f t="shared" si="72"/>
        <v>641.3216666759987</v>
      </c>
      <c r="R32" s="27">
        <f t="shared" si="6"/>
        <v>641.29666667599872</v>
      </c>
      <c r="T32" s="25">
        <v>280</v>
      </c>
      <c r="U32" s="22">
        <v>641.20799999999997</v>
      </c>
      <c r="V32" s="22">
        <v>641.23299999999995</v>
      </c>
      <c r="W32" s="22">
        <v>641.298</v>
      </c>
      <c r="X32" s="22">
        <v>641.39799999999991</v>
      </c>
      <c r="Y32" s="22">
        <v>641.43799999999999</v>
      </c>
      <c r="Z32" s="21">
        <v>641.48799999999994</v>
      </c>
      <c r="AA32" s="22">
        <v>641.41800000000001</v>
      </c>
      <c r="AB32" s="22">
        <v>641.37299999999993</v>
      </c>
      <c r="AC32" s="22">
        <v>641.34299999999996</v>
      </c>
      <c r="AD32" s="22">
        <v>641.32299999999998</v>
      </c>
      <c r="AE32" s="22">
        <v>641.26799999999992</v>
      </c>
      <c r="AG32" s="11">
        <v>280</v>
      </c>
      <c r="AH32" s="25">
        <f t="shared" si="7"/>
        <v>8.8666675998751998E-2</v>
      </c>
      <c r="AI32" s="25">
        <f t="shared" si="8"/>
        <v>8.8666675998751998E-2</v>
      </c>
      <c r="AJ32" s="25">
        <f t="shared" si="9"/>
        <v>7.3666675998651954E-2</v>
      </c>
      <c r="AK32" s="25">
        <f t="shared" si="10"/>
        <v>2.3666675998697428E-2</v>
      </c>
      <c r="AL32" s="25">
        <f t="shared" si="11"/>
        <v>3.3666675998574647E-2</v>
      </c>
      <c r="AM32" s="25">
        <f t="shared" si="12"/>
        <v>3.3666675998574647E-2</v>
      </c>
      <c r="AN32" s="25">
        <f t="shared" si="13"/>
        <v>5.3666675998556457E-2</v>
      </c>
      <c r="AO32" s="25">
        <f t="shared" si="14"/>
        <v>4.8666675998674691E-2</v>
      </c>
      <c r="AP32" s="25">
        <f t="shared" si="15"/>
        <v>2.8666675998692881E-2</v>
      </c>
      <c r="AQ32" s="25">
        <f t="shared" si="16"/>
        <v>-1.3333240012798342E-3</v>
      </c>
      <c r="AR32" s="25">
        <f t="shared" si="17"/>
        <v>2.8666675998806568E-2</v>
      </c>
      <c r="AV32" s="2">
        <f t="shared" si="18"/>
        <v>0</v>
      </c>
    </row>
    <row r="33" spans="7:48" ht="25.5" x14ac:dyDescent="0.6">
      <c r="G33" s="30">
        <v>290</v>
      </c>
      <c r="H33" s="27">
        <f t="shared" si="3"/>
        <v>641.28358334299867</v>
      </c>
      <c r="I33" s="27">
        <f t="shared" ref="I33:L33" si="73">J33-0.05</f>
        <v>641.30858334299865</v>
      </c>
      <c r="J33" s="27">
        <f t="shared" si="73"/>
        <v>641.3585833429986</v>
      </c>
      <c r="K33" s="27">
        <f t="shared" si="73"/>
        <v>641.40858334299855</v>
      </c>
      <c r="L33" s="27">
        <f t="shared" si="73"/>
        <v>641.45858334299851</v>
      </c>
      <c r="M33" s="29">
        <v>641.50858334299846</v>
      </c>
      <c r="N33" s="27">
        <f t="shared" ref="N33:Q33" si="74">M33-0.05</f>
        <v>641.45858334299851</v>
      </c>
      <c r="O33" s="27">
        <f t="shared" si="74"/>
        <v>641.40858334299855</v>
      </c>
      <c r="P33" s="27">
        <f t="shared" si="74"/>
        <v>641.3585833429986</v>
      </c>
      <c r="Q33" s="27">
        <f t="shared" si="74"/>
        <v>641.30858334299865</v>
      </c>
      <c r="R33" s="27">
        <f t="shared" si="6"/>
        <v>641.28358334299867</v>
      </c>
      <c r="T33" s="25">
        <v>290</v>
      </c>
      <c r="U33" s="22">
        <v>641.173</v>
      </c>
      <c r="V33" s="22">
        <v>641.21799999999996</v>
      </c>
      <c r="W33" s="22">
        <v>641.27299999999991</v>
      </c>
      <c r="X33" s="22">
        <v>641.34799999999996</v>
      </c>
      <c r="Y33" s="22">
        <v>641.41300000000001</v>
      </c>
      <c r="Z33" s="21">
        <v>641.45299999999997</v>
      </c>
      <c r="AA33" s="22">
        <v>641.40800000000002</v>
      </c>
      <c r="AB33" s="22">
        <v>641.34299999999996</v>
      </c>
      <c r="AC33" s="22">
        <v>641.31799999999998</v>
      </c>
      <c r="AD33" s="22">
        <v>641.26299999999992</v>
      </c>
      <c r="AE33" s="22">
        <v>641.21799999999996</v>
      </c>
      <c r="AG33" s="11">
        <v>290</v>
      </c>
      <c r="AH33" s="25">
        <f t="shared" si="7"/>
        <v>0.11058334299866601</v>
      </c>
      <c r="AI33" s="25">
        <f t="shared" si="8"/>
        <v>9.0583342998684202E-2</v>
      </c>
      <c r="AJ33" s="25">
        <f t="shared" si="9"/>
        <v>8.558334299868875E-2</v>
      </c>
      <c r="AK33" s="25">
        <f t="shared" si="10"/>
        <v>6.05833429985978E-2</v>
      </c>
      <c r="AL33" s="25">
        <f t="shared" si="11"/>
        <v>4.5583342998497756E-2</v>
      </c>
      <c r="AM33" s="25">
        <f t="shared" si="12"/>
        <v>5.5583342998488661E-2</v>
      </c>
      <c r="AN33" s="25">
        <f t="shared" si="13"/>
        <v>5.0583342998493208E-2</v>
      </c>
      <c r="AO33" s="25">
        <f t="shared" si="14"/>
        <v>6.5583342998593253E-2</v>
      </c>
      <c r="AP33" s="25">
        <f t="shared" si="15"/>
        <v>4.058334299861599E-2</v>
      </c>
      <c r="AQ33" s="25">
        <f t="shared" si="16"/>
        <v>4.5583342998725129E-2</v>
      </c>
      <c r="AR33" s="25">
        <f t="shared" si="17"/>
        <v>6.5583342998706939E-2</v>
      </c>
      <c r="AV33" s="2">
        <f t="shared" si="18"/>
        <v>0</v>
      </c>
    </row>
    <row r="34" spans="7:48" ht="25.5" x14ac:dyDescent="0.6">
      <c r="G34" s="30">
        <v>300</v>
      </c>
      <c r="H34" s="27">
        <f t="shared" si="3"/>
        <v>641.27050000999861</v>
      </c>
      <c r="I34" s="27">
        <f t="shared" ref="I34:L34" si="75">J34-0.05</f>
        <v>641.29550000999859</v>
      </c>
      <c r="J34" s="27">
        <f t="shared" si="75"/>
        <v>641.34550000999855</v>
      </c>
      <c r="K34" s="27">
        <f t="shared" si="75"/>
        <v>641.3955000099985</v>
      </c>
      <c r="L34" s="27">
        <f t="shared" si="75"/>
        <v>641.44550000999845</v>
      </c>
      <c r="M34" s="29">
        <v>641.49550000999841</v>
      </c>
      <c r="N34" s="27">
        <f t="shared" ref="N34:Q34" si="76">M34-0.05</f>
        <v>641.44550000999845</v>
      </c>
      <c r="O34" s="27">
        <f t="shared" si="76"/>
        <v>641.3955000099985</v>
      </c>
      <c r="P34" s="27">
        <f t="shared" si="76"/>
        <v>641.34550000999855</v>
      </c>
      <c r="Q34" s="27">
        <f t="shared" si="76"/>
        <v>641.29550000999859</v>
      </c>
      <c r="R34" s="27">
        <f t="shared" si="6"/>
        <v>641.27050000999861</v>
      </c>
      <c r="T34" s="25">
        <v>300</v>
      </c>
      <c r="U34" s="22">
        <v>641.21799999999996</v>
      </c>
      <c r="V34" s="22">
        <v>641.25799999999992</v>
      </c>
      <c r="W34" s="22">
        <v>641.26299999999992</v>
      </c>
      <c r="X34" s="22">
        <v>641.30799999999999</v>
      </c>
      <c r="Y34" s="22">
        <v>641.36799999999994</v>
      </c>
      <c r="Z34" s="21">
        <v>641.41300000000001</v>
      </c>
      <c r="AA34" s="22">
        <v>641.38299999999992</v>
      </c>
      <c r="AB34" s="22">
        <v>641.34299999999996</v>
      </c>
      <c r="AC34" s="22">
        <v>641.31299999999999</v>
      </c>
      <c r="AD34" s="22">
        <v>641.27299999999991</v>
      </c>
      <c r="AE34" s="22">
        <v>641.23799999999994</v>
      </c>
      <c r="AG34" s="11">
        <v>300</v>
      </c>
      <c r="AH34" s="25">
        <f t="shared" si="7"/>
        <v>5.2500009998652786E-2</v>
      </c>
      <c r="AI34" s="25">
        <f t="shared" si="8"/>
        <v>3.7500009998666428E-2</v>
      </c>
      <c r="AJ34" s="25">
        <f t="shared" si="9"/>
        <v>8.2500009998625501E-2</v>
      </c>
      <c r="AK34" s="25">
        <f t="shared" si="10"/>
        <v>8.7500009998507267E-2</v>
      </c>
      <c r="AL34" s="25">
        <f t="shared" si="11"/>
        <v>7.7500009998516362E-2</v>
      </c>
      <c r="AM34" s="25">
        <f t="shared" si="12"/>
        <v>8.2500009998398127E-2</v>
      </c>
      <c r="AN34" s="25">
        <f t="shared" si="13"/>
        <v>6.2500009998530004E-2</v>
      </c>
      <c r="AO34" s="25">
        <f t="shared" si="14"/>
        <v>5.2500009998539099E-2</v>
      </c>
      <c r="AP34" s="25">
        <f t="shared" si="15"/>
        <v>3.2500009998557289E-2</v>
      </c>
      <c r="AQ34" s="25">
        <f t="shared" si="16"/>
        <v>2.2500009998680071E-2</v>
      </c>
      <c r="AR34" s="25">
        <f t="shared" si="17"/>
        <v>3.2500009998670976E-2</v>
      </c>
      <c r="AT34">
        <v>3.7600000000000001E-2</v>
      </c>
      <c r="AU34">
        <v>45</v>
      </c>
      <c r="AV34" s="2">
        <f t="shared" si="18"/>
        <v>1.6920000000000002</v>
      </c>
    </row>
    <row r="35" spans="7:48" ht="25.5" x14ac:dyDescent="0.6">
      <c r="G35" s="30">
        <v>310</v>
      </c>
      <c r="H35" s="27">
        <f t="shared" si="3"/>
        <v>641.25741667699856</v>
      </c>
      <c r="I35" s="27">
        <f t="shared" ref="I35:L35" si="77">J35-0.05</f>
        <v>641.28241667699854</v>
      </c>
      <c r="J35" s="27">
        <f t="shared" si="77"/>
        <v>641.33241667699849</v>
      </c>
      <c r="K35" s="27">
        <f t="shared" si="77"/>
        <v>641.38241667699845</v>
      </c>
      <c r="L35" s="27">
        <f t="shared" si="77"/>
        <v>641.4324166769984</v>
      </c>
      <c r="M35" s="29">
        <v>641.48241667699835</v>
      </c>
      <c r="N35" s="27">
        <f t="shared" ref="N35:Q35" si="78">M35-0.05</f>
        <v>641.4324166769984</v>
      </c>
      <c r="O35" s="27">
        <f t="shared" si="78"/>
        <v>641.38241667699845</v>
      </c>
      <c r="P35" s="27">
        <f t="shared" si="78"/>
        <v>641.33241667699849</v>
      </c>
      <c r="Q35" s="27">
        <f t="shared" si="78"/>
        <v>641.28241667699854</v>
      </c>
      <c r="R35" s="27">
        <f t="shared" si="6"/>
        <v>641.25741667699856</v>
      </c>
      <c r="T35" s="25">
        <v>310</v>
      </c>
      <c r="U35" s="22">
        <v>641.18799999999999</v>
      </c>
      <c r="V35" s="22">
        <v>641.21299999999997</v>
      </c>
      <c r="W35" s="22">
        <v>641.23799999999994</v>
      </c>
      <c r="X35" s="22">
        <v>641.29300000000001</v>
      </c>
      <c r="Y35" s="22">
        <v>641.35799999999995</v>
      </c>
      <c r="Z35" s="21">
        <v>641.39799999999991</v>
      </c>
      <c r="AA35" s="22">
        <v>641.35799999999995</v>
      </c>
      <c r="AB35" s="22">
        <v>641.32299999999998</v>
      </c>
      <c r="AC35" s="22">
        <v>641.27800000000002</v>
      </c>
      <c r="AD35" s="22">
        <v>641.23799999999994</v>
      </c>
      <c r="AE35" s="22">
        <v>641.21799999999996</v>
      </c>
      <c r="AG35" s="11">
        <v>310</v>
      </c>
      <c r="AH35" s="25">
        <f t="shared" si="7"/>
        <v>6.9416676998571347E-2</v>
      </c>
      <c r="AI35" s="25">
        <f t="shared" si="8"/>
        <v>6.9416676998571347E-2</v>
      </c>
      <c r="AJ35" s="25">
        <f t="shared" si="9"/>
        <v>9.441667699854861E-2</v>
      </c>
      <c r="AK35" s="25">
        <f t="shared" si="10"/>
        <v>8.941667699843947E-2</v>
      </c>
      <c r="AL35" s="25">
        <f t="shared" si="11"/>
        <v>7.4416676998453113E-2</v>
      </c>
      <c r="AM35" s="25">
        <f t="shared" si="12"/>
        <v>8.4416676998444018E-2</v>
      </c>
      <c r="AN35" s="25">
        <f t="shared" si="13"/>
        <v>7.4416676998453113E-2</v>
      </c>
      <c r="AO35" s="25">
        <f t="shared" si="14"/>
        <v>5.9416676998466755E-2</v>
      </c>
      <c r="AP35" s="25">
        <f t="shared" si="15"/>
        <v>5.4416676998471303E-2</v>
      </c>
      <c r="AQ35" s="25">
        <f t="shared" si="16"/>
        <v>4.4416676998594085E-2</v>
      </c>
      <c r="AR35" s="25">
        <f t="shared" si="17"/>
        <v>3.9416676998598632E-2</v>
      </c>
      <c r="AV35" s="2">
        <f t="shared" si="18"/>
        <v>0</v>
      </c>
    </row>
    <row r="36" spans="7:48" ht="25.5" x14ac:dyDescent="0.6">
      <c r="G36" s="30">
        <v>320</v>
      </c>
      <c r="H36" s="27">
        <f t="shared" si="3"/>
        <v>641.24433334399851</v>
      </c>
      <c r="I36" s="27">
        <f t="shared" ref="I36:L36" si="79">J36-0.05</f>
        <v>641.26933334399848</v>
      </c>
      <c r="J36" s="27">
        <f t="shared" si="79"/>
        <v>641.31933334399844</v>
      </c>
      <c r="K36" s="27">
        <f t="shared" si="79"/>
        <v>641.36933334399839</v>
      </c>
      <c r="L36" s="27">
        <f t="shared" si="79"/>
        <v>641.41933334399835</v>
      </c>
      <c r="M36" s="29">
        <v>641.4693333439983</v>
      </c>
      <c r="N36" s="27">
        <f t="shared" ref="N36:Q36" si="80">M36-0.05</f>
        <v>641.41933334399835</v>
      </c>
      <c r="O36" s="27">
        <f t="shared" si="80"/>
        <v>641.36933334399839</v>
      </c>
      <c r="P36" s="27">
        <f t="shared" si="80"/>
        <v>641.31933334399844</v>
      </c>
      <c r="Q36" s="27">
        <f t="shared" si="80"/>
        <v>641.26933334399848</v>
      </c>
      <c r="R36" s="27">
        <f t="shared" si="6"/>
        <v>641.24433334399851</v>
      </c>
      <c r="T36" s="25">
        <v>320</v>
      </c>
      <c r="U36" s="22">
        <v>641.173</v>
      </c>
      <c r="V36" s="22">
        <v>641.18799999999999</v>
      </c>
      <c r="W36" s="22">
        <v>641.22799999999995</v>
      </c>
      <c r="X36" s="22">
        <v>641.28800000000001</v>
      </c>
      <c r="Y36" s="22">
        <v>641.34299999999996</v>
      </c>
      <c r="Z36" s="21">
        <v>641.41800000000001</v>
      </c>
      <c r="AA36" s="22">
        <v>641.35299999999995</v>
      </c>
      <c r="AB36" s="22">
        <v>641.28800000000001</v>
      </c>
      <c r="AC36" s="22">
        <v>641.24799999999993</v>
      </c>
      <c r="AD36" s="22">
        <v>641.19299999999998</v>
      </c>
      <c r="AE36" s="22">
        <v>641.178</v>
      </c>
      <c r="AG36" s="11">
        <v>320</v>
      </c>
      <c r="AH36" s="25">
        <f t="shared" si="7"/>
        <v>7.1333343998503551E-2</v>
      </c>
      <c r="AI36" s="25">
        <f t="shared" si="8"/>
        <v>8.1333343998494456E-2</v>
      </c>
      <c r="AJ36" s="25">
        <f t="shared" si="9"/>
        <v>9.1333343998485361E-2</v>
      </c>
      <c r="AK36" s="25">
        <f t="shared" si="10"/>
        <v>8.1333343998380769E-2</v>
      </c>
      <c r="AL36" s="25">
        <f t="shared" si="11"/>
        <v>7.6333343998385317E-2</v>
      </c>
      <c r="AM36" s="25">
        <f t="shared" si="12"/>
        <v>5.1333343998294367E-2</v>
      </c>
      <c r="AN36" s="25">
        <f t="shared" si="13"/>
        <v>6.6333343998394412E-2</v>
      </c>
      <c r="AO36" s="25">
        <f t="shared" si="14"/>
        <v>8.1333343998380769E-2</v>
      </c>
      <c r="AP36" s="25">
        <f t="shared" si="15"/>
        <v>7.1333343998503551E-2</v>
      </c>
      <c r="AQ36" s="25">
        <f t="shared" si="16"/>
        <v>7.6333343998499004E-2</v>
      </c>
      <c r="AR36" s="25">
        <f t="shared" si="17"/>
        <v>6.6333343998508099E-2</v>
      </c>
      <c r="AV36" s="2">
        <f t="shared" si="18"/>
        <v>0</v>
      </c>
    </row>
    <row r="37" spans="7:48" ht="25.5" x14ac:dyDescent="0.6">
      <c r="G37" s="30">
        <v>330</v>
      </c>
      <c r="H37" s="27">
        <f t="shared" si="3"/>
        <v>641.23125001099845</v>
      </c>
      <c r="I37" s="27">
        <f t="shared" ref="I37:L37" si="81">J37-0.05</f>
        <v>641.25625001099843</v>
      </c>
      <c r="J37" s="27">
        <f t="shared" si="81"/>
        <v>641.30625001099838</v>
      </c>
      <c r="K37" s="27">
        <f t="shared" si="81"/>
        <v>641.35625001099834</v>
      </c>
      <c r="L37" s="27">
        <f t="shared" si="81"/>
        <v>641.40625001099829</v>
      </c>
      <c r="M37" s="29">
        <v>641.45625001099825</v>
      </c>
      <c r="N37" s="27">
        <f t="shared" ref="N37:Q37" si="82">M37-0.05</f>
        <v>641.40625001099829</v>
      </c>
      <c r="O37" s="27">
        <f t="shared" si="82"/>
        <v>641.35625001099834</v>
      </c>
      <c r="P37" s="27">
        <f t="shared" si="82"/>
        <v>641.30625001099838</v>
      </c>
      <c r="Q37" s="27">
        <f t="shared" si="82"/>
        <v>641.25625001099843</v>
      </c>
      <c r="R37" s="27">
        <f t="shared" si="6"/>
        <v>641.23125001099845</v>
      </c>
      <c r="T37" s="25">
        <v>330</v>
      </c>
      <c r="U37" s="22">
        <v>641.11799999999994</v>
      </c>
      <c r="V37" s="22">
        <v>641.16300000000001</v>
      </c>
      <c r="W37" s="22">
        <v>641.23799999999994</v>
      </c>
      <c r="X37" s="22">
        <v>641.27800000000002</v>
      </c>
      <c r="Y37" s="22">
        <v>641.32799999999997</v>
      </c>
      <c r="Z37" s="21">
        <v>641.41300000000001</v>
      </c>
      <c r="AA37" s="22">
        <v>641.33799999999997</v>
      </c>
      <c r="AB37" s="22">
        <v>641.27800000000002</v>
      </c>
      <c r="AC37" s="22">
        <v>641.21799999999996</v>
      </c>
      <c r="AD37" s="22">
        <v>641.15800000000002</v>
      </c>
      <c r="AE37" s="22">
        <v>641.13799999999992</v>
      </c>
      <c r="AG37" s="11">
        <v>330</v>
      </c>
      <c r="AH37" s="25">
        <f t="shared" si="7"/>
        <v>0.11325001099851306</v>
      </c>
      <c r="AI37" s="25">
        <f t="shared" si="8"/>
        <v>9.3250010998417565E-2</v>
      </c>
      <c r="AJ37" s="25">
        <f t="shared" si="9"/>
        <v>6.8250010998440303E-2</v>
      </c>
      <c r="AK37" s="25">
        <f t="shared" si="10"/>
        <v>7.8250010998317521E-2</v>
      </c>
      <c r="AL37" s="25">
        <f t="shared" si="11"/>
        <v>7.8250010998317521E-2</v>
      </c>
      <c r="AM37" s="25">
        <f t="shared" si="12"/>
        <v>4.3250010998235666E-2</v>
      </c>
      <c r="AN37" s="25">
        <f t="shared" si="13"/>
        <v>6.8250010998326616E-2</v>
      </c>
      <c r="AO37" s="25">
        <f t="shared" si="14"/>
        <v>7.8250010998317521E-2</v>
      </c>
      <c r="AP37" s="25">
        <f t="shared" si="15"/>
        <v>8.8250010998422113E-2</v>
      </c>
      <c r="AQ37" s="25">
        <f t="shared" si="16"/>
        <v>9.8250010998413018E-2</v>
      </c>
      <c r="AR37" s="25">
        <f t="shared" si="17"/>
        <v>9.3250010998531252E-2</v>
      </c>
      <c r="AV37" s="2">
        <f t="shared" si="18"/>
        <v>0</v>
      </c>
    </row>
    <row r="38" spans="7:48" ht="25.5" x14ac:dyDescent="0.6">
      <c r="G38" s="30">
        <v>340</v>
      </c>
      <c r="H38" s="27">
        <f t="shared" si="3"/>
        <v>641.2181666779984</v>
      </c>
      <c r="I38" s="27">
        <f t="shared" ref="I38:L38" si="83">J38-0.05</f>
        <v>641.24316667799837</v>
      </c>
      <c r="J38" s="27">
        <f t="shared" si="83"/>
        <v>641.29316667799833</v>
      </c>
      <c r="K38" s="27">
        <f t="shared" si="83"/>
        <v>641.34316667799828</v>
      </c>
      <c r="L38" s="27">
        <f t="shared" si="83"/>
        <v>641.39316667799824</v>
      </c>
      <c r="M38" s="29">
        <v>641.44316667799819</v>
      </c>
      <c r="N38" s="27">
        <f t="shared" ref="N38:Q38" si="84">M38-0.05</f>
        <v>641.39316667799824</v>
      </c>
      <c r="O38" s="27">
        <f t="shared" si="84"/>
        <v>641.34316667799828</v>
      </c>
      <c r="P38" s="27">
        <f t="shared" si="84"/>
        <v>641.29316667799833</v>
      </c>
      <c r="Q38" s="27">
        <f t="shared" si="84"/>
        <v>641.24316667799837</v>
      </c>
      <c r="R38" s="27">
        <f t="shared" si="6"/>
        <v>641.2181666779984</v>
      </c>
      <c r="T38" s="25">
        <v>340</v>
      </c>
      <c r="U38" s="22">
        <v>641.11799999999994</v>
      </c>
      <c r="V38" s="22">
        <v>641.15800000000002</v>
      </c>
      <c r="W38" s="22">
        <v>641.20299999999997</v>
      </c>
      <c r="X38" s="22">
        <v>641.298</v>
      </c>
      <c r="Y38" s="22">
        <v>641.31799999999998</v>
      </c>
      <c r="Z38" s="21">
        <v>641.38799999999992</v>
      </c>
      <c r="AA38" s="22">
        <v>641.33799999999997</v>
      </c>
      <c r="AB38" s="22">
        <v>641.298</v>
      </c>
      <c r="AC38" s="22">
        <v>641.21799999999996</v>
      </c>
      <c r="AD38" s="22">
        <v>641.13799999999992</v>
      </c>
      <c r="AE38" s="22">
        <v>641.11799999999994</v>
      </c>
      <c r="AG38" s="11">
        <v>340</v>
      </c>
      <c r="AH38" s="25">
        <f t="shared" si="7"/>
        <v>0.10016667799845891</v>
      </c>
      <c r="AI38" s="25">
        <f t="shared" si="8"/>
        <v>8.5166677998358864E-2</v>
      </c>
      <c r="AJ38" s="25">
        <f t="shared" si="9"/>
        <v>9.0166677998354317E-2</v>
      </c>
      <c r="AK38" s="25">
        <f t="shared" si="10"/>
        <v>4.5166677998281557E-2</v>
      </c>
      <c r="AL38" s="25">
        <f t="shared" si="11"/>
        <v>7.5166677998254272E-2</v>
      </c>
      <c r="AM38" s="25">
        <f t="shared" si="12"/>
        <v>5.5166677998272462E-2</v>
      </c>
      <c r="AN38" s="25">
        <f t="shared" si="13"/>
        <v>5.5166677998272462E-2</v>
      </c>
      <c r="AO38" s="25">
        <f t="shared" si="14"/>
        <v>4.5166677998281557E-2</v>
      </c>
      <c r="AP38" s="25">
        <f t="shared" si="15"/>
        <v>7.5166677998367959E-2</v>
      </c>
      <c r="AQ38" s="25">
        <f t="shared" si="16"/>
        <v>0.10516667799845436</v>
      </c>
      <c r="AR38" s="25">
        <f t="shared" si="17"/>
        <v>0.10016667799845891</v>
      </c>
      <c r="AV38" s="2">
        <f t="shared" si="18"/>
        <v>0</v>
      </c>
    </row>
    <row r="39" spans="7:48" ht="25.5" x14ac:dyDescent="0.6">
      <c r="G39" s="30">
        <v>350</v>
      </c>
      <c r="H39" s="27">
        <f t="shared" si="3"/>
        <v>641.20508334499834</v>
      </c>
      <c r="I39" s="27">
        <f t="shared" ref="I39:L39" si="85">J39-0.05</f>
        <v>641.23008334499832</v>
      </c>
      <c r="J39" s="27">
        <f t="shared" si="85"/>
        <v>641.28008334499827</v>
      </c>
      <c r="K39" s="27">
        <f t="shared" si="85"/>
        <v>641.33008334499823</v>
      </c>
      <c r="L39" s="27">
        <f t="shared" si="85"/>
        <v>641.38008334499818</v>
      </c>
      <c r="M39" s="29">
        <v>641.43008334499814</v>
      </c>
      <c r="N39" s="27">
        <f t="shared" ref="N39:Q39" si="86">M39-0.05</f>
        <v>641.38008334499818</v>
      </c>
      <c r="O39" s="27">
        <f t="shared" si="86"/>
        <v>641.33008334499823</v>
      </c>
      <c r="P39" s="27">
        <f t="shared" si="86"/>
        <v>641.28008334499827</v>
      </c>
      <c r="Q39" s="27">
        <f t="shared" si="86"/>
        <v>641.23008334499832</v>
      </c>
      <c r="R39" s="27">
        <f t="shared" si="6"/>
        <v>641.20508334499834</v>
      </c>
      <c r="T39" s="25">
        <v>350</v>
      </c>
      <c r="U39" s="22">
        <v>641.12799999999993</v>
      </c>
      <c r="V39" s="22">
        <v>641.13799999999992</v>
      </c>
      <c r="W39" s="22">
        <v>641.21299999999997</v>
      </c>
      <c r="X39" s="22">
        <v>641.27299999999991</v>
      </c>
      <c r="Y39" s="22">
        <v>641.31299999999999</v>
      </c>
      <c r="Z39" s="21">
        <v>641.38799999999992</v>
      </c>
      <c r="AA39" s="22">
        <v>641.30799999999999</v>
      </c>
      <c r="AB39" s="22">
        <v>641.26299999999992</v>
      </c>
      <c r="AC39" s="22">
        <v>641.21299999999997</v>
      </c>
      <c r="AD39" s="22">
        <v>641.15300000000002</v>
      </c>
      <c r="AE39" s="22">
        <v>641.13799999999992</v>
      </c>
      <c r="AG39" s="11">
        <v>350</v>
      </c>
      <c r="AH39" s="25">
        <f t="shared" si="7"/>
        <v>7.708334499841385E-2</v>
      </c>
      <c r="AI39" s="25">
        <f t="shared" si="8"/>
        <v>9.2083344998400207E-2</v>
      </c>
      <c r="AJ39" s="25">
        <f t="shared" si="9"/>
        <v>6.7083344998309258E-2</v>
      </c>
      <c r="AK39" s="25">
        <f t="shared" si="10"/>
        <v>5.7083344998318353E-2</v>
      </c>
      <c r="AL39" s="25">
        <f t="shared" si="11"/>
        <v>6.7083344998195571E-2</v>
      </c>
      <c r="AM39" s="25">
        <f t="shared" si="12"/>
        <v>4.2083344998218308E-2</v>
      </c>
      <c r="AN39" s="25">
        <f t="shared" si="13"/>
        <v>7.2083344998191023E-2</v>
      </c>
      <c r="AO39" s="25">
        <f t="shared" si="14"/>
        <v>6.7083344998309258E-2</v>
      </c>
      <c r="AP39" s="25">
        <f t="shared" si="15"/>
        <v>6.7083344998309258E-2</v>
      </c>
      <c r="AQ39" s="25">
        <f t="shared" si="16"/>
        <v>7.7083344998300163E-2</v>
      </c>
      <c r="AR39" s="25">
        <f t="shared" si="17"/>
        <v>6.7083344998422945E-2</v>
      </c>
      <c r="AV39" s="2">
        <f t="shared" si="18"/>
        <v>0</v>
      </c>
    </row>
    <row r="40" spans="7:48" ht="25.5" x14ac:dyDescent="0.6">
      <c r="G40" s="30">
        <v>360</v>
      </c>
      <c r="H40" s="27">
        <f t="shared" si="3"/>
        <v>641.19200001199829</v>
      </c>
      <c r="I40" s="27">
        <f t="shared" ref="I40:L40" si="87">J40-0.05</f>
        <v>641.21700001199827</v>
      </c>
      <c r="J40" s="27">
        <f t="shared" si="87"/>
        <v>641.26700001199822</v>
      </c>
      <c r="K40" s="27">
        <f t="shared" si="87"/>
        <v>641.31700001199818</v>
      </c>
      <c r="L40" s="27">
        <f t="shared" si="87"/>
        <v>641.36700001199813</v>
      </c>
      <c r="M40" s="29">
        <v>641.41700001199808</v>
      </c>
      <c r="N40" s="27">
        <f t="shared" ref="N40:Q40" si="88">M40-0.05</f>
        <v>641.36700001199813</v>
      </c>
      <c r="O40" s="27">
        <f t="shared" si="88"/>
        <v>641.31700001199818</v>
      </c>
      <c r="P40" s="27">
        <f t="shared" si="88"/>
        <v>641.26700001199822</v>
      </c>
      <c r="Q40" s="27">
        <f t="shared" si="88"/>
        <v>641.21700001199827</v>
      </c>
      <c r="R40" s="27">
        <f t="shared" si="6"/>
        <v>641.19200001199829</v>
      </c>
      <c r="T40" s="25">
        <v>360</v>
      </c>
      <c r="U40" s="22">
        <v>641.09299999999996</v>
      </c>
      <c r="V40" s="22">
        <v>641.13799999999992</v>
      </c>
      <c r="W40" s="22">
        <v>641.19299999999998</v>
      </c>
      <c r="X40" s="22">
        <v>641.26299999999992</v>
      </c>
      <c r="Y40" s="22">
        <v>641.303</v>
      </c>
      <c r="Z40" s="21">
        <v>641.35299999999995</v>
      </c>
      <c r="AA40" s="22">
        <v>641.303</v>
      </c>
      <c r="AB40" s="22">
        <v>641.23799999999994</v>
      </c>
      <c r="AC40" s="22">
        <v>641.19299999999998</v>
      </c>
      <c r="AD40" s="22">
        <v>641.15300000000002</v>
      </c>
      <c r="AE40" s="22">
        <v>641.14299999999992</v>
      </c>
      <c r="AG40" s="11">
        <v>360</v>
      </c>
      <c r="AH40" s="25">
        <f t="shared" si="7"/>
        <v>9.9000011998327864E-2</v>
      </c>
      <c r="AI40" s="25">
        <f t="shared" si="8"/>
        <v>7.9000011998346054E-2</v>
      </c>
      <c r="AJ40" s="25">
        <f t="shared" si="9"/>
        <v>7.4000011998236914E-2</v>
      </c>
      <c r="AK40" s="25">
        <f t="shared" si="10"/>
        <v>5.4000011998255104E-2</v>
      </c>
      <c r="AL40" s="25">
        <f t="shared" si="11"/>
        <v>6.4000011998132322E-2</v>
      </c>
      <c r="AM40" s="25">
        <f t="shared" si="12"/>
        <v>6.4000011998132322E-2</v>
      </c>
      <c r="AN40" s="25">
        <f t="shared" si="13"/>
        <v>6.4000011998132322E-2</v>
      </c>
      <c r="AO40" s="25">
        <f t="shared" si="14"/>
        <v>7.9000011998232367E-2</v>
      </c>
      <c r="AP40" s="25">
        <f t="shared" si="15"/>
        <v>7.4000011998236914E-2</v>
      </c>
      <c r="AQ40" s="25">
        <f t="shared" si="16"/>
        <v>6.4000011998246009E-2</v>
      </c>
      <c r="AR40" s="25">
        <f t="shared" si="17"/>
        <v>4.9000011998373338E-2</v>
      </c>
      <c r="AV40" s="2">
        <f t="shared" si="18"/>
        <v>0</v>
      </c>
    </row>
    <row r="41" spans="7:48" ht="25.5" x14ac:dyDescent="0.6">
      <c r="G41" s="30">
        <v>370</v>
      </c>
      <c r="H41" s="27">
        <f t="shared" si="3"/>
        <v>641.17891667899823</v>
      </c>
      <c r="I41" s="27">
        <f t="shared" ref="I41:L41" si="89">J41-0.05</f>
        <v>641.20391667899821</v>
      </c>
      <c r="J41" s="27">
        <f t="shared" si="89"/>
        <v>641.25391667899817</v>
      </c>
      <c r="K41" s="27">
        <f t="shared" si="89"/>
        <v>641.30391667899812</v>
      </c>
      <c r="L41" s="27">
        <f t="shared" si="89"/>
        <v>641.35391667899808</v>
      </c>
      <c r="M41" s="29">
        <v>641.40391667899803</v>
      </c>
      <c r="N41" s="27">
        <f t="shared" ref="N41:Q41" si="90">M41-0.05</f>
        <v>641.35391667899808</v>
      </c>
      <c r="O41" s="27">
        <f t="shared" si="90"/>
        <v>641.30391667899812</v>
      </c>
      <c r="P41" s="27">
        <f t="shared" si="90"/>
        <v>641.25391667899817</v>
      </c>
      <c r="Q41" s="27">
        <f t="shared" si="90"/>
        <v>641.20391667899821</v>
      </c>
      <c r="R41" s="27">
        <f t="shared" si="6"/>
        <v>641.17891667899823</v>
      </c>
      <c r="T41" s="25">
        <v>370</v>
      </c>
      <c r="U41" s="22">
        <v>641.07799999999997</v>
      </c>
      <c r="V41" s="22">
        <v>641.11799999999994</v>
      </c>
      <c r="W41" s="22">
        <v>641.16300000000001</v>
      </c>
      <c r="X41" s="22">
        <v>641.23799999999994</v>
      </c>
      <c r="Y41" s="22">
        <v>641.28300000000002</v>
      </c>
      <c r="Z41" s="21">
        <v>641.34299999999996</v>
      </c>
      <c r="AA41" s="22">
        <v>641.27800000000002</v>
      </c>
      <c r="AB41" s="22">
        <v>641.22299999999996</v>
      </c>
      <c r="AC41" s="22">
        <v>641.173</v>
      </c>
      <c r="AD41" s="22">
        <v>641.14799999999991</v>
      </c>
      <c r="AE41" s="22">
        <v>641.15300000000002</v>
      </c>
      <c r="AG41" s="11">
        <v>370</v>
      </c>
      <c r="AH41" s="25">
        <f t="shared" si="7"/>
        <v>0.10091667899826007</v>
      </c>
      <c r="AI41" s="25">
        <f t="shared" si="8"/>
        <v>8.591667899827371E-2</v>
      </c>
      <c r="AJ41" s="25">
        <f t="shared" si="9"/>
        <v>9.0916678998155476E-2</v>
      </c>
      <c r="AK41" s="25">
        <f t="shared" si="10"/>
        <v>6.5916678998178213E-2</v>
      </c>
      <c r="AL41" s="25">
        <f t="shared" si="11"/>
        <v>7.0916678998059979E-2</v>
      </c>
      <c r="AM41" s="25">
        <f t="shared" si="12"/>
        <v>6.0916678998069074E-2</v>
      </c>
      <c r="AN41" s="25">
        <f t="shared" si="13"/>
        <v>7.5916678998055431E-2</v>
      </c>
      <c r="AO41" s="25">
        <f t="shared" si="14"/>
        <v>8.0916678998164571E-2</v>
      </c>
      <c r="AP41" s="25">
        <f t="shared" si="15"/>
        <v>8.0916678998164571E-2</v>
      </c>
      <c r="AQ41" s="25">
        <f t="shared" si="16"/>
        <v>5.5916678998300995E-2</v>
      </c>
      <c r="AR41" s="25">
        <f t="shared" si="17"/>
        <v>2.5916678998214593E-2</v>
      </c>
      <c r="AV41" s="2">
        <f t="shared" si="18"/>
        <v>0</v>
      </c>
    </row>
    <row r="42" spans="7:48" ht="25.5" x14ac:dyDescent="0.6">
      <c r="G42" s="30">
        <v>380</v>
      </c>
      <c r="H42" s="27">
        <f t="shared" si="3"/>
        <v>641.16583334599818</v>
      </c>
      <c r="I42" s="27">
        <f t="shared" ref="I42:L42" si="91">J42-0.05</f>
        <v>641.19083334599816</v>
      </c>
      <c r="J42" s="27">
        <f t="shared" si="91"/>
        <v>641.24083334599811</v>
      </c>
      <c r="K42" s="27">
        <f t="shared" si="91"/>
        <v>641.29083334599807</v>
      </c>
      <c r="L42" s="27">
        <f t="shared" si="91"/>
        <v>641.34083334599802</v>
      </c>
      <c r="M42" s="29">
        <v>641.39083334599798</v>
      </c>
      <c r="N42" s="27">
        <f t="shared" ref="N42:Q42" si="92">M42-0.05</f>
        <v>641.34083334599802</v>
      </c>
      <c r="O42" s="27">
        <f t="shared" si="92"/>
        <v>641.29083334599807</v>
      </c>
      <c r="P42" s="27">
        <f t="shared" si="92"/>
        <v>641.24083334599811</v>
      </c>
      <c r="Q42" s="27">
        <f t="shared" si="92"/>
        <v>641.19083334599816</v>
      </c>
      <c r="R42" s="27">
        <f t="shared" si="6"/>
        <v>641.16583334599818</v>
      </c>
      <c r="T42" s="25">
        <v>380</v>
      </c>
      <c r="U42" s="22">
        <v>641.06299999999999</v>
      </c>
      <c r="V42" s="22">
        <v>641.09299999999996</v>
      </c>
      <c r="W42" s="22">
        <v>641.12799999999993</v>
      </c>
      <c r="X42" s="22">
        <v>641.22299999999996</v>
      </c>
      <c r="Y42" s="22">
        <v>641.25799999999992</v>
      </c>
      <c r="Z42" s="21">
        <v>641.32799999999997</v>
      </c>
      <c r="AA42" s="22">
        <v>641.26299999999992</v>
      </c>
      <c r="AB42" s="22">
        <v>641.20799999999997</v>
      </c>
      <c r="AC42" s="22">
        <v>641.15800000000002</v>
      </c>
      <c r="AD42" s="22">
        <v>641.12799999999993</v>
      </c>
      <c r="AE42" s="22">
        <v>641.13799999999992</v>
      </c>
      <c r="AG42" s="11">
        <v>380</v>
      </c>
      <c r="AH42" s="25">
        <f t="shared" si="7"/>
        <v>0.10283334599819227</v>
      </c>
      <c r="AI42" s="25">
        <f t="shared" si="8"/>
        <v>9.7833345998196819E-2</v>
      </c>
      <c r="AJ42" s="25">
        <f t="shared" si="9"/>
        <v>0.11283334599818318</v>
      </c>
      <c r="AK42" s="25">
        <f t="shared" si="10"/>
        <v>6.7833345998110417E-2</v>
      </c>
      <c r="AL42" s="25">
        <f t="shared" si="11"/>
        <v>8.2833345998096775E-2</v>
      </c>
      <c r="AM42" s="25">
        <f t="shared" si="12"/>
        <v>6.2833345998001278E-2</v>
      </c>
      <c r="AN42" s="25">
        <f t="shared" si="13"/>
        <v>7.7833345998101322E-2</v>
      </c>
      <c r="AO42" s="25">
        <f t="shared" si="14"/>
        <v>8.2833345998096775E-2</v>
      </c>
      <c r="AP42" s="25">
        <f t="shared" si="15"/>
        <v>8.2833345998096775E-2</v>
      </c>
      <c r="AQ42" s="25">
        <f t="shared" si="16"/>
        <v>6.2833345998228651E-2</v>
      </c>
      <c r="AR42" s="25">
        <f t="shared" si="17"/>
        <v>2.7833345998260484E-2</v>
      </c>
      <c r="AV42" s="2">
        <f t="shared" si="18"/>
        <v>0</v>
      </c>
    </row>
    <row r="43" spans="7:48" ht="25.5" x14ac:dyDescent="0.6">
      <c r="G43" s="30">
        <v>390</v>
      </c>
      <c r="H43" s="27">
        <f t="shared" si="3"/>
        <v>641.15275001299813</v>
      </c>
      <c r="I43" s="27">
        <f t="shared" ref="I43:L43" si="93">J43-0.05</f>
        <v>641.1777500129981</v>
      </c>
      <c r="J43" s="27">
        <f t="shared" si="93"/>
        <v>641.22775001299806</v>
      </c>
      <c r="K43" s="27">
        <f t="shared" si="93"/>
        <v>641.27775001299801</v>
      </c>
      <c r="L43" s="27">
        <f t="shared" si="93"/>
        <v>641.32775001299797</v>
      </c>
      <c r="M43" s="29">
        <v>641.37775001299792</v>
      </c>
      <c r="N43" s="27">
        <f t="shared" ref="N43:Q43" si="94">M43-0.05</f>
        <v>641.32775001299797</v>
      </c>
      <c r="O43" s="27">
        <f t="shared" si="94"/>
        <v>641.27775001299801</v>
      </c>
      <c r="P43" s="27">
        <f t="shared" si="94"/>
        <v>641.22775001299806</v>
      </c>
      <c r="Q43" s="27">
        <f t="shared" si="94"/>
        <v>641.1777500129981</v>
      </c>
      <c r="R43" s="27">
        <f t="shared" si="6"/>
        <v>641.15275001299813</v>
      </c>
      <c r="T43" s="25">
        <v>390</v>
      </c>
      <c r="U43" s="22">
        <v>641.02299999999991</v>
      </c>
      <c r="V43" s="22">
        <v>641.07299999999998</v>
      </c>
      <c r="W43" s="22">
        <v>641.13799999999992</v>
      </c>
      <c r="X43" s="22">
        <v>641.20799999999997</v>
      </c>
      <c r="Y43" s="22">
        <v>641.25299999999993</v>
      </c>
      <c r="Z43" s="21">
        <v>641.31299999999999</v>
      </c>
      <c r="AA43" s="22">
        <v>641.25299999999993</v>
      </c>
      <c r="AB43" s="22">
        <v>641.18799999999999</v>
      </c>
      <c r="AC43" s="22">
        <v>641.173</v>
      </c>
      <c r="AD43" s="22">
        <v>641.11799999999994</v>
      </c>
      <c r="AE43" s="22">
        <v>641.10799999999995</v>
      </c>
      <c r="AG43" s="11">
        <v>390</v>
      </c>
      <c r="AH43" s="25">
        <f t="shared" si="7"/>
        <v>0.12975001299821542</v>
      </c>
      <c r="AI43" s="25">
        <f t="shared" si="8"/>
        <v>0.10475001299812448</v>
      </c>
      <c r="AJ43" s="25">
        <f t="shared" si="9"/>
        <v>8.9750012998138118E-2</v>
      </c>
      <c r="AK43" s="25">
        <f t="shared" si="10"/>
        <v>6.9750012998042621E-2</v>
      </c>
      <c r="AL43" s="25">
        <f t="shared" si="11"/>
        <v>7.4750012998038073E-2</v>
      </c>
      <c r="AM43" s="25">
        <f t="shared" si="12"/>
        <v>6.4750012997933482E-2</v>
      </c>
      <c r="AN43" s="25">
        <f t="shared" si="13"/>
        <v>7.4750012998038073E-2</v>
      </c>
      <c r="AO43" s="25">
        <f t="shared" si="14"/>
        <v>8.9750012998024431E-2</v>
      </c>
      <c r="AP43" s="25">
        <f t="shared" si="15"/>
        <v>5.4750012998056263E-2</v>
      </c>
      <c r="AQ43" s="25">
        <f t="shared" si="16"/>
        <v>5.9750012998165403E-2</v>
      </c>
      <c r="AR43" s="25">
        <f t="shared" si="17"/>
        <v>4.4750012998179045E-2</v>
      </c>
      <c r="AV43" s="2">
        <f t="shared" si="18"/>
        <v>0</v>
      </c>
    </row>
    <row r="44" spans="7:48" ht="25.5" x14ac:dyDescent="0.6">
      <c r="G44" s="30">
        <v>400</v>
      </c>
      <c r="H44" s="27">
        <f t="shared" si="3"/>
        <v>641.13966667999807</v>
      </c>
      <c r="I44" s="27">
        <f t="shared" ref="I44:L44" si="95">J44-0.05</f>
        <v>641.16466667999805</v>
      </c>
      <c r="J44" s="27">
        <f t="shared" si="95"/>
        <v>641.214666679998</v>
      </c>
      <c r="K44" s="27">
        <f t="shared" si="95"/>
        <v>641.26466667999796</v>
      </c>
      <c r="L44" s="27">
        <f t="shared" si="95"/>
        <v>641.31466667999791</v>
      </c>
      <c r="M44" s="29">
        <v>641.36466667999787</v>
      </c>
      <c r="N44" s="27">
        <f t="shared" ref="N44:Q44" si="96">M44-0.05</f>
        <v>641.31466667999791</v>
      </c>
      <c r="O44" s="27">
        <f t="shared" si="96"/>
        <v>641.26466667999796</v>
      </c>
      <c r="P44" s="27">
        <f t="shared" si="96"/>
        <v>641.214666679998</v>
      </c>
      <c r="Q44" s="27">
        <f t="shared" si="96"/>
        <v>641.16466667999805</v>
      </c>
      <c r="R44" s="27">
        <f t="shared" si="6"/>
        <v>641.13966667999807</v>
      </c>
      <c r="T44" s="25">
        <v>400</v>
      </c>
      <c r="U44" s="22">
        <v>641.03800000000001</v>
      </c>
      <c r="V44" s="22">
        <v>641.06299999999999</v>
      </c>
      <c r="W44" s="22">
        <v>641.13799999999992</v>
      </c>
      <c r="X44" s="22">
        <v>641.18799999999999</v>
      </c>
      <c r="Y44" s="22">
        <v>641.23799999999994</v>
      </c>
      <c r="Z44" s="21">
        <v>641.303</v>
      </c>
      <c r="AA44" s="22">
        <v>641.21799999999996</v>
      </c>
      <c r="AB44" s="22">
        <v>641.18799999999999</v>
      </c>
      <c r="AC44" s="22">
        <v>641.15300000000002</v>
      </c>
      <c r="AD44" s="22">
        <v>641.10299999999995</v>
      </c>
      <c r="AE44" s="22">
        <v>641.08799999999997</v>
      </c>
      <c r="AG44" s="11">
        <v>400</v>
      </c>
      <c r="AH44" s="25">
        <f t="shared" si="7"/>
        <v>0.10166667999806123</v>
      </c>
      <c r="AI44" s="25">
        <f t="shared" si="8"/>
        <v>0.10166667999806123</v>
      </c>
      <c r="AJ44" s="25">
        <f t="shared" si="9"/>
        <v>7.6666679998083964E-2</v>
      </c>
      <c r="AK44" s="25">
        <f t="shared" si="10"/>
        <v>7.6666679997970277E-2</v>
      </c>
      <c r="AL44" s="25">
        <f t="shared" si="11"/>
        <v>7.6666679997970277E-2</v>
      </c>
      <c r="AM44" s="25">
        <f t="shared" si="12"/>
        <v>6.1666679997870233E-2</v>
      </c>
      <c r="AN44" s="25">
        <f t="shared" si="13"/>
        <v>9.6666679997952087E-2</v>
      </c>
      <c r="AO44" s="25">
        <f t="shared" si="14"/>
        <v>7.6666679997970277E-2</v>
      </c>
      <c r="AP44" s="25">
        <f t="shared" si="15"/>
        <v>6.166667999798392E-2</v>
      </c>
      <c r="AQ44" s="25">
        <f t="shared" si="16"/>
        <v>6.1666679998097607E-2</v>
      </c>
      <c r="AR44" s="25">
        <f t="shared" si="17"/>
        <v>5.1666679998106702E-2</v>
      </c>
      <c r="AT44">
        <v>5.96E-2</v>
      </c>
      <c r="AU44">
        <v>45</v>
      </c>
      <c r="AV44" s="2">
        <f t="shared" si="18"/>
        <v>2.6819999999999999</v>
      </c>
    </row>
    <row r="45" spans="7:48" ht="25.5" x14ac:dyDescent="0.6">
      <c r="G45" s="30">
        <v>410</v>
      </c>
      <c r="H45" s="27">
        <f t="shared" si="3"/>
        <v>641.12658334699802</v>
      </c>
      <c r="I45" s="27">
        <f t="shared" ref="I45:L45" si="97">J45-0.05</f>
        <v>641.151583346998</v>
      </c>
      <c r="J45" s="27">
        <f t="shared" si="97"/>
        <v>641.20158334699795</v>
      </c>
      <c r="K45" s="27">
        <f t="shared" si="97"/>
        <v>641.2515833469979</v>
      </c>
      <c r="L45" s="27">
        <f t="shared" si="97"/>
        <v>641.30158334699786</v>
      </c>
      <c r="M45" s="29">
        <v>641.35158334699781</v>
      </c>
      <c r="N45" s="27">
        <f t="shared" ref="N45:Q45" si="98">M45-0.05</f>
        <v>641.30158334699786</v>
      </c>
      <c r="O45" s="27">
        <f t="shared" si="98"/>
        <v>641.2515833469979</v>
      </c>
      <c r="P45" s="27">
        <f t="shared" si="98"/>
        <v>641.20158334699795</v>
      </c>
      <c r="Q45" s="27">
        <f t="shared" si="98"/>
        <v>641.151583346998</v>
      </c>
      <c r="R45" s="27">
        <f t="shared" si="6"/>
        <v>641.12658334699802</v>
      </c>
      <c r="T45" s="25">
        <v>410</v>
      </c>
      <c r="U45" s="22">
        <v>641.0329999999999</v>
      </c>
      <c r="V45" s="22">
        <v>641.04799999999989</v>
      </c>
      <c r="W45" s="22">
        <v>641.09299999999996</v>
      </c>
      <c r="X45" s="22">
        <v>641.1629999999999</v>
      </c>
      <c r="Y45" s="22">
        <v>641.23799999999994</v>
      </c>
      <c r="Z45" s="21">
        <v>641.26299999999992</v>
      </c>
      <c r="AA45" s="22">
        <v>641.20799999999997</v>
      </c>
      <c r="AB45" s="22">
        <v>641.17799999999988</v>
      </c>
      <c r="AC45" s="22">
        <v>641.15299999999991</v>
      </c>
      <c r="AD45" s="22">
        <v>641.11299999999994</v>
      </c>
      <c r="AE45" s="22">
        <v>641.08799999999997</v>
      </c>
      <c r="AG45" s="11">
        <v>410</v>
      </c>
      <c r="AH45" s="25">
        <f t="shared" si="7"/>
        <v>9.3583346998116212E-2</v>
      </c>
      <c r="AI45" s="25">
        <f t="shared" si="8"/>
        <v>0.10358334699810712</v>
      </c>
      <c r="AJ45" s="25">
        <f t="shared" si="9"/>
        <v>0.10858334699798888</v>
      </c>
      <c r="AK45" s="25">
        <f t="shared" si="10"/>
        <v>8.8583346998007073E-2</v>
      </c>
      <c r="AL45" s="25">
        <f t="shared" si="11"/>
        <v>6.3583346997916124E-2</v>
      </c>
      <c r="AM45" s="25">
        <f t="shared" si="12"/>
        <v>8.8583346997893386E-2</v>
      </c>
      <c r="AN45" s="25">
        <f t="shared" si="13"/>
        <v>9.3583346997888839E-2</v>
      </c>
      <c r="AO45" s="25">
        <f t="shared" si="14"/>
        <v>7.3583346998020716E-2</v>
      </c>
      <c r="AP45" s="25">
        <f t="shared" si="15"/>
        <v>4.8583346998043453E-2</v>
      </c>
      <c r="AQ45" s="25">
        <f t="shared" si="16"/>
        <v>3.8583346998052548E-2</v>
      </c>
      <c r="AR45" s="25">
        <f t="shared" si="17"/>
        <v>3.8583346998052548E-2</v>
      </c>
      <c r="AV45" s="2">
        <f t="shared" si="18"/>
        <v>0</v>
      </c>
    </row>
    <row r="46" spans="7:48" ht="25.5" x14ac:dyDescent="0.6">
      <c r="G46" s="30">
        <v>420</v>
      </c>
      <c r="H46" s="27">
        <f t="shared" si="3"/>
        <v>641.11350001399796</v>
      </c>
      <c r="I46" s="27">
        <f t="shared" ref="I46:L46" si="99">J46-0.05</f>
        <v>641.13850001399794</v>
      </c>
      <c r="J46" s="27">
        <f t="shared" si="99"/>
        <v>641.1885000139979</v>
      </c>
      <c r="K46" s="27">
        <f t="shared" si="99"/>
        <v>641.23850001399785</v>
      </c>
      <c r="L46" s="27">
        <f t="shared" si="99"/>
        <v>641.2885000139978</v>
      </c>
      <c r="M46" s="29">
        <v>641.33850001399776</v>
      </c>
      <c r="N46" s="27">
        <f t="shared" ref="N46:Q46" si="100">M46-0.05</f>
        <v>641.2885000139978</v>
      </c>
      <c r="O46" s="27">
        <f t="shared" si="100"/>
        <v>641.23850001399785</v>
      </c>
      <c r="P46" s="27">
        <f t="shared" si="100"/>
        <v>641.1885000139979</v>
      </c>
      <c r="Q46" s="27">
        <f t="shared" si="100"/>
        <v>641.13850001399794</v>
      </c>
      <c r="R46" s="27">
        <f t="shared" si="6"/>
        <v>641.11350001399796</v>
      </c>
      <c r="T46" s="25">
        <v>420</v>
      </c>
      <c r="U46" s="22">
        <v>641.0379999999999</v>
      </c>
      <c r="V46" s="22">
        <v>641.04299999999989</v>
      </c>
      <c r="W46" s="22">
        <v>641.07799999999997</v>
      </c>
      <c r="X46" s="22">
        <v>641.13299999999992</v>
      </c>
      <c r="Y46" s="22">
        <v>641.18799999999987</v>
      </c>
      <c r="Z46" s="21">
        <v>641.23799999999994</v>
      </c>
      <c r="AA46" s="22">
        <v>641.19799999999987</v>
      </c>
      <c r="AB46" s="22">
        <v>641.1579999999999</v>
      </c>
      <c r="AC46" s="22">
        <v>641.14799999999991</v>
      </c>
      <c r="AD46" s="22">
        <v>641.12299999999993</v>
      </c>
      <c r="AE46" s="22">
        <v>641.12299999999993</v>
      </c>
      <c r="AG46" s="11">
        <v>420</v>
      </c>
      <c r="AH46" s="25">
        <f t="shared" si="7"/>
        <v>7.5500013998066606E-2</v>
      </c>
      <c r="AI46" s="25">
        <f t="shared" si="8"/>
        <v>9.5500013998048416E-2</v>
      </c>
      <c r="AJ46" s="25">
        <f t="shared" si="9"/>
        <v>0.11050001399792109</v>
      </c>
      <c r="AK46" s="25">
        <f t="shared" si="10"/>
        <v>0.10550001399792563</v>
      </c>
      <c r="AL46" s="25">
        <f t="shared" si="11"/>
        <v>0.10050001399793018</v>
      </c>
      <c r="AM46" s="25">
        <f t="shared" si="12"/>
        <v>0.1005000139978165</v>
      </c>
      <c r="AN46" s="25">
        <f t="shared" si="13"/>
        <v>9.0500013997939277E-2</v>
      </c>
      <c r="AO46" s="25">
        <f t="shared" si="14"/>
        <v>8.0500013997948372E-2</v>
      </c>
      <c r="AP46" s="25">
        <f t="shared" si="15"/>
        <v>4.0500013997984752E-2</v>
      </c>
      <c r="AQ46" s="25">
        <f t="shared" si="16"/>
        <v>1.5500013998007489E-2</v>
      </c>
      <c r="AR46" s="25">
        <f t="shared" si="17"/>
        <v>-9.4999860019697735E-3</v>
      </c>
      <c r="AV46" s="2">
        <f t="shared" si="18"/>
        <v>0</v>
      </c>
    </row>
    <row r="47" spans="7:48" ht="25.5" x14ac:dyDescent="0.6">
      <c r="G47" s="30">
        <v>430</v>
      </c>
      <c r="H47" s="27">
        <f t="shared" si="3"/>
        <v>641.10041668099791</v>
      </c>
      <c r="I47" s="27">
        <f t="shared" ref="I47:L47" si="101">J47-0.05</f>
        <v>641.12541668099789</v>
      </c>
      <c r="J47" s="27">
        <f t="shared" si="101"/>
        <v>641.17541668099784</v>
      </c>
      <c r="K47" s="27">
        <f t="shared" si="101"/>
        <v>641.2254166809978</v>
      </c>
      <c r="L47" s="27">
        <f t="shared" si="101"/>
        <v>641.27541668099775</v>
      </c>
      <c r="M47" s="29">
        <v>641.32541668099771</v>
      </c>
      <c r="N47" s="27">
        <f t="shared" ref="N47:Q47" si="102">M47-0.05</f>
        <v>641.27541668099775</v>
      </c>
      <c r="O47" s="27">
        <f t="shared" si="102"/>
        <v>641.2254166809978</v>
      </c>
      <c r="P47" s="27">
        <f t="shared" si="102"/>
        <v>641.17541668099784</v>
      </c>
      <c r="Q47" s="27">
        <f t="shared" si="102"/>
        <v>641.12541668099789</v>
      </c>
      <c r="R47" s="27">
        <f t="shared" si="6"/>
        <v>641.10041668099791</v>
      </c>
      <c r="T47" s="25">
        <v>430</v>
      </c>
      <c r="U47" s="22">
        <v>641.02299999999991</v>
      </c>
      <c r="V47" s="22">
        <v>641.01299999999992</v>
      </c>
      <c r="W47" s="22">
        <v>641.06299999999987</v>
      </c>
      <c r="X47" s="22">
        <v>641.12299999999993</v>
      </c>
      <c r="Y47" s="22">
        <v>641.20299999999997</v>
      </c>
      <c r="Z47" s="21">
        <v>641.25799999999992</v>
      </c>
      <c r="AA47" s="22">
        <v>641.20299999999997</v>
      </c>
      <c r="AB47" s="22">
        <v>641.14799999999991</v>
      </c>
      <c r="AC47" s="22">
        <v>641.12299999999993</v>
      </c>
      <c r="AD47" s="22">
        <v>641.08799999999997</v>
      </c>
      <c r="AE47" s="22">
        <v>641.07799999999997</v>
      </c>
      <c r="AG47" s="11">
        <v>430</v>
      </c>
      <c r="AH47" s="25">
        <f t="shared" si="7"/>
        <v>7.741668099799881E-2</v>
      </c>
      <c r="AI47" s="25">
        <f t="shared" si="8"/>
        <v>0.11241668099796698</v>
      </c>
      <c r="AJ47" s="25">
        <f t="shared" si="9"/>
        <v>0.11241668099796698</v>
      </c>
      <c r="AK47" s="25">
        <f t="shared" si="10"/>
        <v>0.10241668099786239</v>
      </c>
      <c r="AL47" s="25">
        <f t="shared" si="11"/>
        <v>7.2416680997775984E-2</v>
      </c>
      <c r="AM47" s="25">
        <f t="shared" si="12"/>
        <v>6.7416680997780531E-2</v>
      </c>
      <c r="AN47" s="25">
        <f t="shared" si="13"/>
        <v>7.2416680997775984E-2</v>
      </c>
      <c r="AO47" s="25">
        <f t="shared" si="14"/>
        <v>7.7416680997885123E-2</v>
      </c>
      <c r="AP47" s="25">
        <f t="shared" si="15"/>
        <v>5.2416680997907861E-2</v>
      </c>
      <c r="AQ47" s="25">
        <f t="shared" si="16"/>
        <v>3.7416680997921503E-2</v>
      </c>
      <c r="AR47" s="25">
        <f t="shared" si="17"/>
        <v>2.2416680997935146E-2</v>
      </c>
      <c r="AV47" s="2">
        <f t="shared" si="18"/>
        <v>0</v>
      </c>
    </row>
    <row r="48" spans="7:48" ht="25.5" x14ac:dyDescent="0.6">
      <c r="G48" s="30">
        <v>440</v>
      </c>
      <c r="H48" s="27">
        <f t="shared" si="3"/>
        <v>641.08733334799786</v>
      </c>
      <c r="I48" s="27">
        <f t="shared" ref="I48:L48" si="103">J48-0.05</f>
        <v>641.11233334799783</v>
      </c>
      <c r="J48" s="27">
        <f t="shared" si="103"/>
        <v>641.16233334799779</v>
      </c>
      <c r="K48" s="27">
        <f t="shared" si="103"/>
        <v>641.21233334799774</v>
      </c>
      <c r="L48" s="27">
        <f t="shared" si="103"/>
        <v>641.2623333479977</v>
      </c>
      <c r="M48" s="29">
        <v>641.31233334799765</v>
      </c>
      <c r="N48" s="27">
        <f t="shared" ref="N48:Q48" si="104">M48-0.05</f>
        <v>641.2623333479977</v>
      </c>
      <c r="O48" s="27">
        <f t="shared" si="104"/>
        <v>641.21233334799774</v>
      </c>
      <c r="P48" s="27">
        <f t="shared" si="104"/>
        <v>641.16233334799779</v>
      </c>
      <c r="Q48" s="27">
        <f t="shared" si="104"/>
        <v>641.11233334799783</v>
      </c>
      <c r="R48" s="27">
        <f t="shared" si="6"/>
        <v>641.08733334799786</v>
      </c>
      <c r="T48" s="25">
        <v>440</v>
      </c>
      <c r="U48" s="22">
        <v>640.99299999999994</v>
      </c>
      <c r="V48" s="22">
        <v>641.00799999999992</v>
      </c>
      <c r="W48" s="22">
        <v>641.06299999999987</v>
      </c>
      <c r="X48" s="22">
        <v>641.14299999999992</v>
      </c>
      <c r="Y48" s="22">
        <v>641.20299999999997</v>
      </c>
      <c r="Z48" s="21">
        <v>641.24299999999994</v>
      </c>
      <c r="AA48" s="22">
        <v>641.1579999999999</v>
      </c>
      <c r="AB48" s="22">
        <v>641.13799999999992</v>
      </c>
      <c r="AC48" s="22">
        <v>641.12799999999993</v>
      </c>
      <c r="AD48" s="22">
        <v>641.06799999999987</v>
      </c>
      <c r="AE48" s="22">
        <v>641.05299999999988</v>
      </c>
      <c r="AG48" s="11">
        <v>440</v>
      </c>
      <c r="AH48" s="25">
        <f t="shared" si="7"/>
        <v>9.4333347997917372E-2</v>
      </c>
      <c r="AI48" s="25">
        <f t="shared" si="8"/>
        <v>0.10433334799790828</v>
      </c>
      <c r="AJ48" s="25">
        <f t="shared" si="9"/>
        <v>9.9333347997912824E-2</v>
      </c>
      <c r="AK48" s="25">
        <f t="shared" si="10"/>
        <v>6.9333347997826422E-2</v>
      </c>
      <c r="AL48" s="25">
        <f t="shared" si="11"/>
        <v>5.933334799772183E-2</v>
      </c>
      <c r="AM48" s="25">
        <f t="shared" si="12"/>
        <v>6.9333347997712735E-2</v>
      </c>
      <c r="AN48" s="25">
        <f t="shared" si="13"/>
        <v>0.10433334799779459</v>
      </c>
      <c r="AO48" s="25">
        <f t="shared" si="14"/>
        <v>7.4333347997821875E-2</v>
      </c>
      <c r="AP48" s="25">
        <f t="shared" si="15"/>
        <v>3.4333347997858255E-2</v>
      </c>
      <c r="AQ48" s="25">
        <f t="shared" si="16"/>
        <v>4.4333347997962846E-2</v>
      </c>
      <c r="AR48" s="25">
        <f t="shared" si="17"/>
        <v>3.4333347997971941E-2</v>
      </c>
      <c r="AV48" s="2">
        <f t="shared" si="18"/>
        <v>0</v>
      </c>
    </row>
    <row r="49" spans="7:48" ht="25.5" x14ac:dyDescent="0.6">
      <c r="G49" s="30">
        <v>450</v>
      </c>
      <c r="H49" s="27">
        <f t="shared" si="3"/>
        <v>641.0742500149978</v>
      </c>
      <c r="I49" s="27">
        <f t="shared" ref="I49:L49" si="105">J49-0.05</f>
        <v>641.09925001499778</v>
      </c>
      <c r="J49" s="27">
        <f t="shared" si="105"/>
        <v>641.14925001499773</v>
      </c>
      <c r="K49" s="27">
        <f t="shared" si="105"/>
        <v>641.19925001499769</v>
      </c>
      <c r="L49" s="27">
        <f t="shared" si="105"/>
        <v>641.24925001499764</v>
      </c>
      <c r="M49" s="29">
        <v>641.2992500149976</v>
      </c>
      <c r="N49" s="27">
        <f t="shared" ref="N49:Q49" si="106">M49-0.05</f>
        <v>641.24925001499764</v>
      </c>
      <c r="O49" s="27">
        <f t="shared" si="106"/>
        <v>641.19925001499769</v>
      </c>
      <c r="P49" s="27">
        <f t="shared" si="106"/>
        <v>641.14925001499773</v>
      </c>
      <c r="Q49" s="27">
        <f t="shared" si="106"/>
        <v>641.09925001499778</v>
      </c>
      <c r="R49" s="27">
        <f t="shared" si="6"/>
        <v>641.0742500149978</v>
      </c>
      <c r="T49" s="25">
        <v>450</v>
      </c>
      <c r="U49" s="22">
        <v>640.97799999999995</v>
      </c>
      <c r="V49" s="22">
        <v>641.00299999999993</v>
      </c>
      <c r="W49" s="22">
        <v>641.05299999999988</v>
      </c>
      <c r="X49" s="22">
        <v>641.15299999999991</v>
      </c>
      <c r="Y49" s="22">
        <v>641.19799999999987</v>
      </c>
      <c r="Z49" s="21">
        <v>641.23799999999994</v>
      </c>
      <c r="AA49" s="22">
        <v>641.1629999999999</v>
      </c>
      <c r="AB49" s="22">
        <v>641.14299999999992</v>
      </c>
      <c r="AC49" s="22">
        <v>641.10799999999995</v>
      </c>
      <c r="AD49" s="22">
        <v>641.05799999999988</v>
      </c>
      <c r="AE49" s="22">
        <v>641.04299999999989</v>
      </c>
      <c r="AG49" s="11">
        <v>450</v>
      </c>
      <c r="AH49" s="25">
        <f t="shared" si="7"/>
        <v>9.6250014997849576E-2</v>
      </c>
      <c r="AI49" s="25">
        <f t="shared" si="8"/>
        <v>9.6250014997849576E-2</v>
      </c>
      <c r="AJ49" s="25">
        <f t="shared" si="9"/>
        <v>9.6250014997849576E-2</v>
      </c>
      <c r="AK49" s="25">
        <f t="shared" si="10"/>
        <v>4.6250014997781363E-2</v>
      </c>
      <c r="AL49" s="25">
        <f t="shared" si="11"/>
        <v>5.1250014997776816E-2</v>
      </c>
      <c r="AM49" s="25">
        <f t="shared" si="12"/>
        <v>6.1250014997654034E-2</v>
      </c>
      <c r="AN49" s="25">
        <f t="shared" si="13"/>
        <v>8.6250014997744984E-2</v>
      </c>
      <c r="AO49" s="25">
        <f t="shared" si="14"/>
        <v>5.6250014997772269E-2</v>
      </c>
      <c r="AP49" s="25">
        <f t="shared" si="15"/>
        <v>4.1250014997785911E-2</v>
      </c>
      <c r="AQ49" s="25">
        <f t="shared" si="16"/>
        <v>4.1250014997899598E-2</v>
      </c>
      <c r="AR49" s="25">
        <f t="shared" si="17"/>
        <v>3.1250014997908693E-2</v>
      </c>
      <c r="AV49" s="2">
        <f t="shared" si="18"/>
        <v>0</v>
      </c>
    </row>
    <row r="50" spans="7:48" ht="25.5" x14ac:dyDescent="0.6">
      <c r="G50" s="30">
        <v>460</v>
      </c>
      <c r="H50" s="27">
        <f t="shared" si="3"/>
        <v>641.06116668199775</v>
      </c>
      <c r="I50" s="27">
        <f t="shared" ref="I50:L50" si="107">J50-0.05</f>
        <v>641.08616668199772</v>
      </c>
      <c r="J50" s="27">
        <f t="shared" si="107"/>
        <v>641.13616668199768</v>
      </c>
      <c r="K50" s="27">
        <f t="shared" si="107"/>
        <v>641.18616668199763</v>
      </c>
      <c r="L50" s="27">
        <f t="shared" si="107"/>
        <v>641.23616668199759</v>
      </c>
      <c r="M50" s="29">
        <v>641.28616668199754</v>
      </c>
      <c r="N50" s="27">
        <f t="shared" ref="N50:Q50" si="108">M50-0.05</f>
        <v>641.23616668199759</v>
      </c>
      <c r="O50" s="27">
        <f t="shared" si="108"/>
        <v>641.18616668199763</v>
      </c>
      <c r="P50" s="27">
        <f t="shared" si="108"/>
        <v>641.13616668199768</v>
      </c>
      <c r="Q50" s="27">
        <f t="shared" si="108"/>
        <v>641.08616668199772</v>
      </c>
      <c r="R50" s="27">
        <f t="shared" si="6"/>
        <v>641.06116668199775</v>
      </c>
      <c r="T50" s="25">
        <v>460</v>
      </c>
      <c r="U50" s="22">
        <v>640.97799999999995</v>
      </c>
      <c r="V50" s="22">
        <v>640.98799999999994</v>
      </c>
      <c r="W50" s="22">
        <v>641.0379999999999</v>
      </c>
      <c r="X50" s="22">
        <v>641.13799999999992</v>
      </c>
      <c r="Y50" s="22">
        <v>641.18799999999987</v>
      </c>
      <c r="Z50" s="21">
        <v>641.22299999999996</v>
      </c>
      <c r="AA50" s="22">
        <v>641.14299999999992</v>
      </c>
      <c r="AB50" s="22">
        <v>641.12299999999993</v>
      </c>
      <c r="AC50" s="22">
        <v>641.08799999999997</v>
      </c>
      <c r="AD50" s="22">
        <v>641.04299999999989</v>
      </c>
      <c r="AE50" s="22">
        <v>641.02299999999991</v>
      </c>
      <c r="AG50" s="11">
        <v>460</v>
      </c>
      <c r="AH50" s="25">
        <f t="shared" si="7"/>
        <v>8.3166681997795422E-2</v>
      </c>
      <c r="AI50" s="25">
        <f t="shared" si="8"/>
        <v>9.816668199778178E-2</v>
      </c>
      <c r="AJ50" s="25">
        <f t="shared" si="9"/>
        <v>9.816668199778178E-2</v>
      </c>
      <c r="AK50" s="25">
        <f t="shared" si="10"/>
        <v>4.8166681997713567E-2</v>
      </c>
      <c r="AL50" s="25">
        <f t="shared" si="11"/>
        <v>4.8166681997713567E-2</v>
      </c>
      <c r="AM50" s="25">
        <f t="shared" si="12"/>
        <v>6.3166681997586238E-2</v>
      </c>
      <c r="AN50" s="25">
        <f t="shared" si="13"/>
        <v>9.316668199767264E-2</v>
      </c>
      <c r="AO50" s="25">
        <f t="shared" si="14"/>
        <v>6.3166681997699925E-2</v>
      </c>
      <c r="AP50" s="25">
        <f t="shared" si="15"/>
        <v>4.8166681997713567E-2</v>
      </c>
      <c r="AQ50" s="25">
        <f t="shared" si="16"/>
        <v>4.3166681997831802E-2</v>
      </c>
      <c r="AR50" s="25">
        <f t="shared" si="17"/>
        <v>3.8166681997836349E-2</v>
      </c>
      <c r="AV50" s="2">
        <f t="shared" si="18"/>
        <v>0</v>
      </c>
    </row>
    <row r="51" spans="7:48" ht="25.5" x14ac:dyDescent="0.6">
      <c r="G51" s="30">
        <v>470</v>
      </c>
      <c r="H51" s="27">
        <f t="shared" si="3"/>
        <v>641.04808334899769</v>
      </c>
      <c r="I51" s="27">
        <f t="shared" ref="I51:L51" si="109">J51-0.05</f>
        <v>641.07308334899767</v>
      </c>
      <c r="J51" s="27">
        <f t="shared" si="109"/>
        <v>641.12308334899762</v>
      </c>
      <c r="K51" s="27">
        <f t="shared" si="109"/>
        <v>641.17308334899758</v>
      </c>
      <c r="L51" s="27">
        <f t="shared" si="109"/>
        <v>641.22308334899753</v>
      </c>
      <c r="M51" s="29">
        <v>641.27308334899749</v>
      </c>
      <c r="N51" s="27">
        <f t="shared" ref="N51:Q51" si="110">M51-0.05</f>
        <v>641.22308334899753</v>
      </c>
      <c r="O51" s="27">
        <f t="shared" si="110"/>
        <v>641.17308334899758</v>
      </c>
      <c r="P51" s="27">
        <f t="shared" si="110"/>
        <v>641.12308334899762</v>
      </c>
      <c r="Q51" s="27">
        <f t="shared" si="110"/>
        <v>641.07308334899767</v>
      </c>
      <c r="R51" s="27">
        <f t="shared" si="6"/>
        <v>641.04808334899769</v>
      </c>
      <c r="T51" s="25">
        <v>470</v>
      </c>
      <c r="U51" s="22">
        <v>640.94299999999987</v>
      </c>
      <c r="V51" s="22">
        <v>640.98799999999994</v>
      </c>
      <c r="W51" s="22">
        <v>641.05799999999988</v>
      </c>
      <c r="X51" s="22">
        <v>641.13299999999992</v>
      </c>
      <c r="Y51" s="22">
        <v>641.18799999999987</v>
      </c>
      <c r="Z51" s="21">
        <v>641.24299999999994</v>
      </c>
      <c r="AA51" s="22">
        <v>641.1579999999999</v>
      </c>
      <c r="AB51" s="22">
        <v>641.12299999999993</v>
      </c>
      <c r="AC51" s="22">
        <v>641.08799999999997</v>
      </c>
      <c r="AD51" s="22">
        <v>641.02299999999991</v>
      </c>
      <c r="AE51" s="22">
        <v>641.00799999999992</v>
      </c>
      <c r="AG51" s="11">
        <v>470</v>
      </c>
      <c r="AH51" s="25">
        <f t="shared" si="7"/>
        <v>0.10508334899782312</v>
      </c>
      <c r="AI51" s="25">
        <f t="shared" si="8"/>
        <v>8.5083348997727626E-2</v>
      </c>
      <c r="AJ51" s="25">
        <f t="shared" si="9"/>
        <v>6.5083348997745816E-2</v>
      </c>
      <c r="AK51" s="25">
        <f t="shared" si="10"/>
        <v>4.0083348997654866E-2</v>
      </c>
      <c r="AL51" s="25">
        <f t="shared" si="11"/>
        <v>3.5083348997659414E-2</v>
      </c>
      <c r="AM51" s="25">
        <f t="shared" si="12"/>
        <v>3.0083348997550274E-2</v>
      </c>
      <c r="AN51" s="25">
        <f t="shared" si="13"/>
        <v>6.5083348997632129E-2</v>
      </c>
      <c r="AO51" s="25">
        <f t="shared" si="14"/>
        <v>5.0083348997645771E-2</v>
      </c>
      <c r="AP51" s="25">
        <f t="shared" si="15"/>
        <v>3.5083348997659414E-2</v>
      </c>
      <c r="AQ51" s="25">
        <f t="shared" si="16"/>
        <v>5.0083348997759458E-2</v>
      </c>
      <c r="AR51" s="25">
        <f t="shared" si="17"/>
        <v>4.0083348997768553E-2</v>
      </c>
      <c r="AV51" s="2">
        <f t="shared" si="18"/>
        <v>0</v>
      </c>
    </row>
    <row r="52" spans="7:48" ht="25.5" x14ac:dyDescent="0.6">
      <c r="G52" s="30">
        <v>480</v>
      </c>
      <c r="H52" s="27">
        <f t="shared" si="3"/>
        <v>641.03500001599764</v>
      </c>
      <c r="I52" s="27">
        <f t="shared" ref="I52:L52" si="111">J52-0.05</f>
        <v>641.06000001599762</v>
      </c>
      <c r="J52" s="27">
        <f t="shared" si="111"/>
        <v>641.11000001599757</v>
      </c>
      <c r="K52" s="27">
        <f t="shared" si="111"/>
        <v>641.16000001599753</v>
      </c>
      <c r="L52" s="27">
        <f t="shared" si="111"/>
        <v>641.21000001599748</v>
      </c>
      <c r="M52" s="29">
        <v>641.26000001599743</v>
      </c>
      <c r="N52" s="27">
        <f t="shared" ref="N52:Q52" si="112">M52-0.05</f>
        <v>641.21000001599748</v>
      </c>
      <c r="O52" s="27">
        <f t="shared" si="112"/>
        <v>641.16000001599753</v>
      </c>
      <c r="P52" s="27">
        <f t="shared" si="112"/>
        <v>641.11000001599757</v>
      </c>
      <c r="Q52" s="27">
        <f t="shared" si="112"/>
        <v>641.06000001599762</v>
      </c>
      <c r="R52" s="27">
        <f t="shared" si="6"/>
        <v>641.03500001599764</v>
      </c>
      <c r="T52" s="25">
        <v>480</v>
      </c>
      <c r="U52" s="22">
        <v>640.95799999999997</v>
      </c>
      <c r="V52" s="22">
        <v>640.97799999999995</v>
      </c>
      <c r="W52" s="22">
        <v>641.04299999999989</v>
      </c>
      <c r="X52" s="22">
        <v>641.11799999999994</v>
      </c>
      <c r="Y52" s="22">
        <v>641.16799999999989</v>
      </c>
      <c r="Z52" s="21">
        <v>641.21799999999996</v>
      </c>
      <c r="AA52" s="22">
        <v>641.17799999999988</v>
      </c>
      <c r="AB52" s="22">
        <v>641.13799999999992</v>
      </c>
      <c r="AC52" s="22">
        <v>641.09799999999996</v>
      </c>
      <c r="AD52" s="22">
        <v>641.04799999999989</v>
      </c>
      <c r="AE52" s="22">
        <v>641.01299999999992</v>
      </c>
      <c r="AG52" s="11">
        <v>480</v>
      </c>
      <c r="AH52" s="25">
        <f t="shared" si="7"/>
        <v>7.7000015997668925E-2</v>
      </c>
      <c r="AI52" s="25">
        <f t="shared" si="8"/>
        <v>8.2000015997664377E-2</v>
      </c>
      <c r="AJ52" s="25">
        <f t="shared" si="9"/>
        <v>6.700001599767802E-2</v>
      </c>
      <c r="AK52" s="25">
        <f t="shared" si="10"/>
        <v>4.200001599758707E-2</v>
      </c>
      <c r="AL52" s="25">
        <f t="shared" si="11"/>
        <v>4.200001599758707E-2</v>
      </c>
      <c r="AM52" s="25">
        <f t="shared" si="12"/>
        <v>4.2000015997473383E-2</v>
      </c>
      <c r="AN52" s="25">
        <f t="shared" si="13"/>
        <v>3.2000015997596165E-2</v>
      </c>
      <c r="AO52" s="25">
        <f t="shared" si="14"/>
        <v>2.200001599760526E-2</v>
      </c>
      <c r="AP52" s="25">
        <f t="shared" si="15"/>
        <v>1.2000015997614355E-2</v>
      </c>
      <c r="AQ52" s="25">
        <f t="shared" si="16"/>
        <v>1.2000015997728042E-2</v>
      </c>
      <c r="AR52" s="25">
        <f t="shared" si="17"/>
        <v>2.2000015997718947E-2</v>
      </c>
      <c r="AV52" s="2">
        <f t="shared" si="18"/>
        <v>0</v>
      </c>
    </row>
    <row r="53" spans="7:48" ht="25.5" x14ac:dyDescent="0.6">
      <c r="G53" s="30">
        <v>490</v>
      </c>
      <c r="H53" s="27">
        <f t="shared" si="3"/>
        <v>641.02191668299758</v>
      </c>
      <c r="I53" s="27">
        <f t="shared" ref="I53:L53" si="113">J53-0.05</f>
        <v>641.04691668299756</v>
      </c>
      <c r="J53" s="27">
        <f t="shared" si="113"/>
        <v>641.09691668299752</v>
      </c>
      <c r="K53" s="27">
        <f t="shared" si="113"/>
        <v>641.14691668299747</v>
      </c>
      <c r="L53" s="27">
        <f t="shared" si="113"/>
        <v>641.19691668299743</v>
      </c>
      <c r="M53" s="29">
        <v>641.24691668299738</v>
      </c>
      <c r="N53" s="27">
        <f t="shared" ref="N53:Q53" si="114">M53-0.05</f>
        <v>641.19691668299743</v>
      </c>
      <c r="O53" s="27">
        <f t="shared" si="114"/>
        <v>641.14691668299747</v>
      </c>
      <c r="P53" s="27">
        <f t="shared" si="114"/>
        <v>641.09691668299752</v>
      </c>
      <c r="Q53" s="27">
        <f t="shared" si="114"/>
        <v>641.04691668299756</v>
      </c>
      <c r="R53" s="27">
        <f t="shared" si="6"/>
        <v>641.02191668299758</v>
      </c>
      <c r="T53" s="25">
        <v>490</v>
      </c>
      <c r="U53" s="22">
        <v>640.93799999999987</v>
      </c>
      <c r="V53" s="22">
        <v>640.97799999999995</v>
      </c>
      <c r="W53" s="22">
        <v>641.05299999999988</v>
      </c>
      <c r="X53" s="22">
        <v>641.11799999999994</v>
      </c>
      <c r="Y53" s="22">
        <v>641.1579999999999</v>
      </c>
      <c r="Z53" s="21">
        <v>641.20299999999997</v>
      </c>
      <c r="AA53" s="22">
        <v>641.1629999999999</v>
      </c>
      <c r="AB53" s="22">
        <v>641.14299999999992</v>
      </c>
      <c r="AC53" s="22">
        <v>641.10299999999995</v>
      </c>
      <c r="AD53" s="22">
        <v>641.01799999999992</v>
      </c>
      <c r="AE53" s="22">
        <v>640.97799999999995</v>
      </c>
      <c r="AG53" s="11">
        <v>490</v>
      </c>
      <c r="AH53" s="25">
        <f t="shared" si="7"/>
        <v>8.3916682997710268E-2</v>
      </c>
      <c r="AI53" s="25">
        <f t="shared" si="8"/>
        <v>6.8916682997610224E-2</v>
      </c>
      <c r="AJ53" s="25">
        <f t="shared" si="9"/>
        <v>4.3916682997632961E-2</v>
      </c>
      <c r="AK53" s="25">
        <f t="shared" si="10"/>
        <v>2.8916682997532916E-2</v>
      </c>
      <c r="AL53" s="25">
        <f t="shared" si="11"/>
        <v>3.8916682997523822E-2</v>
      </c>
      <c r="AM53" s="25">
        <f t="shared" si="12"/>
        <v>4.3916682997405587E-2</v>
      </c>
      <c r="AN53" s="25">
        <f t="shared" si="13"/>
        <v>3.3916682997528369E-2</v>
      </c>
      <c r="AO53" s="25">
        <f t="shared" si="14"/>
        <v>3.9166829975556539E-3</v>
      </c>
      <c r="AP53" s="25">
        <f t="shared" si="15"/>
        <v>-6.0833170024352512E-3</v>
      </c>
      <c r="AQ53" s="25">
        <f t="shared" si="16"/>
        <v>2.8916682997646603E-2</v>
      </c>
      <c r="AR53" s="25">
        <f t="shared" si="17"/>
        <v>4.3916682997632961E-2</v>
      </c>
      <c r="AV53" s="2">
        <f t="shared" si="18"/>
        <v>0</v>
      </c>
    </row>
    <row r="54" spans="7:48" ht="25.5" x14ac:dyDescent="0.6">
      <c r="G54" s="30">
        <v>500</v>
      </c>
      <c r="H54" s="27">
        <f t="shared" si="3"/>
        <v>641.00883334999753</v>
      </c>
      <c r="I54" s="27">
        <f t="shared" ref="I54:L54" si="115">J54-0.05</f>
        <v>641.03383334999751</v>
      </c>
      <c r="J54" s="27">
        <f t="shared" si="115"/>
        <v>641.08383334999746</v>
      </c>
      <c r="K54" s="27">
        <f t="shared" si="115"/>
        <v>641.13383334999742</v>
      </c>
      <c r="L54" s="27">
        <f t="shared" si="115"/>
        <v>641.18383334999737</v>
      </c>
      <c r="M54" s="29">
        <v>641.23383334999733</v>
      </c>
      <c r="N54" s="27">
        <f t="shared" ref="N54:Q54" si="116">M54-0.05</f>
        <v>641.18383334999737</v>
      </c>
      <c r="O54" s="27">
        <f t="shared" si="116"/>
        <v>641.13383334999742</v>
      </c>
      <c r="P54" s="27">
        <f t="shared" si="116"/>
        <v>641.08383334999746</v>
      </c>
      <c r="Q54" s="27">
        <f t="shared" si="116"/>
        <v>641.03383334999751</v>
      </c>
      <c r="R54" s="27">
        <f t="shared" si="6"/>
        <v>641.00883334999753</v>
      </c>
      <c r="T54" s="25">
        <v>500</v>
      </c>
      <c r="U54" s="22">
        <v>640.94299999999987</v>
      </c>
      <c r="V54" s="22">
        <v>640.99799999999993</v>
      </c>
      <c r="W54" s="22">
        <v>641.06799999999987</v>
      </c>
      <c r="X54" s="22">
        <v>641.10799999999995</v>
      </c>
      <c r="Y54" s="22">
        <v>641.12799999999993</v>
      </c>
      <c r="Z54" s="21">
        <v>641.14799999999991</v>
      </c>
      <c r="AA54" s="22">
        <v>641.13799999999992</v>
      </c>
      <c r="AB54" s="22">
        <v>641.11799999999994</v>
      </c>
      <c r="AC54" s="22">
        <v>641.06799999999987</v>
      </c>
      <c r="AD54" s="22">
        <v>641.05299999999988</v>
      </c>
      <c r="AE54" s="22">
        <v>641.02299999999991</v>
      </c>
      <c r="AG54" s="11">
        <v>500</v>
      </c>
      <c r="AH54" s="25">
        <f t="shared" si="7"/>
        <v>6.5833349997660662E-2</v>
      </c>
      <c r="AI54" s="25">
        <f t="shared" si="8"/>
        <v>3.583334999757426E-2</v>
      </c>
      <c r="AJ54" s="25">
        <f t="shared" si="9"/>
        <v>1.583334999759245E-2</v>
      </c>
      <c r="AK54" s="25">
        <f t="shared" si="10"/>
        <v>2.5833349997469668E-2</v>
      </c>
      <c r="AL54" s="25">
        <f t="shared" si="11"/>
        <v>5.5833349997442383E-2</v>
      </c>
      <c r="AM54" s="25">
        <f t="shared" si="12"/>
        <v>8.5833349997415098E-2</v>
      </c>
      <c r="AN54" s="25">
        <f t="shared" si="13"/>
        <v>4.5833349997451478E-2</v>
      </c>
      <c r="AO54" s="25">
        <f t="shared" si="14"/>
        <v>1.5833349997478763E-2</v>
      </c>
      <c r="AP54" s="25">
        <f t="shared" si="15"/>
        <v>1.583334999759245E-2</v>
      </c>
      <c r="AQ54" s="25">
        <f t="shared" si="16"/>
        <v>-1.9166650002375718E-2</v>
      </c>
      <c r="AR54" s="25">
        <f t="shared" si="17"/>
        <v>-1.4166650002380266E-2</v>
      </c>
      <c r="AT54">
        <v>8.9200000000000002E-2</v>
      </c>
      <c r="AU54">
        <v>45</v>
      </c>
      <c r="AV54" s="2">
        <f t="shared" si="18"/>
        <v>4.0140000000000002</v>
      </c>
    </row>
    <row r="55" spans="7:48" ht="25.5" x14ac:dyDescent="0.6">
      <c r="G55" s="30">
        <v>510</v>
      </c>
      <c r="H55" s="27">
        <f t="shared" si="3"/>
        <v>640.99575001699748</v>
      </c>
      <c r="I55" s="27">
        <f t="shared" ref="I55:L55" si="117">J55-0.05</f>
        <v>641.02075001699745</v>
      </c>
      <c r="J55" s="27">
        <f t="shared" si="117"/>
        <v>641.07075001699741</v>
      </c>
      <c r="K55" s="27">
        <f t="shared" si="117"/>
        <v>641.12075001699736</v>
      </c>
      <c r="L55" s="27">
        <f t="shared" si="117"/>
        <v>641.17075001699732</v>
      </c>
      <c r="M55" s="29">
        <v>641.22075001699727</v>
      </c>
      <c r="N55" s="27">
        <f t="shared" ref="N55:Q55" si="118">M55-0.05</f>
        <v>641.17075001699732</v>
      </c>
      <c r="O55" s="27">
        <f t="shared" si="118"/>
        <v>641.12075001699736</v>
      </c>
      <c r="P55" s="27">
        <f t="shared" si="118"/>
        <v>641.07075001699741</v>
      </c>
      <c r="Q55" s="27">
        <f t="shared" si="118"/>
        <v>641.02075001699745</v>
      </c>
      <c r="R55" s="27">
        <f t="shared" si="6"/>
        <v>640.99575001699748</v>
      </c>
      <c r="T55" s="25">
        <v>510</v>
      </c>
      <c r="U55" s="22">
        <v>640.88799999999992</v>
      </c>
      <c r="V55" s="22">
        <v>640.9129999999999</v>
      </c>
      <c r="W55" s="22">
        <v>640.99299999999994</v>
      </c>
      <c r="X55" s="22">
        <v>641.06799999999987</v>
      </c>
      <c r="Y55" s="22">
        <v>641.10299999999995</v>
      </c>
      <c r="Z55" s="21">
        <v>641.12299999999993</v>
      </c>
      <c r="AA55" s="22">
        <v>641.12299999999993</v>
      </c>
      <c r="AB55" s="22">
        <v>641.08299999999997</v>
      </c>
      <c r="AC55" s="22">
        <v>641.06299999999987</v>
      </c>
      <c r="AD55" s="22">
        <v>641.00299999999993</v>
      </c>
      <c r="AE55" s="22">
        <v>640.96799999999996</v>
      </c>
      <c r="AG55" s="11">
        <v>510</v>
      </c>
      <c r="AH55" s="25">
        <f t="shared" si="7"/>
        <v>0.10775001699755649</v>
      </c>
      <c r="AI55" s="25">
        <f t="shared" si="8"/>
        <v>0.10775001699755649</v>
      </c>
      <c r="AJ55" s="25">
        <f t="shared" si="9"/>
        <v>7.7750016997470084E-2</v>
      </c>
      <c r="AK55" s="25">
        <f t="shared" si="10"/>
        <v>5.2750016997492821E-2</v>
      </c>
      <c r="AL55" s="25">
        <f t="shared" si="11"/>
        <v>6.7750016997365492E-2</v>
      </c>
      <c r="AM55" s="25">
        <f t="shared" si="12"/>
        <v>9.7750016997338207E-2</v>
      </c>
      <c r="AN55" s="25">
        <f t="shared" si="13"/>
        <v>4.7750016997383682E-2</v>
      </c>
      <c r="AO55" s="25">
        <f t="shared" si="14"/>
        <v>3.7750016997392777E-2</v>
      </c>
      <c r="AP55" s="25">
        <f t="shared" si="15"/>
        <v>7.7500169975337485E-3</v>
      </c>
      <c r="AQ55" s="25">
        <f t="shared" si="16"/>
        <v>1.7750016997524654E-2</v>
      </c>
      <c r="AR55" s="25">
        <f t="shared" si="17"/>
        <v>2.7750016997515559E-2</v>
      </c>
      <c r="AV55" s="2">
        <f t="shared" si="18"/>
        <v>0</v>
      </c>
    </row>
    <row r="56" spans="7:48" ht="25.5" x14ac:dyDescent="0.6">
      <c r="G56" s="30">
        <v>520</v>
      </c>
      <c r="H56" s="27">
        <f t="shared" si="3"/>
        <v>640.98266668399742</v>
      </c>
      <c r="I56" s="27">
        <f t="shared" ref="I56:L56" si="119">J56-0.05</f>
        <v>641.0076666839974</v>
      </c>
      <c r="J56" s="27">
        <f t="shared" si="119"/>
        <v>641.05766668399735</v>
      </c>
      <c r="K56" s="27">
        <f t="shared" si="119"/>
        <v>641.10766668399731</v>
      </c>
      <c r="L56" s="27">
        <f t="shared" si="119"/>
        <v>641.15766668399726</v>
      </c>
      <c r="M56" s="29">
        <v>641.20766668399722</v>
      </c>
      <c r="N56" s="27">
        <f t="shared" ref="N56:Q56" si="120">M56-0.05</f>
        <v>641.15766668399726</v>
      </c>
      <c r="O56" s="27">
        <f t="shared" si="120"/>
        <v>641.10766668399731</v>
      </c>
      <c r="P56" s="27">
        <f t="shared" si="120"/>
        <v>641.05766668399735</v>
      </c>
      <c r="Q56" s="27">
        <f t="shared" si="120"/>
        <v>641.0076666839974</v>
      </c>
      <c r="R56" s="27">
        <f t="shared" si="6"/>
        <v>640.98266668399742</v>
      </c>
      <c r="T56" s="25">
        <v>520</v>
      </c>
      <c r="U56" s="22">
        <v>640.9129999999999</v>
      </c>
      <c r="V56" s="22">
        <v>640.9129999999999</v>
      </c>
      <c r="W56" s="22">
        <v>640.96299999999997</v>
      </c>
      <c r="X56" s="22">
        <v>641.02299999999991</v>
      </c>
      <c r="Y56" s="22">
        <v>641.07299999999987</v>
      </c>
      <c r="Z56" s="21">
        <v>641.13799999999992</v>
      </c>
      <c r="AA56" s="22">
        <v>641.09799999999996</v>
      </c>
      <c r="AB56" s="22">
        <v>641.08799999999997</v>
      </c>
      <c r="AC56" s="22">
        <v>641.04799999999989</v>
      </c>
      <c r="AD56" s="22">
        <v>640.97799999999995</v>
      </c>
      <c r="AE56" s="22">
        <v>640.94799999999987</v>
      </c>
      <c r="AG56" s="11">
        <v>520</v>
      </c>
      <c r="AH56" s="25">
        <f t="shared" si="7"/>
        <v>6.966668399752507E-2</v>
      </c>
      <c r="AI56" s="25">
        <f t="shared" si="8"/>
        <v>9.4666683997502332E-2</v>
      </c>
      <c r="AJ56" s="25">
        <f t="shared" si="9"/>
        <v>9.4666683997388645E-2</v>
      </c>
      <c r="AK56" s="25">
        <f t="shared" si="10"/>
        <v>8.466668399739774E-2</v>
      </c>
      <c r="AL56" s="25">
        <f t="shared" si="11"/>
        <v>8.466668399739774E-2</v>
      </c>
      <c r="AM56" s="25">
        <f t="shared" si="12"/>
        <v>6.9666683997297696E-2</v>
      </c>
      <c r="AN56" s="25">
        <f t="shared" si="13"/>
        <v>5.9666683997306791E-2</v>
      </c>
      <c r="AO56" s="25">
        <f t="shared" si="14"/>
        <v>1.9666683997343171E-2</v>
      </c>
      <c r="AP56" s="25">
        <f t="shared" si="15"/>
        <v>9.6666839974659524E-3</v>
      </c>
      <c r="AQ56" s="25">
        <f t="shared" si="16"/>
        <v>2.9666683997447763E-2</v>
      </c>
      <c r="AR56" s="25">
        <f t="shared" si="17"/>
        <v>3.4666683997556902E-2</v>
      </c>
      <c r="AV56" s="2">
        <f t="shared" si="18"/>
        <v>0</v>
      </c>
    </row>
    <row r="57" spans="7:48" ht="25.5" x14ac:dyDescent="0.6">
      <c r="G57" s="30">
        <v>530</v>
      </c>
      <c r="H57" s="27">
        <f t="shared" si="3"/>
        <v>640.96958335099737</v>
      </c>
      <c r="I57" s="27">
        <f t="shared" ref="I57:L57" si="121">J57-0.05</f>
        <v>640.99458335099735</v>
      </c>
      <c r="J57" s="27">
        <f t="shared" si="121"/>
        <v>641.0445833509973</v>
      </c>
      <c r="K57" s="27">
        <f t="shared" si="121"/>
        <v>641.09458335099725</v>
      </c>
      <c r="L57" s="27">
        <f t="shared" si="121"/>
        <v>641.14458335099721</v>
      </c>
      <c r="M57" s="29">
        <v>641.19458335099716</v>
      </c>
      <c r="N57" s="27">
        <f t="shared" ref="N57:Q57" si="122">M57-0.05</f>
        <v>641.14458335099721</v>
      </c>
      <c r="O57" s="27">
        <f t="shared" si="122"/>
        <v>641.09458335099725</v>
      </c>
      <c r="P57" s="27">
        <f t="shared" si="122"/>
        <v>641.0445833509973</v>
      </c>
      <c r="Q57" s="27">
        <f t="shared" si="122"/>
        <v>640.99458335099735</v>
      </c>
      <c r="R57" s="27">
        <f t="shared" si="6"/>
        <v>640.96958335099737</v>
      </c>
      <c r="T57" s="25">
        <v>530</v>
      </c>
      <c r="U57" s="22">
        <v>640.89299999999992</v>
      </c>
      <c r="V57" s="22">
        <v>640.9079999999999</v>
      </c>
      <c r="W57" s="22">
        <v>640.95299999999997</v>
      </c>
      <c r="X57" s="22">
        <v>640.98799999999994</v>
      </c>
      <c r="Y57" s="22">
        <v>641.06299999999987</v>
      </c>
      <c r="Z57" s="21">
        <v>641.13799999999992</v>
      </c>
      <c r="AA57" s="22">
        <v>641.07299999999987</v>
      </c>
      <c r="AB57" s="22">
        <v>641.06299999999987</v>
      </c>
      <c r="AC57" s="22">
        <v>641.00299999999993</v>
      </c>
      <c r="AD57" s="22">
        <v>640.94799999999987</v>
      </c>
      <c r="AE57" s="22">
        <v>640.91799999999989</v>
      </c>
      <c r="AG57" s="11">
        <v>530</v>
      </c>
      <c r="AH57" s="25">
        <f t="shared" si="7"/>
        <v>7.6583350997452726E-2</v>
      </c>
      <c r="AI57" s="25">
        <f t="shared" si="8"/>
        <v>8.6583350997443631E-2</v>
      </c>
      <c r="AJ57" s="25">
        <f t="shared" si="9"/>
        <v>9.1583350997325397E-2</v>
      </c>
      <c r="AK57" s="25">
        <f t="shared" si="10"/>
        <v>0.10658335099731175</v>
      </c>
      <c r="AL57" s="25">
        <f t="shared" si="11"/>
        <v>8.1583350997334492E-2</v>
      </c>
      <c r="AM57" s="25">
        <f t="shared" si="12"/>
        <v>5.6583350997243542E-2</v>
      </c>
      <c r="AN57" s="25">
        <f t="shared" si="13"/>
        <v>7.1583350997343587E-2</v>
      </c>
      <c r="AO57" s="25">
        <f t="shared" si="14"/>
        <v>3.1583350997379966E-2</v>
      </c>
      <c r="AP57" s="25">
        <f t="shared" si="15"/>
        <v>4.1583350997370871E-2</v>
      </c>
      <c r="AQ57" s="25">
        <f t="shared" si="16"/>
        <v>4.6583350997480011E-2</v>
      </c>
      <c r="AR57" s="25">
        <f t="shared" si="17"/>
        <v>5.1583350997475463E-2</v>
      </c>
      <c r="AV57" s="2">
        <f t="shared" si="18"/>
        <v>0</v>
      </c>
    </row>
    <row r="58" spans="7:48" ht="25.5" x14ac:dyDescent="0.6">
      <c r="G58" s="30">
        <v>540</v>
      </c>
      <c r="H58" s="27">
        <f t="shared" si="3"/>
        <v>640.95650001799731</v>
      </c>
      <c r="I58" s="27">
        <f t="shared" ref="I58:L58" si="123">J58-0.05</f>
        <v>640.98150001799729</v>
      </c>
      <c r="J58" s="27">
        <f t="shared" si="123"/>
        <v>641.03150001799725</v>
      </c>
      <c r="K58" s="27">
        <f t="shared" si="123"/>
        <v>641.0815000179972</v>
      </c>
      <c r="L58" s="27">
        <f t="shared" si="123"/>
        <v>641.13150001799715</v>
      </c>
      <c r="M58" s="29">
        <v>641.18150001799711</v>
      </c>
      <c r="N58" s="27">
        <f t="shared" ref="N58:Q58" si="124">M58-0.05</f>
        <v>641.13150001799715</v>
      </c>
      <c r="O58" s="27">
        <f t="shared" si="124"/>
        <v>641.0815000179972</v>
      </c>
      <c r="P58" s="27">
        <f t="shared" si="124"/>
        <v>641.03150001799725</v>
      </c>
      <c r="Q58" s="27">
        <f t="shared" si="124"/>
        <v>640.98150001799729</v>
      </c>
      <c r="R58" s="27">
        <f t="shared" si="6"/>
        <v>640.95650001799731</v>
      </c>
      <c r="T58" s="25">
        <v>540</v>
      </c>
      <c r="U58" s="22">
        <v>640.90299999999991</v>
      </c>
      <c r="V58" s="22">
        <v>640.88799999999992</v>
      </c>
      <c r="W58" s="22">
        <v>640.93799999999987</v>
      </c>
      <c r="X58" s="22">
        <v>640.95799999999997</v>
      </c>
      <c r="Y58" s="22">
        <v>641.02299999999991</v>
      </c>
      <c r="Z58" s="21">
        <v>641.10799999999995</v>
      </c>
      <c r="AA58" s="22">
        <v>641.04799999999989</v>
      </c>
      <c r="AB58" s="22">
        <v>640.99299999999994</v>
      </c>
      <c r="AC58" s="22">
        <v>640.97299999999996</v>
      </c>
      <c r="AD58" s="22">
        <v>640.93799999999987</v>
      </c>
      <c r="AE58" s="22">
        <v>640.94799999999987</v>
      </c>
      <c r="AG58" s="11">
        <v>540</v>
      </c>
      <c r="AH58" s="25">
        <f t="shared" si="7"/>
        <v>5.3500017997407667E-2</v>
      </c>
      <c r="AI58" s="25">
        <f t="shared" si="8"/>
        <v>9.3500017997371287E-2</v>
      </c>
      <c r="AJ58" s="25">
        <f t="shared" si="9"/>
        <v>9.3500017997371287E-2</v>
      </c>
      <c r="AK58" s="25">
        <f t="shared" si="10"/>
        <v>0.12350001799723032</v>
      </c>
      <c r="AL58" s="25">
        <f t="shared" si="11"/>
        <v>0.10850001799724396</v>
      </c>
      <c r="AM58" s="25">
        <f t="shared" si="12"/>
        <v>7.3500017997162104E-2</v>
      </c>
      <c r="AN58" s="25">
        <f t="shared" si="13"/>
        <v>8.3500017997266696E-2</v>
      </c>
      <c r="AO58" s="25">
        <f t="shared" si="14"/>
        <v>8.8500017997262148E-2</v>
      </c>
      <c r="AP58" s="25">
        <f t="shared" si="15"/>
        <v>5.8500017997289433E-2</v>
      </c>
      <c r="AQ58" s="25">
        <f t="shared" si="16"/>
        <v>4.3500017997416762E-2</v>
      </c>
      <c r="AR58" s="25">
        <f t="shared" si="17"/>
        <v>8.5000179974485945E-3</v>
      </c>
      <c r="AV58" s="2">
        <f t="shared" si="18"/>
        <v>0</v>
      </c>
    </row>
    <row r="59" spans="7:48" ht="25.5" x14ac:dyDescent="0.6">
      <c r="G59" s="30">
        <v>550</v>
      </c>
      <c r="H59" s="27">
        <f t="shared" si="3"/>
        <v>640.94341668499726</v>
      </c>
      <c r="I59" s="27">
        <f t="shared" ref="I59:L59" si="125">J59-0.05</f>
        <v>640.96841668499724</v>
      </c>
      <c r="J59" s="27">
        <f t="shared" si="125"/>
        <v>641.01841668499719</v>
      </c>
      <c r="K59" s="27">
        <f t="shared" si="125"/>
        <v>641.06841668499715</v>
      </c>
      <c r="L59" s="27">
        <f t="shared" si="125"/>
        <v>641.1184166849971</v>
      </c>
      <c r="M59" s="29">
        <v>641.16841668499706</v>
      </c>
      <c r="N59" s="27">
        <f t="shared" ref="N59:Q59" si="126">M59-0.05</f>
        <v>641.1184166849971</v>
      </c>
      <c r="O59" s="27">
        <f t="shared" si="126"/>
        <v>641.06841668499715</v>
      </c>
      <c r="P59" s="27">
        <f t="shared" si="126"/>
        <v>641.01841668499719</v>
      </c>
      <c r="Q59" s="27">
        <f t="shared" si="126"/>
        <v>640.96841668499724</v>
      </c>
      <c r="R59" s="27">
        <f t="shared" si="6"/>
        <v>640.94341668499726</v>
      </c>
      <c r="T59" s="25">
        <v>550</v>
      </c>
      <c r="U59" s="22">
        <v>640.88799999999992</v>
      </c>
      <c r="V59" s="22">
        <v>640.88799999999992</v>
      </c>
      <c r="W59" s="22">
        <v>640.9129999999999</v>
      </c>
      <c r="X59" s="22">
        <v>640.93799999999987</v>
      </c>
      <c r="Y59" s="22">
        <v>641.00799999999992</v>
      </c>
      <c r="Z59" s="21">
        <v>641.10799999999995</v>
      </c>
      <c r="AA59" s="22">
        <v>641.04799999999989</v>
      </c>
      <c r="AB59" s="22">
        <v>641.00299999999993</v>
      </c>
      <c r="AC59" s="22">
        <v>640.97799999999995</v>
      </c>
      <c r="AD59" s="22">
        <v>640.91799999999989</v>
      </c>
      <c r="AE59" s="22">
        <v>640.91799999999989</v>
      </c>
      <c r="AG59" s="11">
        <v>550</v>
      </c>
      <c r="AH59" s="25">
        <f t="shared" si="7"/>
        <v>5.5416684997339871E-2</v>
      </c>
      <c r="AI59" s="25">
        <f t="shared" si="8"/>
        <v>8.0416684997317134E-2</v>
      </c>
      <c r="AJ59" s="25">
        <f t="shared" si="9"/>
        <v>0.1054166849972944</v>
      </c>
      <c r="AK59" s="25">
        <f t="shared" si="10"/>
        <v>0.13041668499727166</v>
      </c>
      <c r="AL59" s="25">
        <f t="shared" si="11"/>
        <v>0.11041668499717616</v>
      </c>
      <c r="AM59" s="25">
        <f t="shared" si="12"/>
        <v>6.041668499710795E-2</v>
      </c>
      <c r="AN59" s="25">
        <f t="shared" si="13"/>
        <v>7.0416684997212542E-2</v>
      </c>
      <c r="AO59" s="25">
        <f t="shared" si="14"/>
        <v>6.5416684997217089E-2</v>
      </c>
      <c r="AP59" s="25">
        <f t="shared" si="15"/>
        <v>4.0416684997239827E-2</v>
      </c>
      <c r="AQ59" s="25">
        <f t="shared" si="16"/>
        <v>5.0416684997344419E-2</v>
      </c>
      <c r="AR59" s="25">
        <f t="shared" si="17"/>
        <v>2.5416684997367156E-2</v>
      </c>
      <c r="AV59" s="2">
        <f t="shared" si="18"/>
        <v>0</v>
      </c>
    </row>
    <row r="60" spans="7:48" ht="25.5" x14ac:dyDescent="0.6">
      <c r="G60" s="30">
        <v>560</v>
      </c>
      <c r="H60" s="27">
        <f t="shared" si="3"/>
        <v>640.93033335199721</v>
      </c>
      <c r="I60" s="27">
        <f t="shared" ref="I60:L60" si="127">J60-0.05</f>
        <v>640.95533335199718</v>
      </c>
      <c r="J60" s="27">
        <f t="shared" si="127"/>
        <v>641.00533335199714</v>
      </c>
      <c r="K60" s="27">
        <f t="shared" si="127"/>
        <v>641.05533335199709</v>
      </c>
      <c r="L60" s="27">
        <f t="shared" si="127"/>
        <v>641.10533335199705</v>
      </c>
      <c r="M60" s="29">
        <v>641.155333351997</v>
      </c>
      <c r="N60" s="27">
        <f t="shared" ref="N60:Q60" si="128">M60-0.05</f>
        <v>641.10533335199705</v>
      </c>
      <c r="O60" s="27">
        <f t="shared" si="128"/>
        <v>641.05533335199709</v>
      </c>
      <c r="P60" s="27">
        <f t="shared" si="128"/>
        <v>641.00533335199714</v>
      </c>
      <c r="Q60" s="27">
        <f t="shared" si="128"/>
        <v>640.95533335199718</v>
      </c>
      <c r="R60" s="27">
        <f t="shared" si="6"/>
        <v>640.93033335199721</v>
      </c>
      <c r="T60" s="25">
        <v>560</v>
      </c>
      <c r="U60" s="22">
        <v>640.84799999999996</v>
      </c>
      <c r="V60" s="22">
        <v>640.84799999999996</v>
      </c>
      <c r="W60" s="22">
        <v>640.89299999999992</v>
      </c>
      <c r="X60" s="22">
        <v>640.93799999999987</v>
      </c>
      <c r="Y60" s="22">
        <v>641.01299999999992</v>
      </c>
      <c r="Z60" s="21">
        <v>641.10299999999995</v>
      </c>
      <c r="AA60" s="22">
        <v>641.04299999999989</v>
      </c>
      <c r="AB60" s="22">
        <v>641.00799999999992</v>
      </c>
      <c r="AC60" s="22">
        <v>640.96799999999996</v>
      </c>
      <c r="AD60" s="22">
        <v>640.92299999999989</v>
      </c>
      <c r="AE60" s="22">
        <v>640.91799999999989</v>
      </c>
      <c r="AG60" s="11">
        <v>560</v>
      </c>
      <c r="AH60" s="25">
        <f t="shared" si="7"/>
        <v>8.2333351997249338E-2</v>
      </c>
      <c r="AI60" s="25">
        <f t="shared" si="8"/>
        <v>0.1073333519972266</v>
      </c>
      <c r="AJ60" s="25">
        <f t="shared" si="9"/>
        <v>0.11233335199722205</v>
      </c>
      <c r="AK60" s="25">
        <f t="shared" si="10"/>
        <v>0.11733335199721751</v>
      </c>
      <c r="AL60" s="25">
        <f t="shared" si="11"/>
        <v>9.2333351997126556E-2</v>
      </c>
      <c r="AM60" s="25">
        <f t="shared" si="12"/>
        <v>5.2333351997049249E-2</v>
      </c>
      <c r="AN60" s="25">
        <f t="shared" si="13"/>
        <v>6.2333351997153841E-2</v>
      </c>
      <c r="AO60" s="25">
        <f t="shared" si="14"/>
        <v>4.7333351997167483E-2</v>
      </c>
      <c r="AP60" s="25">
        <f t="shared" si="15"/>
        <v>3.7333351997176578E-2</v>
      </c>
      <c r="AQ60" s="25">
        <f t="shared" si="16"/>
        <v>3.2333351997294812E-2</v>
      </c>
      <c r="AR60" s="25">
        <f t="shared" si="17"/>
        <v>1.2333351997313002E-2</v>
      </c>
      <c r="AV60" s="2">
        <f t="shared" si="18"/>
        <v>0</v>
      </c>
    </row>
    <row r="61" spans="7:48" ht="25.5" x14ac:dyDescent="0.6">
      <c r="G61" s="30">
        <v>570</v>
      </c>
      <c r="H61" s="27">
        <f t="shared" si="3"/>
        <v>640.91725001899715</v>
      </c>
      <c r="I61" s="27">
        <f t="shared" ref="I61:L61" si="129">J61-0.05</f>
        <v>640.94225001899713</v>
      </c>
      <c r="J61" s="27">
        <f t="shared" si="129"/>
        <v>640.99225001899708</v>
      </c>
      <c r="K61" s="27">
        <f t="shared" si="129"/>
        <v>641.04225001899704</v>
      </c>
      <c r="L61" s="27">
        <f t="shared" si="129"/>
        <v>641.09225001899699</v>
      </c>
      <c r="M61" s="29">
        <v>641.14225001899695</v>
      </c>
      <c r="N61" s="27">
        <f t="shared" ref="N61:Q61" si="130">M61-0.05</f>
        <v>641.09225001899699</v>
      </c>
      <c r="O61" s="27">
        <f t="shared" si="130"/>
        <v>641.04225001899704</v>
      </c>
      <c r="P61" s="27">
        <f t="shared" si="130"/>
        <v>640.99225001899708</v>
      </c>
      <c r="Q61" s="27">
        <f t="shared" si="130"/>
        <v>640.94225001899713</v>
      </c>
      <c r="R61" s="27">
        <f t="shared" si="6"/>
        <v>640.91725001899715</v>
      </c>
      <c r="T61" s="25">
        <v>570</v>
      </c>
      <c r="U61" s="22">
        <v>640.80799999999988</v>
      </c>
      <c r="V61" s="22">
        <v>640.84299999999996</v>
      </c>
      <c r="W61" s="22">
        <v>640.88799999999992</v>
      </c>
      <c r="X61" s="22">
        <v>640.94299999999987</v>
      </c>
      <c r="Y61" s="22">
        <v>641.00299999999993</v>
      </c>
      <c r="Z61" s="21">
        <v>641.10299999999995</v>
      </c>
      <c r="AA61" s="22">
        <v>641.04799999999989</v>
      </c>
      <c r="AB61" s="22">
        <v>641.01799999999992</v>
      </c>
      <c r="AC61" s="22">
        <v>640.96799999999996</v>
      </c>
      <c r="AD61" s="22">
        <v>640.9079999999999</v>
      </c>
      <c r="AE61" s="22">
        <v>640.87799999999993</v>
      </c>
      <c r="AG61" s="11">
        <v>570</v>
      </c>
      <c r="AH61" s="25">
        <f t="shared" si="7"/>
        <v>0.10925001899727249</v>
      </c>
      <c r="AI61" s="25">
        <f t="shared" si="8"/>
        <v>9.9250018997167899E-2</v>
      </c>
      <c r="AJ61" s="25">
        <f t="shared" si="9"/>
        <v>0.10425001899716335</v>
      </c>
      <c r="AK61" s="25">
        <f t="shared" si="10"/>
        <v>9.9250018997167899E-2</v>
      </c>
      <c r="AL61" s="25">
        <f t="shared" si="11"/>
        <v>8.9250018997063307E-2</v>
      </c>
      <c r="AM61" s="25">
        <f t="shared" si="12"/>
        <v>3.9250018996995095E-2</v>
      </c>
      <c r="AN61" s="25">
        <f t="shared" si="13"/>
        <v>4.4250018997104235E-2</v>
      </c>
      <c r="AO61" s="25">
        <f t="shared" si="14"/>
        <v>2.4250018997122424E-2</v>
      </c>
      <c r="AP61" s="25">
        <f t="shared" si="15"/>
        <v>2.4250018997122424E-2</v>
      </c>
      <c r="AQ61" s="25">
        <f t="shared" si="16"/>
        <v>3.4250018997227016E-2</v>
      </c>
      <c r="AR61" s="25">
        <f t="shared" si="17"/>
        <v>3.9250018997222469E-2</v>
      </c>
      <c r="AV61" s="2">
        <f t="shared" si="18"/>
        <v>0</v>
      </c>
    </row>
    <row r="62" spans="7:48" ht="25.5" x14ac:dyDescent="0.6">
      <c r="G62" s="30">
        <v>580</v>
      </c>
      <c r="H62" s="27">
        <f t="shared" si="3"/>
        <v>640.9041666859971</v>
      </c>
      <c r="I62" s="27">
        <f t="shared" ref="I62:L62" si="131">J62-0.05</f>
        <v>640.92916668599707</v>
      </c>
      <c r="J62" s="27">
        <f t="shared" si="131"/>
        <v>640.97916668599703</v>
      </c>
      <c r="K62" s="27">
        <f t="shared" si="131"/>
        <v>641.02916668599698</v>
      </c>
      <c r="L62" s="27">
        <f t="shared" si="131"/>
        <v>641.07916668599694</v>
      </c>
      <c r="M62" s="29">
        <v>641.12916668599689</v>
      </c>
      <c r="N62" s="27">
        <f t="shared" ref="N62:Q62" si="132">M62-0.05</f>
        <v>641.07916668599694</v>
      </c>
      <c r="O62" s="27">
        <f t="shared" si="132"/>
        <v>641.02916668599698</v>
      </c>
      <c r="P62" s="27">
        <f t="shared" si="132"/>
        <v>640.97916668599703</v>
      </c>
      <c r="Q62" s="27">
        <f t="shared" si="132"/>
        <v>640.92916668599707</v>
      </c>
      <c r="R62" s="27">
        <f t="shared" si="6"/>
        <v>640.9041666859971</v>
      </c>
      <c r="T62" s="25">
        <v>580</v>
      </c>
      <c r="U62" s="22">
        <v>640.80299999999988</v>
      </c>
      <c r="V62" s="22">
        <v>640.83799999999997</v>
      </c>
      <c r="W62" s="22">
        <v>640.88799999999992</v>
      </c>
      <c r="X62" s="22">
        <v>640.94299999999987</v>
      </c>
      <c r="Y62" s="22">
        <v>641.01299999999992</v>
      </c>
      <c r="Z62" s="21">
        <v>641.10799999999995</v>
      </c>
      <c r="AA62" s="22">
        <v>641.06799999999987</v>
      </c>
      <c r="AB62" s="22">
        <v>641.00299999999993</v>
      </c>
      <c r="AC62" s="22">
        <v>640.96799999999996</v>
      </c>
      <c r="AD62" s="22">
        <v>640.87799999999993</v>
      </c>
      <c r="AE62" s="22">
        <v>640.83799999999997</v>
      </c>
      <c r="AG62" s="11">
        <v>580</v>
      </c>
      <c r="AH62" s="25">
        <f t="shared" si="7"/>
        <v>0.10116668599721379</v>
      </c>
      <c r="AI62" s="25">
        <f t="shared" si="8"/>
        <v>9.1166685997109198E-2</v>
      </c>
      <c r="AJ62" s="25">
        <f t="shared" si="9"/>
        <v>9.1166685997109198E-2</v>
      </c>
      <c r="AK62" s="25">
        <f t="shared" si="10"/>
        <v>8.6166685997113746E-2</v>
      </c>
      <c r="AL62" s="25">
        <f t="shared" si="11"/>
        <v>6.6166685997018249E-2</v>
      </c>
      <c r="AM62" s="25">
        <f t="shared" si="12"/>
        <v>2.1166685996945489E-2</v>
      </c>
      <c r="AN62" s="25">
        <f t="shared" si="13"/>
        <v>1.1166685997068271E-2</v>
      </c>
      <c r="AO62" s="25">
        <f t="shared" si="14"/>
        <v>2.6166685997054628E-2</v>
      </c>
      <c r="AP62" s="25">
        <f t="shared" si="15"/>
        <v>1.1166685997068271E-2</v>
      </c>
      <c r="AQ62" s="25">
        <f t="shared" si="16"/>
        <v>5.1166685997145578E-2</v>
      </c>
      <c r="AR62" s="25">
        <f t="shared" si="17"/>
        <v>6.6166685997131935E-2</v>
      </c>
      <c r="AV62" s="2">
        <f t="shared" si="18"/>
        <v>0</v>
      </c>
    </row>
    <row r="63" spans="7:48" ht="25.5" x14ac:dyDescent="0.6">
      <c r="G63" s="30">
        <v>590</v>
      </c>
      <c r="H63" s="27">
        <f t="shared" si="3"/>
        <v>640.89108335299704</v>
      </c>
      <c r="I63" s="27">
        <f t="shared" ref="I63:L63" si="133">J63-0.05</f>
        <v>640.91608335299702</v>
      </c>
      <c r="J63" s="27">
        <f t="shared" si="133"/>
        <v>640.96608335299698</v>
      </c>
      <c r="K63" s="27">
        <f t="shared" si="133"/>
        <v>641.01608335299693</v>
      </c>
      <c r="L63" s="27">
        <f t="shared" si="133"/>
        <v>641.06608335299688</v>
      </c>
      <c r="M63" s="29">
        <v>641.11608335299684</v>
      </c>
      <c r="N63" s="27">
        <f t="shared" ref="N63:Q63" si="134">M63-0.05</f>
        <v>641.06608335299688</v>
      </c>
      <c r="O63" s="27">
        <f t="shared" si="134"/>
        <v>641.01608335299693</v>
      </c>
      <c r="P63" s="27">
        <f t="shared" si="134"/>
        <v>640.96608335299698</v>
      </c>
      <c r="Q63" s="27">
        <f t="shared" si="134"/>
        <v>640.91608335299702</v>
      </c>
      <c r="R63" s="27">
        <f t="shared" si="6"/>
        <v>640.89108335299704</v>
      </c>
      <c r="T63" s="25">
        <v>590</v>
      </c>
      <c r="U63" s="22">
        <v>640.79299999999989</v>
      </c>
      <c r="V63" s="22">
        <v>640.85299999999995</v>
      </c>
      <c r="W63" s="22">
        <v>640.9129999999999</v>
      </c>
      <c r="X63" s="22">
        <v>640.95799999999997</v>
      </c>
      <c r="Y63" s="22">
        <v>641.02299999999991</v>
      </c>
      <c r="Z63" s="21">
        <v>641.10299999999995</v>
      </c>
      <c r="AA63" s="22">
        <v>641.06299999999987</v>
      </c>
      <c r="AB63" s="22">
        <v>641.00299999999993</v>
      </c>
      <c r="AC63" s="22">
        <v>640.93799999999987</v>
      </c>
      <c r="AD63" s="22">
        <v>640.86799999999994</v>
      </c>
      <c r="AE63" s="22">
        <v>640.84299999999996</v>
      </c>
      <c r="AG63" s="11">
        <v>590</v>
      </c>
      <c r="AH63" s="25">
        <f t="shared" si="7"/>
        <v>9.8083352997150541E-2</v>
      </c>
      <c r="AI63" s="25">
        <f t="shared" si="8"/>
        <v>6.3083352997068687E-2</v>
      </c>
      <c r="AJ63" s="25">
        <f t="shared" si="9"/>
        <v>5.3083352997077782E-2</v>
      </c>
      <c r="AK63" s="25">
        <f t="shared" si="10"/>
        <v>5.8083352996959547E-2</v>
      </c>
      <c r="AL63" s="25">
        <f t="shared" si="11"/>
        <v>4.308335299697319E-2</v>
      </c>
      <c r="AM63" s="25">
        <f t="shared" si="12"/>
        <v>1.3083352996886788E-2</v>
      </c>
      <c r="AN63" s="25">
        <f t="shared" si="13"/>
        <v>3.0833529970095697E-3</v>
      </c>
      <c r="AO63" s="25">
        <f t="shared" si="14"/>
        <v>1.3083352997000475E-2</v>
      </c>
      <c r="AP63" s="25">
        <f t="shared" si="15"/>
        <v>2.8083352997100519E-2</v>
      </c>
      <c r="AQ63" s="25">
        <f t="shared" si="16"/>
        <v>4.8083352997082329E-2</v>
      </c>
      <c r="AR63" s="25">
        <f t="shared" si="17"/>
        <v>4.8083352997082329E-2</v>
      </c>
      <c r="AV63" s="2">
        <f t="shared" si="18"/>
        <v>0</v>
      </c>
    </row>
    <row r="64" spans="7:48" ht="25.5" x14ac:dyDescent="0.6">
      <c r="G64" s="30">
        <v>600</v>
      </c>
      <c r="H64" s="27">
        <f t="shared" si="3"/>
        <v>640.87800001999699</v>
      </c>
      <c r="I64" s="27">
        <f t="shared" ref="I64:L64" si="135">J64-0.05</f>
        <v>640.90300001999697</v>
      </c>
      <c r="J64" s="27">
        <f t="shared" si="135"/>
        <v>640.95300001999692</v>
      </c>
      <c r="K64" s="27">
        <f t="shared" si="135"/>
        <v>641.00300001999688</v>
      </c>
      <c r="L64" s="27">
        <f t="shared" si="135"/>
        <v>641.05300001999683</v>
      </c>
      <c r="M64" s="29">
        <v>641.10300001999678</v>
      </c>
      <c r="N64" s="27">
        <f t="shared" ref="N64:Q64" si="136">M64-0.05</f>
        <v>641.05300001999683</v>
      </c>
      <c r="O64" s="27">
        <f t="shared" si="136"/>
        <v>641.00300001999688</v>
      </c>
      <c r="P64" s="27">
        <f t="shared" si="136"/>
        <v>640.95300001999692</v>
      </c>
      <c r="Q64" s="27">
        <f t="shared" si="136"/>
        <v>640.90300001999697</v>
      </c>
      <c r="R64" s="27">
        <f t="shared" si="6"/>
        <v>640.87800001999699</v>
      </c>
      <c r="T64" s="25">
        <v>600</v>
      </c>
      <c r="U64" s="22">
        <v>640.83799999999997</v>
      </c>
      <c r="V64" s="22">
        <v>640.89299999999992</v>
      </c>
      <c r="W64" s="22">
        <v>640.9129999999999</v>
      </c>
      <c r="X64" s="22">
        <v>640.96299999999997</v>
      </c>
      <c r="Y64" s="22">
        <v>641.00299999999993</v>
      </c>
      <c r="Z64" s="21">
        <v>641.10299999999995</v>
      </c>
      <c r="AA64" s="22">
        <v>641.05299999999988</v>
      </c>
      <c r="AB64" s="22">
        <v>640.97799999999995</v>
      </c>
      <c r="AC64" s="22">
        <v>640.92799999999988</v>
      </c>
      <c r="AD64" s="22">
        <v>640.87799999999993</v>
      </c>
      <c r="AE64" s="22">
        <v>640.86299999999994</v>
      </c>
      <c r="AG64" s="11">
        <v>600</v>
      </c>
      <c r="AH64" s="25">
        <f t="shared" si="7"/>
        <v>4.0000019997023628E-2</v>
      </c>
      <c r="AI64" s="25">
        <f t="shared" si="8"/>
        <v>1.0000019997050913E-2</v>
      </c>
      <c r="AJ64" s="25">
        <f t="shared" si="9"/>
        <v>4.0000019997023628E-2</v>
      </c>
      <c r="AK64" s="25">
        <f t="shared" si="10"/>
        <v>4.0000019996909941E-2</v>
      </c>
      <c r="AL64" s="25">
        <f t="shared" si="11"/>
        <v>5.0000019996900846E-2</v>
      </c>
      <c r="AM64" s="25">
        <f t="shared" si="12"/>
        <v>1.999683263420593E-8</v>
      </c>
      <c r="AN64" s="25">
        <f t="shared" si="13"/>
        <v>1.9996946321043652E-8</v>
      </c>
      <c r="AO64" s="25">
        <f t="shared" si="14"/>
        <v>2.5000019996923584E-2</v>
      </c>
      <c r="AP64" s="25">
        <f t="shared" si="15"/>
        <v>2.5000019997037271E-2</v>
      </c>
      <c r="AQ64" s="25">
        <f t="shared" si="16"/>
        <v>2.5000019997037271E-2</v>
      </c>
      <c r="AR64" s="25">
        <f t="shared" si="17"/>
        <v>1.5000019997046365E-2</v>
      </c>
      <c r="AT64">
        <v>0.16</v>
      </c>
      <c r="AU64">
        <v>45</v>
      </c>
      <c r="AV64" s="2">
        <f t="shared" si="18"/>
        <v>7.2</v>
      </c>
    </row>
    <row r="65" spans="7:48" ht="25.5" x14ac:dyDescent="0.6">
      <c r="G65" s="30">
        <v>610</v>
      </c>
      <c r="H65" s="27">
        <f t="shared" si="3"/>
        <v>640.87436668699695</v>
      </c>
      <c r="I65" s="27">
        <f t="shared" ref="I65:L65" si="137">J65-0.05</f>
        <v>640.89936668699693</v>
      </c>
      <c r="J65" s="27">
        <f t="shared" si="137"/>
        <v>640.94936668699688</v>
      </c>
      <c r="K65" s="27">
        <f t="shared" si="137"/>
        <v>640.99936668699684</v>
      </c>
      <c r="L65" s="27">
        <f t="shared" si="137"/>
        <v>641.04936668699679</v>
      </c>
      <c r="M65" s="29">
        <v>641.09936668699675</v>
      </c>
      <c r="N65" s="27">
        <f t="shared" ref="N65:Q65" si="138">M65-0.05</f>
        <v>641.04936668699679</v>
      </c>
      <c r="O65" s="27">
        <f t="shared" si="138"/>
        <v>640.99936668699684</v>
      </c>
      <c r="P65" s="27">
        <f t="shared" si="138"/>
        <v>640.94936668699688</v>
      </c>
      <c r="Q65" s="27">
        <f t="shared" si="138"/>
        <v>640.89936668699693</v>
      </c>
      <c r="R65" s="27">
        <f t="shared" si="6"/>
        <v>640.87436668699695</v>
      </c>
      <c r="T65" s="25">
        <v>610</v>
      </c>
      <c r="U65" s="22">
        <v>640.82300000000009</v>
      </c>
      <c r="V65" s="22">
        <v>640.84300000000007</v>
      </c>
      <c r="W65" s="22">
        <v>640.89300000000003</v>
      </c>
      <c r="X65" s="22">
        <v>640.97300000000007</v>
      </c>
      <c r="Y65" s="22">
        <v>641.04300000000001</v>
      </c>
      <c r="Z65" s="21">
        <v>641.10300000000007</v>
      </c>
      <c r="AA65" s="22">
        <v>641.05799999999999</v>
      </c>
      <c r="AB65" s="22">
        <v>640.97800000000007</v>
      </c>
      <c r="AC65" s="22">
        <v>640.923</v>
      </c>
      <c r="AD65" s="22">
        <v>640.85800000000006</v>
      </c>
      <c r="AE65" s="22">
        <v>640.84300000000007</v>
      </c>
      <c r="AG65" s="11">
        <v>610</v>
      </c>
      <c r="AH65" s="25">
        <f t="shared" si="7"/>
        <v>5.1366686996857425E-2</v>
      </c>
      <c r="AI65" s="25">
        <f t="shared" si="8"/>
        <v>5.6366686996852877E-2</v>
      </c>
      <c r="AJ65" s="25">
        <f t="shared" si="9"/>
        <v>5.6366686996852877E-2</v>
      </c>
      <c r="AK65" s="25">
        <f t="shared" si="10"/>
        <v>2.6366686996766475E-2</v>
      </c>
      <c r="AL65" s="25">
        <f t="shared" si="11"/>
        <v>6.3666869967846651E-3</v>
      </c>
      <c r="AM65" s="25">
        <f t="shared" si="12"/>
        <v>-3.6333130033199268E-3</v>
      </c>
      <c r="AN65" s="25">
        <f t="shared" si="13"/>
        <v>-8.6333130032016925E-3</v>
      </c>
      <c r="AO65" s="25">
        <f t="shared" si="14"/>
        <v>2.1366686996771023E-2</v>
      </c>
      <c r="AP65" s="25">
        <f t="shared" si="15"/>
        <v>2.6366686996880162E-2</v>
      </c>
      <c r="AQ65" s="25">
        <f t="shared" si="16"/>
        <v>4.136668699686652E-2</v>
      </c>
      <c r="AR65" s="25">
        <f t="shared" si="17"/>
        <v>3.1366686996875615E-2</v>
      </c>
      <c r="AV65" s="2">
        <f t="shared" si="18"/>
        <v>0</v>
      </c>
    </row>
    <row r="66" spans="7:48" ht="25.5" x14ac:dyDescent="0.6">
      <c r="G66" s="30">
        <v>620</v>
      </c>
      <c r="H66" s="27">
        <f t="shared" si="3"/>
        <v>640.87073335399691</v>
      </c>
      <c r="I66" s="27">
        <f t="shared" ref="I66:L66" si="139">J66-0.05</f>
        <v>640.89573335399689</v>
      </c>
      <c r="J66" s="27">
        <f t="shared" si="139"/>
        <v>640.94573335399684</v>
      </c>
      <c r="K66" s="27">
        <f t="shared" si="139"/>
        <v>640.9957333539968</v>
      </c>
      <c r="L66" s="27">
        <f t="shared" si="139"/>
        <v>641.04573335399675</v>
      </c>
      <c r="M66" s="29">
        <v>641.09573335399671</v>
      </c>
      <c r="N66" s="27">
        <f t="shared" ref="N66:Q66" si="140">M66-0.05</f>
        <v>641.04573335399675</v>
      </c>
      <c r="O66" s="27">
        <f t="shared" si="140"/>
        <v>640.9957333539968</v>
      </c>
      <c r="P66" s="27">
        <f t="shared" si="140"/>
        <v>640.94573335399684</v>
      </c>
      <c r="Q66" s="27">
        <f t="shared" si="140"/>
        <v>640.89573335399689</v>
      </c>
      <c r="R66" s="27">
        <f t="shared" si="6"/>
        <v>640.87073335399691</v>
      </c>
      <c r="T66" s="25">
        <v>620</v>
      </c>
      <c r="U66" s="22">
        <v>640.81299999999999</v>
      </c>
      <c r="V66" s="22">
        <v>640.85300000000007</v>
      </c>
      <c r="W66" s="22">
        <v>640.91800000000001</v>
      </c>
      <c r="X66" s="22">
        <v>640.99800000000005</v>
      </c>
      <c r="Y66" s="22">
        <v>641.048</v>
      </c>
      <c r="Z66" s="21">
        <v>641.10300000000007</v>
      </c>
      <c r="AA66" s="22">
        <v>641.048</v>
      </c>
      <c r="AB66" s="22">
        <v>640.98300000000006</v>
      </c>
      <c r="AC66" s="22">
        <v>640.91300000000001</v>
      </c>
      <c r="AD66" s="22">
        <v>640.87300000000005</v>
      </c>
      <c r="AE66" s="22">
        <v>640.85300000000007</v>
      </c>
      <c r="AG66" s="11">
        <v>620</v>
      </c>
      <c r="AH66" s="25">
        <f t="shared" si="7"/>
        <v>5.7733353996923142E-2</v>
      </c>
      <c r="AI66" s="25">
        <f t="shared" si="8"/>
        <v>4.2733353996823098E-2</v>
      </c>
      <c r="AJ66" s="25">
        <f t="shared" si="9"/>
        <v>2.773335399683674E-2</v>
      </c>
      <c r="AK66" s="25">
        <f t="shared" si="10"/>
        <v>-2.2666460032496616E-3</v>
      </c>
      <c r="AL66" s="25">
        <f t="shared" si="11"/>
        <v>-2.2666460032496616E-3</v>
      </c>
      <c r="AM66" s="25">
        <f t="shared" si="12"/>
        <v>-7.266646003358801E-3</v>
      </c>
      <c r="AN66" s="25">
        <f t="shared" si="13"/>
        <v>-2.2666460032496616E-3</v>
      </c>
      <c r="AO66" s="25">
        <f t="shared" si="14"/>
        <v>1.2733353996736696E-2</v>
      </c>
      <c r="AP66" s="25">
        <f t="shared" si="15"/>
        <v>3.2733353996832193E-2</v>
      </c>
      <c r="AQ66" s="25">
        <f t="shared" si="16"/>
        <v>2.2733353996841288E-2</v>
      </c>
      <c r="AR66" s="25">
        <f t="shared" si="17"/>
        <v>1.7733353996845835E-2</v>
      </c>
      <c r="AV66" s="2">
        <f t="shared" si="18"/>
        <v>0</v>
      </c>
    </row>
    <row r="67" spans="7:48" ht="25.5" x14ac:dyDescent="0.6">
      <c r="G67" s="30">
        <v>630</v>
      </c>
      <c r="H67" s="27">
        <f t="shared" si="3"/>
        <v>640.86710002099687</v>
      </c>
      <c r="I67" s="27">
        <f t="shared" ref="I67:L67" si="141">J67-0.05</f>
        <v>640.89210002099685</v>
      </c>
      <c r="J67" s="27">
        <f t="shared" si="141"/>
        <v>640.9421000209968</v>
      </c>
      <c r="K67" s="27">
        <f t="shared" si="141"/>
        <v>640.99210002099676</v>
      </c>
      <c r="L67" s="27">
        <f t="shared" si="141"/>
        <v>641.04210002099671</v>
      </c>
      <c r="M67" s="29">
        <v>641.09210002099667</v>
      </c>
      <c r="N67" s="27">
        <f t="shared" ref="N67:Q67" si="142">M67-0.05</f>
        <v>641.04210002099671</v>
      </c>
      <c r="O67" s="27">
        <f t="shared" si="142"/>
        <v>640.99210002099676</v>
      </c>
      <c r="P67" s="27">
        <f t="shared" si="142"/>
        <v>640.9421000209968</v>
      </c>
      <c r="Q67" s="27">
        <f t="shared" si="142"/>
        <v>640.89210002099685</v>
      </c>
      <c r="R67" s="27">
        <f t="shared" si="6"/>
        <v>640.86710002099687</v>
      </c>
      <c r="T67" s="25">
        <v>630</v>
      </c>
      <c r="U67" s="22">
        <v>640.83300000000008</v>
      </c>
      <c r="V67" s="22">
        <v>640.84800000000007</v>
      </c>
      <c r="W67" s="22">
        <v>640.923</v>
      </c>
      <c r="X67" s="22">
        <v>641.00800000000004</v>
      </c>
      <c r="Y67" s="22">
        <v>641.053</v>
      </c>
      <c r="Z67" s="21">
        <v>641.11800000000005</v>
      </c>
      <c r="AA67" s="22">
        <v>641.048</v>
      </c>
      <c r="AB67" s="22">
        <v>640.99300000000005</v>
      </c>
      <c r="AC67" s="22">
        <v>640.91300000000001</v>
      </c>
      <c r="AD67" s="22">
        <v>640.85800000000006</v>
      </c>
      <c r="AE67" s="22">
        <v>640.83300000000008</v>
      </c>
      <c r="AG67" s="11">
        <v>630</v>
      </c>
      <c r="AH67" s="25">
        <f t="shared" si="7"/>
        <v>3.4100020996788771E-2</v>
      </c>
      <c r="AI67" s="25">
        <f t="shared" si="8"/>
        <v>4.4100020996779676E-2</v>
      </c>
      <c r="AJ67" s="25">
        <f t="shared" si="9"/>
        <v>1.9100020996802414E-2</v>
      </c>
      <c r="AK67" s="25">
        <f t="shared" si="10"/>
        <v>-1.5899979003279441E-2</v>
      </c>
      <c r="AL67" s="25">
        <f t="shared" si="11"/>
        <v>-1.0899979003283988E-2</v>
      </c>
      <c r="AM67" s="25">
        <f t="shared" si="12"/>
        <v>-2.5899979003384033E-2</v>
      </c>
      <c r="AN67" s="25">
        <f t="shared" si="13"/>
        <v>-5.8999790032885358E-3</v>
      </c>
      <c r="AO67" s="25">
        <f t="shared" si="14"/>
        <v>-8.9997900329308322E-4</v>
      </c>
      <c r="AP67" s="25">
        <f t="shared" si="15"/>
        <v>2.9100020996793319E-2</v>
      </c>
      <c r="AQ67" s="25">
        <f t="shared" si="16"/>
        <v>3.4100020996788771E-2</v>
      </c>
      <c r="AR67" s="25">
        <f t="shared" si="17"/>
        <v>3.4100020996788771E-2</v>
      </c>
      <c r="AV67" s="2">
        <f t="shared" si="18"/>
        <v>0</v>
      </c>
    </row>
    <row r="68" spans="7:48" ht="25.5" x14ac:dyDescent="0.6">
      <c r="G68" s="30">
        <v>640</v>
      </c>
      <c r="H68" s="27">
        <f t="shared" si="3"/>
        <v>640.86346668799683</v>
      </c>
      <c r="I68" s="27">
        <f t="shared" ref="I68:L68" si="143">J68-0.05</f>
        <v>640.88846668799681</v>
      </c>
      <c r="J68" s="27">
        <f t="shared" si="143"/>
        <v>640.93846668799677</v>
      </c>
      <c r="K68" s="27">
        <f t="shared" si="143"/>
        <v>640.98846668799672</v>
      </c>
      <c r="L68" s="27">
        <f t="shared" si="143"/>
        <v>641.03846668799667</v>
      </c>
      <c r="M68" s="29">
        <v>641.08846668799663</v>
      </c>
      <c r="N68" s="27">
        <f t="shared" ref="N68:Q68" si="144">M68-0.05</f>
        <v>641.03846668799667</v>
      </c>
      <c r="O68" s="27">
        <f t="shared" si="144"/>
        <v>640.98846668799672</v>
      </c>
      <c r="P68" s="27">
        <f t="shared" si="144"/>
        <v>640.93846668799677</v>
      </c>
      <c r="Q68" s="27">
        <f t="shared" si="144"/>
        <v>640.88846668799681</v>
      </c>
      <c r="R68" s="27">
        <f t="shared" si="6"/>
        <v>640.86346668799683</v>
      </c>
      <c r="T68" s="25">
        <v>640</v>
      </c>
      <c r="U68" s="22">
        <v>640.84800000000007</v>
      </c>
      <c r="V68" s="22">
        <v>640.86800000000005</v>
      </c>
      <c r="W68" s="22">
        <v>640.923</v>
      </c>
      <c r="X68" s="22">
        <v>641.00800000000004</v>
      </c>
      <c r="Y68" s="22">
        <v>641.06299999999999</v>
      </c>
      <c r="Z68" s="21">
        <v>641.13300000000004</v>
      </c>
      <c r="AA68" s="22">
        <v>641.06799999999998</v>
      </c>
      <c r="AB68" s="22">
        <v>640.99800000000005</v>
      </c>
      <c r="AC68" s="22">
        <v>640.90300000000002</v>
      </c>
      <c r="AD68" s="22">
        <v>640.83300000000008</v>
      </c>
      <c r="AE68" s="22">
        <v>640.82300000000009</v>
      </c>
      <c r="AG68" s="11">
        <v>640</v>
      </c>
      <c r="AH68" s="25">
        <f t="shared" si="7"/>
        <v>1.546668799676354E-2</v>
      </c>
      <c r="AI68" s="25">
        <f t="shared" si="8"/>
        <v>2.0466687996758992E-2</v>
      </c>
      <c r="AJ68" s="25">
        <f t="shared" si="9"/>
        <v>1.546668799676354E-2</v>
      </c>
      <c r="AK68" s="25">
        <f t="shared" si="10"/>
        <v>-1.9533312003318315E-2</v>
      </c>
      <c r="AL68" s="25">
        <f t="shared" si="11"/>
        <v>-2.4533312003313767E-2</v>
      </c>
      <c r="AM68" s="25">
        <f t="shared" si="12"/>
        <v>-4.4533312003409264E-2</v>
      </c>
      <c r="AN68" s="25">
        <f t="shared" si="13"/>
        <v>-2.953331200330922E-2</v>
      </c>
      <c r="AO68" s="25">
        <f t="shared" si="14"/>
        <v>-9.5333120033274099E-3</v>
      </c>
      <c r="AP68" s="25">
        <f t="shared" si="15"/>
        <v>3.546668799674535E-2</v>
      </c>
      <c r="AQ68" s="25">
        <f t="shared" si="16"/>
        <v>5.546668799672716E-2</v>
      </c>
      <c r="AR68" s="25">
        <f t="shared" si="17"/>
        <v>4.0466687996740802E-2</v>
      </c>
      <c r="AV68" s="2">
        <f t="shared" si="18"/>
        <v>0</v>
      </c>
    </row>
    <row r="69" spans="7:48" ht="25.5" x14ac:dyDescent="0.6">
      <c r="G69" s="30">
        <v>650</v>
      </c>
      <c r="H69" s="27">
        <f t="shared" ref="H69:H132" si="145">I69-0.025</f>
        <v>640.85983335499679</v>
      </c>
      <c r="I69" s="27">
        <f t="shared" ref="I69:L69" si="146">J69-0.05</f>
        <v>640.88483335499677</v>
      </c>
      <c r="J69" s="27">
        <f t="shared" si="146"/>
        <v>640.93483335499673</v>
      </c>
      <c r="K69" s="27">
        <f t="shared" si="146"/>
        <v>640.98483335499668</v>
      </c>
      <c r="L69" s="27">
        <f t="shared" si="146"/>
        <v>641.03483335499664</v>
      </c>
      <c r="M69" s="29">
        <v>641.08483335499659</v>
      </c>
      <c r="N69" s="27">
        <f t="shared" ref="N69:Q69" si="147">M69-0.05</f>
        <v>641.03483335499664</v>
      </c>
      <c r="O69" s="27">
        <f t="shared" si="147"/>
        <v>640.98483335499668</v>
      </c>
      <c r="P69" s="27">
        <f t="shared" si="147"/>
        <v>640.93483335499673</v>
      </c>
      <c r="Q69" s="27">
        <f t="shared" si="147"/>
        <v>640.88483335499677</v>
      </c>
      <c r="R69" s="27">
        <f t="shared" ref="R69:R132" si="148">Q69-0.025</f>
        <v>640.85983335499679</v>
      </c>
      <c r="T69" s="25">
        <v>650</v>
      </c>
      <c r="U69" s="22">
        <v>640.86300000000006</v>
      </c>
      <c r="V69" s="22">
        <v>640.86800000000005</v>
      </c>
      <c r="W69" s="22">
        <v>640.923</v>
      </c>
      <c r="X69" s="22">
        <v>641.01300000000003</v>
      </c>
      <c r="Y69" s="22">
        <v>641.07300000000009</v>
      </c>
      <c r="Z69" s="21">
        <v>641.14800000000002</v>
      </c>
      <c r="AA69" s="22">
        <v>641.08300000000008</v>
      </c>
      <c r="AB69" s="22">
        <v>641.00300000000004</v>
      </c>
      <c r="AC69" s="22">
        <v>640.923</v>
      </c>
      <c r="AD69" s="22">
        <v>640.83300000000008</v>
      </c>
      <c r="AE69" s="22">
        <v>640.82300000000009</v>
      </c>
      <c r="AG69" s="11">
        <v>650</v>
      </c>
      <c r="AH69" s="25">
        <f t="shared" ref="AH69:AH132" si="149">H69-U69</f>
        <v>-3.1666450032616922E-3</v>
      </c>
      <c r="AI69" s="25">
        <f t="shared" ref="AI69:AI132" si="150">I69-V69</f>
        <v>1.6833354996720118E-2</v>
      </c>
      <c r="AJ69" s="25">
        <f t="shared" ref="AJ69:AJ132" si="151">J69-W69</f>
        <v>1.1833354996724665E-2</v>
      </c>
      <c r="AK69" s="25">
        <f t="shared" ref="AK69:AK132" si="152">K69-X69</f>
        <v>-2.8166645003352642E-2</v>
      </c>
      <c r="AL69" s="25">
        <f t="shared" ref="AL69:AL132" si="153">L69-Y69</f>
        <v>-3.8166645003457234E-2</v>
      </c>
      <c r="AM69" s="25">
        <f t="shared" ref="AM69:AM132" si="154">M69-Z69</f>
        <v>-6.3166645003434496E-2</v>
      </c>
      <c r="AN69" s="25">
        <f t="shared" ref="AN69:AN132" si="155">N69-AA69</f>
        <v>-4.8166645003448139E-2</v>
      </c>
      <c r="AO69" s="25">
        <f t="shared" ref="AO69:AO132" si="156">O69-AB69</f>
        <v>-1.8166645003361737E-2</v>
      </c>
      <c r="AP69" s="25">
        <f t="shared" ref="AP69:AP132" si="157">P69-AC69</f>
        <v>1.1833354996724665E-2</v>
      </c>
      <c r="AQ69" s="25">
        <f t="shared" ref="AQ69:AQ132" si="158">Q69-AD69</f>
        <v>5.1833354996688286E-2</v>
      </c>
      <c r="AR69" s="25">
        <f t="shared" ref="AR69:AR132" si="159">R69-AE69</f>
        <v>3.6833354996701928E-2</v>
      </c>
      <c r="AV69" s="2">
        <f t="shared" ref="AV69:AV132" si="160">AU69*AT69</f>
        <v>0</v>
      </c>
    </row>
    <row r="70" spans="7:48" ht="25.5" x14ac:dyDescent="0.6">
      <c r="G70" s="30">
        <v>660</v>
      </c>
      <c r="H70" s="27">
        <f t="shared" si="145"/>
        <v>640.85620002199676</v>
      </c>
      <c r="I70" s="27">
        <f t="shared" ref="I70:L70" si="161">J70-0.05</f>
        <v>640.88120002199673</v>
      </c>
      <c r="J70" s="27">
        <f t="shared" si="161"/>
        <v>640.93120002199669</v>
      </c>
      <c r="K70" s="27">
        <f t="shared" si="161"/>
        <v>640.98120002199664</v>
      </c>
      <c r="L70" s="27">
        <f t="shared" si="161"/>
        <v>641.0312000219966</v>
      </c>
      <c r="M70" s="29">
        <v>641.08120002199655</v>
      </c>
      <c r="N70" s="27">
        <f t="shared" ref="N70:Q70" si="162">M70-0.05</f>
        <v>641.0312000219966</v>
      </c>
      <c r="O70" s="27">
        <f t="shared" si="162"/>
        <v>640.98120002199664</v>
      </c>
      <c r="P70" s="27">
        <f t="shared" si="162"/>
        <v>640.93120002199669</v>
      </c>
      <c r="Q70" s="27">
        <f t="shared" si="162"/>
        <v>640.88120002199673</v>
      </c>
      <c r="R70" s="27">
        <f t="shared" si="148"/>
        <v>640.85620002199676</v>
      </c>
      <c r="T70" s="25">
        <v>660</v>
      </c>
      <c r="U70" s="22">
        <v>640.85800000000006</v>
      </c>
      <c r="V70" s="22">
        <v>640.85800000000006</v>
      </c>
      <c r="W70" s="22">
        <v>640.91800000000001</v>
      </c>
      <c r="X70" s="22">
        <v>641.00300000000004</v>
      </c>
      <c r="Y70" s="22">
        <v>641.05799999999999</v>
      </c>
      <c r="Z70" s="21">
        <v>641.14800000000002</v>
      </c>
      <c r="AA70" s="22">
        <v>641.07300000000009</v>
      </c>
      <c r="AB70" s="22">
        <v>641.00800000000004</v>
      </c>
      <c r="AC70" s="22">
        <v>640.94299999999998</v>
      </c>
      <c r="AD70" s="22">
        <v>640.87300000000005</v>
      </c>
      <c r="AE70" s="22">
        <v>640.85300000000007</v>
      </c>
      <c r="AG70" s="11">
        <v>660</v>
      </c>
      <c r="AH70" s="25">
        <f t="shared" si="149"/>
        <v>-1.7999780033051138E-3</v>
      </c>
      <c r="AI70" s="25">
        <f t="shared" si="150"/>
        <v>2.3200021996672149E-2</v>
      </c>
      <c r="AJ70" s="25">
        <f t="shared" si="151"/>
        <v>1.3200021996681244E-2</v>
      </c>
      <c r="AK70" s="25">
        <f t="shared" si="152"/>
        <v>-2.1799978003400611E-2</v>
      </c>
      <c r="AL70" s="25">
        <f t="shared" si="153"/>
        <v>-2.6799978003396063E-2</v>
      </c>
      <c r="AM70" s="25">
        <f t="shared" si="154"/>
        <v>-6.679997800347337E-2</v>
      </c>
      <c r="AN70" s="25">
        <f t="shared" si="155"/>
        <v>-4.1799978003496108E-2</v>
      </c>
      <c r="AO70" s="25">
        <f t="shared" si="156"/>
        <v>-2.6799978003396063E-2</v>
      </c>
      <c r="AP70" s="25">
        <f t="shared" si="157"/>
        <v>-1.1799978003296019E-2</v>
      </c>
      <c r="AQ70" s="25">
        <f t="shared" si="158"/>
        <v>8.2000219966857912E-3</v>
      </c>
      <c r="AR70" s="25">
        <f t="shared" si="159"/>
        <v>3.2000219966903387E-3</v>
      </c>
      <c r="AV70" s="2">
        <f t="shared" si="160"/>
        <v>0</v>
      </c>
    </row>
    <row r="71" spans="7:48" ht="25.5" x14ac:dyDescent="0.6">
      <c r="G71" s="30">
        <v>670</v>
      </c>
      <c r="H71" s="27">
        <f t="shared" si="145"/>
        <v>640.85256668899672</v>
      </c>
      <c r="I71" s="27">
        <f t="shared" ref="I71:L71" si="163">J71-0.05</f>
        <v>640.87756668899669</v>
      </c>
      <c r="J71" s="27">
        <f t="shared" si="163"/>
        <v>640.92756668899665</v>
      </c>
      <c r="K71" s="27">
        <f t="shared" si="163"/>
        <v>640.9775666889966</v>
      </c>
      <c r="L71" s="27">
        <f t="shared" si="163"/>
        <v>641.02756668899656</v>
      </c>
      <c r="M71" s="29">
        <v>641.07756668899651</v>
      </c>
      <c r="N71" s="27">
        <f t="shared" ref="N71:Q71" si="164">M71-0.05</f>
        <v>641.02756668899656</v>
      </c>
      <c r="O71" s="27">
        <f t="shared" si="164"/>
        <v>640.9775666889966</v>
      </c>
      <c r="P71" s="27">
        <f t="shared" si="164"/>
        <v>640.92756668899665</v>
      </c>
      <c r="Q71" s="27">
        <f t="shared" si="164"/>
        <v>640.87756668899669</v>
      </c>
      <c r="R71" s="27">
        <f t="shared" si="148"/>
        <v>640.85256668899672</v>
      </c>
      <c r="T71" s="25">
        <v>670</v>
      </c>
      <c r="U71" s="22">
        <v>640.82300000000009</v>
      </c>
      <c r="V71" s="22">
        <v>640.83300000000008</v>
      </c>
      <c r="W71" s="22">
        <v>640.91300000000001</v>
      </c>
      <c r="X71" s="22">
        <v>640.98800000000006</v>
      </c>
      <c r="Y71" s="22">
        <v>641.06799999999998</v>
      </c>
      <c r="Z71" s="21">
        <v>641.14800000000002</v>
      </c>
      <c r="AA71" s="22">
        <v>641.07300000000009</v>
      </c>
      <c r="AB71" s="22">
        <v>641.00300000000004</v>
      </c>
      <c r="AC71" s="22">
        <v>640.93299999999999</v>
      </c>
      <c r="AD71" s="22">
        <v>640.86800000000005</v>
      </c>
      <c r="AE71" s="22">
        <v>640.83300000000008</v>
      </c>
      <c r="AG71" s="11">
        <v>670</v>
      </c>
      <c r="AH71" s="25">
        <f t="shared" si="149"/>
        <v>2.956668899662418E-2</v>
      </c>
      <c r="AI71" s="25">
        <f t="shared" si="150"/>
        <v>4.4566688996610537E-2</v>
      </c>
      <c r="AJ71" s="25">
        <f t="shared" si="151"/>
        <v>1.4566688996637822E-2</v>
      </c>
      <c r="AK71" s="25">
        <f t="shared" si="152"/>
        <v>-1.0433311003453127E-2</v>
      </c>
      <c r="AL71" s="25">
        <f t="shared" si="153"/>
        <v>-4.0433311003425843E-2</v>
      </c>
      <c r="AM71" s="25">
        <f t="shared" si="154"/>
        <v>-7.0433311003512244E-2</v>
      </c>
      <c r="AN71" s="25">
        <f t="shared" si="155"/>
        <v>-4.5433311003534982E-2</v>
      </c>
      <c r="AO71" s="25">
        <f t="shared" si="156"/>
        <v>-2.5433311003439485E-2</v>
      </c>
      <c r="AP71" s="25">
        <f t="shared" si="157"/>
        <v>-5.433311003343988E-3</v>
      </c>
      <c r="AQ71" s="25">
        <f t="shared" si="158"/>
        <v>9.5666889966423696E-3</v>
      </c>
      <c r="AR71" s="25">
        <f t="shared" si="159"/>
        <v>1.9566688996633275E-2</v>
      </c>
      <c r="AV71" s="2">
        <f t="shared" si="160"/>
        <v>0</v>
      </c>
    </row>
    <row r="72" spans="7:48" ht="25.5" x14ac:dyDescent="0.6">
      <c r="G72" s="30">
        <v>680</v>
      </c>
      <c r="H72" s="27">
        <f t="shared" si="145"/>
        <v>640.84893335599668</v>
      </c>
      <c r="I72" s="27">
        <f t="shared" ref="I72:L72" si="165">J72-0.05</f>
        <v>640.87393335599666</v>
      </c>
      <c r="J72" s="27">
        <f t="shared" si="165"/>
        <v>640.92393335599661</v>
      </c>
      <c r="K72" s="27">
        <f t="shared" si="165"/>
        <v>640.97393335599656</v>
      </c>
      <c r="L72" s="27">
        <f t="shared" si="165"/>
        <v>641.02393335599652</v>
      </c>
      <c r="M72" s="29">
        <v>641.07393335599647</v>
      </c>
      <c r="N72" s="27">
        <f t="shared" ref="N72:Q72" si="166">M72-0.05</f>
        <v>641.02393335599652</v>
      </c>
      <c r="O72" s="27">
        <f t="shared" si="166"/>
        <v>640.97393335599656</v>
      </c>
      <c r="P72" s="27">
        <f t="shared" si="166"/>
        <v>640.92393335599661</v>
      </c>
      <c r="Q72" s="27">
        <f t="shared" si="166"/>
        <v>640.87393335599666</v>
      </c>
      <c r="R72" s="27">
        <f t="shared" si="148"/>
        <v>640.84893335599668</v>
      </c>
      <c r="T72" s="25">
        <v>680</v>
      </c>
      <c r="U72" s="22">
        <v>640.83300000000008</v>
      </c>
      <c r="V72" s="22">
        <v>640.84800000000007</v>
      </c>
      <c r="W72" s="22">
        <v>640.90300000000002</v>
      </c>
      <c r="X72" s="22">
        <v>640.95800000000008</v>
      </c>
      <c r="Y72" s="22">
        <v>641.03300000000002</v>
      </c>
      <c r="Z72" s="21">
        <v>641.13300000000004</v>
      </c>
      <c r="AA72" s="22">
        <v>641.05799999999999</v>
      </c>
      <c r="AB72" s="22">
        <v>640.99800000000005</v>
      </c>
      <c r="AC72" s="22">
        <v>640.923</v>
      </c>
      <c r="AD72" s="22">
        <v>640.88300000000004</v>
      </c>
      <c r="AE72" s="22">
        <v>640.83300000000008</v>
      </c>
      <c r="AG72" s="11">
        <v>680</v>
      </c>
      <c r="AH72" s="25">
        <f t="shared" si="149"/>
        <v>1.59333559965944E-2</v>
      </c>
      <c r="AI72" s="25">
        <f t="shared" si="150"/>
        <v>2.5933355996585306E-2</v>
      </c>
      <c r="AJ72" s="25">
        <f t="shared" si="151"/>
        <v>2.0933355996589853E-2</v>
      </c>
      <c r="AK72" s="25">
        <f t="shared" si="152"/>
        <v>1.5933355996480714E-2</v>
      </c>
      <c r="AL72" s="25">
        <f t="shared" si="153"/>
        <v>-9.066644003496549E-3</v>
      </c>
      <c r="AM72" s="25">
        <f t="shared" si="154"/>
        <v>-5.9066644003564761E-2</v>
      </c>
      <c r="AN72" s="25">
        <f t="shared" si="155"/>
        <v>-3.4066644003473812E-2</v>
      </c>
      <c r="AO72" s="25">
        <f t="shared" si="156"/>
        <v>-2.4066644003482907E-2</v>
      </c>
      <c r="AP72" s="25">
        <f t="shared" si="157"/>
        <v>9.3335599660804291E-4</v>
      </c>
      <c r="AQ72" s="25">
        <f t="shared" si="158"/>
        <v>-9.0666440033828621E-3</v>
      </c>
      <c r="AR72" s="25">
        <f t="shared" si="159"/>
        <v>1.59333559965944E-2</v>
      </c>
      <c r="AV72" s="2">
        <f t="shared" si="160"/>
        <v>0</v>
      </c>
    </row>
    <row r="73" spans="7:48" ht="25.5" x14ac:dyDescent="0.6">
      <c r="G73" s="30">
        <v>690</v>
      </c>
      <c r="H73" s="27">
        <f t="shared" si="145"/>
        <v>640.84530002299664</v>
      </c>
      <c r="I73" s="27">
        <f t="shared" ref="I73:L73" si="167">J73-0.05</f>
        <v>640.87030002299662</v>
      </c>
      <c r="J73" s="27">
        <f t="shared" si="167"/>
        <v>640.92030002299657</v>
      </c>
      <c r="K73" s="27">
        <f t="shared" si="167"/>
        <v>640.97030002299653</v>
      </c>
      <c r="L73" s="27">
        <f t="shared" si="167"/>
        <v>641.02030002299648</v>
      </c>
      <c r="M73" s="29">
        <v>641.07030002299643</v>
      </c>
      <c r="N73" s="27">
        <f t="shared" ref="N73:Q73" si="168">M73-0.05</f>
        <v>641.02030002299648</v>
      </c>
      <c r="O73" s="27">
        <f t="shared" si="168"/>
        <v>640.97030002299653</v>
      </c>
      <c r="P73" s="27">
        <f t="shared" si="168"/>
        <v>640.92030002299657</v>
      </c>
      <c r="Q73" s="27">
        <f t="shared" si="168"/>
        <v>640.87030002299662</v>
      </c>
      <c r="R73" s="27">
        <f t="shared" si="148"/>
        <v>640.84530002299664</v>
      </c>
      <c r="T73" s="25">
        <v>690</v>
      </c>
      <c r="U73" s="22">
        <v>640.86800000000005</v>
      </c>
      <c r="V73" s="22">
        <v>640.89800000000002</v>
      </c>
      <c r="W73" s="22">
        <v>640.87800000000004</v>
      </c>
      <c r="X73" s="22">
        <v>640.93299999999999</v>
      </c>
      <c r="Y73" s="22">
        <v>641.00300000000004</v>
      </c>
      <c r="Z73" s="21">
        <v>641.08800000000008</v>
      </c>
      <c r="AA73" s="22">
        <v>641.01800000000003</v>
      </c>
      <c r="AB73" s="22">
        <v>640.96800000000007</v>
      </c>
      <c r="AC73" s="22">
        <v>640.923</v>
      </c>
      <c r="AD73" s="22">
        <v>640.86300000000006</v>
      </c>
      <c r="AE73" s="22">
        <v>640.82300000000009</v>
      </c>
      <c r="AG73" s="11">
        <v>690</v>
      </c>
      <c r="AH73" s="25">
        <f t="shared" si="149"/>
        <v>-2.2699977003412641E-2</v>
      </c>
      <c r="AI73" s="25">
        <f t="shared" si="150"/>
        <v>-2.7699977003408094E-2</v>
      </c>
      <c r="AJ73" s="25">
        <f t="shared" si="151"/>
        <v>4.2300022996528241E-2</v>
      </c>
      <c r="AK73" s="25">
        <f t="shared" si="152"/>
        <v>3.7300022996532789E-2</v>
      </c>
      <c r="AL73" s="25">
        <f t="shared" si="153"/>
        <v>1.7300022996437292E-2</v>
      </c>
      <c r="AM73" s="25">
        <f t="shared" si="154"/>
        <v>-1.7699977003644563E-2</v>
      </c>
      <c r="AN73" s="25">
        <f t="shared" si="155"/>
        <v>2.3000229964509344E-3</v>
      </c>
      <c r="AO73" s="25">
        <f t="shared" si="156"/>
        <v>2.3000229964509344E-3</v>
      </c>
      <c r="AP73" s="25">
        <f t="shared" si="157"/>
        <v>-2.6999770034308312E-3</v>
      </c>
      <c r="AQ73" s="25">
        <f t="shared" si="158"/>
        <v>7.3000229965600738E-3</v>
      </c>
      <c r="AR73" s="25">
        <f t="shared" si="159"/>
        <v>2.2300022996546431E-2</v>
      </c>
      <c r="AV73" s="2">
        <f t="shared" si="160"/>
        <v>0</v>
      </c>
    </row>
    <row r="74" spans="7:48" ht="25.5" x14ac:dyDescent="0.6">
      <c r="G74" s="30">
        <v>700</v>
      </c>
      <c r="H74" s="27">
        <f t="shared" si="145"/>
        <v>640.8416666899966</v>
      </c>
      <c r="I74" s="27">
        <f t="shared" ref="I74:L74" si="169">J74-0.05</f>
        <v>640.86666668999658</v>
      </c>
      <c r="J74" s="27">
        <f t="shared" si="169"/>
        <v>640.91666668999653</v>
      </c>
      <c r="K74" s="27">
        <f t="shared" si="169"/>
        <v>640.96666668999649</v>
      </c>
      <c r="L74" s="27">
        <f t="shared" si="169"/>
        <v>641.01666668999644</v>
      </c>
      <c r="M74" s="29">
        <v>641.0666666899964</v>
      </c>
      <c r="N74" s="27">
        <f t="shared" ref="N74:Q74" si="170">M74-0.05</f>
        <v>641.01666668999644</v>
      </c>
      <c r="O74" s="27">
        <f t="shared" si="170"/>
        <v>640.96666668999649</v>
      </c>
      <c r="P74" s="27">
        <f t="shared" si="170"/>
        <v>640.91666668999653</v>
      </c>
      <c r="Q74" s="27">
        <f t="shared" si="170"/>
        <v>640.86666668999658</v>
      </c>
      <c r="R74" s="27">
        <f t="shared" si="148"/>
        <v>640.8416666899966</v>
      </c>
      <c r="T74" s="25">
        <v>700</v>
      </c>
      <c r="U74" s="22">
        <v>640.85800000000006</v>
      </c>
      <c r="V74" s="22">
        <v>640.86800000000005</v>
      </c>
      <c r="W74" s="22">
        <v>640.88300000000004</v>
      </c>
      <c r="X74" s="22">
        <v>640.93299999999999</v>
      </c>
      <c r="Y74" s="22">
        <v>640.98300000000006</v>
      </c>
      <c r="Z74" s="21">
        <v>641.06799999999998</v>
      </c>
      <c r="AA74" s="22">
        <v>640.99300000000005</v>
      </c>
      <c r="AB74" s="22">
        <v>640.95800000000008</v>
      </c>
      <c r="AC74" s="22">
        <v>640.91800000000001</v>
      </c>
      <c r="AD74" s="22">
        <v>640.86800000000005</v>
      </c>
      <c r="AE74" s="22">
        <v>640.84300000000007</v>
      </c>
      <c r="AG74" s="11">
        <v>700</v>
      </c>
      <c r="AH74" s="25">
        <f t="shared" si="149"/>
        <v>-1.633331000346061E-2</v>
      </c>
      <c r="AI74" s="25">
        <f t="shared" si="150"/>
        <v>-1.3333100034742529E-3</v>
      </c>
      <c r="AJ74" s="25">
        <f t="shared" si="151"/>
        <v>3.3666689996493915E-2</v>
      </c>
      <c r="AK74" s="25">
        <f t="shared" si="152"/>
        <v>3.3666689996493915E-2</v>
      </c>
      <c r="AL74" s="25">
        <f t="shared" si="153"/>
        <v>3.3666689996380228E-2</v>
      </c>
      <c r="AM74" s="25">
        <f t="shared" si="154"/>
        <v>-1.3333100035879397E-3</v>
      </c>
      <c r="AN74" s="25">
        <f t="shared" si="155"/>
        <v>2.3666689996389323E-2</v>
      </c>
      <c r="AO74" s="25">
        <f t="shared" si="156"/>
        <v>8.6666899964029653E-3</v>
      </c>
      <c r="AP74" s="25">
        <f t="shared" si="157"/>
        <v>-1.3333100034742529E-3</v>
      </c>
      <c r="AQ74" s="25">
        <f t="shared" si="158"/>
        <v>-1.3333100034742529E-3</v>
      </c>
      <c r="AR74" s="25">
        <f t="shared" si="159"/>
        <v>-1.3333100034742529E-3</v>
      </c>
      <c r="AT74">
        <v>0.128</v>
      </c>
      <c r="AU74">
        <v>45</v>
      </c>
      <c r="AV74" s="2">
        <f t="shared" si="160"/>
        <v>5.76</v>
      </c>
    </row>
    <row r="75" spans="7:48" ht="25.5" x14ac:dyDescent="0.6">
      <c r="G75" s="30">
        <v>710</v>
      </c>
      <c r="H75" s="27">
        <f t="shared" si="145"/>
        <v>640.83803335699656</v>
      </c>
      <c r="I75" s="27">
        <f t="shared" ref="I75:L75" si="171">J75-0.05</f>
        <v>640.86303335699654</v>
      </c>
      <c r="J75" s="27">
        <f t="shared" si="171"/>
        <v>640.91303335699649</v>
      </c>
      <c r="K75" s="27">
        <f t="shared" si="171"/>
        <v>640.96303335699645</v>
      </c>
      <c r="L75" s="27">
        <f t="shared" si="171"/>
        <v>641.0130333569964</v>
      </c>
      <c r="M75" s="29">
        <v>641.06303335699636</v>
      </c>
      <c r="N75" s="27">
        <f t="shared" ref="N75:Q75" si="172">M75-0.05</f>
        <v>641.0130333569964</v>
      </c>
      <c r="O75" s="27">
        <f t="shared" si="172"/>
        <v>640.96303335699645</v>
      </c>
      <c r="P75" s="27">
        <f t="shared" si="172"/>
        <v>640.91303335699649</v>
      </c>
      <c r="Q75" s="27">
        <f t="shared" si="172"/>
        <v>640.86303335699654</v>
      </c>
      <c r="R75" s="27">
        <f t="shared" si="148"/>
        <v>640.83803335699656</v>
      </c>
      <c r="T75" s="25">
        <v>710</v>
      </c>
      <c r="U75" s="22">
        <v>640.78800000000001</v>
      </c>
      <c r="V75" s="22">
        <v>640.83300000000008</v>
      </c>
      <c r="W75" s="22">
        <v>640.89800000000002</v>
      </c>
      <c r="X75" s="22">
        <v>640.94800000000009</v>
      </c>
      <c r="Y75" s="22">
        <v>641.00800000000004</v>
      </c>
      <c r="Z75" s="21">
        <v>641.06799999999998</v>
      </c>
      <c r="AA75" s="22">
        <v>641.01800000000003</v>
      </c>
      <c r="AB75" s="22">
        <v>640.95300000000009</v>
      </c>
      <c r="AC75" s="22">
        <v>640.923</v>
      </c>
      <c r="AD75" s="22">
        <v>640.85300000000007</v>
      </c>
      <c r="AE75" s="22">
        <v>640.85800000000006</v>
      </c>
      <c r="AG75" s="11">
        <v>710</v>
      </c>
      <c r="AH75" s="25">
        <f t="shared" si="149"/>
        <v>5.0033356996550538E-2</v>
      </c>
      <c r="AI75" s="25">
        <f t="shared" si="150"/>
        <v>3.0033356996455041E-2</v>
      </c>
      <c r="AJ75" s="25">
        <f t="shared" si="151"/>
        <v>1.5033356996468683E-2</v>
      </c>
      <c r="AK75" s="25">
        <f t="shared" si="152"/>
        <v>1.5033356996354996E-2</v>
      </c>
      <c r="AL75" s="25">
        <f t="shared" si="153"/>
        <v>5.0333569963640912E-3</v>
      </c>
      <c r="AM75" s="25">
        <f t="shared" si="154"/>
        <v>-4.9666430036268139E-3</v>
      </c>
      <c r="AN75" s="25">
        <f t="shared" si="155"/>
        <v>-4.9666430036268139E-3</v>
      </c>
      <c r="AO75" s="25">
        <f t="shared" si="156"/>
        <v>1.0033356996359544E-2</v>
      </c>
      <c r="AP75" s="25">
        <f t="shared" si="157"/>
        <v>-9.9666430035085796E-3</v>
      </c>
      <c r="AQ75" s="25">
        <f t="shared" si="158"/>
        <v>1.0033356996473231E-2</v>
      </c>
      <c r="AR75" s="25">
        <f t="shared" si="159"/>
        <v>-1.9966643003499485E-2</v>
      </c>
      <c r="AV75" s="2">
        <f t="shared" si="160"/>
        <v>0</v>
      </c>
    </row>
    <row r="76" spans="7:48" ht="25.5" x14ac:dyDescent="0.6">
      <c r="G76" s="30">
        <v>720</v>
      </c>
      <c r="H76" s="27">
        <f t="shared" si="145"/>
        <v>640.83440002399652</v>
      </c>
      <c r="I76" s="27">
        <f t="shared" ref="I76:L76" si="173">J76-0.05</f>
        <v>640.8594000239965</v>
      </c>
      <c r="J76" s="27">
        <f t="shared" si="173"/>
        <v>640.90940002399645</v>
      </c>
      <c r="K76" s="27">
        <f t="shared" si="173"/>
        <v>640.95940002399641</v>
      </c>
      <c r="L76" s="27">
        <f t="shared" si="173"/>
        <v>641.00940002399636</v>
      </c>
      <c r="M76" s="29">
        <v>641.05940002399632</v>
      </c>
      <c r="N76" s="27">
        <f t="shared" ref="N76:Q76" si="174">M76-0.05</f>
        <v>641.00940002399636</v>
      </c>
      <c r="O76" s="27">
        <f t="shared" si="174"/>
        <v>640.95940002399641</v>
      </c>
      <c r="P76" s="27">
        <f t="shared" si="174"/>
        <v>640.90940002399645</v>
      </c>
      <c r="Q76" s="27">
        <f t="shared" si="174"/>
        <v>640.8594000239965</v>
      </c>
      <c r="R76" s="27">
        <f t="shared" si="148"/>
        <v>640.83440002399652</v>
      </c>
      <c r="T76" s="25">
        <v>720</v>
      </c>
      <c r="U76" s="22">
        <v>640.81299999999999</v>
      </c>
      <c r="V76" s="22">
        <v>640.82300000000009</v>
      </c>
      <c r="W76" s="22">
        <v>640.89300000000003</v>
      </c>
      <c r="X76" s="22">
        <v>640.96800000000007</v>
      </c>
      <c r="Y76" s="22">
        <v>641.02800000000002</v>
      </c>
      <c r="Z76" s="21">
        <v>641.08800000000008</v>
      </c>
      <c r="AA76" s="22">
        <v>641.02300000000002</v>
      </c>
      <c r="AB76" s="22">
        <v>640.97300000000007</v>
      </c>
      <c r="AC76" s="22">
        <v>640.93299999999999</v>
      </c>
      <c r="AD76" s="22">
        <v>640.88300000000004</v>
      </c>
      <c r="AE76" s="22">
        <v>640.89300000000003</v>
      </c>
      <c r="AG76" s="11">
        <v>720</v>
      </c>
      <c r="AH76" s="25">
        <f t="shared" si="149"/>
        <v>2.1400023996534401E-2</v>
      </c>
      <c r="AI76" s="25">
        <f t="shared" si="150"/>
        <v>3.6400023996407072E-2</v>
      </c>
      <c r="AJ76" s="25">
        <f t="shared" si="151"/>
        <v>1.6400023996425261E-2</v>
      </c>
      <c r="AK76" s="25">
        <f t="shared" si="152"/>
        <v>-8.599976003665688E-3</v>
      </c>
      <c r="AL76" s="25">
        <f t="shared" si="153"/>
        <v>-1.8599976003656593E-2</v>
      </c>
      <c r="AM76" s="25">
        <f t="shared" si="154"/>
        <v>-2.8599976003761185E-2</v>
      </c>
      <c r="AN76" s="25">
        <f t="shared" si="155"/>
        <v>-1.3599976003661141E-2</v>
      </c>
      <c r="AO76" s="25">
        <f t="shared" si="156"/>
        <v>-1.3599976003661141E-2</v>
      </c>
      <c r="AP76" s="25">
        <f t="shared" si="157"/>
        <v>-2.3599976003538359E-2</v>
      </c>
      <c r="AQ76" s="25">
        <f t="shared" si="158"/>
        <v>-2.3599976003538359E-2</v>
      </c>
      <c r="AR76" s="25">
        <f t="shared" si="159"/>
        <v>-5.8599976003506526E-2</v>
      </c>
      <c r="AV76" s="2">
        <f t="shared" si="160"/>
        <v>0</v>
      </c>
    </row>
    <row r="77" spans="7:48" ht="25.5" x14ac:dyDescent="0.6">
      <c r="G77" s="30">
        <v>730</v>
      </c>
      <c r="H77" s="27">
        <f t="shared" si="145"/>
        <v>640.83076669099648</v>
      </c>
      <c r="I77" s="27">
        <f t="shared" ref="I77:L77" si="175">J77-0.05</f>
        <v>640.85576669099646</v>
      </c>
      <c r="J77" s="27">
        <f t="shared" si="175"/>
        <v>640.90576669099642</v>
      </c>
      <c r="K77" s="27">
        <f t="shared" si="175"/>
        <v>640.95576669099637</v>
      </c>
      <c r="L77" s="27">
        <f t="shared" si="175"/>
        <v>641.00576669099632</v>
      </c>
      <c r="M77" s="29">
        <v>641.05576669099628</v>
      </c>
      <c r="N77" s="27">
        <f t="shared" ref="N77:Q77" si="176">M77-0.05</f>
        <v>641.00576669099632</v>
      </c>
      <c r="O77" s="27">
        <f t="shared" si="176"/>
        <v>640.95576669099637</v>
      </c>
      <c r="P77" s="27">
        <f t="shared" si="176"/>
        <v>640.90576669099642</v>
      </c>
      <c r="Q77" s="27">
        <f t="shared" si="176"/>
        <v>640.85576669099646</v>
      </c>
      <c r="R77" s="27">
        <f t="shared" si="148"/>
        <v>640.83076669099648</v>
      </c>
      <c r="T77" s="25">
        <v>730</v>
      </c>
      <c r="U77" s="22">
        <v>640.798</v>
      </c>
      <c r="V77" s="22">
        <v>640.82300000000009</v>
      </c>
      <c r="W77" s="22">
        <v>640.89300000000003</v>
      </c>
      <c r="X77" s="22">
        <v>640.95800000000008</v>
      </c>
      <c r="Y77" s="22">
        <v>641.03300000000002</v>
      </c>
      <c r="Z77" s="21">
        <v>641.09300000000007</v>
      </c>
      <c r="AA77" s="22">
        <v>641.03300000000002</v>
      </c>
      <c r="AB77" s="22">
        <v>640.95300000000009</v>
      </c>
      <c r="AC77" s="22">
        <v>640.91300000000001</v>
      </c>
      <c r="AD77" s="22">
        <v>640.86300000000006</v>
      </c>
      <c r="AE77" s="22">
        <v>640.82300000000009</v>
      </c>
      <c r="AG77" s="11">
        <v>730</v>
      </c>
      <c r="AH77" s="25">
        <f t="shared" si="149"/>
        <v>3.2766690996481884E-2</v>
      </c>
      <c r="AI77" s="25">
        <f t="shared" si="150"/>
        <v>3.2766690996368197E-2</v>
      </c>
      <c r="AJ77" s="25">
        <f t="shared" si="151"/>
        <v>1.2766690996386387E-2</v>
      </c>
      <c r="AK77" s="25">
        <f t="shared" si="152"/>
        <v>-2.2333090037136571E-3</v>
      </c>
      <c r="AL77" s="25">
        <f t="shared" si="153"/>
        <v>-2.723330900369092E-2</v>
      </c>
      <c r="AM77" s="25">
        <f t="shared" si="154"/>
        <v>-3.7233309003795512E-2</v>
      </c>
      <c r="AN77" s="25">
        <f t="shared" si="155"/>
        <v>-2.723330900369092E-2</v>
      </c>
      <c r="AO77" s="25">
        <f t="shared" si="156"/>
        <v>2.7666909962817954E-3</v>
      </c>
      <c r="AP77" s="25">
        <f t="shared" si="157"/>
        <v>-7.2333090035954228E-3</v>
      </c>
      <c r="AQ77" s="25">
        <f t="shared" si="158"/>
        <v>-7.2333090035954228E-3</v>
      </c>
      <c r="AR77" s="25">
        <f t="shared" si="159"/>
        <v>7.7666909963909347E-3</v>
      </c>
      <c r="AV77" s="2">
        <f t="shared" si="160"/>
        <v>0</v>
      </c>
    </row>
    <row r="78" spans="7:48" ht="25.5" x14ac:dyDescent="0.6">
      <c r="G78" s="30">
        <v>740</v>
      </c>
      <c r="H78" s="27">
        <f t="shared" si="145"/>
        <v>640.82713335799644</v>
      </c>
      <c r="I78" s="27">
        <f t="shared" ref="I78:L78" si="177">J78-0.05</f>
        <v>640.85213335799642</v>
      </c>
      <c r="J78" s="27">
        <f t="shared" si="177"/>
        <v>640.90213335799638</v>
      </c>
      <c r="K78" s="27">
        <f t="shared" si="177"/>
        <v>640.95213335799633</v>
      </c>
      <c r="L78" s="27">
        <f t="shared" si="177"/>
        <v>641.00213335799629</v>
      </c>
      <c r="M78" s="29">
        <v>641.05213335799624</v>
      </c>
      <c r="N78" s="27">
        <f t="shared" ref="N78:Q78" si="178">M78-0.05</f>
        <v>641.00213335799629</v>
      </c>
      <c r="O78" s="27">
        <f t="shared" si="178"/>
        <v>640.95213335799633</v>
      </c>
      <c r="P78" s="27">
        <f t="shared" si="178"/>
        <v>640.90213335799638</v>
      </c>
      <c r="Q78" s="27">
        <f t="shared" si="178"/>
        <v>640.85213335799642</v>
      </c>
      <c r="R78" s="27">
        <f t="shared" si="148"/>
        <v>640.82713335799644</v>
      </c>
      <c r="T78" s="25">
        <v>740</v>
      </c>
      <c r="U78" s="22">
        <v>640.82300000000009</v>
      </c>
      <c r="V78" s="22">
        <v>640.81299999999999</v>
      </c>
      <c r="W78" s="22">
        <v>640.88300000000004</v>
      </c>
      <c r="X78" s="22">
        <v>640.94800000000009</v>
      </c>
      <c r="Y78" s="22">
        <v>641.01800000000003</v>
      </c>
      <c r="Z78" s="21">
        <v>641.09300000000007</v>
      </c>
      <c r="AA78" s="22">
        <v>641.01300000000003</v>
      </c>
      <c r="AB78" s="22">
        <v>640.94800000000009</v>
      </c>
      <c r="AC78" s="22">
        <v>640.90300000000002</v>
      </c>
      <c r="AD78" s="22">
        <v>640.84300000000007</v>
      </c>
      <c r="AE78" s="22">
        <v>640.80799999999999</v>
      </c>
      <c r="AG78" s="11">
        <v>740</v>
      </c>
      <c r="AH78" s="25">
        <f t="shared" si="149"/>
        <v>4.1333579963520606E-3</v>
      </c>
      <c r="AI78" s="25">
        <f t="shared" si="150"/>
        <v>3.9133357996433915E-2</v>
      </c>
      <c r="AJ78" s="25">
        <f t="shared" si="151"/>
        <v>1.9133357996338418E-2</v>
      </c>
      <c r="AK78" s="25">
        <f t="shared" si="152"/>
        <v>4.1333579962383737E-3</v>
      </c>
      <c r="AL78" s="25">
        <f t="shared" si="153"/>
        <v>-1.5866642003743436E-2</v>
      </c>
      <c r="AM78" s="25">
        <f t="shared" si="154"/>
        <v>-4.0866642003834386E-2</v>
      </c>
      <c r="AN78" s="25">
        <f t="shared" si="155"/>
        <v>-1.0866642003747984E-2</v>
      </c>
      <c r="AO78" s="25">
        <f t="shared" si="156"/>
        <v>4.1333579962383737E-3</v>
      </c>
      <c r="AP78" s="25">
        <f t="shared" si="157"/>
        <v>-8.6664200364339194E-4</v>
      </c>
      <c r="AQ78" s="25">
        <f t="shared" si="158"/>
        <v>9.1333579963475131E-3</v>
      </c>
      <c r="AR78" s="25">
        <f t="shared" si="159"/>
        <v>1.9133357996452105E-2</v>
      </c>
      <c r="AV78" s="2">
        <f t="shared" si="160"/>
        <v>0</v>
      </c>
    </row>
    <row r="79" spans="7:48" ht="25.5" x14ac:dyDescent="0.6">
      <c r="G79" s="30">
        <v>750</v>
      </c>
      <c r="H79" s="27">
        <f t="shared" si="145"/>
        <v>640.82350002499641</v>
      </c>
      <c r="I79" s="27">
        <f t="shared" ref="I79:L79" si="179">J79-0.05</f>
        <v>640.84850002499638</v>
      </c>
      <c r="J79" s="27">
        <f t="shared" si="179"/>
        <v>640.89850002499634</v>
      </c>
      <c r="K79" s="27">
        <f t="shared" si="179"/>
        <v>640.94850002499629</v>
      </c>
      <c r="L79" s="27">
        <f t="shared" si="179"/>
        <v>640.99850002499625</v>
      </c>
      <c r="M79" s="29">
        <v>641.0485000249962</v>
      </c>
      <c r="N79" s="27">
        <f t="shared" ref="N79:Q79" si="180">M79-0.05</f>
        <v>640.99850002499625</v>
      </c>
      <c r="O79" s="27">
        <f t="shared" si="180"/>
        <v>640.94850002499629</v>
      </c>
      <c r="P79" s="27">
        <f t="shared" si="180"/>
        <v>640.89850002499634</v>
      </c>
      <c r="Q79" s="27">
        <f t="shared" si="180"/>
        <v>640.84850002499638</v>
      </c>
      <c r="R79" s="27">
        <f t="shared" si="148"/>
        <v>640.82350002499641</v>
      </c>
      <c r="T79" s="25">
        <v>750</v>
      </c>
      <c r="U79" s="22">
        <v>640.75800000000004</v>
      </c>
      <c r="V79" s="22">
        <v>640.798</v>
      </c>
      <c r="W79" s="22">
        <v>640.86300000000006</v>
      </c>
      <c r="X79" s="22">
        <v>640.93299999999999</v>
      </c>
      <c r="Y79" s="22">
        <v>641.01800000000003</v>
      </c>
      <c r="Z79" s="21">
        <v>641.07800000000009</v>
      </c>
      <c r="AA79" s="22">
        <v>641.00800000000004</v>
      </c>
      <c r="AB79" s="22">
        <v>640.95800000000008</v>
      </c>
      <c r="AC79" s="22">
        <v>640.923</v>
      </c>
      <c r="AD79" s="22">
        <v>640.86300000000006</v>
      </c>
      <c r="AE79" s="22">
        <v>640.81299999999999</v>
      </c>
      <c r="AG79" s="11">
        <v>750</v>
      </c>
      <c r="AH79" s="25">
        <f t="shared" si="149"/>
        <v>6.5500024996367756E-2</v>
      </c>
      <c r="AI79" s="25">
        <f t="shared" si="150"/>
        <v>5.0500024996381399E-2</v>
      </c>
      <c r="AJ79" s="25">
        <f t="shared" si="151"/>
        <v>3.5500024996281354E-2</v>
      </c>
      <c r="AK79" s="25">
        <f t="shared" si="152"/>
        <v>1.5500024996299544E-2</v>
      </c>
      <c r="AL79" s="25">
        <f t="shared" si="153"/>
        <v>-1.9499975003782311E-2</v>
      </c>
      <c r="AM79" s="25">
        <f t="shared" si="154"/>
        <v>-2.9499975003886902E-2</v>
      </c>
      <c r="AN79" s="25">
        <f t="shared" si="155"/>
        <v>-9.4999750037914055E-3</v>
      </c>
      <c r="AO79" s="25">
        <f t="shared" si="156"/>
        <v>-9.4999750037914055E-3</v>
      </c>
      <c r="AP79" s="25">
        <f t="shared" si="157"/>
        <v>-2.4499975003664076E-2</v>
      </c>
      <c r="AQ79" s="25">
        <f t="shared" si="158"/>
        <v>-1.4499975003673171E-2</v>
      </c>
      <c r="AR79" s="25">
        <f t="shared" si="159"/>
        <v>1.0500024996417778E-2</v>
      </c>
      <c r="AV79" s="2">
        <f t="shared" si="160"/>
        <v>0</v>
      </c>
    </row>
    <row r="80" spans="7:48" ht="25.5" x14ac:dyDescent="0.6">
      <c r="G80" s="30">
        <v>760</v>
      </c>
      <c r="H80" s="27">
        <f t="shared" si="145"/>
        <v>640.81986669199637</v>
      </c>
      <c r="I80" s="27">
        <f t="shared" ref="I80:L80" si="181">J80-0.05</f>
        <v>640.84486669199634</v>
      </c>
      <c r="J80" s="27">
        <f t="shared" si="181"/>
        <v>640.8948666919963</v>
      </c>
      <c r="K80" s="27">
        <f t="shared" si="181"/>
        <v>640.94486669199625</v>
      </c>
      <c r="L80" s="27">
        <f t="shared" si="181"/>
        <v>640.99486669199621</v>
      </c>
      <c r="M80" s="29">
        <v>641.04486669199616</v>
      </c>
      <c r="N80" s="27">
        <f t="shared" ref="N80:Q80" si="182">M80-0.05</f>
        <v>640.99486669199621</v>
      </c>
      <c r="O80" s="27">
        <f t="shared" si="182"/>
        <v>640.94486669199625</v>
      </c>
      <c r="P80" s="27">
        <f t="shared" si="182"/>
        <v>640.8948666919963</v>
      </c>
      <c r="Q80" s="27">
        <f t="shared" si="182"/>
        <v>640.84486669199634</v>
      </c>
      <c r="R80" s="27">
        <f t="shared" si="148"/>
        <v>640.81986669199637</v>
      </c>
      <c r="T80" s="25">
        <v>760</v>
      </c>
      <c r="U80" s="22">
        <v>640.73300000000006</v>
      </c>
      <c r="V80" s="22">
        <v>640.78300000000002</v>
      </c>
      <c r="W80" s="22">
        <v>640.83800000000008</v>
      </c>
      <c r="X80" s="22">
        <v>640.93299999999999</v>
      </c>
      <c r="Y80" s="22">
        <v>641.01300000000003</v>
      </c>
      <c r="Z80" s="21">
        <v>641.09300000000007</v>
      </c>
      <c r="AA80" s="22">
        <v>641.01300000000003</v>
      </c>
      <c r="AB80" s="22">
        <v>640.94800000000009</v>
      </c>
      <c r="AC80" s="22">
        <v>640.93299999999999</v>
      </c>
      <c r="AD80" s="22">
        <v>640.88300000000004</v>
      </c>
      <c r="AE80" s="22">
        <v>640.84800000000007</v>
      </c>
      <c r="AG80" s="11">
        <v>760</v>
      </c>
      <c r="AH80" s="25">
        <f t="shared" si="149"/>
        <v>8.6866691996306145E-2</v>
      </c>
      <c r="AI80" s="25">
        <f t="shared" si="150"/>
        <v>6.1866691996328882E-2</v>
      </c>
      <c r="AJ80" s="25">
        <f t="shared" si="151"/>
        <v>5.6866691996219743E-2</v>
      </c>
      <c r="AK80" s="25">
        <f t="shared" si="152"/>
        <v>1.186669199626067E-2</v>
      </c>
      <c r="AL80" s="25">
        <f t="shared" si="153"/>
        <v>-1.8133308003825732E-2</v>
      </c>
      <c r="AM80" s="25">
        <f t="shared" si="154"/>
        <v>-4.8133308003912134E-2</v>
      </c>
      <c r="AN80" s="25">
        <f t="shared" si="155"/>
        <v>-1.8133308003825732E-2</v>
      </c>
      <c r="AO80" s="25">
        <f t="shared" si="156"/>
        <v>-3.1333080038393746E-3</v>
      </c>
      <c r="AP80" s="25">
        <f t="shared" si="157"/>
        <v>-3.8133308003693855E-2</v>
      </c>
      <c r="AQ80" s="25">
        <f t="shared" si="158"/>
        <v>-3.8133308003693855E-2</v>
      </c>
      <c r="AR80" s="25">
        <f t="shared" si="159"/>
        <v>-2.813330800370295E-2</v>
      </c>
      <c r="AV80" s="2">
        <f t="shared" si="160"/>
        <v>0</v>
      </c>
    </row>
    <row r="81" spans="7:48" ht="25.5" x14ac:dyDescent="0.6">
      <c r="G81" s="30">
        <v>770</v>
      </c>
      <c r="H81" s="27">
        <f t="shared" si="145"/>
        <v>640.81623335899633</v>
      </c>
      <c r="I81" s="27">
        <f t="shared" ref="I81:L81" si="183">J81-0.05</f>
        <v>640.84123335899631</v>
      </c>
      <c r="J81" s="27">
        <f t="shared" si="183"/>
        <v>640.89123335899626</v>
      </c>
      <c r="K81" s="27">
        <f t="shared" si="183"/>
        <v>640.94123335899621</v>
      </c>
      <c r="L81" s="27">
        <f t="shared" si="183"/>
        <v>640.99123335899617</v>
      </c>
      <c r="M81" s="29">
        <v>641.04123335899612</v>
      </c>
      <c r="N81" s="27">
        <f t="shared" ref="N81:Q81" si="184">M81-0.05</f>
        <v>640.99123335899617</v>
      </c>
      <c r="O81" s="27">
        <f t="shared" si="184"/>
        <v>640.94123335899621</v>
      </c>
      <c r="P81" s="27">
        <f t="shared" si="184"/>
        <v>640.89123335899626</v>
      </c>
      <c r="Q81" s="27">
        <f t="shared" si="184"/>
        <v>640.84123335899631</v>
      </c>
      <c r="R81" s="27">
        <f t="shared" si="148"/>
        <v>640.81623335899633</v>
      </c>
      <c r="T81" s="25">
        <v>770</v>
      </c>
      <c r="U81" s="22">
        <v>640.75300000000004</v>
      </c>
      <c r="V81" s="22">
        <v>640.798</v>
      </c>
      <c r="W81" s="22">
        <v>640.85800000000006</v>
      </c>
      <c r="X81" s="22">
        <v>640.93299999999999</v>
      </c>
      <c r="Y81" s="22">
        <v>641.01300000000003</v>
      </c>
      <c r="Z81" s="21">
        <v>641.08300000000008</v>
      </c>
      <c r="AA81" s="22">
        <v>641.03300000000002</v>
      </c>
      <c r="AB81" s="22">
        <v>640.94800000000009</v>
      </c>
      <c r="AC81" s="22">
        <v>640.923</v>
      </c>
      <c r="AD81" s="22">
        <v>640.88300000000004</v>
      </c>
      <c r="AE81" s="22">
        <v>640.83300000000008</v>
      </c>
      <c r="AG81" s="11">
        <v>770</v>
      </c>
      <c r="AH81" s="25">
        <f t="shared" si="149"/>
        <v>6.323335899628546E-2</v>
      </c>
      <c r="AI81" s="25">
        <f t="shared" si="150"/>
        <v>4.323335899630365E-2</v>
      </c>
      <c r="AJ81" s="25">
        <f t="shared" si="151"/>
        <v>3.3233358996199058E-2</v>
      </c>
      <c r="AK81" s="25">
        <f t="shared" si="152"/>
        <v>8.2333589962217957E-3</v>
      </c>
      <c r="AL81" s="25">
        <f t="shared" si="153"/>
        <v>-2.1766641003864606E-2</v>
      </c>
      <c r="AM81" s="25">
        <f t="shared" si="154"/>
        <v>-4.1766641003960103E-2</v>
      </c>
      <c r="AN81" s="25">
        <f t="shared" si="155"/>
        <v>-4.1766641003846416E-2</v>
      </c>
      <c r="AO81" s="25">
        <f t="shared" si="156"/>
        <v>-6.7666410038782487E-3</v>
      </c>
      <c r="AP81" s="25">
        <f t="shared" si="157"/>
        <v>-3.1766641003741825E-2</v>
      </c>
      <c r="AQ81" s="25">
        <f t="shared" si="158"/>
        <v>-4.176664100373273E-2</v>
      </c>
      <c r="AR81" s="25">
        <f t="shared" si="159"/>
        <v>-1.6766641003755467E-2</v>
      </c>
      <c r="AV81" s="2">
        <f t="shared" si="160"/>
        <v>0</v>
      </c>
    </row>
    <row r="82" spans="7:48" ht="25.5" x14ac:dyDescent="0.6">
      <c r="G82" s="30">
        <v>780</v>
      </c>
      <c r="H82" s="27">
        <f t="shared" si="145"/>
        <v>640.81260002599629</v>
      </c>
      <c r="I82" s="27">
        <f t="shared" ref="I82:L82" si="185">J82-0.05</f>
        <v>640.83760002599627</v>
      </c>
      <c r="J82" s="27">
        <f t="shared" si="185"/>
        <v>640.88760002599622</v>
      </c>
      <c r="K82" s="27">
        <f t="shared" si="185"/>
        <v>640.93760002599618</v>
      </c>
      <c r="L82" s="27">
        <f t="shared" si="185"/>
        <v>640.98760002599613</v>
      </c>
      <c r="M82" s="29">
        <v>641.03760002599608</v>
      </c>
      <c r="N82" s="27">
        <f t="shared" ref="N82:Q82" si="186">M82-0.05</f>
        <v>640.98760002599613</v>
      </c>
      <c r="O82" s="27">
        <f t="shared" si="186"/>
        <v>640.93760002599618</v>
      </c>
      <c r="P82" s="27">
        <f t="shared" si="186"/>
        <v>640.88760002599622</v>
      </c>
      <c r="Q82" s="27">
        <f t="shared" si="186"/>
        <v>640.83760002599627</v>
      </c>
      <c r="R82" s="27">
        <f t="shared" si="148"/>
        <v>640.81260002599629</v>
      </c>
      <c r="T82" s="25">
        <v>780</v>
      </c>
      <c r="U82" s="22">
        <v>640.798</v>
      </c>
      <c r="V82" s="22">
        <v>640.79300000000001</v>
      </c>
      <c r="W82" s="22">
        <v>640.83300000000008</v>
      </c>
      <c r="X82" s="22">
        <v>640.91300000000001</v>
      </c>
      <c r="Y82" s="22">
        <v>641.00300000000004</v>
      </c>
      <c r="Z82" s="21">
        <v>641.05799999999999</v>
      </c>
      <c r="AA82" s="22">
        <v>640.99800000000005</v>
      </c>
      <c r="AB82" s="22">
        <v>640.923</v>
      </c>
      <c r="AC82" s="22">
        <v>640.88300000000004</v>
      </c>
      <c r="AD82" s="22">
        <v>640.87300000000005</v>
      </c>
      <c r="AE82" s="22">
        <v>640.86300000000006</v>
      </c>
      <c r="AG82" s="11">
        <v>780</v>
      </c>
      <c r="AH82" s="25">
        <f t="shared" si="149"/>
        <v>1.4600025996287513E-2</v>
      </c>
      <c r="AI82" s="25">
        <f t="shared" si="150"/>
        <v>4.4600025996260229E-2</v>
      </c>
      <c r="AJ82" s="25">
        <f t="shared" si="151"/>
        <v>5.4600025996137447E-2</v>
      </c>
      <c r="AK82" s="25">
        <f t="shared" si="152"/>
        <v>2.4600025996164732E-2</v>
      </c>
      <c r="AL82" s="25">
        <f t="shared" si="153"/>
        <v>-1.5399974003912575E-2</v>
      </c>
      <c r="AM82" s="25">
        <f t="shared" si="154"/>
        <v>-2.0399974003908028E-2</v>
      </c>
      <c r="AN82" s="25">
        <f t="shared" si="155"/>
        <v>-1.0399974003917123E-2</v>
      </c>
      <c r="AO82" s="25">
        <f t="shared" si="156"/>
        <v>1.4600025996173827E-2</v>
      </c>
      <c r="AP82" s="25">
        <f t="shared" si="157"/>
        <v>4.6000259961829215E-3</v>
      </c>
      <c r="AQ82" s="25">
        <f t="shared" si="158"/>
        <v>-3.5399974003780699E-2</v>
      </c>
      <c r="AR82" s="25">
        <f t="shared" si="159"/>
        <v>-5.0399974003767056E-2</v>
      </c>
      <c r="AV82" s="2">
        <f t="shared" si="160"/>
        <v>0</v>
      </c>
    </row>
    <row r="83" spans="7:48" ht="25.5" x14ac:dyDescent="0.6">
      <c r="G83" s="30">
        <v>790</v>
      </c>
      <c r="H83" s="27">
        <f t="shared" si="145"/>
        <v>640.80896669299625</v>
      </c>
      <c r="I83" s="27">
        <f t="shared" ref="I83:L83" si="187">J83-0.05</f>
        <v>640.83396669299623</v>
      </c>
      <c r="J83" s="27">
        <f t="shared" si="187"/>
        <v>640.88396669299618</v>
      </c>
      <c r="K83" s="27">
        <f t="shared" si="187"/>
        <v>640.93396669299614</v>
      </c>
      <c r="L83" s="27">
        <f t="shared" si="187"/>
        <v>640.98396669299609</v>
      </c>
      <c r="M83" s="29">
        <v>641.03396669299605</v>
      </c>
      <c r="N83" s="27">
        <f t="shared" ref="N83:Q83" si="188">M83-0.05</f>
        <v>640.98396669299609</v>
      </c>
      <c r="O83" s="27">
        <f t="shared" si="188"/>
        <v>640.93396669299614</v>
      </c>
      <c r="P83" s="27">
        <f t="shared" si="188"/>
        <v>640.88396669299618</v>
      </c>
      <c r="Q83" s="27">
        <f t="shared" si="188"/>
        <v>640.83396669299623</v>
      </c>
      <c r="R83" s="27">
        <f t="shared" si="148"/>
        <v>640.80896669299625</v>
      </c>
      <c r="T83" s="25">
        <v>790</v>
      </c>
      <c r="U83" s="22">
        <v>640.73300000000006</v>
      </c>
      <c r="V83" s="22">
        <v>640.75800000000004</v>
      </c>
      <c r="W83" s="22">
        <v>640.80799999999999</v>
      </c>
      <c r="X83" s="22">
        <v>640.88300000000004</v>
      </c>
      <c r="Y83" s="22">
        <v>640.97300000000007</v>
      </c>
      <c r="Z83" s="21">
        <v>641.01800000000003</v>
      </c>
      <c r="AA83" s="22">
        <v>640.96800000000007</v>
      </c>
      <c r="AB83" s="22">
        <v>640.90300000000002</v>
      </c>
      <c r="AC83" s="22">
        <v>640.85800000000006</v>
      </c>
      <c r="AD83" s="22">
        <v>640.78800000000001</v>
      </c>
      <c r="AE83" s="22">
        <v>640.75300000000004</v>
      </c>
      <c r="AG83" s="11">
        <v>790</v>
      </c>
      <c r="AH83" s="25">
        <f t="shared" si="149"/>
        <v>7.5966692996189522E-2</v>
      </c>
      <c r="AI83" s="25">
        <f t="shared" si="150"/>
        <v>7.5966692996189522E-2</v>
      </c>
      <c r="AJ83" s="25">
        <f t="shared" si="151"/>
        <v>7.5966692996189522E-2</v>
      </c>
      <c r="AK83" s="25">
        <f t="shared" si="152"/>
        <v>5.0966692996098573E-2</v>
      </c>
      <c r="AL83" s="25">
        <f t="shared" si="153"/>
        <v>1.0966692996021266E-2</v>
      </c>
      <c r="AM83" s="25">
        <f t="shared" si="154"/>
        <v>1.5966692996016718E-2</v>
      </c>
      <c r="AN83" s="25">
        <f t="shared" si="155"/>
        <v>1.5966692996016718E-2</v>
      </c>
      <c r="AO83" s="25">
        <f t="shared" si="156"/>
        <v>3.0966692996116763E-2</v>
      </c>
      <c r="AP83" s="25">
        <f t="shared" si="157"/>
        <v>2.596669299612131E-2</v>
      </c>
      <c r="AQ83" s="25">
        <f t="shared" si="158"/>
        <v>4.5966692996216807E-2</v>
      </c>
      <c r="AR83" s="25">
        <f t="shared" si="159"/>
        <v>5.5966692996207712E-2</v>
      </c>
      <c r="AV83" s="2">
        <f t="shared" si="160"/>
        <v>0</v>
      </c>
    </row>
    <row r="84" spans="7:48" ht="25.5" x14ac:dyDescent="0.6">
      <c r="G84" s="30">
        <v>800</v>
      </c>
      <c r="H84" s="27">
        <f t="shared" si="145"/>
        <v>640.80533335999621</v>
      </c>
      <c r="I84" s="27">
        <f t="shared" ref="I84:L84" si="189">J84-0.05</f>
        <v>640.83033335999619</v>
      </c>
      <c r="J84" s="27">
        <f t="shared" si="189"/>
        <v>640.88033335999614</v>
      </c>
      <c r="K84" s="27">
        <f t="shared" si="189"/>
        <v>640.9303333599961</v>
      </c>
      <c r="L84" s="27">
        <f t="shared" si="189"/>
        <v>640.98033335999605</v>
      </c>
      <c r="M84" s="29">
        <v>641.03033335999601</v>
      </c>
      <c r="N84" s="27">
        <f t="shared" ref="N84:Q84" si="190">M84-0.05</f>
        <v>640.98033335999605</v>
      </c>
      <c r="O84" s="27">
        <f t="shared" si="190"/>
        <v>640.9303333599961</v>
      </c>
      <c r="P84" s="27">
        <f t="shared" si="190"/>
        <v>640.88033335999614</v>
      </c>
      <c r="Q84" s="27">
        <f t="shared" si="190"/>
        <v>640.83033335999619</v>
      </c>
      <c r="R84" s="27">
        <f t="shared" si="148"/>
        <v>640.80533335999621</v>
      </c>
      <c r="T84" s="25">
        <v>800</v>
      </c>
      <c r="U84" s="22">
        <v>640.74300000000005</v>
      </c>
      <c r="V84" s="22">
        <v>640.76300000000003</v>
      </c>
      <c r="W84" s="22">
        <v>640.81299999999999</v>
      </c>
      <c r="X84" s="22">
        <v>640.86800000000005</v>
      </c>
      <c r="Y84" s="22">
        <v>640.95300000000009</v>
      </c>
      <c r="Z84" s="21">
        <v>641.01300000000003</v>
      </c>
      <c r="AA84" s="22">
        <v>640.96300000000008</v>
      </c>
      <c r="AB84" s="22">
        <v>640.91300000000001</v>
      </c>
      <c r="AC84" s="22">
        <v>640.86800000000005</v>
      </c>
      <c r="AD84" s="22">
        <v>640.79300000000001</v>
      </c>
      <c r="AE84" s="22">
        <v>640.74800000000005</v>
      </c>
      <c r="AG84" s="11">
        <v>800</v>
      </c>
      <c r="AH84" s="25">
        <f t="shared" si="149"/>
        <v>6.2333359996159743E-2</v>
      </c>
      <c r="AI84" s="25">
        <f t="shared" si="150"/>
        <v>6.7333359996155195E-2</v>
      </c>
      <c r="AJ84" s="25">
        <f t="shared" si="151"/>
        <v>6.7333359996155195E-2</v>
      </c>
      <c r="AK84" s="25">
        <f t="shared" si="152"/>
        <v>6.2333359996046056E-2</v>
      </c>
      <c r="AL84" s="25">
        <f t="shared" si="153"/>
        <v>2.7333359995964202E-2</v>
      </c>
      <c r="AM84" s="25">
        <f t="shared" si="154"/>
        <v>1.7333359995973296E-2</v>
      </c>
      <c r="AN84" s="25">
        <f t="shared" si="155"/>
        <v>1.7333359995973296E-2</v>
      </c>
      <c r="AO84" s="25">
        <f t="shared" si="156"/>
        <v>1.7333359996086983E-2</v>
      </c>
      <c r="AP84" s="25">
        <f t="shared" si="157"/>
        <v>1.2333359996091531E-2</v>
      </c>
      <c r="AQ84" s="25">
        <f t="shared" si="158"/>
        <v>3.733335999618248E-2</v>
      </c>
      <c r="AR84" s="25">
        <f t="shared" si="159"/>
        <v>5.733335999616429E-2</v>
      </c>
      <c r="AT84">
        <v>0.14000000000000001</v>
      </c>
      <c r="AU84">
        <v>45</v>
      </c>
      <c r="AV84" s="2">
        <f t="shared" si="160"/>
        <v>6.3000000000000007</v>
      </c>
    </row>
    <row r="85" spans="7:48" ht="25.5" x14ac:dyDescent="0.6">
      <c r="G85" s="30">
        <v>810</v>
      </c>
      <c r="H85" s="27">
        <f t="shared" si="145"/>
        <v>640.80170002699617</v>
      </c>
      <c r="I85" s="27">
        <f t="shared" ref="I85:L85" si="191">J85-0.05</f>
        <v>640.82670002699615</v>
      </c>
      <c r="J85" s="27">
        <f t="shared" si="191"/>
        <v>640.8767000269961</v>
      </c>
      <c r="K85" s="27">
        <f t="shared" si="191"/>
        <v>640.92670002699606</v>
      </c>
      <c r="L85" s="27">
        <f t="shared" si="191"/>
        <v>640.97670002699601</v>
      </c>
      <c r="M85" s="29">
        <v>641.02670002699597</v>
      </c>
      <c r="N85" s="27">
        <f t="shared" ref="N85:Q85" si="192">M85-0.05</f>
        <v>640.97670002699601</v>
      </c>
      <c r="O85" s="27">
        <f t="shared" si="192"/>
        <v>640.92670002699606</v>
      </c>
      <c r="P85" s="27">
        <f t="shared" si="192"/>
        <v>640.8767000269961</v>
      </c>
      <c r="Q85" s="27">
        <f t="shared" si="192"/>
        <v>640.82670002699615</v>
      </c>
      <c r="R85" s="27">
        <f t="shared" si="148"/>
        <v>640.80170002699617</v>
      </c>
      <c r="T85" s="25">
        <v>810</v>
      </c>
      <c r="U85" s="22">
        <v>640.71799999999996</v>
      </c>
      <c r="V85" s="22">
        <v>640.75800000000004</v>
      </c>
      <c r="W85" s="22">
        <v>640.798</v>
      </c>
      <c r="X85" s="22">
        <v>640.84799999999996</v>
      </c>
      <c r="Y85" s="22">
        <v>640.94299999999998</v>
      </c>
      <c r="Z85" s="21">
        <v>640.98799999999994</v>
      </c>
      <c r="AA85" s="22">
        <v>640.98299999999995</v>
      </c>
      <c r="AB85" s="22">
        <v>640.93299999999999</v>
      </c>
      <c r="AC85" s="22">
        <v>640.88300000000004</v>
      </c>
      <c r="AD85" s="22">
        <v>640.798</v>
      </c>
      <c r="AE85" s="22">
        <v>640.74800000000005</v>
      </c>
      <c r="AG85" s="11">
        <v>810</v>
      </c>
      <c r="AH85" s="25">
        <f t="shared" si="149"/>
        <v>8.3700026996211818E-2</v>
      </c>
      <c r="AI85" s="25">
        <f t="shared" si="150"/>
        <v>6.8700026996111774E-2</v>
      </c>
      <c r="AJ85" s="25">
        <f t="shared" si="151"/>
        <v>7.8700026996102679E-2</v>
      </c>
      <c r="AK85" s="25">
        <f t="shared" si="152"/>
        <v>7.8700026996102679E-2</v>
      </c>
      <c r="AL85" s="25">
        <f t="shared" si="153"/>
        <v>3.3700026996029919E-2</v>
      </c>
      <c r="AM85" s="25">
        <f t="shared" si="154"/>
        <v>3.8700026996025372E-2</v>
      </c>
      <c r="AN85" s="25">
        <f t="shared" si="155"/>
        <v>-6.299973003933701E-3</v>
      </c>
      <c r="AO85" s="25">
        <f t="shared" si="156"/>
        <v>-6.299973003933701E-3</v>
      </c>
      <c r="AP85" s="25">
        <f t="shared" si="157"/>
        <v>-6.299973003933701E-3</v>
      </c>
      <c r="AQ85" s="25">
        <f t="shared" si="158"/>
        <v>2.8700026996148154E-2</v>
      </c>
      <c r="AR85" s="25">
        <f t="shared" si="159"/>
        <v>5.3700026996125416E-2</v>
      </c>
      <c r="AV85" s="2">
        <f t="shared" si="160"/>
        <v>0</v>
      </c>
    </row>
    <row r="86" spans="7:48" ht="25.5" x14ac:dyDescent="0.6">
      <c r="G86" s="30">
        <v>820</v>
      </c>
      <c r="H86" s="27">
        <f t="shared" si="145"/>
        <v>640.79806669399613</v>
      </c>
      <c r="I86" s="27">
        <f t="shared" ref="I86:L86" si="193">J86-0.05</f>
        <v>640.82306669399611</v>
      </c>
      <c r="J86" s="27">
        <f t="shared" si="193"/>
        <v>640.87306669399607</v>
      </c>
      <c r="K86" s="27">
        <f t="shared" si="193"/>
        <v>640.92306669399602</v>
      </c>
      <c r="L86" s="27">
        <f t="shared" si="193"/>
        <v>640.97306669399597</v>
      </c>
      <c r="M86" s="29">
        <v>641.02306669399593</v>
      </c>
      <c r="N86" s="27">
        <f t="shared" ref="N86:Q86" si="194">M86-0.05</f>
        <v>640.97306669399597</v>
      </c>
      <c r="O86" s="27">
        <f t="shared" si="194"/>
        <v>640.92306669399602</v>
      </c>
      <c r="P86" s="27">
        <f t="shared" si="194"/>
        <v>640.87306669399607</v>
      </c>
      <c r="Q86" s="27">
        <f t="shared" si="194"/>
        <v>640.82306669399611</v>
      </c>
      <c r="R86" s="27">
        <f t="shared" si="148"/>
        <v>640.79806669399613</v>
      </c>
      <c r="T86" s="25">
        <v>820</v>
      </c>
      <c r="U86" s="22">
        <v>640.73299999999995</v>
      </c>
      <c r="V86" s="22">
        <v>640.78300000000002</v>
      </c>
      <c r="W86" s="22">
        <v>640.798</v>
      </c>
      <c r="X86" s="22">
        <v>640.83799999999997</v>
      </c>
      <c r="Y86" s="22">
        <v>640.91300000000001</v>
      </c>
      <c r="Z86" s="21">
        <v>640.99299999999994</v>
      </c>
      <c r="AA86" s="22">
        <v>640.95299999999997</v>
      </c>
      <c r="AB86" s="22">
        <v>640.93299999999999</v>
      </c>
      <c r="AC86" s="22">
        <v>640.87300000000005</v>
      </c>
      <c r="AD86" s="22">
        <v>640.798</v>
      </c>
      <c r="AE86" s="22">
        <v>640.76300000000003</v>
      </c>
      <c r="AG86" s="11">
        <v>820</v>
      </c>
      <c r="AH86" s="25">
        <f t="shared" si="149"/>
        <v>6.5066693996186586E-2</v>
      </c>
      <c r="AI86" s="25">
        <f t="shared" si="150"/>
        <v>4.0066693996095637E-2</v>
      </c>
      <c r="AJ86" s="25">
        <f t="shared" si="151"/>
        <v>7.5066693996063805E-2</v>
      </c>
      <c r="AK86" s="25">
        <f t="shared" si="152"/>
        <v>8.506669399605471E-2</v>
      </c>
      <c r="AL86" s="25">
        <f t="shared" si="153"/>
        <v>6.006669399596376E-2</v>
      </c>
      <c r="AM86" s="25">
        <f t="shared" si="154"/>
        <v>3.0066693995991045E-2</v>
      </c>
      <c r="AN86" s="25">
        <f t="shared" si="155"/>
        <v>2.006669399600014E-2</v>
      </c>
      <c r="AO86" s="25">
        <f t="shared" si="156"/>
        <v>-9.9333060039725751E-3</v>
      </c>
      <c r="AP86" s="25">
        <f t="shared" si="157"/>
        <v>6.6693996018329926E-5</v>
      </c>
      <c r="AQ86" s="25">
        <f t="shared" si="158"/>
        <v>2.5066693996109279E-2</v>
      </c>
      <c r="AR86" s="25">
        <f t="shared" si="159"/>
        <v>3.5066693996100184E-2</v>
      </c>
      <c r="AV86" s="2">
        <f t="shared" si="160"/>
        <v>0</v>
      </c>
    </row>
    <row r="87" spans="7:48" ht="25.5" x14ac:dyDescent="0.6">
      <c r="G87" s="30">
        <v>830</v>
      </c>
      <c r="H87" s="27">
        <f t="shared" si="145"/>
        <v>640.79443336099609</v>
      </c>
      <c r="I87" s="27">
        <f t="shared" ref="I87:L87" si="195">J87-0.05</f>
        <v>640.81943336099607</v>
      </c>
      <c r="J87" s="27">
        <f t="shared" si="195"/>
        <v>640.86943336099603</v>
      </c>
      <c r="K87" s="27">
        <f t="shared" si="195"/>
        <v>640.91943336099598</v>
      </c>
      <c r="L87" s="27">
        <f t="shared" si="195"/>
        <v>640.96943336099594</v>
      </c>
      <c r="M87" s="29">
        <v>641.01943336099589</v>
      </c>
      <c r="N87" s="27">
        <f t="shared" ref="N87:Q87" si="196">M87-0.05</f>
        <v>640.96943336099594</v>
      </c>
      <c r="O87" s="27">
        <f t="shared" si="196"/>
        <v>640.91943336099598</v>
      </c>
      <c r="P87" s="27">
        <f t="shared" si="196"/>
        <v>640.86943336099603</v>
      </c>
      <c r="Q87" s="27">
        <f t="shared" si="196"/>
        <v>640.81943336099607</v>
      </c>
      <c r="R87" s="27">
        <f t="shared" si="148"/>
        <v>640.79443336099609</v>
      </c>
      <c r="T87" s="25">
        <v>830</v>
      </c>
      <c r="U87" s="22">
        <v>640.72299999999996</v>
      </c>
      <c r="V87" s="22">
        <v>640.73299999999995</v>
      </c>
      <c r="W87" s="22">
        <v>640.803</v>
      </c>
      <c r="X87" s="22">
        <v>640.85799999999995</v>
      </c>
      <c r="Y87" s="22">
        <v>640.91800000000001</v>
      </c>
      <c r="Z87" s="21">
        <v>641.00300000000004</v>
      </c>
      <c r="AA87" s="22">
        <v>640.97299999999996</v>
      </c>
      <c r="AB87" s="22">
        <v>640.93299999999999</v>
      </c>
      <c r="AC87" s="22">
        <v>640.88300000000004</v>
      </c>
      <c r="AD87" s="22">
        <v>640.78300000000002</v>
      </c>
      <c r="AE87" s="22">
        <v>640.73299999999995</v>
      </c>
      <c r="AG87" s="11">
        <v>830</v>
      </c>
      <c r="AH87" s="25">
        <f t="shared" si="149"/>
        <v>7.1433360996138617E-2</v>
      </c>
      <c r="AI87" s="25">
        <f t="shared" si="150"/>
        <v>8.6433360996124975E-2</v>
      </c>
      <c r="AJ87" s="25">
        <f t="shared" si="151"/>
        <v>6.6433360996029478E-2</v>
      </c>
      <c r="AK87" s="25">
        <f t="shared" si="152"/>
        <v>6.1433360996034025E-2</v>
      </c>
      <c r="AL87" s="25">
        <f t="shared" si="153"/>
        <v>5.1433360995929434E-2</v>
      </c>
      <c r="AM87" s="25">
        <f t="shared" si="154"/>
        <v>1.6433360995847579E-2</v>
      </c>
      <c r="AN87" s="25">
        <f t="shared" si="155"/>
        <v>-3.5666390040205442E-3</v>
      </c>
      <c r="AO87" s="25">
        <f t="shared" si="156"/>
        <v>-1.3566639004011449E-2</v>
      </c>
      <c r="AP87" s="25">
        <f t="shared" si="157"/>
        <v>-1.3566639004011449E-2</v>
      </c>
      <c r="AQ87" s="25">
        <f t="shared" si="158"/>
        <v>3.6433360996056763E-2</v>
      </c>
      <c r="AR87" s="25">
        <f t="shared" si="159"/>
        <v>6.1433360996147712E-2</v>
      </c>
      <c r="AV87" s="2">
        <f t="shared" si="160"/>
        <v>0</v>
      </c>
    </row>
    <row r="88" spans="7:48" ht="25.5" x14ac:dyDescent="0.6">
      <c r="G88" s="30">
        <v>840</v>
      </c>
      <c r="H88" s="27">
        <f t="shared" si="145"/>
        <v>640.79080002799606</v>
      </c>
      <c r="I88" s="27">
        <f t="shared" ref="I88:L88" si="197">J88-0.05</f>
        <v>640.81580002799603</v>
      </c>
      <c r="J88" s="27">
        <f t="shared" si="197"/>
        <v>640.86580002799599</v>
      </c>
      <c r="K88" s="27">
        <f t="shared" si="197"/>
        <v>640.91580002799594</v>
      </c>
      <c r="L88" s="27">
        <f t="shared" si="197"/>
        <v>640.9658000279959</v>
      </c>
      <c r="M88" s="29">
        <v>641.01580002799585</v>
      </c>
      <c r="N88" s="27">
        <f t="shared" ref="N88:Q88" si="198">M88-0.05</f>
        <v>640.9658000279959</v>
      </c>
      <c r="O88" s="27">
        <f t="shared" si="198"/>
        <v>640.91580002799594</v>
      </c>
      <c r="P88" s="27">
        <f t="shared" si="198"/>
        <v>640.86580002799599</v>
      </c>
      <c r="Q88" s="27">
        <f t="shared" si="198"/>
        <v>640.81580002799603</v>
      </c>
      <c r="R88" s="27">
        <f t="shared" si="148"/>
        <v>640.79080002799606</v>
      </c>
      <c r="T88" s="25">
        <v>840</v>
      </c>
      <c r="U88" s="22">
        <v>640.77300000000002</v>
      </c>
      <c r="V88" s="22">
        <v>640.75300000000004</v>
      </c>
      <c r="W88" s="22">
        <v>640.81299999999999</v>
      </c>
      <c r="X88" s="22">
        <v>640.87300000000005</v>
      </c>
      <c r="Y88" s="22">
        <v>640.91300000000001</v>
      </c>
      <c r="Z88" s="21">
        <v>640.99800000000005</v>
      </c>
      <c r="AA88" s="22">
        <v>640.95299999999997</v>
      </c>
      <c r="AB88" s="22">
        <v>640.91800000000001</v>
      </c>
      <c r="AC88" s="22">
        <v>640.86799999999994</v>
      </c>
      <c r="AD88" s="22">
        <v>640.803</v>
      </c>
      <c r="AE88" s="22">
        <v>640.76800000000003</v>
      </c>
      <c r="AG88" s="11">
        <v>840</v>
      </c>
      <c r="AH88" s="25">
        <f t="shared" si="149"/>
        <v>1.7800027996031531E-2</v>
      </c>
      <c r="AI88" s="25">
        <f t="shared" si="150"/>
        <v>6.2800027995990604E-2</v>
      </c>
      <c r="AJ88" s="25">
        <f t="shared" si="151"/>
        <v>5.2800027995999699E-2</v>
      </c>
      <c r="AK88" s="25">
        <f t="shared" si="152"/>
        <v>4.2800027995895107E-2</v>
      </c>
      <c r="AL88" s="25">
        <f t="shared" si="153"/>
        <v>5.2800027995886012E-2</v>
      </c>
      <c r="AM88" s="25">
        <f t="shared" si="154"/>
        <v>1.7800027995804157E-2</v>
      </c>
      <c r="AN88" s="25">
        <f t="shared" si="155"/>
        <v>1.2800027995922392E-2</v>
      </c>
      <c r="AO88" s="25">
        <f t="shared" si="156"/>
        <v>-2.1999720040639659E-3</v>
      </c>
      <c r="AP88" s="25">
        <f t="shared" si="157"/>
        <v>-2.199972003950279E-3</v>
      </c>
      <c r="AQ88" s="25">
        <f t="shared" si="158"/>
        <v>1.2800027996036079E-2</v>
      </c>
      <c r="AR88" s="25">
        <f t="shared" si="159"/>
        <v>2.2800027996026984E-2</v>
      </c>
      <c r="AV88" s="2">
        <f t="shared" si="160"/>
        <v>0</v>
      </c>
    </row>
    <row r="89" spans="7:48" ht="25.5" x14ac:dyDescent="0.6">
      <c r="G89" s="30">
        <v>850</v>
      </c>
      <c r="H89" s="27">
        <f t="shared" si="145"/>
        <v>640.78716669499602</v>
      </c>
      <c r="I89" s="27">
        <f t="shared" ref="I89:L89" si="199">J89-0.05</f>
        <v>640.81216669499599</v>
      </c>
      <c r="J89" s="27">
        <f t="shared" si="199"/>
        <v>640.86216669499595</v>
      </c>
      <c r="K89" s="27">
        <f t="shared" si="199"/>
        <v>640.9121666949959</v>
      </c>
      <c r="L89" s="27">
        <f t="shared" si="199"/>
        <v>640.96216669499586</v>
      </c>
      <c r="M89" s="29">
        <v>641.01216669499581</v>
      </c>
      <c r="N89" s="27">
        <f t="shared" ref="N89:Q89" si="200">M89-0.05</f>
        <v>640.96216669499586</v>
      </c>
      <c r="O89" s="27">
        <f t="shared" si="200"/>
        <v>640.9121666949959</v>
      </c>
      <c r="P89" s="27">
        <f t="shared" si="200"/>
        <v>640.86216669499595</v>
      </c>
      <c r="Q89" s="27">
        <f t="shared" si="200"/>
        <v>640.81216669499599</v>
      </c>
      <c r="R89" s="27">
        <f t="shared" si="148"/>
        <v>640.78716669499602</v>
      </c>
      <c r="T89" s="25">
        <v>850</v>
      </c>
      <c r="U89" s="22">
        <v>640.75300000000004</v>
      </c>
      <c r="V89" s="22">
        <v>640.76800000000003</v>
      </c>
      <c r="W89" s="22">
        <v>640.798</v>
      </c>
      <c r="X89" s="22">
        <v>640.86799999999994</v>
      </c>
      <c r="Y89" s="22">
        <v>640.923</v>
      </c>
      <c r="Z89" s="21">
        <v>641.01300000000003</v>
      </c>
      <c r="AA89" s="22">
        <v>640.96299999999997</v>
      </c>
      <c r="AB89" s="22">
        <v>640.90300000000002</v>
      </c>
      <c r="AC89" s="22">
        <v>640.86799999999994</v>
      </c>
      <c r="AD89" s="22">
        <v>640.803</v>
      </c>
      <c r="AE89" s="22">
        <v>640.75300000000004</v>
      </c>
      <c r="AG89" s="11">
        <v>850</v>
      </c>
      <c r="AH89" s="25">
        <f t="shared" si="149"/>
        <v>3.4166694995974467E-2</v>
      </c>
      <c r="AI89" s="25">
        <f t="shared" si="150"/>
        <v>4.4166694995965372E-2</v>
      </c>
      <c r="AJ89" s="25">
        <f t="shared" si="151"/>
        <v>6.4166694995947182E-2</v>
      </c>
      <c r="AK89" s="25">
        <f t="shared" si="152"/>
        <v>4.4166694995965372E-2</v>
      </c>
      <c r="AL89" s="25">
        <f t="shared" si="153"/>
        <v>3.9166694995856233E-2</v>
      </c>
      <c r="AM89" s="25">
        <f t="shared" si="154"/>
        <v>-8.3330500422107434E-4</v>
      </c>
      <c r="AN89" s="25">
        <f t="shared" si="155"/>
        <v>-8.333050041073875E-4</v>
      </c>
      <c r="AO89" s="25">
        <f t="shared" si="156"/>
        <v>9.1666949958835175E-3</v>
      </c>
      <c r="AP89" s="25">
        <f t="shared" si="157"/>
        <v>-5.8333050039891532E-3</v>
      </c>
      <c r="AQ89" s="25">
        <f t="shared" si="158"/>
        <v>9.1666949959972044E-3</v>
      </c>
      <c r="AR89" s="25">
        <f t="shared" si="159"/>
        <v>3.4166694995974467E-2</v>
      </c>
      <c r="AV89" s="2">
        <f t="shared" si="160"/>
        <v>0</v>
      </c>
    </row>
    <row r="90" spans="7:48" ht="25.5" x14ac:dyDescent="0.6">
      <c r="G90" s="30">
        <v>860</v>
      </c>
      <c r="H90" s="27">
        <f t="shared" si="145"/>
        <v>640.78353336199598</v>
      </c>
      <c r="I90" s="27">
        <f t="shared" ref="I90:L90" si="201">J90-0.05</f>
        <v>640.80853336199596</v>
      </c>
      <c r="J90" s="27">
        <f t="shared" si="201"/>
        <v>640.85853336199591</v>
      </c>
      <c r="K90" s="27">
        <f t="shared" si="201"/>
        <v>640.90853336199586</v>
      </c>
      <c r="L90" s="27">
        <f t="shared" si="201"/>
        <v>640.95853336199582</v>
      </c>
      <c r="M90" s="29">
        <v>641.00853336199577</v>
      </c>
      <c r="N90" s="27">
        <f t="shared" ref="N90:Q90" si="202">M90-0.05</f>
        <v>640.95853336199582</v>
      </c>
      <c r="O90" s="27">
        <f t="shared" si="202"/>
        <v>640.90853336199586</v>
      </c>
      <c r="P90" s="27">
        <f t="shared" si="202"/>
        <v>640.85853336199591</v>
      </c>
      <c r="Q90" s="27">
        <f t="shared" si="202"/>
        <v>640.80853336199596</v>
      </c>
      <c r="R90" s="27">
        <f t="shared" si="148"/>
        <v>640.78353336199598</v>
      </c>
      <c r="T90" s="25">
        <v>860</v>
      </c>
      <c r="U90" s="22">
        <v>640.79300000000001</v>
      </c>
      <c r="V90" s="22">
        <v>640.79300000000001</v>
      </c>
      <c r="W90" s="22">
        <v>640.78300000000002</v>
      </c>
      <c r="X90" s="22">
        <v>640.88300000000004</v>
      </c>
      <c r="Y90" s="22">
        <v>640.93299999999999</v>
      </c>
      <c r="Z90" s="21">
        <v>641.01300000000003</v>
      </c>
      <c r="AA90" s="22">
        <v>640.95799999999997</v>
      </c>
      <c r="AB90" s="22">
        <v>640.89800000000002</v>
      </c>
      <c r="AC90" s="22">
        <v>640.85799999999995</v>
      </c>
      <c r="AD90" s="22">
        <v>640.81299999999999</v>
      </c>
      <c r="AE90" s="22">
        <v>640.76800000000003</v>
      </c>
      <c r="AG90" s="11">
        <v>860</v>
      </c>
      <c r="AH90" s="25">
        <f t="shared" si="149"/>
        <v>-9.4666380040280274E-3</v>
      </c>
      <c r="AI90" s="25">
        <f t="shared" si="150"/>
        <v>1.5533361995949235E-2</v>
      </c>
      <c r="AJ90" s="25">
        <f t="shared" si="151"/>
        <v>7.5533361995894666E-2</v>
      </c>
      <c r="AK90" s="25">
        <f t="shared" si="152"/>
        <v>2.5533361995826453E-2</v>
      </c>
      <c r="AL90" s="25">
        <f t="shared" si="153"/>
        <v>2.5533361995826453E-2</v>
      </c>
      <c r="AM90" s="25">
        <f t="shared" si="154"/>
        <v>-4.4666380042599485E-3</v>
      </c>
      <c r="AN90" s="25">
        <f t="shared" si="155"/>
        <v>5.3336199584919086E-4</v>
      </c>
      <c r="AO90" s="25">
        <f t="shared" si="156"/>
        <v>1.0533361995840096E-2</v>
      </c>
      <c r="AP90" s="25">
        <f t="shared" si="157"/>
        <v>5.333619959628777E-4</v>
      </c>
      <c r="AQ90" s="25">
        <f t="shared" si="158"/>
        <v>-4.4666380040325748E-3</v>
      </c>
      <c r="AR90" s="25">
        <f t="shared" si="159"/>
        <v>1.5533361995949235E-2</v>
      </c>
      <c r="AV90" s="2">
        <f t="shared" si="160"/>
        <v>0</v>
      </c>
    </row>
    <row r="91" spans="7:48" ht="25.5" x14ac:dyDescent="0.6">
      <c r="G91" s="30">
        <v>870</v>
      </c>
      <c r="H91" s="27">
        <f t="shared" si="145"/>
        <v>640.77990002899594</v>
      </c>
      <c r="I91" s="27">
        <f t="shared" ref="I91:L91" si="203">J91-0.05</f>
        <v>640.80490002899592</v>
      </c>
      <c r="J91" s="27">
        <f t="shared" si="203"/>
        <v>640.85490002899587</v>
      </c>
      <c r="K91" s="27">
        <f t="shared" si="203"/>
        <v>640.90490002899583</v>
      </c>
      <c r="L91" s="27">
        <f t="shared" si="203"/>
        <v>640.95490002899578</v>
      </c>
      <c r="M91" s="29">
        <v>641.00490002899573</v>
      </c>
      <c r="N91" s="27">
        <f t="shared" ref="N91:Q91" si="204">M91-0.05</f>
        <v>640.95490002899578</v>
      </c>
      <c r="O91" s="27">
        <f t="shared" si="204"/>
        <v>640.90490002899583</v>
      </c>
      <c r="P91" s="27">
        <f t="shared" si="204"/>
        <v>640.85490002899587</v>
      </c>
      <c r="Q91" s="27">
        <f t="shared" si="204"/>
        <v>640.80490002899592</v>
      </c>
      <c r="R91" s="27">
        <f t="shared" si="148"/>
        <v>640.77990002899594</v>
      </c>
      <c r="T91" s="25">
        <v>870</v>
      </c>
      <c r="U91" s="22">
        <v>640.76800000000003</v>
      </c>
      <c r="V91" s="22">
        <v>640.77300000000002</v>
      </c>
      <c r="W91" s="22">
        <v>640.79300000000001</v>
      </c>
      <c r="X91" s="22">
        <v>640.87800000000004</v>
      </c>
      <c r="Y91" s="22">
        <v>640.93299999999999</v>
      </c>
      <c r="Z91" s="21">
        <v>641.00800000000004</v>
      </c>
      <c r="AA91" s="22">
        <v>640.96299999999997</v>
      </c>
      <c r="AB91" s="22">
        <v>640.89300000000003</v>
      </c>
      <c r="AC91" s="22">
        <v>640.84299999999996</v>
      </c>
      <c r="AD91" s="22">
        <v>640.798</v>
      </c>
      <c r="AE91" s="22">
        <v>640.75300000000004</v>
      </c>
      <c r="AG91" s="11">
        <v>870</v>
      </c>
      <c r="AH91" s="25">
        <f t="shared" si="149"/>
        <v>1.1900028995910361E-2</v>
      </c>
      <c r="AI91" s="25">
        <f t="shared" si="150"/>
        <v>3.1900028995892171E-2</v>
      </c>
      <c r="AJ91" s="25">
        <f t="shared" si="151"/>
        <v>6.1900028995864886E-2</v>
      </c>
      <c r="AK91" s="25">
        <f t="shared" si="152"/>
        <v>2.6900028995783032E-2</v>
      </c>
      <c r="AL91" s="25">
        <f t="shared" si="153"/>
        <v>2.1900028995787579E-2</v>
      </c>
      <c r="AM91" s="25">
        <f t="shared" si="154"/>
        <v>-3.0999710043033701E-3</v>
      </c>
      <c r="AN91" s="25">
        <f t="shared" si="155"/>
        <v>-8.0999710041851358E-3</v>
      </c>
      <c r="AO91" s="25">
        <f t="shared" si="156"/>
        <v>1.1900028995796674E-2</v>
      </c>
      <c r="AP91" s="25">
        <f t="shared" si="157"/>
        <v>1.1900028995910361E-2</v>
      </c>
      <c r="AQ91" s="25">
        <f t="shared" si="158"/>
        <v>6.9000289959149086E-3</v>
      </c>
      <c r="AR91" s="25">
        <f t="shared" si="159"/>
        <v>2.6900028995896719E-2</v>
      </c>
      <c r="AV91" s="2">
        <f t="shared" si="160"/>
        <v>0</v>
      </c>
    </row>
    <row r="92" spans="7:48" ht="25.5" x14ac:dyDescent="0.6">
      <c r="G92" s="30">
        <v>880</v>
      </c>
      <c r="H92" s="27">
        <f t="shared" si="145"/>
        <v>640.7762666959959</v>
      </c>
      <c r="I92" s="27">
        <f t="shared" ref="I92:L92" si="205">J92-0.05</f>
        <v>640.80126669599588</v>
      </c>
      <c r="J92" s="27">
        <f t="shared" si="205"/>
        <v>640.85126669599583</v>
      </c>
      <c r="K92" s="27">
        <f t="shared" si="205"/>
        <v>640.90126669599579</v>
      </c>
      <c r="L92" s="27">
        <f t="shared" si="205"/>
        <v>640.95126669599574</v>
      </c>
      <c r="M92" s="29">
        <v>641.0012666959957</v>
      </c>
      <c r="N92" s="27">
        <f t="shared" ref="N92:Q92" si="206">M92-0.05</f>
        <v>640.95126669599574</v>
      </c>
      <c r="O92" s="27">
        <f t="shared" si="206"/>
        <v>640.90126669599579</v>
      </c>
      <c r="P92" s="27">
        <f t="shared" si="206"/>
        <v>640.85126669599583</v>
      </c>
      <c r="Q92" s="27">
        <f t="shared" si="206"/>
        <v>640.80126669599588</v>
      </c>
      <c r="R92" s="27">
        <f t="shared" si="148"/>
        <v>640.7762666959959</v>
      </c>
      <c r="T92" s="25">
        <v>880</v>
      </c>
      <c r="U92" s="22">
        <v>640.73799999999994</v>
      </c>
      <c r="V92" s="22">
        <v>640.77800000000002</v>
      </c>
      <c r="W92" s="22">
        <v>640.82299999999998</v>
      </c>
      <c r="X92" s="22">
        <v>640.88300000000004</v>
      </c>
      <c r="Y92" s="22">
        <v>640.923</v>
      </c>
      <c r="Z92" s="21">
        <v>640.98799999999994</v>
      </c>
      <c r="AA92" s="22">
        <v>640.94299999999998</v>
      </c>
      <c r="AB92" s="22">
        <v>640.87300000000005</v>
      </c>
      <c r="AC92" s="22">
        <v>640.82299999999998</v>
      </c>
      <c r="AD92" s="22">
        <v>640.74800000000005</v>
      </c>
      <c r="AE92" s="22">
        <v>640.72299999999996</v>
      </c>
      <c r="AG92" s="11">
        <v>880</v>
      </c>
      <c r="AH92" s="25">
        <f t="shared" si="149"/>
        <v>3.8266695995957889E-2</v>
      </c>
      <c r="AI92" s="25">
        <f t="shared" si="150"/>
        <v>2.3266695995857845E-2</v>
      </c>
      <c r="AJ92" s="25">
        <f t="shared" si="151"/>
        <v>2.8266695995853297E-2</v>
      </c>
      <c r="AK92" s="25">
        <f t="shared" si="152"/>
        <v>1.8266695995748705E-2</v>
      </c>
      <c r="AL92" s="25">
        <f t="shared" si="153"/>
        <v>2.826669599573961E-2</v>
      </c>
      <c r="AM92" s="25">
        <f t="shared" si="154"/>
        <v>1.3266695995753253E-2</v>
      </c>
      <c r="AN92" s="25">
        <f t="shared" si="155"/>
        <v>8.2666959957578001E-3</v>
      </c>
      <c r="AO92" s="25">
        <f t="shared" si="156"/>
        <v>2.826669599573961E-2</v>
      </c>
      <c r="AP92" s="25">
        <f t="shared" si="157"/>
        <v>2.8266695995853297E-2</v>
      </c>
      <c r="AQ92" s="25">
        <f t="shared" si="158"/>
        <v>5.326669599583056E-2</v>
      </c>
      <c r="AR92" s="25">
        <f t="shared" si="159"/>
        <v>5.3266695995944247E-2</v>
      </c>
      <c r="AV92" s="2">
        <f t="shared" si="160"/>
        <v>0</v>
      </c>
    </row>
    <row r="93" spans="7:48" ht="25.5" x14ac:dyDescent="0.6">
      <c r="G93" s="30">
        <v>890</v>
      </c>
      <c r="H93" s="27">
        <f t="shared" si="145"/>
        <v>640.77263336299586</v>
      </c>
      <c r="I93" s="27">
        <f t="shared" ref="I93:L93" si="207">J93-0.05</f>
        <v>640.79763336299584</v>
      </c>
      <c r="J93" s="27">
        <f t="shared" si="207"/>
        <v>640.84763336299579</v>
      </c>
      <c r="K93" s="27">
        <f t="shared" si="207"/>
        <v>640.89763336299575</v>
      </c>
      <c r="L93" s="27">
        <f t="shared" si="207"/>
        <v>640.9476333629957</v>
      </c>
      <c r="M93" s="29">
        <v>640.99763336299566</v>
      </c>
      <c r="N93" s="27">
        <f t="shared" ref="N93:Q93" si="208">M93-0.05</f>
        <v>640.9476333629957</v>
      </c>
      <c r="O93" s="27">
        <f t="shared" si="208"/>
        <v>640.89763336299575</v>
      </c>
      <c r="P93" s="27">
        <f t="shared" si="208"/>
        <v>640.84763336299579</v>
      </c>
      <c r="Q93" s="27">
        <f t="shared" si="208"/>
        <v>640.79763336299584</v>
      </c>
      <c r="R93" s="27">
        <f t="shared" si="148"/>
        <v>640.77263336299586</v>
      </c>
      <c r="T93" s="25">
        <v>890</v>
      </c>
      <c r="U93" s="22">
        <v>640.75300000000004</v>
      </c>
      <c r="V93" s="22">
        <v>640.77300000000002</v>
      </c>
      <c r="W93" s="22">
        <v>640.82299999999998</v>
      </c>
      <c r="X93" s="22">
        <v>640.87300000000005</v>
      </c>
      <c r="Y93" s="22">
        <v>640.89300000000003</v>
      </c>
      <c r="Z93" s="21">
        <v>640.97299999999996</v>
      </c>
      <c r="AA93" s="22">
        <v>640.923</v>
      </c>
      <c r="AB93" s="22">
        <v>640.86299999999994</v>
      </c>
      <c r="AC93" s="22">
        <v>640.82299999999998</v>
      </c>
      <c r="AD93" s="22">
        <v>640.74800000000005</v>
      </c>
      <c r="AE93" s="22">
        <v>640.72299999999996</v>
      </c>
      <c r="AG93" s="11">
        <v>890</v>
      </c>
      <c r="AH93" s="25">
        <f t="shared" si="149"/>
        <v>1.963336299581897E-2</v>
      </c>
      <c r="AI93" s="25">
        <f t="shared" si="150"/>
        <v>2.4633362995814423E-2</v>
      </c>
      <c r="AJ93" s="25">
        <f t="shared" si="151"/>
        <v>2.4633362995814423E-2</v>
      </c>
      <c r="AK93" s="25">
        <f t="shared" si="152"/>
        <v>2.4633362995700736E-2</v>
      </c>
      <c r="AL93" s="25">
        <f t="shared" si="153"/>
        <v>5.4633362995673451E-2</v>
      </c>
      <c r="AM93" s="25">
        <f t="shared" si="154"/>
        <v>2.4633362995700736E-2</v>
      </c>
      <c r="AN93" s="25">
        <f t="shared" si="155"/>
        <v>2.4633362995700736E-2</v>
      </c>
      <c r="AO93" s="25">
        <f t="shared" si="156"/>
        <v>3.4633362995805328E-2</v>
      </c>
      <c r="AP93" s="25">
        <f t="shared" si="157"/>
        <v>2.4633362995814423E-2</v>
      </c>
      <c r="AQ93" s="25">
        <f t="shared" si="158"/>
        <v>4.9633362995791686E-2</v>
      </c>
      <c r="AR93" s="25">
        <f t="shared" si="159"/>
        <v>4.9633362995905372E-2</v>
      </c>
      <c r="AV93" s="2">
        <f t="shared" si="160"/>
        <v>0</v>
      </c>
    </row>
    <row r="94" spans="7:48" ht="25.5" x14ac:dyDescent="0.6">
      <c r="G94" s="30">
        <v>900</v>
      </c>
      <c r="H94" s="27">
        <f t="shared" si="145"/>
        <v>640.76900002999582</v>
      </c>
      <c r="I94" s="27">
        <f t="shared" ref="I94:L94" si="209">J94-0.05</f>
        <v>640.7940000299958</v>
      </c>
      <c r="J94" s="27">
        <f t="shared" si="209"/>
        <v>640.84400002999575</v>
      </c>
      <c r="K94" s="27">
        <f t="shared" si="209"/>
        <v>640.89400002999571</v>
      </c>
      <c r="L94" s="27">
        <f t="shared" si="209"/>
        <v>640.94400002999566</v>
      </c>
      <c r="M94" s="29">
        <v>640.99400002999562</v>
      </c>
      <c r="N94" s="27">
        <f t="shared" ref="N94:Q94" si="210">M94-0.05</f>
        <v>640.94400002999566</v>
      </c>
      <c r="O94" s="27">
        <f t="shared" si="210"/>
        <v>640.89400002999571</v>
      </c>
      <c r="P94" s="27">
        <f t="shared" si="210"/>
        <v>640.84400002999575</v>
      </c>
      <c r="Q94" s="27">
        <f t="shared" si="210"/>
        <v>640.7940000299958</v>
      </c>
      <c r="R94" s="27">
        <f t="shared" si="148"/>
        <v>640.76900002999582</v>
      </c>
      <c r="T94" s="25">
        <v>900</v>
      </c>
      <c r="U94" s="22">
        <v>640.77300000000002</v>
      </c>
      <c r="V94" s="22">
        <v>640.78300000000002</v>
      </c>
      <c r="W94" s="22">
        <v>640.798</v>
      </c>
      <c r="X94" s="22">
        <v>640.87300000000005</v>
      </c>
      <c r="Y94" s="22">
        <v>640.90300000000002</v>
      </c>
      <c r="Z94" s="21">
        <v>640.97799999999995</v>
      </c>
      <c r="AA94" s="22">
        <v>640.923</v>
      </c>
      <c r="AB94" s="22">
        <v>640.87300000000005</v>
      </c>
      <c r="AC94" s="22">
        <v>640.81299999999999</v>
      </c>
      <c r="AD94" s="22">
        <v>640.798</v>
      </c>
      <c r="AE94" s="22">
        <v>640.77300000000002</v>
      </c>
      <c r="AG94" s="11">
        <v>900</v>
      </c>
      <c r="AH94" s="25">
        <f t="shared" si="149"/>
        <v>-3.9999700042017139E-3</v>
      </c>
      <c r="AI94" s="25">
        <f t="shared" si="150"/>
        <v>1.1000029995784644E-2</v>
      </c>
      <c r="AJ94" s="25">
        <f t="shared" si="151"/>
        <v>4.6000029995752811E-2</v>
      </c>
      <c r="AK94" s="25">
        <f t="shared" si="152"/>
        <v>2.1000029995661862E-2</v>
      </c>
      <c r="AL94" s="25">
        <f t="shared" si="153"/>
        <v>4.1000029995643672E-2</v>
      </c>
      <c r="AM94" s="25">
        <f t="shared" si="154"/>
        <v>1.6000029995666409E-2</v>
      </c>
      <c r="AN94" s="25">
        <f t="shared" si="155"/>
        <v>2.1000029995661862E-2</v>
      </c>
      <c r="AO94" s="25">
        <f t="shared" si="156"/>
        <v>2.1000029995661862E-2</v>
      </c>
      <c r="AP94" s="25">
        <f t="shared" si="157"/>
        <v>3.1000029995766454E-2</v>
      </c>
      <c r="AQ94" s="25">
        <f t="shared" si="158"/>
        <v>-3.9999700042017139E-3</v>
      </c>
      <c r="AR94" s="25">
        <f t="shared" si="159"/>
        <v>-3.9999700042017139E-3</v>
      </c>
      <c r="AT94">
        <v>9.9000000000000005E-2</v>
      </c>
      <c r="AU94">
        <v>45</v>
      </c>
      <c r="AV94" s="2">
        <f t="shared" si="160"/>
        <v>4.4550000000000001</v>
      </c>
    </row>
    <row r="95" spans="7:48" ht="25.5" x14ac:dyDescent="0.6">
      <c r="G95" s="30">
        <v>910</v>
      </c>
      <c r="H95" s="27">
        <f t="shared" si="145"/>
        <v>640.76536669699578</v>
      </c>
      <c r="I95" s="27">
        <f t="shared" ref="I95:L95" si="211">J95-0.05</f>
        <v>640.79036669699576</v>
      </c>
      <c r="J95" s="27">
        <f t="shared" si="211"/>
        <v>640.84036669699572</v>
      </c>
      <c r="K95" s="27">
        <f t="shared" si="211"/>
        <v>640.89036669699567</v>
      </c>
      <c r="L95" s="27">
        <f t="shared" si="211"/>
        <v>640.94036669699562</v>
      </c>
      <c r="M95" s="29">
        <v>640.99036669699558</v>
      </c>
      <c r="N95" s="27">
        <f t="shared" ref="N95:Q95" si="212">M95-0.05</f>
        <v>640.94036669699562</v>
      </c>
      <c r="O95" s="27">
        <f t="shared" si="212"/>
        <v>640.89036669699567</v>
      </c>
      <c r="P95" s="27">
        <f t="shared" si="212"/>
        <v>640.84036669699572</v>
      </c>
      <c r="Q95" s="27">
        <f t="shared" si="212"/>
        <v>640.79036669699576</v>
      </c>
      <c r="R95" s="27">
        <f t="shared" si="148"/>
        <v>640.76536669699578</v>
      </c>
      <c r="T95" s="25">
        <v>910</v>
      </c>
      <c r="U95" s="22">
        <v>640.73299999999995</v>
      </c>
      <c r="V95" s="22">
        <v>640.76300000000003</v>
      </c>
      <c r="W95" s="22">
        <v>640.78300000000002</v>
      </c>
      <c r="X95" s="22">
        <v>640.85799999999995</v>
      </c>
      <c r="Y95" s="22">
        <v>640.89300000000003</v>
      </c>
      <c r="Z95" s="21">
        <v>640.96299999999997</v>
      </c>
      <c r="AA95" s="22">
        <v>640.90300000000002</v>
      </c>
      <c r="AB95" s="22">
        <v>640.85299999999995</v>
      </c>
      <c r="AC95" s="22">
        <v>640.81299999999999</v>
      </c>
      <c r="AD95" s="22">
        <v>640.75300000000004</v>
      </c>
      <c r="AE95" s="22">
        <v>640.73299999999995</v>
      </c>
      <c r="AG95" s="11">
        <v>910</v>
      </c>
      <c r="AH95" s="25">
        <f t="shared" si="149"/>
        <v>3.2366696995836719E-2</v>
      </c>
      <c r="AI95" s="25">
        <f t="shared" si="150"/>
        <v>2.736669699572758E-2</v>
      </c>
      <c r="AJ95" s="25">
        <f t="shared" si="151"/>
        <v>5.7366696995700295E-2</v>
      </c>
      <c r="AK95" s="25">
        <f t="shared" si="152"/>
        <v>3.2366696995723032E-2</v>
      </c>
      <c r="AL95" s="25">
        <f t="shared" si="153"/>
        <v>4.7366696995595703E-2</v>
      </c>
      <c r="AM95" s="25">
        <f t="shared" si="154"/>
        <v>2.7366696995613893E-2</v>
      </c>
      <c r="AN95" s="25">
        <f t="shared" si="155"/>
        <v>3.7366696995604798E-2</v>
      </c>
      <c r="AO95" s="25">
        <f t="shared" si="156"/>
        <v>3.7366696995718485E-2</v>
      </c>
      <c r="AP95" s="25">
        <f t="shared" si="157"/>
        <v>2.736669699572758E-2</v>
      </c>
      <c r="AQ95" s="25">
        <f t="shared" si="158"/>
        <v>3.7366696995718485E-2</v>
      </c>
      <c r="AR95" s="25">
        <f t="shared" si="159"/>
        <v>3.2366696995836719E-2</v>
      </c>
      <c r="AV95" s="2">
        <f t="shared" si="160"/>
        <v>0</v>
      </c>
    </row>
    <row r="96" spans="7:48" ht="25.5" x14ac:dyDescent="0.6">
      <c r="G96" s="30">
        <v>920</v>
      </c>
      <c r="H96" s="27">
        <f t="shared" si="145"/>
        <v>640.76173336399575</v>
      </c>
      <c r="I96" s="27">
        <f t="shared" ref="I96:L96" si="213">J96-0.05</f>
        <v>640.78673336399572</v>
      </c>
      <c r="J96" s="27">
        <f t="shared" si="213"/>
        <v>640.83673336399568</v>
      </c>
      <c r="K96" s="27">
        <f t="shared" si="213"/>
        <v>640.88673336399563</v>
      </c>
      <c r="L96" s="27">
        <f t="shared" si="213"/>
        <v>640.93673336399559</v>
      </c>
      <c r="M96" s="29">
        <v>640.98673336399554</v>
      </c>
      <c r="N96" s="27">
        <f t="shared" ref="N96:Q96" si="214">M96-0.05</f>
        <v>640.93673336399559</v>
      </c>
      <c r="O96" s="27">
        <f t="shared" si="214"/>
        <v>640.88673336399563</v>
      </c>
      <c r="P96" s="27">
        <f t="shared" si="214"/>
        <v>640.83673336399568</v>
      </c>
      <c r="Q96" s="27">
        <f t="shared" si="214"/>
        <v>640.78673336399572</v>
      </c>
      <c r="R96" s="27">
        <f t="shared" si="148"/>
        <v>640.76173336399575</v>
      </c>
      <c r="T96" s="25">
        <v>920</v>
      </c>
      <c r="U96" s="22">
        <v>640.68299999999999</v>
      </c>
      <c r="V96" s="22">
        <v>640.73299999999995</v>
      </c>
      <c r="W96" s="22">
        <v>640.79300000000001</v>
      </c>
      <c r="X96" s="22">
        <v>640.84299999999996</v>
      </c>
      <c r="Y96" s="22">
        <v>640.88300000000004</v>
      </c>
      <c r="Z96" s="21">
        <v>640.97299999999996</v>
      </c>
      <c r="AA96" s="22">
        <v>640.91300000000001</v>
      </c>
      <c r="AB96" s="22">
        <v>640.84799999999996</v>
      </c>
      <c r="AC96" s="22">
        <v>640.80799999999999</v>
      </c>
      <c r="AD96" s="22">
        <v>640.74299999999994</v>
      </c>
      <c r="AE96" s="22">
        <v>640.73299999999995</v>
      </c>
      <c r="AG96" s="11">
        <v>920</v>
      </c>
      <c r="AH96" s="25">
        <f t="shared" si="149"/>
        <v>7.873336399575237E-2</v>
      </c>
      <c r="AI96" s="25">
        <f t="shared" si="150"/>
        <v>5.3733363995775107E-2</v>
      </c>
      <c r="AJ96" s="25">
        <f t="shared" si="151"/>
        <v>4.3733363995670516E-2</v>
      </c>
      <c r="AK96" s="25">
        <f t="shared" si="152"/>
        <v>4.3733363995670516E-2</v>
      </c>
      <c r="AL96" s="25">
        <f t="shared" si="153"/>
        <v>5.3733363995547734E-2</v>
      </c>
      <c r="AM96" s="25">
        <f t="shared" si="154"/>
        <v>1.3733363995584114E-2</v>
      </c>
      <c r="AN96" s="25">
        <f t="shared" si="155"/>
        <v>2.3733363995575019E-2</v>
      </c>
      <c r="AO96" s="25">
        <f t="shared" si="156"/>
        <v>3.8733363995675063E-2</v>
      </c>
      <c r="AP96" s="25">
        <f t="shared" si="157"/>
        <v>2.8733363995684158E-2</v>
      </c>
      <c r="AQ96" s="25">
        <f t="shared" si="158"/>
        <v>4.3733363995784202E-2</v>
      </c>
      <c r="AR96" s="25">
        <f t="shared" si="159"/>
        <v>2.8733363995797845E-2</v>
      </c>
      <c r="AV96" s="2">
        <f t="shared" si="160"/>
        <v>0</v>
      </c>
    </row>
    <row r="97" spans="7:48" ht="25.5" x14ac:dyDescent="0.6">
      <c r="G97" s="30">
        <v>930</v>
      </c>
      <c r="H97" s="27">
        <f t="shared" si="145"/>
        <v>640.75810003099571</v>
      </c>
      <c r="I97" s="27">
        <f t="shared" ref="I97:L97" si="215">J97-0.05</f>
        <v>640.78310003099568</v>
      </c>
      <c r="J97" s="27">
        <f t="shared" si="215"/>
        <v>640.83310003099564</v>
      </c>
      <c r="K97" s="27">
        <f t="shared" si="215"/>
        <v>640.88310003099559</v>
      </c>
      <c r="L97" s="27">
        <f t="shared" si="215"/>
        <v>640.93310003099555</v>
      </c>
      <c r="M97" s="29">
        <v>640.9831000309955</v>
      </c>
      <c r="N97" s="27">
        <f t="shared" ref="N97:Q97" si="216">M97-0.05</f>
        <v>640.93310003099555</v>
      </c>
      <c r="O97" s="27">
        <f t="shared" si="216"/>
        <v>640.88310003099559</v>
      </c>
      <c r="P97" s="27">
        <f t="shared" si="216"/>
        <v>640.83310003099564</v>
      </c>
      <c r="Q97" s="27">
        <f t="shared" si="216"/>
        <v>640.78310003099568</v>
      </c>
      <c r="R97" s="27">
        <f t="shared" si="148"/>
        <v>640.75810003099571</v>
      </c>
      <c r="T97" s="25">
        <v>930</v>
      </c>
      <c r="U97" s="22">
        <v>640.68299999999999</v>
      </c>
      <c r="V97" s="22">
        <v>640.73299999999995</v>
      </c>
      <c r="W97" s="22">
        <v>640.78800000000001</v>
      </c>
      <c r="X97" s="22">
        <v>640.82299999999998</v>
      </c>
      <c r="Y97" s="22">
        <v>640.86799999999994</v>
      </c>
      <c r="Z97" s="21">
        <v>640.98299999999995</v>
      </c>
      <c r="AA97" s="22">
        <v>640.91300000000001</v>
      </c>
      <c r="AB97" s="22">
        <v>640.85299999999995</v>
      </c>
      <c r="AC97" s="22">
        <v>640.798</v>
      </c>
      <c r="AD97" s="22">
        <v>640.73799999999994</v>
      </c>
      <c r="AE97" s="22">
        <v>640.71299999999997</v>
      </c>
      <c r="AG97" s="11">
        <v>930</v>
      </c>
      <c r="AH97" s="25">
        <f t="shared" si="149"/>
        <v>7.5100030995713496E-2</v>
      </c>
      <c r="AI97" s="25">
        <f t="shared" si="150"/>
        <v>5.0100030995736233E-2</v>
      </c>
      <c r="AJ97" s="25">
        <f t="shared" si="151"/>
        <v>4.5100030995627094E-2</v>
      </c>
      <c r="AK97" s="25">
        <f t="shared" si="152"/>
        <v>6.0100030995613452E-2</v>
      </c>
      <c r="AL97" s="25">
        <f t="shared" si="153"/>
        <v>6.5100030995608904E-2</v>
      </c>
      <c r="AM97" s="25">
        <f t="shared" si="154"/>
        <v>1.0003099555433437E-4</v>
      </c>
      <c r="AN97" s="25">
        <f t="shared" si="155"/>
        <v>2.0100030995536144E-2</v>
      </c>
      <c r="AO97" s="25">
        <f t="shared" si="156"/>
        <v>3.0100030995640736E-2</v>
      </c>
      <c r="AP97" s="25">
        <f t="shared" si="157"/>
        <v>3.5100030995636189E-2</v>
      </c>
      <c r="AQ97" s="25">
        <f t="shared" si="158"/>
        <v>4.5100030995740781E-2</v>
      </c>
      <c r="AR97" s="25">
        <f t="shared" si="159"/>
        <v>4.5100030995740781E-2</v>
      </c>
      <c r="AV97" s="2">
        <f t="shared" si="160"/>
        <v>0</v>
      </c>
    </row>
    <row r="98" spans="7:48" ht="25.5" x14ac:dyDescent="0.6">
      <c r="G98" s="30">
        <v>940</v>
      </c>
      <c r="H98" s="27">
        <f t="shared" si="145"/>
        <v>640.75446669799567</v>
      </c>
      <c r="I98" s="27">
        <f t="shared" ref="I98:L98" si="217">J98-0.05</f>
        <v>640.77946669799564</v>
      </c>
      <c r="J98" s="27">
        <f t="shared" si="217"/>
        <v>640.8294666979956</v>
      </c>
      <c r="K98" s="27">
        <f t="shared" si="217"/>
        <v>640.87946669799555</v>
      </c>
      <c r="L98" s="27">
        <f t="shared" si="217"/>
        <v>640.92946669799551</v>
      </c>
      <c r="M98" s="29">
        <v>640.97946669799546</v>
      </c>
      <c r="N98" s="27">
        <f t="shared" ref="N98:Q98" si="218">M98-0.05</f>
        <v>640.92946669799551</v>
      </c>
      <c r="O98" s="27">
        <f t="shared" si="218"/>
        <v>640.87946669799555</v>
      </c>
      <c r="P98" s="27">
        <f t="shared" si="218"/>
        <v>640.8294666979956</v>
      </c>
      <c r="Q98" s="27">
        <f t="shared" si="218"/>
        <v>640.77946669799564</v>
      </c>
      <c r="R98" s="27">
        <f t="shared" si="148"/>
        <v>640.75446669799567</v>
      </c>
      <c r="T98" s="25">
        <v>940</v>
      </c>
      <c r="U98" s="22">
        <v>640.65300000000002</v>
      </c>
      <c r="V98" s="22">
        <v>640.70799999999997</v>
      </c>
      <c r="W98" s="22">
        <v>640.78300000000002</v>
      </c>
      <c r="X98" s="22">
        <v>640.81299999999999</v>
      </c>
      <c r="Y98" s="22">
        <v>640.88300000000004</v>
      </c>
      <c r="Z98" s="21">
        <v>640.95799999999997</v>
      </c>
      <c r="AA98" s="22">
        <v>640.90800000000002</v>
      </c>
      <c r="AB98" s="22">
        <v>640.84799999999996</v>
      </c>
      <c r="AC98" s="22">
        <v>640.77300000000002</v>
      </c>
      <c r="AD98" s="22">
        <v>640.71299999999997</v>
      </c>
      <c r="AE98" s="22">
        <v>640.69299999999998</v>
      </c>
      <c r="AG98" s="11">
        <v>940</v>
      </c>
      <c r="AH98" s="25">
        <f t="shared" si="149"/>
        <v>0.10146669799564734</v>
      </c>
      <c r="AI98" s="25">
        <f t="shared" si="150"/>
        <v>7.1466697995674622E-2</v>
      </c>
      <c r="AJ98" s="25">
        <f t="shared" si="151"/>
        <v>4.6466697995583672E-2</v>
      </c>
      <c r="AK98" s="25">
        <f t="shared" si="152"/>
        <v>6.6466697995565482E-2</v>
      </c>
      <c r="AL98" s="25">
        <f t="shared" si="153"/>
        <v>4.6466697995469985E-2</v>
      </c>
      <c r="AM98" s="25">
        <f t="shared" si="154"/>
        <v>2.1466697995492723E-2</v>
      </c>
      <c r="AN98" s="25">
        <f t="shared" si="155"/>
        <v>2.1466697995492723E-2</v>
      </c>
      <c r="AO98" s="25">
        <f t="shared" si="156"/>
        <v>3.1466697995597315E-2</v>
      </c>
      <c r="AP98" s="25">
        <f t="shared" si="157"/>
        <v>5.6466697995574577E-2</v>
      </c>
      <c r="AQ98" s="25">
        <f t="shared" si="158"/>
        <v>6.6466697995679169E-2</v>
      </c>
      <c r="AR98" s="25">
        <f t="shared" si="159"/>
        <v>6.1466697995683717E-2</v>
      </c>
      <c r="AV98" s="2">
        <f t="shared" si="160"/>
        <v>0</v>
      </c>
    </row>
    <row r="99" spans="7:48" ht="25.5" x14ac:dyDescent="0.6">
      <c r="G99" s="30">
        <v>950</v>
      </c>
      <c r="H99" s="27">
        <f t="shared" si="145"/>
        <v>640.75083336499563</v>
      </c>
      <c r="I99" s="27">
        <f t="shared" ref="I99:L99" si="219">J99-0.05</f>
        <v>640.77583336499561</v>
      </c>
      <c r="J99" s="27">
        <f t="shared" si="219"/>
        <v>640.82583336499556</v>
      </c>
      <c r="K99" s="27">
        <f t="shared" si="219"/>
        <v>640.87583336499551</v>
      </c>
      <c r="L99" s="27">
        <f t="shared" si="219"/>
        <v>640.92583336499547</v>
      </c>
      <c r="M99" s="29">
        <v>640.97583336499542</v>
      </c>
      <c r="N99" s="27">
        <f t="shared" ref="N99:Q99" si="220">M99-0.05</f>
        <v>640.92583336499547</v>
      </c>
      <c r="O99" s="27">
        <f t="shared" si="220"/>
        <v>640.87583336499551</v>
      </c>
      <c r="P99" s="27">
        <f t="shared" si="220"/>
        <v>640.82583336499556</v>
      </c>
      <c r="Q99" s="27">
        <f t="shared" si="220"/>
        <v>640.77583336499561</v>
      </c>
      <c r="R99" s="27">
        <f t="shared" si="148"/>
        <v>640.75083336499563</v>
      </c>
      <c r="T99" s="25">
        <v>950</v>
      </c>
      <c r="U99" s="22">
        <v>640.60799999999995</v>
      </c>
      <c r="V99" s="22">
        <v>640.68299999999999</v>
      </c>
      <c r="W99" s="22">
        <v>640.77800000000002</v>
      </c>
      <c r="X99" s="22">
        <v>640.83299999999997</v>
      </c>
      <c r="Y99" s="22">
        <v>640.89800000000002</v>
      </c>
      <c r="Z99" s="21">
        <v>640.95299999999997</v>
      </c>
      <c r="AA99" s="22">
        <v>640.88300000000004</v>
      </c>
      <c r="AB99" s="22">
        <v>640.84299999999996</v>
      </c>
      <c r="AC99" s="22">
        <v>640.77300000000002</v>
      </c>
      <c r="AD99" s="22">
        <v>640.71299999999997</v>
      </c>
      <c r="AE99" s="22">
        <v>640.72299999999996</v>
      </c>
      <c r="AG99" s="11">
        <v>950</v>
      </c>
      <c r="AH99" s="25">
        <f t="shared" si="149"/>
        <v>0.14283336499568122</v>
      </c>
      <c r="AI99" s="25">
        <f t="shared" si="150"/>
        <v>9.283336499561301E-2</v>
      </c>
      <c r="AJ99" s="25">
        <f t="shared" si="151"/>
        <v>4.7833364995540251E-2</v>
      </c>
      <c r="AK99" s="25">
        <f t="shared" si="152"/>
        <v>4.2833364995544798E-2</v>
      </c>
      <c r="AL99" s="25">
        <f t="shared" si="153"/>
        <v>2.7833364995444754E-2</v>
      </c>
      <c r="AM99" s="25">
        <f t="shared" si="154"/>
        <v>2.2833364995449301E-2</v>
      </c>
      <c r="AN99" s="25">
        <f t="shared" si="155"/>
        <v>4.2833364995431111E-2</v>
      </c>
      <c r="AO99" s="25">
        <f t="shared" si="156"/>
        <v>3.2833364995553893E-2</v>
      </c>
      <c r="AP99" s="25">
        <f t="shared" si="157"/>
        <v>5.2833364995535703E-2</v>
      </c>
      <c r="AQ99" s="25">
        <f t="shared" si="158"/>
        <v>6.2833364995640295E-2</v>
      </c>
      <c r="AR99" s="25">
        <f t="shared" si="159"/>
        <v>2.7833364995672127E-2</v>
      </c>
      <c r="AV99" s="2">
        <f t="shared" si="160"/>
        <v>0</v>
      </c>
    </row>
    <row r="100" spans="7:48" ht="25.5" x14ac:dyDescent="0.6">
      <c r="G100" s="30">
        <v>960</v>
      </c>
      <c r="H100" s="27">
        <f t="shared" si="145"/>
        <v>640.74720003199559</v>
      </c>
      <c r="I100" s="27">
        <f t="shared" ref="I100:L100" si="221">J100-0.05</f>
        <v>640.77220003199557</v>
      </c>
      <c r="J100" s="27">
        <f t="shared" si="221"/>
        <v>640.82220003199552</v>
      </c>
      <c r="K100" s="27">
        <f t="shared" si="221"/>
        <v>640.87220003199548</v>
      </c>
      <c r="L100" s="27">
        <f t="shared" si="221"/>
        <v>640.92220003199543</v>
      </c>
      <c r="M100" s="29">
        <v>640.97220003199538</v>
      </c>
      <c r="N100" s="27">
        <f t="shared" ref="N100:Q100" si="222">M100-0.05</f>
        <v>640.92220003199543</v>
      </c>
      <c r="O100" s="27">
        <f t="shared" si="222"/>
        <v>640.87220003199548</v>
      </c>
      <c r="P100" s="27">
        <f t="shared" si="222"/>
        <v>640.82220003199552</v>
      </c>
      <c r="Q100" s="27">
        <f t="shared" si="222"/>
        <v>640.77220003199557</v>
      </c>
      <c r="R100" s="27">
        <f t="shared" si="148"/>
        <v>640.74720003199559</v>
      </c>
      <c r="T100" s="25">
        <v>960</v>
      </c>
      <c r="U100" s="22">
        <v>640.60799999999995</v>
      </c>
      <c r="V100" s="22">
        <v>640.65300000000002</v>
      </c>
      <c r="W100" s="22">
        <v>640.75800000000004</v>
      </c>
      <c r="X100" s="22">
        <v>640.81799999999998</v>
      </c>
      <c r="Y100" s="22">
        <v>640.85799999999995</v>
      </c>
      <c r="Z100" s="21">
        <v>640.93299999999999</v>
      </c>
      <c r="AA100" s="22">
        <v>640.88800000000003</v>
      </c>
      <c r="AB100" s="22">
        <v>640.85799999999995</v>
      </c>
      <c r="AC100" s="22">
        <v>640.78800000000001</v>
      </c>
      <c r="AD100" s="22">
        <v>640.73299999999995</v>
      </c>
      <c r="AE100" s="22">
        <v>640.70299999999997</v>
      </c>
      <c r="AG100" s="11">
        <v>960</v>
      </c>
      <c r="AH100" s="25">
        <f t="shared" si="149"/>
        <v>0.13920003199564235</v>
      </c>
      <c r="AI100" s="25">
        <f t="shared" si="150"/>
        <v>0.11920003199554685</v>
      </c>
      <c r="AJ100" s="25">
        <f t="shared" si="151"/>
        <v>6.4200031995483187E-2</v>
      </c>
      <c r="AK100" s="25">
        <f t="shared" si="152"/>
        <v>5.4200031995492282E-2</v>
      </c>
      <c r="AL100" s="25">
        <f t="shared" si="153"/>
        <v>6.4200031995483187E-2</v>
      </c>
      <c r="AM100" s="25">
        <f t="shared" si="154"/>
        <v>3.9200031995392237E-2</v>
      </c>
      <c r="AN100" s="25">
        <f t="shared" si="155"/>
        <v>3.4200031995396785E-2</v>
      </c>
      <c r="AO100" s="25">
        <f t="shared" si="156"/>
        <v>1.4200031995528661E-2</v>
      </c>
      <c r="AP100" s="25">
        <f t="shared" si="157"/>
        <v>3.4200031995510471E-2</v>
      </c>
      <c r="AQ100" s="25">
        <f t="shared" si="158"/>
        <v>3.9200031995619611E-2</v>
      </c>
      <c r="AR100" s="25">
        <f t="shared" si="159"/>
        <v>4.4200031995615063E-2</v>
      </c>
      <c r="AV100" s="2">
        <f t="shared" si="160"/>
        <v>0</v>
      </c>
    </row>
    <row r="101" spans="7:48" ht="25.5" x14ac:dyDescent="0.6">
      <c r="G101" s="30">
        <v>970</v>
      </c>
      <c r="H101" s="27">
        <f t="shared" si="145"/>
        <v>640.74356669899555</v>
      </c>
      <c r="I101" s="27">
        <f t="shared" ref="I101:L101" si="223">J101-0.05</f>
        <v>640.76856669899553</v>
      </c>
      <c r="J101" s="27">
        <f t="shared" si="223"/>
        <v>640.81856669899548</v>
      </c>
      <c r="K101" s="27">
        <f t="shared" si="223"/>
        <v>640.86856669899544</v>
      </c>
      <c r="L101" s="27">
        <f t="shared" si="223"/>
        <v>640.91856669899539</v>
      </c>
      <c r="M101" s="29">
        <v>640.96856669899535</v>
      </c>
      <c r="N101" s="27">
        <f t="shared" ref="N101:Q101" si="224">M101-0.05</f>
        <v>640.91856669899539</v>
      </c>
      <c r="O101" s="27">
        <f t="shared" si="224"/>
        <v>640.86856669899544</v>
      </c>
      <c r="P101" s="27">
        <f t="shared" si="224"/>
        <v>640.81856669899548</v>
      </c>
      <c r="Q101" s="27">
        <f t="shared" si="224"/>
        <v>640.76856669899553</v>
      </c>
      <c r="R101" s="27">
        <f t="shared" si="148"/>
        <v>640.74356669899555</v>
      </c>
      <c r="T101" s="25">
        <v>970</v>
      </c>
      <c r="U101" s="22">
        <v>640.63300000000004</v>
      </c>
      <c r="V101" s="22">
        <v>640.673</v>
      </c>
      <c r="W101" s="22">
        <v>640.77800000000002</v>
      </c>
      <c r="X101" s="22">
        <v>640.82299999999998</v>
      </c>
      <c r="Y101" s="22">
        <v>640.85299999999995</v>
      </c>
      <c r="Z101" s="21">
        <v>640.91300000000001</v>
      </c>
      <c r="AA101" s="22">
        <v>640.86799999999994</v>
      </c>
      <c r="AB101" s="22">
        <v>640.84299999999996</v>
      </c>
      <c r="AC101" s="22">
        <v>640.82299999999998</v>
      </c>
      <c r="AD101" s="22">
        <v>640.72299999999996</v>
      </c>
      <c r="AE101" s="22">
        <v>640.69299999999998</v>
      </c>
      <c r="AG101" s="11">
        <v>970</v>
      </c>
      <c r="AH101" s="25">
        <f t="shared" si="149"/>
        <v>0.11056669899551252</v>
      </c>
      <c r="AI101" s="25">
        <f t="shared" si="150"/>
        <v>9.5566698995526167E-2</v>
      </c>
      <c r="AJ101" s="25">
        <f t="shared" si="151"/>
        <v>4.0566698995462502E-2</v>
      </c>
      <c r="AK101" s="25">
        <f t="shared" si="152"/>
        <v>4.5566698995457955E-2</v>
      </c>
      <c r="AL101" s="25">
        <f t="shared" si="153"/>
        <v>6.5566698995439765E-2</v>
      </c>
      <c r="AM101" s="25">
        <f t="shared" si="154"/>
        <v>5.5566698995335173E-2</v>
      </c>
      <c r="AN101" s="25">
        <f t="shared" si="155"/>
        <v>5.0566698995453407E-2</v>
      </c>
      <c r="AO101" s="25">
        <f t="shared" si="156"/>
        <v>2.5566698995476145E-2</v>
      </c>
      <c r="AP101" s="25">
        <f t="shared" si="157"/>
        <v>-4.4333010044965704E-3</v>
      </c>
      <c r="AQ101" s="25">
        <f t="shared" si="158"/>
        <v>4.5566698995571642E-2</v>
      </c>
      <c r="AR101" s="25">
        <f t="shared" si="159"/>
        <v>5.0566698995567094E-2</v>
      </c>
      <c r="AV101" s="2">
        <f t="shared" si="160"/>
        <v>0</v>
      </c>
    </row>
    <row r="102" spans="7:48" ht="25.5" x14ac:dyDescent="0.6">
      <c r="G102" s="30">
        <v>980</v>
      </c>
      <c r="H102" s="27">
        <f t="shared" si="145"/>
        <v>640.73993336599551</v>
      </c>
      <c r="I102" s="27">
        <f t="shared" ref="I102:L102" si="225">J102-0.05</f>
        <v>640.76493336599549</v>
      </c>
      <c r="J102" s="27">
        <f t="shared" si="225"/>
        <v>640.81493336599544</v>
      </c>
      <c r="K102" s="27">
        <f t="shared" si="225"/>
        <v>640.8649333659954</v>
      </c>
      <c r="L102" s="27">
        <f t="shared" si="225"/>
        <v>640.91493336599535</v>
      </c>
      <c r="M102" s="29">
        <v>640.96493336599531</v>
      </c>
      <c r="N102" s="27">
        <f t="shared" ref="N102:Q102" si="226">M102-0.05</f>
        <v>640.91493336599535</v>
      </c>
      <c r="O102" s="27">
        <f t="shared" si="226"/>
        <v>640.8649333659954</v>
      </c>
      <c r="P102" s="27">
        <f t="shared" si="226"/>
        <v>640.81493336599544</v>
      </c>
      <c r="Q102" s="27">
        <f t="shared" si="226"/>
        <v>640.76493336599549</v>
      </c>
      <c r="R102" s="27">
        <f t="shared" si="148"/>
        <v>640.73993336599551</v>
      </c>
      <c r="T102" s="25">
        <v>980</v>
      </c>
      <c r="U102" s="22">
        <v>640.673</v>
      </c>
      <c r="V102" s="22">
        <v>640.69799999999998</v>
      </c>
      <c r="W102" s="22">
        <v>640.77800000000002</v>
      </c>
      <c r="X102" s="22">
        <v>640.84799999999996</v>
      </c>
      <c r="Y102" s="22">
        <v>640.87800000000004</v>
      </c>
      <c r="Z102" s="21">
        <v>640.90800000000002</v>
      </c>
      <c r="AA102" s="22">
        <v>640.85299999999995</v>
      </c>
      <c r="AB102" s="22">
        <v>640.83799999999997</v>
      </c>
      <c r="AC102" s="22">
        <v>640.78800000000001</v>
      </c>
      <c r="AD102" s="22">
        <v>640.73299999999995</v>
      </c>
      <c r="AE102" s="22">
        <v>640.68799999999999</v>
      </c>
      <c r="AG102" s="11">
        <v>980</v>
      </c>
      <c r="AH102" s="25">
        <f t="shared" si="149"/>
        <v>6.693336599551003E-2</v>
      </c>
      <c r="AI102" s="25">
        <f t="shared" si="150"/>
        <v>6.693336599551003E-2</v>
      </c>
      <c r="AJ102" s="25">
        <f t="shared" si="151"/>
        <v>3.6933365995423628E-2</v>
      </c>
      <c r="AK102" s="25">
        <f t="shared" si="152"/>
        <v>1.6933365995441818E-2</v>
      </c>
      <c r="AL102" s="25">
        <f t="shared" si="153"/>
        <v>3.6933365995309941E-2</v>
      </c>
      <c r="AM102" s="25">
        <f t="shared" si="154"/>
        <v>5.6933365995291751E-2</v>
      </c>
      <c r="AN102" s="25">
        <f t="shared" si="155"/>
        <v>6.1933365995400891E-2</v>
      </c>
      <c r="AO102" s="25">
        <f t="shared" si="156"/>
        <v>2.6933365995432723E-2</v>
      </c>
      <c r="AP102" s="25">
        <f t="shared" si="157"/>
        <v>2.6933365995432723E-2</v>
      </c>
      <c r="AQ102" s="25">
        <f t="shared" si="158"/>
        <v>3.1933365995541863E-2</v>
      </c>
      <c r="AR102" s="25">
        <f t="shared" si="159"/>
        <v>5.1933365995523673E-2</v>
      </c>
      <c r="AV102" s="2">
        <f t="shared" si="160"/>
        <v>0</v>
      </c>
    </row>
    <row r="103" spans="7:48" ht="25.5" x14ac:dyDescent="0.6">
      <c r="G103" s="30">
        <v>990</v>
      </c>
      <c r="H103" s="27">
        <f t="shared" si="145"/>
        <v>640.73630003299547</v>
      </c>
      <c r="I103" s="27">
        <f t="shared" ref="I103:L103" si="227">J103-0.05</f>
        <v>640.76130003299545</v>
      </c>
      <c r="J103" s="27">
        <f t="shared" si="227"/>
        <v>640.8113000329954</v>
      </c>
      <c r="K103" s="27">
        <f t="shared" si="227"/>
        <v>640.86130003299536</v>
      </c>
      <c r="L103" s="27">
        <f t="shared" si="227"/>
        <v>640.91130003299531</v>
      </c>
      <c r="M103" s="29">
        <v>640.96130003299527</v>
      </c>
      <c r="N103" s="27">
        <f t="shared" ref="N103:Q103" si="228">M103-0.05</f>
        <v>640.91130003299531</v>
      </c>
      <c r="O103" s="27">
        <f t="shared" si="228"/>
        <v>640.86130003299536</v>
      </c>
      <c r="P103" s="27">
        <f t="shared" si="228"/>
        <v>640.8113000329954</v>
      </c>
      <c r="Q103" s="27">
        <f t="shared" si="228"/>
        <v>640.76130003299545</v>
      </c>
      <c r="R103" s="27">
        <f t="shared" si="148"/>
        <v>640.73630003299547</v>
      </c>
      <c r="T103" s="25">
        <v>990</v>
      </c>
      <c r="U103" s="22">
        <v>640.673</v>
      </c>
      <c r="V103" s="22">
        <v>640.70299999999997</v>
      </c>
      <c r="W103" s="22">
        <v>640.77800000000002</v>
      </c>
      <c r="X103" s="22">
        <v>640.803</v>
      </c>
      <c r="Y103" s="22">
        <v>640.85799999999995</v>
      </c>
      <c r="Z103" s="21">
        <v>640.90300000000002</v>
      </c>
      <c r="AA103" s="22">
        <v>640.85299999999995</v>
      </c>
      <c r="AB103" s="22">
        <v>640.81799999999998</v>
      </c>
      <c r="AC103" s="22">
        <v>640.75300000000004</v>
      </c>
      <c r="AD103" s="22">
        <v>640.70799999999997</v>
      </c>
      <c r="AE103" s="22">
        <v>640.66800000000001</v>
      </c>
      <c r="AG103" s="11">
        <v>990</v>
      </c>
      <c r="AH103" s="25">
        <f t="shared" si="149"/>
        <v>6.3300032995471156E-2</v>
      </c>
      <c r="AI103" s="25">
        <f t="shared" si="150"/>
        <v>5.8300032995475704E-2</v>
      </c>
      <c r="AJ103" s="25">
        <f t="shared" si="151"/>
        <v>3.3300032995384754E-2</v>
      </c>
      <c r="AK103" s="25">
        <f t="shared" si="152"/>
        <v>5.8300032995362017E-2</v>
      </c>
      <c r="AL103" s="25">
        <f t="shared" si="153"/>
        <v>5.3300032995366564E-2</v>
      </c>
      <c r="AM103" s="25">
        <f t="shared" si="154"/>
        <v>5.830003299524833E-2</v>
      </c>
      <c r="AN103" s="25">
        <f t="shared" si="155"/>
        <v>5.8300032995362017E-2</v>
      </c>
      <c r="AO103" s="25">
        <f t="shared" si="156"/>
        <v>4.3300032995375659E-2</v>
      </c>
      <c r="AP103" s="25">
        <f t="shared" si="157"/>
        <v>5.8300032995362017E-2</v>
      </c>
      <c r="AQ103" s="25">
        <f t="shared" si="158"/>
        <v>5.3300032995480251E-2</v>
      </c>
      <c r="AR103" s="25">
        <f t="shared" si="159"/>
        <v>6.8300032995466609E-2</v>
      </c>
      <c r="AV103" s="2">
        <f t="shared" si="160"/>
        <v>0</v>
      </c>
    </row>
    <row r="104" spans="7:48" ht="25.5" x14ac:dyDescent="0.6">
      <c r="G104" s="30">
        <v>1000</v>
      </c>
      <c r="H104" s="27">
        <f t="shared" si="145"/>
        <v>640.73266669999543</v>
      </c>
      <c r="I104" s="27">
        <f t="shared" ref="I104:L104" si="229">J104-0.05</f>
        <v>640.75766669999541</v>
      </c>
      <c r="J104" s="27">
        <f t="shared" si="229"/>
        <v>640.80766669999537</v>
      </c>
      <c r="K104" s="27">
        <f t="shared" si="229"/>
        <v>640.85766669999532</v>
      </c>
      <c r="L104" s="27">
        <f t="shared" si="229"/>
        <v>640.90766669999527</v>
      </c>
      <c r="M104" s="29">
        <v>640.95766669999523</v>
      </c>
      <c r="N104" s="27">
        <f t="shared" ref="N104:Q104" si="230">M104-0.05</f>
        <v>640.90766669999527</v>
      </c>
      <c r="O104" s="27">
        <f t="shared" si="230"/>
        <v>640.85766669999532</v>
      </c>
      <c r="P104" s="27">
        <f t="shared" si="230"/>
        <v>640.80766669999537</v>
      </c>
      <c r="Q104" s="27">
        <f t="shared" si="230"/>
        <v>640.75766669999541</v>
      </c>
      <c r="R104" s="27">
        <f t="shared" si="148"/>
        <v>640.73266669999543</v>
      </c>
      <c r="T104" s="25">
        <v>1000</v>
      </c>
      <c r="U104" s="22">
        <v>640.70299999999997</v>
      </c>
      <c r="V104" s="22">
        <v>640.71299999999997</v>
      </c>
      <c r="W104" s="22">
        <v>640.78300000000002</v>
      </c>
      <c r="X104" s="22">
        <v>640.798</v>
      </c>
      <c r="Y104" s="22">
        <v>640.84799999999996</v>
      </c>
      <c r="Z104" s="21">
        <v>640.923</v>
      </c>
      <c r="AA104" s="22">
        <v>640.85799999999995</v>
      </c>
      <c r="AB104" s="22">
        <v>640.79300000000001</v>
      </c>
      <c r="AC104" s="22">
        <v>640.77800000000002</v>
      </c>
      <c r="AD104" s="22">
        <v>640.69299999999998</v>
      </c>
      <c r="AE104" s="22">
        <v>640.66800000000001</v>
      </c>
      <c r="AG104" s="11">
        <v>1000</v>
      </c>
      <c r="AH104" s="25">
        <f t="shared" si="149"/>
        <v>2.9666699995459567E-2</v>
      </c>
      <c r="AI104" s="25">
        <f t="shared" si="150"/>
        <v>4.4666699995445924E-2</v>
      </c>
      <c r="AJ104" s="25">
        <f t="shared" si="151"/>
        <v>2.4666699995350427E-2</v>
      </c>
      <c r="AK104" s="25">
        <f t="shared" si="152"/>
        <v>5.9666699995318595E-2</v>
      </c>
      <c r="AL104" s="25">
        <f t="shared" si="153"/>
        <v>5.9666699995318595E-2</v>
      </c>
      <c r="AM104" s="25">
        <f t="shared" si="154"/>
        <v>3.4666699995227646E-2</v>
      </c>
      <c r="AN104" s="25">
        <f t="shared" si="155"/>
        <v>4.966669999532769E-2</v>
      </c>
      <c r="AO104" s="25">
        <f t="shared" si="156"/>
        <v>6.4666699995314048E-2</v>
      </c>
      <c r="AP104" s="25">
        <f t="shared" si="157"/>
        <v>2.966669999534588E-2</v>
      </c>
      <c r="AQ104" s="25">
        <f t="shared" si="158"/>
        <v>6.4666699995427734E-2</v>
      </c>
      <c r="AR104" s="25">
        <f t="shared" si="159"/>
        <v>6.4666699995427734E-2</v>
      </c>
      <c r="AT104">
        <v>0.111</v>
      </c>
      <c r="AU104">
        <v>45</v>
      </c>
      <c r="AV104" s="2">
        <f t="shared" si="160"/>
        <v>4.9950000000000001</v>
      </c>
    </row>
    <row r="105" spans="7:48" ht="25.5" x14ac:dyDescent="0.6">
      <c r="G105" s="30">
        <v>1010</v>
      </c>
      <c r="H105" s="27">
        <f t="shared" si="145"/>
        <v>640.7290333669954</v>
      </c>
      <c r="I105" s="27">
        <f t="shared" ref="I105:L105" si="231">J105-0.05</f>
        <v>640.75403336699537</v>
      </c>
      <c r="J105" s="27">
        <f t="shared" si="231"/>
        <v>640.80403336699533</v>
      </c>
      <c r="K105" s="27">
        <f t="shared" si="231"/>
        <v>640.85403336699528</v>
      </c>
      <c r="L105" s="27">
        <f t="shared" si="231"/>
        <v>640.90403336699524</v>
      </c>
      <c r="M105" s="29">
        <v>640.95403336699519</v>
      </c>
      <c r="N105" s="27">
        <f t="shared" ref="N105:Q105" si="232">M105-0.05</f>
        <v>640.90403336699524</v>
      </c>
      <c r="O105" s="27">
        <f t="shared" si="232"/>
        <v>640.85403336699528</v>
      </c>
      <c r="P105" s="27">
        <f t="shared" si="232"/>
        <v>640.80403336699533</v>
      </c>
      <c r="Q105" s="27">
        <f t="shared" si="232"/>
        <v>640.75403336699537</v>
      </c>
      <c r="R105" s="27">
        <f t="shared" si="148"/>
        <v>640.7290333669954</v>
      </c>
      <c r="T105" s="25">
        <v>1010</v>
      </c>
      <c r="U105" s="22">
        <v>640.68099999999993</v>
      </c>
      <c r="V105" s="22">
        <v>640.721</v>
      </c>
      <c r="W105" s="22">
        <v>640.78099999999995</v>
      </c>
      <c r="X105" s="22">
        <v>640.81099999999992</v>
      </c>
      <c r="Y105" s="22">
        <v>640.85599999999999</v>
      </c>
      <c r="Z105" s="21">
        <v>640.93099999999993</v>
      </c>
      <c r="AA105" s="22">
        <v>640.87599999999998</v>
      </c>
      <c r="AB105" s="22">
        <v>640.79599999999994</v>
      </c>
      <c r="AC105" s="22">
        <v>640.76099999999997</v>
      </c>
      <c r="AD105" s="22">
        <v>640.7109999999999</v>
      </c>
      <c r="AE105" s="22">
        <v>640.66599999999994</v>
      </c>
      <c r="AG105" s="11">
        <v>1010</v>
      </c>
      <c r="AH105" s="25">
        <f t="shared" si="149"/>
        <v>4.8033366995468896E-2</v>
      </c>
      <c r="AI105" s="25">
        <f t="shared" si="150"/>
        <v>3.3033366995368851E-2</v>
      </c>
      <c r="AJ105" s="25">
        <f t="shared" si="151"/>
        <v>2.3033366995377946E-2</v>
      </c>
      <c r="AK105" s="25">
        <f t="shared" si="152"/>
        <v>4.3033366995359756E-2</v>
      </c>
      <c r="AL105" s="25">
        <f t="shared" si="153"/>
        <v>4.8033366995241522E-2</v>
      </c>
      <c r="AM105" s="25">
        <f t="shared" si="154"/>
        <v>2.3033366995264259E-2</v>
      </c>
      <c r="AN105" s="25">
        <f t="shared" si="155"/>
        <v>2.8033366995259712E-2</v>
      </c>
      <c r="AO105" s="25">
        <f t="shared" si="156"/>
        <v>5.8033366995346114E-2</v>
      </c>
      <c r="AP105" s="25">
        <f t="shared" si="157"/>
        <v>4.3033366995359756E-2</v>
      </c>
      <c r="AQ105" s="25">
        <f t="shared" si="158"/>
        <v>4.3033366995473443E-2</v>
      </c>
      <c r="AR105" s="25">
        <f t="shared" si="159"/>
        <v>6.3033366995455253E-2</v>
      </c>
      <c r="AV105" s="2">
        <f t="shared" si="160"/>
        <v>0</v>
      </c>
    </row>
    <row r="106" spans="7:48" ht="25.5" x14ac:dyDescent="0.6">
      <c r="G106" s="30">
        <v>1020</v>
      </c>
      <c r="H106" s="27">
        <f t="shared" si="145"/>
        <v>640.72540003399536</v>
      </c>
      <c r="I106" s="27">
        <f t="shared" ref="I106:L106" si="233">J106-0.05</f>
        <v>640.75040003399533</v>
      </c>
      <c r="J106" s="27">
        <f t="shared" si="233"/>
        <v>640.80040003399529</v>
      </c>
      <c r="K106" s="27">
        <f t="shared" si="233"/>
        <v>640.85040003399524</v>
      </c>
      <c r="L106" s="27">
        <f t="shared" si="233"/>
        <v>640.9004000339952</v>
      </c>
      <c r="M106" s="29">
        <v>640.95040003399515</v>
      </c>
      <c r="N106" s="27">
        <f t="shared" ref="N106:Q106" si="234">M106-0.05</f>
        <v>640.9004000339952</v>
      </c>
      <c r="O106" s="27">
        <f t="shared" si="234"/>
        <v>640.85040003399524</v>
      </c>
      <c r="P106" s="27">
        <f t="shared" si="234"/>
        <v>640.80040003399529</v>
      </c>
      <c r="Q106" s="27">
        <f t="shared" si="234"/>
        <v>640.75040003399533</v>
      </c>
      <c r="R106" s="27">
        <f t="shared" si="148"/>
        <v>640.72540003399536</v>
      </c>
      <c r="T106" s="25">
        <v>1020</v>
      </c>
      <c r="U106" s="22">
        <v>640.74799999999993</v>
      </c>
      <c r="V106" s="22">
        <v>640.74599999999998</v>
      </c>
      <c r="W106" s="22">
        <v>640.76099999999997</v>
      </c>
      <c r="X106" s="22">
        <v>640.82099999999991</v>
      </c>
      <c r="Y106" s="22">
        <v>640.86099999999999</v>
      </c>
      <c r="Z106" s="21">
        <v>640.92099999999994</v>
      </c>
      <c r="AA106" s="22">
        <v>640.846</v>
      </c>
      <c r="AB106" s="22">
        <v>640.81099999999992</v>
      </c>
      <c r="AC106" s="22">
        <v>640.77099999999996</v>
      </c>
      <c r="AD106" s="22">
        <v>640.74099999999999</v>
      </c>
      <c r="AE106" s="22">
        <v>640.721</v>
      </c>
      <c r="AG106" s="11">
        <v>1020</v>
      </c>
      <c r="AH106" s="25">
        <f t="shared" si="149"/>
        <v>-2.2599966004577254E-2</v>
      </c>
      <c r="AI106" s="25">
        <f t="shared" si="150"/>
        <v>4.4000339953527146E-3</v>
      </c>
      <c r="AJ106" s="25">
        <f t="shared" si="151"/>
        <v>3.9400033995320882E-2</v>
      </c>
      <c r="AK106" s="25">
        <f t="shared" si="152"/>
        <v>2.9400033995329977E-2</v>
      </c>
      <c r="AL106" s="25">
        <f t="shared" si="153"/>
        <v>3.9400033995207195E-2</v>
      </c>
      <c r="AM106" s="25">
        <f t="shared" si="154"/>
        <v>2.940003399521629E-2</v>
      </c>
      <c r="AN106" s="25">
        <f t="shared" si="155"/>
        <v>5.4400033995193553E-2</v>
      </c>
      <c r="AO106" s="25">
        <f t="shared" si="156"/>
        <v>3.9400033995320882E-2</v>
      </c>
      <c r="AP106" s="25">
        <f t="shared" si="157"/>
        <v>2.9400033995329977E-2</v>
      </c>
      <c r="AQ106" s="25">
        <f t="shared" si="158"/>
        <v>9.4000339953481671E-3</v>
      </c>
      <c r="AR106" s="25">
        <f t="shared" si="159"/>
        <v>4.4000339953527146E-3</v>
      </c>
      <c r="AV106" s="2">
        <f t="shared" si="160"/>
        <v>0</v>
      </c>
    </row>
    <row r="107" spans="7:48" ht="25.5" x14ac:dyDescent="0.6">
      <c r="G107" s="30">
        <v>1030</v>
      </c>
      <c r="H107" s="27">
        <f t="shared" si="145"/>
        <v>640.72176670099532</v>
      </c>
      <c r="I107" s="27">
        <f t="shared" ref="I107:L107" si="235">J107-0.05</f>
        <v>640.74676670099529</v>
      </c>
      <c r="J107" s="27">
        <f t="shared" si="235"/>
        <v>640.79676670099525</v>
      </c>
      <c r="K107" s="27">
        <f t="shared" si="235"/>
        <v>640.8467667009952</v>
      </c>
      <c r="L107" s="27">
        <f t="shared" si="235"/>
        <v>640.89676670099516</v>
      </c>
      <c r="M107" s="29">
        <v>640.94676670099511</v>
      </c>
      <c r="N107" s="27">
        <f t="shared" ref="N107:Q107" si="236">M107-0.05</f>
        <v>640.89676670099516</v>
      </c>
      <c r="O107" s="27">
        <f t="shared" si="236"/>
        <v>640.8467667009952</v>
      </c>
      <c r="P107" s="27">
        <f t="shared" si="236"/>
        <v>640.79676670099525</v>
      </c>
      <c r="Q107" s="27">
        <f t="shared" si="236"/>
        <v>640.74676670099529</v>
      </c>
      <c r="R107" s="27">
        <f t="shared" si="148"/>
        <v>640.72176670099532</v>
      </c>
      <c r="T107" s="25">
        <v>1030</v>
      </c>
      <c r="U107" s="22">
        <v>640.73599999999999</v>
      </c>
      <c r="V107" s="22">
        <v>640.73599999999999</v>
      </c>
      <c r="W107" s="22">
        <v>640.77099999999996</v>
      </c>
      <c r="X107" s="22">
        <v>640.80599999999993</v>
      </c>
      <c r="Y107" s="22">
        <v>640.87099999999998</v>
      </c>
      <c r="Z107" s="21">
        <v>640.92099999999994</v>
      </c>
      <c r="AA107" s="22">
        <v>640.86599999999999</v>
      </c>
      <c r="AB107" s="22">
        <v>640.82599999999991</v>
      </c>
      <c r="AC107" s="22">
        <v>640.79099999999994</v>
      </c>
      <c r="AD107" s="22">
        <v>640.73099999999999</v>
      </c>
      <c r="AE107" s="22">
        <v>640.69599999999991</v>
      </c>
      <c r="AG107" s="11">
        <v>1030</v>
      </c>
      <c r="AH107" s="25">
        <f t="shared" si="149"/>
        <v>-1.4233299004672517E-2</v>
      </c>
      <c r="AI107" s="25">
        <f t="shared" si="150"/>
        <v>1.0766700995304745E-2</v>
      </c>
      <c r="AJ107" s="25">
        <f t="shared" si="151"/>
        <v>2.5766700995291103E-2</v>
      </c>
      <c r="AK107" s="25">
        <f t="shared" si="152"/>
        <v>4.0766700995277461E-2</v>
      </c>
      <c r="AL107" s="25">
        <f t="shared" si="153"/>
        <v>2.5766700995177416E-2</v>
      </c>
      <c r="AM107" s="25">
        <f t="shared" si="154"/>
        <v>2.5766700995177416E-2</v>
      </c>
      <c r="AN107" s="25">
        <f t="shared" si="155"/>
        <v>3.0766700995172869E-2</v>
      </c>
      <c r="AO107" s="25">
        <f t="shared" si="156"/>
        <v>2.0766700995295651E-2</v>
      </c>
      <c r="AP107" s="25">
        <f t="shared" si="157"/>
        <v>5.7667009953092929E-3</v>
      </c>
      <c r="AQ107" s="25">
        <f t="shared" si="158"/>
        <v>1.5766700995300198E-2</v>
      </c>
      <c r="AR107" s="25">
        <f t="shared" si="159"/>
        <v>2.576670099540479E-2</v>
      </c>
      <c r="AV107" s="2">
        <f t="shared" si="160"/>
        <v>0</v>
      </c>
    </row>
    <row r="108" spans="7:48" ht="25.5" x14ac:dyDescent="0.6">
      <c r="G108" s="30">
        <v>1040</v>
      </c>
      <c r="H108" s="27">
        <f t="shared" si="145"/>
        <v>640.71813336799528</v>
      </c>
      <c r="I108" s="27">
        <f t="shared" ref="I108:L108" si="237">J108-0.05</f>
        <v>640.74313336799526</v>
      </c>
      <c r="J108" s="27">
        <f t="shared" si="237"/>
        <v>640.79313336799521</v>
      </c>
      <c r="K108" s="27">
        <f t="shared" si="237"/>
        <v>640.84313336799516</v>
      </c>
      <c r="L108" s="27">
        <f t="shared" si="237"/>
        <v>640.89313336799512</v>
      </c>
      <c r="M108" s="29">
        <v>640.94313336799507</v>
      </c>
      <c r="N108" s="27">
        <f t="shared" ref="N108:Q108" si="238">M108-0.05</f>
        <v>640.89313336799512</v>
      </c>
      <c r="O108" s="27">
        <f t="shared" si="238"/>
        <v>640.84313336799516</v>
      </c>
      <c r="P108" s="27">
        <f t="shared" si="238"/>
        <v>640.79313336799521</v>
      </c>
      <c r="Q108" s="27">
        <f t="shared" si="238"/>
        <v>640.74313336799526</v>
      </c>
      <c r="R108" s="27">
        <f t="shared" si="148"/>
        <v>640.71813336799528</v>
      </c>
      <c r="T108" s="25">
        <v>1040</v>
      </c>
      <c r="U108" s="22">
        <v>640.73099999999999</v>
      </c>
      <c r="V108" s="22">
        <v>640.78099999999995</v>
      </c>
      <c r="W108" s="22">
        <v>640.75099999999998</v>
      </c>
      <c r="X108" s="22">
        <v>640.80099999999993</v>
      </c>
      <c r="Y108" s="22">
        <v>640.88099999999997</v>
      </c>
      <c r="Z108" s="21">
        <v>640.9559999999999</v>
      </c>
      <c r="AA108" s="22">
        <v>640.87099999999998</v>
      </c>
      <c r="AB108" s="22">
        <v>640.8309999999999</v>
      </c>
      <c r="AC108" s="22">
        <v>640.80099999999993</v>
      </c>
      <c r="AD108" s="22">
        <v>640.75099999999998</v>
      </c>
      <c r="AE108" s="22">
        <v>640.7109999999999</v>
      </c>
      <c r="AG108" s="11">
        <v>1040</v>
      </c>
      <c r="AH108" s="25">
        <f t="shared" si="149"/>
        <v>-1.2866632004715939E-2</v>
      </c>
      <c r="AI108" s="25">
        <f t="shared" si="150"/>
        <v>-3.7866632004693201E-2</v>
      </c>
      <c r="AJ108" s="25">
        <f t="shared" si="151"/>
        <v>4.2133367995234039E-2</v>
      </c>
      <c r="AK108" s="25">
        <f t="shared" si="152"/>
        <v>4.2133367995234039E-2</v>
      </c>
      <c r="AL108" s="25">
        <f t="shared" si="153"/>
        <v>1.2133367995147637E-2</v>
      </c>
      <c r="AM108" s="25">
        <f t="shared" si="154"/>
        <v>-1.2866632004829626E-2</v>
      </c>
      <c r="AN108" s="25">
        <f t="shared" si="155"/>
        <v>2.2133367995138542E-2</v>
      </c>
      <c r="AO108" s="25">
        <f t="shared" si="156"/>
        <v>1.2133367995261324E-2</v>
      </c>
      <c r="AP108" s="25">
        <f t="shared" si="157"/>
        <v>-7.8666320047204863E-3</v>
      </c>
      <c r="AQ108" s="25">
        <f t="shared" si="158"/>
        <v>-7.8666320047204863E-3</v>
      </c>
      <c r="AR108" s="25">
        <f t="shared" si="159"/>
        <v>7.1333679953795581E-3</v>
      </c>
      <c r="AV108" s="2">
        <f t="shared" si="160"/>
        <v>0</v>
      </c>
    </row>
    <row r="109" spans="7:48" ht="25.5" x14ac:dyDescent="0.6">
      <c r="G109" s="30">
        <v>1050</v>
      </c>
      <c r="H109" s="27">
        <f t="shared" si="145"/>
        <v>640.71450003499524</v>
      </c>
      <c r="I109" s="27">
        <f t="shared" ref="I109:L109" si="239">J109-0.05</f>
        <v>640.73950003499522</v>
      </c>
      <c r="J109" s="27">
        <f t="shared" si="239"/>
        <v>640.78950003499517</v>
      </c>
      <c r="K109" s="27">
        <f t="shared" si="239"/>
        <v>640.83950003499513</v>
      </c>
      <c r="L109" s="27">
        <f t="shared" si="239"/>
        <v>640.88950003499508</v>
      </c>
      <c r="M109" s="29">
        <v>640.93950003499504</v>
      </c>
      <c r="N109" s="27">
        <f t="shared" ref="N109:Q109" si="240">M109-0.05</f>
        <v>640.88950003499508</v>
      </c>
      <c r="O109" s="27">
        <f t="shared" si="240"/>
        <v>640.83950003499513</v>
      </c>
      <c r="P109" s="27">
        <f t="shared" si="240"/>
        <v>640.78950003499517</v>
      </c>
      <c r="Q109" s="27">
        <f t="shared" si="240"/>
        <v>640.73950003499522</v>
      </c>
      <c r="R109" s="27">
        <f t="shared" si="148"/>
        <v>640.71450003499524</v>
      </c>
      <c r="T109" s="25">
        <v>1050</v>
      </c>
      <c r="U109" s="22">
        <v>640.726</v>
      </c>
      <c r="V109" s="22">
        <v>640.721</v>
      </c>
      <c r="W109" s="22">
        <v>640.75099999999998</v>
      </c>
      <c r="X109" s="22">
        <v>640.81099999999992</v>
      </c>
      <c r="Y109" s="22">
        <v>640.88099999999997</v>
      </c>
      <c r="Z109" s="21">
        <v>640.9559999999999</v>
      </c>
      <c r="AA109" s="22">
        <v>640.88599999999997</v>
      </c>
      <c r="AB109" s="22">
        <v>640.82599999999991</v>
      </c>
      <c r="AC109" s="22">
        <v>640.80599999999993</v>
      </c>
      <c r="AD109" s="22">
        <v>640.73599999999999</v>
      </c>
      <c r="AE109" s="22">
        <v>640.69099999999992</v>
      </c>
      <c r="AG109" s="11">
        <v>1050</v>
      </c>
      <c r="AH109" s="25">
        <f t="shared" si="149"/>
        <v>-1.149996500475936E-2</v>
      </c>
      <c r="AI109" s="25">
        <f t="shared" si="150"/>
        <v>1.8500034995213355E-2</v>
      </c>
      <c r="AJ109" s="25">
        <f t="shared" si="151"/>
        <v>3.8500034995195165E-2</v>
      </c>
      <c r="AK109" s="25">
        <f t="shared" si="152"/>
        <v>2.850003499520426E-2</v>
      </c>
      <c r="AL109" s="25">
        <f t="shared" si="153"/>
        <v>8.5000349951087628E-3</v>
      </c>
      <c r="AM109" s="25">
        <f t="shared" si="154"/>
        <v>-1.64999650048685E-2</v>
      </c>
      <c r="AN109" s="25">
        <f t="shared" si="155"/>
        <v>3.5000349951133103E-3</v>
      </c>
      <c r="AO109" s="25">
        <f t="shared" si="156"/>
        <v>1.3500034995217902E-2</v>
      </c>
      <c r="AP109" s="25">
        <f t="shared" si="157"/>
        <v>-1.6499965004754813E-2</v>
      </c>
      <c r="AQ109" s="25">
        <f t="shared" si="158"/>
        <v>3.5000349952269971E-3</v>
      </c>
      <c r="AR109" s="25">
        <f t="shared" si="159"/>
        <v>2.3500034995322494E-2</v>
      </c>
      <c r="AV109" s="2">
        <f t="shared" si="160"/>
        <v>0</v>
      </c>
    </row>
    <row r="110" spans="7:48" ht="25.5" x14ac:dyDescent="0.6">
      <c r="G110" s="30">
        <v>1060</v>
      </c>
      <c r="H110" s="27">
        <f t="shared" si="145"/>
        <v>640.7108667019952</v>
      </c>
      <c r="I110" s="27">
        <f t="shared" ref="I110:L110" si="241">J110-0.05</f>
        <v>640.73586670199518</v>
      </c>
      <c r="J110" s="27">
        <f t="shared" si="241"/>
        <v>640.78586670199513</v>
      </c>
      <c r="K110" s="27">
        <f t="shared" si="241"/>
        <v>640.83586670199509</v>
      </c>
      <c r="L110" s="27">
        <f t="shared" si="241"/>
        <v>640.88586670199504</v>
      </c>
      <c r="M110" s="29">
        <v>640.935866701995</v>
      </c>
      <c r="N110" s="27">
        <f t="shared" ref="N110:Q110" si="242">M110-0.05</f>
        <v>640.88586670199504</v>
      </c>
      <c r="O110" s="27">
        <f t="shared" si="242"/>
        <v>640.83586670199509</v>
      </c>
      <c r="P110" s="27">
        <f t="shared" si="242"/>
        <v>640.78586670199513</v>
      </c>
      <c r="Q110" s="27">
        <f t="shared" si="242"/>
        <v>640.73586670199518</v>
      </c>
      <c r="R110" s="27">
        <f t="shared" si="148"/>
        <v>640.7108667019952</v>
      </c>
      <c r="T110" s="25">
        <v>1060</v>
      </c>
      <c r="U110" s="22">
        <v>640.68099999999993</v>
      </c>
      <c r="V110" s="22">
        <v>640.721</v>
      </c>
      <c r="W110" s="22">
        <v>640.76599999999996</v>
      </c>
      <c r="X110" s="22">
        <v>640.81599999999992</v>
      </c>
      <c r="Y110" s="22">
        <v>640.89099999999996</v>
      </c>
      <c r="Z110" s="21">
        <v>640.95099999999991</v>
      </c>
      <c r="AA110" s="22">
        <v>640.88099999999997</v>
      </c>
      <c r="AB110" s="22">
        <v>640.82599999999991</v>
      </c>
      <c r="AC110" s="22">
        <v>640.81099999999992</v>
      </c>
      <c r="AD110" s="22">
        <v>640.721</v>
      </c>
      <c r="AE110" s="22">
        <v>640.66099999999994</v>
      </c>
      <c r="AG110" s="11">
        <v>1060</v>
      </c>
      <c r="AH110" s="25">
        <f t="shared" si="149"/>
        <v>2.9866701995274525E-2</v>
      </c>
      <c r="AI110" s="25">
        <f t="shared" si="150"/>
        <v>1.4866701995174481E-2</v>
      </c>
      <c r="AJ110" s="25">
        <f t="shared" si="151"/>
        <v>1.9866701995169933E-2</v>
      </c>
      <c r="AK110" s="25">
        <f t="shared" si="152"/>
        <v>1.9866701995169933E-2</v>
      </c>
      <c r="AL110" s="25">
        <f t="shared" si="153"/>
        <v>-5.1332980049210164E-3</v>
      </c>
      <c r="AM110" s="25">
        <f t="shared" si="154"/>
        <v>-1.5133298004911921E-2</v>
      </c>
      <c r="AN110" s="25">
        <f t="shared" si="155"/>
        <v>4.8667019950698887E-3</v>
      </c>
      <c r="AO110" s="25">
        <f t="shared" si="156"/>
        <v>9.866701995179028E-3</v>
      </c>
      <c r="AP110" s="25">
        <f t="shared" si="157"/>
        <v>-2.513329800478914E-2</v>
      </c>
      <c r="AQ110" s="25">
        <f t="shared" si="158"/>
        <v>1.4866701995174481E-2</v>
      </c>
      <c r="AR110" s="25">
        <f t="shared" si="159"/>
        <v>4.9866701995256335E-2</v>
      </c>
      <c r="AV110" s="2">
        <f t="shared" si="160"/>
        <v>0</v>
      </c>
    </row>
    <row r="111" spans="7:48" ht="25.5" x14ac:dyDescent="0.6">
      <c r="G111" s="30">
        <v>1070</v>
      </c>
      <c r="H111" s="27">
        <f t="shared" si="145"/>
        <v>640.70723336899516</v>
      </c>
      <c r="I111" s="27">
        <f t="shared" ref="I111:L111" si="243">J111-0.05</f>
        <v>640.73223336899514</v>
      </c>
      <c r="J111" s="27">
        <f t="shared" si="243"/>
        <v>640.78223336899509</v>
      </c>
      <c r="K111" s="27">
        <f t="shared" si="243"/>
        <v>640.83223336899505</v>
      </c>
      <c r="L111" s="27">
        <f t="shared" si="243"/>
        <v>640.882233368995</v>
      </c>
      <c r="M111" s="29">
        <v>640.93223336899496</v>
      </c>
      <c r="N111" s="27">
        <f t="shared" ref="N111:Q111" si="244">M111-0.05</f>
        <v>640.882233368995</v>
      </c>
      <c r="O111" s="27">
        <f t="shared" si="244"/>
        <v>640.83223336899505</v>
      </c>
      <c r="P111" s="27">
        <f t="shared" si="244"/>
        <v>640.78223336899509</v>
      </c>
      <c r="Q111" s="27">
        <f t="shared" si="244"/>
        <v>640.73223336899514</v>
      </c>
      <c r="R111" s="27">
        <f t="shared" si="148"/>
        <v>640.70723336899516</v>
      </c>
      <c r="T111" s="25">
        <v>1070</v>
      </c>
      <c r="U111" s="22">
        <v>640.7109999999999</v>
      </c>
      <c r="V111" s="22">
        <v>640.76599999999996</v>
      </c>
      <c r="W111" s="22">
        <v>640.76099999999997</v>
      </c>
      <c r="X111" s="22">
        <v>640.82099999999991</v>
      </c>
      <c r="Y111" s="22">
        <v>640.89099999999996</v>
      </c>
      <c r="Z111" s="21">
        <v>640.94099999999992</v>
      </c>
      <c r="AA111" s="22">
        <v>640.86599999999999</v>
      </c>
      <c r="AB111" s="22">
        <v>640.82099999999991</v>
      </c>
      <c r="AC111" s="22">
        <v>640.79599999999994</v>
      </c>
      <c r="AD111" s="22">
        <v>640.726</v>
      </c>
      <c r="AE111" s="22">
        <v>640.68099999999993</v>
      </c>
      <c r="AG111" s="11">
        <v>1070</v>
      </c>
      <c r="AH111" s="25">
        <f t="shared" si="149"/>
        <v>-3.7666310047370644E-3</v>
      </c>
      <c r="AI111" s="25">
        <f t="shared" si="150"/>
        <v>-3.3766631004823466E-2</v>
      </c>
      <c r="AJ111" s="25">
        <f t="shared" si="151"/>
        <v>2.1233368995126511E-2</v>
      </c>
      <c r="AK111" s="25">
        <f t="shared" si="152"/>
        <v>1.1233368995135606E-2</v>
      </c>
      <c r="AL111" s="25">
        <f t="shared" si="153"/>
        <v>-8.7666310049598906E-3</v>
      </c>
      <c r="AM111" s="25">
        <f t="shared" si="154"/>
        <v>-8.7666310049598906E-3</v>
      </c>
      <c r="AN111" s="25">
        <f t="shared" si="155"/>
        <v>1.6233368995017372E-2</v>
      </c>
      <c r="AO111" s="25">
        <f t="shared" si="156"/>
        <v>1.1233368995135606E-2</v>
      </c>
      <c r="AP111" s="25">
        <f t="shared" si="157"/>
        <v>-1.3766631004841656E-2</v>
      </c>
      <c r="AQ111" s="25">
        <f t="shared" si="158"/>
        <v>6.2333689951401539E-3</v>
      </c>
      <c r="AR111" s="25">
        <f t="shared" si="159"/>
        <v>2.6233368995235651E-2</v>
      </c>
      <c r="AV111" s="2">
        <f t="shared" si="160"/>
        <v>0</v>
      </c>
    </row>
    <row r="112" spans="7:48" ht="25.5" x14ac:dyDescent="0.6">
      <c r="G112" s="30">
        <v>1080</v>
      </c>
      <c r="H112" s="27">
        <f t="shared" si="145"/>
        <v>640.70360003599512</v>
      </c>
      <c r="I112" s="27">
        <f t="shared" ref="I112:L112" si="245">J112-0.05</f>
        <v>640.7286000359951</v>
      </c>
      <c r="J112" s="27">
        <f t="shared" si="245"/>
        <v>640.77860003599505</v>
      </c>
      <c r="K112" s="27">
        <f t="shared" si="245"/>
        <v>640.82860003599501</v>
      </c>
      <c r="L112" s="27">
        <f t="shared" si="245"/>
        <v>640.87860003599496</v>
      </c>
      <c r="M112" s="29">
        <v>640.92860003599492</v>
      </c>
      <c r="N112" s="27">
        <f t="shared" ref="N112:Q112" si="246">M112-0.05</f>
        <v>640.87860003599496</v>
      </c>
      <c r="O112" s="27">
        <f t="shared" si="246"/>
        <v>640.82860003599501</v>
      </c>
      <c r="P112" s="27">
        <f t="shared" si="246"/>
        <v>640.77860003599505</v>
      </c>
      <c r="Q112" s="27">
        <f t="shared" si="246"/>
        <v>640.7286000359951</v>
      </c>
      <c r="R112" s="27">
        <f t="shared" si="148"/>
        <v>640.70360003599512</v>
      </c>
      <c r="T112" s="25">
        <v>1080</v>
      </c>
      <c r="U112" s="22">
        <v>640.73099999999999</v>
      </c>
      <c r="V112" s="22">
        <v>640.78599999999994</v>
      </c>
      <c r="W112" s="22">
        <v>640.75599999999997</v>
      </c>
      <c r="X112" s="22">
        <v>640.80099999999993</v>
      </c>
      <c r="Y112" s="22">
        <v>640.87599999999998</v>
      </c>
      <c r="Z112" s="21">
        <v>640.92599999999993</v>
      </c>
      <c r="AA112" s="22">
        <v>640.851</v>
      </c>
      <c r="AB112" s="22">
        <v>640.80599999999993</v>
      </c>
      <c r="AC112" s="22">
        <v>640.78099999999995</v>
      </c>
      <c r="AD112" s="22">
        <v>640.73599999999999</v>
      </c>
      <c r="AE112" s="22">
        <v>640.73599999999999</v>
      </c>
      <c r="AG112" s="11">
        <v>1080</v>
      </c>
      <c r="AH112" s="25">
        <f t="shared" si="149"/>
        <v>-2.7399964004871435E-2</v>
      </c>
      <c r="AI112" s="25">
        <f t="shared" si="150"/>
        <v>-5.7399964004844151E-2</v>
      </c>
      <c r="AJ112" s="25">
        <f t="shared" si="151"/>
        <v>2.260003599508309E-2</v>
      </c>
      <c r="AK112" s="25">
        <f t="shared" si="152"/>
        <v>2.7600035995078542E-2</v>
      </c>
      <c r="AL112" s="25">
        <f t="shared" si="153"/>
        <v>2.6000359949875929E-3</v>
      </c>
      <c r="AM112" s="25">
        <f t="shared" si="154"/>
        <v>2.6000359949875929E-3</v>
      </c>
      <c r="AN112" s="25">
        <f t="shared" si="155"/>
        <v>2.7600035994964855E-2</v>
      </c>
      <c r="AO112" s="25">
        <f t="shared" si="156"/>
        <v>2.260003599508309E-2</v>
      </c>
      <c r="AP112" s="25">
        <f t="shared" si="157"/>
        <v>-2.3999640048941728E-3</v>
      </c>
      <c r="AQ112" s="25">
        <f t="shared" si="158"/>
        <v>-7.3999640048896254E-3</v>
      </c>
      <c r="AR112" s="25">
        <f t="shared" si="159"/>
        <v>-3.2399964004866888E-2</v>
      </c>
      <c r="AV112" s="2">
        <f t="shared" si="160"/>
        <v>0</v>
      </c>
    </row>
    <row r="113" spans="7:48" ht="25.5" x14ac:dyDescent="0.6">
      <c r="G113" s="30">
        <v>1090</v>
      </c>
      <c r="H113" s="27">
        <f t="shared" si="145"/>
        <v>640.69996670299508</v>
      </c>
      <c r="I113" s="27">
        <f t="shared" ref="I113:L113" si="247">J113-0.05</f>
        <v>640.72496670299506</v>
      </c>
      <c r="J113" s="27">
        <f t="shared" si="247"/>
        <v>640.77496670299502</v>
      </c>
      <c r="K113" s="27">
        <f t="shared" si="247"/>
        <v>640.82496670299497</v>
      </c>
      <c r="L113" s="27">
        <f t="shared" si="247"/>
        <v>640.87496670299493</v>
      </c>
      <c r="M113" s="29">
        <v>640.92496670299488</v>
      </c>
      <c r="N113" s="27">
        <f t="shared" ref="N113:Q113" si="248">M113-0.05</f>
        <v>640.87496670299493</v>
      </c>
      <c r="O113" s="27">
        <f t="shared" si="248"/>
        <v>640.82496670299497</v>
      </c>
      <c r="P113" s="27">
        <f t="shared" si="248"/>
        <v>640.77496670299502</v>
      </c>
      <c r="Q113" s="27">
        <f t="shared" si="248"/>
        <v>640.72496670299506</v>
      </c>
      <c r="R113" s="27">
        <f t="shared" si="148"/>
        <v>640.69996670299508</v>
      </c>
      <c r="T113" s="25">
        <v>1090</v>
      </c>
      <c r="U113" s="22">
        <v>640.7059999999999</v>
      </c>
      <c r="V113" s="22">
        <v>640.74099999999999</v>
      </c>
      <c r="W113" s="22">
        <v>640.75099999999998</v>
      </c>
      <c r="X113" s="22">
        <v>640.79099999999994</v>
      </c>
      <c r="Y113" s="22">
        <v>640.84100000000001</v>
      </c>
      <c r="Z113" s="21">
        <v>640.90099999999995</v>
      </c>
      <c r="AA113" s="22">
        <v>640.84100000000001</v>
      </c>
      <c r="AB113" s="22">
        <v>640.81099999999992</v>
      </c>
      <c r="AC113" s="22">
        <v>640.78099999999995</v>
      </c>
      <c r="AD113" s="22">
        <v>640.7109999999999</v>
      </c>
      <c r="AE113" s="22">
        <v>640.69099999999992</v>
      </c>
      <c r="AG113" s="11">
        <v>1090</v>
      </c>
      <c r="AH113" s="25">
        <f t="shared" si="149"/>
        <v>-6.0332970048193602E-3</v>
      </c>
      <c r="AI113" s="25">
        <f t="shared" si="150"/>
        <v>-1.6033297004923952E-2</v>
      </c>
      <c r="AJ113" s="25">
        <f t="shared" si="151"/>
        <v>2.3966702995039668E-2</v>
      </c>
      <c r="AK113" s="25">
        <f t="shared" si="152"/>
        <v>3.3966702995030573E-2</v>
      </c>
      <c r="AL113" s="25">
        <f t="shared" si="153"/>
        <v>3.3966702994916886E-2</v>
      </c>
      <c r="AM113" s="25">
        <f t="shared" si="154"/>
        <v>2.3966702994925981E-2</v>
      </c>
      <c r="AN113" s="25">
        <f t="shared" si="155"/>
        <v>3.3966702994916886E-2</v>
      </c>
      <c r="AO113" s="25">
        <f t="shared" si="156"/>
        <v>1.3966702995048763E-2</v>
      </c>
      <c r="AP113" s="25">
        <f t="shared" si="157"/>
        <v>-6.033297004933047E-3</v>
      </c>
      <c r="AQ113" s="25">
        <f t="shared" si="158"/>
        <v>1.396670299516245E-2</v>
      </c>
      <c r="AR113" s="25">
        <f t="shared" si="159"/>
        <v>8.9667029951669974E-3</v>
      </c>
      <c r="AV113" s="2">
        <f t="shared" si="160"/>
        <v>0</v>
      </c>
    </row>
    <row r="114" spans="7:48" s="24" customFormat="1" ht="25.5" x14ac:dyDescent="0.6">
      <c r="G114" s="30">
        <v>1100</v>
      </c>
      <c r="H114" s="28">
        <f t="shared" si="145"/>
        <v>640.69633336999505</v>
      </c>
      <c r="I114" s="28">
        <f t="shared" ref="I114:L114" si="249">J114-0.05</f>
        <v>640.72133336999502</v>
      </c>
      <c r="J114" s="28">
        <f t="shared" si="249"/>
        <v>640.77133336999498</v>
      </c>
      <c r="K114" s="28">
        <f t="shared" si="249"/>
        <v>640.82133336999493</v>
      </c>
      <c r="L114" s="28">
        <f t="shared" si="249"/>
        <v>640.87133336999489</v>
      </c>
      <c r="M114" s="28">
        <v>640.92133336999484</v>
      </c>
      <c r="N114" s="28">
        <f t="shared" ref="N114:Q114" si="250">M114-0.05</f>
        <v>640.87133336999489</v>
      </c>
      <c r="O114" s="28">
        <f t="shared" si="250"/>
        <v>640.82133336999493</v>
      </c>
      <c r="P114" s="28">
        <f t="shared" si="250"/>
        <v>640.77133336999498</v>
      </c>
      <c r="Q114" s="28">
        <f t="shared" si="250"/>
        <v>640.72133336999502</v>
      </c>
      <c r="R114" s="28">
        <f t="shared" si="148"/>
        <v>640.69633336999505</v>
      </c>
      <c r="T114" s="30">
        <v>1100</v>
      </c>
      <c r="U114" s="26">
        <v>640.70099999999991</v>
      </c>
      <c r="V114" s="26">
        <v>640.7109999999999</v>
      </c>
      <c r="W114" s="26">
        <v>640.74099999999999</v>
      </c>
      <c r="X114" s="26">
        <v>640.78099999999995</v>
      </c>
      <c r="Y114" s="26">
        <v>640.84100000000001</v>
      </c>
      <c r="Z114" s="26">
        <v>640.88599999999997</v>
      </c>
      <c r="AA114" s="26">
        <v>640.82099999999991</v>
      </c>
      <c r="AB114" s="26">
        <v>640.80599999999993</v>
      </c>
      <c r="AC114" s="26">
        <v>640.78099999999995</v>
      </c>
      <c r="AD114" s="26">
        <v>640.74099999999999</v>
      </c>
      <c r="AE114" s="26">
        <v>640.7059999999999</v>
      </c>
      <c r="AG114" s="32">
        <v>1100</v>
      </c>
      <c r="AH114" s="30">
        <f t="shared" si="149"/>
        <v>-4.6666300048627818E-3</v>
      </c>
      <c r="AI114" s="30">
        <f t="shared" si="150"/>
        <v>1.0333369995123576E-2</v>
      </c>
      <c r="AJ114" s="30">
        <f t="shared" si="151"/>
        <v>3.0333369994991699E-2</v>
      </c>
      <c r="AK114" s="30">
        <f t="shared" si="152"/>
        <v>4.0333369994982604E-2</v>
      </c>
      <c r="AL114" s="30">
        <f t="shared" si="153"/>
        <v>3.0333369994878012E-2</v>
      </c>
      <c r="AM114" s="30">
        <f t="shared" si="154"/>
        <v>3.5333369994873465E-2</v>
      </c>
      <c r="AN114" s="30">
        <f t="shared" si="155"/>
        <v>5.0333369994973509E-2</v>
      </c>
      <c r="AO114" s="30">
        <f t="shared" si="156"/>
        <v>1.5333369995005341E-2</v>
      </c>
      <c r="AP114" s="30">
        <f t="shared" si="157"/>
        <v>-9.6666300049719212E-3</v>
      </c>
      <c r="AQ114" s="30">
        <f t="shared" si="158"/>
        <v>-1.9666630004962826E-2</v>
      </c>
      <c r="AR114" s="30">
        <f t="shared" si="159"/>
        <v>-9.6666300048582343E-3</v>
      </c>
      <c r="AT114" s="24">
        <v>6.0999999999999999E-2</v>
      </c>
      <c r="AU114" s="24">
        <v>45</v>
      </c>
      <c r="AV114" s="2">
        <f t="shared" si="160"/>
        <v>2.7450000000000001</v>
      </c>
    </row>
    <row r="115" spans="7:48" ht="25.5" x14ac:dyDescent="0.6">
      <c r="G115" s="30">
        <v>1110</v>
      </c>
      <c r="H115" s="27">
        <f t="shared" si="145"/>
        <v>640.69270003699501</v>
      </c>
      <c r="I115" s="27">
        <f t="shared" ref="I115:L115" si="251">J115-0.05</f>
        <v>640.71770003699498</v>
      </c>
      <c r="J115" s="27">
        <f t="shared" si="251"/>
        <v>640.76770003699494</v>
      </c>
      <c r="K115" s="27">
        <f t="shared" si="251"/>
        <v>640.81770003699489</v>
      </c>
      <c r="L115" s="27">
        <f t="shared" si="251"/>
        <v>640.86770003699485</v>
      </c>
      <c r="M115" s="29">
        <v>640.9177000369948</v>
      </c>
      <c r="N115" s="27">
        <f t="shared" ref="N115:Q115" si="252">M115-0.05</f>
        <v>640.86770003699485</v>
      </c>
      <c r="O115" s="27">
        <f t="shared" si="252"/>
        <v>640.81770003699489</v>
      </c>
      <c r="P115" s="27">
        <f t="shared" si="252"/>
        <v>640.76770003699494</v>
      </c>
      <c r="Q115" s="27">
        <f t="shared" si="252"/>
        <v>640.71770003699498</v>
      </c>
      <c r="R115" s="27">
        <f t="shared" si="148"/>
        <v>640.69270003699501</v>
      </c>
      <c r="T115" s="25">
        <v>1110</v>
      </c>
      <c r="U115" s="22">
        <v>640.66599999999994</v>
      </c>
      <c r="V115" s="22">
        <v>640.69599999999991</v>
      </c>
      <c r="W115" s="22">
        <v>640.71600000000001</v>
      </c>
      <c r="X115" s="22">
        <v>640.76599999999996</v>
      </c>
      <c r="Y115" s="22">
        <v>640.8359999999999</v>
      </c>
      <c r="Z115" s="21">
        <v>640.88599999999997</v>
      </c>
      <c r="AA115" s="22">
        <v>640.84100000000001</v>
      </c>
      <c r="AB115" s="22">
        <v>640.82099999999991</v>
      </c>
      <c r="AC115" s="22">
        <v>640.78599999999994</v>
      </c>
      <c r="AD115" s="22">
        <v>640.76099999999997</v>
      </c>
      <c r="AE115" s="22">
        <v>640.71600000000001</v>
      </c>
      <c r="AG115" s="11">
        <v>1110</v>
      </c>
      <c r="AH115" s="25">
        <f t="shared" si="149"/>
        <v>2.6700036995066512E-2</v>
      </c>
      <c r="AI115" s="25">
        <f t="shared" si="150"/>
        <v>2.1700036995071059E-2</v>
      </c>
      <c r="AJ115" s="25">
        <f t="shared" si="151"/>
        <v>5.1700036994930088E-2</v>
      </c>
      <c r="AK115" s="25">
        <f t="shared" si="152"/>
        <v>5.1700036994930088E-2</v>
      </c>
      <c r="AL115" s="25">
        <f t="shared" si="153"/>
        <v>3.1700036994948277E-2</v>
      </c>
      <c r="AM115" s="25">
        <f t="shared" si="154"/>
        <v>3.1700036994834591E-2</v>
      </c>
      <c r="AN115" s="25">
        <f t="shared" si="155"/>
        <v>2.6700036994839138E-2</v>
      </c>
      <c r="AO115" s="25">
        <f t="shared" si="156"/>
        <v>-3.2999630050198903E-3</v>
      </c>
      <c r="AP115" s="25">
        <f t="shared" si="157"/>
        <v>-1.8299963005006248E-2</v>
      </c>
      <c r="AQ115" s="25">
        <f t="shared" si="158"/>
        <v>-4.329996300498351E-2</v>
      </c>
      <c r="AR115" s="25">
        <f t="shared" si="159"/>
        <v>-2.32999630050017E-2</v>
      </c>
      <c r="AV115" s="2">
        <f t="shared" si="160"/>
        <v>0</v>
      </c>
    </row>
    <row r="116" spans="7:48" ht="25.5" x14ac:dyDescent="0.6">
      <c r="G116" s="30">
        <v>1120</v>
      </c>
      <c r="H116" s="27">
        <f t="shared" si="145"/>
        <v>640.68906670399497</v>
      </c>
      <c r="I116" s="27">
        <f t="shared" ref="I116:L116" si="253">J116-0.05</f>
        <v>640.71406670399494</v>
      </c>
      <c r="J116" s="27">
        <f t="shared" si="253"/>
        <v>640.7640667039949</v>
      </c>
      <c r="K116" s="27">
        <f t="shared" si="253"/>
        <v>640.81406670399485</v>
      </c>
      <c r="L116" s="27">
        <f t="shared" si="253"/>
        <v>640.86406670399481</v>
      </c>
      <c r="M116" s="29">
        <v>640.91406670399476</v>
      </c>
      <c r="N116" s="27">
        <f t="shared" ref="N116:Q116" si="254">M116-0.05</f>
        <v>640.86406670399481</v>
      </c>
      <c r="O116" s="27">
        <f t="shared" si="254"/>
        <v>640.81406670399485</v>
      </c>
      <c r="P116" s="27">
        <f t="shared" si="254"/>
        <v>640.7640667039949</v>
      </c>
      <c r="Q116" s="27">
        <f t="shared" si="254"/>
        <v>640.71406670399494</v>
      </c>
      <c r="R116" s="27">
        <f t="shared" si="148"/>
        <v>640.68906670399497</v>
      </c>
      <c r="T116" s="25">
        <v>1120</v>
      </c>
      <c r="U116" s="22">
        <v>640.65099999999995</v>
      </c>
      <c r="V116" s="22">
        <v>640.68599999999992</v>
      </c>
      <c r="W116" s="22">
        <v>640.726</v>
      </c>
      <c r="X116" s="22">
        <v>640.77599999999995</v>
      </c>
      <c r="Y116" s="22">
        <v>640.8309999999999</v>
      </c>
      <c r="Z116" s="21">
        <v>640.91099999999994</v>
      </c>
      <c r="AA116" s="22">
        <v>640.86099999999999</v>
      </c>
      <c r="AB116" s="22">
        <v>640.8309999999999</v>
      </c>
      <c r="AC116" s="22">
        <v>640.79099999999994</v>
      </c>
      <c r="AD116" s="22">
        <v>640.75099999999998</v>
      </c>
      <c r="AE116" s="22">
        <v>640.7109999999999</v>
      </c>
      <c r="AG116" s="11">
        <v>1120</v>
      </c>
      <c r="AH116" s="25">
        <f t="shared" si="149"/>
        <v>3.8066703995013995E-2</v>
      </c>
      <c r="AI116" s="25">
        <f t="shared" si="150"/>
        <v>2.806670399502309E-2</v>
      </c>
      <c r="AJ116" s="25">
        <f t="shared" si="151"/>
        <v>3.8066703994900308E-2</v>
      </c>
      <c r="AK116" s="25">
        <f t="shared" si="152"/>
        <v>3.8066703994900308E-2</v>
      </c>
      <c r="AL116" s="25">
        <f t="shared" si="153"/>
        <v>3.3066703994904856E-2</v>
      </c>
      <c r="AM116" s="25">
        <f t="shared" si="154"/>
        <v>3.0667039948184538E-3</v>
      </c>
      <c r="AN116" s="25">
        <f t="shared" si="155"/>
        <v>3.0667039948184538E-3</v>
      </c>
      <c r="AO116" s="25">
        <f t="shared" si="156"/>
        <v>-1.6933296005049669E-2</v>
      </c>
      <c r="AP116" s="25">
        <f t="shared" si="157"/>
        <v>-2.6933296005040575E-2</v>
      </c>
      <c r="AQ116" s="25">
        <f t="shared" si="158"/>
        <v>-3.693329600503148E-2</v>
      </c>
      <c r="AR116" s="25">
        <f t="shared" si="159"/>
        <v>-2.1933296004931435E-2</v>
      </c>
      <c r="AV116" s="2">
        <f t="shared" si="160"/>
        <v>0</v>
      </c>
    </row>
    <row r="117" spans="7:48" ht="25.5" x14ac:dyDescent="0.6">
      <c r="G117" s="30">
        <v>1130</v>
      </c>
      <c r="H117" s="27">
        <f t="shared" si="145"/>
        <v>640.68543337099493</v>
      </c>
      <c r="I117" s="27">
        <f t="shared" ref="I117:L117" si="255">J117-0.05</f>
        <v>640.71043337099491</v>
      </c>
      <c r="J117" s="27">
        <f t="shared" si="255"/>
        <v>640.76043337099486</v>
      </c>
      <c r="K117" s="27">
        <f t="shared" si="255"/>
        <v>640.81043337099482</v>
      </c>
      <c r="L117" s="27">
        <f t="shared" si="255"/>
        <v>640.86043337099477</v>
      </c>
      <c r="M117" s="29">
        <v>640.91043337099472</v>
      </c>
      <c r="N117" s="27">
        <f t="shared" ref="N117:Q117" si="256">M117-0.05</f>
        <v>640.86043337099477</v>
      </c>
      <c r="O117" s="27">
        <f t="shared" si="256"/>
        <v>640.81043337099482</v>
      </c>
      <c r="P117" s="27">
        <f t="shared" si="256"/>
        <v>640.76043337099486</v>
      </c>
      <c r="Q117" s="27">
        <f t="shared" si="256"/>
        <v>640.71043337099491</v>
      </c>
      <c r="R117" s="27">
        <f t="shared" si="148"/>
        <v>640.68543337099493</v>
      </c>
      <c r="T117" s="25">
        <v>1130</v>
      </c>
      <c r="U117" s="22">
        <v>640.65099999999995</v>
      </c>
      <c r="V117" s="22">
        <v>640.66599999999994</v>
      </c>
      <c r="W117" s="22">
        <v>640.726</v>
      </c>
      <c r="X117" s="22">
        <v>640.78599999999994</v>
      </c>
      <c r="Y117" s="22">
        <v>640.851</v>
      </c>
      <c r="Z117" s="21">
        <v>640.88099999999997</v>
      </c>
      <c r="AA117" s="22">
        <v>640.87099999999998</v>
      </c>
      <c r="AB117" s="22">
        <v>640.851</v>
      </c>
      <c r="AC117" s="22">
        <v>640.80099999999993</v>
      </c>
      <c r="AD117" s="22">
        <v>640.73599999999999</v>
      </c>
      <c r="AE117" s="22">
        <v>640.70099999999991</v>
      </c>
      <c r="AG117" s="11">
        <v>1130</v>
      </c>
      <c r="AH117" s="25">
        <f t="shared" si="149"/>
        <v>3.4433370994975121E-2</v>
      </c>
      <c r="AI117" s="25">
        <f t="shared" si="150"/>
        <v>4.4433370994966026E-2</v>
      </c>
      <c r="AJ117" s="25">
        <f t="shared" si="151"/>
        <v>3.4433370994861434E-2</v>
      </c>
      <c r="AK117" s="25">
        <f t="shared" si="152"/>
        <v>2.4433370994870529E-2</v>
      </c>
      <c r="AL117" s="25">
        <f t="shared" si="153"/>
        <v>9.4333709947704847E-3</v>
      </c>
      <c r="AM117" s="25">
        <f t="shared" si="154"/>
        <v>2.9433370994752295E-2</v>
      </c>
      <c r="AN117" s="25">
        <f t="shared" si="155"/>
        <v>-1.0566629005211325E-2</v>
      </c>
      <c r="AO117" s="25">
        <v>0</v>
      </c>
      <c r="AP117" s="25">
        <v>0</v>
      </c>
      <c r="AQ117" s="25">
        <f t="shared" si="158"/>
        <v>-2.5566629005083996E-2</v>
      </c>
      <c r="AR117" s="25">
        <f t="shared" si="159"/>
        <v>-1.5566629004979404E-2</v>
      </c>
      <c r="AV117" s="2">
        <f t="shared" si="160"/>
        <v>0</v>
      </c>
    </row>
    <row r="118" spans="7:48" ht="25.5" x14ac:dyDescent="0.6">
      <c r="G118" s="30">
        <v>1140</v>
      </c>
      <c r="H118" s="27">
        <f t="shared" si="145"/>
        <v>640.68180003799489</v>
      </c>
      <c r="I118" s="27">
        <f t="shared" ref="I118:L118" si="257">J118-0.05</f>
        <v>640.70680003799487</v>
      </c>
      <c r="J118" s="27">
        <f t="shared" si="257"/>
        <v>640.75680003799482</v>
      </c>
      <c r="K118" s="27">
        <f t="shared" si="257"/>
        <v>640.80680003799478</v>
      </c>
      <c r="L118" s="27">
        <f t="shared" si="257"/>
        <v>640.85680003799473</v>
      </c>
      <c r="M118" s="29">
        <v>640.90680003799469</v>
      </c>
      <c r="N118" s="27">
        <f t="shared" ref="N118:Q118" si="258">M118-0.05</f>
        <v>640.85680003799473</v>
      </c>
      <c r="O118" s="27">
        <f t="shared" si="258"/>
        <v>640.80680003799478</v>
      </c>
      <c r="P118" s="27">
        <f t="shared" si="258"/>
        <v>640.75680003799482</v>
      </c>
      <c r="Q118" s="27">
        <f t="shared" si="258"/>
        <v>640.70680003799487</v>
      </c>
      <c r="R118" s="27">
        <f t="shared" si="148"/>
        <v>640.68180003799489</v>
      </c>
      <c r="T118" s="25">
        <v>1140</v>
      </c>
      <c r="U118" s="22">
        <v>640.67599999999993</v>
      </c>
      <c r="V118" s="22">
        <v>640.66599999999994</v>
      </c>
      <c r="W118" s="22">
        <v>640.726</v>
      </c>
      <c r="X118" s="22">
        <v>640.80099999999993</v>
      </c>
      <c r="Y118" s="22">
        <v>640.8309999999999</v>
      </c>
      <c r="Z118" s="21">
        <v>640.87599999999998</v>
      </c>
      <c r="AA118" s="22">
        <v>640.86099999999999</v>
      </c>
      <c r="AB118" s="22">
        <v>640.851</v>
      </c>
      <c r="AC118" s="22">
        <v>640.81599999999992</v>
      </c>
      <c r="AD118" s="22">
        <v>640.75599999999997</v>
      </c>
      <c r="AE118" s="22">
        <v>640.74599999999998</v>
      </c>
      <c r="AG118" s="11">
        <v>1140</v>
      </c>
      <c r="AH118" s="25">
        <f t="shared" si="149"/>
        <v>5.8000379949589842E-3</v>
      </c>
      <c r="AI118" s="25">
        <f t="shared" si="150"/>
        <v>4.0800037994927152E-2</v>
      </c>
      <c r="AJ118" s="25">
        <f t="shared" si="151"/>
        <v>3.080003799482256E-2</v>
      </c>
      <c r="AK118" s="25">
        <f t="shared" si="152"/>
        <v>5.8000379948452974E-3</v>
      </c>
      <c r="AL118" s="25">
        <f t="shared" si="153"/>
        <v>2.5800037994827107E-2</v>
      </c>
      <c r="AM118" s="25">
        <f t="shared" si="154"/>
        <v>3.0800037994708873E-2</v>
      </c>
      <c r="AN118" s="25">
        <f t="shared" si="155"/>
        <v>-4.1999620052592945E-3</v>
      </c>
      <c r="AO118" s="25">
        <f t="shared" si="156"/>
        <v>-4.4199962005222915E-2</v>
      </c>
      <c r="AP118" s="25">
        <f t="shared" si="157"/>
        <v>-5.9199962005095585E-2</v>
      </c>
      <c r="AQ118" s="25">
        <f t="shared" si="158"/>
        <v>-4.919996200510468E-2</v>
      </c>
      <c r="AR118" s="25">
        <f t="shared" si="159"/>
        <v>-6.4199962005091038E-2</v>
      </c>
      <c r="AV118" s="2">
        <f t="shared" si="160"/>
        <v>0</v>
      </c>
    </row>
    <row r="119" spans="7:48" ht="25.5" x14ac:dyDescent="0.6">
      <c r="G119" s="30">
        <v>1150</v>
      </c>
      <c r="H119" s="27">
        <f t="shared" si="145"/>
        <v>640.67816670499485</v>
      </c>
      <c r="I119" s="27">
        <f t="shared" ref="I119:L119" si="259">J119-0.05</f>
        <v>640.70316670499483</v>
      </c>
      <c r="J119" s="27">
        <f t="shared" si="259"/>
        <v>640.75316670499478</v>
      </c>
      <c r="K119" s="27">
        <f t="shared" si="259"/>
        <v>640.80316670499474</v>
      </c>
      <c r="L119" s="27">
        <f t="shared" si="259"/>
        <v>640.85316670499469</v>
      </c>
      <c r="M119" s="29">
        <v>640.90316670499465</v>
      </c>
      <c r="N119" s="27">
        <f t="shared" ref="N119:Q119" si="260">M119-0.05</f>
        <v>640.85316670499469</v>
      </c>
      <c r="O119" s="27">
        <f t="shared" si="260"/>
        <v>640.80316670499474</v>
      </c>
      <c r="P119" s="27">
        <f t="shared" si="260"/>
        <v>640.75316670499478</v>
      </c>
      <c r="Q119" s="27">
        <f t="shared" si="260"/>
        <v>640.70316670499483</v>
      </c>
      <c r="R119" s="27">
        <f t="shared" si="148"/>
        <v>640.67816670499485</v>
      </c>
      <c r="T119" s="25">
        <v>1150</v>
      </c>
      <c r="U119" s="22">
        <v>640.67099999999994</v>
      </c>
      <c r="V119" s="22">
        <v>640.67599999999993</v>
      </c>
      <c r="W119" s="22">
        <v>640.7059999999999</v>
      </c>
      <c r="X119" s="22">
        <v>640.77599999999995</v>
      </c>
      <c r="Y119" s="22">
        <v>640.84100000000001</v>
      </c>
      <c r="Z119" s="21">
        <v>640.88599999999997</v>
      </c>
      <c r="AA119" s="22">
        <v>640.846</v>
      </c>
      <c r="AB119" s="22">
        <v>640.851</v>
      </c>
      <c r="AC119" s="22">
        <v>640.81599999999992</v>
      </c>
      <c r="AD119" s="22">
        <v>640.74599999999998</v>
      </c>
      <c r="AE119" s="22">
        <v>640.7059999999999</v>
      </c>
      <c r="AG119" s="11">
        <v>1150</v>
      </c>
      <c r="AH119" s="25">
        <f t="shared" si="149"/>
        <v>7.1667049949155626E-3</v>
      </c>
      <c r="AI119" s="25">
        <f t="shared" si="150"/>
        <v>2.7166704994897373E-2</v>
      </c>
      <c r="AJ119" s="25">
        <f t="shared" si="151"/>
        <v>4.7166704994879183E-2</v>
      </c>
      <c r="AK119" s="25">
        <f t="shared" si="152"/>
        <v>2.7166704994783686E-2</v>
      </c>
      <c r="AL119" s="25">
        <f t="shared" si="153"/>
        <v>1.2166704994683641E-2</v>
      </c>
      <c r="AM119" s="25">
        <f t="shared" si="154"/>
        <v>1.7166704994679094E-2</v>
      </c>
      <c r="AN119" s="25">
        <f t="shared" si="155"/>
        <v>7.1667049946881889E-3</v>
      </c>
      <c r="AO119" s="25">
        <f t="shared" si="156"/>
        <v>-4.7833295005261789E-2</v>
      </c>
      <c r="AP119" s="25">
        <f t="shared" si="157"/>
        <v>-6.283329500513446E-2</v>
      </c>
      <c r="AQ119" s="25">
        <f t="shared" si="158"/>
        <v>-4.283329500515265E-2</v>
      </c>
      <c r="AR119" s="25">
        <f t="shared" si="159"/>
        <v>-2.7833295005052605E-2</v>
      </c>
      <c r="AV119" s="2">
        <f t="shared" si="160"/>
        <v>0</v>
      </c>
    </row>
    <row r="120" spans="7:48" ht="25.5" x14ac:dyDescent="0.6">
      <c r="G120" s="30">
        <v>1160</v>
      </c>
      <c r="H120" s="27">
        <f t="shared" si="145"/>
        <v>640.67453337199481</v>
      </c>
      <c r="I120" s="27">
        <f t="shared" ref="I120:L120" si="261">J120-0.05</f>
        <v>640.69953337199479</v>
      </c>
      <c r="J120" s="27">
        <f t="shared" si="261"/>
        <v>640.74953337199474</v>
      </c>
      <c r="K120" s="27">
        <f t="shared" si="261"/>
        <v>640.7995333719947</v>
      </c>
      <c r="L120" s="27">
        <f t="shared" si="261"/>
        <v>640.84953337199465</v>
      </c>
      <c r="M120" s="29">
        <v>640.89953337199461</v>
      </c>
      <c r="N120" s="27">
        <f t="shared" ref="N120:Q120" si="262">M120-0.05</f>
        <v>640.84953337199465</v>
      </c>
      <c r="O120" s="27">
        <f t="shared" si="262"/>
        <v>640.7995333719947</v>
      </c>
      <c r="P120" s="27">
        <f t="shared" si="262"/>
        <v>640.74953337199474</v>
      </c>
      <c r="Q120" s="27">
        <f t="shared" si="262"/>
        <v>640.69953337199479</v>
      </c>
      <c r="R120" s="27">
        <f t="shared" si="148"/>
        <v>640.67453337199481</v>
      </c>
      <c r="T120" s="25">
        <v>1160</v>
      </c>
      <c r="U120" s="22">
        <v>640.64099999999996</v>
      </c>
      <c r="V120" s="22">
        <v>640.65599999999995</v>
      </c>
      <c r="W120" s="22">
        <v>640.7109999999999</v>
      </c>
      <c r="X120" s="22">
        <v>640.76599999999996</v>
      </c>
      <c r="Y120" s="22">
        <v>640.81099999999992</v>
      </c>
      <c r="Z120" s="21">
        <v>640.89099999999996</v>
      </c>
      <c r="AA120" s="22">
        <v>640.8359999999999</v>
      </c>
      <c r="AB120" s="22">
        <v>640.82599999999991</v>
      </c>
      <c r="AC120" s="22">
        <v>640.78599999999994</v>
      </c>
      <c r="AD120" s="22">
        <v>640.726</v>
      </c>
      <c r="AE120" s="22">
        <v>640.70099999999991</v>
      </c>
      <c r="AG120" s="11">
        <v>1160</v>
      </c>
      <c r="AH120" s="25">
        <f t="shared" si="149"/>
        <v>3.3533371994849404E-2</v>
      </c>
      <c r="AI120" s="25">
        <f t="shared" si="150"/>
        <v>4.3533371994840309E-2</v>
      </c>
      <c r="AJ120" s="25">
        <f t="shared" si="151"/>
        <v>3.8533371994844856E-2</v>
      </c>
      <c r="AK120" s="25">
        <f t="shared" si="152"/>
        <v>3.3533371994735717E-2</v>
      </c>
      <c r="AL120" s="25">
        <f t="shared" si="153"/>
        <v>3.8533371994731169E-2</v>
      </c>
      <c r="AM120" s="25">
        <f t="shared" si="154"/>
        <v>8.5333719946447673E-3</v>
      </c>
      <c r="AN120" s="25">
        <f t="shared" si="155"/>
        <v>1.3533371994753907E-2</v>
      </c>
      <c r="AO120" s="25">
        <f t="shared" si="156"/>
        <v>-2.6466628005209714E-2</v>
      </c>
      <c r="AP120" s="25">
        <f t="shared" si="157"/>
        <v>-3.6466628005200619E-2</v>
      </c>
      <c r="AQ120" s="25">
        <f t="shared" si="158"/>
        <v>-2.6466628005209714E-2</v>
      </c>
      <c r="AR120" s="25">
        <f t="shared" si="159"/>
        <v>-2.6466628005096027E-2</v>
      </c>
      <c r="AV120" s="2">
        <f t="shared" si="160"/>
        <v>0</v>
      </c>
    </row>
    <row r="121" spans="7:48" ht="25.5" x14ac:dyDescent="0.6">
      <c r="G121" s="30">
        <v>1170</v>
      </c>
      <c r="H121" s="27">
        <f t="shared" si="145"/>
        <v>640.67090003899477</v>
      </c>
      <c r="I121" s="27">
        <f t="shared" ref="I121:L121" si="263">J121-0.05</f>
        <v>640.69590003899475</v>
      </c>
      <c r="J121" s="27">
        <f t="shared" si="263"/>
        <v>640.74590003899471</v>
      </c>
      <c r="K121" s="27">
        <f t="shared" si="263"/>
        <v>640.79590003899466</v>
      </c>
      <c r="L121" s="27">
        <f t="shared" si="263"/>
        <v>640.84590003899461</v>
      </c>
      <c r="M121" s="29">
        <v>640.89590003899457</v>
      </c>
      <c r="N121" s="27">
        <f t="shared" ref="N121:Q121" si="264">M121-0.05</f>
        <v>640.84590003899461</v>
      </c>
      <c r="O121" s="27">
        <f t="shared" si="264"/>
        <v>640.79590003899466</v>
      </c>
      <c r="P121" s="27">
        <f t="shared" si="264"/>
        <v>640.74590003899471</v>
      </c>
      <c r="Q121" s="27">
        <f t="shared" si="264"/>
        <v>640.69590003899475</v>
      </c>
      <c r="R121" s="27">
        <f t="shared" si="148"/>
        <v>640.67090003899477</v>
      </c>
      <c r="T121" s="25">
        <v>1170</v>
      </c>
      <c r="U121" s="22">
        <v>640.63099999999997</v>
      </c>
      <c r="V121" s="22">
        <v>640.63599999999997</v>
      </c>
      <c r="W121" s="22">
        <v>640.70099999999991</v>
      </c>
      <c r="X121" s="22">
        <v>640.75599999999997</v>
      </c>
      <c r="Y121" s="22">
        <v>640.81099999999992</v>
      </c>
      <c r="Z121" s="21">
        <v>640.87599999999998</v>
      </c>
      <c r="AA121" s="22">
        <v>640.8309999999999</v>
      </c>
      <c r="AB121" s="22">
        <v>640.82099999999991</v>
      </c>
      <c r="AC121" s="22">
        <v>640.79099999999994</v>
      </c>
      <c r="AD121" s="22">
        <v>640.7059999999999</v>
      </c>
      <c r="AE121" s="22">
        <v>640.69599999999991</v>
      </c>
      <c r="AG121" s="11">
        <v>1170</v>
      </c>
      <c r="AH121" s="25">
        <f t="shared" si="149"/>
        <v>3.9900038994801434E-2</v>
      </c>
      <c r="AI121" s="25">
        <f t="shared" si="150"/>
        <v>5.9900038994783245E-2</v>
      </c>
      <c r="AJ121" s="25">
        <f t="shared" si="151"/>
        <v>4.4900038994796887E-2</v>
      </c>
      <c r="AK121" s="25">
        <f t="shared" si="152"/>
        <v>3.9900038994687748E-2</v>
      </c>
      <c r="AL121" s="25">
        <f t="shared" si="153"/>
        <v>3.4900038994692295E-2</v>
      </c>
      <c r="AM121" s="25">
        <f t="shared" si="154"/>
        <v>1.9900038994592251E-2</v>
      </c>
      <c r="AN121" s="25">
        <f t="shared" si="155"/>
        <v>1.4900038994710485E-2</v>
      </c>
      <c r="AO121" s="25">
        <f t="shared" si="156"/>
        <v>-2.5099961005253135E-2</v>
      </c>
      <c r="AP121" s="25">
        <f t="shared" si="157"/>
        <v>-4.5099961005234945E-2</v>
      </c>
      <c r="AQ121" s="25">
        <f t="shared" si="158"/>
        <v>-1.0099961005153091E-2</v>
      </c>
      <c r="AR121" s="25">
        <f t="shared" si="159"/>
        <v>-2.5099961005139448E-2</v>
      </c>
      <c r="AV121" s="2">
        <f t="shared" si="160"/>
        <v>0</v>
      </c>
    </row>
    <row r="122" spans="7:48" ht="25.5" x14ac:dyDescent="0.6">
      <c r="G122" s="30">
        <v>1180</v>
      </c>
      <c r="H122" s="27">
        <f t="shared" si="145"/>
        <v>640.66726670599473</v>
      </c>
      <c r="I122" s="27">
        <f t="shared" ref="I122:L122" si="265">J122-0.05</f>
        <v>640.69226670599471</v>
      </c>
      <c r="J122" s="27">
        <f t="shared" si="265"/>
        <v>640.74226670599467</v>
      </c>
      <c r="K122" s="27">
        <f t="shared" si="265"/>
        <v>640.79226670599462</v>
      </c>
      <c r="L122" s="27">
        <f t="shared" si="265"/>
        <v>640.84226670599458</v>
      </c>
      <c r="M122" s="29">
        <v>640.89226670599453</v>
      </c>
      <c r="N122" s="27">
        <f t="shared" ref="N122:Q122" si="266">M122-0.05</f>
        <v>640.84226670599458</v>
      </c>
      <c r="O122" s="27">
        <f t="shared" si="266"/>
        <v>640.79226670599462</v>
      </c>
      <c r="P122" s="27">
        <f t="shared" si="266"/>
        <v>640.74226670599467</v>
      </c>
      <c r="Q122" s="27">
        <f t="shared" si="266"/>
        <v>640.69226670599471</v>
      </c>
      <c r="R122" s="27">
        <f t="shared" si="148"/>
        <v>640.66726670599473</v>
      </c>
      <c r="T122" s="25">
        <v>1180</v>
      </c>
      <c r="U122" s="22">
        <v>640.5859999999999</v>
      </c>
      <c r="V122" s="22">
        <v>640.60599999999999</v>
      </c>
      <c r="W122" s="22">
        <v>640.67599999999993</v>
      </c>
      <c r="X122" s="22">
        <v>640.74099999999999</v>
      </c>
      <c r="Y122" s="22">
        <v>640.79099999999994</v>
      </c>
      <c r="Z122" s="21">
        <v>640.87099999999998</v>
      </c>
      <c r="AA122" s="22">
        <v>640.8359999999999</v>
      </c>
      <c r="AB122" s="22">
        <v>640.8359999999999</v>
      </c>
      <c r="AC122" s="22">
        <v>640.80099999999993</v>
      </c>
      <c r="AD122" s="22">
        <v>640.71600000000001</v>
      </c>
      <c r="AE122" s="22">
        <v>640.68600000000004</v>
      </c>
      <c r="AG122" s="11">
        <v>1180</v>
      </c>
      <c r="AH122" s="25">
        <f t="shared" si="149"/>
        <v>8.126670599483532E-2</v>
      </c>
      <c r="AI122" s="25">
        <f t="shared" si="150"/>
        <v>8.6266705994717086E-2</v>
      </c>
      <c r="AJ122" s="25">
        <f t="shared" si="151"/>
        <v>6.6266705994735275E-2</v>
      </c>
      <c r="AK122" s="25">
        <f t="shared" si="152"/>
        <v>5.1266705994635231E-2</v>
      </c>
      <c r="AL122" s="25">
        <f t="shared" si="153"/>
        <v>5.1266705994635231E-2</v>
      </c>
      <c r="AM122" s="25">
        <f t="shared" si="154"/>
        <v>2.1266705994548829E-2</v>
      </c>
      <c r="AN122" s="25">
        <f t="shared" si="155"/>
        <v>6.2667059946761583E-3</v>
      </c>
      <c r="AO122" s="25">
        <f t="shared" si="156"/>
        <v>-4.3733294005278367E-2</v>
      </c>
      <c r="AP122" s="25">
        <f t="shared" si="157"/>
        <v>-5.8733294005264725E-2</v>
      </c>
      <c r="AQ122" s="25">
        <f t="shared" si="158"/>
        <v>-2.3733294005296557E-2</v>
      </c>
      <c r="AR122" s="25">
        <f t="shared" si="159"/>
        <v>-1.8733294005301104E-2</v>
      </c>
      <c r="AV122" s="2">
        <f t="shared" si="160"/>
        <v>0</v>
      </c>
    </row>
    <row r="123" spans="7:48" ht="25.5" x14ac:dyDescent="0.6">
      <c r="G123" s="30">
        <v>1190</v>
      </c>
      <c r="H123" s="27">
        <f t="shared" si="145"/>
        <v>640.6636333729947</v>
      </c>
      <c r="I123" s="27">
        <f t="shared" ref="I123:L123" si="267">J123-0.05</f>
        <v>640.68863337299467</v>
      </c>
      <c r="J123" s="27">
        <f t="shared" si="267"/>
        <v>640.73863337299463</v>
      </c>
      <c r="K123" s="27">
        <f t="shared" si="267"/>
        <v>640.78863337299458</v>
      </c>
      <c r="L123" s="27">
        <f t="shared" si="267"/>
        <v>640.83863337299454</v>
      </c>
      <c r="M123" s="29">
        <v>640.88863337299449</v>
      </c>
      <c r="N123" s="27">
        <f t="shared" ref="N123:Q123" si="268">M123-0.05</f>
        <v>640.83863337299454</v>
      </c>
      <c r="O123" s="27">
        <f t="shared" si="268"/>
        <v>640.78863337299458</v>
      </c>
      <c r="P123" s="27">
        <f t="shared" si="268"/>
        <v>640.73863337299463</v>
      </c>
      <c r="Q123" s="27">
        <f t="shared" si="268"/>
        <v>640.68863337299467</v>
      </c>
      <c r="R123" s="27">
        <f t="shared" si="148"/>
        <v>640.6636333729947</v>
      </c>
      <c r="T123" s="25">
        <v>1190</v>
      </c>
      <c r="U123" s="22">
        <v>640.57099999999991</v>
      </c>
      <c r="V123" s="22">
        <v>640.5859999999999</v>
      </c>
      <c r="W123" s="22">
        <v>640.66599999999994</v>
      </c>
      <c r="X123" s="22">
        <v>640.74099999999999</v>
      </c>
      <c r="Y123" s="22">
        <v>640.80599999999993</v>
      </c>
      <c r="Z123" s="21">
        <v>640.87099999999998</v>
      </c>
      <c r="AA123" s="22">
        <v>640.8309999999999</v>
      </c>
      <c r="AB123" s="22">
        <v>640.82599999999991</v>
      </c>
      <c r="AC123" s="22">
        <v>640.79099999999994</v>
      </c>
      <c r="AD123" s="22">
        <v>640.7109999999999</v>
      </c>
      <c r="AE123" s="22">
        <v>640.68099999999993</v>
      </c>
      <c r="AG123" s="11">
        <v>1190</v>
      </c>
      <c r="AH123" s="25">
        <f t="shared" si="149"/>
        <v>9.2633372994782803E-2</v>
      </c>
      <c r="AI123" s="25">
        <f t="shared" si="150"/>
        <v>0.10263337299477371</v>
      </c>
      <c r="AJ123" s="25">
        <f t="shared" si="151"/>
        <v>7.2633372994687306E-2</v>
      </c>
      <c r="AK123" s="25">
        <f t="shared" si="152"/>
        <v>4.7633372994596357E-2</v>
      </c>
      <c r="AL123" s="25">
        <f t="shared" si="153"/>
        <v>3.2633372994609999E-2</v>
      </c>
      <c r="AM123" s="25">
        <f t="shared" si="154"/>
        <v>1.7633372994509955E-2</v>
      </c>
      <c r="AN123" s="25">
        <f t="shared" si="155"/>
        <v>7.6333729946327367E-3</v>
      </c>
      <c r="AO123" s="25">
        <f t="shared" si="156"/>
        <v>-3.7366627005326336E-2</v>
      </c>
      <c r="AP123" s="25">
        <f t="shared" si="157"/>
        <v>-5.2366627005312694E-2</v>
      </c>
      <c r="AQ123" s="25">
        <f t="shared" si="158"/>
        <v>-2.2366627005226292E-2</v>
      </c>
      <c r="AR123" s="25">
        <f t="shared" si="159"/>
        <v>-1.7366627005230839E-2</v>
      </c>
      <c r="AV123" s="2">
        <f t="shared" si="160"/>
        <v>0</v>
      </c>
    </row>
    <row r="124" spans="7:48" ht="25.5" x14ac:dyDescent="0.6">
      <c r="G124" s="30">
        <v>1200</v>
      </c>
      <c r="H124" s="27">
        <f t="shared" si="145"/>
        <v>640.66000003999466</v>
      </c>
      <c r="I124" s="27">
        <f t="shared" ref="I124:L124" si="269">J124-0.05</f>
        <v>640.68500003999463</v>
      </c>
      <c r="J124" s="27">
        <f t="shared" si="269"/>
        <v>640.73500003999459</v>
      </c>
      <c r="K124" s="27">
        <f t="shared" si="269"/>
        <v>640.78500003999454</v>
      </c>
      <c r="L124" s="27">
        <f t="shared" si="269"/>
        <v>640.8350000399945</v>
      </c>
      <c r="M124" s="29">
        <v>640.88500003999445</v>
      </c>
      <c r="N124" s="27">
        <f t="shared" ref="N124:Q124" si="270">M124-0.05</f>
        <v>640.8350000399945</v>
      </c>
      <c r="O124" s="27">
        <f t="shared" si="270"/>
        <v>640.78500003999454</v>
      </c>
      <c r="P124" s="27">
        <f t="shared" si="270"/>
        <v>640.73500003999459</v>
      </c>
      <c r="Q124" s="27">
        <f t="shared" si="270"/>
        <v>640.68500003999463</v>
      </c>
      <c r="R124" s="27">
        <f t="shared" si="148"/>
        <v>640.66000003999466</v>
      </c>
      <c r="T124" s="25">
        <v>1200</v>
      </c>
      <c r="U124" s="22">
        <v>640.61599999999999</v>
      </c>
      <c r="V124" s="22">
        <v>640.61599999999999</v>
      </c>
      <c r="W124" s="22">
        <v>640.65599999999995</v>
      </c>
      <c r="X124" s="22">
        <v>640.73099999999999</v>
      </c>
      <c r="Y124" s="22">
        <v>640.80599999999993</v>
      </c>
      <c r="Z124" s="21">
        <v>640.85599999999999</v>
      </c>
      <c r="AA124" s="22">
        <v>640.82599999999991</v>
      </c>
      <c r="AB124" s="22">
        <v>640.81599999999992</v>
      </c>
      <c r="AC124" s="22">
        <v>640.78099999999995</v>
      </c>
      <c r="AD124" s="22">
        <v>640.69099999999992</v>
      </c>
      <c r="AE124" s="22">
        <v>640.68099999999993</v>
      </c>
      <c r="AG124" s="11">
        <v>1200</v>
      </c>
      <c r="AH124" s="25">
        <f t="shared" si="149"/>
        <v>4.400003999467117E-2</v>
      </c>
      <c r="AI124" s="25">
        <f t="shared" si="150"/>
        <v>6.9000039994648432E-2</v>
      </c>
      <c r="AJ124" s="25">
        <f t="shared" si="151"/>
        <v>7.9000039994639337E-2</v>
      </c>
      <c r="AK124" s="25">
        <f t="shared" si="152"/>
        <v>5.4000039994548388E-2</v>
      </c>
      <c r="AL124" s="25">
        <f t="shared" si="153"/>
        <v>2.9000039994571125E-2</v>
      </c>
      <c r="AM124" s="25">
        <f t="shared" si="154"/>
        <v>2.9000039994457438E-2</v>
      </c>
      <c r="AN124" s="25">
        <f t="shared" si="155"/>
        <v>9.000039994589315E-3</v>
      </c>
      <c r="AO124" s="25">
        <f t="shared" si="156"/>
        <v>-3.0999960005374305E-2</v>
      </c>
      <c r="AP124" s="25">
        <f t="shared" si="157"/>
        <v>-4.5999960005360663E-2</v>
      </c>
      <c r="AQ124" s="25">
        <f t="shared" si="158"/>
        <v>-5.9999600052833557E-3</v>
      </c>
      <c r="AR124" s="25">
        <f t="shared" si="159"/>
        <v>-2.0999960005269713E-2</v>
      </c>
      <c r="AT124">
        <v>5.8999999999999997E-2</v>
      </c>
      <c r="AU124">
        <v>35</v>
      </c>
      <c r="AV124" s="2">
        <f t="shared" si="160"/>
        <v>2.0649999999999999</v>
      </c>
    </row>
    <row r="125" spans="7:48" ht="25.5" x14ac:dyDescent="0.6">
      <c r="G125" s="30">
        <v>1210</v>
      </c>
      <c r="H125" s="27">
        <f t="shared" si="145"/>
        <v>640.65636670699462</v>
      </c>
      <c r="I125" s="27">
        <f t="shared" ref="I125:L125" si="271">J125-0.05</f>
        <v>640.6813667069946</v>
      </c>
      <c r="J125" s="27">
        <f t="shared" si="271"/>
        <v>640.73136670699455</v>
      </c>
      <c r="K125" s="27">
        <f t="shared" si="271"/>
        <v>640.7813667069945</v>
      </c>
      <c r="L125" s="27">
        <f t="shared" si="271"/>
        <v>640.83136670699446</v>
      </c>
      <c r="M125" s="29">
        <v>640.88136670699441</v>
      </c>
      <c r="N125" s="27">
        <f t="shared" ref="N125:Q125" si="272">M125-0.05</f>
        <v>640.83136670699446</v>
      </c>
      <c r="O125" s="27">
        <f t="shared" si="272"/>
        <v>640.7813667069945</v>
      </c>
      <c r="P125" s="27">
        <f t="shared" si="272"/>
        <v>640.73136670699455</v>
      </c>
      <c r="Q125" s="27">
        <f t="shared" si="272"/>
        <v>640.6813667069946</v>
      </c>
      <c r="R125" s="27">
        <f t="shared" si="148"/>
        <v>640.65636670699462</v>
      </c>
      <c r="T125" s="25">
        <v>1210</v>
      </c>
      <c r="U125" s="22">
        <v>640.56799999999987</v>
      </c>
      <c r="V125" s="22">
        <v>640.59799999999996</v>
      </c>
      <c r="W125" s="22">
        <v>640.64799999999991</v>
      </c>
      <c r="X125" s="22">
        <v>640.71299999999985</v>
      </c>
      <c r="Y125" s="22">
        <v>640.80299999999988</v>
      </c>
      <c r="Z125" s="21">
        <v>640.85799999999995</v>
      </c>
      <c r="AA125" s="22">
        <v>640.81799999999987</v>
      </c>
      <c r="AB125" s="22">
        <v>640.81299999999987</v>
      </c>
      <c r="AC125" s="22">
        <v>640.77299999999991</v>
      </c>
      <c r="AD125" s="22">
        <v>640.68299999999988</v>
      </c>
      <c r="AE125" s="22">
        <v>640.64299999999992</v>
      </c>
      <c r="AG125" s="11">
        <v>1210</v>
      </c>
      <c r="AH125" s="25">
        <f t="shared" si="149"/>
        <v>8.8366706994747801E-2</v>
      </c>
      <c r="AI125" s="25">
        <f t="shared" si="150"/>
        <v>8.3366706994638662E-2</v>
      </c>
      <c r="AJ125" s="25">
        <f t="shared" si="151"/>
        <v>8.3366706994638662E-2</v>
      </c>
      <c r="AK125" s="25">
        <f t="shared" si="152"/>
        <v>6.8366706994652304E-2</v>
      </c>
      <c r="AL125" s="25">
        <f t="shared" si="153"/>
        <v>2.8366706994574997E-2</v>
      </c>
      <c r="AM125" s="25">
        <f t="shared" si="154"/>
        <v>2.3366706994465858E-2</v>
      </c>
      <c r="AN125" s="25">
        <f t="shared" si="155"/>
        <v>1.336670699458864E-2</v>
      </c>
      <c r="AO125" s="25">
        <f t="shared" si="156"/>
        <v>-3.1633293005370433E-2</v>
      </c>
      <c r="AP125" s="25">
        <f t="shared" si="157"/>
        <v>-4.1633293005361338E-2</v>
      </c>
      <c r="AQ125" s="25">
        <f t="shared" si="158"/>
        <v>-1.6332930052840311E-3</v>
      </c>
      <c r="AR125" s="25">
        <f t="shared" si="159"/>
        <v>1.3366706994702326E-2</v>
      </c>
      <c r="AT125">
        <v>1.12E-2</v>
      </c>
      <c r="AU125">
        <v>10</v>
      </c>
      <c r="AV125" s="2">
        <f t="shared" si="160"/>
        <v>0.112</v>
      </c>
    </row>
    <row r="126" spans="7:48" ht="25.5" x14ac:dyDescent="0.6">
      <c r="G126" s="30">
        <v>1220</v>
      </c>
      <c r="H126" s="27">
        <f t="shared" si="145"/>
        <v>640.65273337399458</v>
      </c>
      <c r="I126" s="27">
        <f t="shared" ref="I126:L126" si="273">J126-0.05</f>
        <v>640.67773337399456</v>
      </c>
      <c r="J126" s="27">
        <f t="shared" si="273"/>
        <v>640.72773337399451</v>
      </c>
      <c r="K126" s="27">
        <f t="shared" si="273"/>
        <v>640.77773337399447</v>
      </c>
      <c r="L126" s="27">
        <f t="shared" si="273"/>
        <v>640.82773337399442</v>
      </c>
      <c r="M126" s="29">
        <v>640.87773337399437</v>
      </c>
      <c r="N126" s="27">
        <f t="shared" ref="N126:Q126" si="274">M126-0.05</f>
        <v>640.82773337399442</v>
      </c>
      <c r="O126" s="27">
        <f t="shared" si="274"/>
        <v>640.77773337399447</v>
      </c>
      <c r="P126" s="27">
        <f t="shared" si="274"/>
        <v>640.72773337399451</v>
      </c>
      <c r="Q126" s="27">
        <f t="shared" si="274"/>
        <v>640.67773337399456</v>
      </c>
      <c r="R126" s="27">
        <f t="shared" si="148"/>
        <v>640.65273337399458</v>
      </c>
      <c r="T126" s="25">
        <v>1220</v>
      </c>
      <c r="U126" s="22">
        <v>640.54799999999989</v>
      </c>
      <c r="V126" s="22">
        <v>640.58299999999986</v>
      </c>
      <c r="W126" s="22">
        <v>640.6579999999999</v>
      </c>
      <c r="X126" s="22">
        <v>640.71299999999985</v>
      </c>
      <c r="Y126" s="22">
        <v>640.80299999999988</v>
      </c>
      <c r="Z126" s="21">
        <v>640.84799999999996</v>
      </c>
      <c r="AA126" s="22">
        <v>640.82299999999987</v>
      </c>
      <c r="AB126" s="22">
        <v>640.79799999999989</v>
      </c>
      <c r="AC126" s="22">
        <v>640.77299999999991</v>
      </c>
      <c r="AD126" s="22">
        <v>640.68299999999988</v>
      </c>
      <c r="AE126" s="22">
        <v>640.62299999999993</v>
      </c>
      <c r="AG126" s="11">
        <v>1220</v>
      </c>
      <c r="AH126" s="25">
        <f t="shared" si="149"/>
        <v>0.10473337399469074</v>
      </c>
      <c r="AI126" s="25">
        <f t="shared" si="150"/>
        <v>9.4733373994699832E-2</v>
      </c>
      <c r="AJ126" s="25">
        <f t="shared" si="151"/>
        <v>6.9733373994608883E-2</v>
      </c>
      <c r="AK126" s="25">
        <f t="shared" si="152"/>
        <v>6.473337399461343E-2</v>
      </c>
      <c r="AL126" s="25">
        <f t="shared" si="153"/>
        <v>2.4733373994536123E-2</v>
      </c>
      <c r="AM126" s="25">
        <f t="shared" si="154"/>
        <v>2.9733373994417889E-2</v>
      </c>
      <c r="AN126" s="25">
        <f t="shared" si="155"/>
        <v>4.733373994554313E-3</v>
      </c>
      <c r="AO126" s="25">
        <f t="shared" si="156"/>
        <v>-2.026662600542295E-2</v>
      </c>
      <c r="AP126" s="25">
        <f t="shared" si="157"/>
        <v>-4.5266626005400212E-2</v>
      </c>
      <c r="AQ126" s="25">
        <f t="shared" si="158"/>
        <v>-5.2666260053229053E-3</v>
      </c>
      <c r="AR126" s="25">
        <f t="shared" si="159"/>
        <v>2.9733373994645262E-2</v>
      </c>
      <c r="AV126" s="2">
        <f t="shared" si="160"/>
        <v>0</v>
      </c>
    </row>
    <row r="127" spans="7:48" ht="25.5" x14ac:dyDescent="0.6">
      <c r="G127" s="30">
        <v>1230</v>
      </c>
      <c r="H127" s="27">
        <f t="shared" si="145"/>
        <v>640.64910004099454</v>
      </c>
      <c r="I127" s="27">
        <f t="shared" ref="I127:L127" si="275">J127-0.05</f>
        <v>640.67410004099452</v>
      </c>
      <c r="J127" s="27">
        <f t="shared" si="275"/>
        <v>640.72410004099447</v>
      </c>
      <c r="K127" s="27">
        <f t="shared" si="275"/>
        <v>640.77410004099443</v>
      </c>
      <c r="L127" s="27">
        <f t="shared" si="275"/>
        <v>640.82410004099438</v>
      </c>
      <c r="M127" s="29">
        <v>640.87410004099434</v>
      </c>
      <c r="N127" s="27">
        <f t="shared" ref="N127:Q127" si="276">M127-0.05</f>
        <v>640.82410004099438</v>
      </c>
      <c r="O127" s="27">
        <f t="shared" si="276"/>
        <v>640.77410004099443</v>
      </c>
      <c r="P127" s="27">
        <f t="shared" si="276"/>
        <v>640.72410004099447</v>
      </c>
      <c r="Q127" s="27">
        <f t="shared" si="276"/>
        <v>640.67410004099452</v>
      </c>
      <c r="R127" s="27">
        <f t="shared" si="148"/>
        <v>640.64910004099454</v>
      </c>
      <c r="T127" s="25">
        <v>1230</v>
      </c>
      <c r="U127" s="22">
        <v>640.56799999999987</v>
      </c>
      <c r="V127" s="22">
        <v>640.58299999999986</v>
      </c>
      <c r="W127" s="22">
        <v>640.65299999999991</v>
      </c>
      <c r="X127" s="22">
        <v>640.70799999999986</v>
      </c>
      <c r="Y127" s="22">
        <v>640.79799999999989</v>
      </c>
      <c r="Z127" s="21">
        <v>640.83799999999985</v>
      </c>
      <c r="AA127" s="22">
        <v>640.80299999999988</v>
      </c>
      <c r="AB127" s="22">
        <v>640.79299999999989</v>
      </c>
      <c r="AC127" s="22">
        <v>640.75299999999993</v>
      </c>
      <c r="AD127" s="22">
        <v>640.6629999999999</v>
      </c>
      <c r="AE127" s="22">
        <v>640.62299999999993</v>
      </c>
      <c r="AG127" s="11">
        <v>1230</v>
      </c>
      <c r="AH127" s="25">
        <f t="shared" si="149"/>
        <v>8.1100040994670053E-2</v>
      </c>
      <c r="AI127" s="25">
        <f t="shared" si="150"/>
        <v>9.1100040994660958E-2</v>
      </c>
      <c r="AJ127" s="25">
        <f t="shared" si="151"/>
        <v>7.1100040994565461E-2</v>
      </c>
      <c r="AK127" s="25">
        <f t="shared" si="152"/>
        <v>6.6100040994570008E-2</v>
      </c>
      <c r="AL127" s="25">
        <f t="shared" si="153"/>
        <v>2.6100040994492701E-2</v>
      </c>
      <c r="AM127" s="25">
        <f t="shared" si="154"/>
        <v>3.6100040994483606E-2</v>
      </c>
      <c r="AN127" s="25">
        <f t="shared" si="155"/>
        <v>2.1100040994497249E-2</v>
      </c>
      <c r="AO127" s="25">
        <f t="shared" si="156"/>
        <v>-1.8899959005466371E-2</v>
      </c>
      <c r="AP127" s="25">
        <f t="shared" si="157"/>
        <v>-2.8899959005457276E-2</v>
      </c>
      <c r="AQ127" s="25">
        <f t="shared" si="158"/>
        <v>1.1100040994620031E-2</v>
      </c>
      <c r="AR127" s="25">
        <f t="shared" si="159"/>
        <v>2.6100040994606388E-2</v>
      </c>
      <c r="AV127" s="2">
        <f t="shared" si="160"/>
        <v>0</v>
      </c>
    </row>
    <row r="128" spans="7:48" ht="25.5" x14ac:dyDescent="0.6">
      <c r="G128" s="30">
        <v>1240</v>
      </c>
      <c r="H128" s="27">
        <f t="shared" si="145"/>
        <v>640.6454667079945</v>
      </c>
      <c r="I128" s="27">
        <f t="shared" ref="I128:L128" si="277">J128-0.05</f>
        <v>640.67046670799448</v>
      </c>
      <c r="J128" s="27">
        <f t="shared" si="277"/>
        <v>640.72046670799443</v>
      </c>
      <c r="K128" s="27">
        <f t="shared" si="277"/>
        <v>640.77046670799439</v>
      </c>
      <c r="L128" s="27">
        <f t="shared" si="277"/>
        <v>640.82046670799434</v>
      </c>
      <c r="M128" s="29">
        <v>640.8704667079943</v>
      </c>
      <c r="N128" s="27">
        <f t="shared" ref="N128:Q128" si="278">M128-0.05</f>
        <v>640.82046670799434</v>
      </c>
      <c r="O128" s="27">
        <f t="shared" si="278"/>
        <v>640.77046670799439</v>
      </c>
      <c r="P128" s="27">
        <f t="shared" si="278"/>
        <v>640.72046670799443</v>
      </c>
      <c r="Q128" s="27">
        <f t="shared" si="278"/>
        <v>640.67046670799448</v>
      </c>
      <c r="R128" s="27">
        <f t="shared" si="148"/>
        <v>640.6454667079945</v>
      </c>
      <c r="T128" s="25">
        <v>1240</v>
      </c>
      <c r="U128" s="22">
        <v>640.57299999999987</v>
      </c>
      <c r="V128" s="22">
        <v>640.61299999999994</v>
      </c>
      <c r="W128" s="22">
        <v>640.65299999999991</v>
      </c>
      <c r="X128" s="22">
        <v>640.71299999999985</v>
      </c>
      <c r="Y128" s="22">
        <v>640.7829999999999</v>
      </c>
      <c r="Z128" s="21">
        <v>640.82299999999987</v>
      </c>
      <c r="AA128" s="22">
        <v>640.81299999999987</v>
      </c>
      <c r="AB128" s="22">
        <v>640.79299999999989</v>
      </c>
      <c r="AC128" s="22">
        <v>640.74299999999994</v>
      </c>
      <c r="AD128" s="22">
        <v>640.68299999999988</v>
      </c>
      <c r="AE128" s="22">
        <v>640.63299999999992</v>
      </c>
      <c r="AG128" s="11">
        <v>1240</v>
      </c>
      <c r="AH128" s="25">
        <f t="shared" si="149"/>
        <v>7.2466707994635726E-2</v>
      </c>
      <c r="AI128" s="25">
        <f t="shared" si="150"/>
        <v>5.7466707994535682E-2</v>
      </c>
      <c r="AJ128" s="25">
        <f t="shared" si="151"/>
        <v>6.7466707994526587E-2</v>
      </c>
      <c r="AK128" s="25">
        <f t="shared" si="152"/>
        <v>5.7466707994535682E-2</v>
      </c>
      <c r="AL128" s="25">
        <f t="shared" si="153"/>
        <v>3.7466707994440185E-2</v>
      </c>
      <c r="AM128" s="25">
        <f t="shared" si="154"/>
        <v>4.746670799443109E-2</v>
      </c>
      <c r="AN128" s="25">
        <f t="shared" si="155"/>
        <v>7.4667079944674697E-3</v>
      </c>
      <c r="AO128" s="25">
        <f t="shared" si="156"/>
        <v>-2.2533292005505245E-2</v>
      </c>
      <c r="AP128" s="25">
        <f t="shared" si="157"/>
        <v>-2.2533292005505245E-2</v>
      </c>
      <c r="AQ128" s="25">
        <f t="shared" si="158"/>
        <v>-1.2533292005400654E-2</v>
      </c>
      <c r="AR128" s="25">
        <f t="shared" si="159"/>
        <v>1.2466707994576609E-2</v>
      </c>
      <c r="AV128" s="2">
        <f t="shared" si="160"/>
        <v>0</v>
      </c>
    </row>
    <row r="129" spans="7:48" ht="25.5" x14ac:dyDescent="0.6">
      <c r="G129" s="30">
        <v>1250</v>
      </c>
      <c r="H129" s="27">
        <f t="shared" si="145"/>
        <v>640.64183337499446</v>
      </c>
      <c r="I129" s="27">
        <f t="shared" ref="I129:L129" si="279">J129-0.05</f>
        <v>640.66683337499444</v>
      </c>
      <c r="J129" s="27">
        <f t="shared" si="279"/>
        <v>640.71683337499439</v>
      </c>
      <c r="K129" s="27">
        <f t="shared" si="279"/>
        <v>640.76683337499435</v>
      </c>
      <c r="L129" s="27">
        <f t="shared" si="279"/>
        <v>640.8168333749943</v>
      </c>
      <c r="M129" s="29">
        <v>640.86683337499426</v>
      </c>
      <c r="N129" s="27">
        <f t="shared" ref="N129:Q129" si="280">M129-0.05</f>
        <v>640.8168333749943</v>
      </c>
      <c r="O129" s="27">
        <f t="shared" si="280"/>
        <v>640.76683337499435</v>
      </c>
      <c r="P129" s="27">
        <f t="shared" si="280"/>
        <v>640.71683337499439</v>
      </c>
      <c r="Q129" s="27">
        <f t="shared" si="280"/>
        <v>640.66683337499444</v>
      </c>
      <c r="R129" s="27">
        <f t="shared" si="148"/>
        <v>640.64183337499446</v>
      </c>
      <c r="T129" s="25">
        <v>1250</v>
      </c>
      <c r="U129" s="22">
        <v>640.57299999999987</v>
      </c>
      <c r="V129" s="22">
        <v>640.60299999999995</v>
      </c>
      <c r="W129" s="22">
        <v>640.6579999999999</v>
      </c>
      <c r="X129" s="22">
        <v>640.71299999999985</v>
      </c>
      <c r="Y129" s="22">
        <v>640.77299999999991</v>
      </c>
      <c r="Z129" s="21">
        <v>640.82799999999986</v>
      </c>
      <c r="AA129" s="22">
        <v>640.80299999999988</v>
      </c>
      <c r="AB129" s="22">
        <v>640.79799999999989</v>
      </c>
      <c r="AC129" s="22">
        <v>640.75299999999993</v>
      </c>
      <c r="AD129" s="22">
        <v>640.68299999999988</v>
      </c>
      <c r="AE129" s="22">
        <v>640.63299999999992</v>
      </c>
      <c r="AG129" s="11">
        <v>1250</v>
      </c>
      <c r="AH129" s="25">
        <f t="shared" si="149"/>
        <v>6.8833374994596852E-2</v>
      </c>
      <c r="AI129" s="25">
        <f t="shared" si="150"/>
        <v>6.3833374994487713E-2</v>
      </c>
      <c r="AJ129" s="25">
        <f t="shared" si="151"/>
        <v>5.883337499449226E-2</v>
      </c>
      <c r="AK129" s="25">
        <f t="shared" si="152"/>
        <v>5.3833374994496808E-2</v>
      </c>
      <c r="AL129" s="25">
        <f t="shared" si="153"/>
        <v>4.3833374994392216E-2</v>
      </c>
      <c r="AM129" s="25">
        <f t="shared" si="154"/>
        <v>3.8833374994396763E-2</v>
      </c>
      <c r="AN129" s="25">
        <f t="shared" si="155"/>
        <v>1.3833374994419501E-2</v>
      </c>
      <c r="AO129" s="25">
        <f t="shared" si="156"/>
        <v>-3.1166625005539572E-2</v>
      </c>
      <c r="AP129" s="25">
        <f t="shared" si="157"/>
        <v>-3.6166625005535025E-2</v>
      </c>
      <c r="AQ129" s="25">
        <f t="shared" si="158"/>
        <v>-1.6166625005439528E-2</v>
      </c>
      <c r="AR129" s="25">
        <f t="shared" si="159"/>
        <v>8.8333749945377349E-3</v>
      </c>
      <c r="AV129" s="2">
        <f t="shared" si="160"/>
        <v>0</v>
      </c>
    </row>
    <row r="130" spans="7:48" ht="25.5" x14ac:dyDescent="0.6">
      <c r="G130" s="30">
        <v>1260</v>
      </c>
      <c r="H130" s="27">
        <f t="shared" si="145"/>
        <v>640.63820004199442</v>
      </c>
      <c r="I130" s="27">
        <f t="shared" ref="I130:L130" si="281">J130-0.05</f>
        <v>640.6632000419944</v>
      </c>
      <c r="J130" s="27">
        <f t="shared" si="281"/>
        <v>640.71320004199436</v>
      </c>
      <c r="K130" s="27">
        <f t="shared" si="281"/>
        <v>640.76320004199431</v>
      </c>
      <c r="L130" s="27">
        <f t="shared" si="281"/>
        <v>640.81320004199426</v>
      </c>
      <c r="M130" s="29">
        <v>640.86320004199422</v>
      </c>
      <c r="N130" s="27">
        <f t="shared" ref="N130:Q130" si="282">M130-0.05</f>
        <v>640.81320004199426</v>
      </c>
      <c r="O130" s="27">
        <f t="shared" si="282"/>
        <v>640.76320004199431</v>
      </c>
      <c r="P130" s="27">
        <f t="shared" si="282"/>
        <v>640.71320004199436</v>
      </c>
      <c r="Q130" s="27">
        <f t="shared" si="282"/>
        <v>640.6632000419944</v>
      </c>
      <c r="R130" s="27">
        <f t="shared" si="148"/>
        <v>640.63820004199442</v>
      </c>
      <c r="T130" s="25">
        <v>1260</v>
      </c>
      <c r="U130" s="22">
        <v>640.61299999999994</v>
      </c>
      <c r="V130" s="22">
        <v>640.63799999999992</v>
      </c>
      <c r="W130" s="22">
        <v>640.65299999999991</v>
      </c>
      <c r="X130" s="22">
        <v>640.69299999999987</v>
      </c>
      <c r="Y130" s="22">
        <v>640.7829999999999</v>
      </c>
      <c r="Z130" s="21">
        <v>640.83299999999986</v>
      </c>
      <c r="AA130" s="22">
        <v>640.81799999999987</v>
      </c>
      <c r="AB130" s="22">
        <v>640.80299999999988</v>
      </c>
      <c r="AC130" s="22">
        <v>640.75299999999993</v>
      </c>
      <c r="AD130" s="22">
        <v>640.75299999999993</v>
      </c>
      <c r="AE130" s="22">
        <v>640.69799999999987</v>
      </c>
      <c r="AG130" s="11">
        <v>1260</v>
      </c>
      <c r="AH130" s="25">
        <f t="shared" si="149"/>
        <v>2.5200041994480671E-2</v>
      </c>
      <c r="AI130" s="25">
        <f t="shared" si="150"/>
        <v>2.5200041994480671E-2</v>
      </c>
      <c r="AJ130" s="25">
        <f t="shared" si="151"/>
        <v>6.0200041994448839E-2</v>
      </c>
      <c r="AK130" s="25">
        <f t="shared" si="152"/>
        <v>7.0200041994439744E-2</v>
      </c>
      <c r="AL130" s="25">
        <f t="shared" si="153"/>
        <v>3.0200041994362437E-2</v>
      </c>
      <c r="AM130" s="25">
        <f t="shared" si="154"/>
        <v>3.0200041994362437E-2</v>
      </c>
      <c r="AN130" s="25">
        <f t="shared" si="155"/>
        <v>-4.7999580056057312E-3</v>
      </c>
      <c r="AO130" s="25">
        <f t="shared" si="156"/>
        <v>-3.9799958005573899E-2</v>
      </c>
      <c r="AP130" s="25">
        <f t="shared" si="157"/>
        <v>-3.9799958005573899E-2</v>
      </c>
      <c r="AQ130" s="25">
        <f t="shared" si="158"/>
        <v>-8.9799958005528424E-2</v>
      </c>
      <c r="AR130" s="25">
        <f t="shared" si="159"/>
        <v>-5.9799958005442022E-2</v>
      </c>
      <c r="AV130" s="2">
        <f t="shared" si="160"/>
        <v>0</v>
      </c>
    </row>
    <row r="131" spans="7:48" ht="25.5" x14ac:dyDescent="0.6">
      <c r="G131" s="30">
        <v>1270</v>
      </c>
      <c r="H131" s="27">
        <f t="shared" si="145"/>
        <v>640.63456670899438</v>
      </c>
      <c r="I131" s="27">
        <f t="shared" ref="I131:L131" si="283">J131-0.05</f>
        <v>640.65956670899436</v>
      </c>
      <c r="J131" s="27">
        <f t="shared" si="283"/>
        <v>640.70956670899432</v>
      </c>
      <c r="K131" s="27">
        <f t="shared" si="283"/>
        <v>640.75956670899427</v>
      </c>
      <c r="L131" s="27">
        <f t="shared" si="283"/>
        <v>640.80956670899423</v>
      </c>
      <c r="M131" s="29">
        <v>640.85956670899418</v>
      </c>
      <c r="N131" s="27">
        <f t="shared" ref="N131:Q131" si="284">M131-0.05</f>
        <v>640.80956670899423</v>
      </c>
      <c r="O131" s="27">
        <f t="shared" si="284"/>
        <v>640.75956670899427</v>
      </c>
      <c r="P131" s="27">
        <f t="shared" si="284"/>
        <v>640.70956670899432</v>
      </c>
      <c r="Q131" s="27">
        <f t="shared" si="284"/>
        <v>640.65956670899436</v>
      </c>
      <c r="R131" s="27">
        <f t="shared" si="148"/>
        <v>640.63456670899438</v>
      </c>
      <c r="T131" s="25">
        <v>1270</v>
      </c>
      <c r="U131" s="22">
        <v>640.60299999999995</v>
      </c>
      <c r="V131" s="22">
        <v>640.61299999999994</v>
      </c>
      <c r="W131" s="22">
        <v>640.63799999999992</v>
      </c>
      <c r="X131" s="22">
        <v>640.69299999999987</v>
      </c>
      <c r="Y131" s="22">
        <v>640.79299999999989</v>
      </c>
      <c r="Z131" s="21">
        <v>640.84799999999996</v>
      </c>
      <c r="AA131" s="22">
        <v>640.81299999999987</v>
      </c>
      <c r="AB131" s="22">
        <v>640.80799999999988</v>
      </c>
      <c r="AC131" s="22">
        <v>640.73799999999994</v>
      </c>
      <c r="AD131" s="22">
        <v>640.71799999999985</v>
      </c>
      <c r="AE131" s="22">
        <v>640.67299999999989</v>
      </c>
      <c r="AG131" s="11">
        <v>1270</v>
      </c>
      <c r="AH131" s="25">
        <f t="shared" si="149"/>
        <v>3.1566708994432702E-2</v>
      </c>
      <c r="AI131" s="25">
        <f t="shared" si="150"/>
        <v>4.6566708994419059E-2</v>
      </c>
      <c r="AJ131" s="25">
        <f t="shared" si="151"/>
        <v>7.1566708994396322E-2</v>
      </c>
      <c r="AK131" s="25">
        <f t="shared" si="152"/>
        <v>6.6566708994400869E-2</v>
      </c>
      <c r="AL131" s="25">
        <f t="shared" si="153"/>
        <v>1.6566708994332657E-2</v>
      </c>
      <c r="AM131" s="25">
        <f t="shared" si="154"/>
        <v>1.1566708994223518E-2</v>
      </c>
      <c r="AN131" s="25">
        <f t="shared" si="155"/>
        <v>-3.4332910056491528E-3</v>
      </c>
      <c r="AO131" s="25">
        <f t="shared" si="156"/>
        <v>-4.8433291005608226E-2</v>
      </c>
      <c r="AP131" s="25">
        <f t="shared" si="157"/>
        <v>-2.8433291005626415E-2</v>
      </c>
      <c r="AQ131" s="25">
        <f t="shared" si="158"/>
        <v>-5.8433291005485444E-2</v>
      </c>
      <c r="AR131" s="25">
        <f t="shared" si="159"/>
        <v>-3.8433291005503634E-2</v>
      </c>
      <c r="AV131" s="2">
        <f t="shared" si="160"/>
        <v>0</v>
      </c>
    </row>
    <row r="132" spans="7:48" ht="25.5" x14ac:dyDescent="0.6">
      <c r="G132" s="30">
        <v>1280</v>
      </c>
      <c r="H132" s="27">
        <f t="shared" si="145"/>
        <v>640.63093337599435</v>
      </c>
      <c r="I132" s="27">
        <f t="shared" ref="I132:L132" si="285">J132-0.05</f>
        <v>640.65593337599432</v>
      </c>
      <c r="J132" s="27">
        <f t="shared" si="285"/>
        <v>640.70593337599428</v>
      </c>
      <c r="K132" s="27">
        <f t="shared" si="285"/>
        <v>640.75593337599423</v>
      </c>
      <c r="L132" s="27">
        <f t="shared" si="285"/>
        <v>640.80593337599419</v>
      </c>
      <c r="M132" s="29">
        <v>640.85593337599414</v>
      </c>
      <c r="N132" s="27">
        <f t="shared" ref="N132:Q132" si="286">M132-0.05</f>
        <v>640.80593337599419</v>
      </c>
      <c r="O132" s="27">
        <f t="shared" si="286"/>
        <v>640.75593337599423</v>
      </c>
      <c r="P132" s="27">
        <f t="shared" si="286"/>
        <v>640.70593337599428</v>
      </c>
      <c r="Q132" s="27">
        <f t="shared" si="286"/>
        <v>640.65593337599432</v>
      </c>
      <c r="R132" s="27">
        <f t="shared" si="148"/>
        <v>640.63093337599435</v>
      </c>
      <c r="T132" s="25">
        <v>1280</v>
      </c>
      <c r="U132" s="22">
        <v>640.59299999999985</v>
      </c>
      <c r="V132" s="22">
        <v>640.59299999999985</v>
      </c>
      <c r="W132" s="22">
        <v>640.63299999999992</v>
      </c>
      <c r="X132" s="22">
        <v>640.70799999999986</v>
      </c>
      <c r="Y132" s="22">
        <v>640.79299999999989</v>
      </c>
      <c r="Z132" s="21">
        <v>640.83799999999985</v>
      </c>
      <c r="AA132" s="22">
        <v>640.80799999999988</v>
      </c>
      <c r="AB132" s="22">
        <v>640.79799999999989</v>
      </c>
      <c r="AC132" s="22">
        <v>640.71799999999985</v>
      </c>
      <c r="AD132" s="22">
        <v>640.68299999999988</v>
      </c>
      <c r="AE132" s="22">
        <v>640.65299999999991</v>
      </c>
      <c r="AG132" s="11">
        <v>1280</v>
      </c>
      <c r="AH132" s="25">
        <f t="shared" si="149"/>
        <v>3.7933375994498419E-2</v>
      </c>
      <c r="AI132" s="25">
        <f t="shared" si="150"/>
        <v>6.2933375994475682E-2</v>
      </c>
      <c r="AJ132" s="25">
        <f t="shared" si="151"/>
        <v>7.29333759943529E-2</v>
      </c>
      <c r="AK132" s="25">
        <f t="shared" si="152"/>
        <v>4.7933375994375638E-2</v>
      </c>
      <c r="AL132" s="25">
        <f t="shared" si="153"/>
        <v>1.2933375994293783E-2</v>
      </c>
      <c r="AM132" s="25">
        <f t="shared" si="154"/>
        <v>1.7933375994289236E-2</v>
      </c>
      <c r="AN132" s="25">
        <f t="shared" si="155"/>
        <v>-2.0666240056925744E-3</v>
      </c>
      <c r="AO132" s="25">
        <f t="shared" si="156"/>
        <v>-4.2066624005656195E-2</v>
      </c>
      <c r="AP132" s="25">
        <f t="shared" si="157"/>
        <v>-1.2066624005569793E-2</v>
      </c>
      <c r="AQ132" s="25">
        <f t="shared" si="158"/>
        <v>-2.706662400555615E-2</v>
      </c>
      <c r="AR132" s="25">
        <f t="shared" si="159"/>
        <v>-2.2066624005560698E-2</v>
      </c>
      <c r="AV132" s="2">
        <f t="shared" si="160"/>
        <v>0</v>
      </c>
    </row>
    <row r="133" spans="7:48" ht="25.5" x14ac:dyDescent="0.6">
      <c r="G133" s="30">
        <v>1290</v>
      </c>
      <c r="H133" s="27">
        <f t="shared" ref="H133:H196" si="287">I133-0.025</f>
        <v>640.62730004299431</v>
      </c>
      <c r="I133" s="27">
        <f t="shared" ref="I133:L133" si="288">J133-0.05</f>
        <v>640.65230004299428</v>
      </c>
      <c r="J133" s="27">
        <f t="shared" si="288"/>
        <v>640.70230004299424</v>
      </c>
      <c r="K133" s="27">
        <f t="shared" si="288"/>
        <v>640.75230004299419</v>
      </c>
      <c r="L133" s="27">
        <f t="shared" si="288"/>
        <v>640.80230004299415</v>
      </c>
      <c r="M133" s="29">
        <v>640.8523000429941</v>
      </c>
      <c r="N133" s="27">
        <f t="shared" ref="N133:Q133" si="289">M133-0.05</f>
        <v>640.80230004299415</v>
      </c>
      <c r="O133" s="27">
        <f t="shared" si="289"/>
        <v>640.75230004299419</v>
      </c>
      <c r="P133" s="27">
        <f t="shared" si="289"/>
        <v>640.70230004299424</v>
      </c>
      <c r="Q133" s="27">
        <f t="shared" si="289"/>
        <v>640.65230004299428</v>
      </c>
      <c r="R133" s="27">
        <f t="shared" ref="R133:R196" si="290">Q133-0.025</f>
        <v>640.62730004299431</v>
      </c>
      <c r="T133" s="25">
        <v>1290</v>
      </c>
      <c r="U133" s="22">
        <v>640.5329999999999</v>
      </c>
      <c r="V133" s="22">
        <v>640.56299999999987</v>
      </c>
      <c r="W133" s="22">
        <v>640.62799999999993</v>
      </c>
      <c r="X133" s="22">
        <v>640.70799999999986</v>
      </c>
      <c r="Y133" s="22">
        <v>640.7829999999999</v>
      </c>
      <c r="Z133" s="21">
        <v>640.81299999999987</v>
      </c>
      <c r="AA133" s="22">
        <v>640.77299999999991</v>
      </c>
      <c r="AB133" s="22">
        <v>640.74799999999993</v>
      </c>
      <c r="AC133" s="22">
        <v>640.68299999999988</v>
      </c>
      <c r="AD133" s="22">
        <v>640.62799999999993</v>
      </c>
      <c r="AE133" s="22">
        <v>640.59299999999985</v>
      </c>
      <c r="AG133" s="11">
        <v>1290</v>
      </c>
      <c r="AH133" s="25">
        <f t="shared" ref="AH133:AH196" si="291">H133-U133</f>
        <v>9.4300042994404976E-2</v>
      </c>
      <c r="AI133" s="25">
        <f t="shared" ref="AI133:AI196" si="292">I133-V133</f>
        <v>8.9300042994409523E-2</v>
      </c>
      <c r="AJ133" s="25">
        <f t="shared" ref="AJ133:AJ196" si="293">J133-W133</f>
        <v>7.4300042994309479E-2</v>
      </c>
      <c r="AK133" s="25">
        <f t="shared" ref="AK133:AK196" si="294">K133-X133</f>
        <v>4.4300042994336764E-2</v>
      </c>
      <c r="AL133" s="25">
        <f t="shared" ref="AL133:AL196" si="295">L133-Y133</f>
        <v>1.9300042994245814E-2</v>
      </c>
      <c r="AM133" s="25">
        <f t="shared" ref="AM133:AM196" si="296">M133-Z133</f>
        <v>3.9300042994227624E-2</v>
      </c>
      <c r="AN133" s="25">
        <f t="shared" ref="AN133:AN196" si="297">N133-AA133</f>
        <v>2.9300042994236719E-2</v>
      </c>
      <c r="AO133" s="25">
        <f t="shared" ref="AO133:AO196" si="298">O133-AB133</f>
        <v>4.3000429942594565E-3</v>
      </c>
      <c r="AP133" s="25">
        <f t="shared" ref="AP133:AP196" si="299">P133-AC133</f>
        <v>1.9300042994359501E-2</v>
      </c>
      <c r="AQ133" s="25">
        <f t="shared" ref="AQ133:AQ196" si="300">Q133-AD133</f>
        <v>2.4300042994354953E-2</v>
      </c>
      <c r="AR133" s="25">
        <f t="shared" ref="AR133:AR196" si="301">R133-AE133</f>
        <v>3.4300042994459545E-2</v>
      </c>
      <c r="AV133" s="2">
        <f t="shared" ref="AV133:AV196" si="302">AU133*AT133</f>
        <v>0</v>
      </c>
    </row>
    <row r="134" spans="7:48" ht="25.5" x14ac:dyDescent="0.6">
      <c r="G134" s="30">
        <v>1300</v>
      </c>
      <c r="H134" s="27">
        <f t="shared" si="287"/>
        <v>640.62366670999427</v>
      </c>
      <c r="I134" s="27">
        <f t="shared" ref="I134:L134" si="303">J134-0.05</f>
        <v>640.64866670999425</v>
      </c>
      <c r="J134" s="27">
        <f t="shared" si="303"/>
        <v>640.6986667099942</v>
      </c>
      <c r="K134" s="27">
        <f t="shared" si="303"/>
        <v>640.74866670999415</v>
      </c>
      <c r="L134" s="27">
        <f t="shared" si="303"/>
        <v>640.79866670999411</v>
      </c>
      <c r="M134" s="29">
        <v>640.84866670999406</v>
      </c>
      <c r="N134" s="27">
        <f t="shared" ref="N134:Q134" si="304">M134-0.05</f>
        <v>640.79866670999411</v>
      </c>
      <c r="O134" s="27">
        <f t="shared" si="304"/>
        <v>640.74866670999415</v>
      </c>
      <c r="P134" s="27">
        <f t="shared" si="304"/>
        <v>640.6986667099942</v>
      </c>
      <c r="Q134" s="27">
        <f t="shared" si="304"/>
        <v>640.64866670999425</v>
      </c>
      <c r="R134" s="27">
        <f t="shared" si="290"/>
        <v>640.62366670999427</v>
      </c>
      <c r="T134" s="25">
        <v>1300</v>
      </c>
      <c r="U134" s="22">
        <v>640.5379999999999</v>
      </c>
      <c r="V134" s="22">
        <v>640.56299999999987</v>
      </c>
      <c r="W134" s="22">
        <v>640.63799999999992</v>
      </c>
      <c r="X134" s="22">
        <v>640.68799999999987</v>
      </c>
      <c r="Y134" s="22">
        <v>640.76799999999992</v>
      </c>
      <c r="Z134" s="21">
        <v>640.80799999999988</v>
      </c>
      <c r="AA134" s="22">
        <v>640.77299999999991</v>
      </c>
      <c r="AB134" s="22">
        <v>640.73799999999994</v>
      </c>
      <c r="AC134" s="22">
        <v>640.68299999999988</v>
      </c>
      <c r="AD134" s="22">
        <v>640.63299999999992</v>
      </c>
      <c r="AE134" s="22">
        <v>640.61299999999994</v>
      </c>
      <c r="AG134" s="11">
        <v>1300</v>
      </c>
      <c r="AH134" s="25">
        <f t="shared" si="291"/>
        <v>8.5666709994370649E-2</v>
      </c>
      <c r="AI134" s="25">
        <f t="shared" si="292"/>
        <v>8.5666709994370649E-2</v>
      </c>
      <c r="AJ134" s="25">
        <f t="shared" si="293"/>
        <v>6.0666709994279699E-2</v>
      </c>
      <c r="AK134" s="25">
        <f t="shared" si="294"/>
        <v>6.0666709994279699E-2</v>
      </c>
      <c r="AL134" s="25">
        <f t="shared" si="295"/>
        <v>3.0666709994193297E-2</v>
      </c>
      <c r="AM134" s="25">
        <f t="shared" si="296"/>
        <v>4.0666709994184203E-2</v>
      </c>
      <c r="AN134" s="25">
        <f t="shared" si="297"/>
        <v>2.5666709994197845E-2</v>
      </c>
      <c r="AO134" s="25">
        <f t="shared" si="298"/>
        <v>1.0666709994211487E-2</v>
      </c>
      <c r="AP134" s="25">
        <f t="shared" si="299"/>
        <v>1.5666709994320627E-2</v>
      </c>
      <c r="AQ134" s="25">
        <f t="shared" si="300"/>
        <v>1.5666709994320627E-2</v>
      </c>
      <c r="AR134" s="25">
        <f t="shared" si="301"/>
        <v>1.0666709994325174E-2</v>
      </c>
      <c r="AT134">
        <v>4.9399999999999999E-2</v>
      </c>
      <c r="AU134">
        <v>45</v>
      </c>
      <c r="AV134" s="2">
        <f t="shared" si="302"/>
        <v>2.2229999999999999</v>
      </c>
    </row>
    <row r="135" spans="7:48" ht="25.5" x14ac:dyDescent="0.6">
      <c r="G135" s="30">
        <v>1310</v>
      </c>
      <c r="H135" s="27">
        <f t="shared" si="287"/>
        <v>640.62003337699423</v>
      </c>
      <c r="I135" s="27">
        <f t="shared" ref="I135:L135" si="305">J135-0.05</f>
        <v>640.64503337699421</v>
      </c>
      <c r="J135" s="27">
        <f t="shared" si="305"/>
        <v>640.69503337699416</v>
      </c>
      <c r="K135" s="27">
        <f t="shared" si="305"/>
        <v>640.74503337699412</v>
      </c>
      <c r="L135" s="27">
        <f t="shared" si="305"/>
        <v>640.79503337699407</v>
      </c>
      <c r="M135" s="29">
        <v>640.84503337699402</v>
      </c>
      <c r="N135" s="27">
        <f t="shared" ref="N135:Q135" si="306">M135-0.05</f>
        <v>640.79503337699407</v>
      </c>
      <c r="O135" s="27">
        <f t="shared" si="306"/>
        <v>640.74503337699412</v>
      </c>
      <c r="P135" s="27">
        <f t="shared" si="306"/>
        <v>640.69503337699416</v>
      </c>
      <c r="Q135" s="27">
        <f t="shared" si="306"/>
        <v>640.64503337699421</v>
      </c>
      <c r="R135" s="27">
        <f t="shared" si="290"/>
        <v>640.62003337699423</v>
      </c>
      <c r="T135" s="25">
        <v>1310</v>
      </c>
      <c r="U135" s="22">
        <v>640.55299999999988</v>
      </c>
      <c r="V135" s="22">
        <v>640.59299999999985</v>
      </c>
      <c r="W135" s="22">
        <v>640.65299999999991</v>
      </c>
      <c r="X135" s="22">
        <v>640.69299999999987</v>
      </c>
      <c r="Y135" s="22">
        <v>640.77299999999991</v>
      </c>
      <c r="Z135" s="21">
        <v>640.81799999999987</v>
      </c>
      <c r="AA135" s="22">
        <v>640.74799999999993</v>
      </c>
      <c r="AB135" s="22">
        <v>640.74799999999993</v>
      </c>
      <c r="AC135" s="22">
        <v>640.68299999999988</v>
      </c>
      <c r="AD135" s="22">
        <v>640.66799999999989</v>
      </c>
      <c r="AE135" s="22">
        <v>640.67299999999989</v>
      </c>
      <c r="AG135" s="11">
        <v>1310</v>
      </c>
      <c r="AH135" s="25">
        <f t="shared" si="291"/>
        <v>6.7033376994345417E-2</v>
      </c>
      <c r="AI135" s="25">
        <f t="shared" si="292"/>
        <v>5.203337699435906E-2</v>
      </c>
      <c r="AJ135" s="25">
        <f t="shared" si="293"/>
        <v>4.2033376994254468E-2</v>
      </c>
      <c r="AK135" s="25">
        <f t="shared" si="294"/>
        <v>5.2033376994245373E-2</v>
      </c>
      <c r="AL135" s="25">
        <f t="shared" si="295"/>
        <v>2.2033376994158971E-2</v>
      </c>
      <c r="AM135" s="25">
        <f t="shared" si="296"/>
        <v>2.7033376994154423E-2</v>
      </c>
      <c r="AN135" s="25">
        <f t="shared" si="297"/>
        <v>4.7033376994136233E-2</v>
      </c>
      <c r="AO135" s="25">
        <f t="shared" si="298"/>
        <v>-2.9666230058182919E-3</v>
      </c>
      <c r="AP135" s="25">
        <f t="shared" si="299"/>
        <v>1.2033376994281753E-2</v>
      </c>
      <c r="AQ135" s="25">
        <f t="shared" si="300"/>
        <v>-2.2966623005686415E-2</v>
      </c>
      <c r="AR135" s="25">
        <f t="shared" si="301"/>
        <v>-5.296662300565913E-2</v>
      </c>
      <c r="AV135" s="2">
        <f t="shared" si="302"/>
        <v>0</v>
      </c>
    </row>
    <row r="136" spans="7:48" ht="25.5" x14ac:dyDescent="0.6">
      <c r="G136" s="30">
        <v>1320</v>
      </c>
      <c r="H136" s="27">
        <f t="shared" si="287"/>
        <v>640.61640004399419</v>
      </c>
      <c r="I136" s="27">
        <f t="shared" ref="I136:L136" si="307">J136-0.05</f>
        <v>640.64140004399417</v>
      </c>
      <c r="J136" s="27">
        <f t="shared" si="307"/>
        <v>640.69140004399412</v>
      </c>
      <c r="K136" s="27">
        <f t="shared" si="307"/>
        <v>640.74140004399408</v>
      </c>
      <c r="L136" s="27">
        <f t="shared" si="307"/>
        <v>640.79140004399403</v>
      </c>
      <c r="M136" s="29">
        <v>640.84140004399399</v>
      </c>
      <c r="N136" s="27">
        <f t="shared" ref="N136:Q136" si="308">M136-0.05</f>
        <v>640.79140004399403</v>
      </c>
      <c r="O136" s="27">
        <f t="shared" si="308"/>
        <v>640.74140004399408</v>
      </c>
      <c r="P136" s="27">
        <f t="shared" si="308"/>
        <v>640.69140004399412</v>
      </c>
      <c r="Q136" s="27">
        <f t="shared" si="308"/>
        <v>640.64140004399417</v>
      </c>
      <c r="R136" s="27">
        <f t="shared" si="290"/>
        <v>640.61640004399419</v>
      </c>
      <c r="T136" s="25">
        <v>1320</v>
      </c>
      <c r="U136" s="22">
        <v>640.57299999999987</v>
      </c>
      <c r="V136" s="22">
        <v>640.60799999999995</v>
      </c>
      <c r="W136" s="22">
        <v>640.6629999999999</v>
      </c>
      <c r="X136" s="22">
        <v>640.69799999999987</v>
      </c>
      <c r="Y136" s="22">
        <v>640.75299999999993</v>
      </c>
      <c r="Z136" s="21">
        <v>640.82299999999987</v>
      </c>
      <c r="AA136" s="22">
        <v>640.75299999999993</v>
      </c>
      <c r="AB136" s="22">
        <v>640.71299999999985</v>
      </c>
      <c r="AC136" s="22">
        <v>640.68799999999987</v>
      </c>
      <c r="AD136" s="22">
        <v>640.71799999999985</v>
      </c>
      <c r="AE136" s="22">
        <v>640.67299999999989</v>
      </c>
      <c r="AG136" s="11">
        <v>1320</v>
      </c>
      <c r="AH136" s="25">
        <f t="shared" si="291"/>
        <v>4.3400043994324733E-2</v>
      </c>
      <c r="AI136" s="25">
        <f t="shared" si="292"/>
        <v>3.3400043994220141E-2</v>
      </c>
      <c r="AJ136" s="25">
        <f t="shared" si="293"/>
        <v>2.8400043994224689E-2</v>
      </c>
      <c r="AK136" s="25">
        <f t="shared" si="294"/>
        <v>4.3400043994211046E-2</v>
      </c>
      <c r="AL136" s="25">
        <f t="shared" si="295"/>
        <v>3.8400043994101907E-2</v>
      </c>
      <c r="AM136" s="25">
        <f t="shared" si="296"/>
        <v>1.8400043994120097E-2</v>
      </c>
      <c r="AN136" s="25">
        <f t="shared" si="297"/>
        <v>3.8400043994101907E-2</v>
      </c>
      <c r="AO136" s="25">
        <f t="shared" si="298"/>
        <v>2.8400043994224689E-2</v>
      </c>
      <c r="AP136" s="25">
        <f t="shared" si="299"/>
        <v>3.4000439942474259E-3</v>
      </c>
      <c r="AQ136" s="25">
        <f t="shared" si="300"/>
        <v>-7.6599956005679815E-2</v>
      </c>
      <c r="AR136" s="25">
        <f t="shared" si="301"/>
        <v>-5.6599956005698004E-2</v>
      </c>
      <c r="AV136" s="2">
        <f t="shared" si="302"/>
        <v>0</v>
      </c>
    </row>
    <row r="137" spans="7:48" ht="25.5" x14ac:dyDescent="0.6">
      <c r="G137" s="30">
        <v>1330</v>
      </c>
      <c r="H137" s="27">
        <f t="shared" si="287"/>
        <v>640.61276671099415</v>
      </c>
      <c r="I137" s="27">
        <f t="shared" ref="I137:L137" si="309">J137-0.05</f>
        <v>640.63776671099413</v>
      </c>
      <c r="J137" s="27">
        <f t="shared" si="309"/>
        <v>640.68776671099408</v>
      </c>
      <c r="K137" s="27">
        <f t="shared" si="309"/>
        <v>640.73776671099404</v>
      </c>
      <c r="L137" s="27">
        <f t="shared" si="309"/>
        <v>640.78776671099399</v>
      </c>
      <c r="M137" s="29">
        <v>640.83776671099395</v>
      </c>
      <c r="N137" s="27">
        <f t="shared" ref="N137:Q137" si="310">M137-0.05</f>
        <v>640.78776671099399</v>
      </c>
      <c r="O137" s="27">
        <f t="shared" si="310"/>
        <v>640.73776671099404</v>
      </c>
      <c r="P137" s="27">
        <f t="shared" si="310"/>
        <v>640.68776671099408</v>
      </c>
      <c r="Q137" s="27">
        <f t="shared" si="310"/>
        <v>640.63776671099413</v>
      </c>
      <c r="R137" s="27">
        <f t="shared" si="290"/>
        <v>640.61276671099415</v>
      </c>
      <c r="T137" s="25">
        <v>1330</v>
      </c>
      <c r="U137" s="22">
        <v>640.58799999999985</v>
      </c>
      <c r="V137" s="22">
        <v>640.60299999999995</v>
      </c>
      <c r="W137" s="22">
        <v>640.64799999999991</v>
      </c>
      <c r="X137" s="22">
        <v>640.68299999999988</v>
      </c>
      <c r="Y137" s="22">
        <v>640.76799999999992</v>
      </c>
      <c r="Z137" s="21">
        <v>640.80299999999988</v>
      </c>
      <c r="AA137" s="22">
        <v>640.74299999999994</v>
      </c>
      <c r="AB137" s="22">
        <v>640.69799999999987</v>
      </c>
      <c r="AC137" s="22">
        <v>640.6629999999999</v>
      </c>
      <c r="AD137" s="22">
        <v>640.68299999999988</v>
      </c>
      <c r="AE137" s="22">
        <v>640.63799999999992</v>
      </c>
      <c r="AG137" s="11">
        <v>1330</v>
      </c>
      <c r="AH137" s="25">
        <f t="shared" si="291"/>
        <v>2.4766710994299501E-2</v>
      </c>
      <c r="AI137" s="25">
        <f t="shared" si="292"/>
        <v>3.4766710994176719E-2</v>
      </c>
      <c r="AJ137" s="25">
        <f t="shared" si="293"/>
        <v>3.9766710994172172E-2</v>
      </c>
      <c r="AK137" s="25">
        <f t="shared" si="294"/>
        <v>5.476671099415853E-2</v>
      </c>
      <c r="AL137" s="25">
        <f t="shared" si="295"/>
        <v>1.9766710994076675E-2</v>
      </c>
      <c r="AM137" s="25">
        <f t="shared" si="296"/>
        <v>3.4766710994063033E-2</v>
      </c>
      <c r="AN137" s="25">
        <f t="shared" si="297"/>
        <v>4.4766710994053938E-2</v>
      </c>
      <c r="AO137" s="25">
        <f t="shared" si="298"/>
        <v>3.9766710994172172E-2</v>
      </c>
      <c r="AP137" s="25">
        <f t="shared" si="299"/>
        <v>2.4766710994185814E-2</v>
      </c>
      <c r="AQ137" s="25">
        <f t="shared" si="300"/>
        <v>-4.5233289005750521E-2</v>
      </c>
      <c r="AR137" s="25">
        <f t="shared" si="301"/>
        <v>-2.5233289005768711E-2</v>
      </c>
      <c r="AV137" s="2">
        <f t="shared" si="302"/>
        <v>0</v>
      </c>
    </row>
    <row r="138" spans="7:48" ht="25.5" x14ac:dyDescent="0.6">
      <c r="G138" s="30">
        <v>1340</v>
      </c>
      <c r="H138" s="27">
        <f t="shared" si="287"/>
        <v>640.60913337799411</v>
      </c>
      <c r="I138" s="27">
        <f t="shared" ref="I138:L138" si="311">J138-0.05</f>
        <v>640.63413337799409</v>
      </c>
      <c r="J138" s="27">
        <f t="shared" si="311"/>
        <v>640.68413337799404</v>
      </c>
      <c r="K138" s="27">
        <f t="shared" si="311"/>
        <v>640.734133377994</v>
      </c>
      <c r="L138" s="27">
        <f t="shared" si="311"/>
        <v>640.78413337799395</v>
      </c>
      <c r="M138" s="29">
        <v>640.83413337799391</v>
      </c>
      <c r="N138" s="27">
        <f t="shared" ref="N138:Q138" si="312">M138-0.05</f>
        <v>640.78413337799395</v>
      </c>
      <c r="O138" s="27">
        <f t="shared" si="312"/>
        <v>640.734133377994</v>
      </c>
      <c r="P138" s="27">
        <f t="shared" si="312"/>
        <v>640.68413337799404</v>
      </c>
      <c r="Q138" s="27">
        <f t="shared" si="312"/>
        <v>640.63413337799409</v>
      </c>
      <c r="R138" s="27">
        <f t="shared" si="290"/>
        <v>640.60913337799411</v>
      </c>
      <c r="T138" s="25">
        <v>1340</v>
      </c>
      <c r="U138" s="22">
        <v>640.51299999999992</v>
      </c>
      <c r="V138" s="22">
        <v>640.54799999999989</v>
      </c>
      <c r="W138" s="22">
        <v>640.62799999999993</v>
      </c>
      <c r="X138" s="22">
        <v>640.68799999999987</v>
      </c>
      <c r="Y138" s="22">
        <v>640.76299999999992</v>
      </c>
      <c r="Z138" s="21">
        <v>640.79299999999989</v>
      </c>
      <c r="AA138" s="22">
        <v>640.71799999999985</v>
      </c>
      <c r="AB138" s="22">
        <v>640.66799999999989</v>
      </c>
      <c r="AC138" s="22">
        <v>640.65299999999991</v>
      </c>
      <c r="AD138" s="22">
        <v>640.6629999999999</v>
      </c>
      <c r="AE138" s="22">
        <v>640.63799999999992</v>
      </c>
      <c r="AG138" s="11">
        <v>1340</v>
      </c>
      <c r="AH138" s="25">
        <f t="shared" si="291"/>
        <v>9.6133377994192415E-2</v>
      </c>
      <c r="AI138" s="25">
        <f t="shared" si="292"/>
        <v>8.613337799420151E-2</v>
      </c>
      <c r="AJ138" s="25">
        <f t="shared" si="293"/>
        <v>5.6133377994115108E-2</v>
      </c>
      <c r="AK138" s="25">
        <f t="shared" si="294"/>
        <v>4.6133377994124203E-2</v>
      </c>
      <c r="AL138" s="25">
        <f t="shared" si="295"/>
        <v>2.1133377994033253E-2</v>
      </c>
      <c r="AM138" s="25">
        <f t="shared" si="296"/>
        <v>4.1133377994015063E-2</v>
      </c>
      <c r="AN138" s="25">
        <f t="shared" si="297"/>
        <v>6.6133377994106013E-2</v>
      </c>
      <c r="AO138" s="25">
        <f t="shared" si="298"/>
        <v>6.6133377994106013E-2</v>
      </c>
      <c r="AP138" s="25">
        <f t="shared" si="299"/>
        <v>3.1133377994137845E-2</v>
      </c>
      <c r="AQ138" s="25">
        <f t="shared" si="300"/>
        <v>-2.8866622005807585E-2</v>
      </c>
      <c r="AR138" s="25">
        <f t="shared" si="301"/>
        <v>-2.8866622005807585E-2</v>
      </c>
      <c r="AV138" s="2">
        <f t="shared" si="302"/>
        <v>0</v>
      </c>
    </row>
    <row r="139" spans="7:48" ht="25.5" x14ac:dyDescent="0.6">
      <c r="G139" s="30">
        <v>1350</v>
      </c>
      <c r="H139" s="27">
        <f t="shared" si="287"/>
        <v>640.60550004499407</v>
      </c>
      <c r="I139" s="27">
        <f t="shared" ref="I139:L139" si="313">J139-0.05</f>
        <v>640.63050004499405</v>
      </c>
      <c r="J139" s="27">
        <f t="shared" si="313"/>
        <v>640.68050004499401</v>
      </c>
      <c r="K139" s="27">
        <f t="shared" si="313"/>
        <v>640.73050004499396</v>
      </c>
      <c r="L139" s="27">
        <f t="shared" si="313"/>
        <v>640.78050004499391</v>
      </c>
      <c r="M139" s="29">
        <v>640.83050004499387</v>
      </c>
      <c r="N139" s="27">
        <f t="shared" ref="N139:Q139" si="314">M139-0.05</f>
        <v>640.78050004499391</v>
      </c>
      <c r="O139" s="27">
        <f t="shared" si="314"/>
        <v>640.73050004499396</v>
      </c>
      <c r="P139" s="27">
        <f t="shared" si="314"/>
        <v>640.68050004499401</v>
      </c>
      <c r="Q139" s="27">
        <f t="shared" si="314"/>
        <v>640.63050004499405</v>
      </c>
      <c r="R139" s="27">
        <f t="shared" si="290"/>
        <v>640.60550004499407</v>
      </c>
      <c r="T139" s="25">
        <v>1350</v>
      </c>
      <c r="U139" s="22">
        <v>640.50799999999992</v>
      </c>
      <c r="V139" s="22">
        <v>640.54799999999989</v>
      </c>
      <c r="W139" s="22">
        <v>640.60799999999995</v>
      </c>
      <c r="X139" s="22">
        <v>640.67299999999989</v>
      </c>
      <c r="Y139" s="22">
        <v>640.75299999999993</v>
      </c>
      <c r="Z139" s="21">
        <v>640.79799999999989</v>
      </c>
      <c r="AA139" s="22">
        <v>640.70799999999986</v>
      </c>
      <c r="AB139" s="22">
        <v>640.6629999999999</v>
      </c>
      <c r="AC139" s="22">
        <v>640.64799999999991</v>
      </c>
      <c r="AD139" s="22">
        <v>640.63799999999992</v>
      </c>
      <c r="AE139" s="22">
        <v>640.59799999999996</v>
      </c>
      <c r="AG139" s="11">
        <v>1350</v>
      </c>
      <c r="AH139" s="25">
        <f t="shared" si="291"/>
        <v>9.7500044994148993E-2</v>
      </c>
      <c r="AI139" s="25">
        <f t="shared" si="292"/>
        <v>8.2500044994162636E-2</v>
      </c>
      <c r="AJ139" s="25">
        <f t="shared" si="293"/>
        <v>7.2500044994058044E-2</v>
      </c>
      <c r="AK139" s="25">
        <f t="shared" si="294"/>
        <v>5.7500044994071686E-2</v>
      </c>
      <c r="AL139" s="25">
        <f t="shared" si="295"/>
        <v>2.7500044993985284E-2</v>
      </c>
      <c r="AM139" s="25">
        <f t="shared" si="296"/>
        <v>3.2500044993980737E-2</v>
      </c>
      <c r="AN139" s="25">
        <f t="shared" si="297"/>
        <v>7.2500044994058044E-2</v>
      </c>
      <c r="AO139" s="25">
        <f t="shared" si="298"/>
        <v>6.7500044994062591E-2</v>
      </c>
      <c r="AP139" s="25">
        <f t="shared" si="299"/>
        <v>3.2500044994094424E-2</v>
      </c>
      <c r="AQ139" s="25">
        <f t="shared" si="300"/>
        <v>-7.4999550058691966E-3</v>
      </c>
      <c r="AR139" s="25">
        <f t="shared" si="301"/>
        <v>7.500044994117161E-3</v>
      </c>
      <c r="AV139" s="2">
        <f t="shared" si="302"/>
        <v>0</v>
      </c>
    </row>
    <row r="140" spans="7:48" ht="25.5" x14ac:dyDescent="0.6">
      <c r="G140" s="30">
        <v>1360</v>
      </c>
      <c r="H140" s="27">
        <f t="shared" si="287"/>
        <v>640.60186671199403</v>
      </c>
      <c r="I140" s="27">
        <f t="shared" ref="I140:L140" si="315">J140-0.05</f>
        <v>640.62686671199401</v>
      </c>
      <c r="J140" s="27">
        <f t="shared" si="315"/>
        <v>640.67686671199397</v>
      </c>
      <c r="K140" s="27">
        <f t="shared" si="315"/>
        <v>640.72686671199392</v>
      </c>
      <c r="L140" s="27">
        <f t="shared" si="315"/>
        <v>640.77686671199388</v>
      </c>
      <c r="M140" s="29">
        <v>640.82686671199383</v>
      </c>
      <c r="N140" s="27">
        <f t="shared" ref="N140:Q140" si="316">M140-0.05</f>
        <v>640.77686671199388</v>
      </c>
      <c r="O140" s="27">
        <f t="shared" si="316"/>
        <v>640.72686671199392</v>
      </c>
      <c r="P140" s="27">
        <f t="shared" si="316"/>
        <v>640.67686671199397</v>
      </c>
      <c r="Q140" s="27">
        <f t="shared" si="316"/>
        <v>640.62686671199401</v>
      </c>
      <c r="R140" s="27">
        <f t="shared" si="290"/>
        <v>640.60186671199403</v>
      </c>
      <c r="T140" s="25">
        <v>1360</v>
      </c>
      <c r="U140" s="22">
        <v>640.48799999999994</v>
      </c>
      <c r="V140" s="22">
        <v>640.51799999999992</v>
      </c>
      <c r="W140" s="22">
        <v>640.59799999999996</v>
      </c>
      <c r="X140" s="22">
        <v>640.64799999999991</v>
      </c>
      <c r="Y140" s="22">
        <v>640.70799999999986</v>
      </c>
      <c r="Z140" s="21">
        <v>640.7829999999999</v>
      </c>
      <c r="AA140" s="22">
        <v>640.70299999999986</v>
      </c>
      <c r="AB140" s="22">
        <v>640.64799999999991</v>
      </c>
      <c r="AC140" s="22">
        <v>640.64299999999992</v>
      </c>
      <c r="AD140" s="22">
        <v>640.62299999999993</v>
      </c>
      <c r="AE140" s="22">
        <v>640.59799999999996</v>
      </c>
      <c r="AG140" s="11">
        <v>1360</v>
      </c>
      <c r="AH140" s="25">
        <f t="shared" si="291"/>
        <v>0.11386671199409193</v>
      </c>
      <c r="AI140" s="25">
        <f t="shared" si="292"/>
        <v>0.10886671199409648</v>
      </c>
      <c r="AJ140" s="25">
        <f t="shared" si="293"/>
        <v>7.8866711994010075E-2</v>
      </c>
      <c r="AK140" s="25">
        <f t="shared" si="294"/>
        <v>7.8866711994010075E-2</v>
      </c>
      <c r="AL140" s="25">
        <f t="shared" si="295"/>
        <v>6.886671199401917E-2</v>
      </c>
      <c r="AM140" s="25">
        <f t="shared" si="296"/>
        <v>4.386671199392822E-2</v>
      </c>
      <c r="AN140" s="25">
        <f t="shared" si="297"/>
        <v>7.3866711994014622E-2</v>
      </c>
      <c r="AO140" s="25">
        <f t="shared" si="298"/>
        <v>7.8866711994010075E-2</v>
      </c>
      <c r="AP140" s="25">
        <f t="shared" si="299"/>
        <v>3.3866711994051002E-2</v>
      </c>
      <c r="AQ140" s="25">
        <f t="shared" si="300"/>
        <v>3.8667119940782868E-3</v>
      </c>
      <c r="AR140" s="25">
        <f t="shared" si="301"/>
        <v>3.8667119940782868E-3</v>
      </c>
      <c r="AV140" s="2">
        <f t="shared" si="302"/>
        <v>0</v>
      </c>
    </row>
    <row r="141" spans="7:48" ht="25.5" x14ac:dyDescent="0.6">
      <c r="G141" s="30">
        <v>1370</v>
      </c>
      <c r="H141" s="27">
        <f t="shared" si="287"/>
        <v>640.598233378994</v>
      </c>
      <c r="I141" s="27">
        <f t="shared" ref="I141:L141" si="317">J141-0.05</f>
        <v>640.62323337899397</v>
      </c>
      <c r="J141" s="27">
        <f t="shared" si="317"/>
        <v>640.67323337899393</v>
      </c>
      <c r="K141" s="27">
        <f t="shared" si="317"/>
        <v>640.72323337899388</v>
      </c>
      <c r="L141" s="27">
        <f t="shared" si="317"/>
        <v>640.77323337899384</v>
      </c>
      <c r="M141" s="29">
        <v>640.82323337899379</v>
      </c>
      <c r="N141" s="27">
        <f t="shared" ref="N141:Q141" si="318">M141-0.05</f>
        <v>640.77323337899384</v>
      </c>
      <c r="O141" s="27">
        <f t="shared" si="318"/>
        <v>640.72323337899388</v>
      </c>
      <c r="P141" s="27">
        <f t="shared" si="318"/>
        <v>640.67323337899393</v>
      </c>
      <c r="Q141" s="27">
        <f t="shared" si="318"/>
        <v>640.62323337899397</v>
      </c>
      <c r="R141" s="27">
        <f t="shared" si="290"/>
        <v>640.598233378994</v>
      </c>
      <c r="T141" s="25">
        <v>1370</v>
      </c>
      <c r="U141" s="22">
        <v>640.47299999999996</v>
      </c>
      <c r="V141" s="22">
        <v>640.5379999999999</v>
      </c>
      <c r="W141" s="22">
        <v>640.58299999999986</v>
      </c>
      <c r="X141" s="22">
        <v>640.63799999999992</v>
      </c>
      <c r="Y141" s="22">
        <v>640.72299999999996</v>
      </c>
      <c r="Z141" s="21">
        <v>640.75799999999992</v>
      </c>
      <c r="AA141" s="22">
        <v>640.71299999999985</v>
      </c>
      <c r="AB141" s="22">
        <v>640.6629999999999</v>
      </c>
      <c r="AC141" s="22">
        <v>640.64299999999992</v>
      </c>
      <c r="AD141" s="22">
        <v>640.62799999999993</v>
      </c>
      <c r="AE141" s="22">
        <v>640.60299999999995</v>
      </c>
      <c r="AG141" s="11">
        <v>1370</v>
      </c>
      <c r="AH141" s="25">
        <f t="shared" si="291"/>
        <v>0.12523337899403941</v>
      </c>
      <c r="AI141" s="25">
        <f t="shared" si="292"/>
        <v>8.5233378994075792E-2</v>
      </c>
      <c r="AJ141" s="25">
        <f t="shared" si="293"/>
        <v>9.0233378994071245E-2</v>
      </c>
      <c r="AK141" s="25">
        <f t="shared" si="294"/>
        <v>8.5233378993962106E-2</v>
      </c>
      <c r="AL141" s="25">
        <f t="shared" si="295"/>
        <v>5.0233378993880251E-2</v>
      </c>
      <c r="AM141" s="25">
        <f t="shared" si="296"/>
        <v>6.5233378993866609E-2</v>
      </c>
      <c r="AN141" s="25">
        <f t="shared" si="297"/>
        <v>6.0233378993984843E-2</v>
      </c>
      <c r="AO141" s="25">
        <f t="shared" si="298"/>
        <v>6.0233378993984843E-2</v>
      </c>
      <c r="AP141" s="25">
        <f t="shared" si="299"/>
        <v>3.0233378994012128E-2</v>
      </c>
      <c r="AQ141" s="25">
        <f t="shared" si="300"/>
        <v>-4.7666210059560399E-3</v>
      </c>
      <c r="AR141" s="25">
        <f t="shared" si="301"/>
        <v>-4.7666210059560399E-3</v>
      </c>
      <c r="AV141" s="2">
        <f t="shared" si="302"/>
        <v>0</v>
      </c>
    </row>
    <row r="142" spans="7:48" ht="25.5" x14ac:dyDescent="0.6">
      <c r="G142" s="30">
        <v>1380</v>
      </c>
      <c r="H142" s="27">
        <f t="shared" si="287"/>
        <v>640.59460004599396</v>
      </c>
      <c r="I142" s="27">
        <f t="shared" ref="I142:L142" si="319">J142-0.05</f>
        <v>640.61960004599393</v>
      </c>
      <c r="J142" s="27">
        <f t="shared" si="319"/>
        <v>640.66960004599389</v>
      </c>
      <c r="K142" s="27">
        <f t="shared" si="319"/>
        <v>640.71960004599384</v>
      </c>
      <c r="L142" s="27">
        <f t="shared" si="319"/>
        <v>640.7696000459938</v>
      </c>
      <c r="M142" s="29">
        <v>640.81960004599375</v>
      </c>
      <c r="N142" s="27">
        <f t="shared" ref="N142:Q142" si="320">M142-0.05</f>
        <v>640.7696000459938</v>
      </c>
      <c r="O142" s="27">
        <f t="shared" si="320"/>
        <v>640.71960004599384</v>
      </c>
      <c r="P142" s="27">
        <f t="shared" si="320"/>
        <v>640.66960004599389</v>
      </c>
      <c r="Q142" s="27">
        <f t="shared" si="320"/>
        <v>640.61960004599393</v>
      </c>
      <c r="R142" s="27">
        <f t="shared" si="290"/>
        <v>640.59460004599396</v>
      </c>
      <c r="T142" s="25">
        <v>1380</v>
      </c>
      <c r="U142" s="22">
        <v>640.49799999999993</v>
      </c>
      <c r="V142" s="22">
        <v>640.52799999999991</v>
      </c>
      <c r="W142" s="22">
        <v>640.57799999999986</v>
      </c>
      <c r="X142" s="22">
        <v>640.61799999999994</v>
      </c>
      <c r="Y142" s="22">
        <v>640.70299999999986</v>
      </c>
      <c r="Z142" s="21">
        <v>640.76299999999992</v>
      </c>
      <c r="AA142" s="22">
        <v>640.70799999999986</v>
      </c>
      <c r="AB142" s="22">
        <v>640.6579999999999</v>
      </c>
      <c r="AC142" s="22">
        <v>640.63799999999992</v>
      </c>
      <c r="AD142" s="22">
        <v>640.61299999999994</v>
      </c>
      <c r="AE142" s="22">
        <v>640.58299999999986</v>
      </c>
      <c r="AG142" s="11">
        <v>1380</v>
      </c>
      <c r="AH142" s="25">
        <f t="shared" si="291"/>
        <v>9.6600045994023276E-2</v>
      </c>
      <c r="AI142" s="25">
        <f t="shared" si="292"/>
        <v>9.1600045994027823E-2</v>
      </c>
      <c r="AJ142" s="25">
        <f t="shared" si="293"/>
        <v>9.1600045994027823E-2</v>
      </c>
      <c r="AK142" s="25">
        <f t="shared" si="294"/>
        <v>0.10160004599390504</v>
      </c>
      <c r="AL142" s="25">
        <f t="shared" si="295"/>
        <v>6.6600045993936874E-2</v>
      </c>
      <c r="AM142" s="25">
        <f t="shared" si="296"/>
        <v>5.6600045993832282E-2</v>
      </c>
      <c r="AN142" s="25">
        <f t="shared" si="297"/>
        <v>6.1600045993941421E-2</v>
      </c>
      <c r="AO142" s="25">
        <f t="shared" si="298"/>
        <v>6.1600045993941421E-2</v>
      </c>
      <c r="AP142" s="25">
        <f t="shared" si="299"/>
        <v>3.1600045993968706E-2</v>
      </c>
      <c r="AQ142" s="25">
        <f t="shared" si="300"/>
        <v>6.6000459939914435E-3</v>
      </c>
      <c r="AR142" s="25">
        <f t="shared" si="301"/>
        <v>1.1600045994100583E-2</v>
      </c>
      <c r="AV142" s="2">
        <f t="shared" si="302"/>
        <v>0</v>
      </c>
    </row>
    <row r="143" spans="7:48" ht="25.5" x14ac:dyDescent="0.6">
      <c r="G143" s="30">
        <v>1390</v>
      </c>
      <c r="H143" s="27">
        <f t="shared" si="287"/>
        <v>640.59096671299392</v>
      </c>
      <c r="I143" s="27">
        <f t="shared" ref="I143:L143" si="321">J143-0.05</f>
        <v>640.6159667129939</v>
      </c>
      <c r="J143" s="27">
        <f t="shared" si="321"/>
        <v>640.66596671299385</v>
      </c>
      <c r="K143" s="27">
        <f t="shared" si="321"/>
        <v>640.7159667129938</v>
      </c>
      <c r="L143" s="27">
        <f t="shared" si="321"/>
        <v>640.76596671299376</v>
      </c>
      <c r="M143" s="29">
        <v>640.81596671299371</v>
      </c>
      <c r="N143" s="27">
        <f t="shared" ref="N143:Q143" si="322">M143-0.05</f>
        <v>640.76596671299376</v>
      </c>
      <c r="O143" s="27">
        <f t="shared" si="322"/>
        <v>640.7159667129938</v>
      </c>
      <c r="P143" s="27">
        <f t="shared" si="322"/>
        <v>640.66596671299385</v>
      </c>
      <c r="Q143" s="27">
        <f t="shared" si="322"/>
        <v>640.6159667129939</v>
      </c>
      <c r="R143" s="27">
        <f t="shared" si="290"/>
        <v>640.59096671299392</v>
      </c>
      <c r="T143" s="25">
        <v>1390</v>
      </c>
      <c r="U143" s="22">
        <v>640.47299999999996</v>
      </c>
      <c r="V143" s="22">
        <v>640.50799999999992</v>
      </c>
      <c r="W143" s="22">
        <v>640.55799999999988</v>
      </c>
      <c r="X143" s="22">
        <v>640.61799999999994</v>
      </c>
      <c r="Y143" s="22">
        <v>640.71299999999985</v>
      </c>
      <c r="Z143" s="21">
        <v>640.75299999999993</v>
      </c>
      <c r="AA143" s="22">
        <v>640.70299999999986</v>
      </c>
      <c r="AB143" s="22">
        <v>640.64299999999992</v>
      </c>
      <c r="AC143" s="22">
        <v>640.62299999999993</v>
      </c>
      <c r="AD143" s="22">
        <v>640.59299999999985</v>
      </c>
      <c r="AE143" s="22">
        <v>640.55299999999988</v>
      </c>
      <c r="AG143" s="11">
        <v>1390</v>
      </c>
      <c r="AH143" s="25">
        <f t="shared" si="291"/>
        <v>0.11796671299396166</v>
      </c>
      <c r="AI143" s="25">
        <f t="shared" si="292"/>
        <v>0.10796671299397076</v>
      </c>
      <c r="AJ143" s="25">
        <f t="shared" si="293"/>
        <v>0.10796671299397076</v>
      </c>
      <c r="AK143" s="25">
        <f t="shared" si="294"/>
        <v>9.7966712993866167E-2</v>
      </c>
      <c r="AL143" s="25">
        <f t="shared" si="295"/>
        <v>5.2966712993907095E-2</v>
      </c>
      <c r="AM143" s="25">
        <f t="shared" si="296"/>
        <v>6.2966712993784313E-2</v>
      </c>
      <c r="AN143" s="25">
        <f t="shared" si="297"/>
        <v>6.2966712993898E-2</v>
      </c>
      <c r="AO143" s="25">
        <f t="shared" si="298"/>
        <v>7.2966712993888905E-2</v>
      </c>
      <c r="AP143" s="25">
        <f t="shared" si="299"/>
        <v>4.296671299391619E-2</v>
      </c>
      <c r="AQ143" s="25">
        <f t="shared" si="300"/>
        <v>2.2966712994048066E-2</v>
      </c>
      <c r="AR143" s="25">
        <f t="shared" si="301"/>
        <v>3.7966712994034424E-2</v>
      </c>
      <c r="AV143" s="2">
        <f t="shared" si="302"/>
        <v>0</v>
      </c>
    </row>
    <row r="144" spans="7:48" ht="25.5" x14ac:dyDescent="0.6">
      <c r="G144" s="30">
        <v>1400</v>
      </c>
      <c r="H144" s="27">
        <f t="shared" si="287"/>
        <v>640.58733337999388</v>
      </c>
      <c r="I144" s="27">
        <f t="shared" ref="I144:L144" si="323">J144-0.05</f>
        <v>640.61233337999386</v>
      </c>
      <c r="J144" s="27">
        <f t="shared" si="323"/>
        <v>640.66233337999381</v>
      </c>
      <c r="K144" s="27">
        <f t="shared" si="323"/>
        <v>640.71233337999377</v>
      </c>
      <c r="L144" s="27">
        <f t="shared" si="323"/>
        <v>640.76233337999372</v>
      </c>
      <c r="M144" s="29">
        <v>640.81233337999367</v>
      </c>
      <c r="N144" s="27">
        <f t="shared" ref="N144:Q144" si="324">M144-0.05</f>
        <v>640.76233337999372</v>
      </c>
      <c r="O144" s="27">
        <f t="shared" si="324"/>
        <v>640.71233337999377</v>
      </c>
      <c r="P144" s="27">
        <f t="shared" si="324"/>
        <v>640.66233337999381</v>
      </c>
      <c r="Q144" s="27">
        <f t="shared" si="324"/>
        <v>640.61233337999386</v>
      </c>
      <c r="R144" s="27">
        <f t="shared" si="290"/>
        <v>640.58733337999388</v>
      </c>
      <c r="T144" s="25">
        <v>1400</v>
      </c>
      <c r="U144" s="22">
        <v>640.46299999999985</v>
      </c>
      <c r="V144" s="22">
        <v>640.48299999999995</v>
      </c>
      <c r="W144" s="22">
        <v>640.56799999999987</v>
      </c>
      <c r="X144" s="22">
        <v>640.62299999999993</v>
      </c>
      <c r="Y144" s="22">
        <v>640.70799999999986</v>
      </c>
      <c r="Z144" s="21">
        <v>640.75299999999993</v>
      </c>
      <c r="AA144" s="22">
        <v>640.69799999999987</v>
      </c>
      <c r="AB144" s="22">
        <v>640.64299999999992</v>
      </c>
      <c r="AC144" s="22">
        <v>640.61299999999994</v>
      </c>
      <c r="AD144" s="22">
        <v>640.56299999999987</v>
      </c>
      <c r="AE144" s="22">
        <v>640.5329999999999</v>
      </c>
      <c r="AG144" s="11">
        <v>1400</v>
      </c>
      <c r="AH144" s="25">
        <f t="shared" si="291"/>
        <v>0.12433337999402738</v>
      </c>
      <c r="AI144" s="25">
        <f t="shared" si="292"/>
        <v>0.12933337999390915</v>
      </c>
      <c r="AJ144" s="25">
        <f t="shared" si="293"/>
        <v>9.433337999394098E-2</v>
      </c>
      <c r="AK144" s="25">
        <f t="shared" si="294"/>
        <v>8.9333379993831841E-2</v>
      </c>
      <c r="AL144" s="25">
        <f t="shared" si="295"/>
        <v>5.4333379993863673E-2</v>
      </c>
      <c r="AM144" s="25">
        <f t="shared" si="296"/>
        <v>5.9333379993745439E-2</v>
      </c>
      <c r="AN144" s="25">
        <f t="shared" si="297"/>
        <v>6.4333379993854578E-2</v>
      </c>
      <c r="AO144" s="25">
        <f t="shared" si="298"/>
        <v>6.9333379993850031E-2</v>
      </c>
      <c r="AP144" s="25">
        <f t="shared" si="299"/>
        <v>4.933337999386822E-2</v>
      </c>
      <c r="AQ144" s="25">
        <f t="shared" si="300"/>
        <v>4.9333379993981907E-2</v>
      </c>
      <c r="AR144" s="25">
        <f t="shared" si="301"/>
        <v>5.433337999397736E-2</v>
      </c>
      <c r="AT144">
        <v>6.7299999999999999E-2</v>
      </c>
      <c r="AU144">
        <v>45</v>
      </c>
      <c r="AV144" s="2">
        <f t="shared" si="302"/>
        <v>3.0284999999999997</v>
      </c>
    </row>
    <row r="145" spans="7:48" ht="25.5" x14ac:dyDescent="0.6">
      <c r="G145" s="30">
        <v>1410</v>
      </c>
      <c r="H145" s="27">
        <f t="shared" si="287"/>
        <v>640.58370004699384</v>
      </c>
      <c r="I145" s="27">
        <f t="shared" ref="I145:L145" si="325">J145-0.05</f>
        <v>640.60870004699382</v>
      </c>
      <c r="J145" s="27">
        <f t="shared" si="325"/>
        <v>640.65870004699377</v>
      </c>
      <c r="K145" s="27">
        <f t="shared" si="325"/>
        <v>640.70870004699373</v>
      </c>
      <c r="L145" s="27">
        <f t="shared" si="325"/>
        <v>640.75870004699368</v>
      </c>
      <c r="M145" s="29">
        <v>640.80870004699364</v>
      </c>
      <c r="N145" s="27">
        <f t="shared" ref="N145:Q145" si="326">M145-0.05</f>
        <v>640.75870004699368</v>
      </c>
      <c r="O145" s="27">
        <f t="shared" si="326"/>
        <v>640.70870004699373</v>
      </c>
      <c r="P145" s="27">
        <f t="shared" si="326"/>
        <v>640.65870004699377</v>
      </c>
      <c r="Q145" s="27">
        <f t="shared" si="326"/>
        <v>640.60870004699382</v>
      </c>
      <c r="R145" s="27">
        <f t="shared" si="290"/>
        <v>640.58370004699384</v>
      </c>
      <c r="T145" s="25">
        <v>1410</v>
      </c>
      <c r="U145" s="22">
        <v>640.45500000000004</v>
      </c>
      <c r="V145" s="22">
        <v>640.48500000000001</v>
      </c>
      <c r="W145" s="22">
        <v>640.52499999999998</v>
      </c>
      <c r="X145" s="22">
        <v>640.60500000000002</v>
      </c>
      <c r="Y145" s="22">
        <v>640.68499999999995</v>
      </c>
      <c r="Z145" s="21">
        <v>640.73500000000001</v>
      </c>
      <c r="AA145" s="22">
        <v>640.70500000000004</v>
      </c>
      <c r="AB145" s="22">
        <v>640.65499999999997</v>
      </c>
      <c r="AC145" s="22">
        <v>640.6</v>
      </c>
      <c r="AD145" s="22">
        <v>640.57500000000005</v>
      </c>
      <c r="AE145" s="22">
        <v>640.54499999999996</v>
      </c>
      <c r="AG145" s="11">
        <v>1410</v>
      </c>
      <c r="AH145" s="25">
        <f t="shared" si="291"/>
        <v>0.12870004699379933</v>
      </c>
      <c r="AI145" s="25">
        <f t="shared" si="292"/>
        <v>0.12370004699380388</v>
      </c>
      <c r="AJ145" s="25">
        <f t="shared" si="293"/>
        <v>0.13370004699379479</v>
      </c>
      <c r="AK145" s="25">
        <f t="shared" si="294"/>
        <v>0.10370004699370838</v>
      </c>
      <c r="AL145" s="25">
        <f t="shared" si="295"/>
        <v>7.3700046993735668E-2</v>
      </c>
      <c r="AM145" s="25">
        <f t="shared" si="296"/>
        <v>7.3700046993621982E-2</v>
      </c>
      <c r="AN145" s="25">
        <f t="shared" si="297"/>
        <v>5.3700046993640171E-2</v>
      </c>
      <c r="AO145" s="25">
        <f t="shared" si="298"/>
        <v>5.3700046993753858E-2</v>
      </c>
      <c r="AP145" s="25">
        <f t="shared" si="299"/>
        <v>5.8700046993749311E-2</v>
      </c>
      <c r="AQ145" s="25">
        <f t="shared" si="300"/>
        <v>3.3700046993772048E-2</v>
      </c>
      <c r="AR145" s="25">
        <f t="shared" si="301"/>
        <v>3.8700046993881188E-2</v>
      </c>
      <c r="AV145" s="2">
        <f t="shared" si="302"/>
        <v>0</v>
      </c>
    </row>
    <row r="146" spans="7:48" ht="25.5" x14ac:dyDescent="0.6">
      <c r="G146" s="30">
        <v>1420</v>
      </c>
      <c r="H146" s="27">
        <f t="shared" si="287"/>
        <v>640.5800667139938</v>
      </c>
      <c r="I146" s="27">
        <f t="shared" ref="I146:L146" si="327">J146-0.05</f>
        <v>640.60506671399378</v>
      </c>
      <c r="J146" s="27">
        <f t="shared" si="327"/>
        <v>640.65506671399373</v>
      </c>
      <c r="K146" s="27">
        <f t="shared" si="327"/>
        <v>640.70506671399369</v>
      </c>
      <c r="L146" s="27">
        <f t="shared" si="327"/>
        <v>640.75506671399364</v>
      </c>
      <c r="M146" s="29">
        <v>640.8050667139936</v>
      </c>
      <c r="N146" s="27">
        <f t="shared" ref="N146:Q146" si="328">M146-0.05</f>
        <v>640.75506671399364</v>
      </c>
      <c r="O146" s="27">
        <f t="shared" si="328"/>
        <v>640.70506671399369</v>
      </c>
      <c r="P146" s="27">
        <f t="shared" si="328"/>
        <v>640.65506671399373</v>
      </c>
      <c r="Q146" s="27">
        <f t="shared" si="328"/>
        <v>640.60506671399378</v>
      </c>
      <c r="R146" s="27">
        <f t="shared" si="290"/>
        <v>640.5800667139938</v>
      </c>
      <c r="T146" s="25">
        <v>1420</v>
      </c>
      <c r="U146" s="22">
        <v>640.46500000000003</v>
      </c>
      <c r="V146" s="22">
        <v>640.48500000000001</v>
      </c>
      <c r="W146" s="22">
        <v>640.53499999999997</v>
      </c>
      <c r="X146" s="22">
        <v>640.60500000000002</v>
      </c>
      <c r="Y146" s="22">
        <v>640.67499999999995</v>
      </c>
      <c r="Z146" s="21">
        <v>640.74</v>
      </c>
      <c r="AA146" s="22">
        <v>640.69000000000005</v>
      </c>
      <c r="AB146" s="22">
        <v>640.63499999999999</v>
      </c>
      <c r="AC146" s="22">
        <v>640.57500000000005</v>
      </c>
      <c r="AD146" s="22">
        <v>640.55999999999995</v>
      </c>
      <c r="AE146" s="22">
        <v>640.53499999999997</v>
      </c>
      <c r="AG146" s="11">
        <v>1420</v>
      </c>
      <c r="AH146" s="25">
        <f t="shared" si="291"/>
        <v>0.11506671399376955</v>
      </c>
      <c r="AI146" s="25">
        <f t="shared" si="292"/>
        <v>0.12006671399376501</v>
      </c>
      <c r="AJ146" s="25">
        <f t="shared" si="293"/>
        <v>0.12006671399376501</v>
      </c>
      <c r="AK146" s="25">
        <f t="shared" si="294"/>
        <v>0.10006671399366951</v>
      </c>
      <c r="AL146" s="25">
        <f t="shared" si="295"/>
        <v>8.0066713993687699E-2</v>
      </c>
      <c r="AM146" s="25">
        <f t="shared" si="296"/>
        <v>6.5066713993587655E-2</v>
      </c>
      <c r="AN146" s="25">
        <f t="shared" si="297"/>
        <v>6.5066713993587655E-2</v>
      </c>
      <c r="AO146" s="25">
        <f t="shared" si="298"/>
        <v>7.0066713993696794E-2</v>
      </c>
      <c r="AP146" s="25">
        <f t="shared" si="299"/>
        <v>8.0066713993687699E-2</v>
      </c>
      <c r="AQ146" s="25">
        <f t="shared" si="300"/>
        <v>4.5066713993833218E-2</v>
      </c>
      <c r="AR146" s="25">
        <f t="shared" si="301"/>
        <v>4.5066713993833218E-2</v>
      </c>
      <c r="AV146" s="2">
        <f t="shared" si="302"/>
        <v>0</v>
      </c>
    </row>
    <row r="147" spans="7:48" ht="25.5" x14ac:dyDescent="0.6">
      <c r="G147" s="30">
        <v>1430</v>
      </c>
      <c r="H147" s="27">
        <f t="shared" si="287"/>
        <v>640.57643338099376</v>
      </c>
      <c r="I147" s="27">
        <f t="shared" ref="I147:L147" si="329">J147-0.05</f>
        <v>640.60143338099374</v>
      </c>
      <c r="J147" s="27">
        <f t="shared" si="329"/>
        <v>640.65143338099369</v>
      </c>
      <c r="K147" s="27">
        <f t="shared" si="329"/>
        <v>640.70143338099365</v>
      </c>
      <c r="L147" s="27">
        <f t="shared" si="329"/>
        <v>640.7514333809936</v>
      </c>
      <c r="M147" s="29">
        <v>640.80143338099356</v>
      </c>
      <c r="N147" s="27">
        <f t="shared" ref="N147:Q147" si="330">M147-0.05</f>
        <v>640.7514333809936</v>
      </c>
      <c r="O147" s="27">
        <f t="shared" si="330"/>
        <v>640.70143338099365</v>
      </c>
      <c r="P147" s="27">
        <f t="shared" si="330"/>
        <v>640.65143338099369</v>
      </c>
      <c r="Q147" s="27">
        <f t="shared" si="330"/>
        <v>640.60143338099374</v>
      </c>
      <c r="R147" s="27">
        <f t="shared" si="290"/>
        <v>640.57643338099376</v>
      </c>
      <c r="T147" s="25">
        <v>1430</v>
      </c>
      <c r="U147" s="22">
        <v>640.47500000000002</v>
      </c>
      <c r="V147" s="22">
        <v>640.47</v>
      </c>
      <c r="W147" s="22">
        <v>640.51499999999999</v>
      </c>
      <c r="X147" s="22">
        <v>640.60500000000002</v>
      </c>
      <c r="Y147" s="22">
        <v>640.69500000000005</v>
      </c>
      <c r="Z147" s="21">
        <v>640.745</v>
      </c>
      <c r="AA147" s="22">
        <v>640.67999999999995</v>
      </c>
      <c r="AB147" s="22">
        <v>640.66</v>
      </c>
      <c r="AC147" s="22">
        <v>640.60500000000002</v>
      </c>
      <c r="AD147" s="22">
        <v>640.52499999999998</v>
      </c>
      <c r="AE147" s="22">
        <v>640.48500000000001</v>
      </c>
      <c r="AG147" s="11">
        <v>1430</v>
      </c>
      <c r="AH147" s="25">
        <f t="shared" si="291"/>
        <v>0.10143338099373977</v>
      </c>
      <c r="AI147" s="25">
        <f t="shared" si="292"/>
        <v>0.13143338099371249</v>
      </c>
      <c r="AJ147" s="25">
        <f t="shared" si="293"/>
        <v>0.13643338099370794</v>
      </c>
      <c r="AK147" s="25">
        <f t="shared" si="294"/>
        <v>9.6433380993630635E-2</v>
      </c>
      <c r="AL147" s="25">
        <f t="shared" si="295"/>
        <v>5.6433380993553328E-2</v>
      </c>
      <c r="AM147" s="25">
        <f t="shared" si="296"/>
        <v>5.6433380993553328E-2</v>
      </c>
      <c r="AN147" s="25">
        <f t="shared" si="297"/>
        <v>7.1433380993653373E-2</v>
      </c>
      <c r="AO147" s="25">
        <f t="shared" si="298"/>
        <v>4.1433380993680657E-2</v>
      </c>
      <c r="AP147" s="25">
        <f t="shared" si="299"/>
        <v>4.643338099367611E-2</v>
      </c>
      <c r="AQ147" s="25">
        <f t="shared" si="300"/>
        <v>7.6433380993762512E-2</v>
      </c>
      <c r="AR147" s="25">
        <f t="shared" si="301"/>
        <v>9.143338099374887E-2</v>
      </c>
      <c r="AV147" s="2">
        <f t="shared" si="302"/>
        <v>0</v>
      </c>
    </row>
    <row r="148" spans="7:48" ht="25.5" x14ac:dyDescent="0.6">
      <c r="G148" s="30">
        <v>1440</v>
      </c>
      <c r="H148" s="27">
        <f t="shared" si="287"/>
        <v>640.57280004799372</v>
      </c>
      <c r="I148" s="27">
        <f t="shared" ref="I148:L148" si="331">J148-0.05</f>
        <v>640.5978000479937</v>
      </c>
      <c r="J148" s="27">
        <f t="shared" si="331"/>
        <v>640.64780004799366</v>
      </c>
      <c r="K148" s="27">
        <f t="shared" si="331"/>
        <v>640.69780004799361</v>
      </c>
      <c r="L148" s="27">
        <f t="shared" si="331"/>
        <v>640.74780004799356</v>
      </c>
      <c r="M148" s="29">
        <v>640.79780004799352</v>
      </c>
      <c r="N148" s="27">
        <f t="shared" ref="N148:Q148" si="332">M148-0.05</f>
        <v>640.74780004799356</v>
      </c>
      <c r="O148" s="27">
        <f t="shared" si="332"/>
        <v>640.69780004799361</v>
      </c>
      <c r="P148" s="27">
        <f t="shared" si="332"/>
        <v>640.64780004799366</v>
      </c>
      <c r="Q148" s="27">
        <f t="shared" si="332"/>
        <v>640.5978000479937</v>
      </c>
      <c r="R148" s="27">
        <f t="shared" si="290"/>
        <v>640.57280004799372</v>
      </c>
      <c r="T148" s="25">
        <v>1440</v>
      </c>
      <c r="U148" s="22">
        <v>640.49</v>
      </c>
      <c r="V148" s="22">
        <v>640.495</v>
      </c>
      <c r="W148" s="22">
        <v>640.51499999999999</v>
      </c>
      <c r="X148" s="22">
        <v>640.59500000000003</v>
      </c>
      <c r="Y148" s="22">
        <v>640.67499999999995</v>
      </c>
      <c r="Z148" s="21">
        <v>640.71500000000003</v>
      </c>
      <c r="AA148" s="22">
        <v>640.67999999999995</v>
      </c>
      <c r="AB148" s="22">
        <v>640.63499999999999</v>
      </c>
      <c r="AC148" s="22">
        <v>640.60500000000002</v>
      </c>
      <c r="AD148" s="22">
        <v>640.58500000000004</v>
      </c>
      <c r="AE148" s="22">
        <v>640.56500000000005</v>
      </c>
      <c r="AG148" s="11">
        <v>1440</v>
      </c>
      <c r="AH148" s="25">
        <f t="shared" si="291"/>
        <v>8.2800047993714543E-2</v>
      </c>
      <c r="AI148" s="25">
        <f t="shared" si="292"/>
        <v>0.10280004799369635</v>
      </c>
      <c r="AJ148" s="25">
        <f t="shared" si="293"/>
        <v>0.13280004799366907</v>
      </c>
      <c r="AK148" s="25">
        <f t="shared" si="294"/>
        <v>0.10280004799358267</v>
      </c>
      <c r="AL148" s="25">
        <f t="shared" si="295"/>
        <v>7.2800047993609951E-2</v>
      </c>
      <c r="AM148" s="25">
        <f t="shared" si="296"/>
        <v>8.2800047993487169E-2</v>
      </c>
      <c r="AN148" s="25">
        <f t="shared" si="297"/>
        <v>6.7800047993614498E-2</v>
      </c>
      <c r="AO148" s="25">
        <f t="shared" si="298"/>
        <v>6.2800047993619046E-2</v>
      </c>
      <c r="AP148" s="25">
        <f t="shared" si="299"/>
        <v>4.2800047993637236E-2</v>
      </c>
      <c r="AQ148" s="25">
        <f t="shared" si="300"/>
        <v>1.2800047993664521E-2</v>
      </c>
      <c r="AR148" s="25">
        <f t="shared" si="301"/>
        <v>7.8000479936690681E-3</v>
      </c>
      <c r="AV148" s="2">
        <f t="shared" si="302"/>
        <v>0</v>
      </c>
    </row>
    <row r="149" spans="7:48" ht="25.5" x14ac:dyDescent="0.6">
      <c r="G149" s="30">
        <v>1450</v>
      </c>
      <c r="H149" s="27">
        <f t="shared" si="287"/>
        <v>640.56916671499368</v>
      </c>
      <c r="I149" s="27">
        <f t="shared" ref="I149:L149" si="333">J149-0.05</f>
        <v>640.59416671499366</v>
      </c>
      <c r="J149" s="27">
        <f t="shared" si="333"/>
        <v>640.64416671499362</v>
      </c>
      <c r="K149" s="27">
        <f t="shared" si="333"/>
        <v>640.69416671499357</v>
      </c>
      <c r="L149" s="27">
        <f t="shared" si="333"/>
        <v>640.74416671499353</v>
      </c>
      <c r="M149" s="29">
        <v>640.79416671499348</v>
      </c>
      <c r="N149" s="27">
        <f t="shared" ref="N149:Q149" si="334">M149-0.05</f>
        <v>640.74416671499353</v>
      </c>
      <c r="O149" s="27">
        <f t="shared" si="334"/>
        <v>640.69416671499357</v>
      </c>
      <c r="P149" s="27">
        <f t="shared" si="334"/>
        <v>640.64416671499362</v>
      </c>
      <c r="Q149" s="27">
        <f t="shared" si="334"/>
        <v>640.59416671499366</v>
      </c>
      <c r="R149" s="27">
        <f t="shared" si="290"/>
        <v>640.56916671499368</v>
      </c>
      <c r="T149" s="25">
        <v>1450</v>
      </c>
      <c r="U149" s="22">
        <v>640.48500000000001</v>
      </c>
      <c r="V149" s="22">
        <v>640.49</v>
      </c>
      <c r="W149" s="22">
        <v>640.52499999999998</v>
      </c>
      <c r="X149" s="22">
        <v>640.6</v>
      </c>
      <c r="Y149" s="22">
        <v>640.64499999999998</v>
      </c>
      <c r="Z149" s="21">
        <v>640.71500000000003</v>
      </c>
      <c r="AA149" s="22">
        <v>640.66999999999996</v>
      </c>
      <c r="AB149" s="22">
        <v>640.625</v>
      </c>
      <c r="AC149" s="22">
        <v>640.61500000000001</v>
      </c>
      <c r="AD149" s="22">
        <v>640.63499999999999</v>
      </c>
      <c r="AE149" s="22">
        <v>640.63499999999999</v>
      </c>
      <c r="AG149" s="11">
        <v>1450</v>
      </c>
      <c r="AH149" s="25">
        <f t="shared" si="291"/>
        <v>8.4166714993671121E-2</v>
      </c>
      <c r="AI149" s="25">
        <f t="shared" si="292"/>
        <v>0.10416671499365293</v>
      </c>
      <c r="AJ149" s="25">
        <f t="shared" si="293"/>
        <v>0.11916671499363929</v>
      </c>
      <c r="AK149" s="25">
        <f t="shared" si="294"/>
        <v>9.4166714993548339E-2</v>
      </c>
      <c r="AL149" s="25">
        <f t="shared" si="295"/>
        <v>9.9166714993543792E-2</v>
      </c>
      <c r="AM149" s="25">
        <f t="shared" si="296"/>
        <v>7.9166714993448295E-2</v>
      </c>
      <c r="AN149" s="25">
        <f t="shared" si="297"/>
        <v>7.4166714993566529E-2</v>
      </c>
      <c r="AO149" s="25">
        <f t="shared" si="298"/>
        <v>6.9166714993571077E-2</v>
      </c>
      <c r="AP149" s="25">
        <f t="shared" si="299"/>
        <v>2.9166714993607457E-2</v>
      </c>
      <c r="AQ149" s="25">
        <f t="shared" si="300"/>
        <v>-4.0833285006328879E-2</v>
      </c>
      <c r="AR149" s="25">
        <f t="shared" si="301"/>
        <v>-6.5833285006306141E-2</v>
      </c>
      <c r="AV149" s="2">
        <f t="shared" si="302"/>
        <v>0</v>
      </c>
    </row>
    <row r="150" spans="7:48" ht="25.5" x14ac:dyDescent="0.6">
      <c r="G150" s="30">
        <v>1460</v>
      </c>
      <c r="H150" s="27">
        <f t="shared" si="287"/>
        <v>640.56553338199365</v>
      </c>
      <c r="I150" s="27">
        <f t="shared" ref="I150:L150" si="335">J150-0.05</f>
        <v>640.59053338199362</v>
      </c>
      <c r="J150" s="27">
        <f t="shared" si="335"/>
        <v>640.64053338199358</v>
      </c>
      <c r="K150" s="27">
        <f t="shared" si="335"/>
        <v>640.69053338199353</v>
      </c>
      <c r="L150" s="27">
        <f t="shared" si="335"/>
        <v>640.74053338199349</v>
      </c>
      <c r="M150" s="29">
        <v>640.79053338199344</v>
      </c>
      <c r="N150" s="27">
        <f t="shared" ref="N150:Q150" si="336">M150-0.05</f>
        <v>640.74053338199349</v>
      </c>
      <c r="O150" s="27">
        <f t="shared" si="336"/>
        <v>640.69053338199353</v>
      </c>
      <c r="P150" s="27">
        <f t="shared" si="336"/>
        <v>640.64053338199358</v>
      </c>
      <c r="Q150" s="27">
        <f t="shared" si="336"/>
        <v>640.59053338199362</v>
      </c>
      <c r="R150" s="27">
        <f t="shared" si="290"/>
        <v>640.56553338199365</v>
      </c>
      <c r="T150" s="25">
        <v>1460</v>
      </c>
      <c r="U150" s="22">
        <v>640.46500000000003</v>
      </c>
      <c r="V150" s="22">
        <v>640.495</v>
      </c>
      <c r="W150" s="22">
        <v>640.52</v>
      </c>
      <c r="X150" s="22">
        <v>640.60500000000002</v>
      </c>
      <c r="Y150" s="22">
        <v>640.64499999999998</v>
      </c>
      <c r="Z150" s="21">
        <v>640.70500000000004</v>
      </c>
      <c r="AA150" s="22">
        <v>640.66999999999996</v>
      </c>
      <c r="AB150" s="22">
        <v>640.625</v>
      </c>
      <c r="AC150" s="22">
        <v>640.63</v>
      </c>
      <c r="AD150" s="22">
        <v>640.625</v>
      </c>
      <c r="AE150" s="22">
        <v>640.625</v>
      </c>
      <c r="AG150" s="11">
        <v>1460</v>
      </c>
      <c r="AH150" s="25">
        <f t="shared" si="291"/>
        <v>0.10053338199361406</v>
      </c>
      <c r="AI150" s="25">
        <f t="shared" si="292"/>
        <v>9.5533381993618605E-2</v>
      </c>
      <c r="AJ150" s="25">
        <f t="shared" si="293"/>
        <v>0.12053338199359587</v>
      </c>
      <c r="AK150" s="25">
        <f t="shared" si="294"/>
        <v>8.5533381993514013E-2</v>
      </c>
      <c r="AL150" s="25">
        <f t="shared" si="295"/>
        <v>9.5533381993504918E-2</v>
      </c>
      <c r="AM150" s="25">
        <f t="shared" si="296"/>
        <v>8.5533381993400326E-2</v>
      </c>
      <c r="AN150" s="25">
        <f t="shared" si="297"/>
        <v>7.0533381993527655E-2</v>
      </c>
      <c r="AO150" s="25">
        <f t="shared" si="298"/>
        <v>6.5533381993532203E-2</v>
      </c>
      <c r="AP150" s="25">
        <f t="shared" si="299"/>
        <v>1.0533381993582225E-2</v>
      </c>
      <c r="AQ150" s="25">
        <f t="shared" si="300"/>
        <v>-3.4466618006376848E-2</v>
      </c>
      <c r="AR150" s="25">
        <f t="shared" si="301"/>
        <v>-5.9466618006354111E-2</v>
      </c>
      <c r="AV150" s="2">
        <f t="shared" si="302"/>
        <v>0</v>
      </c>
    </row>
    <row r="151" spans="7:48" ht="25.5" x14ac:dyDescent="0.6">
      <c r="G151" s="30">
        <v>1470</v>
      </c>
      <c r="H151" s="27">
        <f t="shared" si="287"/>
        <v>640.56190004899361</v>
      </c>
      <c r="I151" s="27">
        <f t="shared" ref="I151:L151" si="337">J151-0.05</f>
        <v>640.58690004899358</v>
      </c>
      <c r="J151" s="27">
        <f t="shared" si="337"/>
        <v>640.63690004899354</v>
      </c>
      <c r="K151" s="27">
        <f t="shared" si="337"/>
        <v>640.68690004899349</v>
      </c>
      <c r="L151" s="27">
        <f t="shared" si="337"/>
        <v>640.73690004899345</v>
      </c>
      <c r="M151" s="29">
        <v>640.7869000489934</v>
      </c>
      <c r="N151" s="27">
        <f t="shared" ref="N151:Q151" si="338">M151-0.05</f>
        <v>640.73690004899345</v>
      </c>
      <c r="O151" s="27">
        <f t="shared" si="338"/>
        <v>640.68690004899349</v>
      </c>
      <c r="P151" s="27">
        <f t="shared" si="338"/>
        <v>640.63690004899354</v>
      </c>
      <c r="Q151" s="27">
        <f t="shared" si="338"/>
        <v>640.58690004899358</v>
      </c>
      <c r="R151" s="27">
        <f t="shared" si="290"/>
        <v>640.56190004899361</v>
      </c>
      <c r="T151" s="25">
        <v>1470</v>
      </c>
      <c r="U151" s="22">
        <v>640.48</v>
      </c>
      <c r="V151" s="22">
        <v>640.51</v>
      </c>
      <c r="W151" s="22">
        <v>640.54499999999996</v>
      </c>
      <c r="X151" s="22">
        <v>640.61500000000001</v>
      </c>
      <c r="Y151" s="22">
        <v>640.64499999999998</v>
      </c>
      <c r="Z151" s="21">
        <v>640.70000000000005</v>
      </c>
      <c r="AA151" s="22">
        <v>640.67499999999995</v>
      </c>
      <c r="AB151" s="22">
        <v>640.625</v>
      </c>
      <c r="AC151" s="22">
        <v>640.61</v>
      </c>
      <c r="AD151" s="22">
        <v>640.58000000000004</v>
      </c>
      <c r="AE151" s="22">
        <v>640.55999999999995</v>
      </c>
      <c r="AG151" s="11">
        <v>1470</v>
      </c>
      <c r="AH151" s="25">
        <f t="shared" si="291"/>
        <v>8.1900048993588825E-2</v>
      </c>
      <c r="AI151" s="25">
        <f t="shared" si="292"/>
        <v>7.6900048993593373E-2</v>
      </c>
      <c r="AJ151" s="25">
        <f t="shared" si="293"/>
        <v>9.190004899357973E-2</v>
      </c>
      <c r="AK151" s="25">
        <f t="shared" si="294"/>
        <v>7.1900048993484234E-2</v>
      </c>
      <c r="AL151" s="25">
        <f t="shared" si="295"/>
        <v>9.1900048993466044E-2</v>
      </c>
      <c r="AM151" s="25">
        <f t="shared" si="296"/>
        <v>8.6900048993356904E-2</v>
      </c>
      <c r="AN151" s="25">
        <f t="shared" si="297"/>
        <v>6.1900048993493328E-2</v>
      </c>
      <c r="AO151" s="25">
        <f t="shared" si="298"/>
        <v>6.1900048993493328E-2</v>
      </c>
      <c r="AP151" s="25">
        <f t="shared" si="299"/>
        <v>2.6900048993525161E-2</v>
      </c>
      <c r="AQ151" s="25">
        <f t="shared" si="300"/>
        <v>6.9000489935433507E-3</v>
      </c>
      <c r="AR151" s="25">
        <f t="shared" si="301"/>
        <v>1.900048993661585E-3</v>
      </c>
      <c r="AV151" s="2">
        <f t="shared" si="302"/>
        <v>0</v>
      </c>
    </row>
    <row r="152" spans="7:48" ht="25.5" x14ac:dyDescent="0.6">
      <c r="G152" s="30">
        <v>1480</v>
      </c>
      <c r="H152" s="27">
        <f t="shared" si="287"/>
        <v>640.55826671599357</v>
      </c>
      <c r="I152" s="27">
        <f t="shared" ref="I152:L152" si="339">J152-0.05</f>
        <v>640.58326671599355</v>
      </c>
      <c r="J152" s="27">
        <f t="shared" si="339"/>
        <v>640.6332667159935</v>
      </c>
      <c r="K152" s="27">
        <f t="shared" si="339"/>
        <v>640.68326671599345</v>
      </c>
      <c r="L152" s="27">
        <f t="shared" si="339"/>
        <v>640.73326671599341</v>
      </c>
      <c r="M152" s="29">
        <v>640.78326671599336</v>
      </c>
      <c r="N152" s="27">
        <f t="shared" ref="N152:Q152" si="340">M152-0.05</f>
        <v>640.73326671599341</v>
      </c>
      <c r="O152" s="27">
        <f t="shared" si="340"/>
        <v>640.68326671599345</v>
      </c>
      <c r="P152" s="27">
        <f t="shared" si="340"/>
        <v>640.6332667159935</v>
      </c>
      <c r="Q152" s="27">
        <f t="shared" si="340"/>
        <v>640.58326671599355</v>
      </c>
      <c r="R152" s="27">
        <f t="shared" si="290"/>
        <v>640.55826671599357</v>
      </c>
      <c r="T152" s="25">
        <v>1480</v>
      </c>
      <c r="U152" s="22">
        <v>640.47</v>
      </c>
      <c r="V152" s="22">
        <v>640.505</v>
      </c>
      <c r="W152" s="22">
        <v>640.57500000000005</v>
      </c>
      <c r="X152" s="22">
        <v>640.625</v>
      </c>
      <c r="Y152" s="22">
        <v>640.66999999999996</v>
      </c>
      <c r="Z152" s="21">
        <v>640.71500000000003</v>
      </c>
      <c r="AA152" s="22">
        <v>640.69500000000005</v>
      </c>
      <c r="AB152" s="22">
        <v>640.64499999999998</v>
      </c>
      <c r="AC152" s="22">
        <v>640.58500000000004</v>
      </c>
      <c r="AD152" s="22">
        <v>640.57500000000005</v>
      </c>
      <c r="AE152" s="22">
        <v>640.56500000000005</v>
      </c>
      <c r="AG152" s="11">
        <v>1480</v>
      </c>
      <c r="AH152" s="25">
        <f t="shared" si="291"/>
        <v>8.8266715993540856E-2</v>
      </c>
      <c r="AI152" s="25">
        <f t="shared" si="292"/>
        <v>7.8266715993549951E-2</v>
      </c>
      <c r="AJ152" s="25">
        <f t="shared" si="293"/>
        <v>5.8266715993454454E-2</v>
      </c>
      <c r="AK152" s="25">
        <f t="shared" si="294"/>
        <v>5.8266715993454454E-2</v>
      </c>
      <c r="AL152" s="25">
        <f t="shared" si="295"/>
        <v>6.3266715993449907E-2</v>
      </c>
      <c r="AM152" s="25">
        <f t="shared" si="296"/>
        <v>6.8266715993331673E-2</v>
      </c>
      <c r="AN152" s="25">
        <f t="shared" si="297"/>
        <v>3.8266715993358957E-2</v>
      </c>
      <c r="AO152" s="25">
        <f t="shared" si="298"/>
        <v>3.8266715993472644E-2</v>
      </c>
      <c r="AP152" s="25">
        <f t="shared" si="299"/>
        <v>4.8266715993463549E-2</v>
      </c>
      <c r="AQ152" s="25">
        <f t="shared" si="300"/>
        <v>8.266715993499929E-3</v>
      </c>
      <c r="AR152" s="25">
        <f t="shared" si="301"/>
        <v>-6.7332840064864286E-3</v>
      </c>
      <c r="AV152" s="2">
        <f t="shared" si="302"/>
        <v>0</v>
      </c>
    </row>
    <row r="153" spans="7:48" ht="25.5" x14ac:dyDescent="0.6">
      <c r="G153" s="30">
        <v>1490</v>
      </c>
      <c r="H153" s="27">
        <f t="shared" si="287"/>
        <v>640.55463338299353</v>
      </c>
      <c r="I153" s="27">
        <f t="shared" ref="I153:L153" si="341">J153-0.05</f>
        <v>640.57963338299351</v>
      </c>
      <c r="J153" s="27">
        <f t="shared" si="341"/>
        <v>640.62963338299346</v>
      </c>
      <c r="K153" s="27">
        <f t="shared" si="341"/>
        <v>640.67963338299342</v>
      </c>
      <c r="L153" s="27">
        <f t="shared" si="341"/>
        <v>640.72963338299337</v>
      </c>
      <c r="M153" s="29">
        <v>640.77963338299332</v>
      </c>
      <c r="N153" s="27">
        <f t="shared" ref="N153:Q153" si="342">M153-0.05</f>
        <v>640.72963338299337</v>
      </c>
      <c r="O153" s="27">
        <f t="shared" si="342"/>
        <v>640.67963338299342</v>
      </c>
      <c r="P153" s="27">
        <f t="shared" si="342"/>
        <v>640.62963338299346</v>
      </c>
      <c r="Q153" s="27">
        <f t="shared" si="342"/>
        <v>640.57963338299351</v>
      </c>
      <c r="R153" s="27">
        <f t="shared" si="290"/>
        <v>640.55463338299353</v>
      </c>
      <c r="T153" s="25">
        <v>1490</v>
      </c>
      <c r="U153" s="22">
        <v>640.46500000000003</v>
      </c>
      <c r="V153" s="22">
        <v>640.48500000000001</v>
      </c>
      <c r="W153" s="22">
        <v>640.55499999999995</v>
      </c>
      <c r="X153" s="22">
        <v>640.64</v>
      </c>
      <c r="Y153" s="22">
        <v>640.67499999999995</v>
      </c>
      <c r="Z153" s="21">
        <v>640.73</v>
      </c>
      <c r="AA153" s="22">
        <v>640.71500000000003</v>
      </c>
      <c r="AB153" s="22">
        <v>640.66</v>
      </c>
      <c r="AC153" s="22">
        <v>640.59500000000003</v>
      </c>
      <c r="AD153" s="22">
        <v>640.57000000000005</v>
      </c>
      <c r="AE153" s="22">
        <v>640.56500000000005</v>
      </c>
      <c r="AG153" s="11">
        <v>1490</v>
      </c>
      <c r="AH153" s="25">
        <f t="shared" si="291"/>
        <v>8.9633382993497435E-2</v>
      </c>
      <c r="AI153" s="25">
        <f t="shared" si="292"/>
        <v>9.4633382993492887E-2</v>
      </c>
      <c r="AJ153" s="25">
        <f t="shared" si="293"/>
        <v>7.4633382993511077E-2</v>
      </c>
      <c r="AK153" s="25">
        <f t="shared" si="294"/>
        <v>3.9633382993429223E-2</v>
      </c>
      <c r="AL153" s="25">
        <f t="shared" si="295"/>
        <v>5.463338299341558E-2</v>
      </c>
      <c r="AM153" s="25">
        <f t="shared" si="296"/>
        <v>4.9633382993306441E-2</v>
      </c>
      <c r="AN153" s="25">
        <f t="shared" si="297"/>
        <v>1.4633382993338273E-2</v>
      </c>
      <c r="AO153" s="25">
        <f t="shared" si="298"/>
        <v>1.9633382993447412E-2</v>
      </c>
      <c r="AP153" s="25">
        <f t="shared" si="299"/>
        <v>3.463338299343377E-2</v>
      </c>
      <c r="AQ153" s="25">
        <f t="shared" si="300"/>
        <v>9.6333829934565074E-3</v>
      </c>
      <c r="AR153" s="25">
        <f t="shared" si="301"/>
        <v>-1.0366617006525303E-2</v>
      </c>
      <c r="AV153" s="2">
        <f t="shared" si="302"/>
        <v>0</v>
      </c>
    </row>
    <row r="154" spans="7:48" ht="25.5" x14ac:dyDescent="0.6">
      <c r="G154" s="30">
        <v>1500</v>
      </c>
      <c r="H154" s="27">
        <f t="shared" si="287"/>
        <v>640.55100004999349</v>
      </c>
      <c r="I154" s="27">
        <f t="shared" ref="I154:L154" si="343">J154-0.05</f>
        <v>640.57600004999347</v>
      </c>
      <c r="J154" s="27">
        <f t="shared" si="343"/>
        <v>640.62600004999342</v>
      </c>
      <c r="K154" s="27">
        <f t="shared" si="343"/>
        <v>640.67600004999338</v>
      </c>
      <c r="L154" s="27">
        <f t="shared" si="343"/>
        <v>640.72600004999333</v>
      </c>
      <c r="M154" s="29">
        <v>640.77600004999329</v>
      </c>
      <c r="N154" s="27">
        <f t="shared" ref="N154:Q154" si="344">M154-0.05</f>
        <v>640.72600004999333</v>
      </c>
      <c r="O154" s="27">
        <f t="shared" si="344"/>
        <v>640.67600004999338</v>
      </c>
      <c r="P154" s="27">
        <f t="shared" si="344"/>
        <v>640.62600004999342</v>
      </c>
      <c r="Q154" s="27">
        <f t="shared" si="344"/>
        <v>640.57600004999347</v>
      </c>
      <c r="R154" s="27">
        <f t="shared" si="290"/>
        <v>640.55100004999349</v>
      </c>
      <c r="T154" s="25">
        <v>1500</v>
      </c>
      <c r="U154" s="22">
        <v>640.48</v>
      </c>
      <c r="V154" s="22">
        <v>640.49</v>
      </c>
      <c r="W154" s="22">
        <v>640.57000000000005</v>
      </c>
      <c r="X154" s="22">
        <v>640.64499999999998</v>
      </c>
      <c r="Y154" s="22">
        <v>640.68499999999995</v>
      </c>
      <c r="Z154" s="21">
        <v>640.73500000000001</v>
      </c>
      <c r="AA154" s="22">
        <v>640.70000000000005</v>
      </c>
      <c r="AB154" s="22">
        <v>640.65</v>
      </c>
      <c r="AC154" s="22">
        <v>640.59500000000003</v>
      </c>
      <c r="AD154" s="22">
        <v>640.58000000000004</v>
      </c>
      <c r="AE154" s="22">
        <v>640.6</v>
      </c>
      <c r="AG154" s="11">
        <v>1500</v>
      </c>
      <c r="AH154" s="25">
        <f t="shared" si="291"/>
        <v>7.1000049993472203E-2</v>
      </c>
      <c r="AI154" s="25">
        <f t="shared" si="292"/>
        <v>8.600004999345856E-2</v>
      </c>
      <c r="AJ154" s="25">
        <f t="shared" si="293"/>
        <v>5.6000049993372158E-2</v>
      </c>
      <c r="AK154" s="25">
        <f t="shared" si="294"/>
        <v>3.1000049993394896E-2</v>
      </c>
      <c r="AL154" s="25">
        <f t="shared" si="295"/>
        <v>4.1000049993385801E-2</v>
      </c>
      <c r="AM154" s="25">
        <f t="shared" si="296"/>
        <v>4.1000049993272114E-2</v>
      </c>
      <c r="AN154" s="25">
        <v>0</v>
      </c>
      <c r="AO154" s="25">
        <v>0</v>
      </c>
      <c r="AP154" s="25">
        <f t="shared" si="299"/>
        <v>3.1000049993394896E-2</v>
      </c>
      <c r="AQ154" s="25">
        <f t="shared" si="300"/>
        <v>-3.9999500065732718E-3</v>
      </c>
      <c r="AR154" s="25">
        <f t="shared" si="301"/>
        <v>-4.8999950006532345E-2</v>
      </c>
      <c r="AT154">
        <v>1.8700000000000001E-2</v>
      </c>
      <c r="AU154">
        <v>37.5</v>
      </c>
      <c r="AV154" s="2">
        <f t="shared" si="302"/>
        <v>0.70125000000000004</v>
      </c>
    </row>
    <row r="155" spans="7:48" ht="25.5" x14ac:dyDescent="0.6">
      <c r="G155" s="30">
        <v>1510</v>
      </c>
      <c r="H155" s="27">
        <f t="shared" si="287"/>
        <v>640.54736671699345</v>
      </c>
      <c r="I155" s="27">
        <f t="shared" ref="I155:L155" si="345">J155-0.05</f>
        <v>640.57236671699343</v>
      </c>
      <c r="J155" s="27">
        <f t="shared" si="345"/>
        <v>640.62236671699338</v>
      </c>
      <c r="K155" s="27">
        <f t="shared" si="345"/>
        <v>640.67236671699334</v>
      </c>
      <c r="L155" s="27">
        <f t="shared" si="345"/>
        <v>640.72236671699329</v>
      </c>
      <c r="M155" s="29">
        <v>640.77236671699325</v>
      </c>
      <c r="N155" s="27">
        <f t="shared" ref="N155:Q155" si="346">M155-0.05</f>
        <v>640.72236671699329</v>
      </c>
      <c r="O155" s="27">
        <f t="shared" si="346"/>
        <v>640.67236671699334</v>
      </c>
      <c r="P155" s="27">
        <f t="shared" si="346"/>
        <v>640.62236671699338</v>
      </c>
      <c r="Q155" s="27">
        <f t="shared" si="346"/>
        <v>640.57236671699343</v>
      </c>
      <c r="R155" s="27">
        <f t="shared" si="290"/>
        <v>640.54736671699345</v>
      </c>
      <c r="T155" s="25">
        <v>1510</v>
      </c>
      <c r="U155" s="22">
        <v>640.47500000000002</v>
      </c>
      <c r="V155" s="22">
        <v>640.495</v>
      </c>
      <c r="W155" s="22">
        <v>640.57500000000005</v>
      </c>
      <c r="X155" s="22">
        <v>640.65499999999997</v>
      </c>
      <c r="Y155" s="22">
        <v>640.68499999999995</v>
      </c>
      <c r="Z155" s="21">
        <v>640.74</v>
      </c>
      <c r="AA155" s="22">
        <v>640.69500000000005</v>
      </c>
      <c r="AB155" s="22">
        <v>640.65</v>
      </c>
      <c r="AC155" s="22">
        <v>640.58000000000004</v>
      </c>
      <c r="AD155" s="22">
        <v>640.54999999999995</v>
      </c>
      <c r="AE155" s="22">
        <v>640.57500000000005</v>
      </c>
      <c r="AG155" s="11">
        <v>1510</v>
      </c>
      <c r="AH155" s="25">
        <f t="shared" si="291"/>
        <v>7.2366716993428781E-2</v>
      </c>
      <c r="AI155" s="25">
        <f t="shared" si="292"/>
        <v>7.7366716993424234E-2</v>
      </c>
      <c r="AJ155" s="25">
        <f t="shared" si="293"/>
        <v>4.7366716993337832E-2</v>
      </c>
      <c r="AK155" s="25">
        <f t="shared" si="294"/>
        <v>1.7366716993365117E-2</v>
      </c>
      <c r="AL155" s="25">
        <f t="shared" si="295"/>
        <v>3.7366716993346927E-2</v>
      </c>
      <c r="AM155" s="25">
        <f t="shared" si="296"/>
        <v>3.2366716993237787E-2</v>
      </c>
      <c r="AN155" s="25">
        <f t="shared" si="297"/>
        <v>2.7366716993242335E-2</v>
      </c>
      <c r="AO155" s="25">
        <f t="shared" si="298"/>
        <v>2.2366716993360569E-2</v>
      </c>
      <c r="AP155" s="25">
        <f t="shared" si="299"/>
        <v>4.2366716993342379E-2</v>
      </c>
      <c r="AQ155" s="25">
        <f t="shared" si="300"/>
        <v>2.2366716993474256E-2</v>
      </c>
      <c r="AR155" s="25">
        <f t="shared" si="301"/>
        <v>-2.7633283006593956E-2</v>
      </c>
      <c r="AT155">
        <v>5.3499999999999999E-2</v>
      </c>
      <c r="AU155">
        <v>7.5</v>
      </c>
      <c r="AV155" s="2">
        <f t="shared" si="302"/>
        <v>0.40125</v>
      </c>
    </row>
    <row r="156" spans="7:48" ht="25.5" x14ac:dyDescent="0.6">
      <c r="G156" s="30">
        <v>1520</v>
      </c>
      <c r="H156" s="27">
        <f t="shared" si="287"/>
        <v>640.54373338399341</v>
      </c>
      <c r="I156" s="27">
        <f t="shared" ref="I156:L156" si="347">J156-0.05</f>
        <v>640.56873338399339</v>
      </c>
      <c r="J156" s="27">
        <f t="shared" si="347"/>
        <v>640.61873338399334</v>
      </c>
      <c r="K156" s="27">
        <f t="shared" si="347"/>
        <v>640.6687333839933</v>
      </c>
      <c r="L156" s="27">
        <f t="shared" si="347"/>
        <v>640.71873338399325</v>
      </c>
      <c r="M156" s="29">
        <v>640.76873338399321</v>
      </c>
      <c r="N156" s="27">
        <f t="shared" ref="N156:Q156" si="348">M156-0.05</f>
        <v>640.71873338399325</v>
      </c>
      <c r="O156" s="27">
        <f t="shared" si="348"/>
        <v>640.6687333839933</v>
      </c>
      <c r="P156" s="27">
        <f t="shared" si="348"/>
        <v>640.61873338399334</v>
      </c>
      <c r="Q156" s="27">
        <f t="shared" si="348"/>
        <v>640.56873338399339</v>
      </c>
      <c r="R156" s="27">
        <f t="shared" si="290"/>
        <v>640.54373338399341</v>
      </c>
      <c r="T156" s="25">
        <v>1520</v>
      </c>
      <c r="U156" s="22">
        <v>640.45500000000004</v>
      </c>
      <c r="V156" s="22">
        <v>640.48</v>
      </c>
      <c r="W156" s="22">
        <v>640.55999999999995</v>
      </c>
      <c r="X156" s="22">
        <v>640.64</v>
      </c>
      <c r="Y156" s="22">
        <v>640.67499999999995</v>
      </c>
      <c r="Z156" s="21">
        <v>640.72500000000002</v>
      </c>
      <c r="AA156" s="22">
        <v>640.66999999999996</v>
      </c>
      <c r="AB156" s="22">
        <v>640.63499999999999</v>
      </c>
      <c r="AC156" s="22">
        <v>640.58000000000004</v>
      </c>
      <c r="AD156" s="22">
        <v>640.57500000000005</v>
      </c>
      <c r="AE156" s="22">
        <v>640.57500000000005</v>
      </c>
      <c r="AG156" s="11">
        <v>1520</v>
      </c>
      <c r="AH156" s="25">
        <f t="shared" si="291"/>
        <v>8.8733383993371717E-2</v>
      </c>
      <c r="AI156" s="25">
        <f t="shared" si="292"/>
        <v>8.8733383993371717E-2</v>
      </c>
      <c r="AJ156" s="25">
        <f t="shared" si="293"/>
        <v>5.8733383993399002E-2</v>
      </c>
      <c r="AK156" s="25">
        <f t="shared" si="294"/>
        <v>2.87333839933126E-2</v>
      </c>
      <c r="AL156" s="25">
        <f t="shared" si="295"/>
        <v>4.3733383993298958E-2</v>
      </c>
      <c r="AM156" s="25">
        <f t="shared" si="296"/>
        <v>4.3733383993185271E-2</v>
      </c>
      <c r="AN156" s="25">
        <f t="shared" si="297"/>
        <v>4.873338399329441E-2</v>
      </c>
      <c r="AO156" s="25">
        <f t="shared" si="298"/>
        <v>3.3733383993308053E-2</v>
      </c>
      <c r="AP156" s="25">
        <f t="shared" si="299"/>
        <v>3.8733383993303505E-2</v>
      </c>
      <c r="AQ156" s="25">
        <f t="shared" si="300"/>
        <v>-6.2666160066555676E-3</v>
      </c>
      <c r="AR156" s="25">
        <f t="shared" si="301"/>
        <v>-3.126661600663283E-2</v>
      </c>
      <c r="AV156" s="2">
        <f t="shared" si="302"/>
        <v>0</v>
      </c>
    </row>
    <row r="157" spans="7:48" ht="25.5" x14ac:dyDescent="0.6">
      <c r="G157" s="30">
        <v>1530</v>
      </c>
      <c r="H157" s="27">
        <f t="shared" si="287"/>
        <v>640.54010005099337</v>
      </c>
      <c r="I157" s="27">
        <f t="shared" ref="I157:L157" si="349">J157-0.05</f>
        <v>640.56510005099335</v>
      </c>
      <c r="J157" s="27">
        <f t="shared" si="349"/>
        <v>640.61510005099331</v>
      </c>
      <c r="K157" s="27">
        <f t="shared" si="349"/>
        <v>640.66510005099326</v>
      </c>
      <c r="L157" s="27">
        <f t="shared" si="349"/>
        <v>640.71510005099321</v>
      </c>
      <c r="M157" s="29">
        <v>640.76510005099317</v>
      </c>
      <c r="N157" s="27">
        <f t="shared" ref="N157:Q157" si="350">M157-0.05</f>
        <v>640.71510005099321</v>
      </c>
      <c r="O157" s="27">
        <f t="shared" si="350"/>
        <v>640.66510005099326</v>
      </c>
      <c r="P157" s="27">
        <f t="shared" si="350"/>
        <v>640.61510005099331</v>
      </c>
      <c r="Q157" s="27">
        <f t="shared" si="350"/>
        <v>640.56510005099335</v>
      </c>
      <c r="R157" s="27">
        <f t="shared" si="290"/>
        <v>640.54010005099337</v>
      </c>
      <c r="T157" s="25">
        <v>1530</v>
      </c>
      <c r="U157" s="22">
        <v>640.47500000000002</v>
      </c>
      <c r="V157" s="22">
        <v>640.49</v>
      </c>
      <c r="W157" s="22">
        <v>640.56000000000006</v>
      </c>
      <c r="X157" s="22">
        <v>640.625</v>
      </c>
      <c r="Y157" s="22">
        <v>640.65499999999997</v>
      </c>
      <c r="Z157" s="21">
        <v>640.71</v>
      </c>
      <c r="AA157" s="22">
        <v>640.61500000000001</v>
      </c>
      <c r="AB157" s="22">
        <v>640.62</v>
      </c>
      <c r="AC157" s="22">
        <v>640.58500000000004</v>
      </c>
      <c r="AD157" s="22">
        <v>640.55500000000006</v>
      </c>
      <c r="AE157" s="22">
        <v>640.55500000000006</v>
      </c>
      <c r="AG157" s="11">
        <v>1530</v>
      </c>
      <c r="AH157" s="25">
        <f t="shared" si="291"/>
        <v>6.5100050993351033E-2</v>
      </c>
      <c r="AI157" s="25">
        <f t="shared" si="292"/>
        <v>7.5100050993341938E-2</v>
      </c>
      <c r="AJ157" s="25">
        <f t="shared" si="293"/>
        <v>5.5100050993246441E-2</v>
      </c>
      <c r="AK157" s="25">
        <f t="shared" si="294"/>
        <v>4.0100050993260083E-2</v>
      </c>
      <c r="AL157" s="25">
        <f t="shared" si="295"/>
        <v>6.0100050993241894E-2</v>
      </c>
      <c r="AM157" s="25">
        <f t="shared" si="296"/>
        <v>5.5100050993132754E-2</v>
      </c>
      <c r="AN157" s="25">
        <f t="shared" si="297"/>
        <v>0.10010005099320551</v>
      </c>
      <c r="AO157" s="25">
        <f t="shared" si="298"/>
        <v>4.5100050993255536E-2</v>
      </c>
      <c r="AP157" s="25">
        <f t="shared" si="299"/>
        <v>3.0100050993269178E-2</v>
      </c>
      <c r="AQ157" s="25">
        <f t="shared" si="300"/>
        <v>1.0100050993287368E-2</v>
      </c>
      <c r="AR157" s="25">
        <f t="shared" si="301"/>
        <v>-1.4899949006689894E-2</v>
      </c>
      <c r="AV157" s="2">
        <f t="shared" si="302"/>
        <v>0</v>
      </c>
    </row>
    <row r="158" spans="7:48" ht="25.5" x14ac:dyDescent="0.6">
      <c r="G158" s="30">
        <v>1540</v>
      </c>
      <c r="H158" s="27">
        <f t="shared" si="287"/>
        <v>640.53646671799333</v>
      </c>
      <c r="I158" s="27">
        <f t="shared" ref="I158:L158" si="351">J158-0.05</f>
        <v>640.56146671799331</v>
      </c>
      <c r="J158" s="27">
        <f t="shared" si="351"/>
        <v>640.61146671799327</v>
      </c>
      <c r="K158" s="27">
        <f t="shared" si="351"/>
        <v>640.66146671799322</v>
      </c>
      <c r="L158" s="27">
        <f t="shared" si="351"/>
        <v>640.71146671799318</v>
      </c>
      <c r="M158" s="29">
        <v>640.76146671799313</v>
      </c>
      <c r="N158" s="27">
        <f t="shared" ref="N158:Q158" si="352">M158-0.05</f>
        <v>640.71146671799318</v>
      </c>
      <c r="O158" s="27">
        <f t="shared" si="352"/>
        <v>640.66146671799322</v>
      </c>
      <c r="P158" s="27">
        <f t="shared" si="352"/>
        <v>640.61146671799327</v>
      </c>
      <c r="Q158" s="27">
        <f t="shared" si="352"/>
        <v>640.56146671799331</v>
      </c>
      <c r="R158" s="27">
        <f t="shared" si="290"/>
        <v>640.53646671799333</v>
      </c>
      <c r="T158" s="25">
        <v>1540</v>
      </c>
      <c r="U158" s="22">
        <v>640.41</v>
      </c>
      <c r="V158" s="22">
        <v>640.43500000000006</v>
      </c>
      <c r="W158" s="22">
        <v>640.54</v>
      </c>
      <c r="X158" s="22">
        <v>640.625</v>
      </c>
      <c r="Y158" s="22">
        <v>640.64499999999998</v>
      </c>
      <c r="Z158" s="21">
        <v>640.70000000000005</v>
      </c>
      <c r="AA158" s="22">
        <v>640.66</v>
      </c>
      <c r="AB158" s="22">
        <v>640.62</v>
      </c>
      <c r="AC158" s="22">
        <v>640.58000000000004</v>
      </c>
      <c r="AD158" s="22">
        <v>640.56500000000005</v>
      </c>
      <c r="AE158" s="22">
        <v>640.56500000000005</v>
      </c>
      <c r="AG158" s="11">
        <v>1540</v>
      </c>
      <c r="AH158" s="25">
        <f t="shared" si="291"/>
        <v>0.12646671799336673</v>
      </c>
      <c r="AI158" s="25">
        <f t="shared" si="292"/>
        <v>0.12646671799325304</v>
      </c>
      <c r="AJ158" s="25">
        <f t="shared" si="293"/>
        <v>7.1466717993303064E-2</v>
      </c>
      <c r="AK158" s="25">
        <f t="shared" si="294"/>
        <v>3.6466717993221209E-2</v>
      </c>
      <c r="AL158" s="25">
        <f t="shared" si="295"/>
        <v>6.6466717993193924E-2</v>
      </c>
      <c r="AM158" s="25">
        <f t="shared" si="296"/>
        <v>6.1466717993084785E-2</v>
      </c>
      <c r="AN158" s="25">
        <f t="shared" si="297"/>
        <v>5.1466717993207567E-2</v>
      </c>
      <c r="AO158" s="25">
        <f t="shared" si="298"/>
        <v>4.1466717993216662E-2</v>
      </c>
      <c r="AP158" s="25">
        <f t="shared" si="299"/>
        <v>3.1466717993225757E-2</v>
      </c>
      <c r="AQ158" s="25">
        <f t="shared" si="300"/>
        <v>-3.5332820067424109E-3</v>
      </c>
      <c r="AR158" s="25">
        <f t="shared" si="301"/>
        <v>-2.8533282006719674E-2</v>
      </c>
      <c r="AV158" s="2">
        <f t="shared" si="302"/>
        <v>0</v>
      </c>
    </row>
    <row r="159" spans="7:48" s="24" customFormat="1" ht="25.5" x14ac:dyDescent="0.6">
      <c r="G159" s="30">
        <v>1550</v>
      </c>
      <c r="H159" s="28">
        <f t="shared" si="287"/>
        <v>640.5328333849933</v>
      </c>
      <c r="I159" s="28">
        <f t="shared" ref="I159:L159" si="353">J159-0.05</f>
        <v>640.55783338499327</v>
      </c>
      <c r="J159" s="28">
        <f t="shared" si="353"/>
        <v>640.60783338499323</v>
      </c>
      <c r="K159" s="28">
        <f t="shared" si="353"/>
        <v>640.65783338499318</v>
      </c>
      <c r="L159" s="28">
        <f t="shared" si="353"/>
        <v>640.70783338499314</v>
      </c>
      <c r="M159" s="28">
        <v>640.75783338499309</v>
      </c>
      <c r="N159" s="28">
        <f t="shared" ref="N159:Q159" si="354">M159-0.05</f>
        <v>640.70783338499314</v>
      </c>
      <c r="O159" s="28">
        <f t="shared" si="354"/>
        <v>640.65783338499318</v>
      </c>
      <c r="P159" s="28">
        <f t="shared" si="354"/>
        <v>640.60783338499323</v>
      </c>
      <c r="Q159" s="28">
        <f t="shared" si="354"/>
        <v>640.55783338499327</v>
      </c>
      <c r="R159" s="28">
        <f t="shared" si="290"/>
        <v>640.5328333849933</v>
      </c>
      <c r="T159" s="30">
        <v>1550</v>
      </c>
      <c r="U159" s="26">
        <v>640.45000000000005</v>
      </c>
      <c r="V159" s="26">
        <v>640.45500000000004</v>
      </c>
      <c r="W159" s="26">
        <v>640.52499999999998</v>
      </c>
      <c r="X159" s="26">
        <v>640.6</v>
      </c>
      <c r="Y159" s="26">
        <v>640.63</v>
      </c>
      <c r="Z159" s="26">
        <v>640.70500000000004</v>
      </c>
      <c r="AA159" s="26">
        <v>640.69000000000005</v>
      </c>
      <c r="AB159" s="26">
        <v>640.63</v>
      </c>
      <c r="AC159" s="26">
        <v>640.58500000000004</v>
      </c>
      <c r="AD159" s="26">
        <v>640.59500000000003</v>
      </c>
      <c r="AE159" s="26">
        <v>640.6</v>
      </c>
      <c r="AG159" s="32">
        <v>1550</v>
      </c>
      <c r="AH159" s="25">
        <f t="shared" si="291"/>
        <v>8.2833384993250547E-2</v>
      </c>
      <c r="AI159" s="25">
        <f t="shared" si="292"/>
        <v>0.10283338499323236</v>
      </c>
      <c r="AJ159" s="25">
        <f t="shared" si="293"/>
        <v>8.2833384993250547E-2</v>
      </c>
      <c r="AK159" s="25">
        <f t="shared" si="294"/>
        <v>5.7833384993159598E-2</v>
      </c>
      <c r="AL159" s="25">
        <f t="shared" si="295"/>
        <v>7.7833384993141408E-2</v>
      </c>
      <c r="AM159" s="25">
        <f t="shared" si="296"/>
        <v>5.2833384993050458E-2</v>
      </c>
      <c r="AN159" s="25">
        <f t="shared" si="297"/>
        <v>1.7833384993082291E-2</v>
      </c>
      <c r="AO159" s="25">
        <f t="shared" si="298"/>
        <v>2.7833384993186883E-2</v>
      </c>
      <c r="AP159" s="25">
        <f t="shared" si="299"/>
        <v>2.283338499319143E-2</v>
      </c>
      <c r="AQ159" s="25">
        <f t="shared" si="300"/>
        <v>-3.7166615006754E-2</v>
      </c>
      <c r="AR159" s="25">
        <f t="shared" si="301"/>
        <v>-6.7166615006726715E-2</v>
      </c>
      <c r="AV159" s="2">
        <f t="shared" si="302"/>
        <v>0</v>
      </c>
    </row>
    <row r="160" spans="7:48" ht="25.5" x14ac:dyDescent="0.6">
      <c r="G160" s="30">
        <v>1560</v>
      </c>
      <c r="H160" s="27">
        <f t="shared" si="287"/>
        <v>640.52920005199326</v>
      </c>
      <c r="I160" s="27">
        <f t="shared" ref="I160:L160" si="355">J160-0.05</f>
        <v>640.55420005199323</v>
      </c>
      <c r="J160" s="27">
        <f t="shared" si="355"/>
        <v>640.60420005199319</v>
      </c>
      <c r="K160" s="27">
        <f t="shared" si="355"/>
        <v>640.65420005199314</v>
      </c>
      <c r="L160" s="27">
        <f t="shared" si="355"/>
        <v>640.7042000519931</v>
      </c>
      <c r="M160" s="29">
        <v>640.75420005199305</v>
      </c>
      <c r="N160" s="27">
        <f t="shared" ref="N160:Q160" si="356">M160-0.05</f>
        <v>640.7042000519931</v>
      </c>
      <c r="O160" s="27">
        <f t="shared" si="356"/>
        <v>640.65420005199314</v>
      </c>
      <c r="P160" s="27">
        <f t="shared" si="356"/>
        <v>640.60420005199319</v>
      </c>
      <c r="Q160" s="27">
        <f t="shared" si="356"/>
        <v>640.55420005199323</v>
      </c>
      <c r="R160" s="27">
        <f t="shared" si="290"/>
        <v>640.52920005199326</v>
      </c>
      <c r="T160" s="25">
        <v>1560</v>
      </c>
      <c r="U160" s="22">
        <v>640.46500000000003</v>
      </c>
      <c r="V160" s="22">
        <v>640.47</v>
      </c>
      <c r="W160" s="22">
        <v>640.51</v>
      </c>
      <c r="X160" s="22">
        <v>640.57500000000005</v>
      </c>
      <c r="Y160" s="22">
        <v>640.625</v>
      </c>
      <c r="Z160" s="21">
        <v>640.69000000000005</v>
      </c>
      <c r="AA160" s="22">
        <v>640.65499999999997</v>
      </c>
      <c r="AB160" s="22">
        <v>640.60500000000002</v>
      </c>
      <c r="AC160" s="22">
        <v>640.59</v>
      </c>
      <c r="AD160" s="22">
        <v>640.6</v>
      </c>
      <c r="AE160" s="22">
        <v>640.6</v>
      </c>
      <c r="AG160" s="11">
        <v>1560</v>
      </c>
      <c r="AH160" s="25">
        <f t="shared" si="291"/>
        <v>6.4200051993225316E-2</v>
      </c>
      <c r="AI160" s="25">
        <f t="shared" si="292"/>
        <v>8.4200051993207126E-2</v>
      </c>
      <c r="AJ160" s="25">
        <f t="shared" si="293"/>
        <v>9.4200051993198031E-2</v>
      </c>
      <c r="AK160" s="25">
        <f t="shared" si="294"/>
        <v>7.9200051993097986E-2</v>
      </c>
      <c r="AL160" s="25">
        <f t="shared" si="295"/>
        <v>7.9200051993097986E-2</v>
      </c>
      <c r="AM160" s="25">
        <f t="shared" si="296"/>
        <v>6.4200051992997942E-2</v>
      </c>
      <c r="AN160" s="25">
        <f t="shared" si="297"/>
        <v>4.9200051993125271E-2</v>
      </c>
      <c r="AO160" s="25">
        <f t="shared" si="298"/>
        <v>4.9200051993125271E-2</v>
      </c>
      <c r="AP160" s="25">
        <f t="shared" si="299"/>
        <v>1.4200051993157103E-2</v>
      </c>
      <c r="AQ160" s="25">
        <f t="shared" si="300"/>
        <v>-4.5799948006788327E-2</v>
      </c>
      <c r="AR160" s="25">
        <f t="shared" si="301"/>
        <v>-7.079994800676559E-2</v>
      </c>
      <c r="AV160" s="2">
        <f t="shared" si="302"/>
        <v>0</v>
      </c>
    </row>
    <row r="161" spans="7:48" ht="25.5" x14ac:dyDescent="0.6">
      <c r="G161" s="30">
        <v>1570</v>
      </c>
      <c r="H161" s="27">
        <f t="shared" si="287"/>
        <v>640.52556671899322</v>
      </c>
      <c r="I161" s="27">
        <f t="shared" ref="I161:L161" si="357">J161-0.05</f>
        <v>640.5505667189932</v>
      </c>
      <c r="J161" s="27">
        <f t="shared" si="357"/>
        <v>640.60056671899315</v>
      </c>
      <c r="K161" s="27">
        <f t="shared" si="357"/>
        <v>640.6505667189931</v>
      </c>
      <c r="L161" s="27">
        <f t="shared" si="357"/>
        <v>640.70056671899306</v>
      </c>
      <c r="M161" s="29">
        <v>640.75056671899301</v>
      </c>
      <c r="N161" s="27">
        <f t="shared" ref="N161:Q161" si="358">M161-0.05</f>
        <v>640.70056671899306</v>
      </c>
      <c r="O161" s="27">
        <f t="shared" si="358"/>
        <v>640.6505667189931</v>
      </c>
      <c r="P161" s="27">
        <f t="shared" si="358"/>
        <v>640.60056671899315</v>
      </c>
      <c r="Q161" s="27">
        <f t="shared" si="358"/>
        <v>640.5505667189932</v>
      </c>
      <c r="R161" s="27">
        <f t="shared" si="290"/>
        <v>640.52556671899322</v>
      </c>
      <c r="T161" s="25">
        <v>1570</v>
      </c>
      <c r="U161" s="22">
        <v>640.44500000000005</v>
      </c>
      <c r="V161" s="22">
        <v>640.47500000000002</v>
      </c>
      <c r="W161" s="22">
        <v>640.52499999999998</v>
      </c>
      <c r="X161" s="22">
        <v>640.56500000000005</v>
      </c>
      <c r="Y161" s="22">
        <v>640.61500000000001</v>
      </c>
      <c r="Z161" s="21">
        <v>640.68000000000006</v>
      </c>
      <c r="AA161" s="22">
        <v>640.61</v>
      </c>
      <c r="AB161" s="22">
        <v>640.59500000000003</v>
      </c>
      <c r="AC161" s="22">
        <v>640.55500000000006</v>
      </c>
      <c r="AD161" s="22">
        <v>640.56500000000005</v>
      </c>
      <c r="AE161" s="22">
        <v>640.55500000000006</v>
      </c>
      <c r="AG161" s="11">
        <v>1570</v>
      </c>
      <c r="AH161" s="25">
        <f t="shared" si="291"/>
        <v>8.0566718993168251E-2</v>
      </c>
      <c r="AI161" s="25">
        <f t="shared" si="292"/>
        <v>7.5566718993172799E-2</v>
      </c>
      <c r="AJ161" s="25">
        <f t="shared" si="293"/>
        <v>7.5566718993172799E-2</v>
      </c>
      <c r="AK161" s="25">
        <f t="shared" si="294"/>
        <v>8.5566718993050017E-2</v>
      </c>
      <c r="AL161" s="25">
        <f t="shared" si="295"/>
        <v>8.5566718993050017E-2</v>
      </c>
      <c r="AM161" s="25">
        <f t="shared" si="296"/>
        <v>7.0566718992949973E-2</v>
      </c>
      <c r="AN161" s="25">
        <f t="shared" si="297"/>
        <v>9.056671899304547E-2</v>
      </c>
      <c r="AO161" s="25">
        <f t="shared" si="298"/>
        <v>5.5566718993077302E-2</v>
      </c>
      <c r="AP161" s="25">
        <f t="shared" si="299"/>
        <v>4.5566718993086397E-2</v>
      </c>
      <c r="AQ161" s="25">
        <f t="shared" si="300"/>
        <v>-1.4433281006859033E-2</v>
      </c>
      <c r="AR161" s="25">
        <f t="shared" si="301"/>
        <v>-2.9433281006845391E-2</v>
      </c>
      <c r="AV161" s="2">
        <f t="shared" si="302"/>
        <v>0</v>
      </c>
    </row>
    <row r="162" spans="7:48" ht="25.5" x14ac:dyDescent="0.6">
      <c r="G162" s="30">
        <v>1580</v>
      </c>
      <c r="H162" s="27">
        <f t="shared" si="287"/>
        <v>640.52193338599318</v>
      </c>
      <c r="I162" s="27">
        <f t="shared" ref="I162:L162" si="359">J162-0.05</f>
        <v>640.54693338599316</v>
      </c>
      <c r="J162" s="27">
        <f t="shared" si="359"/>
        <v>640.59693338599311</v>
      </c>
      <c r="K162" s="27">
        <f t="shared" si="359"/>
        <v>640.64693338599307</v>
      </c>
      <c r="L162" s="27">
        <f t="shared" si="359"/>
        <v>640.69693338599302</v>
      </c>
      <c r="M162" s="29">
        <v>640.74693338599297</v>
      </c>
      <c r="N162" s="27">
        <f t="shared" ref="N162:Q162" si="360">M162-0.05</f>
        <v>640.69693338599302</v>
      </c>
      <c r="O162" s="27">
        <f t="shared" si="360"/>
        <v>640.64693338599307</v>
      </c>
      <c r="P162" s="27">
        <f t="shared" si="360"/>
        <v>640.59693338599311</v>
      </c>
      <c r="Q162" s="27">
        <f t="shared" si="360"/>
        <v>640.54693338599316</v>
      </c>
      <c r="R162" s="27">
        <f t="shared" si="290"/>
        <v>640.52193338599318</v>
      </c>
      <c r="T162" s="25">
        <v>1580</v>
      </c>
      <c r="U162" s="22">
        <v>640.39</v>
      </c>
      <c r="V162" s="22">
        <v>640.46</v>
      </c>
      <c r="W162" s="22">
        <v>640.51</v>
      </c>
      <c r="X162" s="22">
        <v>640.56500000000005</v>
      </c>
      <c r="Y162" s="22">
        <v>640.6</v>
      </c>
      <c r="Z162" s="21">
        <v>640.65499999999997</v>
      </c>
      <c r="AA162" s="22">
        <v>640.61</v>
      </c>
      <c r="AB162" s="22">
        <v>640.59</v>
      </c>
      <c r="AC162" s="22">
        <v>640.54</v>
      </c>
      <c r="AD162" s="22">
        <v>640.49</v>
      </c>
      <c r="AE162" s="22">
        <v>640.47500000000002</v>
      </c>
      <c r="AG162" s="11">
        <v>1580</v>
      </c>
      <c r="AH162" s="25">
        <f t="shared" si="291"/>
        <v>0.13193338599319304</v>
      </c>
      <c r="AI162" s="25">
        <f t="shared" si="292"/>
        <v>8.6933385993120282E-2</v>
      </c>
      <c r="AJ162" s="25">
        <f t="shared" si="293"/>
        <v>8.6933385993120282E-2</v>
      </c>
      <c r="AK162" s="25">
        <f t="shared" si="294"/>
        <v>8.1933385993011143E-2</v>
      </c>
      <c r="AL162" s="25">
        <f t="shared" si="295"/>
        <v>9.6933385992997501E-2</v>
      </c>
      <c r="AM162" s="25">
        <f t="shared" si="296"/>
        <v>9.1933385993002048E-2</v>
      </c>
      <c r="AN162" s="25">
        <f t="shared" si="297"/>
        <v>8.6933385993006596E-2</v>
      </c>
      <c r="AO162" s="25">
        <f t="shared" si="298"/>
        <v>5.693338599303388E-2</v>
      </c>
      <c r="AP162" s="25">
        <f t="shared" si="299"/>
        <v>5.6933385993147567E-2</v>
      </c>
      <c r="AQ162" s="25">
        <f t="shared" si="300"/>
        <v>5.6933385993147567E-2</v>
      </c>
      <c r="AR162" s="25">
        <f t="shared" si="301"/>
        <v>4.6933385993156662E-2</v>
      </c>
      <c r="AV162" s="2">
        <f t="shared" si="302"/>
        <v>0</v>
      </c>
    </row>
    <row r="163" spans="7:48" ht="25.5" x14ac:dyDescent="0.6">
      <c r="G163" s="30">
        <v>1590</v>
      </c>
      <c r="H163" s="27">
        <f t="shared" si="287"/>
        <v>640.51830005299314</v>
      </c>
      <c r="I163" s="27">
        <f t="shared" ref="I163:L163" si="361">J163-0.05</f>
        <v>640.54330005299312</v>
      </c>
      <c r="J163" s="27">
        <f t="shared" si="361"/>
        <v>640.59330005299307</v>
      </c>
      <c r="K163" s="27">
        <f t="shared" si="361"/>
        <v>640.64330005299303</v>
      </c>
      <c r="L163" s="27">
        <f t="shared" si="361"/>
        <v>640.69330005299298</v>
      </c>
      <c r="M163" s="29">
        <v>640.74330005299294</v>
      </c>
      <c r="N163" s="27">
        <f t="shared" ref="N163:Q163" si="362">M163-0.05</f>
        <v>640.69330005299298</v>
      </c>
      <c r="O163" s="27">
        <f t="shared" si="362"/>
        <v>640.64330005299303</v>
      </c>
      <c r="P163" s="27">
        <f t="shared" si="362"/>
        <v>640.59330005299307</v>
      </c>
      <c r="Q163" s="27">
        <f t="shared" si="362"/>
        <v>640.54330005299312</v>
      </c>
      <c r="R163" s="27">
        <f t="shared" si="290"/>
        <v>640.51830005299314</v>
      </c>
      <c r="T163" s="25">
        <v>1590</v>
      </c>
      <c r="U163" s="22">
        <v>640.36</v>
      </c>
      <c r="V163" s="22">
        <v>640.43000000000006</v>
      </c>
      <c r="W163" s="22">
        <v>640.51</v>
      </c>
      <c r="X163" s="22">
        <v>640.54499999999996</v>
      </c>
      <c r="Y163" s="22">
        <v>640.6</v>
      </c>
      <c r="Z163" s="21">
        <v>640.65</v>
      </c>
      <c r="AA163" s="22">
        <v>640.6</v>
      </c>
      <c r="AB163" s="22">
        <v>640.56000000000006</v>
      </c>
      <c r="AC163" s="22">
        <v>640.52499999999998</v>
      </c>
      <c r="AD163" s="22">
        <v>640.51</v>
      </c>
      <c r="AE163" s="22">
        <v>640.47500000000002</v>
      </c>
      <c r="AG163" s="11">
        <v>1590</v>
      </c>
      <c r="AH163" s="25">
        <f t="shared" si="291"/>
        <v>0.15830005299312688</v>
      </c>
      <c r="AI163" s="25">
        <f t="shared" si="292"/>
        <v>0.11330005299305412</v>
      </c>
      <c r="AJ163" s="25">
        <f t="shared" si="293"/>
        <v>8.3300052993081408E-2</v>
      </c>
      <c r="AK163" s="25">
        <f t="shared" si="294"/>
        <v>9.8300052993067766E-2</v>
      </c>
      <c r="AL163" s="25">
        <f t="shared" si="295"/>
        <v>9.3300052992958626E-2</v>
      </c>
      <c r="AM163" s="25">
        <f t="shared" si="296"/>
        <v>9.3300052992958626E-2</v>
      </c>
      <c r="AN163" s="25">
        <f t="shared" si="297"/>
        <v>9.3300052992958626E-2</v>
      </c>
      <c r="AO163" s="25">
        <f t="shared" si="298"/>
        <v>8.3300052992967721E-2</v>
      </c>
      <c r="AP163" s="25">
        <f t="shared" si="299"/>
        <v>6.8300052993095051E-2</v>
      </c>
      <c r="AQ163" s="25">
        <f t="shared" si="300"/>
        <v>3.3300052993126883E-2</v>
      </c>
      <c r="AR163" s="25">
        <v>0</v>
      </c>
      <c r="AV163" s="2">
        <f t="shared" si="302"/>
        <v>0</v>
      </c>
    </row>
    <row r="164" spans="7:48" ht="25.5" x14ac:dyDescent="0.6">
      <c r="G164" s="30">
        <v>1600</v>
      </c>
      <c r="H164" s="27">
        <f t="shared" si="287"/>
        <v>640.5146667199931</v>
      </c>
      <c r="I164" s="27">
        <f t="shared" ref="I164:L164" si="363">J164-0.05</f>
        <v>640.53966671999308</v>
      </c>
      <c r="J164" s="27">
        <f t="shared" si="363"/>
        <v>640.58966671999303</v>
      </c>
      <c r="K164" s="27">
        <f t="shared" si="363"/>
        <v>640.63966671999299</v>
      </c>
      <c r="L164" s="27">
        <f t="shared" si="363"/>
        <v>640.68966671999294</v>
      </c>
      <c r="M164" s="29">
        <v>640.7396667199929</v>
      </c>
      <c r="N164" s="27">
        <f t="shared" ref="N164:Q164" si="364">M164-0.05</f>
        <v>640.68966671999294</v>
      </c>
      <c r="O164" s="27">
        <f t="shared" si="364"/>
        <v>640.63966671999299</v>
      </c>
      <c r="P164" s="27">
        <f t="shared" si="364"/>
        <v>640.58966671999303</v>
      </c>
      <c r="Q164" s="27">
        <f t="shared" si="364"/>
        <v>640.53966671999308</v>
      </c>
      <c r="R164" s="27">
        <f t="shared" si="290"/>
        <v>640.5146667199931</v>
      </c>
      <c r="T164" s="25">
        <v>1600</v>
      </c>
      <c r="U164" s="22">
        <v>640.375</v>
      </c>
      <c r="V164" s="22">
        <v>640.42500000000007</v>
      </c>
      <c r="W164" s="22">
        <v>640.51499999999999</v>
      </c>
      <c r="X164" s="22">
        <v>640.54499999999996</v>
      </c>
      <c r="Y164" s="22">
        <v>640.60500000000002</v>
      </c>
      <c r="Z164" s="21">
        <v>640.65</v>
      </c>
      <c r="AA164" s="22">
        <v>640.58500000000004</v>
      </c>
      <c r="AB164" s="22">
        <v>640.53499999999997</v>
      </c>
      <c r="AC164" s="22">
        <v>640.5</v>
      </c>
      <c r="AD164" s="22">
        <v>640.45000000000005</v>
      </c>
      <c r="AE164" s="22">
        <v>640.41</v>
      </c>
      <c r="AG164" s="11">
        <v>1600</v>
      </c>
      <c r="AH164" s="25">
        <f t="shared" si="291"/>
        <v>0.13966671999310165</v>
      </c>
      <c r="AI164" s="25">
        <f t="shared" si="292"/>
        <v>0.1146667199930107</v>
      </c>
      <c r="AJ164" s="25">
        <f t="shared" si="293"/>
        <v>7.4666719993047082E-2</v>
      </c>
      <c r="AK164" s="25">
        <f t="shared" si="294"/>
        <v>9.4666719993028892E-2</v>
      </c>
      <c r="AL164" s="25">
        <f t="shared" si="295"/>
        <v>8.46667199929243E-2</v>
      </c>
      <c r="AM164" s="25">
        <f t="shared" si="296"/>
        <v>8.9666719992919752E-2</v>
      </c>
      <c r="AN164" s="25">
        <f t="shared" si="297"/>
        <v>0.10466671999290611</v>
      </c>
      <c r="AO164" s="25">
        <f t="shared" si="298"/>
        <v>0.1046667199930198</v>
      </c>
      <c r="AP164" s="25">
        <f t="shared" si="299"/>
        <v>8.9666719993033439E-2</v>
      </c>
      <c r="AQ164" s="25">
        <f t="shared" si="300"/>
        <v>8.9666719993033439E-2</v>
      </c>
      <c r="AR164" s="25">
        <f t="shared" si="301"/>
        <v>0.10466671999313348</v>
      </c>
      <c r="AT164">
        <v>5.4199999999999998E-2</v>
      </c>
      <c r="AU164">
        <v>45</v>
      </c>
      <c r="AV164" s="2">
        <f t="shared" si="302"/>
        <v>2.4390000000000001</v>
      </c>
    </row>
    <row r="165" spans="7:48" ht="25.5" x14ac:dyDescent="0.6">
      <c r="G165" s="30">
        <v>1610</v>
      </c>
      <c r="H165" s="27">
        <f t="shared" si="287"/>
        <v>640.51103338699306</v>
      </c>
      <c r="I165" s="27">
        <f t="shared" ref="I165:L165" si="365">J165-0.05</f>
        <v>640.53603338699304</v>
      </c>
      <c r="J165" s="27">
        <f t="shared" si="365"/>
        <v>640.58603338699299</v>
      </c>
      <c r="K165" s="27">
        <f t="shared" si="365"/>
        <v>640.63603338699295</v>
      </c>
      <c r="L165" s="27">
        <f t="shared" si="365"/>
        <v>640.6860333869929</v>
      </c>
      <c r="M165" s="29">
        <v>640.73603338699286</v>
      </c>
      <c r="N165" s="27">
        <f t="shared" ref="N165:Q165" si="366">M165-0.05</f>
        <v>640.6860333869929</v>
      </c>
      <c r="O165" s="27">
        <f t="shared" si="366"/>
        <v>640.63603338699295</v>
      </c>
      <c r="P165" s="27">
        <f t="shared" si="366"/>
        <v>640.58603338699299</v>
      </c>
      <c r="Q165" s="27">
        <f t="shared" si="366"/>
        <v>640.53603338699304</v>
      </c>
      <c r="R165" s="27">
        <f t="shared" si="290"/>
        <v>640.51103338699306</v>
      </c>
      <c r="T165" s="25">
        <v>1610</v>
      </c>
      <c r="U165" s="22">
        <v>640.34800000000007</v>
      </c>
      <c r="V165" s="22">
        <v>640.41300000000001</v>
      </c>
      <c r="W165" s="22">
        <v>640.50300000000004</v>
      </c>
      <c r="X165" s="22">
        <v>640.548</v>
      </c>
      <c r="Y165" s="22">
        <v>640.58300000000008</v>
      </c>
      <c r="Z165" s="21">
        <v>640.65800000000002</v>
      </c>
      <c r="AA165" s="22">
        <v>640.58300000000008</v>
      </c>
      <c r="AB165" s="22">
        <v>640.55800000000011</v>
      </c>
      <c r="AC165" s="22">
        <v>640.48300000000006</v>
      </c>
      <c r="AD165" s="22">
        <v>640.41300000000001</v>
      </c>
      <c r="AE165" s="22">
        <v>640.38300000000004</v>
      </c>
      <c r="AG165" s="11">
        <v>1610</v>
      </c>
      <c r="AH165" s="25">
        <f t="shared" si="291"/>
        <v>0.16303338699299275</v>
      </c>
      <c r="AI165" s="25">
        <f t="shared" si="292"/>
        <v>0.12303338699302913</v>
      </c>
      <c r="AJ165" s="25">
        <f t="shared" si="293"/>
        <v>8.3033386992951819E-2</v>
      </c>
      <c r="AK165" s="25">
        <f t="shared" si="294"/>
        <v>8.8033386992947271E-2</v>
      </c>
      <c r="AL165" s="25">
        <f t="shared" si="295"/>
        <v>0.10303338699281994</v>
      </c>
      <c r="AM165" s="25">
        <f t="shared" si="296"/>
        <v>7.8033386992842679E-2</v>
      </c>
      <c r="AN165" s="25">
        <f t="shared" si="297"/>
        <v>0.10303338699281994</v>
      </c>
      <c r="AO165" s="25">
        <f t="shared" si="298"/>
        <v>7.8033386992842679E-2</v>
      </c>
      <c r="AP165" s="25">
        <f t="shared" si="299"/>
        <v>0.10303338699293363</v>
      </c>
      <c r="AQ165" s="25">
        <f t="shared" si="300"/>
        <v>0.12303338699302913</v>
      </c>
      <c r="AR165" s="25">
        <f t="shared" si="301"/>
        <v>0.12803338699302458</v>
      </c>
      <c r="AV165" s="2">
        <f t="shared" si="302"/>
        <v>0</v>
      </c>
    </row>
    <row r="166" spans="7:48" ht="25.5" x14ac:dyDescent="0.6">
      <c r="G166" s="30">
        <v>1620</v>
      </c>
      <c r="H166" s="27">
        <f t="shared" si="287"/>
        <v>640.50740005399302</v>
      </c>
      <c r="I166" s="27">
        <f t="shared" ref="I166:L166" si="367">J166-0.05</f>
        <v>640.532400053993</v>
      </c>
      <c r="J166" s="27">
        <f t="shared" si="367"/>
        <v>640.58240005399296</v>
      </c>
      <c r="K166" s="27">
        <f t="shared" si="367"/>
        <v>640.63240005399291</v>
      </c>
      <c r="L166" s="27">
        <f t="shared" si="367"/>
        <v>640.68240005399286</v>
      </c>
      <c r="M166" s="29">
        <v>640.73240005399282</v>
      </c>
      <c r="N166" s="27">
        <f t="shared" ref="N166:Q166" si="368">M166-0.05</f>
        <v>640.68240005399286</v>
      </c>
      <c r="O166" s="27">
        <f t="shared" si="368"/>
        <v>640.63240005399291</v>
      </c>
      <c r="P166" s="27">
        <f t="shared" si="368"/>
        <v>640.58240005399296</v>
      </c>
      <c r="Q166" s="27">
        <f t="shared" si="368"/>
        <v>640.532400053993</v>
      </c>
      <c r="R166" s="27">
        <f t="shared" si="290"/>
        <v>640.50740005399302</v>
      </c>
      <c r="T166" s="25">
        <v>1620</v>
      </c>
      <c r="U166" s="22">
        <v>640.36800000000005</v>
      </c>
      <c r="V166" s="22">
        <v>640.41300000000001</v>
      </c>
      <c r="W166" s="22">
        <v>640.49300000000005</v>
      </c>
      <c r="X166" s="22">
        <v>640.52800000000002</v>
      </c>
      <c r="Y166" s="22">
        <v>640.58300000000008</v>
      </c>
      <c r="Z166" s="21">
        <v>640.65800000000002</v>
      </c>
      <c r="AA166" s="22">
        <v>640.61800000000005</v>
      </c>
      <c r="AB166" s="22">
        <v>640.5630000000001</v>
      </c>
      <c r="AC166" s="22">
        <v>640.49300000000005</v>
      </c>
      <c r="AD166" s="22">
        <v>640.4380000000001</v>
      </c>
      <c r="AE166" s="22">
        <v>640.40300000000002</v>
      </c>
      <c r="AG166" s="11">
        <v>1620</v>
      </c>
      <c r="AH166" s="25">
        <f t="shared" si="291"/>
        <v>0.13940005399297206</v>
      </c>
      <c r="AI166" s="25">
        <f t="shared" si="292"/>
        <v>0.11940005399299025</v>
      </c>
      <c r="AJ166" s="25">
        <f t="shared" si="293"/>
        <v>8.940005399290385E-2</v>
      </c>
      <c r="AK166" s="25">
        <f t="shared" si="294"/>
        <v>0.10440005399289021</v>
      </c>
      <c r="AL166" s="25">
        <f t="shared" si="295"/>
        <v>9.9400053992781068E-2</v>
      </c>
      <c r="AM166" s="25">
        <f t="shared" si="296"/>
        <v>7.4400053992803805E-2</v>
      </c>
      <c r="AN166" s="25">
        <f t="shared" si="297"/>
        <v>6.44000539928129E-2</v>
      </c>
      <c r="AO166" s="25">
        <f t="shared" si="298"/>
        <v>6.9400053992808353E-2</v>
      </c>
      <c r="AP166" s="25">
        <f t="shared" si="299"/>
        <v>8.940005399290385E-2</v>
      </c>
      <c r="AQ166" s="25">
        <f t="shared" si="300"/>
        <v>9.4400053992899302E-2</v>
      </c>
      <c r="AR166" s="25">
        <f t="shared" si="301"/>
        <v>0.10440005399300389</v>
      </c>
      <c r="AV166" s="2">
        <f t="shared" si="302"/>
        <v>0</v>
      </c>
    </row>
    <row r="167" spans="7:48" ht="25.5" x14ac:dyDescent="0.6">
      <c r="G167" s="30">
        <v>1630</v>
      </c>
      <c r="H167" s="27">
        <f t="shared" si="287"/>
        <v>640.50376672099299</v>
      </c>
      <c r="I167" s="27">
        <f t="shared" ref="I167:L167" si="369">J167-0.05</f>
        <v>640.52876672099296</v>
      </c>
      <c r="J167" s="27">
        <f t="shared" si="369"/>
        <v>640.57876672099292</v>
      </c>
      <c r="K167" s="27">
        <f t="shared" si="369"/>
        <v>640.62876672099287</v>
      </c>
      <c r="L167" s="27">
        <f t="shared" si="369"/>
        <v>640.67876672099283</v>
      </c>
      <c r="M167" s="29">
        <v>640.72876672099278</v>
      </c>
      <c r="N167" s="27">
        <f t="shared" ref="N167:Q167" si="370">M167-0.05</f>
        <v>640.67876672099283</v>
      </c>
      <c r="O167" s="27">
        <f t="shared" si="370"/>
        <v>640.62876672099287</v>
      </c>
      <c r="P167" s="27">
        <f t="shared" si="370"/>
        <v>640.57876672099292</v>
      </c>
      <c r="Q167" s="27">
        <f t="shared" si="370"/>
        <v>640.52876672099296</v>
      </c>
      <c r="R167" s="27">
        <f t="shared" si="290"/>
        <v>640.50376672099299</v>
      </c>
      <c r="T167" s="25">
        <v>1630</v>
      </c>
      <c r="U167" s="22">
        <v>640.36800000000005</v>
      </c>
      <c r="V167" s="22">
        <v>640.41800000000001</v>
      </c>
      <c r="W167" s="22">
        <v>640.47300000000007</v>
      </c>
      <c r="X167" s="22">
        <v>640.53800000000001</v>
      </c>
      <c r="Y167" s="22">
        <v>640.58300000000008</v>
      </c>
      <c r="Z167" s="21">
        <v>640.65800000000002</v>
      </c>
      <c r="AA167" s="22">
        <v>640.61300000000006</v>
      </c>
      <c r="AB167" s="22">
        <v>640.5680000000001</v>
      </c>
      <c r="AC167" s="22">
        <v>640.49300000000005</v>
      </c>
      <c r="AD167" s="22">
        <v>640.40800000000002</v>
      </c>
      <c r="AE167" s="22">
        <v>640.37300000000005</v>
      </c>
      <c r="AG167" s="11">
        <v>1630</v>
      </c>
      <c r="AH167" s="25">
        <f t="shared" si="291"/>
        <v>0.13576672099293319</v>
      </c>
      <c r="AI167" s="25">
        <f t="shared" si="292"/>
        <v>0.11076672099295592</v>
      </c>
      <c r="AJ167" s="25">
        <f t="shared" si="293"/>
        <v>0.10576672099284679</v>
      </c>
      <c r="AK167" s="25">
        <f t="shared" si="294"/>
        <v>9.0766720992860428E-2</v>
      </c>
      <c r="AL167" s="25">
        <f t="shared" si="295"/>
        <v>9.5766720992742194E-2</v>
      </c>
      <c r="AM167" s="25">
        <f t="shared" si="296"/>
        <v>7.0766720992764931E-2</v>
      </c>
      <c r="AN167" s="25">
        <f t="shared" si="297"/>
        <v>6.5766720992769478E-2</v>
      </c>
      <c r="AO167" s="25">
        <f t="shared" si="298"/>
        <v>6.0766720992774026E-2</v>
      </c>
      <c r="AP167" s="25">
        <f t="shared" si="299"/>
        <v>8.5766720992864975E-2</v>
      </c>
      <c r="AQ167" s="25">
        <f t="shared" si="300"/>
        <v>0.12076672099294683</v>
      </c>
      <c r="AR167" s="25">
        <f t="shared" si="301"/>
        <v>0.13076672099293773</v>
      </c>
      <c r="AV167" s="2">
        <f t="shared" si="302"/>
        <v>0</v>
      </c>
    </row>
    <row r="168" spans="7:48" ht="25.5" x14ac:dyDescent="0.6">
      <c r="G168" s="30">
        <v>1640</v>
      </c>
      <c r="H168" s="27">
        <f t="shared" si="287"/>
        <v>640.50013338799295</v>
      </c>
      <c r="I168" s="27">
        <f t="shared" ref="I168:L168" si="371">J168-0.05</f>
        <v>640.52513338799292</v>
      </c>
      <c r="J168" s="27">
        <f t="shared" si="371"/>
        <v>640.57513338799288</v>
      </c>
      <c r="K168" s="27">
        <f t="shared" si="371"/>
        <v>640.62513338799283</v>
      </c>
      <c r="L168" s="27">
        <f t="shared" si="371"/>
        <v>640.67513338799279</v>
      </c>
      <c r="M168" s="29">
        <v>640.72513338799274</v>
      </c>
      <c r="N168" s="27">
        <f t="shared" ref="N168:Q168" si="372">M168-0.05</f>
        <v>640.67513338799279</v>
      </c>
      <c r="O168" s="27">
        <f t="shared" si="372"/>
        <v>640.62513338799283</v>
      </c>
      <c r="P168" s="27">
        <f t="shared" si="372"/>
        <v>640.57513338799288</v>
      </c>
      <c r="Q168" s="27">
        <f t="shared" si="372"/>
        <v>640.52513338799292</v>
      </c>
      <c r="R168" s="27">
        <f t="shared" si="290"/>
        <v>640.50013338799295</v>
      </c>
      <c r="T168" s="25">
        <v>1640</v>
      </c>
      <c r="U168" s="22">
        <v>640.29300000000001</v>
      </c>
      <c r="V168" s="22">
        <v>640.36300000000006</v>
      </c>
      <c r="W168" s="22">
        <v>640.46800000000007</v>
      </c>
      <c r="X168" s="22">
        <v>640.53800000000001</v>
      </c>
      <c r="Y168" s="22">
        <v>640.57800000000009</v>
      </c>
      <c r="Z168" s="21">
        <v>640.65800000000002</v>
      </c>
      <c r="AA168" s="22">
        <v>640.61300000000006</v>
      </c>
      <c r="AB168" s="22">
        <v>640.548</v>
      </c>
      <c r="AC168" s="22">
        <v>640.49300000000005</v>
      </c>
      <c r="AD168" s="22">
        <v>640.40300000000002</v>
      </c>
      <c r="AE168" s="22">
        <v>640.33800000000008</v>
      </c>
      <c r="AG168" s="11">
        <v>1640</v>
      </c>
      <c r="AH168" s="25">
        <f t="shared" si="291"/>
        <v>0.20713338799293979</v>
      </c>
      <c r="AI168" s="25">
        <f t="shared" si="292"/>
        <v>0.16213338799286703</v>
      </c>
      <c r="AJ168" s="25">
        <f t="shared" si="293"/>
        <v>0.10713338799280336</v>
      </c>
      <c r="AK168" s="25">
        <f t="shared" si="294"/>
        <v>8.7133387992821554E-2</v>
      </c>
      <c r="AL168" s="25">
        <f t="shared" si="295"/>
        <v>9.7133387992698772E-2</v>
      </c>
      <c r="AM168" s="25">
        <f t="shared" si="296"/>
        <v>6.7133387992726057E-2</v>
      </c>
      <c r="AN168" s="25">
        <f t="shared" si="297"/>
        <v>6.2133387992730604E-2</v>
      </c>
      <c r="AO168" s="25">
        <f t="shared" si="298"/>
        <v>7.7133387992830649E-2</v>
      </c>
      <c r="AP168" s="25">
        <f t="shared" si="299"/>
        <v>8.2133387992826101E-2</v>
      </c>
      <c r="AQ168" s="25">
        <f t="shared" si="300"/>
        <v>0.12213338799290341</v>
      </c>
      <c r="AR168" s="25">
        <f t="shared" si="301"/>
        <v>0.16213338799286703</v>
      </c>
      <c r="AV168" s="2">
        <f t="shared" si="302"/>
        <v>0</v>
      </c>
    </row>
    <row r="169" spans="7:48" ht="25.5" x14ac:dyDescent="0.6">
      <c r="G169" s="30">
        <v>1650</v>
      </c>
      <c r="H169" s="27">
        <f t="shared" si="287"/>
        <v>640.49650005499291</v>
      </c>
      <c r="I169" s="27">
        <f t="shared" ref="I169:L169" si="373">J169-0.05</f>
        <v>640.52150005499288</v>
      </c>
      <c r="J169" s="27">
        <f t="shared" si="373"/>
        <v>640.57150005499284</v>
      </c>
      <c r="K169" s="27">
        <f t="shared" si="373"/>
        <v>640.62150005499279</v>
      </c>
      <c r="L169" s="27">
        <f t="shared" si="373"/>
        <v>640.67150005499275</v>
      </c>
      <c r="M169" s="29">
        <v>640.7215000549927</v>
      </c>
      <c r="N169" s="27">
        <f t="shared" ref="N169:Q169" si="374">M169-0.05</f>
        <v>640.67150005499275</v>
      </c>
      <c r="O169" s="27">
        <f t="shared" si="374"/>
        <v>640.62150005499279</v>
      </c>
      <c r="P169" s="27">
        <f t="shared" si="374"/>
        <v>640.57150005499284</v>
      </c>
      <c r="Q169" s="27">
        <f t="shared" si="374"/>
        <v>640.52150005499288</v>
      </c>
      <c r="R169" s="27">
        <f t="shared" si="290"/>
        <v>640.49650005499291</v>
      </c>
      <c r="T169" s="25">
        <v>1650</v>
      </c>
      <c r="U169" s="22">
        <v>640.29300000000001</v>
      </c>
      <c r="V169" s="22">
        <v>640.35300000000007</v>
      </c>
      <c r="W169" s="22">
        <v>640.47800000000007</v>
      </c>
      <c r="X169" s="22">
        <v>640.548</v>
      </c>
      <c r="Y169" s="22">
        <v>640.59300000000007</v>
      </c>
      <c r="Z169" s="21">
        <v>640.64800000000002</v>
      </c>
      <c r="AA169" s="22">
        <v>640.59300000000007</v>
      </c>
      <c r="AB169" s="22">
        <v>640.54300000000001</v>
      </c>
      <c r="AC169" s="22">
        <v>640.48800000000006</v>
      </c>
      <c r="AD169" s="22">
        <v>640.38300000000004</v>
      </c>
      <c r="AE169" s="22">
        <v>640.35300000000007</v>
      </c>
      <c r="AG169" s="11">
        <v>1650</v>
      </c>
      <c r="AH169" s="25">
        <f t="shared" si="291"/>
        <v>0.20350005499290091</v>
      </c>
      <c r="AI169" s="25">
        <f t="shared" si="292"/>
        <v>0.16850005499281906</v>
      </c>
      <c r="AJ169" s="25">
        <f t="shared" si="293"/>
        <v>9.3500054992773585E-2</v>
      </c>
      <c r="AK169" s="25">
        <f t="shared" si="294"/>
        <v>7.3500054992791775E-2</v>
      </c>
      <c r="AL169" s="25">
        <f t="shared" si="295"/>
        <v>7.850005499267354E-2</v>
      </c>
      <c r="AM169" s="25">
        <f t="shared" si="296"/>
        <v>7.3500054992678088E-2</v>
      </c>
      <c r="AN169" s="25">
        <f t="shared" si="297"/>
        <v>7.850005499267354E-2</v>
      </c>
      <c r="AO169" s="25">
        <f t="shared" si="298"/>
        <v>7.8500054992787227E-2</v>
      </c>
      <c r="AP169" s="25">
        <f t="shared" si="299"/>
        <v>8.350005499278268E-2</v>
      </c>
      <c r="AQ169" s="25">
        <f t="shared" si="300"/>
        <v>0.13850005499284634</v>
      </c>
      <c r="AR169" s="25">
        <f t="shared" si="301"/>
        <v>0.1435000549928418</v>
      </c>
      <c r="AV169" s="2">
        <f t="shared" si="302"/>
        <v>0</v>
      </c>
    </row>
    <row r="170" spans="7:48" ht="25.5" x14ac:dyDescent="0.6">
      <c r="G170" s="30">
        <v>1660</v>
      </c>
      <c r="H170" s="27">
        <f t="shared" si="287"/>
        <v>640.49286672199287</v>
      </c>
      <c r="I170" s="27">
        <f t="shared" ref="I170:L170" si="375">J170-0.05</f>
        <v>640.51786672199285</v>
      </c>
      <c r="J170" s="27">
        <f t="shared" si="375"/>
        <v>640.5678667219928</v>
      </c>
      <c r="K170" s="27">
        <f t="shared" si="375"/>
        <v>640.61786672199275</v>
      </c>
      <c r="L170" s="27">
        <f t="shared" si="375"/>
        <v>640.66786672199271</v>
      </c>
      <c r="M170" s="29">
        <v>640.71786672199266</v>
      </c>
      <c r="N170" s="27">
        <f t="shared" ref="N170:Q170" si="376">M170-0.05</f>
        <v>640.66786672199271</v>
      </c>
      <c r="O170" s="27">
        <f t="shared" si="376"/>
        <v>640.61786672199275</v>
      </c>
      <c r="P170" s="27">
        <f t="shared" si="376"/>
        <v>640.5678667219928</v>
      </c>
      <c r="Q170" s="27">
        <f t="shared" si="376"/>
        <v>640.51786672199285</v>
      </c>
      <c r="R170" s="27">
        <f t="shared" si="290"/>
        <v>640.49286672199287</v>
      </c>
      <c r="T170" s="25">
        <v>1660</v>
      </c>
      <c r="U170" s="22">
        <v>640.27300000000002</v>
      </c>
      <c r="V170" s="22">
        <v>640.34300000000007</v>
      </c>
      <c r="W170" s="22">
        <v>640.45800000000008</v>
      </c>
      <c r="X170" s="22">
        <v>640.52800000000002</v>
      </c>
      <c r="Y170" s="22">
        <v>640.57800000000009</v>
      </c>
      <c r="Z170" s="21">
        <v>640.64300000000003</v>
      </c>
      <c r="AA170" s="22">
        <v>640.57800000000009</v>
      </c>
      <c r="AB170" s="22">
        <v>640.52800000000002</v>
      </c>
      <c r="AC170" s="22">
        <v>640.47300000000007</v>
      </c>
      <c r="AD170" s="22">
        <v>640.36300000000006</v>
      </c>
      <c r="AE170" s="22">
        <v>640.34300000000007</v>
      </c>
      <c r="AG170" s="11">
        <v>1660</v>
      </c>
      <c r="AH170" s="25">
        <f t="shared" si="291"/>
        <v>0.21986672199284385</v>
      </c>
      <c r="AI170" s="25">
        <f t="shared" si="292"/>
        <v>0.17486672199277109</v>
      </c>
      <c r="AJ170" s="25">
        <f t="shared" si="293"/>
        <v>0.10986672199271652</v>
      </c>
      <c r="AK170" s="25">
        <f t="shared" si="294"/>
        <v>8.9866721992734711E-2</v>
      </c>
      <c r="AL170" s="25">
        <f t="shared" si="295"/>
        <v>8.9866721992621024E-2</v>
      </c>
      <c r="AM170" s="25">
        <f t="shared" si="296"/>
        <v>7.4866721992634666E-2</v>
      </c>
      <c r="AN170" s="25">
        <f t="shared" si="297"/>
        <v>8.9866721992621024E-2</v>
      </c>
      <c r="AO170" s="25">
        <f t="shared" si="298"/>
        <v>8.9866721992734711E-2</v>
      </c>
      <c r="AP170" s="25">
        <f t="shared" si="299"/>
        <v>9.4866721992730163E-2</v>
      </c>
      <c r="AQ170" s="25">
        <f t="shared" si="300"/>
        <v>0.15486672199278928</v>
      </c>
      <c r="AR170" s="25">
        <f t="shared" si="301"/>
        <v>0.14986672199279383</v>
      </c>
      <c r="AV170" s="2">
        <f t="shared" si="302"/>
        <v>0</v>
      </c>
    </row>
    <row r="171" spans="7:48" ht="25.5" x14ac:dyDescent="0.6">
      <c r="G171" s="30">
        <v>1670</v>
      </c>
      <c r="H171" s="27">
        <f t="shared" si="287"/>
        <v>640.48923338899283</v>
      </c>
      <c r="I171" s="27">
        <f t="shared" ref="I171:L171" si="377">J171-0.05</f>
        <v>640.51423338899281</v>
      </c>
      <c r="J171" s="27">
        <f t="shared" si="377"/>
        <v>640.56423338899276</v>
      </c>
      <c r="K171" s="27">
        <f t="shared" si="377"/>
        <v>640.61423338899272</v>
      </c>
      <c r="L171" s="27">
        <f t="shared" si="377"/>
        <v>640.66423338899267</v>
      </c>
      <c r="M171" s="29">
        <v>640.71423338899262</v>
      </c>
      <c r="N171" s="27">
        <f t="shared" ref="N171:Q171" si="378">M171-0.05</f>
        <v>640.66423338899267</v>
      </c>
      <c r="O171" s="27">
        <f t="shared" si="378"/>
        <v>640.61423338899272</v>
      </c>
      <c r="P171" s="27">
        <f t="shared" si="378"/>
        <v>640.56423338899276</v>
      </c>
      <c r="Q171" s="27">
        <f t="shared" si="378"/>
        <v>640.51423338899281</v>
      </c>
      <c r="R171" s="27">
        <f t="shared" si="290"/>
        <v>640.48923338899283</v>
      </c>
      <c r="T171" s="25">
        <v>1670</v>
      </c>
      <c r="U171" s="22">
        <v>640.24300000000005</v>
      </c>
      <c r="V171" s="22">
        <v>640.32300000000009</v>
      </c>
      <c r="W171" s="22">
        <v>640.428</v>
      </c>
      <c r="X171" s="22">
        <v>640.50800000000004</v>
      </c>
      <c r="Y171" s="22">
        <v>640.548</v>
      </c>
      <c r="Z171" s="21">
        <v>640.61300000000006</v>
      </c>
      <c r="AA171" s="22">
        <v>640.55800000000011</v>
      </c>
      <c r="AB171" s="22">
        <v>640.52300000000002</v>
      </c>
      <c r="AC171" s="22">
        <v>640.46800000000007</v>
      </c>
      <c r="AD171" s="22">
        <v>640.38300000000004</v>
      </c>
      <c r="AE171" s="22">
        <v>640.35300000000007</v>
      </c>
      <c r="AG171" s="11">
        <v>1670</v>
      </c>
      <c r="AH171" s="25">
        <f t="shared" si="291"/>
        <v>0.24623338899277769</v>
      </c>
      <c r="AI171" s="25">
        <f t="shared" si="292"/>
        <v>0.19123338899271403</v>
      </c>
      <c r="AJ171" s="25">
        <f t="shared" si="293"/>
        <v>0.13623338899276405</v>
      </c>
      <c r="AK171" s="25">
        <f t="shared" si="294"/>
        <v>0.10623338899267765</v>
      </c>
      <c r="AL171" s="25">
        <f t="shared" si="295"/>
        <v>0.11623338899266855</v>
      </c>
      <c r="AM171" s="25">
        <f t="shared" si="296"/>
        <v>0.10123338899256851</v>
      </c>
      <c r="AN171" s="25">
        <f t="shared" si="297"/>
        <v>0.10623338899256396</v>
      </c>
      <c r="AO171" s="25">
        <f t="shared" si="298"/>
        <v>9.1233388992691289E-2</v>
      </c>
      <c r="AP171" s="25">
        <f t="shared" si="299"/>
        <v>9.6233388992686741E-2</v>
      </c>
      <c r="AQ171" s="25">
        <f t="shared" si="300"/>
        <v>0.1312333889927686</v>
      </c>
      <c r="AR171" s="25">
        <f t="shared" si="301"/>
        <v>0.13623338899276405</v>
      </c>
      <c r="AV171" s="2">
        <f t="shared" si="302"/>
        <v>0</v>
      </c>
    </row>
    <row r="172" spans="7:48" ht="25.5" x14ac:dyDescent="0.6">
      <c r="G172" s="30">
        <v>1680</v>
      </c>
      <c r="H172" s="27">
        <f t="shared" si="287"/>
        <v>640.48560005599279</v>
      </c>
      <c r="I172" s="27">
        <f t="shared" ref="I172:L172" si="379">J172-0.05</f>
        <v>640.51060005599277</v>
      </c>
      <c r="J172" s="27">
        <f t="shared" si="379"/>
        <v>640.56060005599272</v>
      </c>
      <c r="K172" s="27">
        <f t="shared" si="379"/>
        <v>640.61060005599268</v>
      </c>
      <c r="L172" s="27">
        <f t="shared" si="379"/>
        <v>640.66060005599263</v>
      </c>
      <c r="M172" s="29">
        <v>640.71060005599259</v>
      </c>
      <c r="N172" s="27">
        <f t="shared" ref="N172:Q172" si="380">M172-0.05</f>
        <v>640.66060005599263</v>
      </c>
      <c r="O172" s="27">
        <f t="shared" si="380"/>
        <v>640.61060005599268</v>
      </c>
      <c r="P172" s="27">
        <f t="shared" si="380"/>
        <v>640.56060005599272</v>
      </c>
      <c r="Q172" s="27">
        <f t="shared" si="380"/>
        <v>640.51060005599277</v>
      </c>
      <c r="R172" s="27">
        <f t="shared" si="290"/>
        <v>640.48560005599279</v>
      </c>
      <c r="T172" s="25">
        <v>1680</v>
      </c>
      <c r="U172" s="22">
        <v>640.24300000000005</v>
      </c>
      <c r="V172" s="22">
        <v>640.32300000000009</v>
      </c>
      <c r="W172" s="22">
        <v>640.428</v>
      </c>
      <c r="X172" s="22">
        <v>640.49300000000005</v>
      </c>
      <c r="Y172" s="22">
        <v>640.54300000000001</v>
      </c>
      <c r="Z172" s="21">
        <v>640.64300000000003</v>
      </c>
      <c r="AA172" s="22">
        <v>640.553</v>
      </c>
      <c r="AB172" s="22">
        <v>640.52300000000002</v>
      </c>
      <c r="AC172" s="22">
        <v>640.48300000000006</v>
      </c>
      <c r="AD172" s="22">
        <v>640.40800000000002</v>
      </c>
      <c r="AE172" s="22">
        <v>640.40800000000002</v>
      </c>
      <c r="AG172" s="11">
        <v>1680</v>
      </c>
      <c r="AH172" s="25">
        <f t="shared" si="291"/>
        <v>0.24260005599273882</v>
      </c>
      <c r="AI172" s="25">
        <f t="shared" si="292"/>
        <v>0.18760005599267515</v>
      </c>
      <c r="AJ172" s="25">
        <f t="shared" si="293"/>
        <v>0.13260005599272517</v>
      </c>
      <c r="AK172" s="25">
        <f t="shared" si="294"/>
        <v>0.11760005599262513</v>
      </c>
      <c r="AL172" s="25">
        <f t="shared" si="295"/>
        <v>0.11760005599262513</v>
      </c>
      <c r="AM172" s="25">
        <f t="shared" si="296"/>
        <v>6.7600055992556918E-2</v>
      </c>
      <c r="AN172" s="25">
        <f t="shared" si="297"/>
        <v>0.10760005599263422</v>
      </c>
      <c r="AO172" s="25">
        <f t="shared" si="298"/>
        <v>8.7600055992652415E-2</v>
      </c>
      <c r="AP172" s="25">
        <f t="shared" si="299"/>
        <v>7.760005599266151E-2</v>
      </c>
      <c r="AQ172" s="25">
        <f t="shared" si="300"/>
        <v>0.10260005599275246</v>
      </c>
      <c r="AR172" s="25">
        <f t="shared" si="301"/>
        <v>7.7600055992775197E-2</v>
      </c>
      <c r="AV172" s="2">
        <f t="shared" si="302"/>
        <v>0</v>
      </c>
    </row>
    <row r="173" spans="7:48" ht="25.5" x14ac:dyDescent="0.6">
      <c r="G173" s="30">
        <v>1690</v>
      </c>
      <c r="H173" s="27">
        <f t="shared" si="287"/>
        <v>640.48196672299275</v>
      </c>
      <c r="I173" s="27">
        <f t="shared" ref="I173:L173" si="381">J173-0.05</f>
        <v>640.50696672299273</v>
      </c>
      <c r="J173" s="27">
        <f t="shared" si="381"/>
        <v>640.55696672299268</v>
      </c>
      <c r="K173" s="27">
        <f t="shared" si="381"/>
        <v>640.60696672299264</v>
      </c>
      <c r="L173" s="27">
        <f t="shared" si="381"/>
        <v>640.65696672299259</v>
      </c>
      <c r="M173" s="29">
        <v>640.70696672299255</v>
      </c>
      <c r="N173" s="27">
        <f t="shared" ref="N173:Q173" si="382">M173-0.05</f>
        <v>640.65696672299259</v>
      </c>
      <c r="O173" s="27">
        <f t="shared" si="382"/>
        <v>640.60696672299264</v>
      </c>
      <c r="P173" s="27">
        <f t="shared" si="382"/>
        <v>640.55696672299268</v>
      </c>
      <c r="Q173" s="27">
        <f t="shared" si="382"/>
        <v>640.50696672299273</v>
      </c>
      <c r="R173" s="27">
        <f t="shared" si="290"/>
        <v>640.48196672299275</v>
      </c>
      <c r="T173" s="25">
        <v>1690</v>
      </c>
      <c r="U173" s="22">
        <v>640.20800000000008</v>
      </c>
      <c r="V173" s="22">
        <v>640.30800000000011</v>
      </c>
      <c r="W173" s="22">
        <v>640.39300000000003</v>
      </c>
      <c r="X173" s="22">
        <v>640.49300000000005</v>
      </c>
      <c r="Y173" s="22">
        <v>640.53300000000002</v>
      </c>
      <c r="Z173" s="21">
        <v>640.62300000000005</v>
      </c>
      <c r="AA173" s="22">
        <v>640.57300000000009</v>
      </c>
      <c r="AB173" s="22">
        <v>640.55800000000011</v>
      </c>
      <c r="AC173" s="22">
        <v>640.50300000000004</v>
      </c>
      <c r="AD173" s="22">
        <v>640.428</v>
      </c>
      <c r="AE173" s="22">
        <v>640.37300000000005</v>
      </c>
      <c r="AG173" s="11">
        <v>1690</v>
      </c>
      <c r="AH173" s="25">
        <f t="shared" si="291"/>
        <v>0.27396672299266811</v>
      </c>
      <c r="AI173" s="25">
        <f t="shared" si="292"/>
        <v>0.19896672299262264</v>
      </c>
      <c r="AJ173" s="25">
        <f t="shared" si="293"/>
        <v>0.16396672299265447</v>
      </c>
      <c r="AK173" s="25">
        <f t="shared" si="294"/>
        <v>0.11396672299258626</v>
      </c>
      <c r="AL173" s="25">
        <f t="shared" si="295"/>
        <v>0.12396672299257716</v>
      </c>
      <c r="AM173" s="25">
        <f t="shared" si="296"/>
        <v>8.3966722992499854E-2</v>
      </c>
      <c r="AN173" s="25">
        <f t="shared" si="297"/>
        <v>8.3966722992499854E-2</v>
      </c>
      <c r="AO173" s="25">
        <f t="shared" si="298"/>
        <v>4.8966722992531686E-2</v>
      </c>
      <c r="AP173" s="25">
        <f t="shared" si="299"/>
        <v>5.3966722992640825E-2</v>
      </c>
      <c r="AQ173" s="25">
        <f t="shared" si="300"/>
        <v>7.8966722992731775E-2</v>
      </c>
      <c r="AR173" s="25">
        <f t="shared" si="301"/>
        <v>0.10896672299270449</v>
      </c>
      <c r="AV173" s="2">
        <f t="shared" si="302"/>
        <v>0</v>
      </c>
    </row>
    <row r="174" spans="7:48" ht="25.5" x14ac:dyDescent="0.6">
      <c r="G174" s="30">
        <v>1700</v>
      </c>
      <c r="H174" s="27">
        <f t="shared" si="287"/>
        <v>640.47833338999271</v>
      </c>
      <c r="I174" s="27">
        <f t="shared" ref="I174:L174" si="383">J174-0.05</f>
        <v>640.50333338999269</v>
      </c>
      <c r="J174" s="27">
        <f t="shared" si="383"/>
        <v>640.55333338999264</v>
      </c>
      <c r="K174" s="27">
        <f t="shared" si="383"/>
        <v>640.6033333899926</v>
      </c>
      <c r="L174" s="27">
        <f t="shared" si="383"/>
        <v>640.65333338999255</v>
      </c>
      <c r="M174" s="29">
        <v>640.70333338999251</v>
      </c>
      <c r="N174" s="27">
        <f t="shared" ref="N174:Q174" si="384">M174-0.05</f>
        <v>640.65333338999255</v>
      </c>
      <c r="O174" s="27">
        <f t="shared" si="384"/>
        <v>640.6033333899926</v>
      </c>
      <c r="P174" s="27">
        <f t="shared" si="384"/>
        <v>640.55333338999264</v>
      </c>
      <c r="Q174" s="27">
        <f t="shared" si="384"/>
        <v>640.50333338999269</v>
      </c>
      <c r="R174" s="27">
        <f t="shared" si="290"/>
        <v>640.47833338999271</v>
      </c>
      <c r="T174" s="25">
        <v>1700</v>
      </c>
      <c r="U174" s="22">
        <v>640.22800000000007</v>
      </c>
      <c r="V174" s="22">
        <v>640.3130000000001</v>
      </c>
      <c r="W174" s="22">
        <v>640.40800000000002</v>
      </c>
      <c r="X174" s="22">
        <v>640.47300000000007</v>
      </c>
      <c r="Y174" s="22">
        <v>640.548</v>
      </c>
      <c r="Z174" s="21">
        <v>640.63800000000003</v>
      </c>
      <c r="AA174" s="22">
        <v>640.60800000000006</v>
      </c>
      <c r="AB174" s="22">
        <v>640.59300000000007</v>
      </c>
      <c r="AC174" s="22">
        <v>640.52300000000002</v>
      </c>
      <c r="AD174" s="22">
        <v>640.40800000000002</v>
      </c>
      <c r="AE174" s="22">
        <v>640.36300000000006</v>
      </c>
      <c r="AG174" s="11">
        <v>1700</v>
      </c>
      <c r="AH174" s="25">
        <f t="shared" si="291"/>
        <v>0.25033338999264743</v>
      </c>
      <c r="AI174" s="25">
        <f t="shared" si="292"/>
        <v>0.19033338999258831</v>
      </c>
      <c r="AJ174" s="25">
        <f t="shared" si="293"/>
        <v>0.14533338999262924</v>
      </c>
      <c r="AK174" s="25">
        <f t="shared" si="294"/>
        <v>0.13033338999252919</v>
      </c>
      <c r="AL174" s="25">
        <f t="shared" si="295"/>
        <v>0.10533338999255193</v>
      </c>
      <c r="AM174" s="25">
        <f t="shared" si="296"/>
        <v>6.5333389992474622E-2</v>
      </c>
      <c r="AN174" s="25">
        <f t="shared" si="297"/>
        <v>4.5333389992492812E-2</v>
      </c>
      <c r="AO174" s="25">
        <f t="shared" si="298"/>
        <v>1.0333389992524644E-2</v>
      </c>
      <c r="AP174" s="25">
        <f t="shared" si="299"/>
        <v>3.0333389992620141E-2</v>
      </c>
      <c r="AQ174" s="25">
        <f t="shared" si="300"/>
        <v>9.5333389992674711E-2</v>
      </c>
      <c r="AR174" s="25">
        <f t="shared" si="301"/>
        <v>0.11533338999265652</v>
      </c>
      <c r="AT174">
        <v>7.4099999999999999E-2</v>
      </c>
      <c r="AU174">
        <v>30</v>
      </c>
      <c r="AV174" s="2">
        <f t="shared" si="302"/>
        <v>2.2229999999999999</v>
      </c>
    </row>
    <row r="175" spans="7:48" ht="25.5" x14ac:dyDescent="0.6">
      <c r="G175" s="30">
        <v>1710</v>
      </c>
      <c r="H175" s="27">
        <f t="shared" si="287"/>
        <v>640.47470005699267</v>
      </c>
      <c r="I175" s="27">
        <f t="shared" ref="I175:L175" si="385">J175-0.05</f>
        <v>640.49970005699265</v>
      </c>
      <c r="J175" s="27">
        <f t="shared" si="385"/>
        <v>640.54970005699261</v>
      </c>
      <c r="K175" s="27">
        <f t="shared" si="385"/>
        <v>640.59970005699256</v>
      </c>
      <c r="L175" s="27">
        <f t="shared" si="385"/>
        <v>640.64970005699251</v>
      </c>
      <c r="M175" s="29">
        <v>640.69970005699247</v>
      </c>
      <c r="N175" s="27">
        <f t="shared" ref="N175:Q175" si="386">M175-0.05</f>
        <v>640.64970005699251</v>
      </c>
      <c r="O175" s="27">
        <f t="shared" si="386"/>
        <v>640.59970005699256</v>
      </c>
      <c r="P175" s="27">
        <f t="shared" si="386"/>
        <v>640.54970005699261</v>
      </c>
      <c r="Q175" s="27">
        <f t="shared" si="386"/>
        <v>640.49970005699265</v>
      </c>
      <c r="R175" s="27">
        <f t="shared" si="290"/>
        <v>640.47470005699267</v>
      </c>
      <c r="T175" s="25">
        <v>1710</v>
      </c>
      <c r="U175" s="22">
        <v>640.20800000000008</v>
      </c>
      <c r="V175" s="22">
        <v>640.30800000000011</v>
      </c>
      <c r="W175" s="22">
        <v>640.41800000000001</v>
      </c>
      <c r="X175" s="22">
        <v>640.49300000000005</v>
      </c>
      <c r="Y175" s="22">
        <v>640.55800000000011</v>
      </c>
      <c r="Z175" s="21">
        <v>640.64300000000003</v>
      </c>
      <c r="AA175" s="22">
        <v>640.61800000000005</v>
      </c>
      <c r="AB175" s="22">
        <v>640.60300000000007</v>
      </c>
      <c r="AC175" s="22">
        <v>640.51800000000003</v>
      </c>
      <c r="AD175" s="22">
        <v>640.39300000000003</v>
      </c>
      <c r="AE175" s="22">
        <v>640.3180000000001</v>
      </c>
      <c r="AG175" s="11">
        <v>1710</v>
      </c>
      <c r="AH175" s="25">
        <f t="shared" si="291"/>
        <v>0.26670005699259036</v>
      </c>
      <c r="AI175" s="25">
        <f t="shared" si="292"/>
        <v>0.19170005699254489</v>
      </c>
      <c r="AJ175" s="25">
        <f t="shared" si="293"/>
        <v>0.13170005699259946</v>
      </c>
      <c r="AK175" s="25">
        <f t="shared" si="294"/>
        <v>0.10670005699250851</v>
      </c>
      <c r="AL175" s="25">
        <f t="shared" si="295"/>
        <v>9.1700056992408463E-2</v>
      </c>
      <c r="AM175" s="25">
        <f t="shared" si="296"/>
        <v>5.6700056992440295E-2</v>
      </c>
      <c r="AN175" s="25">
        <f t="shared" si="297"/>
        <v>3.1700056992463033E-2</v>
      </c>
      <c r="AO175" s="25">
        <f t="shared" si="298"/>
        <v>-3.299943007505135E-3</v>
      </c>
      <c r="AP175" s="25">
        <f t="shared" si="299"/>
        <v>3.1700056992576719E-2</v>
      </c>
      <c r="AQ175" s="25">
        <f t="shared" si="300"/>
        <v>0.10670005699262219</v>
      </c>
      <c r="AR175" s="25">
        <f t="shared" si="301"/>
        <v>0.15670005699257672</v>
      </c>
      <c r="AT175">
        <v>3.4500000000000003E-2</v>
      </c>
      <c r="AU175">
        <v>15</v>
      </c>
      <c r="AV175" s="2">
        <f t="shared" si="302"/>
        <v>0.51750000000000007</v>
      </c>
    </row>
    <row r="176" spans="7:48" ht="25.5" x14ac:dyDescent="0.6">
      <c r="G176" s="30">
        <v>1720</v>
      </c>
      <c r="H176" s="27">
        <f t="shared" si="287"/>
        <v>640.47106672399264</v>
      </c>
      <c r="I176" s="27">
        <f t="shared" ref="I176:L176" si="387">J176-0.05</f>
        <v>640.49606672399261</v>
      </c>
      <c r="J176" s="27">
        <f t="shared" si="387"/>
        <v>640.54606672399257</v>
      </c>
      <c r="K176" s="27">
        <f t="shared" si="387"/>
        <v>640.59606672399252</v>
      </c>
      <c r="L176" s="27">
        <f t="shared" si="387"/>
        <v>640.64606672399248</v>
      </c>
      <c r="M176" s="29">
        <v>640.69606672399243</v>
      </c>
      <c r="N176" s="27">
        <f t="shared" ref="N176:Q176" si="388">M176-0.05</f>
        <v>640.64606672399248</v>
      </c>
      <c r="O176" s="27">
        <f t="shared" si="388"/>
        <v>640.59606672399252</v>
      </c>
      <c r="P176" s="27">
        <f t="shared" si="388"/>
        <v>640.54606672399257</v>
      </c>
      <c r="Q176" s="27">
        <f t="shared" si="388"/>
        <v>640.49606672399261</v>
      </c>
      <c r="R176" s="27">
        <f t="shared" si="290"/>
        <v>640.47106672399264</v>
      </c>
      <c r="T176" s="25">
        <v>1720</v>
      </c>
      <c r="U176" s="22">
        <v>640.20800000000008</v>
      </c>
      <c r="V176" s="22">
        <v>640.3180000000001</v>
      </c>
      <c r="W176" s="22">
        <v>640.423</v>
      </c>
      <c r="X176" s="22">
        <v>640.49300000000005</v>
      </c>
      <c r="Y176" s="22">
        <v>640.57300000000009</v>
      </c>
      <c r="Z176" s="21">
        <v>640.64300000000003</v>
      </c>
      <c r="AA176" s="22">
        <v>640.60300000000007</v>
      </c>
      <c r="AB176" s="22">
        <v>640.5630000000001</v>
      </c>
      <c r="AC176" s="22">
        <v>640.49300000000005</v>
      </c>
      <c r="AD176" s="22">
        <v>640.39300000000003</v>
      </c>
      <c r="AE176" s="22">
        <v>640.29300000000001</v>
      </c>
      <c r="AG176" s="11">
        <v>1720</v>
      </c>
      <c r="AH176" s="25">
        <f t="shared" si="291"/>
        <v>0.26306672399255149</v>
      </c>
      <c r="AI176" s="25">
        <f t="shared" si="292"/>
        <v>0.17806672399251511</v>
      </c>
      <c r="AJ176" s="25">
        <f t="shared" si="293"/>
        <v>0.12306672399256513</v>
      </c>
      <c r="AK176" s="25">
        <f t="shared" si="294"/>
        <v>0.10306672399246963</v>
      </c>
      <c r="AL176" s="25">
        <f t="shared" si="295"/>
        <v>7.3066723992383231E-2</v>
      </c>
      <c r="AM176" s="25">
        <f t="shared" si="296"/>
        <v>5.3066723992401421E-2</v>
      </c>
      <c r="AN176" s="25">
        <f t="shared" si="297"/>
        <v>4.3066723992410516E-2</v>
      </c>
      <c r="AO176" s="25">
        <f t="shared" si="298"/>
        <v>3.3066723992419611E-2</v>
      </c>
      <c r="AP176" s="25">
        <f t="shared" si="299"/>
        <v>5.3066723992515108E-2</v>
      </c>
      <c r="AQ176" s="25">
        <f t="shared" si="300"/>
        <v>0.10306672399258332</v>
      </c>
      <c r="AR176" s="25">
        <f t="shared" si="301"/>
        <v>0.17806672399262879</v>
      </c>
      <c r="AV176" s="2">
        <f t="shared" si="302"/>
        <v>0</v>
      </c>
    </row>
    <row r="177" spans="7:48" ht="25.5" x14ac:dyDescent="0.6">
      <c r="G177" s="30">
        <v>1730</v>
      </c>
      <c r="H177" s="27">
        <f t="shared" si="287"/>
        <v>640.4674333909926</v>
      </c>
      <c r="I177" s="27">
        <f t="shared" ref="I177:L177" si="389">J177-0.05</f>
        <v>640.49243339099257</v>
      </c>
      <c r="J177" s="27">
        <f t="shared" si="389"/>
        <v>640.54243339099253</v>
      </c>
      <c r="K177" s="27">
        <f t="shared" si="389"/>
        <v>640.59243339099248</v>
      </c>
      <c r="L177" s="27">
        <f t="shared" si="389"/>
        <v>640.64243339099244</v>
      </c>
      <c r="M177" s="29">
        <v>640.69243339099239</v>
      </c>
      <c r="N177" s="27">
        <f t="shared" ref="N177:Q177" si="390">M177-0.05</f>
        <v>640.64243339099244</v>
      </c>
      <c r="O177" s="27">
        <f t="shared" si="390"/>
        <v>640.59243339099248</v>
      </c>
      <c r="P177" s="27">
        <f t="shared" si="390"/>
        <v>640.54243339099253</v>
      </c>
      <c r="Q177" s="27">
        <f t="shared" si="390"/>
        <v>640.49243339099257</v>
      </c>
      <c r="R177" s="27">
        <f t="shared" si="290"/>
        <v>640.4674333909926</v>
      </c>
      <c r="T177" s="25">
        <v>1730</v>
      </c>
      <c r="U177" s="22">
        <v>640.20300000000009</v>
      </c>
      <c r="V177" s="22">
        <v>640.3130000000001</v>
      </c>
      <c r="W177" s="22">
        <v>640.428</v>
      </c>
      <c r="X177" s="22">
        <v>640.51300000000003</v>
      </c>
      <c r="Y177" s="22">
        <v>640.60300000000007</v>
      </c>
      <c r="Z177" s="21">
        <v>640.63300000000004</v>
      </c>
      <c r="AA177" s="22">
        <v>640.57300000000009</v>
      </c>
      <c r="AB177" s="22">
        <v>640.52800000000002</v>
      </c>
      <c r="AC177" s="22">
        <v>640.49300000000005</v>
      </c>
      <c r="AD177" s="22">
        <v>640.38300000000004</v>
      </c>
      <c r="AE177" s="22">
        <v>640.303</v>
      </c>
      <c r="AG177" s="11">
        <v>1730</v>
      </c>
      <c r="AH177" s="25">
        <f t="shared" si="291"/>
        <v>0.26443339099250807</v>
      </c>
      <c r="AI177" s="25">
        <f t="shared" si="292"/>
        <v>0.17943339099247169</v>
      </c>
      <c r="AJ177" s="25">
        <f t="shared" si="293"/>
        <v>0.1144333909925308</v>
      </c>
      <c r="AK177" s="25">
        <f t="shared" si="294"/>
        <v>7.9433390992448949E-2</v>
      </c>
      <c r="AL177" s="25">
        <f t="shared" si="295"/>
        <v>3.9433390992371642E-2</v>
      </c>
      <c r="AM177" s="25">
        <f t="shared" si="296"/>
        <v>5.9433390992353452E-2</v>
      </c>
      <c r="AN177" s="25">
        <f t="shared" si="297"/>
        <v>6.9433390992344357E-2</v>
      </c>
      <c r="AO177" s="25">
        <f t="shared" si="298"/>
        <v>6.4433390992462591E-2</v>
      </c>
      <c r="AP177" s="25">
        <f t="shared" si="299"/>
        <v>4.9433390992476234E-2</v>
      </c>
      <c r="AQ177" s="25">
        <f t="shared" si="300"/>
        <v>0.10943339099253535</v>
      </c>
      <c r="AR177" s="25">
        <f t="shared" si="301"/>
        <v>0.16443339099259902</v>
      </c>
      <c r="AV177" s="2">
        <f t="shared" si="302"/>
        <v>0</v>
      </c>
    </row>
    <row r="178" spans="7:48" ht="25.5" x14ac:dyDescent="0.6">
      <c r="G178" s="30">
        <v>1740</v>
      </c>
      <c r="H178" s="27">
        <f t="shared" si="287"/>
        <v>640.46380005799256</v>
      </c>
      <c r="I178" s="27">
        <f t="shared" ref="I178:L178" si="391">J178-0.05</f>
        <v>640.48880005799253</v>
      </c>
      <c r="J178" s="27">
        <f t="shared" si="391"/>
        <v>640.53880005799249</v>
      </c>
      <c r="K178" s="27">
        <f t="shared" si="391"/>
        <v>640.58880005799244</v>
      </c>
      <c r="L178" s="27">
        <f t="shared" si="391"/>
        <v>640.6388000579924</v>
      </c>
      <c r="M178" s="29">
        <v>640.68880005799235</v>
      </c>
      <c r="N178" s="27">
        <f t="shared" ref="N178:Q178" si="392">M178-0.05</f>
        <v>640.6388000579924</v>
      </c>
      <c r="O178" s="27">
        <f t="shared" si="392"/>
        <v>640.58880005799244</v>
      </c>
      <c r="P178" s="27">
        <f t="shared" si="392"/>
        <v>640.53880005799249</v>
      </c>
      <c r="Q178" s="27">
        <f t="shared" si="392"/>
        <v>640.48880005799253</v>
      </c>
      <c r="R178" s="27">
        <f t="shared" si="290"/>
        <v>640.46380005799256</v>
      </c>
      <c r="T178" s="25">
        <v>1740</v>
      </c>
      <c r="U178" s="22">
        <v>640.22800000000007</v>
      </c>
      <c r="V178" s="22">
        <v>640.32300000000009</v>
      </c>
      <c r="W178" s="22">
        <v>640.4380000000001</v>
      </c>
      <c r="X178" s="22">
        <v>640.51300000000003</v>
      </c>
      <c r="Y178" s="22">
        <v>640.5630000000001</v>
      </c>
      <c r="Z178" s="21">
        <v>640.62800000000004</v>
      </c>
      <c r="AA178" s="22">
        <v>640.5630000000001</v>
      </c>
      <c r="AB178" s="22">
        <v>640.54300000000001</v>
      </c>
      <c r="AC178" s="22">
        <v>640.49300000000005</v>
      </c>
      <c r="AD178" s="22">
        <v>640.36300000000006</v>
      </c>
      <c r="AE178" s="22">
        <v>640.27300000000002</v>
      </c>
      <c r="AG178" s="11">
        <v>1740</v>
      </c>
      <c r="AH178" s="25">
        <f t="shared" si="291"/>
        <v>0.23580005799249193</v>
      </c>
      <c r="AI178" s="25">
        <f t="shared" si="292"/>
        <v>0.16580005799244191</v>
      </c>
      <c r="AJ178" s="25">
        <f t="shared" si="293"/>
        <v>0.10080005799238734</v>
      </c>
      <c r="AK178" s="25">
        <f t="shared" si="294"/>
        <v>7.5800057992410075E-2</v>
      </c>
      <c r="AL178" s="25">
        <f t="shared" si="295"/>
        <v>7.5800057992296388E-2</v>
      </c>
      <c r="AM178" s="25">
        <f t="shared" si="296"/>
        <v>6.080005799231003E-2</v>
      </c>
      <c r="AN178" s="25">
        <f t="shared" si="297"/>
        <v>7.5800057992296388E-2</v>
      </c>
      <c r="AO178" s="25">
        <f t="shared" si="298"/>
        <v>4.580005799243736E-2</v>
      </c>
      <c r="AP178" s="25">
        <f t="shared" si="299"/>
        <v>4.580005799243736E-2</v>
      </c>
      <c r="AQ178" s="25">
        <f t="shared" si="300"/>
        <v>0.12580005799247829</v>
      </c>
      <c r="AR178" s="25">
        <f t="shared" si="301"/>
        <v>0.19080005799253286</v>
      </c>
      <c r="AV178" s="2">
        <f t="shared" si="302"/>
        <v>0</v>
      </c>
    </row>
    <row r="179" spans="7:48" ht="25.5" x14ac:dyDescent="0.6">
      <c r="G179" s="30">
        <v>1750</v>
      </c>
      <c r="H179" s="27">
        <f t="shared" si="287"/>
        <v>640.46016672499252</v>
      </c>
      <c r="I179" s="27">
        <f t="shared" ref="I179:L179" si="393">J179-0.05</f>
        <v>640.4851667249925</v>
      </c>
      <c r="J179" s="27">
        <f t="shared" si="393"/>
        <v>640.53516672499245</v>
      </c>
      <c r="K179" s="27">
        <f t="shared" si="393"/>
        <v>640.5851667249924</v>
      </c>
      <c r="L179" s="27">
        <f t="shared" si="393"/>
        <v>640.63516672499236</v>
      </c>
      <c r="M179" s="29">
        <v>640.68516672499231</v>
      </c>
      <c r="N179" s="27">
        <f t="shared" ref="N179:Q179" si="394">M179-0.05</f>
        <v>640.63516672499236</v>
      </c>
      <c r="O179" s="27">
        <f t="shared" si="394"/>
        <v>640.5851667249924</v>
      </c>
      <c r="P179" s="27">
        <f t="shared" si="394"/>
        <v>640.53516672499245</v>
      </c>
      <c r="Q179" s="27">
        <f t="shared" si="394"/>
        <v>640.4851667249925</v>
      </c>
      <c r="R179" s="27">
        <f t="shared" si="290"/>
        <v>640.46016672499252</v>
      </c>
      <c r="T179" s="25">
        <v>1750</v>
      </c>
      <c r="U179" s="22">
        <v>640.22800000000007</v>
      </c>
      <c r="V179" s="22">
        <v>640.3180000000001</v>
      </c>
      <c r="W179" s="22">
        <v>640.4430000000001</v>
      </c>
      <c r="X179" s="22">
        <v>640.50300000000004</v>
      </c>
      <c r="Y179" s="22">
        <v>640.55800000000011</v>
      </c>
      <c r="Z179" s="21">
        <v>640.61300000000006</v>
      </c>
      <c r="AA179" s="22">
        <v>640.59300000000007</v>
      </c>
      <c r="AB179" s="22">
        <v>640.5680000000001</v>
      </c>
      <c r="AC179" s="22">
        <v>640.49300000000005</v>
      </c>
      <c r="AD179" s="22">
        <v>640.35800000000006</v>
      </c>
      <c r="AE179" s="22">
        <v>640.28300000000002</v>
      </c>
      <c r="AG179" s="11">
        <v>1750</v>
      </c>
      <c r="AH179" s="25">
        <f t="shared" si="291"/>
        <v>0.23216672499245306</v>
      </c>
      <c r="AI179" s="25">
        <f t="shared" si="292"/>
        <v>0.16716672499239849</v>
      </c>
      <c r="AJ179" s="25">
        <f t="shared" si="293"/>
        <v>9.2166724992353011E-2</v>
      </c>
      <c r="AK179" s="25">
        <f t="shared" si="294"/>
        <v>8.2166724992362106E-2</v>
      </c>
      <c r="AL179" s="25">
        <f t="shared" si="295"/>
        <v>7.7166724992252966E-2</v>
      </c>
      <c r="AM179" s="25">
        <f t="shared" si="296"/>
        <v>7.2166724992257514E-2</v>
      </c>
      <c r="AN179" s="25">
        <f t="shared" si="297"/>
        <v>4.2166724992284799E-2</v>
      </c>
      <c r="AO179" s="25">
        <f t="shared" si="298"/>
        <v>1.7166724992307536E-2</v>
      </c>
      <c r="AP179" s="25">
        <f t="shared" si="299"/>
        <v>4.2166724992398485E-2</v>
      </c>
      <c r="AQ179" s="25">
        <f t="shared" si="300"/>
        <v>0.12716672499243487</v>
      </c>
      <c r="AR179" s="25">
        <f t="shared" si="301"/>
        <v>0.17716672499250308</v>
      </c>
      <c r="AV179" s="2">
        <f t="shared" si="302"/>
        <v>0</v>
      </c>
    </row>
    <row r="180" spans="7:48" ht="25.5" x14ac:dyDescent="0.6">
      <c r="G180" s="30">
        <v>1760</v>
      </c>
      <c r="H180" s="27">
        <f t="shared" si="287"/>
        <v>640.45653339199248</v>
      </c>
      <c r="I180" s="27">
        <f t="shared" ref="I180:L180" si="395">J180-0.05</f>
        <v>640.48153339199246</v>
      </c>
      <c r="J180" s="27">
        <f t="shared" si="395"/>
        <v>640.53153339199241</v>
      </c>
      <c r="K180" s="27">
        <f t="shared" si="395"/>
        <v>640.58153339199237</v>
      </c>
      <c r="L180" s="27">
        <f t="shared" si="395"/>
        <v>640.63153339199232</v>
      </c>
      <c r="M180" s="29">
        <v>640.68153339199228</v>
      </c>
      <c r="N180" s="27">
        <f t="shared" ref="N180:Q180" si="396">M180-0.05</f>
        <v>640.63153339199232</v>
      </c>
      <c r="O180" s="27">
        <f t="shared" si="396"/>
        <v>640.58153339199237</v>
      </c>
      <c r="P180" s="27">
        <f t="shared" si="396"/>
        <v>640.53153339199241</v>
      </c>
      <c r="Q180" s="27">
        <f t="shared" si="396"/>
        <v>640.48153339199246</v>
      </c>
      <c r="R180" s="27">
        <f t="shared" si="290"/>
        <v>640.45653339199248</v>
      </c>
      <c r="T180" s="25">
        <v>1760</v>
      </c>
      <c r="U180" s="22">
        <v>640.21800000000007</v>
      </c>
      <c r="V180" s="22">
        <v>640.30800000000011</v>
      </c>
      <c r="W180" s="22">
        <v>640.428</v>
      </c>
      <c r="X180" s="22">
        <v>640.48300000000006</v>
      </c>
      <c r="Y180" s="22">
        <v>640.52800000000002</v>
      </c>
      <c r="Z180" s="21">
        <v>640.59300000000007</v>
      </c>
      <c r="AA180" s="22">
        <v>640.57800000000009</v>
      </c>
      <c r="AB180" s="22">
        <v>640.548</v>
      </c>
      <c r="AC180" s="22">
        <v>640.47300000000007</v>
      </c>
      <c r="AD180" s="22">
        <v>640.35800000000006</v>
      </c>
      <c r="AE180" s="22">
        <v>640.28300000000002</v>
      </c>
      <c r="AG180" s="11">
        <v>1760</v>
      </c>
      <c r="AH180" s="25">
        <f t="shared" si="291"/>
        <v>0.23853339199240509</v>
      </c>
      <c r="AI180" s="25">
        <f t="shared" si="292"/>
        <v>0.17353339199235052</v>
      </c>
      <c r="AJ180" s="25">
        <f t="shared" si="293"/>
        <v>0.10353339199241418</v>
      </c>
      <c r="AK180" s="25">
        <f t="shared" si="294"/>
        <v>9.8533391992305042E-2</v>
      </c>
      <c r="AL180" s="25">
        <f t="shared" si="295"/>
        <v>0.10353339199230049</v>
      </c>
      <c r="AM180" s="25">
        <f t="shared" si="296"/>
        <v>8.853339199220045E-2</v>
      </c>
      <c r="AN180" s="25">
        <f t="shared" si="297"/>
        <v>5.3533391992232282E-2</v>
      </c>
      <c r="AO180" s="25">
        <f t="shared" si="298"/>
        <v>3.3533391992364159E-2</v>
      </c>
      <c r="AP180" s="25">
        <f t="shared" si="299"/>
        <v>5.8533391992341421E-2</v>
      </c>
      <c r="AQ180" s="25">
        <f t="shared" si="300"/>
        <v>0.12353339199239599</v>
      </c>
      <c r="AR180" s="25">
        <f t="shared" si="301"/>
        <v>0.1735333919924642</v>
      </c>
      <c r="AV180" s="2">
        <f t="shared" si="302"/>
        <v>0</v>
      </c>
    </row>
    <row r="181" spans="7:48" ht="25.5" x14ac:dyDescent="0.6">
      <c r="G181" s="30">
        <v>1770</v>
      </c>
      <c r="H181" s="27">
        <f t="shared" si="287"/>
        <v>640.45290005899244</v>
      </c>
      <c r="I181" s="27">
        <f t="shared" ref="I181:L181" si="397">J181-0.05</f>
        <v>640.47790005899242</v>
      </c>
      <c r="J181" s="27">
        <f t="shared" si="397"/>
        <v>640.52790005899237</v>
      </c>
      <c r="K181" s="27">
        <f t="shared" si="397"/>
        <v>640.57790005899233</v>
      </c>
      <c r="L181" s="27">
        <f t="shared" si="397"/>
        <v>640.62790005899228</v>
      </c>
      <c r="M181" s="29">
        <v>640.67790005899224</v>
      </c>
      <c r="N181" s="27">
        <f t="shared" ref="N181:Q181" si="398">M181-0.05</f>
        <v>640.62790005899228</v>
      </c>
      <c r="O181" s="27">
        <f t="shared" si="398"/>
        <v>640.57790005899233</v>
      </c>
      <c r="P181" s="27">
        <f t="shared" si="398"/>
        <v>640.52790005899237</v>
      </c>
      <c r="Q181" s="27">
        <f t="shared" si="398"/>
        <v>640.47790005899242</v>
      </c>
      <c r="R181" s="27">
        <f t="shared" si="290"/>
        <v>640.45290005899244</v>
      </c>
      <c r="T181" s="25">
        <v>1770</v>
      </c>
      <c r="U181" s="22">
        <v>640.22300000000007</v>
      </c>
      <c r="V181" s="22">
        <v>640.30800000000011</v>
      </c>
      <c r="W181" s="22">
        <v>640.41800000000001</v>
      </c>
      <c r="X181" s="22">
        <v>640.45800000000008</v>
      </c>
      <c r="Y181" s="22">
        <v>640.50800000000004</v>
      </c>
      <c r="Z181" s="21">
        <v>640.5680000000001</v>
      </c>
      <c r="AA181" s="22">
        <v>640.548</v>
      </c>
      <c r="AB181" s="22">
        <v>640.49300000000005</v>
      </c>
      <c r="AC181" s="22">
        <v>640.4430000000001</v>
      </c>
      <c r="AD181" s="22">
        <v>640.35800000000006</v>
      </c>
      <c r="AE181" s="22">
        <v>640.27800000000002</v>
      </c>
      <c r="AG181" s="11">
        <v>1770</v>
      </c>
      <c r="AH181" s="25">
        <f t="shared" si="291"/>
        <v>0.22990005899237076</v>
      </c>
      <c r="AI181" s="25">
        <f t="shared" si="292"/>
        <v>0.16990005899231164</v>
      </c>
      <c r="AJ181" s="25">
        <f t="shared" si="293"/>
        <v>0.10990005899236621</v>
      </c>
      <c r="AK181" s="25">
        <f t="shared" si="294"/>
        <v>0.11990005899224343</v>
      </c>
      <c r="AL181" s="25">
        <f t="shared" si="295"/>
        <v>0.11990005899224343</v>
      </c>
      <c r="AM181" s="25">
        <f t="shared" si="296"/>
        <v>0.10990005899213884</v>
      </c>
      <c r="AN181" s="25">
        <f t="shared" si="297"/>
        <v>7.990005899227981E-2</v>
      </c>
      <c r="AO181" s="25">
        <f t="shared" si="298"/>
        <v>8.4900058992275262E-2</v>
      </c>
      <c r="AP181" s="25">
        <f t="shared" si="299"/>
        <v>8.4900058992275262E-2</v>
      </c>
      <c r="AQ181" s="25">
        <f t="shared" si="300"/>
        <v>0.11990005899235712</v>
      </c>
      <c r="AR181" s="25">
        <f t="shared" si="301"/>
        <v>0.17490005899242078</v>
      </c>
      <c r="AV181" s="2">
        <f t="shared" si="302"/>
        <v>0</v>
      </c>
    </row>
    <row r="182" spans="7:48" ht="25.5" x14ac:dyDescent="0.6">
      <c r="G182" s="30">
        <v>1780</v>
      </c>
      <c r="H182" s="27">
        <f t="shared" si="287"/>
        <v>640.4492667259924</v>
      </c>
      <c r="I182" s="27">
        <f t="shared" ref="I182:L182" si="399">J182-0.05</f>
        <v>640.47426672599238</v>
      </c>
      <c r="J182" s="27">
        <f t="shared" si="399"/>
        <v>640.52426672599233</v>
      </c>
      <c r="K182" s="27">
        <f t="shared" si="399"/>
        <v>640.57426672599229</v>
      </c>
      <c r="L182" s="27">
        <f t="shared" si="399"/>
        <v>640.62426672599224</v>
      </c>
      <c r="M182" s="29">
        <v>640.6742667259922</v>
      </c>
      <c r="N182" s="27">
        <f t="shared" ref="N182:Q182" si="400">M182-0.05</f>
        <v>640.62426672599224</v>
      </c>
      <c r="O182" s="27">
        <f t="shared" si="400"/>
        <v>640.57426672599229</v>
      </c>
      <c r="P182" s="27">
        <f t="shared" si="400"/>
        <v>640.52426672599233</v>
      </c>
      <c r="Q182" s="27">
        <f t="shared" si="400"/>
        <v>640.47426672599238</v>
      </c>
      <c r="R182" s="27">
        <f t="shared" si="290"/>
        <v>640.4492667259924</v>
      </c>
      <c r="T182" s="25">
        <v>1780</v>
      </c>
      <c r="U182" s="22">
        <v>640.24800000000005</v>
      </c>
      <c r="V182" s="22">
        <v>640.30800000000011</v>
      </c>
      <c r="W182" s="22">
        <v>640.40800000000002</v>
      </c>
      <c r="X182" s="22">
        <v>640.44800000000009</v>
      </c>
      <c r="Y182" s="22">
        <v>640.49300000000005</v>
      </c>
      <c r="Z182" s="21">
        <v>640.54300000000001</v>
      </c>
      <c r="AA182" s="22">
        <v>640.49800000000005</v>
      </c>
      <c r="AB182" s="22">
        <v>640.46800000000007</v>
      </c>
      <c r="AC182" s="22">
        <v>640.423</v>
      </c>
      <c r="AD182" s="22">
        <v>640.36300000000006</v>
      </c>
      <c r="AE182" s="22">
        <v>640.298</v>
      </c>
      <c r="AG182" s="11">
        <v>1780</v>
      </c>
      <c r="AH182" s="25">
        <f t="shared" si="291"/>
        <v>0.20126672599235462</v>
      </c>
      <c r="AI182" s="25">
        <f t="shared" si="292"/>
        <v>0.16626672599227277</v>
      </c>
      <c r="AJ182" s="25">
        <f t="shared" si="293"/>
        <v>0.11626672599231824</v>
      </c>
      <c r="AK182" s="25">
        <f t="shared" si="294"/>
        <v>0.12626672599219546</v>
      </c>
      <c r="AL182" s="25">
        <f t="shared" si="295"/>
        <v>0.13126672599219091</v>
      </c>
      <c r="AM182" s="25">
        <f t="shared" si="296"/>
        <v>0.13126672599219091</v>
      </c>
      <c r="AN182" s="25">
        <f t="shared" si="297"/>
        <v>0.12626672599219546</v>
      </c>
      <c r="AO182" s="25">
        <f t="shared" si="298"/>
        <v>0.10626672599221365</v>
      </c>
      <c r="AP182" s="25">
        <f t="shared" si="299"/>
        <v>0.10126672599233189</v>
      </c>
      <c r="AQ182" s="25">
        <f t="shared" si="300"/>
        <v>0.11126672599232279</v>
      </c>
      <c r="AR182" s="25">
        <f t="shared" si="301"/>
        <v>0.1512667259924001</v>
      </c>
      <c r="AV182" s="2">
        <f t="shared" si="302"/>
        <v>0</v>
      </c>
    </row>
    <row r="183" spans="7:48" ht="25.5" x14ac:dyDescent="0.6">
      <c r="G183" s="30">
        <v>1790</v>
      </c>
      <c r="H183" s="27">
        <f t="shared" si="287"/>
        <v>640.44563339299236</v>
      </c>
      <c r="I183" s="27">
        <f t="shared" ref="I183:L183" si="401">J183-0.05</f>
        <v>640.47063339299234</v>
      </c>
      <c r="J183" s="27">
        <f t="shared" si="401"/>
        <v>640.52063339299229</v>
      </c>
      <c r="K183" s="27">
        <f t="shared" si="401"/>
        <v>640.57063339299225</v>
      </c>
      <c r="L183" s="27">
        <f t="shared" si="401"/>
        <v>640.6206333929922</v>
      </c>
      <c r="M183" s="29">
        <v>640.67063339299216</v>
      </c>
      <c r="N183" s="27">
        <f t="shared" ref="N183:Q183" si="402">M183-0.05</f>
        <v>640.6206333929922</v>
      </c>
      <c r="O183" s="27">
        <f t="shared" si="402"/>
        <v>640.57063339299225</v>
      </c>
      <c r="P183" s="27">
        <f t="shared" si="402"/>
        <v>640.52063339299229</v>
      </c>
      <c r="Q183" s="27">
        <f t="shared" si="402"/>
        <v>640.47063339299234</v>
      </c>
      <c r="R183" s="27">
        <f t="shared" si="290"/>
        <v>640.44563339299236</v>
      </c>
      <c r="T183" s="25">
        <v>1790</v>
      </c>
      <c r="U183" s="22">
        <v>640.26300000000003</v>
      </c>
      <c r="V183" s="22">
        <v>640.298</v>
      </c>
      <c r="W183" s="22">
        <v>640.34300000000007</v>
      </c>
      <c r="X183" s="22">
        <v>640.43300000000011</v>
      </c>
      <c r="Y183" s="22">
        <v>640.48300000000006</v>
      </c>
      <c r="Z183" s="21">
        <v>640.52300000000002</v>
      </c>
      <c r="AA183" s="22">
        <v>640.49300000000005</v>
      </c>
      <c r="AB183" s="22">
        <v>640.44800000000009</v>
      </c>
      <c r="AC183" s="22">
        <v>640.39800000000002</v>
      </c>
      <c r="AD183" s="22">
        <v>640.35300000000007</v>
      </c>
      <c r="AE183" s="22">
        <v>640.29300000000001</v>
      </c>
      <c r="AG183" s="11">
        <v>1790</v>
      </c>
      <c r="AH183" s="25">
        <f t="shared" si="291"/>
        <v>0.18263339299232939</v>
      </c>
      <c r="AI183" s="25">
        <f t="shared" si="292"/>
        <v>0.17263339299233849</v>
      </c>
      <c r="AJ183" s="25">
        <f t="shared" si="293"/>
        <v>0.17763339299222025</v>
      </c>
      <c r="AK183" s="25">
        <f t="shared" si="294"/>
        <v>0.13763339299214294</v>
      </c>
      <c r="AL183" s="25">
        <f t="shared" si="295"/>
        <v>0.13763339299214294</v>
      </c>
      <c r="AM183" s="25">
        <f t="shared" si="296"/>
        <v>0.14763339299213385</v>
      </c>
      <c r="AN183" s="25">
        <f t="shared" si="297"/>
        <v>0.12763339299215204</v>
      </c>
      <c r="AO183" s="25">
        <f t="shared" si="298"/>
        <v>0.12263339299215659</v>
      </c>
      <c r="AP183" s="25">
        <f t="shared" si="299"/>
        <v>0.12263339299227027</v>
      </c>
      <c r="AQ183" s="25">
        <f t="shared" si="300"/>
        <v>0.11763339299227482</v>
      </c>
      <c r="AR183" s="25">
        <f t="shared" si="301"/>
        <v>0.15263339299235668</v>
      </c>
      <c r="AV183" s="2">
        <f t="shared" si="302"/>
        <v>0</v>
      </c>
    </row>
    <row r="184" spans="7:48" ht="25.5" x14ac:dyDescent="0.6">
      <c r="G184" s="30">
        <v>1800</v>
      </c>
      <c r="H184" s="27">
        <f t="shared" si="287"/>
        <v>640.44200005999232</v>
      </c>
      <c r="I184" s="27">
        <f t="shared" ref="I184:L184" si="403">J184-0.05</f>
        <v>640.4670000599923</v>
      </c>
      <c r="J184" s="27">
        <f t="shared" si="403"/>
        <v>640.51700005999226</v>
      </c>
      <c r="K184" s="27">
        <f t="shared" si="403"/>
        <v>640.56700005999221</v>
      </c>
      <c r="L184" s="27">
        <f t="shared" si="403"/>
        <v>640.61700005999217</v>
      </c>
      <c r="M184" s="29">
        <v>640.66700005999212</v>
      </c>
      <c r="N184" s="27">
        <f t="shared" ref="N184:Q184" si="404">M184-0.05</f>
        <v>640.61700005999217</v>
      </c>
      <c r="O184" s="27">
        <f t="shared" si="404"/>
        <v>640.56700005999221</v>
      </c>
      <c r="P184" s="27">
        <f t="shared" si="404"/>
        <v>640.51700005999226</v>
      </c>
      <c r="Q184" s="27">
        <f t="shared" si="404"/>
        <v>640.4670000599923</v>
      </c>
      <c r="R184" s="27">
        <f t="shared" si="290"/>
        <v>640.44200005999232</v>
      </c>
      <c r="T184" s="25">
        <v>1800</v>
      </c>
      <c r="U184" s="22">
        <v>640.22800000000007</v>
      </c>
      <c r="V184" s="22">
        <v>640.29300000000001</v>
      </c>
      <c r="W184" s="22">
        <v>640.36800000000005</v>
      </c>
      <c r="X184" s="22">
        <v>640.43300000000011</v>
      </c>
      <c r="Y184" s="22">
        <v>640.48300000000006</v>
      </c>
      <c r="Z184" s="21">
        <v>640.53800000000001</v>
      </c>
      <c r="AA184" s="22">
        <v>640.50800000000004</v>
      </c>
      <c r="AB184" s="22">
        <v>640.4430000000001</v>
      </c>
      <c r="AC184" s="22">
        <v>640.40800000000002</v>
      </c>
      <c r="AD184" s="22">
        <v>640.33300000000008</v>
      </c>
      <c r="AE184" s="22">
        <v>640.27300000000002</v>
      </c>
      <c r="AG184" s="11">
        <v>1800</v>
      </c>
      <c r="AH184" s="25">
        <f t="shared" si="291"/>
        <v>0.21400005999225868</v>
      </c>
      <c r="AI184" s="25">
        <f t="shared" si="292"/>
        <v>0.17400005999229506</v>
      </c>
      <c r="AJ184" s="25">
        <f t="shared" si="293"/>
        <v>0.14900005999220411</v>
      </c>
      <c r="AK184" s="25">
        <f t="shared" si="294"/>
        <v>0.13400005999210407</v>
      </c>
      <c r="AL184" s="25">
        <f t="shared" si="295"/>
        <v>0.13400005999210407</v>
      </c>
      <c r="AM184" s="25">
        <f t="shared" si="296"/>
        <v>0.12900005999210862</v>
      </c>
      <c r="AN184" s="25">
        <f t="shared" si="297"/>
        <v>0.10900005999212681</v>
      </c>
      <c r="AO184" s="25">
        <f t="shared" si="298"/>
        <v>0.12400005999211317</v>
      </c>
      <c r="AP184" s="25">
        <f t="shared" si="299"/>
        <v>0.10900005999224049</v>
      </c>
      <c r="AQ184" s="25">
        <f t="shared" si="300"/>
        <v>0.13400005999221776</v>
      </c>
      <c r="AR184" s="25">
        <f t="shared" si="301"/>
        <v>0.16900005999229961</v>
      </c>
      <c r="AT184">
        <v>7.6300000000000007E-2</v>
      </c>
      <c r="AU184">
        <v>45</v>
      </c>
      <c r="AV184" s="2">
        <f t="shared" si="302"/>
        <v>3.4335000000000004</v>
      </c>
    </row>
    <row r="185" spans="7:48" ht="25.5" x14ac:dyDescent="0.6">
      <c r="G185" s="30">
        <v>1810</v>
      </c>
      <c r="H185" s="27">
        <f t="shared" si="287"/>
        <v>640.43836672699229</v>
      </c>
      <c r="I185" s="27">
        <f t="shared" ref="I185:L185" si="405">J185-0.05</f>
        <v>640.46336672699226</v>
      </c>
      <c r="J185" s="27">
        <f t="shared" si="405"/>
        <v>640.51336672699222</v>
      </c>
      <c r="K185" s="27">
        <f t="shared" si="405"/>
        <v>640.56336672699217</v>
      </c>
      <c r="L185" s="27">
        <f t="shared" si="405"/>
        <v>640.61336672699213</v>
      </c>
      <c r="M185" s="29">
        <v>640.66336672699208</v>
      </c>
      <c r="N185" s="27">
        <f t="shared" ref="N185:Q185" si="406">M185-0.05</f>
        <v>640.61336672699213</v>
      </c>
      <c r="O185" s="27">
        <f t="shared" si="406"/>
        <v>640.56336672699217</v>
      </c>
      <c r="P185" s="27">
        <f t="shared" si="406"/>
        <v>640.51336672699222</v>
      </c>
      <c r="Q185" s="27">
        <f t="shared" si="406"/>
        <v>640.46336672699226</v>
      </c>
      <c r="R185" s="27">
        <f t="shared" si="290"/>
        <v>640.43836672699229</v>
      </c>
      <c r="T185" s="25">
        <v>1810</v>
      </c>
      <c r="U185" s="22">
        <v>640.21</v>
      </c>
      <c r="V185" s="22">
        <v>640.28000000000009</v>
      </c>
      <c r="W185" s="22">
        <v>640.3900000000001</v>
      </c>
      <c r="X185" s="22">
        <v>640.47500000000014</v>
      </c>
      <c r="Y185" s="22">
        <v>640.50500000000011</v>
      </c>
      <c r="Z185" s="21">
        <v>640.54500000000007</v>
      </c>
      <c r="AA185" s="22">
        <v>640.5200000000001</v>
      </c>
      <c r="AB185" s="22">
        <v>640.46</v>
      </c>
      <c r="AC185" s="22">
        <v>640.41500000000008</v>
      </c>
      <c r="AD185" s="22">
        <v>640.32500000000005</v>
      </c>
      <c r="AE185" s="22">
        <v>640.25500000000011</v>
      </c>
      <c r="AG185" s="11">
        <v>1810</v>
      </c>
      <c r="AH185" s="25">
        <f t="shared" si="291"/>
        <v>0.22836672699224891</v>
      </c>
      <c r="AI185" s="25">
        <f t="shared" si="292"/>
        <v>0.18336672699217615</v>
      </c>
      <c r="AJ185" s="25">
        <f t="shared" si="293"/>
        <v>0.12336672699211704</v>
      </c>
      <c r="AK185" s="25">
        <f t="shared" si="294"/>
        <v>8.8366726992035183E-2</v>
      </c>
      <c r="AL185" s="25">
        <f t="shared" si="295"/>
        <v>0.10836672699201699</v>
      </c>
      <c r="AM185" s="25">
        <f t="shared" si="296"/>
        <v>0.1183667269920079</v>
      </c>
      <c r="AN185" s="25">
        <f t="shared" si="297"/>
        <v>9.3366726992030635E-2</v>
      </c>
      <c r="AO185" s="25">
        <f t="shared" si="298"/>
        <v>0.10336672699213523</v>
      </c>
      <c r="AP185" s="25">
        <f t="shared" si="299"/>
        <v>9.8366726992139775E-2</v>
      </c>
      <c r="AQ185" s="25">
        <f t="shared" si="300"/>
        <v>0.13836672699221708</v>
      </c>
      <c r="AR185" s="25">
        <f t="shared" si="301"/>
        <v>0.18336672699217615</v>
      </c>
      <c r="AV185" s="2">
        <f t="shared" si="302"/>
        <v>0</v>
      </c>
    </row>
    <row r="186" spans="7:48" ht="25.5" x14ac:dyDescent="0.6">
      <c r="G186" s="30">
        <v>1820</v>
      </c>
      <c r="H186" s="27">
        <f t="shared" si="287"/>
        <v>640.43473339399225</v>
      </c>
      <c r="I186" s="27">
        <f t="shared" ref="I186:L186" si="407">J186-0.05</f>
        <v>640.45973339399222</v>
      </c>
      <c r="J186" s="27">
        <f t="shared" si="407"/>
        <v>640.50973339399218</v>
      </c>
      <c r="K186" s="27">
        <f t="shared" si="407"/>
        <v>640.55973339399213</v>
      </c>
      <c r="L186" s="27">
        <f t="shared" si="407"/>
        <v>640.60973339399209</v>
      </c>
      <c r="M186" s="29">
        <v>640.65973339399204</v>
      </c>
      <c r="N186" s="27">
        <f t="shared" ref="N186:Q186" si="408">M186-0.05</f>
        <v>640.60973339399209</v>
      </c>
      <c r="O186" s="27">
        <f t="shared" si="408"/>
        <v>640.55973339399213</v>
      </c>
      <c r="P186" s="27">
        <f t="shared" si="408"/>
        <v>640.50973339399218</v>
      </c>
      <c r="Q186" s="27">
        <f t="shared" si="408"/>
        <v>640.45973339399222</v>
      </c>
      <c r="R186" s="27">
        <f t="shared" si="290"/>
        <v>640.43473339399225</v>
      </c>
      <c r="T186" s="25">
        <v>1820</v>
      </c>
      <c r="U186" s="22">
        <v>640.19500000000005</v>
      </c>
      <c r="V186" s="22">
        <v>640.28000000000009</v>
      </c>
      <c r="W186" s="22">
        <v>640.3900000000001</v>
      </c>
      <c r="X186" s="22">
        <v>640.47</v>
      </c>
      <c r="Y186" s="22">
        <v>640.5150000000001</v>
      </c>
      <c r="Z186" s="21">
        <v>640.56000000000006</v>
      </c>
      <c r="AA186" s="22">
        <v>640.51700000000005</v>
      </c>
      <c r="AB186" s="22">
        <v>640.45000000000005</v>
      </c>
      <c r="AC186" s="22">
        <v>640.3850000000001</v>
      </c>
      <c r="AD186" s="22">
        <v>640.31500000000005</v>
      </c>
      <c r="AE186" s="22">
        <v>640.2600000000001</v>
      </c>
      <c r="AG186" s="11">
        <v>1820</v>
      </c>
      <c r="AH186" s="25">
        <f t="shared" si="291"/>
        <v>0.2397333939921964</v>
      </c>
      <c r="AI186" s="25">
        <f t="shared" si="292"/>
        <v>0.17973339399213728</v>
      </c>
      <c r="AJ186" s="25">
        <f t="shared" si="293"/>
        <v>0.11973339399207816</v>
      </c>
      <c r="AK186" s="25">
        <f t="shared" si="294"/>
        <v>8.9733393992105448E-2</v>
      </c>
      <c r="AL186" s="25">
        <f t="shared" si="295"/>
        <v>9.4733393991987214E-2</v>
      </c>
      <c r="AM186" s="25">
        <f t="shared" si="296"/>
        <v>9.9733393991982666E-2</v>
      </c>
      <c r="AN186" s="25">
        <f t="shared" si="297"/>
        <v>9.2733393992034507E-2</v>
      </c>
      <c r="AO186" s="25">
        <f t="shared" si="298"/>
        <v>0.10973339399208726</v>
      </c>
      <c r="AP186" s="25">
        <f t="shared" si="299"/>
        <v>0.12473339399207362</v>
      </c>
      <c r="AQ186" s="25">
        <f t="shared" si="300"/>
        <v>0.14473339399216911</v>
      </c>
      <c r="AR186" s="25">
        <f t="shared" si="301"/>
        <v>0.17473339399214183</v>
      </c>
      <c r="AV186" s="2">
        <f t="shared" si="302"/>
        <v>0</v>
      </c>
    </row>
    <row r="187" spans="7:48" ht="25.5" x14ac:dyDescent="0.6">
      <c r="G187" s="30">
        <v>1830</v>
      </c>
      <c r="H187" s="27">
        <f t="shared" si="287"/>
        <v>640.43110006099221</v>
      </c>
      <c r="I187" s="27">
        <f t="shared" ref="I187:L187" si="409">J187-0.05</f>
        <v>640.45610006099218</v>
      </c>
      <c r="J187" s="27">
        <f t="shared" si="409"/>
        <v>640.50610006099214</v>
      </c>
      <c r="K187" s="27">
        <f t="shared" si="409"/>
        <v>640.55610006099209</v>
      </c>
      <c r="L187" s="27">
        <f t="shared" si="409"/>
        <v>640.60610006099205</v>
      </c>
      <c r="M187" s="29">
        <v>640.656100060992</v>
      </c>
      <c r="N187" s="27">
        <f t="shared" ref="N187:Q187" si="410">M187-0.05</f>
        <v>640.60610006099205</v>
      </c>
      <c r="O187" s="27">
        <f t="shared" si="410"/>
        <v>640.55610006099209</v>
      </c>
      <c r="P187" s="27">
        <f t="shared" si="410"/>
        <v>640.50610006099214</v>
      </c>
      <c r="Q187" s="27">
        <f t="shared" si="410"/>
        <v>640.45610006099218</v>
      </c>
      <c r="R187" s="27">
        <f t="shared" si="290"/>
        <v>640.43110006099221</v>
      </c>
      <c r="T187" s="25">
        <v>1830</v>
      </c>
      <c r="U187" s="22">
        <v>640.20000000000005</v>
      </c>
      <c r="V187" s="22">
        <v>640.2700000000001</v>
      </c>
      <c r="W187" s="22">
        <v>640.3850000000001</v>
      </c>
      <c r="X187" s="22">
        <v>640.45500000000004</v>
      </c>
      <c r="Y187" s="22">
        <v>640.50000000000011</v>
      </c>
      <c r="Z187" s="21">
        <v>640.53700000000003</v>
      </c>
      <c r="AA187" s="22">
        <v>640.5100000000001</v>
      </c>
      <c r="AB187" s="22">
        <v>640.45000000000005</v>
      </c>
      <c r="AC187" s="22">
        <v>640.3950000000001</v>
      </c>
      <c r="AD187" s="22">
        <v>640.31500000000005</v>
      </c>
      <c r="AE187" s="22">
        <v>640.2600000000001</v>
      </c>
      <c r="AG187" s="11">
        <v>1830</v>
      </c>
      <c r="AH187" s="25">
        <f t="shared" si="291"/>
        <v>0.23110006099216207</v>
      </c>
      <c r="AI187" s="25">
        <f t="shared" si="292"/>
        <v>0.18610006099208931</v>
      </c>
      <c r="AJ187" s="25">
        <f t="shared" si="293"/>
        <v>0.12110006099203474</v>
      </c>
      <c r="AK187" s="25">
        <f t="shared" si="294"/>
        <v>0.10110006099205293</v>
      </c>
      <c r="AL187" s="25">
        <f t="shared" si="295"/>
        <v>0.1061000609919347</v>
      </c>
      <c r="AM187" s="25">
        <f t="shared" si="296"/>
        <v>0.11910006099196835</v>
      </c>
      <c r="AN187" s="25">
        <f t="shared" si="297"/>
        <v>9.6100060991943792E-2</v>
      </c>
      <c r="AO187" s="25">
        <f t="shared" si="298"/>
        <v>0.10610006099204838</v>
      </c>
      <c r="AP187" s="25">
        <f t="shared" si="299"/>
        <v>0.11110006099204384</v>
      </c>
      <c r="AQ187" s="25">
        <f t="shared" si="300"/>
        <v>0.14110006099213024</v>
      </c>
      <c r="AR187" s="25">
        <f t="shared" si="301"/>
        <v>0.17110006099210295</v>
      </c>
      <c r="AV187" s="2">
        <f t="shared" si="302"/>
        <v>0</v>
      </c>
    </row>
    <row r="188" spans="7:48" ht="25.5" x14ac:dyDescent="0.6">
      <c r="G188" s="30">
        <v>1840</v>
      </c>
      <c r="H188" s="27">
        <f t="shared" si="287"/>
        <v>640.42746672799217</v>
      </c>
      <c r="I188" s="27">
        <f t="shared" ref="I188:L188" si="411">J188-0.05</f>
        <v>640.45246672799215</v>
      </c>
      <c r="J188" s="27">
        <f t="shared" si="411"/>
        <v>640.5024667279921</v>
      </c>
      <c r="K188" s="27">
        <f t="shared" si="411"/>
        <v>640.55246672799205</v>
      </c>
      <c r="L188" s="27">
        <f t="shared" si="411"/>
        <v>640.60246672799201</v>
      </c>
      <c r="M188" s="29">
        <v>640.65246672799196</v>
      </c>
      <c r="N188" s="27">
        <f t="shared" ref="N188:Q188" si="412">M188-0.05</f>
        <v>640.60246672799201</v>
      </c>
      <c r="O188" s="27">
        <f t="shared" si="412"/>
        <v>640.55246672799205</v>
      </c>
      <c r="P188" s="27">
        <f t="shared" si="412"/>
        <v>640.5024667279921</v>
      </c>
      <c r="Q188" s="27">
        <f t="shared" si="412"/>
        <v>640.45246672799215</v>
      </c>
      <c r="R188" s="27">
        <f t="shared" si="290"/>
        <v>640.42746672799217</v>
      </c>
      <c r="T188" s="25">
        <v>1840</v>
      </c>
      <c r="U188" s="22">
        <v>640.21</v>
      </c>
      <c r="V188" s="22">
        <v>640.28000000000009</v>
      </c>
      <c r="W188" s="22">
        <v>640.37500000000011</v>
      </c>
      <c r="X188" s="22">
        <v>640.44000000000005</v>
      </c>
      <c r="Y188" s="22">
        <v>640.49000000000012</v>
      </c>
      <c r="Z188" s="21">
        <v>640.54000000000008</v>
      </c>
      <c r="AA188" s="22">
        <v>640.5100000000001</v>
      </c>
      <c r="AB188" s="22">
        <v>640.45000000000005</v>
      </c>
      <c r="AC188" s="22">
        <v>640.39800000000014</v>
      </c>
      <c r="AD188" s="22">
        <v>640.31500000000005</v>
      </c>
      <c r="AE188" s="22">
        <v>640.25000000000011</v>
      </c>
      <c r="AG188" s="11">
        <v>1840</v>
      </c>
      <c r="AH188" s="25">
        <f t="shared" si="291"/>
        <v>0.21746672799213229</v>
      </c>
      <c r="AI188" s="25">
        <f t="shared" si="292"/>
        <v>0.17246672799205953</v>
      </c>
      <c r="AJ188" s="25">
        <f t="shared" si="293"/>
        <v>0.12746672799198677</v>
      </c>
      <c r="AK188" s="25">
        <f t="shared" si="294"/>
        <v>0.11246672799200041</v>
      </c>
      <c r="AL188" s="25">
        <f t="shared" si="295"/>
        <v>0.11246672799188673</v>
      </c>
      <c r="AM188" s="25">
        <f t="shared" si="296"/>
        <v>0.11246672799188673</v>
      </c>
      <c r="AN188" s="25">
        <f t="shared" si="297"/>
        <v>9.2466727991904918E-2</v>
      </c>
      <c r="AO188" s="25">
        <f t="shared" si="298"/>
        <v>0.10246672799200951</v>
      </c>
      <c r="AP188" s="25">
        <f t="shared" si="299"/>
        <v>0.10446672799196222</v>
      </c>
      <c r="AQ188" s="25">
        <f t="shared" si="300"/>
        <v>0.13746672799209136</v>
      </c>
      <c r="AR188" s="25">
        <f t="shared" si="301"/>
        <v>0.17746672799205498</v>
      </c>
      <c r="AV188" s="2">
        <f t="shared" si="302"/>
        <v>0</v>
      </c>
    </row>
    <row r="189" spans="7:48" ht="25.5" x14ac:dyDescent="0.6">
      <c r="G189" s="30">
        <v>1850</v>
      </c>
      <c r="H189" s="27">
        <f t="shared" si="287"/>
        <v>640.42383339499213</v>
      </c>
      <c r="I189" s="27">
        <f t="shared" ref="I189:L189" si="413">J189-0.05</f>
        <v>640.44883339499211</v>
      </c>
      <c r="J189" s="27">
        <f t="shared" si="413"/>
        <v>640.49883339499206</v>
      </c>
      <c r="K189" s="27">
        <f t="shared" si="413"/>
        <v>640.54883339499202</v>
      </c>
      <c r="L189" s="27">
        <f t="shared" si="413"/>
        <v>640.59883339499197</v>
      </c>
      <c r="M189" s="29">
        <v>640.64883339499193</v>
      </c>
      <c r="N189" s="27">
        <f t="shared" ref="N189:Q189" si="414">M189-0.05</f>
        <v>640.59883339499197</v>
      </c>
      <c r="O189" s="27">
        <f t="shared" si="414"/>
        <v>640.54883339499202</v>
      </c>
      <c r="P189" s="27">
        <f t="shared" si="414"/>
        <v>640.49883339499206</v>
      </c>
      <c r="Q189" s="27">
        <f t="shared" si="414"/>
        <v>640.44883339499211</v>
      </c>
      <c r="R189" s="27">
        <f t="shared" si="290"/>
        <v>640.42383339499213</v>
      </c>
      <c r="T189" s="25">
        <v>1850</v>
      </c>
      <c r="U189" s="22">
        <v>640.24000000000012</v>
      </c>
      <c r="V189" s="22">
        <v>640.31000000000006</v>
      </c>
      <c r="W189" s="22">
        <v>640.40000000000009</v>
      </c>
      <c r="X189" s="22">
        <v>640.43500000000006</v>
      </c>
      <c r="Y189" s="22">
        <v>640.49500000000012</v>
      </c>
      <c r="Z189" s="21">
        <v>640.54000000000008</v>
      </c>
      <c r="AA189" s="22">
        <v>640.5150000000001</v>
      </c>
      <c r="AB189" s="22">
        <v>640.45000000000005</v>
      </c>
      <c r="AC189" s="22">
        <v>640.3900000000001</v>
      </c>
      <c r="AD189" s="22">
        <v>640.33000000000004</v>
      </c>
      <c r="AE189" s="22">
        <v>640.28000000000009</v>
      </c>
      <c r="AG189" s="11">
        <v>1850</v>
      </c>
      <c r="AH189" s="25">
        <f t="shared" si="291"/>
        <v>0.18383339499200702</v>
      </c>
      <c r="AI189" s="25">
        <f t="shared" si="292"/>
        <v>0.13883339499204794</v>
      </c>
      <c r="AJ189" s="25">
        <f t="shared" si="293"/>
        <v>9.8833394991970636E-2</v>
      </c>
      <c r="AK189" s="25">
        <f t="shared" si="294"/>
        <v>0.11383339499195699</v>
      </c>
      <c r="AL189" s="25">
        <f t="shared" si="295"/>
        <v>0.1038333949918524</v>
      </c>
      <c r="AM189" s="25">
        <f t="shared" si="296"/>
        <v>0.10883339499184785</v>
      </c>
      <c r="AN189" s="25">
        <f t="shared" si="297"/>
        <v>8.3833394991870591E-2</v>
      </c>
      <c r="AO189" s="25">
        <f t="shared" si="298"/>
        <v>9.8833394991970636E-2</v>
      </c>
      <c r="AP189" s="25">
        <f t="shared" si="299"/>
        <v>0.10883339499196154</v>
      </c>
      <c r="AQ189" s="25">
        <f t="shared" si="300"/>
        <v>0.11883339499206613</v>
      </c>
      <c r="AR189" s="25">
        <f t="shared" si="301"/>
        <v>0.1438333949920434</v>
      </c>
      <c r="AV189" s="2">
        <f t="shared" si="302"/>
        <v>0</v>
      </c>
    </row>
    <row r="190" spans="7:48" ht="25.5" x14ac:dyDescent="0.6">
      <c r="G190" s="30">
        <v>1860</v>
      </c>
      <c r="H190" s="27">
        <f t="shared" si="287"/>
        <v>640.42020006199209</v>
      </c>
      <c r="I190" s="27">
        <f t="shared" ref="I190:L190" si="415">J190-0.05</f>
        <v>640.44520006199207</v>
      </c>
      <c r="J190" s="27">
        <f t="shared" si="415"/>
        <v>640.49520006199202</v>
      </c>
      <c r="K190" s="27">
        <f t="shared" si="415"/>
        <v>640.54520006199198</v>
      </c>
      <c r="L190" s="27">
        <f t="shared" si="415"/>
        <v>640.59520006199193</v>
      </c>
      <c r="M190" s="29">
        <v>640.64520006199189</v>
      </c>
      <c r="N190" s="27">
        <f t="shared" ref="N190:Q190" si="416">M190-0.05</f>
        <v>640.59520006199193</v>
      </c>
      <c r="O190" s="27">
        <f t="shared" si="416"/>
        <v>640.54520006199198</v>
      </c>
      <c r="P190" s="27">
        <f t="shared" si="416"/>
        <v>640.49520006199202</v>
      </c>
      <c r="Q190" s="27">
        <f t="shared" si="416"/>
        <v>640.44520006199207</v>
      </c>
      <c r="R190" s="27">
        <f t="shared" si="290"/>
        <v>640.42020006199209</v>
      </c>
      <c r="T190" s="25">
        <v>1860</v>
      </c>
      <c r="U190" s="22">
        <v>640.28000000000009</v>
      </c>
      <c r="V190" s="22">
        <v>640.32000000000005</v>
      </c>
      <c r="W190" s="22">
        <v>640.41000000000008</v>
      </c>
      <c r="X190" s="22">
        <v>640.45000000000005</v>
      </c>
      <c r="Y190" s="22">
        <v>640.5100000000001</v>
      </c>
      <c r="Z190" s="21">
        <v>640.54500000000007</v>
      </c>
      <c r="AA190" s="22">
        <v>640.5200000000001</v>
      </c>
      <c r="AB190" s="22">
        <v>640.44000000000005</v>
      </c>
      <c r="AC190" s="22">
        <v>640.40000000000009</v>
      </c>
      <c r="AD190" s="22">
        <v>640.37000000000012</v>
      </c>
      <c r="AE190" s="22">
        <v>640.35000000000014</v>
      </c>
      <c r="AG190" s="11">
        <v>1860</v>
      </c>
      <c r="AH190" s="25">
        <f t="shared" si="291"/>
        <v>0.14020006199200452</v>
      </c>
      <c r="AI190" s="25">
        <f t="shared" si="292"/>
        <v>0.12520006199201816</v>
      </c>
      <c r="AJ190" s="25">
        <f t="shared" si="293"/>
        <v>8.5200061991940856E-2</v>
      </c>
      <c r="AK190" s="25">
        <f t="shared" si="294"/>
        <v>9.5200061991931761E-2</v>
      </c>
      <c r="AL190" s="25">
        <f t="shared" si="295"/>
        <v>8.520006199182717E-2</v>
      </c>
      <c r="AM190" s="25">
        <f t="shared" si="296"/>
        <v>0.10020006199181353</v>
      </c>
      <c r="AN190" s="25">
        <f t="shared" si="297"/>
        <v>7.5200061991836264E-2</v>
      </c>
      <c r="AO190" s="25">
        <f t="shared" si="298"/>
        <v>0.10520006199192267</v>
      </c>
      <c r="AP190" s="25">
        <f t="shared" si="299"/>
        <v>9.5200061991931761E-2</v>
      </c>
      <c r="AQ190" s="25">
        <f t="shared" si="300"/>
        <v>7.5200061991949951E-2</v>
      </c>
      <c r="AR190" s="25">
        <f t="shared" si="301"/>
        <v>7.0200061991954499E-2</v>
      </c>
      <c r="AV190" s="2">
        <f t="shared" si="302"/>
        <v>0</v>
      </c>
    </row>
    <row r="191" spans="7:48" ht="25.5" x14ac:dyDescent="0.6">
      <c r="G191" s="30">
        <v>1870</v>
      </c>
      <c r="H191" s="27">
        <f t="shared" si="287"/>
        <v>640.41656672899205</v>
      </c>
      <c r="I191" s="27">
        <f t="shared" ref="I191:L191" si="417">J191-0.05</f>
        <v>640.44156672899203</v>
      </c>
      <c r="J191" s="27">
        <f t="shared" si="417"/>
        <v>640.49156672899198</v>
      </c>
      <c r="K191" s="27">
        <f t="shared" si="417"/>
        <v>640.54156672899194</v>
      </c>
      <c r="L191" s="27">
        <f t="shared" si="417"/>
        <v>640.59156672899189</v>
      </c>
      <c r="M191" s="29">
        <v>640.64156672899185</v>
      </c>
      <c r="N191" s="27">
        <f t="shared" ref="N191:Q191" si="418">M191-0.05</f>
        <v>640.59156672899189</v>
      </c>
      <c r="O191" s="27">
        <f t="shared" si="418"/>
        <v>640.54156672899194</v>
      </c>
      <c r="P191" s="27">
        <f t="shared" si="418"/>
        <v>640.49156672899198</v>
      </c>
      <c r="Q191" s="27">
        <f t="shared" si="418"/>
        <v>640.44156672899203</v>
      </c>
      <c r="R191" s="27">
        <f t="shared" si="290"/>
        <v>640.41656672899205</v>
      </c>
      <c r="T191" s="25">
        <v>1870</v>
      </c>
      <c r="U191" s="22">
        <v>640.29000000000008</v>
      </c>
      <c r="V191" s="22">
        <v>640.34</v>
      </c>
      <c r="W191" s="22">
        <v>640.3900000000001</v>
      </c>
      <c r="X191" s="22">
        <v>640.47500000000014</v>
      </c>
      <c r="Y191" s="22">
        <v>640.5150000000001</v>
      </c>
      <c r="Z191" s="21">
        <v>640.54000000000008</v>
      </c>
      <c r="AA191" s="22">
        <v>640.5150000000001</v>
      </c>
      <c r="AB191" s="22">
        <v>640.47500000000014</v>
      </c>
      <c r="AC191" s="22">
        <v>640.42000000000007</v>
      </c>
      <c r="AD191" s="22">
        <v>640.37500000000011</v>
      </c>
      <c r="AE191" s="22">
        <v>640.33000000000004</v>
      </c>
      <c r="AG191" s="11">
        <v>1870</v>
      </c>
      <c r="AH191" s="25">
        <f t="shared" si="291"/>
        <v>0.12656672899197474</v>
      </c>
      <c r="AI191" s="25">
        <f t="shared" si="292"/>
        <v>0.10156672899199748</v>
      </c>
      <c r="AJ191" s="25">
        <f t="shared" si="293"/>
        <v>0.10156672899188379</v>
      </c>
      <c r="AK191" s="25">
        <f t="shared" si="294"/>
        <v>6.6566728991801938E-2</v>
      </c>
      <c r="AL191" s="25">
        <f t="shared" si="295"/>
        <v>7.6566728991792843E-2</v>
      </c>
      <c r="AM191" s="25">
        <f t="shared" si="296"/>
        <v>0.10156672899177011</v>
      </c>
      <c r="AN191" s="25">
        <f t="shared" si="297"/>
        <v>7.6566728991792843E-2</v>
      </c>
      <c r="AO191" s="25">
        <f t="shared" si="298"/>
        <v>6.6566728991801938E-2</v>
      </c>
      <c r="AP191" s="25">
        <f t="shared" si="299"/>
        <v>7.1566728991911077E-2</v>
      </c>
      <c r="AQ191" s="25">
        <f t="shared" si="300"/>
        <v>6.6566728991915625E-2</v>
      </c>
      <c r="AR191" s="25">
        <f t="shared" si="301"/>
        <v>8.6566728992011122E-2</v>
      </c>
      <c r="AV191" s="2">
        <f t="shared" si="302"/>
        <v>0</v>
      </c>
    </row>
    <row r="192" spans="7:48" ht="25.5" x14ac:dyDescent="0.6">
      <c r="G192" s="30">
        <v>1880</v>
      </c>
      <c r="H192" s="27">
        <f t="shared" si="287"/>
        <v>640.41293339599201</v>
      </c>
      <c r="I192" s="27">
        <f t="shared" ref="I192:L192" si="419">J192-0.05</f>
        <v>640.43793339599199</v>
      </c>
      <c r="J192" s="27">
        <f t="shared" si="419"/>
        <v>640.48793339599194</v>
      </c>
      <c r="K192" s="27">
        <f t="shared" si="419"/>
        <v>640.5379333959919</v>
      </c>
      <c r="L192" s="27">
        <f t="shared" si="419"/>
        <v>640.58793339599185</v>
      </c>
      <c r="M192" s="29">
        <v>640.63793339599181</v>
      </c>
      <c r="N192" s="27">
        <f t="shared" ref="N192:Q192" si="420">M192-0.05</f>
        <v>640.58793339599185</v>
      </c>
      <c r="O192" s="27">
        <f t="shared" si="420"/>
        <v>640.5379333959919</v>
      </c>
      <c r="P192" s="27">
        <f t="shared" si="420"/>
        <v>640.48793339599194</v>
      </c>
      <c r="Q192" s="27">
        <f t="shared" si="420"/>
        <v>640.43793339599199</v>
      </c>
      <c r="R192" s="27">
        <f t="shared" si="290"/>
        <v>640.41293339599201</v>
      </c>
      <c r="T192" s="25">
        <v>1880</v>
      </c>
      <c r="U192" s="22">
        <v>640.2700000000001</v>
      </c>
      <c r="V192" s="22">
        <v>640.32500000000005</v>
      </c>
      <c r="W192" s="22">
        <v>640.40500000000009</v>
      </c>
      <c r="X192" s="22">
        <v>640.47</v>
      </c>
      <c r="Y192" s="22">
        <v>640.5100000000001</v>
      </c>
      <c r="Z192" s="21">
        <v>640.53000000000009</v>
      </c>
      <c r="AA192" s="22">
        <v>640.5200000000001</v>
      </c>
      <c r="AB192" s="22">
        <v>640.45000000000005</v>
      </c>
      <c r="AC192" s="22">
        <v>640.42500000000007</v>
      </c>
      <c r="AD192" s="22">
        <v>640.35000000000014</v>
      </c>
      <c r="AE192" s="22">
        <v>640.32000000000005</v>
      </c>
      <c r="AG192" s="11">
        <v>1880</v>
      </c>
      <c r="AH192" s="25">
        <f t="shared" si="291"/>
        <v>0.14293339599191768</v>
      </c>
      <c r="AI192" s="25">
        <f t="shared" si="292"/>
        <v>0.11293339599194496</v>
      </c>
      <c r="AJ192" s="25">
        <f t="shared" si="293"/>
        <v>8.2933395991858561E-2</v>
      </c>
      <c r="AK192" s="25">
        <f t="shared" si="294"/>
        <v>6.7933395991872203E-2</v>
      </c>
      <c r="AL192" s="25">
        <f t="shared" si="295"/>
        <v>7.7933395991749421E-2</v>
      </c>
      <c r="AM192" s="25">
        <f t="shared" si="296"/>
        <v>0.10793339599172214</v>
      </c>
      <c r="AN192" s="25">
        <f t="shared" si="297"/>
        <v>6.7933395991758516E-2</v>
      </c>
      <c r="AO192" s="25">
        <f t="shared" si="298"/>
        <v>8.7933395991854013E-2</v>
      </c>
      <c r="AP192" s="25">
        <f t="shared" si="299"/>
        <v>6.293339599187675E-2</v>
      </c>
      <c r="AQ192" s="25">
        <f t="shared" si="300"/>
        <v>8.7933395991854013E-2</v>
      </c>
      <c r="AR192" s="25">
        <f t="shared" si="301"/>
        <v>9.2933395991963152E-2</v>
      </c>
      <c r="AV192" s="2">
        <f t="shared" si="302"/>
        <v>0</v>
      </c>
    </row>
    <row r="193" spans="7:48" ht="25.5" x14ac:dyDescent="0.6">
      <c r="G193" s="30">
        <v>1890</v>
      </c>
      <c r="H193" s="27">
        <f t="shared" si="287"/>
        <v>640.40930006299197</v>
      </c>
      <c r="I193" s="27">
        <f t="shared" ref="I193:L193" si="421">J193-0.05</f>
        <v>640.43430006299195</v>
      </c>
      <c r="J193" s="27">
        <f t="shared" si="421"/>
        <v>640.48430006299191</v>
      </c>
      <c r="K193" s="27">
        <f t="shared" si="421"/>
        <v>640.53430006299186</v>
      </c>
      <c r="L193" s="27">
        <f t="shared" si="421"/>
        <v>640.58430006299182</v>
      </c>
      <c r="M193" s="29">
        <v>640.63430006299177</v>
      </c>
      <c r="N193" s="27">
        <f t="shared" ref="N193:Q193" si="422">M193-0.05</f>
        <v>640.58430006299182</v>
      </c>
      <c r="O193" s="27">
        <f t="shared" si="422"/>
        <v>640.53430006299186</v>
      </c>
      <c r="P193" s="27">
        <f t="shared" si="422"/>
        <v>640.48430006299191</v>
      </c>
      <c r="Q193" s="27">
        <f t="shared" si="422"/>
        <v>640.43430006299195</v>
      </c>
      <c r="R193" s="27">
        <f t="shared" si="290"/>
        <v>640.40930006299197</v>
      </c>
      <c r="T193" s="25">
        <v>1890</v>
      </c>
      <c r="U193" s="22">
        <v>640.2700000000001</v>
      </c>
      <c r="V193" s="22">
        <v>640.33000000000004</v>
      </c>
      <c r="W193" s="22">
        <v>640.3900000000001</v>
      </c>
      <c r="X193" s="22">
        <v>640.46500000000003</v>
      </c>
      <c r="Y193" s="22">
        <v>640.5100000000001</v>
      </c>
      <c r="Z193" s="21">
        <v>640.54000000000008</v>
      </c>
      <c r="AA193" s="22">
        <v>640.5200000000001</v>
      </c>
      <c r="AB193" s="22">
        <v>640.45000000000005</v>
      </c>
      <c r="AC193" s="22">
        <v>640.38000000000011</v>
      </c>
      <c r="AD193" s="22">
        <v>640.33000000000004</v>
      </c>
      <c r="AE193" s="22">
        <v>640.29200000000003</v>
      </c>
      <c r="AG193" s="11">
        <v>1890</v>
      </c>
      <c r="AH193" s="25">
        <f t="shared" si="291"/>
        <v>0.1393000629918788</v>
      </c>
      <c r="AI193" s="25">
        <f t="shared" si="292"/>
        <v>0.10430006299191064</v>
      </c>
      <c r="AJ193" s="25">
        <f t="shared" si="293"/>
        <v>9.4300062991806044E-2</v>
      </c>
      <c r="AK193" s="25">
        <f t="shared" si="294"/>
        <v>6.9300062991828781E-2</v>
      </c>
      <c r="AL193" s="25">
        <f t="shared" si="295"/>
        <v>7.4300062991710547E-2</v>
      </c>
      <c r="AM193" s="25">
        <f t="shared" si="296"/>
        <v>9.4300062991692357E-2</v>
      </c>
      <c r="AN193" s="25">
        <f t="shared" si="297"/>
        <v>6.4300062991719642E-2</v>
      </c>
      <c r="AO193" s="25">
        <f t="shared" si="298"/>
        <v>8.4300062991815139E-2</v>
      </c>
      <c r="AP193" s="25">
        <f t="shared" si="299"/>
        <v>0.10430006299179695</v>
      </c>
      <c r="AQ193" s="25">
        <f t="shared" si="300"/>
        <v>0.10430006299191064</v>
      </c>
      <c r="AR193" s="25">
        <f t="shared" si="301"/>
        <v>0.11730006299194429</v>
      </c>
      <c r="AV193" s="2">
        <f t="shared" si="302"/>
        <v>0</v>
      </c>
    </row>
    <row r="194" spans="7:48" ht="25.5" x14ac:dyDescent="0.6">
      <c r="G194" s="30">
        <v>1900</v>
      </c>
      <c r="H194" s="27">
        <f t="shared" si="287"/>
        <v>640.40566672999194</v>
      </c>
      <c r="I194" s="27">
        <f t="shared" ref="I194:L194" si="423">J194-0.05</f>
        <v>640.43066672999191</v>
      </c>
      <c r="J194" s="27">
        <f t="shared" si="423"/>
        <v>640.48066672999187</v>
      </c>
      <c r="K194" s="27">
        <f t="shared" si="423"/>
        <v>640.53066672999182</v>
      </c>
      <c r="L194" s="27">
        <f t="shared" si="423"/>
        <v>640.58066672999178</v>
      </c>
      <c r="M194" s="29">
        <v>640.63066672999173</v>
      </c>
      <c r="N194" s="27">
        <f t="shared" ref="N194:Q194" si="424">M194-0.05</f>
        <v>640.58066672999178</v>
      </c>
      <c r="O194" s="27">
        <f t="shared" si="424"/>
        <v>640.53066672999182</v>
      </c>
      <c r="P194" s="27">
        <f t="shared" si="424"/>
        <v>640.48066672999187</v>
      </c>
      <c r="Q194" s="27">
        <f t="shared" si="424"/>
        <v>640.43066672999191</v>
      </c>
      <c r="R194" s="27">
        <f t="shared" si="290"/>
        <v>640.40566672999194</v>
      </c>
      <c r="T194" s="25">
        <v>1900</v>
      </c>
      <c r="U194" s="22">
        <v>640.31000000000006</v>
      </c>
      <c r="V194" s="22">
        <v>640.33000000000004</v>
      </c>
      <c r="W194" s="22">
        <v>640.38000000000011</v>
      </c>
      <c r="X194" s="22">
        <v>640.45500000000004</v>
      </c>
      <c r="Y194" s="22">
        <v>640.49500000000012</v>
      </c>
      <c r="Z194" s="21">
        <v>640.55000000000007</v>
      </c>
      <c r="AA194" s="22">
        <v>640.5100000000001</v>
      </c>
      <c r="AB194" s="22">
        <v>640.43000000000006</v>
      </c>
      <c r="AC194" s="22">
        <v>640.3850000000001</v>
      </c>
      <c r="AD194" s="22">
        <v>640.36000000000013</v>
      </c>
      <c r="AE194" s="22">
        <v>640.34500000000003</v>
      </c>
      <c r="AG194" s="11">
        <v>1900</v>
      </c>
      <c r="AH194" s="25">
        <f t="shared" si="291"/>
        <v>9.5666729991876309E-2</v>
      </c>
      <c r="AI194" s="25">
        <f t="shared" si="292"/>
        <v>0.10066672999187176</v>
      </c>
      <c r="AJ194" s="25">
        <f t="shared" si="293"/>
        <v>0.10066672999175807</v>
      </c>
      <c r="AK194" s="25">
        <f t="shared" si="294"/>
        <v>7.5666729991780812E-2</v>
      </c>
      <c r="AL194" s="25">
        <f t="shared" si="295"/>
        <v>8.566672999165803E-2</v>
      </c>
      <c r="AM194" s="25">
        <f t="shared" si="296"/>
        <v>8.0666729991662578E-2</v>
      </c>
      <c r="AN194" s="25">
        <f t="shared" si="297"/>
        <v>7.0666729991671673E-2</v>
      </c>
      <c r="AO194" s="25">
        <f t="shared" si="298"/>
        <v>0.10066672999175807</v>
      </c>
      <c r="AP194" s="25">
        <f t="shared" si="299"/>
        <v>9.5666729991762622E-2</v>
      </c>
      <c r="AQ194" s="25">
        <f t="shared" si="300"/>
        <v>7.066672999178536E-2</v>
      </c>
      <c r="AR194" s="25">
        <f t="shared" si="301"/>
        <v>6.0666729991908142E-2</v>
      </c>
      <c r="AT194">
        <v>2.7699999999999999E-2</v>
      </c>
      <c r="AU194">
        <v>45</v>
      </c>
      <c r="AV194" s="2">
        <f t="shared" si="302"/>
        <v>1.2464999999999999</v>
      </c>
    </row>
    <row r="195" spans="7:48" ht="25.5" x14ac:dyDescent="0.6">
      <c r="G195" s="30">
        <v>1910</v>
      </c>
      <c r="H195" s="27">
        <f t="shared" si="287"/>
        <v>640.4020333969919</v>
      </c>
      <c r="I195" s="27">
        <f t="shared" ref="I195:L195" si="425">J195-0.05</f>
        <v>640.42703339699187</v>
      </c>
      <c r="J195" s="27">
        <f t="shared" si="425"/>
        <v>640.47703339699183</v>
      </c>
      <c r="K195" s="27">
        <f t="shared" si="425"/>
        <v>640.52703339699178</v>
      </c>
      <c r="L195" s="27">
        <f t="shared" si="425"/>
        <v>640.57703339699174</v>
      </c>
      <c r="M195" s="29">
        <v>640.62703339699169</v>
      </c>
      <c r="N195" s="27">
        <f t="shared" ref="N195:Q195" si="426">M195-0.05</f>
        <v>640.57703339699174</v>
      </c>
      <c r="O195" s="27">
        <f t="shared" si="426"/>
        <v>640.52703339699178</v>
      </c>
      <c r="P195" s="27">
        <f t="shared" si="426"/>
        <v>640.47703339699183</v>
      </c>
      <c r="Q195" s="27">
        <f t="shared" si="426"/>
        <v>640.42703339699187</v>
      </c>
      <c r="R195" s="27">
        <f t="shared" si="290"/>
        <v>640.4020333969919</v>
      </c>
      <c r="T195" s="25">
        <v>1910</v>
      </c>
      <c r="U195" s="22">
        <v>640.31500000000005</v>
      </c>
      <c r="V195" s="22">
        <v>640.33000000000004</v>
      </c>
      <c r="W195" s="22">
        <v>640.40000000000009</v>
      </c>
      <c r="X195" s="22">
        <v>640.45000000000005</v>
      </c>
      <c r="Y195" s="22">
        <v>640.49000000000012</v>
      </c>
      <c r="Z195" s="21">
        <v>640.55000000000007</v>
      </c>
      <c r="AA195" s="22">
        <v>640.50000000000011</v>
      </c>
      <c r="AB195" s="22">
        <v>640.43500000000006</v>
      </c>
      <c r="AC195" s="22">
        <v>640.38000000000011</v>
      </c>
      <c r="AD195" s="22">
        <v>640.35000000000014</v>
      </c>
      <c r="AE195" s="22">
        <v>640.36000000000013</v>
      </c>
      <c r="AG195" s="11">
        <v>1910</v>
      </c>
      <c r="AH195" s="25">
        <f t="shared" si="291"/>
        <v>8.7033396991841983E-2</v>
      </c>
      <c r="AI195" s="25">
        <f t="shared" si="292"/>
        <v>9.7033396991832888E-2</v>
      </c>
      <c r="AJ195" s="25">
        <f t="shared" si="293"/>
        <v>7.7033396991737391E-2</v>
      </c>
      <c r="AK195" s="25">
        <f t="shared" si="294"/>
        <v>7.7033396991737391E-2</v>
      </c>
      <c r="AL195" s="25">
        <f t="shared" si="295"/>
        <v>8.7033396991614609E-2</v>
      </c>
      <c r="AM195" s="25">
        <f t="shared" si="296"/>
        <v>7.7033396991623704E-2</v>
      </c>
      <c r="AN195" s="25">
        <f t="shared" si="297"/>
        <v>7.7033396991623704E-2</v>
      </c>
      <c r="AO195" s="25">
        <f t="shared" si="298"/>
        <v>9.2033396991723748E-2</v>
      </c>
      <c r="AP195" s="25">
        <f t="shared" si="299"/>
        <v>9.7033396991719201E-2</v>
      </c>
      <c r="AQ195" s="25">
        <f t="shared" si="300"/>
        <v>7.7033396991737391E-2</v>
      </c>
      <c r="AR195" s="25">
        <f t="shared" si="301"/>
        <v>4.2033396991769223E-2</v>
      </c>
      <c r="AV195" s="2">
        <f t="shared" si="302"/>
        <v>0</v>
      </c>
    </row>
    <row r="196" spans="7:48" ht="25.5" x14ac:dyDescent="0.6">
      <c r="G196" s="30">
        <v>1920</v>
      </c>
      <c r="H196" s="27">
        <f t="shared" si="287"/>
        <v>640.39840006399186</v>
      </c>
      <c r="I196" s="27">
        <f t="shared" ref="I196:L196" si="427">J196-0.05</f>
        <v>640.42340006399183</v>
      </c>
      <c r="J196" s="27">
        <f t="shared" si="427"/>
        <v>640.47340006399179</v>
      </c>
      <c r="K196" s="27">
        <f t="shared" si="427"/>
        <v>640.52340006399174</v>
      </c>
      <c r="L196" s="27">
        <f t="shared" si="427"/>
        <v>640.5734000639917</v>
      </c>
      <c r="M196" s="29">
        <v>640.62340006399165</v>
      </c>
      <c r="N196" s="27">
        <f t="shared" ref="N196:Q196" si="428">M196-0.05</f>
        <v>640.5734000639917</v>
      </c>
      <c r="O196" s="27">
        <f t="shared" si="428"/>
        <v>640.52340006399174</v>
      </c>
      <c r="P196" s="27">
        <f t="shared" si="428"/>
        <v>640.47340006399179</v>
      </c>
      <c r="Q196" s="27">
        <f t="shared" si="428"/>
        <v>640.42340006399183</v>
      </c>
      <c r="R196" s="27">
        <f t="shared" si="290"/>
        <v>640.39840006399186</v>
      </c>
      <c r="T196" s="25">
        <v>1920</v>
      </c>
      <c r="U196" s="22">
        <v>640.35000000000014</v>
      </c>
      <c r="V196" s="22">
        <v>640.34</v>
      </c>
      <c r="W196" s="22">
        <v>640.37500000000011</v>
      </c>
      <c r="X196" s="22">
        <v>640.43000000000006</v>
      </c>
      <c r="Y196" s="22">
        <v>640.47</v>
      </c>
      <c r="Z196" s="21">
        <v>640.53000000000009</v>
      </c>
      <c r="AA196" s="22">
        <v>640.49000000000012</v>
      </c>
      <c r="AB196" s="22">
        <v>640.43500000000006</v>
      </c>
      <c r="AC196" s="22">
        <v>640.3850000000001</v>
      </c>
      <c r="AD196" s="22">
        <v>640.37500000000011</v>
      </c>
      <c r="AE196" s="22">
        <v>640.37500000000011</v>
      </c>
      <c r="AG196" s="11">
        <v>1920</v>
      </c>
      <c r="AH196" s="25">
        <f t="shared" si="291"/>
        <v>4.8400063991721254E-2</v>
      </c>
      <c r="AI196" s="25">
        <f t="shared" si="292"/>
        <v>8.3400063991803108E-2</v>
      </c>
      <c r="AJ196" s="25">
        <f t="shared" si="293"/>
        <v>9.8400063991675779E-2</v>
      </c>
      <c r="AK196" s="25">
        <f t="shared" si="294"/>
        <v>9.3400063991680327E-2</v>
      </c>
      <c r="AL196" s="25">
        <f t="shared" si="295"/>
        <v>0.10340006399167123</v>
      </c>
      <c r="AM196" s="25">
        <f t="shared" si="296"/>
        <v>9.340006399156664E-2</v>
      </c>
      <c r="AN196" s="25">
        <f t="shared" si="297"/>
        <v>8.3400063991575735E-2</v>
      </c>
      <c r="AO196" s="25">
        <f t="shared" si="298"/>
        <v>8.8400063991684874E-2</v>
      </c>
      <c r="AP196" s="25">
        <f t="shared" si="299"/>
        <v>8.8400063991684874E-2</v>
      </c>
      <c r="AQ196" s="25">
        <f t="shared" si="300"/>
        <v>4.8400063991721254E-2</v>
      </c>
      <c r="AR196" s="25">
        <f t="shared" si="301"/>
        <v>2.3400063991743991E-2</v>
      </c>
      <c r="AV196" s="2">
        <f t="shared" si="302"/>
        <v>0</v>
      </c>
    </row>
    <row r="197" spans="7:48" ht="25.5" x14ac:dyDescent="0.6">
      <c r="G197" s="30">
        <v>1930</v>
      </c>
      <c r="H197" s="27">
        <f t="shared" ref="H197:H260" si="429">I197-0.025</f>
        <v>640.39476673099182</v>
      </c>
      <c r="I197" s="27">
        <f t="shared" ref="I197:L197" si="430">J197-0.05</f>
        <v>640.4197667309918</v>
      </c>
      <c r="J197" s="27">
        <f t="shared" si="430"/>
        <v>640.46976673099175</v>
      </c>
      <c r="K197" s="27">
        <f t="shared" si="430"/>
        <v>640.51976673099171</v>
      </c>
      <c r="L197" s="27">
        <f t="shared" si="430"/>
        <v>640.56976673099166</v>
      </c>
      <c r="M197" s="29">
        <v>640.61976673099161</v>
      </c>
      <c r="N197" s="27">
        <f t="shared" ref="N197:Q197" si="431">M197-0.05</f>
        <v>640.56976673099166</v>
      </c>
      <c r="O197" s="27">
        <f t="shared" si="431"/>
        <v>640.51976673099171</v>
      </c>
      <c r="P197" s="27">
        <f t="shared" si="431"/>
        <v>640.46976673099175</v>
      </c>
      <c r="Q197" s="27">
        <f t="shared" si="431"/>
        <v>640.4197667309918</v>
      </c>
      <c r="R197" s="27">
        <f t="shared" ref="R197:R260" si="432">Q197-0.025</f>
        <v>640.39476673099182</v>
      </c>
      <c r="T197" s="25">
        <v>1930</v>
      </c>
      <c r="U197" s="22">
        <v>640.30000000000007</v>
      </c>
      <c r="V197" s="22">
        <v>640.33500000000004</v>
      </c>
      <c r="W197" s="22">
        <v>640.37000000000012</v>
      </c>
      <c r="X197" s="22">
        <v>640.42000000000007</v>
      </c>
      <c r="Y197" s="22">
        <v>640.45000000000005</v>
      </c>
      <c r="Z197" s="21">
        <v>640.52500000000009</v>
      </c>
      <c r="AA197" s="22">
        <v>640.50000000000011</v>
      </c>
      <c r="AB197" s="22">
        <v>640.43000000000006</v>
      </c>
      <c r="AC197" s="22">
        <v>640.3900000000001</v>
      </c>
      <c r="AD197" s="22">
        <v>640.35000000000014</v>
      </c>
      <c r="AE197" s="22">
        <v>640.33500000000004</v>
      </c>
      <c r="AG197" s="11">
        <v>1930</v>
      </c>
      <c r="AH197" s="25">
        <f t="shared" ref="AH197:AH260" si="433">H197-U197</f>
        <v>9.4766730991750592E-2</v>
      </c>
      <c r="AI197" s="25">
        <f t="shared" ref="AI197:AI260" si="434">I197-V197</f>
        <v>8.4766730991759687E-2</v>
      </c>
      <c r="AJ197" s="25">
        <f t="shared" ref="AJ197:AJ260" si="435">J197-W197</f>
        <v>9.9766730991632357E-2</v>
      </c>
      <c r="AK197" s="25">
        <f t="shared" ref="AK197:AK260" si="436">K197-X197</f>
        <v>9.9766730991632357E-2</v>
      </c>
      <c r="AL197" s="25">
        <f t="shared" ref="AL197:AL260" si="437">L197-Y197</f>
        <v>0.11976673099161417</v>
      </c>
      <c r="AM197" s="25">
        <f t="shared" ref="AM197:AM260" si="438">M197-Z197</f>
        <v>9.4766730991523218E-2</v>
      </c>
      <c r="AN197" s="25">
        <f t="shared" ref="AN197:AN260" si="439">N197-AA197</f>
        <v>6.9766730991545955E-2</v>
      </c>
      <c r="AO197" s="25">
        <f t="shared" ref="AO197:AO260" si="440">O197-AB197</f>
        <v>8.9766730991641452E-2</v>
      </c>
      <c r="AP197" s="25">
        <f t="shared" ref="AP197:AP260" si="441">P197-AC197</f>
        <v>7.9766730991650547E-2</v>
      </c>
      <c r="AQ197" s="25">
        <f t="shared" ref="AQ197:AQ260" si="442">Q197-AD197</f>
        <v>6.9766730991659642E-2</v>
      </c>
      <c r="AR197" s="25">
        <f t="shared" ref="AR197:AR260" si="443">R197-AE197</f>
        <v>5.9766730991782424E-2</v>
      </c>
      <c r="AV197" s="2">
        <f t="shared" ref="AV197:AV260" si="444">AU197*AT197</f>
        <v>0</v>
      </c>
    </row>
    <row r="198" spans="7:48" ht="25.5" x14ac:dyDescent="0.6">
      <c r="G198" s="30">
        <v>1940</v>
      </c>
      <c r="H198" s="27">
        <f t="shared" si="429"/>
        <v>640.39113339799178</v>
      </c>
      <c r="I198" s="27">
        <f t="shared" ref="I198:L198" si="445">J198-0.05</f>
        <v>640.41613339799176</v>
      </c>
      <c r="J198" s="27">
        <f t="shared" si="445"/>
        <v>640.46613339799171</v>
      </c>
      <c r="K198" s="27">
        <f t="shared" si="445"/>
        <v>640.51613339799167</v>
      </c>
      <c r="L198" s="27">
        <f t="shared" si="445"/>
        <v>640.56613339799162</v>
      </c>
      <c r="M198" s="29">
        <v>640.61613339799158</v>
      </c>
      <c r="N198" s="27">
        <f t="shared" ref="N198:Q198" si="446">M198-0.05</f>
        <v>640.56613339799162</v>
      </c>
      <c r="O198" s="27">
        <f t="shared" si="446"/>
        <v>640.51613339799167</v>
      </c>
      <c r="P198" s="27">
        <f t="shared" si="446"/>
        <v>640.46613339799171</v>
      </c>
      <c r="Q198" s="27">
        <f t="shared" si="446"/>
        <v>640.41613339799176</v>
      </c>
      <c r="R198" s="27">
        <f t="shared" si="432"/>
        <v>640.39113339799178</v>
      </c>
      <c r="T198" s="25">
        <v>1940</v>
      </c>
      <c r="U198" s="22">
        <v>640.29500000000007</v>
      </c>
      <c r="V198" s="22">
        <v>640.32000000000005</v>
      </c>
      <c r="W198" s="22">
        <v>640.35500000000013</v>
      </c>
      <c r="X198" s="22">
        <v>640.42000000000007</v>
      </c>
      <c r="Y198" s="22">
        <v>640.43000000000006</v>
      </c>
      <c r="Z198" s="21">
        <v>640.5100000000001</v>
      </c>
      <c r="AA198" s="22">
        <v>640.48000000000013</v>
      </c>
      <c r="AB198" s="22">
        <v>640.44000000000005</v>
      </c>
      <c r="AC198" s="22">
        <v>640.3900000000001</v>
      </c>
      <c r="AD198" s="22">
        <v>640.66</v>
      </c>
      <c r="AE198" s="22">
        <v>640.32000000000005</v>
      </c>
      <c r="AG198" s="11">
        <v>1940</v>
      </c>
      <c r="AH198" s="25">
        <f t="shared" si="433"/>
        <v>9.613339799170717E-2</v>
      </c>
      <c r="AI198" s="25">
        <f t="shared" si="434"/>
        <v>9.613339799170717E-2</v>
      </c>
      <c r="AJ198" s="25">
        <f t="shared" si="435"/>
        <v>0.11113339799157984</v>
      </c>
      <c r="AK198" s="25">
        <f t="shared" si="436"/>
        <v>9.6133397991593483E-2</v>
      </c>
      <c r="AL198" s="25">
        <f t="shared" si="437"/>
        <v>0.1361333979915571</v>
      </c>
      <c r="AM198" s="25">
        <f t="shared" si="438"/>
        <v>0.1061333979914707</v>
      </c>
      <c r="AN198" s="25">
        <f t="shared" si="439"/>
        <v>8.6133397991488891E-2</v>
      </c>
      <c r="AO198" s="25">
        <f t="shared" si="440"/>
        <v>7.6133397991611673E-2</v>
      </c>
      <c r="AP198" s="25">
        <f t="shared" si="441"/>
        <v>7.6133397991611673E-2</v>
      </c>
      <c r="AQ198" s="25">
        <f t="shared" si="442"/>
        <v>-0.24386660200821098</v>
      </c>
      <c r="AR198" s="25">
        <f t="shared" si="443"/>
        <v>7.1133397991729908E-2</v>
      </c>
      <c r="AV198" s="2">
        <f t="shared" si="444"/>
        <v>0</v>
      </c>
    </row>
    <row r="199" spans="7:48" ht="25.5" x14ac:dyDescent="0.6">
      <c r="G199" s="30">
        <v>1950</v>
      </c>
      <c r="H199" s="27">
        <f t="shared" si="429"/>
        <v>640.38750006499174</v>
      </c>
      <c r="I199" s="27">
        <f t="shared" ref="I199:L199" si="447">J199-0.05</f>
        <v>640.41250006499172</v>
      </c>
      <c r="J199" s="27">
        <f t="shared" si="447"/>
        <v>640.46250006499167</v>
      </c>
      <c r="K199" s="27">
        <f t="shared" si="447"/>
        <v>640.51250006499163</v>
      </c>
      <c r="L199" s="27">
        <f t="shared" si="447"/>
        <v>640.56250006499158</v>
      </c>
      <c r="M199" s="29">
        <v>640.61250006499154</v>
      </c>
      <c r="N199" s="27">
        <f t="shared" ref="N199:Q199" si="448">M199-0.05</f>
        <v>640.56250006499158</v>
      </c>
      <c r="O199" s="27">
        <f t="shared" si="448"/>
        <v>640.51250006499163</v>
      </c>
      <c r="P199" s="27">
        <f t="shared" si="448"/>
        <v>640.46250006499167</v>
      </c>
      <c r="Q199" s="27">
        <f t="shared" si="448"/>
        <v>640.41250006499172</v>
      </c>
      <c r="R199" s="27">
        <f t="shared" si="432"/>
        <v>640.38750006499174</v>
      </c>
      <c r="T199" s="25">
        <v>1950</v>
      </c>
      <c r="U199" s="22">
        <v>640.2600000000001</v>
      </c>
      <c r="V199" s="22">
        <v>640.30000000000007</v>
      </c>
      <c r="W199" s="22">
        <v>640.35500000000013</v>
      </c>
      <c r="X199" s="22">
        <v>640.40000000000009</v>
      </c>
      <c r="Y199" s="22">
        <v>640.44000000000005</v>
      </c>
      <c r="Z199" s="21">
        <v>640.53500000000008</v>
      </c>
      <c r="AA199" s="22">
        <v>640.49000000000012</v>
      </c>
      <c r="AB199" s="22">
        <v>640.43000000000006</v>
      </c>
      <c r="AC199" s="22">
        <v>640.37500000000011</v>
      </c>
      <c r="AD199" s="22">
        <v>640.32500000000005</v>
      </c>
      <c r="AE199" s="22">
        <v>640.31000000000006</v>
      </c>
      <c r="AG199" s="11">
        <v>1950</v>
      </c>
      <c r="AH199" s="25">
        <f t="shared" si="433"/>
        <v>0.12750006499163646</v>
      </c>
      <c r="AI199" s="25">
        <f t="shared" si="434"/>
        <v>0.11250006499165011</v>
      </c>
      <c r="AJ199" s="25">
        <f t="shared" si="435"/>
        <v>0.10750006499154097</v>
      </c>
      <c r="AK199" s="25">
        <f t="shared" si="436"/>
        <v>0.11250006499153642</v>
      </c>
      <c r="AL199" s="25">
        <f t="shared" si="437"/>
        <v>0.12250006499152732</v>
      </c>
      <c r="AM199" s="25">
        <f t="shared" si="438"/>
        <v>7.7500064991454565E-2</v>
      </c>
      <c r="AN199" s="25">
        <f t="shared" si="439"/>
        <v>7.2500064991459112E-2</v>
      </c>
      <c r="AO199" s="25">
        <f t="shared" si="440"/>
        <v>8.2500064991563704E-2</v>
      </c>
      <c r="AP199" s="25">
        <f t="shared" si="441"/>
        <v>8.7500064991559157E-2</v>
      </c>
      <c r="AQ199" s="25">
        <f t="shared" si="442"/>
        <v>8.7500064991672843E-2</v>
      </c>
      <c r="AR199" s="25">
        <f t="shared" si="443"/>
        <v>7.7500064991681938E-2</v>
      </c>
      <c r="AV199" s="2">
        <f t="shared" si="444"/>
        <v>0</v>
      </c>
    </row>
    <row r="200" spans="7:48" ht="25.5" x14ac:dyDescent="0.6">
      <c r="G200" s="30">
        <v>1960</v>
      </c>
      <c r="H200" s="27">
        <f t="shared" si="429"/>
        <v>640.3838667319917</v>
      </c>
      <c r="I200" s="27">
        <f t="shared" ref="I200:L200" si="449">J200-0.05</f>
        <v>640.40886673199168</v>
      </c>
      <c r="J200" s="27">
        <f t="shared" si="449"/>
        <v>640.45886673199163</v>
      </c>
      <c r="K200" s="27">
        <f t="shared" si="449"/>
        <v>640.50886673199159</v>
      </c>
      <c r="L200" s="27">
        <f t="shared" si="449"/>
        <v>640.55886673199154</v>
      </c>
      <c r="M200" s="29">
        <v>640.6088667319915</v>
      </c>
      <c r="N200" s="27">
        <f t="shared" ref="N200:Q200" si="450">M200-0.05</f>
        <v>640.55886673199154</v>
      </c>
      <c r="O200" s="27">
        <f t="shared" si="450"/>
        <v>640.50886673199159</v>
      </c>
      <c r="P200" s="27">
        <f t="shared" si="450"/>
        <v>640.45886673199163</v>
      </c>
      <c r="Q200" s="27">
        <f t="shared" si="450"/>
        <v>640.40886673199168</v>
      </c>
      <c r="R200" s="27">
        <f t="shared" si="432"/>
        <v>640.3838667319917</v>
      </c>
      <c r="T200" s="25">
        <v>1960</v>
      </c>
      <c r="U200" s="22">
        <v>640.28500000000008</v>
      </c>
      <c r="V200" s="22">
        <v>640.30500000000006</v>
      </c>
      <c r="W200" s="22">
        <v>640.34</v>
      </c>
      <c r="X200" s="22">
        <v>640.3850000000001</v>
      </c>
      <c r="Y200" s="22">
        <v>640.44500000000005</v>
      </c>
      <c r="Z200" s="21">
        <v>640.53000000000009</v>
      </c>
      <c r="AA200" s="22">
        <v>640.47</v>
      </c>
      <c r="AB200" s="22">
        <v>640.41000000000008</v>
      </c>
      <c r="AC200" s="22">
        <v>640.35000000000014</v>
      </c>
      <c r="AD200" s="22">
        <v>640.32500000000005</v>
      </c>
      <c r="AE200" s="22">
        <v>640.37500000000011</v>
      </c>
      <c r="AG200" s="11">
        <v>1960</v>
      </c>
      <c r="AH200" s="25">
        <f t="shared" si="433"/>
        <v>9.8866731991620327E-2</v>
      </c>
      <c r="AI200" s="25">
        <f t="shared" si="434"/>
        <v>0.10386673199161578</v>
      </c>
      <c r="AJ200" s="25">
        <f t="shared" si="435"/>
        <v>0.11886673199160214</v>
      </c>
      <c r="AK200" s="25">
        <f t="shared" si="436"/>
        <v>0.1238667319914839</v>
      </c>
      <c r="AL200" s="25">
        <f t="shared" si="437"/>
        <v>0.113866731991493</v>
      </c>
      <c r="AM200" s="25">
        <f t="shared" si="438"/>
        <v>7.8866731991411143E-2</v>
      </c>
      <c r="AN200" s="25">
        <f t="shared" si="439"/>
        <v>8.8866731991515735E-2</v>
      </c>
      <c r="AO200" s="25">
        <f t="shared" si="440"/>
        <v>9.886673199150664E-2</v>
      </c>
      <c r="AP200" s="25">
        <f t="shared" si="441"/>
        <v>0.10886673199149755</v>
      </c>
      <c r="AQ200" s="25">
        <f t="shared" si="442"/>
        <v>8.3866731991633969E-2</v>
      </c>
      <c r="AR200" s="25">
        <f t="shared" si="443"/>
        <v>8.8667319915884946E-3</v>
      </c>
      <c r="AV200" s="2">
        <f t="shared" si="444"/>
        <v>0</v>
      </c>
    </row>
    <row r="201" spans="7:48" ht="25.5" x14ac:dyDescent="0.6">
      <c r="G201" s="30">
        <v>1970</v>
      </c>
      <c r="H201" s="27">
        <f t="shared" si="429"/>
        <v>640.38023339899166</v>
      </c>
      <c r="I201" s="27">
        <f t="shared" ref="I201:L201" si="451">J201-0.05</f>
        <v>640.40523339899164</v>
      </c>
      <c r="J201" s="27">
        <f t="shared" si="451"/>
        <v>640.4552333989916</v>
      </c>
      <c r="K201" s="27">
        <f t="shared" si="451"/>
        <v>640.50523339899155</v>
      </c>
      <c r="L201" s="27">
        <f t="shared" si="451"/>
        <v>640.5552333989915</v>
      </c>
      <c r="M201" s="29">
        <v>640.60523339899146</v>
      </c>
      <c r="N201" s="27">
        <f t="shared" ref="N201:Q201" si="452">M201-0.05</f>
        <v>640.5552333989915</v>
      </c>
      <c r="O201" s="27">
        <f t="shared" si="452"/>
        <v>640.50523339899155</v>
      </c>
      <c r="P201" s="27">
        <f t="shared" si="452"/>
        <v>640.4552333989916</v>
      </c>
      <c r="Q201" s="27">
        <f t="shared" si="452"/>
        <v>640.40523339899164</v>
      </c>
      <c r="R201" s="27">
        <f t="shared" si="432"/>
        <v>640.38023339899166</v>
      </c>
      <c r="T201" s="25">
        <v>1970</v>
      </c>
      <c r="U201" s="22">
        <v>640.2650000000001</v>
      </c>
      <c r="V201" s="22">
        <v>640.30000000000007</v>
      </c>
      <c r="W201" s="22">
        <v>640.33000000000004</v>
      </c>
      <c r="X201" s="22">
        <v>640.38000000000011</v>
      </c>
      <c r="Y201" s="22">
        <v>640.43000000000006</v>
      </c>
      <c r="Z201" s="21">
        <v>640.5200000000001</v>
      </c>
      <c r="AA201" s="22">
        <v>640.46</v>
      </c>
      <c r="AB201" s="22">
        <v>640.41000000000008</v>
      </c>
      <c r="AC201" s="22">
        <v>640.33500000000004</v>
      </c>
      <c r="AD201" s="22">
        <v>640.31000000000006</v>
      </c>
      <c r="AE201" s="22">
        <v>640.31500000000005</v>
      </c>
      <c r="AG201" s="11">
        <v>1970</v>
      </c>
      <c r="AH201" s="25">
        <f t="shared" si="433"/>
        <v>0.11523339899156326</v>
      </c>
      <c r="AI201" s="25">
        <f t="shared" si="434"/>
        <v>0.10523339899157236</v>
      </c>
      <c r="AJ201" s="25">
        <f t="shared" si="435"/>
        <v>0.12523339899155417</v>
      </c>
      <c r="AK201" s="25">
        <f t="shared" si="436"/>
        <v>0.12523339899144048</v>
      </c>
      <c r="AL201" s="25">
        <f t="shared" si="437"/>
        <v>0.12523339899144048</v>
      </c>
      <c r="AM201" s="25">
        <f t="shared" si="438"/>
        <v>8.5233398991363174E-2</v>
      </c>
      <c r="AN201" s="25">
        <f t="shared" si="439"/>
        <v>9.5233398991467766E-2</v>
      </c>
      <c r="AO201" s="25">
        <f t="shared" si="440"/>
        <v>9.5233398991467766E-2</v>
      </c>
      <c r="AP201" s="25">
        <f t="shared" si="441"/>
        <v>0.12023339899155872</v>
      </c>
      <c r="AQ201" s="25">
        <f t="shared" si="442"/>
        <v>9.5233398991581453E-2</v>
      </c>
      <c r="AR201" s="25">
        <f t="shared" si="443"/>
        <v>6.5233398991608738E-2</v>
      </c>
      <c r="AV201" s="2">
        <f t="shared" si="444"/>
        <v>0</v>
      </c>
    </row>
    <row r="202" spans="7:48" ht="25.5" x14ac:dyDescent="0.6">
      <c r="G202" s="30">
        <v>1980</v>
      </c>
      <c r="H202" s="27">
        <f t="shared" si="429"/>
        <v>640.37660006599162</v>
      </c>
      <c r="I202" s="27">
        <f t="shared" ref="I202:L202" si="453">J202-0.05</f>
        <v>640.4016000659916</v>
      </c>
      <c r="J202" s="27">
        <f t="shared" si="453"/>
        <v>640.45160006599156</v>
      </c>
      <c r="K202" s="27">
        <f t="shared" si="453"/>
        <v>640.50160006599151</v>
      </c>
      <c r="L202" s="27">
        <f t="shared" si="453"/>
        <v>640.55160006599147</v>
      </c>
      <c r="M202" s="29">
        <v>640.60160006599142</v>
      </c>
      <c r="N202" s="27">
        <f t="shared" ref="N202:Q202" si="454">M202-0.05</f>
        <v>640.55160006599147</v>
      </c>
      <c r="O202" s="27">
        <f t="shared" si="454"/>
        <v>640.50160006599151</v>
      </c>
      <c r="P202" s="27">
        <f t="shared" si="454"/>
        <v>640.45160006599156</v>
      </c>
      <c r="Q202" s="27">
        <f t="shared" si="454"/>
        <v>640.4016000659916</v>
      </c>
      <c r="R202" s="27">
        <f t="shared" si="432"/>
        <v>640.37660006599162</v>
      </c>
      <c r="T202" s="25">
        <v>1980</v>
      </c>
      <c r="U202" s="22">
        <v>640.29000000000008</v>
      </c>
      <c r="V202" s="22">
        <v>640.29500000000007</v>
      </c>
      <c r="W202" s="22">
        <v>640.33500000000004</v>
      </c>
      <c r="X202" s="22">
        <v>640.37000000000012</v>
      </c>
      <c r="Y202" s="22">
        <v>640.41000000000008</v>
      </c>
      <c r="Z202" s="21">
        <v>640.50500000000011</v>
      </c>
      <c r="AA202" s="22">
        <v>640.47</v>
      </c>
      <c r="AB202" s="22">
        <v>640.42500000000007</v>
      </c>
      <c r="AC202" s="22">
        <v>640.35000000000014</v>
      </c>
      <c r="AD202" s="22">
        <v>640.33000000000004</v>
      </c>
      <c r="AE202" s="22">
        <v>640.35500000000013</v>
      </c>
      <c r="AG202" s="11">
        <v>1980</v>
      </c>
      <c r="AH202" s="25">
        <f t="shared" si="433"/>
        <v>8.6600065991547126E-2</v>
      </c>
      <c r="AI202" s="25">
        <f t="shared" si="434"/>
        <v>0.10660006599152894</v>
      </c>
      <c r="AJ202" s="25">
        <f t="shared" si="435"/>
        <v>0.11660006599151984</v>
      </c>
      <c r="AK202" s="25">
        <f t="shared" si="436"/>
        <v>0.13160006599139251</v>
      </c>
      <c r="AL202" s="25">
        <f t="shared" si="437"/>
        <v>0.14160006599138342</v>
      </c>
      <c r="AM202" s="25">
        <f t="shared" si="438"/>
        <v>9.6600065991310657E-2</v>
      </c>
      <c r="AN202" s="25">
        <f t="shared" si="439"/>
        <v>8.1600065991437987E-2</v>
      </c>
      <c r="AO202" s="25">
        <f t="shared" si="440"/>
        <v>7.6600065991442534E-2</v>
      </c>
      <c r="AP202" s="25">
        <f t="shared" si="441"/>
        <v>0.1016000659914198</v>
      </c>
      <c r="AQ202" s="25">
        <f t="shared" si="442"/>
        <v>7.1600065991560768E-2</v>
      </c>
      <c r="AR202" s="25">
        <f t="shared" si="443"/>
        <v>2.1600065991492556E-2</v>
      </c>
      <c r="AV202" s="2">
        <f t="shared" si="444"/>
        <v>0</v>
      </c>
    </row>
    <row r="203" spans="7:48" ht="25.5" x14ac:dyDescent="0.6">
      <c r="G203" s="30">
        <v>1990</v>
      </c>
      <c r="H203" s="27">
        <f t="shared" si="429"/>
        <v>640.37296673299159</v>
      </c>
      <c r="I203" s="27">
        <f t="shared" ref="I203:L203" si="455">J203-0.05</f>
        <v>640.39796673299156</v>
      </c>
      <c r="J203" s="27">
        <f t="shared" si="455"/>
        <v>640.44796673299152</v>
      </c>
      <c r="K203" s="27">
        <f t="shared" si="455"/>
        <v>640.49796673299147</v>
      </c>
      <c r="L203" s="27">
        <f t="shared" si="455"/>
        <v>640.54796673299143</v>
      </c>
      <c r="M203" s="29">
        <v>640.59796673299138</v>
      </c>
      <c r="N203" s="27">
        <f t="shared" ref="N203:Q203" si="456">M203-0.05</f>
        <v>640.54796673299143</v>
      </c>
      <c r="O203" s="27">
        <f t="shared" si="456"/>
        <v>640.49796673299147</v>
      </c>
      <c r="P203" s="27">
        <f t="shared" si="456"/>
        <v>640.44796673299152</v>
      </c>
      <c r="Q203" s="27">
        <f t="shared" si="456"/>
        <v>640.39796673299156</v>
      </c>
      <c r="R203" s="27">
        <f t="shared" si="432"/>
        <v>640.37296673299159</v>
      </c>
      <c r="T203" s="25">
        <v>1990</v>
      </c>
      <c r="U203" s="22">
        <v>640.2600000000001</v>
      </c>
      <c r="V203" s="22">
        <v>640.29500000000007</v>
      </c>
      <c r="W203" s="22">
        <v>640.33000000000004</v>
      </c>
      <c r="X203" s="22">
        <v>640.37500000000011</v>
      </c>
      <c r="Y203" s="22">
        <v>640.43000000000006</v>
      </c>
      <c r="Z203" s="21">
        <v>640.5100000000001</v>
      </c>
      <c r="AA203" s="22">
        <v>640.45000000000005</v>
      </c>
      <c r="AB203" s="22">
        <v>640.42500000000007</v>
      </c>
      <c r="AC203" s="22">
        <v>640.35000000000014</v>
      </c>
      <c r="AD203" s="22">
        <v>640.30000000000007</v>
      </c>
      <c r="AE203" s="22">
        <v>640.30000000000007</v>
      </c>
      <c r="AG203" s="11">
        <v>1990</v>
      </c>
      <c r="AH203" s="25">
        <f t="shared" si="433"/>
        <v>0.11296673299148097</v>
      </c>
      <c r="AI203" s="25">
        <f t="shared" si="434"/>
        <v>0.10296673299149006</v>
      </c>
      <c r="AJ203" s="25">
        <f t="shared" si="435"/>
        <v>0.11796673299147642</v>
      </c>
      <c r="AK203" s="25">
        <f t="shared" si="436"/>
        <v>0.12296673299135819</v>
      </c>
      <c r="AL203" s="25">
        <f t="shared" si="437"/>
        <v>0.11796673299136273</v>
      </c>
      <c r="AM203" s="25">
        <f t="shared" si="438"/>
        <v>8.7966732991276331E-2</v>
      </c>
      <c r="AN203" s="25">
        <f t="shared" si="439"/>
        <v>9.7966732991380923E-2</v>
      </c>
      <c r="AO203" s="25">
        <f t="shared" si="440"/>
        <v>7.296673299140366E-2</v>
      </c>
      <c r="AP203" s="25">
        <f t="shared" si="441"/>
        <v>9.7966732991380923E-2</v>
      </c>
      <c r="AQ203" s="25">
        <f t="shared" si="442"/>
        <v>9.7966732991494609E-2</v>
      </c>
      <c r="AR203" s="25">
        <f t="shared" si="443"/>
        <v>7.2966732991517347E-2</v>
      </c>
      <c r="AV203" s="2">
        <f t="shared" si="444"/>
        <v>0</v>
      </c>
    </row>
    <row r="204" spans="7:48" ht="25.5" x14ac:dyDescent="0.6">
      <c r="G204" s="30">
        <v>2000</v>
      </c>
      <c r="H204" s="27">
        <f t="shared" si="429"/>
        <v>640.36933339999155</v>
      </c>
      <c r="I204" s="27">
        <f t="shared" ref="I204:L204" si="457">J204-0.05</f>
        <v>640.39433339999152</v>
      </c>
      <c r="J204" s="27">
        <f t="shared" si="457"/>
        <v>640.44433339999148</v>
      </c>
      <c r="K204" s="27">
        <f t="shared" si="457"/>
        <v>640.49433339999143</v>
      </c>
      <c r="L204" s="27">
        <f t="shared" si="457"/>
        <v>640.54433339999139</v>
      </c>
      <c r="M204" s="29">
        <v>640.59433339999134</v>
      </c>
      <c r="N204" s="27">
        <f t="shared" ref="N204:Q204" si="458">M204-0.05</f>
        <v>640.54433339999139</v>
      </c>
      <c r="O204" s="27">
        <f t="shared" si="458"/>
        <v>640.49433339999143</v>
      </c>
      <c r="P204" s="27">
        <f t="shared" si="458"/>
        <v>640.44433339999148</v>
      </c>
      <c r="Q204" s="27">
        <f t="shared" si="458"/>
        <v>640.39433339999152</v>
      </c>
      <c r="R204" s="27">
        <f t="shared" si="432"/>
        <v>640.36933339999155</v>
      </c>
      <c r="T204" s="25">
        <v>2000</v>
      </c>
      <c r="U204" s="22">
        <v>640.2700000000001</v>
      </c>
      <c r="V204" s="22">
        <v>640.2600000000001</v>
      </c>
      <c r="W204" s="22">
        <v>640.29500000000007</v>
      </c>
      <c r="X204" s="22">
        <v>640.36000000000013</v>
      </c>
      <c r="Y204" s="22">
        <v>640.44000000000005</v>
      </c>
      <c r="Z204" s="21">
        <v>640.49500000000012</v>
      </c>
      <c r="AA204" s="22">
        <v>640.45000000000005</v>
      </c>
      <c r="AB204" s="22">
        <v>640.41000000000008</v>
      </c>
      <c r="AC204" s="22">
        <v>640.35000000000014</v>
      </c>
      <c r="AD204" s="22">
        <v>640.30500000000006</v>
      </c>
      <c r="AE204" s="22">
        <v>640.30000000000007</v>
      </c>
      <c r="AG204" s="11">
        <v>2000</v>
      </c>
      <c r="AH204" s="25">
        <f t="shared" si="433"/>
        <v>9.9333399991451188E-2</v>
      </c>
      <c r="AI204" s="25">
        <f t="shared" si="434"/>
        <v>0.13433339999141936</v>
      </c>
      <c r="AJ204" s="25">
        <f t="shared" si="435"/>
        <v>0.14933339999140571</v>
      </c>
      <c r="AK204" s="25">
        <f t="shared" si="436"/>
        <v>0.13433339999130567</v>
      </c>
      <c r="AL204" s="25">
        <f t="shared" si="437"/>
        <v>0.10433339999133295</v>
      </c>
      <c r="AM204" s="25">
        <f t="shared" si="438"/>
        <v>9.9333399991223814E-2</v>
      </c>
      <c r="AN204" s="25">
        <f t="shared" si="439"/>
        <v>9.4333399991342048E-2</v>
      </c>
      <c r="AO204" s="25">
        <f t="shared" si="440"/>
        <v>8.4333399991351143E-2</v>
      </c>
      <c r="AP204" s="25">
        <f t="shared" si="441"/>
        <v>9.4333399991342048E-2</v>
      </c>
      <c r="AQ204" s="25">
        <f t="shared" si="442"/>
        <v>8.9333399991460283E-2</v>
      </c>
      <c r="AR204" s="25">
        <f t="shared" si="443"/>
        <v>6.9333399991478473E-2</v>
      </c>
      <c r="AT204">
        <v>5.7000000000000002E-2</v>
      </c>
      <c r="AU204">
        <v>45</v>
      </c>
      <c r="AV204" s="2">
        <f t="shared" si="444"/>
        <v>2.5649999999999999</v>
      </c>
    </row>
    <row r="205" spans="7:48" ht="25.5" x14ac:dyDescent="0.6">
      <c r="G205" s="30">
        <v>2010</v>
      </c>
      <c r="H205" s="27">
        <f t="shared" si="429"/>
        <v>640.36570006699151</v>
      </c>
      <c r="I205" s="27">
        <f t="shared" ref="I205:L205" si="459">J205-0.05</f>
        <v>640.39070006699149</v>
      </c>
      <c r="J205" s="27">
        <f t="shared" si="459"/>
        <v>640.44070006699144</v>
      </c>
      <c r="K205" s="27">
        <f t="shared" si="459"/>
        <v>640.49070006699139</v>
      </c>
      <c r="L205" s="27">
        <f t="shared" si="459"/>
        <v>640.54070006699135</v>
      </c>
      <c r="M205" s="29">
        <v>640.5907000669913</v>
      </c>
      <c r="N205" s="27">
        <f t="shared" ref="N205:Q205" si="460">M205-0.05</f>
        <v>640.54070006699135</v>
      </c>
      <c r="O205" s="27">
        <f t="shared" si="460"/>
        <v>640.49070006699139</v>
      </c>
      <c r="P205" s="27">
        <f t="shared" si="460"/>
        <v>640.44070006699144</v>
      </c>
      <c r="Q205" s="27">
        <f t="shared" si="460"/>
        <v>640.39070006699149</v>
      </c>
      <c r="R205" s="27">
        <f t="shared" si="432"/>
        <v>640.36570006699151</v>
      </c>
      <c r="T205" s="25">
        <v>2010</v>
      </c>
      <c r="U205" s="22">
        <v>640.197</v>
      </c>
      <c r="V205" s="22">
        <v>640.24199999999996</v>
      </c>
      <c r="W205" s="22">
        <v>640.28200000000004</v>
      </c>
      <c r="X205" s="22">
        <v>640.36199999999997</v>
      </c>
      <c r="Y205" s="22">
        <v>640.42200000000003</v>
      </c>
      <c r="Z205" s="21">
        <v>640.46699999999998</v>
      </c>
      <c r="AA205" s="22">
        <v>640.41200000000003</v>
      </c>
      <c r="AB205" s="22">
        <v>640.40200000000004</v>
      </c>
      <c r="AC205" s="22">
        <v>640.38199999999995</v>
      </c>
      <c r="AD205" s="22">
        <v>640.33699999999999</v>
      </c>
      <c r="AE205" s="22">
        <v>640.30700000000002</v>
      </c>
      <c r="AG205" s="11">
        <v>2010</v>
      </c>
      <c r="AH205" s="25">
        <f t="shared" si="433"/>
        <v>0.16870006699150508</v>
      </c>
      <c r="AI205" s="25">
        <f t="shared" si="434"/>
        <v>0.14870006699152327</v>
      </c>
      <c r="AJ205" s="25">
        <f t="shared" si="435"/>
        <v>0.15870006699140049</v>
      </c>
      <c r="AK205" s="25">
        <f t="shared" si="436"/>
        <v>0.12870006699142778</v>
      </c>
      <c r="AL205" s="25">
        <f t="shared" si="437"/>
        <v>0.11870006699132318</v>
      </c>
      <c r="AM205" s="25">
        <f t="shared" si="438"/>
        <v>0.12370006699131864</v>
      </c>
      <c r="AN205" s="25">
        <f t="shared" si="439"/>
        <v>0.12870006699131409</v>
      </c>
      <c r="AO205" s="25">
        <f t="shared" si="440"/>
        <v>8.8700066991350468E-2</v>
      </c>
      <c r="AP205" s="25">
        <f t="shared" si="441"/>
        <v>5.870006699149144E-2</v>
      </c>
      <c r="AQ205" s="25">
        <f t="shared" si="442"/>
        <v>5.3700066991495987E-2</v>
      </c>
      <c r="AR205" s="25">
        <f t="shared" si="443"/>
        <v>5.870006699149144E-2</v>
      </c>
      <c r="AV205" s="2">
        <f t="shared" si="444"/>
        <v>0</v>
      </c>
    </row>
    <row r="206" spans="7:48" ht="25.5" x14ac:dyDescent="0.6">
      <c r="G206" s="30">
        <v>2020</v>
      </c>
      <c r="H206" s="27">
        <f t="shared" si="429"/>
        <v>640.36206673399147</v>
      </c>
      <c r="I206" s="27">
        <f t="shared" ref="I206:L206" si="461">J206-0.05</f>
        <v>640.38706673399145</v>
      </c>
      <c r="J206" s="27">
        <f t="shared" si="461"/>
        <v>640.4370667339914</v>
      </c>
      <c r="K206" s="27">
        <f t="shared" si="461"/>
        <v>640.48706673399136</v>
      </c>
      <c r="L206" s="27">
        <f t="shared" si="461"/>
        <v>640.53706673399131</v>
      </c>
      <c r="M206" s="29">
        <v>640.58706673399126</v>
      </c>
      <c r="N206" s="27">
        <f t="shared" ref="N206:Q206" si="462">M206-0.05</f>
        <v>640.53706673399131</v>
      </c>
      <c r="O206" s="27">
        <f t="shared" si="462"/>
        <v>640.48706673399136</v>
      </c>
      <c r="P206" s="27">
        <f t="shared" si="462"/>
        <v>640.4370667339914</v>
      </c>
      <c r="Q206" s="27">
        <f t="shared" si="462"/>
        <v>640.38706673399145</v>
      </c>
      <c r="R206" s="27">
        <f t="shared" si="432"/>
        <v>640.36206673399147</v>
      </c>
      <c r="T206" s="25">
        <v>2020</v>
      </c>
      <c r="U206" s="22">
        <v>640.18700000000001</v>
      </c>
      <c r="V206" s="22">
        <v>640.24699999999996</v>
      </c>
      <c r="W206" s="22">
        <v>640.30700000000002</v>
      </c>
      <c r="X206" s="22">
        <v>640.38199999999995</v>
      </c>
      <c r="Y206" s="22">
        <v>640.41700000000003</v>
      </c>
      <c r="Z206" s="21">
        <v>640.452</v>
      </c>
      <c r="AA206" s="22">
        <v>640.42200000000003</v>
      </c>
      <c r="AB206" s="22">
        <v>640.41200000000003</v>
      </c>
      <c r="AC206" s="22">
        <v>640.36699999999996</v>
      </c>
      <c r="AD206" s="22">
        <v>640.322</v>
      </c>
      <c r="AE206" s="22">
        <v>640.31200000000001</v>
      </c>
      <c r="AG206" s="11">
        <v>2020</v>
      </c>
      <c r="AH206" s="25">
        <f t="shared" si="433"/>
        <v>0.17506673399145711</v>
      </c>
      <c r="AI206" s="25">
        <f t="shared" si="434"/>
        <v>0.14006673399148895</v>
      </c>
      <c r="AJ206" s="25">
        <f t="shared" si="435"/>
        <v>0.13006673399138435</v>
      </c>
      <c r="AK206" s="25">
        <f t="shared" si="436"/>
        <v>0.10506673399140709</v>
      </c>
      <c r="AL206" s="25">
        <f t="shared" si="437"/>
        <v>0.12006673399127976</v>
      </c>
      <c r="AM206" s="25">
        <f t="shared" si="438"/>
        <v>0.13506673399126612</v>
      </c>
      <c r="AN206" s="25">
        <f t="shared" si="439"/>
        <v>0.11506673399128431</v>
      </c>
      <c r="AO206" s="25">
        <f t="shared" si="440"/>
        <v>7.5066733991320689E-2</v>
      </c>
      <c r="AP206" s="25">
        <f t="shared" si="441"/>
        <v>7.0066733991438923E-2</v>
      </c>
      <c r="AQ206" s="25">
        <f t="shared" si="442"/>
        <v>6.5066733991443471E-2</v>
      </c>
      <c r="AR206" s="25">
        <f t="shared" si="443"/>
        <v>5.0066733991457113E-2</v>
      </c>
      <c r="AV206" s="2">
        <f t="shared" si="444"/>
        <v>0</v>
      </c>
    </row>
    <row r="207" spans="7:48" ht="25.5" x14ac:dyDescent="0.6">
      <c r="G207" s="30">
        <v>2030</v>
      </c>
      <c r="H207" s="27">
        <f t="shared" si="429"/>
        <v>640.35843340099143</v>
      </c>
      <c r="I207" s="27">
        <f t="shared" ref="I207:L207" si="463">J207-0.05</f>
        <v>640.38343340099141</v>
      </c>
      <c r="J207" s="27">
        <f t="shared" si="463"/>
        <v>640.43343340099136</v>
      </c>
      <c r="K207" s="27">
        <f t="shared" si="463"/>
        <v>640.48343340099132</v>
      </c>
      <c r="L207" s="27">
        <f t="shared" si="463"/>
        <v>640.53343340099127</v>
      </c>
      <c r="M207" s="29">
        <v>640.58343340099123</v>
      </c>
      <c r="N207" s="27">
        <f t="shared" ref="N207:Q207" si="464">M207-0.05</f>
        <v>640.53343340099127</v>
      </c>
      <c r="O207" s="27">
        <f t="shared" si="464"/>
        <v>640.48343340099132</v>
      </c>
      <c r="P207" s="27">
        <f t="shared" si="464"/>
        <v>640.43343340099136</v>
      </c>
      <c r="Q207" s="27">
        <f t="shared" si="464"/>
        <v>640.38343340099141</v>
      </c>
      <c r="R207" s="27">
        <f t="shared" si="432"/>
        <v>640.35843340099143</v>
      </c>
      <c r="T207" s="25">
        <v>2030</v>
      </c>
      <c r="U207" s="22">
        <v>640.23199999999997</v>
      </c>
      <c r="V207" s="22">
        <v>640.28200000000004</v>
      </c>
      <c r="W207" s="22">
        <v>640.322</v>
      </c>
      <c r="X207" s="22">
        <v>640.39700000000005</v>
      </c>
      <c r="Y207" s="22">
        <v>640.43200000000002</v>
      </c>
      <c r="Z207" s="21">
        <v>640.45699999999999</v>
      </c>
      <c r="AA207" s="22">
        <v>640.42200000000003</v>
      </c>
      <c r="AB207" s="22">
        <v>640.42200000000003</v>
      </c>
      <c r="AC207" s="22">
        <v>640.34699999999998</v>
      </c>
      <c r="AD207" s="22">
        <v>640.28200000000004</v>
      </c>
      <c r="AE207" s="22">
        <v>640.27200000000005</v>
      </c>
      <c r="AG207" s="11">
        <v>2030</v>
      </c>
      <c r="AH207" s="25">
        <f t="shared" si="433"/>
        <v>0.12643340099145917</v>
      </c>
      <c r="AI207" s="25">
        <f t="shared" si="434"/>
        <v>0.10143340099136822</v>
      </c>
      <c r="AJ207" s="25">
        <f t="shared" si="435"/>
        <v>0.11143340099135912</v>
      </c>
      <c r="AK207" s="25">
        <f t="shared" si="436"/>
        <v>8.6433400991268172E-2</v>
      </c>
      <c r="AL207" s="25">
        <f t="shared" si="437"/>
        <v>0.10143340099125453</v>
      </c>
      <c r="AM207" s="25">
        <f t="shared" si="438"/>
        <v>0.12643340099123179</v>
      </c>
      <c r="AN207" s="25">
        <f t="shared" si="439"/>
        <v>0.11143340099124543</v>
      </c>
      <c r="AO207" s="25">
        <f t="shared" si="440"/>
        <v>6.143340099129091E-2</v>
      </c>
      <c r="AP207" s="25">
        <f t="shared" si="441"/>
        <v>8.6433400991381859E-2</v>
      </c>
      <c r="AQ207" s="25">
        <f t="shared" si="442"/>
        <v>0.10143340099136822</v>
      </c>
      <c r="AR207" s="25">
        <f t="shared" si="443"/>
        <v>8.6433400991381859E-2</v>
      </c>
      <c r="AV207" s="2">
        <f t="shared" si="444"/>
        <v>0</v>
      </c>
    </row>
    <row r="208" spans="7:48" ht="25.5" x14ac:dyDescent="0.6">
      <c r="G208" s="30">
        <v>2040</v>
      </c>
      <c r="H208" s="27">
        <f t="shared" si="429"/>
        <v>640.35480006799139</v>
      </c>
      <c r="I208" s="27">
        <f t="shared" ref="I208:L208" si="465">J208-0.05</f>
        <v>640.37980006799137</v>
      </c>
      <c r="J208" s="27">
        <f t="shared" si="465"/>
        <v>640.42980006799132</v>
      </c>
      <c r="K208" s="27">
        <f t="shared" si="465"/>
        <v>640.47980006799128</v>
      </c>
      <c r="L208" s="27">
        <f t="shared" si="465"/>
        <v>640.52980006799123</v>
      </c>
      <c r="M208" s="29">
        <v>640.57980006799119</v>
      </c>
      <c r="N208" s="27">
        <f t="shared" ref="N208:Q208" si="466">M208-0.05</f>
        <v>640.52980006799123</v>
      </c>
      <c r="O208" s="27">
        <f t="shared" si="466"/>
        <v>640.47980006799128</v>
      </c>
      <c r="P208" s="27">
        <f t="shared" si="466"/>
        <v>640.42980006799132</v>
      </c>
      <c r="Q208" s="27">
        <f t="shared" si="466"/>
        <v>640.37980006799137</v>
      </c>
      <c r="R208" s="27">
        <f t="shared" si="432"/>
        <v>640.35480006799139</v>
      </c>
      <c r="T208" s="25">
        <v>2040</v>
      </c>
      <c r="U208" s="22">
        <v>640.23699999999997</v>
      </c>
      <c r="V208" s="22">
        <v>640.27200000000005</v>
      </c>
      <c r="W208" s="22">
        <v>640.322</v>
      </c>
      <c r="X208" s="22">
        <v>640.38700000000006</v>
      </c>
      <c r="Y208" s="22">
        <v>640.447</v>
      </c>
      <c r="Z208" s="21">
        <v>640.47199999999998</v>
      </c>
      <c r="AA208" s="22">
        <v>640.42700000000002</v>
      </c>
      <c r="AB208" s="22">
        <v>640.42700000000002</v>
      </c>
      <c r="AC208" s="22">
        <v>640.36199999999997</v>
      </c>
      <c r="AD208" s="22">
        <v>640.34699999999998</v>
      </c>
      <c r="AE208" s="22">
        <v>640.29700000000003</v>
      </c>
      <c r="AG208" s="11">
        <v>2040</v>
      </c>
      <c r="AH208" s="25">
        <f t="shared" si="433"/>
        <v>0.11780006799142484</v>
      </c>
      <c r="AI208" s="25">
        <f t="shared" si="434"/>
        <v>0.10780006799132025</v>
      </c>
      <c r="AJ208" s="25">
        <f t="shared" si="435"/>
        <v>0.10780006799132025</v>
      </c>
      <c r="AK208" s="25">
        <f t="shared" si="436"/>
        <v>9.2800067991220203E-2</v>
      </c>
      <c r="AL208" s="25">
        <f t="shared" si="437"/>
        <v>8.2800067991229298E-2</v>
      </c>
      <c r="AM208" s="25">
        <f t="shared" si="438"/>
        <v>0.10780006799120656</v>
      </c>
      <c r="AN208" s="25">
        <f t="shared" si="439"/>
        <v>0.10280006799121111</v>
      </c>
      <c r="AO208" s="25">
        <f t="shared" si="440"/>
        <v>5.2800067991256583E-2</v>
      </c>
      <c r="AP208" s="25">
        <f t="shared" si="441"/>
        <v>6.7800067991356627E-2</v>
      </c>
      <c r="AQ208" s="25">
        <f t="shared" si="442"/>
        <v>3.280006799138846E-2</v>
      </c>
      <c r="AR208" s="25">
        <f t="shared" si="443"/>
        <v>5.7800067991365722E-2</v>
      </c>
      <c r="AV208" s="2">
        <f t="shared" si="444"/>
        <v>0</v>
      </c>
    </row>
    <row r="209" spans="7:48" ht="25.5" x14ac:dyDescent="0.6">
      <c r="G209" s="30">
        <v>2050</v>
      </c>
      <c r="H209" s="27">
        <f t="shared" si="429"/>
        <v>640.35116673499135</v>
      </c>
      <c r="I209" s="27">
        <f t="shared" ref="I209:L209" si="467">J209-0.05</f>
        <v>640.37616673499133</v>
      </c>
      <c r="J209" s="27">
        <f t="shared" si="467"/>
        <v>640.42616673499128</v>
      </c>
      <c r="K209" s="27">
        <f t="shared" si="467"/>
        <v>640.47616673499124</v>
      </c>
      <c r="L209" s="27">
        <f t="shared" si="467"/>
        <v>640.52616673499119</v>
      </c>
      <c r="M209" s="29">
        <v>640.57616673499115</v>
      </c>
      <c r="N209" s="27">
        <f t="shared" ref="N209:Q209" si="468">M209-0.05</f>
        <v>640.52616673499119</v>
      </c>
      <c r="O209" s="27">
        <f t="shared" si="468"/>
        <v>640.47616673499124</v>
      </c>
      <c r="P209" s="27">
        <f t="shared" si="468"/>
        <v>640.42616673499128</v>
      </c>
      <c r="Q209" s="27">
        <f t="shared" si="468"/>
        <v>640.37616673499133</v>
      </c>
      <c r="R209" s="27">
        <f t="shared" si="432"/>
        <v>640.35116673499135</v>
      </c>
      <c r="T209" s="25">
        <v>2050</v>
      </c>
      <c r="U209" s="22">
        <v>640.28200000000004</v>
      </c>
      <c r="V209" s="22">
        <v>640.25199999999995</v>
      </c>
      <c r="W209" s="22">
        <v>640.31200000000001</v>
      </c>
      <c r="X209" s="22">
        <v>640.39200000000005</v>
      </c>
      <c r="Y209" s="22">
        <v>640.44200000000001</v>
      </c>
      <c r="Z209" s="21">
        <v>640.46199999999999</v>
      </c>
      <c r="AA209" s="22">
        <v>640.41700000000003</v>
      </c>
      <c r="AB209" s="22">
        <v>640.40200000000004</v>
      </c>
      <c r="AC209" s="22">
        <v>640.33199999999999</v>
      </c>
      <c r="AD209" s="22">
        <v>640.28200000000004</v>
      </c>
      <c r="AE209" s="22">
        <v>640.28200000000004</v>
      </c>
      <c r="AG209" s="11">
        <v>2050</v>
      </c>
      <c r="AH209" s="25">
        <f t="shared" si="433"/>
        <v>6.9166734991313206E-2</v>
      </c>
      <c r="AI209" s="25">
        <f t="shared" si="434"/>
        <v>0.12416673499137687</v>
      </c>
      <c r="AJ209" s="25">
        <f t="shared" si="435"/>
        <v>0.11416673499127228</v>
      </c>
      <c r="AK209" s="25">
        <f t="shared" si="436"/>
        <v>8.4166734991185876E-2</v>
      </c>
      <c r="AL209" s="25">
        <f t="shared" si="437"/>
        <v>8.4166734991185876E-2</v>
      </c>
      <c r="AM209" s="25">
        <f t="shared" si="438"/>
        <v>0.11416673499115859</v>
      </c>
      <c r="AN209" s="25">
        <f t="shared" si="439"/>
        <v>0.10916673499116314</v>
      </c>
      <c r="AO209" s="25">
        <f t="shared" si="440"/>
        <v>7.4166734991194971E-2</v>
      </c>
      <c r="AP209" s="25">
        <f t="shared" si="441"/>
        <v>9.4166734991290468E-2</v>
      </c>
      <c r="AQ209" s="25">
        <f t="shared" si="442"/>
        <v>9.4166734991290468E-2</v>
      </c>
      <c r="AR209" s="25">
        <f t="shared" si="443"/>
        <v>6.9166734991313206E-2</v>
      </c>
      <c r="AV209" s="2">
        <f t="shared" si="444"/>
        <v>0</v>
      </c>
    </row>
    <row r="210" spans="7:48" ht="25.5" x14ac:dyDescent="0.6">
      <c r="G210" s="30">
        <v>2060</v>
      </c>
      <c r="H210" s="27">
        <f t="shared" si="429"/>
        <v>640.34753340199131</v>
      </c>
      <c r="I210" s="27">
        <f t="shared" ref="I210:L210" si="469">J210-0.05</f>
        <v>640.37253340199129</v>
      </c>
      <c r="J210" s="27">
        <f t="shared" si="469"/>
        <v>640.42253340199125</v>
      </c>
      <c r="K210" s="27">
        <f t="shared" si="469"/>
        <v>640.4725334019912</v>
      </c>
      <c r="L210" s="27">
        <f t="shared" si="469"/>
        <v>640.52253340199115</v>
      </c>
      <c r="M210" s="29">
        <v>640.57253340199111</v>
      </c>
      <c r="N210" s="27">
        <f t="shared" ref="N210:Q210" si="470">M210-0.05</f>
        <v>640.52253340199115</v>
      </c>
      <c r="O210" s="27">
        <f t="shared" si="470"/>
        <v>640.4725334019912</v>
      </c>
      <c r="P210" s="27">
        <f t="shared" si="470"/>
        <v>640.42253340199125</v>
      </c>
      <c r="Q210" s="27">
        <f t="shared" si="470"/>
        <v>640.37253340199129</v>
      </c>
      <c r="R210" s="27">
        <f t="shared" si="432"/>
        <v>640.34753340199131</v>
      </c>
      <c r="T210" s="25">
        <v>2060</v>
      </c>
      <c r="U210" s="22">
        <v>640.27200000000005</v>
      </c>
      <c r="V210" s="22">
        <v>640.27200000000005</v>
      </c>
      <c r="W210" s="22">
        <v>640.30700000000002</v>
      </c>
      <c r="X210" s="22">
        <v>640.38199999999995</v>
      </c>
      <c r="Y210" s="22">
        <v>640.43700000000001</v>
      </c>
      <c r="Z210" s="21">
        <v>640.46199999999999</v>
      </c>
      <c r="AA210" s="22">
        <v>640.41700000000003</v>
      </c>
      <c r="AB210" s="22">
        <v>640.40200000000004</v>
      </c>
      <c r="AC210" s="22">
        <v>640.327</v>
      </c>
      <c r="AD210" s="22">
        <v>640.26200000000006</v>
      </c>
      <c r="AE210" s="22">
        <v>640.26200000000006</v>
      </c>
      <c r="AG210" s="11">
        <v>2060</v>
      </c>
      <c r="AH210" s="25">
        <f t="shared" si="433"/>
        <v>7.5533401991265237E-2</v>
      </c>
      <c r="AI210" s="25">
        <f t="shared" si="434"/>
        <v>0.1005334019912425</v>
      </c>
      <c r="AJ210" s="25">
        <f t="shared" si="435"/>
        <v>0.11553340199122886</v>
      </c>
      <c r="AK210" s="25">
        <f t="shared" si="436"/>
        <v>9.0533401991251594E-2</v>
      </c>
      <c r="AL210" s="25">
        <f t="shared" si="437"/>
        <v>8.5533401991142455E-2</v>
      </c>
      <c r="AM210" s="25">
        <f t="shared" si="438"/>
        <v>0.11053340199111972</v>
      </c>
      <c r="AN210" s="25">
        <f t="shared" si="439"/>
        <v>0.10553340199112426</v>
      </c>
      <c r="AO210" s="25">
        <f t="shared" si="440"/>
        <v>7.0533401991156097E-2</v>
      </c>
      <c r="AP210" s="25">
        <f t="shared" si="441"/>
        <v>9.5533401991247047E-2</v>
      </c>
      <c r="AQ210" s="25">
        <f t="shared" si="442"/>
        <v>0.1105334019912334</v>
      </c>
      <c r="AR210" s="25">
        <f t="shared" si="443"/>
        <v>8.5533401991256142E-2</v>
      </c>
      <c r="AV210" s="2">
        <f t="shared" si="444"/>
        <v>0</v>
      </c>
    </row>
    <row r="211" spans="7:48" ht="25.5" x14ac:dyDescent="0.6">
      <c r="G211" s="30">
        <v>2070</v>
      </c>
      <c r="H211" s="27">
        <f t="shared" si="429"/>
        <v>640.34390006899127</v>
      </c>
      <c r="I211" s="27">
        <f t="shared" ref="I211:L211" si="471">J211-0.05</f>
        <v>640.36890006899125</v>
      </c>
      <c r="J211" s="27">
        <f t="shared" si="471"/>
        <v>640.41890006899121</v>
      </c>
      <c r="K211" s="27">
        <f t="shared" si="471"/>
        <v>640.46890006899116</v>
      </c>
      <c r="L211" s="27">
        <f t="shared" si="471"/>
        <v>640.51890006899112</v>
      </c>
      <c r="M211" s="29">
        <v>640.56890006899107</v>
      </c>
      <c r="N211" s="27">
        <f t="shared" ref="N211:Q211" si="472">M211-0.05</f>
        <v>640.51890006899112</v>
      </c>
      <c r="O211" s="27">
        <f t="shared" si="472"/>
        <v>640.46890006899116</v>
      </c>
      <c r="P211" s="27">
        <f t="shared" si="472"/>
        <v>640.41890006899121</v>
      </c>
      <c r="Q211" s="27">
        <f t="shared" si="472"/>
        <v>640.36890006899125</v>
      </c>
      <c r="R211" s="27">
        <f t="shared" si="432"/>
        <v>640.34390006899127</v>
      </c>
      <c r="T211" s="25">
        <v>2070</v>
      </c>
      <c r="U211" s="22">
        <v>640.26200000000006</v>
      </c>
      <c r="V211" s="22">
        <v>640.28200000000004</v>
      </c>
      <c r="W211" s="22">
        <v>640.33699999999999</v>
      </c>
      <c r="X211" s="22">
        <v>640.40200000000004</v>
      </c>
      <c r="Y211" s="22">
        <v>640.447</v>
      </c>
      <c r="Z211" s="21">
        <v>640.48699999999997</v>
      </c>
      <c r="AA211" s="22">
        <v>640.44200000000001</v>
      </c>
      <c r="AB211" s="22">
        <v>640.38199999999995</v>
      </c>
      <c r="AC211" s="22">
        <v>640.33199999999999</v>
      </c>
      <c r="AD211" s="22">
        <v>640.28200000000004</v>
      </c>
      <c r="AE211" s="22">
        <v>640.28200000000004</v>
      </c>
      <c r="AG211" s="11">
        <v>2070</v>
      </c>
      <c r="AH211" s="25">
        <f t="shared" si="433"/>
        <v>8.1900068991217267E-2</v>
      </c>
      <c r="AI211" s="25">
        <f t="shared" si="434"/>
        <v>8.690006899121272E-2</v>
      </c>
      <c r="AJ211" s="25">
        <f t="shared" si="435"/>
        <v>8.1900068991217267E-2</v>
      </c>
      <c r="AK211" s="25">
        <f t="shared" si="436"/>
        <v>6.6900068991117223E-2</v>
      </c>
      <c r="AL211" s="25">
        <f t="shared" si="437"/>
        <v>7.1900068991112676E-2</v>
      </c>
      <c r="AM211" s="25">
        <f t="shared" si="438"/>
        <v>8.1900068991103581E-2</v>
      </c>
      <c r="AN211" s="25">
        <f t="shared" si="439"/>
        <v>7.6900068991108128E-2</v>
      </c>
      <c r="AO211" s="25">
        <f t="shared" si="440"/>
        <v>8.690006899121272E-2</v>
      </c>
      <c r="AP211" s="25">
        <f t="shared" si="441"/>
        <v>8.690006899121272E-2</v>
      </c>
      <c r="AQ211" s="25">
        <f t="shared" si="442"/>
        <v>8.690006899121272E-2</v>
      </c>
      <c r="AR211" s="25">
        <f t="shared" si="443"/>
        <v>6.1900068991235457E-2</v>
      </c>
      <c r="AV211" s="2">
        <f t="shared" si="444"/>
        <v>0</v>
      </c>
    </row>
    <row r="212" spans="7:48" ht="25.5" x14ac:dyDescent="0.6">
      <c r="G212" s="30">
        <v>2080</v>
      </c>
      <c r="H212" s="27">
        <f t="shared" si="429"/>
        <v>640.34026673599124</v>
      </c>
      <c r="I212" s="27">
        <f t="shared" ref="I212:L212" si="473">J212-0.05</f>
        <v>640.36526673599121</v>
      </c>
      <c r="J212" s="27">
        <f t="shared" si="473"/>
        <v>640.41526673599117</v>
      </c>
      <c r="K212" s="27">
        <f t="shared" si="473"/>
        <v>640.46526673599112</v>
      </c>
      <c r="L212" s="27">
        <f t="shared" si="473"/>
        <v>640.51526673599108</v>
      </c>
      <c r="M212" s="29">
        <v>640.56526673599103</v>
      </c>
      <c r="N212" s="27">
        <f t="shared" ref="N212:Q212" si="474">M212-0.05</f>
        <v>640.51526673599108</v>
      </c>
      <c r="O212" s="27">
        <f t="shared" si="474"/>
        <v>640.46526673599112</v>
      </c>
      <c r="P212" s="27">
        <f t="shared" si="474"/>
        <v>640.41526673599117</v>
      </c>
      <c r="Q212" s="27">
        <f t="shared" si="474"/>
        <v>640.36526673599121</v>
      </c>
      <c r="R212" s="27">
        <f t="shared" si="432"/>
        <v>640.34026673599124</v>
      </c>
      <c r="T212" s="25">
        <v>2080</v>
      </c>
      <c r="U212" s="22">
        <v>640.27200000000005</v>
      </c>
      <c r="V212" s="22">
        <v>640.30200000000002</v>
      </c>
      <c r="W212" s="22">
        <v>640.34199999999998</v>
      </c>
      <c r="X212" s="22">
        <v>640.40700000000004</v>
      </c>
      <c r="Y212" s="22">
        <v>640.46199999999999</v>
      </c>
      <c r="Z212" s="21">
        <v>640.50699999999995</v>
      </c>
      <c r="AA212" s="22">
        <v>640.447</v>
      </c>
      <c r="AB212" s="22">
        <v>640.40200000000004</v>
      </c>
      <c r="AC212" s="22">
        <v>640.36199999999997</v>
      </c>
      <c r="AD212" s="22">
        <v>640.29200000000003</v>
      </c>
      <c r="AE212" s="22">
        <v>640.29200000000003</v>
      </c>
      <c r="AG212" s="11">
        <v>2080</v>
      </c>
      <c r="AH212" s="25">
        <f t="shared" si="433"/>
        <v>6.8266735991187488E-2</v>
      </c>
      <c r="AI212" s="25">
        <f t="shared" si="434"/>
        <v>6.3266735991192036E-2</v>
      </c>
      <c r="AJ212" s="25">
        <f t="shared" si="435"/>
        <v>7.3266735991182941E-2</v>
      </c>
      <c r="AK212" s="25">
        <f t="shared" si="436"/>
        <v>5.8266735991082896E-2</v>
      </c>
      <c r="AL212" s="25">
        <f t="shared" si="437"/>
        <v>5.3266735991087444E-2</v>
      </c>
      <c r="AM212" s="25">
        <f t="shared" si="438"/>
        <v>5.8266735991082896E-2</v>
      </c>
      <c r="AN212" s="25">
        <f t="shared" si="439"/>
        <v>6.8266735991073801E-2</v>
      </c>
      <c r="AO212" s="25">
        <f t="shared" si="440"/>
        <v>6.3266735991078349E-2</v>
      </c>
      <c r="AP212" s="25">
        <f t="shared" si="441"/>
        <v>5.3266735991201131E-2</v>
      </c>
      <c r="AQ212" s="25">
        <f t="shared" si="442"/>
        <v>7.3266735991182941E-2</v>
      </c>
      <c r="AR212" s="25">
        <f t="shared" si="443"/>
        <v>4.8266735991205678E-2</v>
      </c>
      <c r="AV212" s="2">
        <f t="shared" si="444"/>
        <v>0</v>
      </c>
    </row>
    <row r="213" spans="7:48" ht="25.5" x14ac:dyDescent="0.6">
      <c r="G213" s="30">
        <v>2090</v>
      </c>
      <c r="H213" s="27">
        <f t="shared" si="429"/>
        <v>640.3366334029912</v>
      </c>
      <c r="I213" s="27">
        <f t="shared" ref="I213:L213" si="475">J213-0.05</f>
        <v>640.36163340299117</v>
      </c>
      <c r="J213" s="27">
        <f t="shared" si="475"/>
        <v>640.41163340299113</v>
      </c>
      <c r="K213" s="27">
        <f t="shared" si="475"/>
        <v>640.46163340299108</v>
      </c>
      <c r="L213" s="27">
        <f t="shared" si="475"/>
        <v>640.51163340299104</v>
      </c>
      <c r="M213" s="29">
        <v>640.56163340299099</v>
      </c>
      <c r="N213" s="27">
        <f t="shared" ref="N213:Q213" si="476">M213-0.05</f>
        <v>640.51163340299104</v>
      </c>
      <c r="O213" s="27">
        <f t="shared" si="476"/>
        <v>640.46163340299108</v>
      </c>
      <c r="P213" s="27">
        <f t="shared" si="476"/>
        <v>640.41163340299113</v>
      </c>
      <c r="Q213" s="27">
        <f t="shared" si="476"/>
        <v>640.36163340299117</v>
      </c>
      <c r="R213" s="27">
        <f t="shared" si="432"/>
        <v>640.3366334029912</v>
      </c>
      <c r="T213" s="25">
        <v>2090</v>
      </c>
      <c r="U213" s="22">
        <v>640.24699999999996</v>
      </c>
      <c r="V213" s="22">
        <v>640.29200000000003</v>
      </c>
      <c r="W213" s="22">
        <v>640.36199999999997</v>
      </c>
      <c r="X213" s="22">
        <v>640.40700000000004</v>
      </c>
      <c r="Y213" s="22">
        <v>640.47199999999998</v>
      </c>
      <c r="Z213" s="21">
        <v>640.54200000000003</v>
      </c>
      <c r="AA213" s="22">
        <v>640.48199999999997</v>
      </c>
      <c r="AB213" s="22">
        <v>640.41200000000003</v>
      </c>
      <c r="AC213" s="22">
        <v>640.36199999999997</v>
      </c>
      <c r="AD213" s="22">
        <v>640.31200000000001</v>
      </c>
      <c r="AE213" s="22">
        <v>640.29700000000003</v>
      </c>
      <c r="AG213" s="11">
        <v>2090</v>
      </c>
      <c r="AH213" s="25">
        <f t="shared" si="433"/>
        <v>8.9633402991239564E-2</v>
      </c>
      <c r="AI213" s="25">
        <f t="shared" si="434"/>
        <v>6.9633402991144067E-2</v>
      </c>
      <c r="AJ213" s="25">
        <f t="shared" si="435"/>
        <v>4.9633402991162257E-2</v>
      </c>
      <c r="AK213" s="25">
        <f t="shared" si="436"/>
        <v>5.4633402991044022E-2</v>
      </c>
      <c r="AL213" s="25">
        <f t="shared" si="437"/>
        <v>3.9633402991057665E-2</v>
      </c>
      <c r="AM213" s="25">
        <f t="shared" si="438"/>
        <v>1.9633402990962168E-2</v>
      </c>
      <c r="AN213" s="25">
        <f t="shared" si="439"/>
        <v>2.963340299106676E-2</v>
      </c>
      <c r="AO213" s="25">
        <f t="shared" si="440"/>
        <v>4.963340299104857E-2</v>
      </c>
      <c r="AP213" s="25">
        <f t="shared" si="441"/>
        <v>4.9633402991162257E-2</v>
      </c>
      <c r="AQ213" s="25">
        <f t="shared" si="442"/>
        <v>4.9633402991162257E-2</v>
      </c>
      <c r="AR213" s="25">
        <f t="shared" si="443"/>
        <v>3.9633402991171351E-2</v>
      </c>
      <c r="AV213" s="2">
        <f t="shared" si="444"/>
        <v>0</v>
      </c>
    </row>
    <row r="214" spans="7:48" ht="25.5" x14ac:dyDescent="0.6">
      <c r="G214" s="30">
        <v>2100</v>
      </c>
      <c r="H214" s="27">
        <f t="shared" si="429"/>
        <v>640.33300006999116</v>
      </c>
      <c r="I214" s="27">
        <f t="shared" ref="I214:L214" si="477">J214-0.05</f>
        <v>640.35800006999114</v>
      </c>
      <c r="J214" s="27">
        <f t="shared" si="477"/>
        <v>640.40800006999109</v>
      </c>
      <c r="K214" s="27">
        <f t="shared" si="477"/>
        <v>640.45800006999104</v>
      </c>
      <c r="L214" s="27">
        <f t="shared" si="477"/>
        <v>640.508000069991</v>
      </c>
      <c r="M214" s="29">
        <v>640.55800006999095</v>
      </c>
      <c r="N214" s="27">
        <f t="shared" ref="N214:Q214" si="478">M214-0.05</f>
        <v>640.508000069991</v>
      </c>
      <c r="O214" s="27">
        <f t="shared" si="478"/>
        <v>640.45800006999104</v>
      </c>
      <c r="P214" s="27">
        <f t="shared" si="478"/>
        <v>640.40800006999109</v>
      </c>
      <c r="Q214" s="27">
        <f t="shared" si="478"/>
        <v>640.35800006999114</v>
      </c>
      <c r="R214" s="27">
        <f t="shared" si="432"/>
        <v>640.33300006999116</v>
      </c>
      <c r="T214" s="25">
        <v>2100</v>
      </c>
      <c r="U214" s="22">
        <v>640.29700000000003</v>
      </c>
      <c r="V214" s="22">
        <v>640.31200000000001</v>
      </c>
      <c r="W214" s="22">
        <v>640.36199999999997</v>
      </c>
      <c r="X214" s="22">
        <v>640.41200000000003</v>
      </c>
      <c r="Y214" s="22">
        <v>640.47199999999998</v>
      </c>
      <c r="Z214" s="21">
        <v>640.52200000000005</v>
      </c>
      <c r="AA214" s="22">
        <v>640.47699999999998</v>
      </c>
      <c r="AB214" s="22">
        <v>640.43200000000002</v>
      </c>
      <c r="AC214" s="22">
        <v>640.37199999999996</v>
      </c>
      <c r="AD214" s="22">
        <v>640.322</v>
      </c>
      <c r="AE214" s="22">
        <v>640.31200000000001</v>
      </c>
      <c r="AG214" s="11">
        <v>2100</v>
      </c>
      <c r="AH214" s="25">
        <f t="shared" si="433"/>
        <v>3.6000069991132477E-2</v>
      </c>
      <c r="AI214" s="25">
        <f t="shared" si="434"/>
        <v>4.6000069991123382E-2</v>
      </c>
      <c r="AJ214" s="25">
        <f t="shared" si="435"/>
        <v>4.6000069991123382E-2</v>
      </c>
      <c r="AK214" s="25">
        <f t="shared" si="436"/>
        <v>4.6000069991009696E-2</v>
      </c>
      <c r="AL214" s="25">
        <f t="shared" si="437"/>
        <v>3.600006999101879E-2</v>
      </c>
      <c r="AM214" s="25">
        <f t="shared" si="438"/>
        <v>3.6000069990905104E-2</v>
      </c>
      <c r="AN214" s="25">
        <f t="shared" si="439"/>
        <v>3.1000069991023338E-2</v>
      </c>
      <c r="AO214" s="25">
        <f t="shared" si="440"/>
        <v>2.6000069991027885E-2</v>
      </c>
      <c r="AP214" s="25">
        <f t="shared" si="441"/>
        <v>3.6000069991132477E-2</v>
      </c>
      <c r="AQ214" s="25">
        <f t="shared" si="442"/>
        <v>3.6000069991132477E-2</v>
      </c>
      <c r="AR214" s="25">
        <f t="shared" si="443"/>
        <v>2.100006999114612E-2</v>
      </c>
      <c r="AT214">
        <v>8.0000000000000002E-3</v>
      </c>
      <c r="AU214">
        <v>15</v>
      </c>
      <c r="AV214" s="2">
        <f t="shared" si="444"/>
        <v>0.12</v>
      </c>
    </row>
    <row r="215" spans="7:48" ht="25.5" x14ac:dyDescent="0.6">
      <c r="G215" s="30">
        <v>2110</v>
      </c>
      <c r="H215" s="27">
        <f t="shared" si="429"/>
        <v>640.32936673699112</v>
      </c>
      <c r="I215" s="27">
        <f t="shared" ref="I215:L215" si="479">J215-0.05</f>
        <v>640.3543667369911</v>
      </c>
      <c r="J215" s="27">
        <f t="shared" si="479"/>
        <v>640.40436673699105</v>
      </c>
      <c r="K215" s="27">
        <f t="shared" si="479"/>
        <v>640.45436673699101</v>
      </c>
      <c r="L215" s="27">
        <f t="shared" si="479"/>
        <v>640.50436673699096</v>
      </c>
      <c r="M215" s="29">
        <v>640.55436673699091</v>
      </c>
      <c r="N215" s="27">
        <f t="shared" ref="N215:Q215" si="480">M215-0.05</f>
        <v>640.50436673699096</v>
      </c>
      <c r="O215" s="27">
        <f t="shared" si="480"/>
        <v>640.45436673699101</v>
      </c>
      <c r="P215" s="27">
        <f t="shared" si="480"/>
        <v>640.40436673699105</v>
      </c>
      <c r="Q215" s="27">
        <f t="shared" si="480"/>
        <v>640.3543667369911</v>
      </c>
      <c r="R215" s="27">
        <f t="shared" si="432"/>
        <v>640.32936673699112</v>
      </c>
      <c r="T215" s="25">
        <v>2110</v>
      </c>
      <c r="U215" s="22">
        <v>640.26200000000006</v>
      </c>
      <c r="V215" s="22">
        <v>640.30200000000002</v>
      </c>
      <c r="W215" s="22">
        <v>640.37199999999996</v>
      </c>
      <c r="X215" s="22">
        <v>640.42200000000003</v>
      </c>
      <c r="Y215" s="22">
        <v>640.47199999999998</v>
      </c>
      <c r="Z215" s="21">
        <v>640.48199999999997</v>
      </c>
      <c r="AA215" s="22">
        <v>640.48199999999997</v>
      </c>
      <c r="AB215" s="22">
        <v>640.43200000000002</v>
      </c>
      <c r="AC215" s="22">
        <v>640.37199999999996</v>
      </c>
      <c r="AD215" s="22">
        <v>640.322</v>
      </c>
      <c r="AE215" s="22">
        <v>640.322</v>
      </c>
      <c r="AG215" s="11">
        <v>2110</v>
      </c>
      <c r="AH215" s="25">
        <f t="shared" si="433"/>
        <v>6.7366736991061771E-2</v>
      </c>
      <c r="AI215" s="25">
        <f t="shared" si="434"/>
        <v>5.2366736991075413E-2</v>
      </c>
      <c r="AJ215" s="25">
        <f t="shared" si="435"/>
        <v>3.2366736991093603E-2</v>
      </c>
      <c r="AK215" s="25">
        <f t="shared" si="436"/>
        <v>3.2366736990979916E-2</v>
      </c>
      <c r="AL215" s="25">
        <f t="shared" si="437"/>
        <v>3.2366736990979916E-2</v>
      </c>
      <c r="AM215" s="25">
        <f t="shared" si="438"/>
        <v>7.2366736990943537E-2</v>
      </c>
      <c r="AN215" s="25">
        <f t="shared" si="439"/>
        <v>2.2366736990989011E-2</v>
      </c>
      <c r="AO215" s="25">
        <f t="shared" si="440"/>
        <v>2.2366736990989011E-2</v>
      </c>
      <c r="AP215" s="25">
        <f t="shared" si="441"/>
        <v>3.2366736991093603E-2</v>
      </c>
      <c r="AQ215" s="25">
        <f t="shared" si="442"/>
        <v>3.2366736991093603E-2</v>
      </c>
      <c r="AR215" s="25">
        <f t="shared" si="443"/>
        <v>7.3667369911163405E-3</v>
      </c>
      <c r="AT215">
        <v>5.7000000000000002E-3</v>
      </c>
      <c r="AU215">
        <v>30</v>
      </c>
      <c r="AV215" s="2">
        <f t="shared" si="444"/>
        <v>0.17100000000000001</v>
      </c>
    </row>
    <row r="216" spans="7:48" ht="25.5" x14ac:dyDescent="0.6">
      <c r="G216" s="30">
        <v>2120</v>
      </c>
      <c r="H216" s="27">
        <f t="shared" si="429"/>
        <v>640.32573340399108</v>
      </c>
      <c r="I216" s="27">
        <f t="shared" ref="I216:L216" si="481">J216-0.05</f>
        <v>640.35073340399106</v>
      </c>
      <c r="J216" s="27">
        <f t="shared" si="481"/>
        <v>640.40073340399101</v>
      </c>
      <c r="K216" s="27">
        <f t="shared" si="481"/>
        <v>640.45073340399097</v>
      </c>
      <c r="L216" s="27">
        <f t="shared" si="481"/>
        <v>640.50073340399092</v>
      </c>
      <c r="M216" s="29">
        <v>640.55073340399088</v>
      </c>
      <c r="N216" s="27">
        <f t="shared" ref="N216:Q216" si="482">M216-0.05</f>
        <v>640.50073340399092</v>
      </c>
      <c r="O216" s="27">
        <f t="shared" si="482"/>
        <v>640.45073340399097</v>
      </c>
      <c r="P216" s="27">
        <f t="shared" si="482"/>
        <v>640.40073340399101</v>
      </c>
      <c r="Q216" s="27">
        <f t="shared" si="482"/>
        <v>640.35073340399106</v>
      </c>
      <c r="R216" s="27">
        <f t="shared" si="432"/>
        <v>640.32573340399108</v>
      </c>
      <c r="T216" s="25">
        <v>2120</v>
      </c>
      <c r="U216" s="22">
        <v>640.26200000000006</v>
      </c>
      <c r="V216" s="22">
        <v>640.31700000000001</v>
      </c>
      <c r="W216" s="22">
        <v>640.36199999999997</v>
      </c>
      <c r="X216" s="22">
        <v>640.44200000000001</v>
      </c>
      <c r="Y216" s="22">
        <v>640.47199999999998</v>
      </c>
      <c r="Z216" s="21">
        <v>640.47699999999998</v>
      </c>
      <c r="AA216" s="22">
        <v>640.47199999999998</v>
      </c>
      <c r="AB216" s="22">
        <v>640.42700000000002</v>
      </c>
      <c r="AC216" s="22">
        <v>640.36199999999997</v>
      </c>
      <c r="AD216" s="22">
        <v>640.31700000000001</v>
      </c>
      <c r="AE216" s="22">
        <v>640.31200000000001</v>
      </c>
      <c r="AG216" s="11">
        <v>2120</v>
      </c>
      <c r="AH216" s="25">
        <f t="shared" si="433"/>
        <v>6.3733403991022897E-2</v>
      </c>
      <c r="AI216" s="25">
        <f t="shared" si="434"/>
        <v>3.3733403991050182E-2</v>
      </c>
      <c r="AJ216" s="25">
        <f t="shared" si="435"/>
        <v>3.8733403991045634E-2</v>
      </c>
      <c r="AK216" s="25">
        <f t="shared" si="436"/>
        <v>8.733403990959232E-3</v>
      </c>
      <c r="AL216" s="25">
        <f t="shared" si="437"/>
        <v>2.8733403990941042E-2</v>
      </c>
      <c r="AM216" s="25">
        <f t="shared" si="438"/>
        <v>7.3733403990900115E-2</v>
      </c>
      <c r="AN216" s="25">
        <f t="shared" si="439"/>
        <v>2.8733403990941042E-2</v>
      </c>
      <c r="AO216" s="25">
        <f t="shared" si="440"/>
        <v>2.373340399094559E-2</v>
      </c>
      <c r="AP216" s="25">
        <f t="shared" si="441"/>
        <v>3.8733403991045634E-2</v>
      </c>
      <c r="AQ216" s="25">
        <f t="shared" si="442"/>
        <v>3.3733403991050182E-2</v>
      </c>
      <c r="AR216" s="25">
        <f t="shared" si="443"/>
        <v>1.3733403991068371E-2</v>
      </c>
      <c r="AV216" s="2">
        <f t="shared" si="444"/>
        <v>0</v>
      </c>
    </row>
    <row r="217" spans="7:48" ht="25.5" x14ac:dyDescent="0.6">
      <c r="G217" s="30">
        <v>2130</v>
      </c>
      <c r="H217" s="27">
        <f t="shared" si="429"/>
        <v>640.32210007099104</v>
      </c>
      <c r="I217" s="27">
        <f t="shared" ref="I217:L217" si="483">J217-0.05</f>
        <v>640.34710007099102</v>
      </c>
      <c r="J217" s="27">
        <f t="shared" si="483"/>
        <v>640.39710007099097</v>
      </c>
      <c r="K217" s="27">
        <f t="shared" si="483"/>
        <v>640.44710007099093</v>
      </c>
      <c r="L217" s="27">
        <f t="shared" si="483"/>
        <v>640.49710007099088</v>
      </c>
      <c r="M217" s="29">
        <v>640.54710007099084</v>
      </c>
      <c r="N217" s="27">
        <f t="shared" ref="N217:Q217" si="484">M217-0.05</f>
        <v>640.49710007099088</v>
      </c>
      <c r="O217" s="27">
        <f t="shared" si="484"/>
        <v>640.44710007099093</v>
      </c>
      <c r="P217" s="27">
        <f t="shared" si="484"/>
        <v>640.39710007099097</v>
      </c>
      <c r="Q217" s="27">
        <f t="shared" si="484"/>
        <v>640.34710007099102</v>
      </c>
      <c r="R217" s="27">
        <f t="shared" si="432"/>
        <v>640.32210007099104</v>
      </c>
      <c r="T217" s="25">
        <v>2130</v>
      </c>
      <c r="U217" s="22">
        <v>640.26200000000006</v>
      </c>
      <c r="V217" s="22">
        <v>640.30200000000002</v>
      </c>
      <c r="W217" s="22">
        <v>640.35199999999998</v>
      </c>
      <c r="X217" s="22">
        <v>640.42700000000002</v>
      </c>
      <c r="Y217" s="22">
        <v>640.48699999999997</v>
      </c>
      <c r="Z217" s="21">
        <v>640.53200000000004</v>
      </c>
      <c r="AA217" s="22">
        <v>640.46199999999999</v>
      </c>
      <c r="AB217" s="22">
        <v>640.42700000000002</v>
      </c>
      <c r="AC217" s="22">
        <v>640.36199999999997</v>
      </c>
      <c r="AD217" s="22">
        <v>640.322</v>
      </c>
      <c r="AE217" s="22">
        <v>640.322</v>
      </c>
      <c r="AG217" s="11">
        <v>2130</v>
      </c>
      <c r="AH217" s="25">
        <f t="shared" si="433"/>
        <v>6.0100070990984023E-2</v>
      </c>
      <c r="AI217" s="25">
        <f t="shared" si="434"/>
        <v>4.5100070990997665E-2</v>
      </c>
      <c r="AJ217" s="25">
        <f t="shared" si="435"/>
        <v>4.5100070990997665E-2</v>
      </c>
      <c r="AK217" s="25">
        <f t="shared" si="436"/>
        <v>2.0100070990906715E-2</v>
      </c>
      <c r="AL217" s="25">
        <f t="shared" si="437"/>
        <v>1.010007099091581E-2</v>
      </c>
      <c r="AM217" s="25">
        <f t="shared" si="438"/>
        <v>1.5100070990797576E-2</v>
      </c>
      <c r="AN217" s="25">
        <f t="shared" si="439"/>
        <v>3.5100070990893073E-2</v>
      </c>
      <c r="AO217" s="25">
        <f t="shared" si="440"/>
        <v>2.0100070990906715E-2</v>
      </c>
      <c r="AP217" s="25">
        <f t="shared" si="441"/>
        <v>3.510007099100676E-2</v>
      </c>
      <c r="AQ217" s="25">
        <f t="shared" si="442"/>
        <v>2.5100070991015855E-2</v>
      </c>
      <c r="AR217" s="25">
        <f t="shared" si="443"/>
        <v>1.0007099103859218E-4</v>
      </c>
      <c r="AV217" s="2">
        <f t="shared" si="444"/>
        <v>0</v>
      </c>
    </row>
    <row r="218" spans="7:48" ht="25.5" x14ac:dyDescent="0.6">
      <c r="G218" s="30">
        <v>2140</v>
      </c>
      <c r="H218" s="27">
        <f t="shared" si="429"/>
        <v>640.318466737991</v>
      </c>
      <c r="I218" s="27">
        <f t="shared" ref="I218:L218" si="485">J218-0.05</f>
        <v>640.34346673799098</v>
      </c>
      <c r="J218" s="27">
        <f t="shared" si="485"/>
        <v>640.39346673799093</v>
      </c>
      <c r="K218" s="27">
        <f t="shared" si="485"/>
        <v>640.44346673799089</v>
      </c>
      <c r="L218" s="27">
        <f t="shared" si="485"/>
        <v>640.49346673799084</v>
      </c>
      <c r="M218" s="29">
        <v>640.5434667379908</v>
      </c>
      <c r="N218" s="27">
        <f t="shared" ref="N218:Q218" si="486">M218-0.05</f>
        <v>640.49346673799084</v>
      </c>
      <c r="O218" s="27">
        <f t="shared" si="486"/>
        <v>640.44346673799089</v>
      </c>
      <c r="P218" s="27">
        <f t="shared" si="486"/>
        <v>640.39346673799093</v>
      </c>
      <c r="Q218" s="27">
        <f t="shared" si="486"/>
        <v>640.34346673799098</v>
      </c>
      <c r="R218" s="27">
        <f t="shared" si="432"/>
        <v>640.318466737991</v>
      </c>
      <c r="T218" s="25">
        <v>2140</v>
      </c>
      <c r="U218" s="22">
        <v>640.27200000000005</v>
      </c>
      <c r="V218" s="22">
        <v>640.28700000000003</v>
      </c>
      <c r="W218" s="22">
        <v>640.34699999999998</v>
      </c>
      <c r="X218" s="22">
        <v>640.40700000000004</v>
      </c>
      <c r="Y218" s="22">
        <v>640.47199999999998</v>
      </c>
      <c r="Z218" s="21">
        <v>640.52200000000005</v>
      </c>
      <c r="AA218" s="22">
        <v>640.447</v>
      </c>
      <c r="AB218" s="22">
        <v>640.41200000000003</v>
      </c>
      <c r="AC218" s="22">
        <v>640.35199999999998</v>
      </c>
      <c r="AD218" s="22">
        <v>640.322</v>
      </c>
      <c r="AE218" s="22">
        <v>640.29200000000003</v>
      </c>
      <c r="AG218" s="11">
        <v>2140</v>
      </c>
      <c r="AH218" s="25">
        <f t="shared" si="433"/>
        <v>4.6466737990954243E-2</v>
      </c>
      <c r="AI218" s="25">
        <f t="shared" si="434"/>
        <v>5.6466737990945148E-2</v>
      </c>
      <c r="AJ218" s="25">
        <f t="shared" si="435"/>
        <v>4.6466737990954243E-2</v>
      </c>
      <c r="AK218" s="25">
        <f t="shared" si="436"/>
        <v>3.6466737990849651E-2</v>
      </c>
      <c r="AL218" s="25">
        <f t="shared" si="437"/>
        <v>2.1466737990863294E-2</v>
      </c>
      <c r="AM218" s="25">
        <f t="shared" si="438"/>
        <v>2.1466737990749607E-2</v>
      </c>
      <c r="AN218" s="25">
        <f t="shared" si="439"/>
        <v>4.6466737990840556E-2</v>
      </c>
      <c r="AO218" s="25">
        <f t="shared" si="440"/>
        <v>3.1466737990854199E-2</v>
      </c>
      <c r="AP218" s="25">
        <f t="shared" si="441"/>
        <v>4.1466737990958791E-2</v>
      </c>
      <c r="AQ218" s="25">
        <f t="shared" si="442"/>
        <v>2.1466737990976981E-2</v>
      </c>
      <c r="AR218" s="25">
        <f t="shared" si="443"/>
        <v>2.6466737990972433E-2</v>
      </c>
      <c r="AV218" s="2">
        <f t="shared" si="444"/>
        <v>0</v>
      </c>
    </row>
    <row r="219" spans="7:48" ht="25.5" x14ac:dyDescent="0.6">
      <c r="G219" s="30">
        <v>2150</v>
      </c>
      <c r="H219" s="27">
        <f t="shared" si="429"/>
        <v>640.31483340499096</v>
      </c>
      <c r="I219" s="27">
        <f t="shared" ref="I219:L219" si="487">J219-0.05</f>
        <v>640.33983340499094</v>
      </c>
      <c r="J219" s="27">
        <f t="shared" si="487"/>
        <v>640.3898334049909</v>
      </c>
      <c r="K219" s="27">
        <f t="shared" si="487"/>
        <v>640.43983340499085</v>
      </c>
      <c r="L219" s="27">
        <f t="shared" si="487"/>
        <v>640.4898334049908</v>
      </c>
      <c r="M219" s="29">
        <v>640.53983340499076</v>
      </c>
      <c r="N219" s="27">
        <f t="shared" ref="N219:Q219" si="488">M219-0.05</f>
        <v>640.4898334049908</v>
      </c>
      <c r="O219" s="27">
        <f t="shared" si="488"/>
        <v>640.43983340499085</v>
      </c>
      <c r="P219" s="27">
        <f t="shared" si="488"/>
        <v>640.3898334049909</v>
      </c>
      <c r="Q219" s="27">
        <f t="shared" si="488"/>
        <v>640.33983340499094</v>
      </c>
      <c r="R219" s="27">
        <f t="shared" si="432"/>
        <v>640.31483340499096</v>
      </c>
      <c r="T219" s="25">
        <v>2150</v>
      </c>
      <c r="U219" s="22">
        <v>640.27200000000005</v>
      </c>
      <c r="V219" s="22">
        <v>640.30200000000002</v>
      </c>
      <c r="W219" s="22">
        <v>640.33199999999999</v>
      </c>
      <c r="X219" s="22">
        <v>640.40700000000004</v>
      </c>
      <c r="Y219" s="22">
        <v>640.447</v>
      </c>
      <c r="Z219" s="21">
        <v>640.51700000000005</v>
      </c>
      <c r="AA219" s="22">
        <v>640.452</v>
      </c>
      <c r="AB219" s="22">
        <v>640.43200000000002</v>
      </c>
      <c r="AC219" s="22">
        <v>640.36199999999997</v>
      </c>
      <c r="AD219" s="22">
        <v>640.30700000000002</v>
      </c>
      <c r="AE219" s="22">
        <v>640.28700000000003</v>
      </c>
      <c r="AG219" s="11">
        <v>2150</v>
      </c>
      <c r="AH219" s="25">
        <f t="shared" si="433"/>
        <v>4.2833404990915369E-2</v>
      </c>
      <c r="AI219" s="25">
        <f t="shared" si="434"/>
        <v>3.7833404990919917E-2</v>
      </c>
      <c r="AJ219" s="25">
        <f t="shared" si="435"/>
        <v>5.7833404990901727E-2</v>
      </c>
      <c r="AK219" s="25">
        <v>0</v>
      </c>
      <c r="AL219" s="25">
        <f t="shared" si="437"/>
        <v>4.2833404990801682E-2</v>
      </c>
      <c r="AM219" s="25">
        <f t="shared" si="438"/>
        <v>2.2833404990706185E-2</v>
      </c>
      <c r="AN219" s="25">
        <f t="shared" si="439"/>
        <v>3.783340499080623E-2</v>
      </c>
      <c r="AO219" s="25">
        <f t="shared" si="440"/>
        <v>7.8334049908335146E-3</v>
      </c>
      <c r="AP219" s="25">
        <f t="shared" si="441"/>
        <v>2.7833404990929012E-2</v>
      </c>
      <c r="AQ219" s="25">
        <f t="shared" si="442"/>
        <v>3.2833404990924464E-2</v>
      </c>
      <c r="AR219" s="25">
        <f t="shared" si="443"/>
        <v>2.7833404990929012E-2</v>
      </c>
      <c r="AV219" s="2">
        <f t="shared" si="444"/>
        <v>0</v>
      </c>
    </row>
    <row r="220" spans="7:48" ht="25.5" x14ac:dyDescent="0.6">
      <c r="G220" s="30">
        <v>2160</v>
      </c>
      <c r="H220" s="27">
        <f t="shared" si="429"/>
        <v>640.31120007199092</v>
      </c>
      <c r="I220" s="27">
        <f t="shared" ref="I220:L220" si="489">J220-0.05</f>
        <v>640.3362000719909</v>
      </c>
      <c r="J220" s="27">
        <f t="shared" si="489"/>
        <v>640.38620007199086</v>
      </c>
      <c r="K220" s="27">
        <f t="shared" si="489"/>
        <v>640.43620007199081</v>
      </c>
      <c r="L220" s="27">
        <f t="shared" si="489"/>
        <v>640.48620007199077</v>
      </c>
      <c r="M220" s="29">
        <v>640.53620007199072</v>
      </c>
      <c r="N220" s="27">
        <f t="shared" ref="N220:Q220" si="490">M220-0.05</f>
        <v>640.48620007199077</v>
      </c>
      <c r="O220" s="27">
        <f t="shared" si="490"/>
        <v>640.43620007199081</v>
      </c>
      <c r="P220" s="27">
        <f t="shared" si="490"/>
        <v>640.38620007199086</v>
      </c>
      <c r="Q220" s="27">
        <f t="shared" si="490"/>
        <v>640.3362000719909</v>
      </c>
      <c r="R220" s="27">
        <f t="shared" si="432"/>
        <v>640.31120007199092</v>
      </c>
      <c r="T220" s="25">
        <v>2160</v>
      </c>
      <c r="U220" s="22">
        <v>640.28200000000004</v>
      </c>
      <c r="V220" s="22">
        <v>640.322</v>
      </c>
      <c r="W220" s="22">
        <v>640.37199999999996</v>
      </c>
      <c r="X220" s="22">
        <v>640.41700000000003</v>
      </c>
      <c r="Y220" s="22">
        <v>640.45699999999999</v>
      </c>
      <c r="Z220" s="21">
        <v>640.51200000000006</v>
      </c>
      <c r="AA220" s="22">
        <v>640.46199999999999</v>
      </c>
      <c r="AB220" s="22">
        <v>640.42200000000003</v>
      </c>
      <c r="AC220" s="22">
        <v>640.38700000000006</v>
      </c>
      <c r="AD220" s="22">
        <v>640.30700000000002</v>
      </c>
      <c r="AE220" s="22">
        <v>640.28200000000004</v>
      </c>
      <c r="AG220" s="11">
        <v>2160</v>
      </c>
      <c r="AH220" s="25">
        <f t="shared" si="433"/>
        <v>2.920007199088559E-2</v>
      </c>
      <c r="AI220" s="25">
        <f t="shared" si="434"/>
        <v>1.4200071990899232E-2</v>
      </c>
      <c r="AJ220" s="25">
        <f t="shared" si="435"/>
        <v>1.4200071990899232E-2</v>
      </c>
      <c r="AK220" s="25">
        <f t="shared" si="436"/>
        <v>1.9200071990780998E-2</v>
      </c>
      <c r="AL220" s="25">
        <f t="shared" si="437"/>
        <v>2.9200071990771903E-2</v>
      </c>
      <c r="AM220" s="25">
        <f t="shared" si="438"/>
        <v>2.4200071990662764E-2</v>
      </c>
      <c r="AN220" s="25">
        <f t="shared" si="439"/>
        <v>2.4200071990776451E-2</v>
      </c>
      <c r="AO220" s="25">
        <f t="shared" si="440"/>
        <v>1.4200071990785545E-2</v>
      </c>
      <c r="AP220" s="25">
        <f t="shared" si="441"/>
        <v>-7.9992800920081208E-4</v>
      </c>
      <c r="AQ220" s="25">
        <f t="shared" si="442"/>
        <v>2.920007199088559E-2</v>
      </c>
      <c r="AR220" s="25">
        <f t="shared" si="443"/>
        <v>2.920007199088559E-2</v>
      </c>
      <c r="AV220" s="2">
        <f t="shared" si="444"/>
        <v>0</v>
      </c>
    </row>
    <row r="221" spans="7:48" ht="25.5" x14ac:dyDescent="0.6">
      <c r="G221" s="30">
        <v>2170</v>
      </c>
      <c r="H221" s="27">
        <f t="shared" si="429"/>
        <v>640.30756673899089</v>
      </c>
      <c r="I221" s="27">
        <f t="shared" ref="I221:L221" si="491">J221-0.05</f>
        <v>640.33256673899086</v>
      </c>
      <c r="J221" s="27">
        <f t="shared" si="491"/>
        <v>640.38256673899082</v>
      </c>
      <c r="K221" s="27">
        <f t="shared" si="491"/>
        <v>640.43256673899077</v>
      </c>
      <c r="L221" s="27">
        <f t="shared" si="491"/>
        <v>640.48256673899073</v>
      </c>
      <c r="M221" s="29">
        <v>640.53256673899068</v>
      </c>
      <c r="N221" s="27">
        <f t="shared" ref="N221:Q221" si="492">M221-0.05</f>
        <v>640.48256673899073</v>
      </c>
      <c r="O221" s="27">
        <f t="shared" si="492"/>
        <v>640.43256673899077</v>
      </c>
      <c r="P221" s="27">
        <f t="shared" si="492"/>
        <v>640.38256673899082</v>
      </c>
      <c r="Q221" s="27">
        <f t="shared" si="492"/>
        <v>640.33256673899086</v>
      </c>
      <c r="R221" s="27">
        <f t="shared" si="432"/>
        <v>640.30756673899089</v>
      </c>
      <c r="T221" s="25">
        <v>2170</v>
      </c>
      <c r="U221" s="22">
        <v>640.29200000000003</v>
      </c>
      <c r="V221" s="22">
        <v>640.322</v>
      </c>
      <c r="W221" s="22">
        <v>640.37199999999996</v>
      </c>
      <c r="X221" s="22">
        <v>640.40200000000004</v>
      </c>
      <c r="Y221" s="22">
        <v>640.452</v>
      </c>
      <c r="Z221" s="21">
        <v>640.51200000000006</v>
      </c>
      <c r="AA221" s="22">
        <v>640.44200000000001</v>
      </c>
      <c r="AB221" s="22">
        <v>640.41200000000003</v>
      </c>
      <c r="AC221" s="22">
        <v>640.37199999999996</v>
      </c>
      <c r="AD221" s="22">
        <v>640.29200000000003</v>
      </c>
      <c r="AE221" s="22">
        <v>640.24699999999996</v>
      </c>
      <c r="AG221" s="11">
        <v>2170</v>
      </c>
      <c r="AH221" s="25">
        <f t="shared" si="433"/>
        <v>1.5566738990855811E-2</v>
      </c>
      <c r="AI221" s="25">
        <f t="shared" si="434"/>
        <v>1.0566738990860358E-2</v>
      </c>
      <c r="AJ221" s="25">
        <f t="shared" si="435"/>
        <v>1.0566738990860358E-2</v>
      </c>
      <c r="AK221" s="25">
        <v>0</v>
      </c>
      <c r="AL221" s="25">
        <v>0</v>
      </c>
      <c r="AM221" s="25">
        <f t="shared" si="438"/>
        <v>2.056673899062389E-2</v>
      </c>
      <c r="AN221" s="25">
        <f t="shared" si="439"/>
        <v>4.0566738990719386E-2</v>
      </c>
      <c r="AO221" s="25">
        <f t="shared" si="440"/>
        <v>2.0566738990737576E-2</v>
      </c>
      <c r="AP221" s="25">
        <f t="shared" si="441"/>
        <v>1.0566738990860358E-2</v>
      </c>
      <c r="AQ221" s="25">
        <f t="shared" si="442"/>
        <v>4.0566738990833073E-2</v>
      </c>
      <c r="AR221" s="25">
        <f t="shared" si="443"/>
        <v>6.056673899092857E-2</v>
      </c>
      <c r="AV221" s="2">
        <f t="shared" si="444"/>
        <v>0</v>
      </c>
    </row>
    <row r="222" spans="7:48" ht="25.5" x14ac:dyDescent="0.6">
      <c r="G222" s="30">
        <v>2180</v>
      </c>
      <c r="H222" s="27">
        <f t="shared" si="429"/>
        <v>640.30393340599085</v>
      </c>
      <c r="I222" s="27">
        <f t="shared" ref="I222:L222" si="493">J222-0.05</f>
        <v>640.32893340599082</v>
      </c>
      <c r="J222" s="27">
        <f t="shared" si="493"/>
        <v>640.37893340599078</v>
      </c>
      <c r="K222" s="27">
        <f t="shared" si="493"/>
        <v>640.42893340599073</v>
      </c>
      <c r="L222" s="27">
        <f t="shared" si="493"/>
        <v>640.47893340599069</v>
      </c>
      <c r="M222" s="29">
        <v>640.52893340599064</v>
      </c>
      <c r="N222" s="27">
        <f t="shared" ref="N222:Q222" si="494">M222-0.05</f>
        <v>640.47893340599069</v>
      </c>
      <c r="O222" s="27">
        <f t="shared" si="494"/>
        <v>640.42893340599073</v>
      </c>
      <c r="P222" s="27">
        <f t="shared" si="494"/>
        <v>640.37893340599078</v>
      </c>
      <c r="Q222" s="27">
        <f t="shared" si="494"/>
        <v>640.32893340599082</v>
      </c>
      <c r="R222" s="27">
        <f t="shared" si="432"/>
        <v>640.30393340599085</v>
      </c>
      <c r="T222" s="25">
        <v>2180</v>
      </c>
      <c r="U222" s="22">
        <v>640.26200000000006</v>
      </c>
      <c r="V222" s="22">
        <v>640.31200000000001</v>
      </c>
      <c r="W222" s="22">
        <v>640.38199999999995</v>
      </c>
      <c r="X222" s="22">
        <v>640.39700000000005</v>
      </c>
      <c r="Y222" s="22">
        <v>640.43200000000002</v>
      </c>
      <c r="Z222" s="21">
        <v>640.50699999999995</v>
      </c>
      <c r="AA222" s="22">
        <v>640.46199999999999</v>
      </c>
      <c r="AB222" s="22">
        <v>640.43200000000002</v>
      </c>
      <c r="AC222" s="22">
        <v>640.38199999999995</v>
      </c>
      <c r="AD222" s="22">
        <v>640.30700000000002</v>
      </c>
      <c r="AE222" s="22">
        <v>640.30200000000002</v>
      </c>
      <c r="AG222" s="11">
        <v>2180</v>
      </c>
      <c r="AH222" s="25">
        <f t="shared" si="433"/>
        <v>4.1933405990789652E-2</v>
      </c>
      <c r="AI222" s="25">
        <f t="shared" si="434"/>
        <v>1.6933405990812389E-2</v>
      </c>
      <c r="AJ222" s="25">
        <f t="shared" si="435"/>
        <v>-3.066594009169421E-3</v>
      </c>
      <c r="AK222" s="25">
        <f t="shared" si="436"/>
        <v>3.193340599068506E-2</v>
      </c>
      <c r="AL222" s="25">
        <f t="shared" si="437"/>
        <v>4.6933405990671417E-2</v>
      </c>
      <c r="AM222" s="25">
        <f t="shared" si="438"/>
        <v>2.1933405990694155E-2</v>
      </c>
      <c r="AN222" s="25">
        <f t="shared" si="439"/>
        <v>1.6933405990698702E-2</v>
      </c>
      <c r="AO222" s="25">
        <f t="shared" si="440"/>
        <v>-3.0665940092831079E-3</v>
      </c>
      <c r="AP222" s="25">
        <f t="shared" si="441"/>
        <v>-3.066594009169421E-3</v>
      </c>
      <c r="AQ222" s="25">
        <f t="shared" si="442"/>
        <v>2.1933405990807842E-2</v>
      </c>
      <c r="AR222" s="25">
        <f t="shared" si="443"/>
        <v>1.9334059908260315E-3</v>
      </c>
      <c r="AV222" s="2">
        <f t="shared" si="444"/>
        <v>0</v>
      </c>
    </row>
    <row r="223" spans="7:48" ht="25.5" x14ac:dyDescent="0.6">
      <c r="G223" s="30">
        <v>2190</v>
      </c>
      <c r="H223" s="27">
        <f t="shared" si="429"/>
        <v>640.30030007299081</v>
      </c>
      <c r="I223" s="27">
        <f t="shared" ref="I223:L223" si="495">J223-0.05</f>
        <v>640.32530007299079</v>
      </c>
      <c r="J223" s="27">
        <f t="shared" si="495"/>
        <v>640.37530007299074</v>
      </c>
      <c r="K223" s="27">
        <f t="shared" si="495"/>
        <v>640.42530007299069</v>
      </c>
      <c r="L223" s="27">
        <f t="shared" si="495"/>
        <v>640.47530007299065</v>
      </c>
      <c r="M223" s="29">
        <v>640.5253000729906</v>
      </c>
      <c r="N223" s="27">
        <f t="shared" ref="N223:Q223" si="496">M223-0.05</f>
        <v>640.47530007299065</v>
      </c>
      <c r="O223" s="27">
        <f t="shared" si="496"/>
        <v>640.42530007299069</v>
      </c>
      <c r="P223" s="27">
        <f t="shared" si="496"/>
        <v>640.37530007299074</v>
      </c>
      <c r="Q223" s="27">
        <f t="shared" si="496"/>
        <v>640.32530007299079</v>
      </c>
      <c r="R223" s="27">
        <f t="shared" si="432"/>
        <v>640.30030007299081</v>
      </c>
      <c r="T223" s="25">
        <v>2190</v>
      </c>
      <c r="U223" s="22">
        <v>640.25199999999995</v>
      </c>
      <c r="V223" s="22">
        <v>640.31200000000001</v>
      </c>
      <c r="W223" s="22">
        <v>640.37199999999996</v>
      </c>
      <c r="X223" s="22">
        <v>640.40200000000004</v>
      </c>
      <c r="Y223" s="22">
        <v>640.44200000000001</v>
      </c>
      <c r="Z223" s="21">
        <v>640.52200000000005</v>
      </c>
      <c r="AA223" s="22">
        <v>640.48699999999997</v>
      </c>
      <c r="AB223" s="22">
        <v>640.42700000000002</v>
      </c>
      <c r="AC223" s="22">
        <v>640.37199999999996</v>
      </c>
      <c r="AD223" s="22">
        <v>640.322</v>
      </c>
      <c r="AE223" s="22">
        <v>640.30200000000002</v>
      </c>
      <c r="AG223" s="11">
        <v>2190</v>
      </c>
      <c r="AH223" s="25">
        <f t="shared" si="433"/>
        <v>4.8300072990855369E-2</v>
      </c>
      <c r="AI223" s="25">
        <f t="shared" si="434"/>
        <v>1.3300072990773515E-2</v>
      </c>
      <c r="AJ223" s="25">
        <f t="shared" si="435"/>
        <v>3.3000729907826098E-3</v>
      </c>
      <c r="AK223" s="25">
        <f t="shared" si="436"/>
        <v>2.3300072990650733E-2</v>
      </c>
      <c r="AL223" s="25">
        <f t="shared" si="437"/>
        <v>3.3300072990641638E-2</v>
      </c>
      <c r="AM223" s="25">
        <f t="shared" si="438"/>
        <v>3.3000729905552362E-3</v>
      </c>
      <c r="AN223" s="25">
        <f t="shared" si="439"/>
        <v>-1.1699927009317435E-2</v>
      </c>
      <c r="AO223" s="25">
        <f t="shared" si="440"/>
        <v>-1.6999270093265295E-3</v>
      </c>
      <c r="AP223" s="25">
        <f t="shared" si="441"/>
        <v>3.3000729907826098E-3</v>
      </c>
      <c r="AQ223" s="25">
        <f t="shared" si="442"/>
        <v>3.3000729907826098E-3</v>
      </c>
      <c r="AR223" s="25">
        <f t="shared" si="443"/>
        <v>-1.6999270092128427E-3</v>
      </c>
      <c r="AV223" s="2">
        <f t="shared" si="444"/>
        <v>0</v>
      </c>
    </row>
    <row r="224" spans="7:48" ht="25.5" x14ac:dyDescent="0.6">
      <c r="G224" s="30">
        <v>2200</v>
      </c>
      <c r="H224" s="27">
        <f t="shared" si="429"/>
        <v>640.29666673999077</v>
      </c>
      <c r="I224" s="27">
        <f t="shared" ref="I224:L224" si="497">J224-0.05</f>
        <v>640.32166673999075</v>
      </c>
      <c r="J224" s="27">
        <f t="shared" si="497"/>
        <v>640.3716667399907</v>
      </c>
      <c r="K224" s="27">
        <f t="shared" si="497"/>
        <v>640.42166673999066</v>
      </c>
      <c r="L224" s="27">
        <f t="shared" si="497"/>
        <v>640.47166673999061</v>
      </c>
      <c r="M224" s="29">
        <v>640.52166673999056</v>
      </c>
      <c r="N224" s="27">
        <f t="shared" ref="N224:Q224" si="498">M224-0.05</f>
        <v>640.47166673999061</v>
      </c>
      <c r="O224" s="27">
        <f t="shared" si="498"/>
        <v>640.42166673999066</v>
      </c>
      <c r="P224" s="27">
        <f t="shared" si="498"/>
        <v>640.3716667399907</v>
      </c>
      <c r="Q224" s="27">
        <f t="shared" si="498"/>
        <v>640.32166673999075</v>
      </c>
      <c r="R224" s="27">
        <f t="shared" si="432"/>
        <v>640.29666673999077</v>
      </c>
      <c r="T224" s="25">
        <v>2200</v>
      </c>
      <c r="U224" s="22">
        <v>640.23199999999997</v>
      </c>
      <c r="V224" s="22">
        <v>640.28200000000004</v>
      </c>
      <c r="W224" s="22">
        <v>640.36199999999997</v>
      </c>
      <c r="X224" s="22">
        <v>640.39700000000005</v>
      </c>
      <c r="Y224" s="22">
        <v>640.44200000000001</v>
      </c>
      <c r="Z224" s="21">
        <v>640.51700000000005</v>
      </c>
      <c r="AA224" s="22">
        <v>640.47199999999998</v>
      </c>
      <c r="AB224" s="22">
        <v>640.41200000000003</v>
      </c>
      <c r="AC224" s="22">
        <v>640.35199999999998</v>
      </c>
      <c r="AD224" s="22">
        <v>640.29200000000003</v>
      </c>
      <c r="AE224" s="22">
        <v>640.26200000000006</v>
      </c>
      <c r="AG224" s="11">
        <v>2200</v>
      </c>
      <c r="AH224" s="25">
        <f t="shared" si="433"/>
        <v>6.4666739990798305E-2</v>
      </c>
      <c r="AI224" s="25">
        <f t="shared" si="434"/>
        <v>3.9666739990707356E-2</v>
      </c>
      <c r="AJ224" s="25">
        <f t="shared" si="435"/>
        <v>9.6667399907346407E-3</v>
      </c>
      <c r="AK224" s="25">
        <f t="shared" si="436"/>
        <v>2.4666739990607311E-2</v>
      </c>
      <c r="AL224" s="25">
        <f t="shared" si="437"/>
        <v>2.9666739990602764E-2</v>
      </c>
      <c r="AM224" s="25">
        <f t="shared" si="438"/>
        <v>4.6667399905118145E-3</v>
      </c>
      <c r="AN224" s="25">
        <f t="shared" si="439"/>
        <v>-3.3326000936995115E-4</v>
      </c>
      <c r="AO224" s="25">
        <f t="shared" si="440"/>
        <v>9.6667399906209539E-3</v>
      </c>
      <c r="AP224" s="25">
        <f t="shared" si="441"/>
        <v>1.9666739990725546E-2</v>
      </c>
      <c r="AQ224" s="25">
        <f t="shared" si="442"/>
        <v>2.9666739990716451E-2</v>
      </c>
      <c r="AR224" s="25">
        <f t="shared" si="443"/>
        <v>3.4666739990711903E-2</v>
      </c>
      <c r="AT224">
        <v>1.15E-2</v>
      </c>
      <c r="AU224">
        <v>20</v>
      </c>
      <c r="AV224" s="2">
        <f t="shared" si="444"/>
        <v>0.22999999999999998</v>
      </c>
    </row>
    <row r="225" spans="7:48" ht="25.5" x14ac:dyDescent="0.6">
      <c r="G225" s="30">
        <v>2210</v>
      </c>
      <c r="H225" s="27">
        <f t="shared" si="429"/>
        <v>640.29303340699073</v>
      </c>
      <c r="I225" s="27">
        <f t="shared" ref="I225:L225" si="499">J225-0.05</f>
        <v>640.31803340699071</v>
      </c>
      <c r="J225" s="27">
        <f t="shared" si="499"/>
        <v>640.36803340699066</v>
      </c>
      <c r="K225" s="27">
        <f t="shared" si="499"/>
        <v>640.41803340699062</v>
      </c>
      <c r="L225" s="27">
        <f t="shared" si="499"/>
        <v>640.46803340699057</v>
      </c>
      <c r="M225" s="29">
        <v>640.51803340699053</v>
      </c>
      <c r="N225" s="27">
        <f t="shared" ref="N225:Q225" si="500">M225-0.05</f>
        <v>640.46803340699057</v>
      </c>
      <c r="O225" s="27">
        <f t="shared" si="500"/>
        <v>640.41803340699062</v>
      </c>
      <c r="P225" s="27">
        <f t="shared" si="500"/>
        <v>640.36803340699066</v>
      </c>
      <c r="Q225" s="27">
        <f t="shared" si="500"/>
        <v>640.31803340699071</v>
      </c>
      <c r="R225" s="27">
        <f t="shared" si="432"/>
        <v>640.29303340699073</v>
      </c>
      <c r="T225" s="25">
        <v>2210</v>
      </c>
      <c r="U225" s="22">
        <v>640.15899999999999</v>
      </c>
      <c r="V225" s="22">
        <v>640.24900000000002</v>
      </c>
      <c r="W225" s="22">
        <v>640.33900000000006</v>
      </c>
      <c r="X225" s="22">
        <v>640.35900000000004</v>
      </c>
      <c r="Y225" s="22">
        <v>640.41899999999998</v>
      </c>
      <c r="Z225" s="21">
        <v>640.47900000000004</v>
      </c>
      <c r="AA225" s="22">
        <v>640.43900000000008</v>
      </c>
      <c r="AB225" s="22">
        <v>640.40899999999999</v>
      </c>
      <c r="AC225" s="22">
        <v>640.34900000000005</v>
      </c>
      <c r="AD225" s="22">
        <v>640.25900000000001</v>
      </c>
      <c r="AE225" s="22">
        <v>640.21900000000005</v>
      </c>
      <c r="AG225" s="11">
        <v>2210</v>
      </c>
      <c r="AH225" s="25">
        <f t="shared" si="433"/>
        <v>0.13403340699073851</v>
      </c>
      <c r="AI225" s="25">
        <f t="shared" si="434"/>
        <v>6.9033406990683943E-2</v>
      </c>
      <c r="AJ225" s="25">
        <f t="shared" si="435"/>
        <v>2.9033406990606636E-2</v>
      </c>
      <c r="AK225" s="25">
        <f t="shared" si="436"/>
        <v>5.9033406990579351E-2</v>
      </c>
      <c r="AL225" s="25">
        <f t="shared" si="437"/>
        <v>4.9033406990588446E-2</v>
      </c>
      <c r="AM225" s="25">
        <f t="shared" si="438"/>
        <v>3.9033406990483854E-2</v>
      </c>
      <c r="AN225" s="25">
        <f t="shared" si="439"/>
        <v>2.9033406990492949E-2</v>
      </c>
      <c r="AO225" s="25">
        <f t="shared" si="440"/>
        <v>9.033406990624826E-3</v>
      </c>
      <c r="AP225" s="25">
        <f t="shared" si="441"/>
        <v>1.9033406990615731E-2</v>
      </c>
      <c r="AQ225" s="25">
        <f t="shared" si="442"/>
        <v>5.9033406990693038E-2</v>
      </c>
      <c r="AR225" s="25">
        <f t="shared" si="443"/>
        <v>7.4033406990679396E-2</v>
      </c>
      <c r="AT225">
        <v>1.6899999999999998E-2</v>
      </c>
      <c r="AU225">
        <v>25</v>
      </c>
      <c r="AV225" s="2">
        <f t="shared" si="444"/>
        <v>0.42249999999999999</v>
      </c>
    </row>
    <row r="226" spans="7:48" ht="25.5" x14ac:dyDescent="0.6">
      <c r="G226" s="30">
        <v>2220</v>
      </c>
      <c r="H226" s="27">
        <f t="shared" si="429"/>
        <v>640.28940007399069</v>
      </c>
      <c r="I226" s="27">
        <f t="shared" ref="I226:L226" si="501">J226-0.05</f>
        <v>640.31440007399067</v>
      </c>
      <c r="J226" s="27">
        <f t="shared" si="501"/>
        <v>640.36440007399062</v>
      </c>
      <c r="K226" s="27">
        <f t="shared" si="501"/>
        <v>640.41440007399058</v>
      </c>
      <c r="L226" s="27">
        <f t="shared" si="501"/>
        <v>640.46440007399053</v>
      </c>
      <c r="M226" s="29">
        <v>640.51440007399049</v>
      </c>
      <c r="N226" s="27">
        <f t="shared" ref="N226:Q226" si="502">M226-0.05</f>
        <v>640.46440007399053</v>
      </c>
      <c r="O226" s="27">
        <f t="shared" si="502"/>
        <v>640.41440007399058</v>
      </c>
      <c r="P226" s="27">
        <f t="shared" si="502"/>
        <v>640.36440007399062</v>
      </c>
      <c r="Q226" s="27">
        <f t="shared" si="502"/>
        <v>640.31440007399067</v>
      </c>
      <c r="R226" s="27">
        <f t="shared" si="432"/>
        <v>640.28940007399069</v>
      </c>
      <c r="T226" s="25">
        <v>2220</v>
      </c>
      <c r="U226" s="22">
        <v>640.18900000000008</v>
      </c>
      <c r="V226" s="22">
        <v>640.23900000000003</v>
      </c>
      <c r="W226" s="22">
        <v>640.32900000000006</v>
      </c>
      <c r="X226" s="22">
        <v>640.37900000000002</v>
      </c>
      <c r="Y226" s="22">
        <v>640.42399999999998</v>
      </c>
      <c r="Z226" s="21">
        <v>640.46400000000006</v>
      </c>
      <c r="AA226" s="22">
        <v>640.42399999999998</v>
      </c>
      <c r="AB226" s="22">
        <v>640.39400000000001</v>
      </c>
      <c r="AC226" s="22">
        <v>640.34400000000005</v>
      </c>
      <c r="AD226" s="22">
        <v>640.279</v>
      </c>
      <c r="AE226" s="22">
        <v>640.24400000000003</v>
      </c>
      <c r="AG226" s="11">
        <v>2220</v>
      </c>
      <c r="AH226" s="25">
        <f t="shared" si="433"/>
        <v>0.10040007399061324</v>
      </c>
      <c r="AI226" s="25">
        <f t="shared" si="434"/>
        <v>7.5400073990635974E-2</v>
      </c>
      <c r="AJ226" s="25">
        <f t="shared" si="435"/>
        <v>3.5400073990558667E-2</v>
      </c>
      <c r="AK226" s="25">
        <f t="shared" si="436"/>
        <v>3.5400073990558667E-2</v>
      </c>
      <c r="AL226" s="25">
        <f t="shared" si="437"/>
        <v>4.040007399055412E-2</v>
      </c>
      <c r="AM226" s="25">
        <f t="shared" si="438"/>
        <v>5.0400073990431338E-2</v>
      </c>
      <c r="AN226" s="25">
        <f t="shared" si="439"/>
        <v>4.040007399055412E-2</v>
      </c>
      <c r="AO226" s="25">
        <f t="shared" si="440"/>
        <v>2.0400073990572309E-2</v>
      </c>
      <c r="AP226" s="25">
        <f t="shared" si="441"/>
        <v>2.0400073990572309E-2</v>
      </c>
      <c r="AQ226" s="25">
        <f t="shared" si="442"/>
        <v>3.5400073990672354E-2</v>
      </c>
      <c r="AR226" s="25">
        <f t="shared" si="443"/>
        <v>4.5400073990663259E-2</v>
      </c>
      <c r="AV226" s="2">
        <f t="shared" si="444"/>
        <v>0</v>
      </c>
    </row>
    <row r="227" spans="7:48" ht="25.5" x14ac:dyDescent="0.6">
      <c r="G227" s="30">
        <v>2230</v>
      </c>
      <c r="H227" s="27">
        <f t="shared" si="429"/>
        <v>640.28576674099065</v>
      </c>
      <c r="I227" s="27">
        <f t="shared" ref="I227:L227" si="503">J227-0.05</f>
        <v>640.31076674099063</v>
      </c>
      <c r="J227" s="27">
        <f t="shared" si="503"/>
        <v>640.36076674099058</v>
      </c>
      <c r="K227" s="27">
        <f t="shared" si="503"/>
        <v>640.41076674099054</v>
      </c>
      <c r="L227" s="27">
        <f t="shared" si="503"/>
        <v>640.46076674099049</v>
      </c>
      <c r="M227" s="29">
        <v>640.51076674099045</v>
      </c>
      <c r="N227" s="27">
        <f t="shared" ref="N227:Q227" si="504">M227-0.05</f>
        <v>640.46076674099049</v>
      </c>
      <c r="O227" s="27">
        <f t="shared" si="504"/>
        <v>640.41076674099054</v>
      </c>
      <c r="P227" s="27">
        <f t="shared" si="504"/>
        <v>640.36076674099058</v>
      </c>
      <c r="Q227" s="27">
        <f t="shared" si="504"/>
        <v>640.31076674099063</v>
      </c>
      <c r="R227" s="27">
        <f t="shared" si="432"/>
        <v>640.28576674099065</v>
      </c>
      <c r="T227" s="25">
        <v>2230</v>
      </c>
      <c r="U227" s="22">
        <v>640.21900000000005</v>
      </c>
      <c r="V227" s="22">
        <v>640.25900000000001</v>
      </c>
      <c r="W227" s="22">
        <v>640.32400000000007</v>
      </c>
      <c r="X227" s="22">
        <v>640.38900000000001</v>
      </c>
      <c r="Y227" s="22">
        <v>640.41899999999998</v>
      </c>
      <c r="Z227" s="21">
        <v>640.46900000000005</v>
      </c>
      <c r="AA227" s="22">
        <v>640.41399999999999</v>
      </c>
      <c r="AB227" s="22">
        <v>640.36900000000003</v>
      </c>
      <c r="AC227" s="22">
        <v>640.33900000000006</v>
      </c>
      <c r="AD227" s="22">
        <v>640.25900000000001</v>
      </c>
      <c r="AE227" s="22">
        <v>640.25400000000002</v>
      </c>
      <c r="AG227" s="11">
        <v>2230</v>
      </c>
      <c r="AH227" s="25">
        <f t="shared" si="433"/>
        <v>6.6766740990601647E-2</v>
      </c>
      <c r="AI227" s="25">
        <f t="shared" si="434"/>
        <v>5.176674099061529E-2</v>
      </c>
      <c r="AJ227" s="25">
        <f t="shared" si="435"/>
        <v>3.6766740990515245E-2</v>
      </c>
      <c r="AK227" s="25">
        <f t="shared" si="436"/>
        <v>2.1766740990528888E-2</v>
      </c>
      <c r="AL227" s="25">
        <f t="shared" si="437"/>
        <v>4.1766740990510698E-2</v>
      </c>
      <c r="AM227" s="25">
        <f t="shared" si="438"/>
        <v>4.1766740990397011E-2</v>
      </c>
      <c r="AN227" s="25">
        <f t="shared" si="439"/>
        <v>4.676674099050615E-2</v>
      </c>
      <c r="AO227" s="25">
        <f t="shared" si="440"/>
        <v>4.1766740990510698E-2</v>
      </c>
      <c r="AP227" s="25">
        <f t="shared" si="441"/>
        <v>2.1766740990528888E-2</v>
      </c>
      <c r="AQ227" s="25">
        <f t="shared" si="442"/>
        <v>5.176674099061529E-2</v>
      </c>
      <c r="AR227" s="25">
        <f t="shared" si="443"/>
        <v>3.176674099063348E-2</v>
      </c>
      <c r="AV227" s="2">
        <f t="shared" si="444"/>
        <v>0</v>
      </c>
    </row>
    <row r="228" spans="7:48" ht="25.5" x14ac:dyDescent="0.6">
      <c r="G228" s="30">
        <v>2240</v>
      </c>
      <c r="H228" s="27">
        <f t="shared" si="429"/>
        <v>640.28213340799061</v>
      </c>
      <c r="I228" s="27">
        <f t="shared" ref="I228:L228" si="505">J228-0.05</f>
        <v>640.30713340799059</v>
      </c>
      <c r="J228" s="27">
        <f t="shared" si="505"/>
        <v>640.35713340799055</v>
      </c>
      <c r="K228" s="27">
        <f t="shared" si="505"/>
        <v>640.4071334079905</v>
      </c>
      <c r="L228" s="27">
        <f t="shared" si="505"/>
        <v>640.45713340799045</v>
      </c>
      <c r="M228" s="29">
        <v>640.50713340799041</v>
      </c>
      <c r="N228" s="27">
        <f t="shared" ref="N228:Q228" si="506">M228-0.05</f>
        <v>640.45713340799045</v>
      </c>
      <c r="O228" s="27">
        <f t="shared" si="506"/>
        <v>640.4071334079905</v>
      </c>
      <c r="P228" s="27">
        <f t="shared" si="506"/>
        <v>640.35713340799055</v>
      </c>
      <c r="Q228" s="27">
        <f t="shared" si="506"/>
        <v>640.30713340799059</v>
      </c>
      <c r="R228" s="27">
        <f t="shared" si="432"/>
        <v>640.28213340799061</v>
      </c>
      <c r="T228" s="25">
        <v>2240</v>
      </c>
      <c r="U228" s="22">
        <v>640.22400000000005</v>
      </c>
      <c r="V228" s="22">
        <v>640.274</v>
      </c>
      <c r="W228" s="22">
        <v>640.32400000000007</v>
      </c>
      <c r="X228" s="22">
        <v>640.38900000000001</v>
      </c>
      <c r="Y228" s="22">
        <v>640.43400000000008</v>
      </c>
      <c r="Z228" s="21">
        <v>640.46400000000006</v>
      </c>
      <c r="AA228" s="22">
        <v>640.40899999999999</v>
      </c>
      <c r="AB228" s="22">
        <v>640.36900000000003</v>
      </c>
      <c r="AC228" s="22">
        <v>640.34400000000005</v>
      </c>
      <c r="AD228" s="22">
        <v>640.274</v>
      </c>
      <c r="AE228" s="22">
        <v>640.23900000000003</v>
      </c>
      <c r="AG228" s="11">
        <v>2240</v>
      </c>
      <c r="AH228" s="25">
        <f t="shared" si="433"/>
        <v>5.8133407990567321E-2</v>
      </c>
      <c r="AI228" s="25">
        <f t="shared" si="434"/>
        <v>3.3133407990590058E-2</v>
      </c>
      <c r="AJ228" s="25">
        <f t="shared" si="435"/>
        <v>3.3133407990476371E-2</v>
      </c>
      <c r="AK228" s="25">
        <f t="shared" si="436"/>
        <v>1.8133407990490014E-2</v>
      </c>
      <c r="AL228" s="25">
        <f t="shared" si="437"/>
        <v>2.3133407990371779E-2</v>
      </c>
      <c r="AM228" s="25">
        <f t="shared" si="438"/>
        <v>4.3133407990353589E-2</v>
      </c>
      <c r="AN228" s="25">
        <f t="shared" si="439"/>
        <v>4.8133407990462729E-2</v>
      </c>
      <c r="AO228" s="25">
        <f t="shared" si="440"/>
        <v>3.8133407990471824E-2</v>
      </c>
      <c r="AP228" s="25">
        <f t="shared" si="441"/>
        <v>1.3133407990494561E-2</v>
      </c>
      <c r="AQ228" s="25">
        <f t="shared" si="442"/>
        <v>3.3133407990590058E-2</v>
      </c>
      <c r="AR228" s="25">
        <f t="shared" si="443"/>
        <v>4.3133407990580963E-2</v>
      </c>
      <c r="AV228" s="2">
        <f t="shared" si="444"/>
        <v>0</v>
      </c>
    </row>
    <row r="229" spans="7:48" ht="25.5" x14ac:dyDescent="0.6">
      <c r="G229" s="30">
        <v>2250</v>
      </c>
      <c r="H229" s="27">
        <f t="shared" si="429"/>
        <v>640.27850007499057</v>
      </c>
      <c r="I229" s="27">
        <f t="shared" ref="I229:L229" si="507">J229-0.05</f>
        <v>640.30350007499055</v>
      </c>
      <c r="J229" s="27">
        <f t="shared" si="507"/>
        <v>640.35350007499051</v>
      </c>
      <c r="K229" s="27">
        <f t="shared" si="507"/>
        <v>640.40350007499046</v>
      </c>
      <c r="L229" s="27">
        <f t="shared" si="507"/>
        <v>640.45350007499042</v>
      </c>
      <c r="M229" s="29">
        <v>640.50350007499037</v>
      </c>
      <c r="N229" s="27">
        <f t="shared" ref="N229:Q229" si="508">M229-0.05</f>
        <v>640.45350007499042</v>
      </c>
      <c r="O229" s="27">
        <f t="shared" si="508"/>
        <v>640.40350007499046</v>
      </c>
      <c r="P229" s="27">
        <f t="shared" si="508"/>
        <v>640.35350007499051</v>
      </c>
      <c r="Q229" s="27">
        <f t="shared" si="508"/>
        <v>640.30350007499055</v>
      </c>
      <c r="R229" s="27">
        <f t="shared" si="432"/>
        <v>640.27850007499057</v>
      </c>
      <c r="T229" s="25">
        <v>2250</v>
      </c>
      <c r="U229" s="22">
        <v>640.20900000000006</v>
      </c>
      <c r="V229" s="22">
        <v>640.274</v>
      </c>
      <c r="W229" s="22">
        <v>640.32900000000006</v>
      </c>
      <c r="X229" s="22">
        <v>640.36900000000003</v>
      </c>
      <c r="Y229" s="22">
        <v>640.42399999999998</v>
      </c>
      <c r="Z229" s="21">
        <v>640.48900000000003</v>
      </c>
      <c r="AA229" s="22">
        <v>640.43400000000008</v>
      </c>
      <c r="AB229" s="22">
        <v>640.38900000000001</v>
      </c>
      <c r="AC229" s="22">
        <v>640.35400000000004</v>
      </c>
      <c r="AD229" s="22">
        <v>640.28899999999999</v>
      </c>
      <c r="AE229" s="22">
        <v>640.25400000000002</v>
      </c>
      <c r="AG229" s="11">
        <v>2250</v>
      </c>
      <c r="AH229" s="25">
        <f t="shared" si="433"/>
        <v>6.9500074990514804E-2</v>
      </c>
      <c r="AI229" s="25">
        <f t="shared" si="434"/>
        <v>2.9500074990551184E-2</v>
      </c>
      <c r="AJ229" s="25">
        <f t="shared" si="435"/>
        <v>2.4500074990442045E-2</v>
      </c>
      <c r="AK229" s="25">
        <f t="shared" si="436"/>
        <v>3.450007499043295E-2</v>
      </c>
      <c r="AL229" s="25">
        <f t="shared" si="437"/>
        <v>2.9500074990437497E-2</v>
      </c>
      <c r="AM229" s="25">
        <f t="shared" si="438"/>
        <v>1.4500074990337453E-2</v>
      </c>
      <c r="AN229" s="25">
        <f t="shared" si="439"/>
        <v>1.9500074990332905E-2</v>
      </c>
      <c r="AO229" s="25">
        <f t="shared" si="440"/>
        <v>1.4500074990451139E-2</v>
      </c>
      <c r="AP229" s="25">
        <f t="shared" si="441"/>
        <v>-4.9992500953521812E-4</v>
      </c>
      <c r="AQ229" s="25">
        <f t="shared" si="442"/>
        <v>1.4500074990564826E-2</v>
      </c>
      <c r="AR229" s="25">
        <f t="shared" si="443"/>
        <v>2.4500074990555731E-2</v>
      </c>
      <c r="AV229" s="2">
        <f t="shared" si="444"/>
        <v>0</v>
      </c>
    </row>
    <row r="230" spans="7:48" ht="25.5" x14ac:dyDescent="0.6">
      <c r="G230" s="30">
        <v>2260</v>
      </c>
      <c r="H230" s="27">
        <f t="shared" si="429"/>
        <v>640.27486674199054</v>
      </c>
      <c r="I230" s="27">
        <f t="shared" ref="I230:L230" si="509">J230-0.05</f>
        <v>640.29986674199051</v>
      </c>
      <c r="J230" s="27">
        <f t="shared" si="509"/>
        <v>640.34986674199047</v>
      </c>
      <c r="K230" s="27">
        <f t="shared" si="509"/>
        <v>640.39986674199042</v>
      </c>
      <c r="L230" s="27">
        <f t="shared" si="509"/>
        <v>640.44986674199038</v>
      </c>
      <c r="M230" s="29">
        <v>640.49986674199033</v>
      </c>
      <c r="N230" s="27">
        <f t="shared" ref="N230:Q230" si="510">M230-0.05</f>
        <v>640.44986674199038</v>
      </c>
      <c r="O230" s="27">
        <f t="shared" si="510"/>
        <v>640.39986674199042</v>
      </c>
      <c r="P230" s="27">
        <f t="shared" si="510"/>
        <v>640.34986674199047</v>
      </c>
      <c r="Q230" s="27">
        <f t="shared" si="510"/>
        <v>640.29986674199051</v>
      </c>
      <c r="R230" s="27">
        <f t="shared" si="432"/>
        <v>640.27486674199054</v>
      </c>
      <c r="T230" s="25">
        <v>2260</v>
      </c>
      <c r="U230" s="22">
        <v>640.20900000000006</v>
      </c>
      <c r="V230" s="22">
        <v>640.279</v>
      </c>
      <c r="W230" s="22">
        <v>640.33900000000006</v>
      </c>
      <c r="X230" s="22">
        <v>640.36900000000003</v>
      </c>
      <c r="Y230" s="22">
        <v>640.41399999999999</v>
      </c>
      <c r="Z230" s="21">
        <v>640.49900000000002</v>
      </c>
      <c r="AA230" s="22">
        <v>640.44400000000007</v>
      </c>
      <c r="AB230" s="22">
        <v>640.404</v>
      </c>
      <c r="AC230" s="22">
        <v>640.35900000000004</v>
      </c>
      <c r="AD230" s="22">
        <v>640.279</v>
      </c>
      <c r="AE230" s="22">
        <v>640.23400000000004</v>
      </c>
      <c r="AG230" s="11">
        <v>2260</v>
      </c>
      <c r="AH230" s="25">
        <f t="shared" si="433"/>
        <v>6.586674199047593E-2</v>
      </c>
      <c r="AI230" s="25">
        <f t="shared" si="434"/>
        <v>2.0866741990516857E-2</v>
      </c>
      <c r="AJ230" s="25">
        <f t="shared" si="435"/>
        <v>1.0866741990412265E-2</v>
      </c>
      <c r="AK230" s="25">
        <f t="shared" si="436"/>
        <v>3.0866741990394075E-2</v>
      </c>
      <c r="AL230" s="25">
        <f t="shared" si="437"/>
        <v>3.5866741990389528E-2</v>
      </c>
      <c r="AM230" s="25">
        <f t="shared" si="438"/>
        <v>8.667419903076734E-4</v>
      </c>
      <c r="AN230" s="25">
        <f t="shared" si="439"/>
        <v>5.8667419903031259E-3</v>
      </c>
      <c r="AO230" s="25">
        <f t="shared" si="440"/>
        <v>-4.1332580095740923E-3</v>
      </c>
      <c r="AP230" s="25">
        <f t="shared" si="441"/>
        <v>-9.1332580095695448E-3</v>
      </c>
      <c r="AQ230" s="25">
        <f t="shared" si="442"/>
        <v>2.0866741990516857E-2</v>
      </c>
      <c r="AR230" s="25">
        <f t="shared" si="443"/>
        <v>4.0866741990498667E-2</v>
      </c>
      <c r="AV230" s="2">
        <f t="shared" si="444"/>
        <v>0</v>
      </c>
    </row>
    <row r="231" spans="7:48" ht="25.5" x14ac:dyDescent="0.6">
      <c r="G231" s="30">
        <v>2270</v>
      </c>
      <c r="H231" s="27">
        <f t="shared" si="429"/>
        <v>640.2712334089905</v>
      </c>
      <c r="I231" s="27">
        <f t="shared" ref="I231:L231" si="511">J231-0.05</f>
        <v>640.29623340899047</v>
      </c>
      <c r="J231" s="27">
        <f t="shared" si="511"/>
        <v>640.34623340899043</v>
      </c>
      <c r="K231" s="27">
        <f t="shared" si="511"/>
        <v>640.39623340899038</v>
      </c>
      <c r="L231" s="27">
        <f t="shared" si="511"/>
        <v>640.44623340899034</v>
      </c>
      <c r="M231" s="29">
        <v>640.49623340899029</v>
      </c>
      <c r="N231" s="27">
        <f t="shared" ref="N231:Q231" si="512">M231-0.05</f>
        <v>640.44623340899034</v>
      </c>
      <c r="O231" s="27">
        <f t="shared" si="512"/>
        <v>640.39623340899038</v>
      </c>
      <c r="P231" s="27">
        <f t="shared" si="512"/>
        <v>640.34623340899043</v>
      </c>
      <c r="Q231" s="27">
        <f t="shared" si="512"/>
        <v>640.29623340899047</v>
      </c>
      <c r="R231" s="27">
        <f t="shared" si="432"/>
        <v>640.2712334089905</v>
      </c>
      <c r="T231" s="25">
        <v>2270</v>
      </c>
      <c r="U231" s="22">
        <v>640.19900000000007</v>
      </c>
      <c r="V231" s="22">
        <v>640.24900000000002</v>
      </c>
      <c r="W231" s="22">
        <v>640.32400000000007</v>
      </c>
      <c r="X231" s="22">
        <v>640.37400000000002</v>
      </c>
      <c r="Y231" s="22">
        <v>640.41899999999998</v>
      </c>
      <c r="Z231" s="21">
        <v>640.48900000000003</v>
      </c>
      <c r="AA231" s="22">
        <v>640.44400000000007</v>
      </c>
      <c r="AB231" s="22">
        <v>640.399</v>
      </c>
      <c r="AC231" s="22">
        <v>640.35900000000004</v>
      </c>
      <c r="AD231" s="22">
        <v>640.28899999999999</v>
      </c>
      <c r="AE231" s="22">
        <v>640.24900000000002</v>
      </c>
      <c r="AG231" s="11">
        <v>2270</v>
      </c>
      <c r="AH231" s="25">
        <f t="shared" si="433"/>
        <v>7.2233408990427961E-2</v>
      </c>
      <c r="AI231" s="25">
        <f t="shared" si="434"/>
        <v>4.7233408990450698E-2</v>
      </c>
      <c r="AJ231" s="25">
        <f t="shared" si="435"/>
        <v>2.2233408990359749E-2</v>
      </c>
      <c r="AK231" s="25">
        <f t="shared" si="436"/>
        <v>2.2233408990359749E-2</v>
      </c>
      <c r="AL231" s="25">
        <f t="shared" si="437"/>
        <v>2.7233408990355201E-2</v>
      </c>
      <c r="AM231" s="25">
        <f t="shared" si="438"/>
        <v>7.2334089902597043E-3</v>
      </c>
      <c r="AN231" s="25">
        <f t="shared" si="439"/>
        <v>2.2334089902642518E-3</v>
      </c>
      <c r="AO231" s="25">
        <f t="shared" si="440"/>
        <v>-2.7665910096175139E-3</v>
      </c>
      <c r="AP231" s="25">
        <f t="shared" si="441"/>
        <v>-1.2766591009608419E-2</v>
      </c>
      <c r="AQ231" s="25">
        <f t="shared" si="442"/>
        <v>7.233408990487078E-3</v>
      </c>
      <c r="AR231" s="25">
        <f t="shared" si="443"/>
        <v>2.2233408990473436E-2</v>
      </c>
      <c r="AV231" s="2">
        <f t="shared" si="444"/>
        <v>0</v>
      </c>
    </row>
    <row r="232" spans="7:48" ht="25.5" x14ac:dyDescent="0.6">
      <c r="G232" s="30">
        <v>2280</v>
      </c>
      <c r="H232" s="27">
        <f t="shared" si="429"/>
        <v>640.26760007599046</v>
      </c>
      <c r="I232" s="27">
        <f t="shared" ref="I232:L232" si="513">J232-0.05</f>
        <v>640.29260007599044</v>
      </c>
      <c r="J232" s="27">
        <f t="shared" si="513"/>
        <v>640.34260007599039</v>
      </c>
      <c r="K232" s="27">
        <f t="shared" si="513"/>
        <v>640.39260007599034</v>
      </c>
      <c r="L232" s="27">
        <f t="shared" si="513"/>
        <v>640.4426000759903</v>
      </c>
      <c r="M232" s="29">
        <v>640.49260007599025</v>
      </c>
      <c r="N232" s="27">
        <f t="shared" ref="N232:Q232" si="514">M232-0.05</f>
        <v>640.4426000759903</v>
      </c>
      <c r="O232" s="27">
        <f t="shared" si="514"/>
        <v>640.39260007599034</v>
      </c>
      <c r="P232" s="27">
        <f t="shared" si="514"/>
        <v>640.34260007599039</v>
      </c>
      <c r="Q232" s="27">
        <f t="shared" si="514"/>
        <v>640.29260007599044</v>
      </c>
      <c r="R232" s="27">
        <f t="shared" si="432"/>
        <v>640.26760007599046</v>
      </c>
      <c r="T232" s="25">
        <v>2280</v>
      </c>
      <c r="U232" s="22">
        <v>640.17399999999998</v>
      </c>
      <c r="V232" s="22">
        <v>640.23400000000004</v>
      </c>
      <c r="W232" s="22">
        <v>640.31900000000007</v>
      </c>
      <c r="X232" s="22">
        <v>640.38900000000001</v>
      </c>
      <c r="Y232" s="22">
        <v>640.42900000000009</v>
      </c>
      <c r="Z232" s="21">
        <v>640.50400000000002</v>
      </c>
      <c r="AA232" s="22">
        <v>640.43900000000008</v>
      </c>
      <c r="AB232" s="22">
        <v>640.37900000000002</v>
      </c>
      <c r="AC232" s="22">
        <v>640.33900000000006</v>
      </c>
      <c r="AD232" s="22">
        <v>640.274</v>
      </c>
      <c r="AE232" s="22">
        <v>640.20900000000006</v>
      </c>
      <c r="AG232" s="11">
        <v>2280</v>
      </c>
      <c r="AH232" s="25">
        <f t="shared" si="433"/>
        <v>9.3600075990480036E-2</v>
      </c>
      <c r="AI232" s="25">
        <f t="shared" si="434"/>
        <v>5.8600075990398182E-2</v>
      </c>
      <c r="AJ232" s="25">
        <f t="shared" si="435"/>
        <v>2.3600075990316327E-2</v>
      </c>
      <c r="AK232" s="25">
        <f t="shared" si="436"/>
        <v>3.600075990334517E-3</v>
      </c>
      <c r="AL232" s="25">
        <f t="shared" si="437"/>
        <v>1.3600075990211735E-2</v>
      </c>
      <c r="AM232" s="25">
        <f t="shared" si="438"/>
        <v>-1.1399924009765527E-2</v>
      </c>
      <c r="AN232" s="25">
        <f t="shared" si="439"/>
        <v>3.6000759902208301E-3</v>
      </c>
      <c r="AO232" s="25">
        <f t="shared" si="440"/>
        <v>1.3600075990325422E-2</v>
      </c>
      <c r="AP232" s="25">
        <f t="shared" si="441"/>
        <v>3.600075990334517E-3</v>
      </c>
      <c r="AQ232" s="25">
        <f t="shared" si="442"/>
        <v>1.8600075990434561E-2</v>
      </c>
      <c r="AR232" s="25">
        <f t="shared" si="443"/>
        <v>5.8600075990398182E-2</v>
      </c>
      <c r="AV232" s="2">
        <f t="shared" si="444"/>
        <v>0</v>
      </c>
    </row>
    <row r="233" spans="7:48" ht="25.5" x14ac:dyDescent="0.6">
      <c r="G233" s="30">
        <v>2290</v>
      </c>
      <c r="H233" s="27">
        <f t="shared" si="429"/>
        <v>640.26396674299042</v>
      </c>
      <c r="I233" s="27">
        <f t="shared" ref="I233:L233" si="515">J233-0.05</f>
        <v>640.2889667429904</v>
      </c>
      <c r="J233" s="27">
        <f t="shared" si="515"/>
        <v>640.33896674299035</v>
      </c>
      <c r="K233" s="27">
        <f t="shared" si="515"/>
        <v>640.38896674299031</v>
      </c>
      <c r="L233" s="27">
        <f t="shared" si="515"/>
        <v>640.43896674299026</v>
      </c>
      <c r="M233" s="29">
        <v>640.48896674299021</v>
      </c>
      <c r="N233" s="27">
        <f t="shared" ref="N233:Q233" si="516">M233-0.05</f>
        <v>640.43896674299026</v>
      </c>
      <c r="O233" s="27">
        <f t="shared" si="516"/>
        <v>640.38896674299031</v>
      </c>
      <c r="P233" s="27">
        <f t="shared" si="516"/>
        <v>640.33896674299035</v>
      </c>
      <c r="Q233" s="27">
        <f t="shared" si="516"/>
        <v>640.2889667429904</v>
      </c>
      <c r="R233" s="27">
        <f t="shared" si="432"/>
        <v>640.26396674299042</v>
      </c>
      <c r="T233" s="25">
        <v>2290</v>
      </c>
      <c r="U233" s="22">
        <v>640.18900000000008</v>
      </c>
      <c r="V233" s="22">
        <v>640.22900000000004</v>
      </c>
      <c r="W233" s="22">
        <v>640.30900000000008</v>
      </c>
      <c r="X233" s="22">
        <v>640.36900000000003</v>
      </c>
      <c r="Y233" s="22">
        <v>640.42399999999998</v>
      </c>
      <c r="Z233" s="21">
        <v>640.50400000000002</v>
      </c>
      <c r="AA233" s="22">
        <v>640.42900000000009</v>
      </c>
      <c r="AB233" s="22">
        <v>640.35900000000004</v>
      </c>
      <c r="AC233" s="22">
        <v>640.31900000000007</v>
      </c>
      <c r="AD233" s="22">
        <v>640.22400000000005</v>
      </c>
      <c r="AE233" s="22">
        <v>640.17900000000009</v>
      </c>
      <c r="AG233" s="11">
        <v>2290</v>
      </c>
      <c r="AH233" s="25">
        <f t="shared" si="433"/>
        <v>7.4966742990341118E-2</v>
      </c>
      <c r="AI233" s="25">
        <f t="shared" si="434"/>
        <v>5.996674299035476E-2</v>
      </c>
      <c r="AJ233" s="25">
        <f t="shared" si="435"/>
        <v>2.9966742990268358E-2</v>
      </c>
      <c r="AK233" s="25">
        <f t="shared" si="436"/>
        <v>1.9966742990277453E-2</v>
      </c>
      <c r="AL233" s="25">
        <f t="shared" si="437"/>
        <v>1.4966742990282E-2</v>
      </c>
      <c r="AM233" s="25">
        <f t="shared" si="438"/>
        <v>-1.5033257009804402E-2</v>
      </c>
      <c r="AN233" s="25">
        <f t="shared" si="439"/>
        <v>9.966742990172861E-3</v>
      </c>
      <c r="AO233" s="25">
        <f t="shared" si="440"/>
        <v>2.9966742990268358E-2</v>
      </c>
      <c r="AP233" s="25">
        <f t="shared" si="441"/>
        <v>1.9966742990277453E-2</v>
      </c>
      <c r="AQ233" s="25">
        <f t="shared" si="442"/>
        <v>6.4966742990350212E-2</v>
      </c>
      <c r="AR233" s="25">
        <f t="shared" si="443"/>
        <v>8.4966742990332023E-2</v>
      </c>
      <c r="AV233" s="2">
        <f t="shared" si="444"/>
        <v>0</v>
      </c>
    </row>
    <row r="234" spans="7:48" ht="25.5" x14ac:dyDescent="0.6">
      <c r="G234" s="30">
        <v>2300</v>
      </c>
      <c r="H234" s="27">
        <f t="shared" si="429"/>
        <v>640.26033340999038</v>
      </c>
      <c r="I234" s="27">
        <f t="shared" ref="I234:L234" si="517">J234-0.05</f>
        <v>640.28533340999036</v>
      </c>
      <c r="J234" s="27">
        <f t="shared" si="517"/>
        <v>640.33533340999031</v>
      </c>
      <c r="K234" s="27">
        <f t="shared" si="517"/>
        <v>640.38533340999027</v>
      </c>
      <c r="L234" s="27">
        <f t="shared" si="517"/>
        <v>640.43533340999022</v>
      </c>
      <c r="M234" s="29">
        <v>640.48533340999018</v>
      </c>
      <c r="N234" s="27">
        <f t="shared" ref="N234:Q234" si="518">M234-0.05</f>
        <v>640.43533340999022</v>
      </c>
      <c r="O234" s="27">
        <f t="shared" si="518"/>
        <v>640.38533340999027</v>
      </c>
      <c r="P234" s="27">
        <f t="shared" si="518"/>
        <v>640.33533340999031</v>
      </c>
      <c r="Q234" s="27">
        <f t="shared" si="518"/>
        <v>640.28533340999036</v>
      </c>
      <c r="R234" s="27">
        <f t="shared" si="432"/>
        <v>640.26033340999038</v>
      </c>
      <c r="T234" s="25">
        <v>2300</v>
      </c>
      <c r="U234" s="22">
        <v>640.15899999999999</v>
      </c>
      <c r="V234" s="22">
        <v>640.20900000000006</v>
      </c>
      <c r="W234" s="22">
        <v>640.29899999999998</v>
      </c>
      <c r="X234" s="22">
        <v>640.34900000000005</v>
      </c>
      <c r="Y234" s="22">
        <v>640.41399999999999</v>
      </c>
      <c r="Z234" s="21">
        <v>640.49900000000002</v>
      </c>
      <c r="AA234" s="22">
        <v>640.45900000000006</v>
      </c>
      <c r="AB234" s="22">
        <v>640.35900000000004</v>
      </c>
      <c r="AC234" s="22">
        <v>640.32400000000007</v>
      </c>
      <c r="AD234" s="22">
        <v>640.21900000000005</v>
      </c>
      <c r="AE234" s="22">
        <v>640.17399999999998</v>
      </c>
      <c r="AG234" s="11">
        <v>2300</v>
      </c>
      <c r="AH234" s="25">
        <f t="shared" si="433"/>
        <v>0.10133340999038865</v>
      </c>
      <c r="AI234" s="25">
        <f t="shared" si="434"/>
        <v>7.6333409990297696E-2</v>
      </c>
      <c r="AJ234" s="25">
        <f t="shared" si="435"/>
        <v>3.6333409990334076E-2</v>
      </c>
      <c r="AK234" s="25">
        <f t="shared" si="436"/>
        <v>3.6333409990220389E-2</v>
      </c>
      <c r="AL234" s="25">
        <f t="shared" si="437"/>
        <v>2.1333409990234031E-2</v>
      </c>
      <c r="AM234" s="25">
        <f t="shared" si="438"/>
        <v>-1.3666590009847823E-2</v>
      </c>
      <c r="AN234" s="25">
        <f t="shared" si="439"/>
        <v>-2.3666590009838728E-2</v>
      </c>
      <c r="AO234" s="25">
        <f t="shared" si="440"/>
        <v>2.6333409990229484E-2</v>
      </c>
      <c r="AP234" s="25">
        <f t="shared" si="441"/>
        <v>1.1333409990243126E-2</v>
      </c>
      <c r="AQ234" s="25">
        <f t="shared" si="442"/>
        <v>6.6333409990306791E-2</v>
      </c>
      <c r="AR234" s="25">
        <f t="shared" si="443"/>
        <v>8.6333409990402288E-2</v>
      </c>
      <c r="AT234">
        <v>4.2200000000000001E-2</v>
      </c>
      <c r="AU234">
        <v>30</v>
      </c>
      <c r="AV234" s="2">
        <f t="shared" si="444"/>
        <v>1.266</v>
      </c>
    </row>
    <row r="235" spans="7:48" ht="25.5" x14ac:dyDescent="0.6">
      <c r="G235" s="30">
        <v>2310</v>
      </c>
      <c r="H235" s="27">
        <f t="shared" si="429"/>
        <v>640.25670007699034</v>
      </c>
      <c r="I235" s="27">
        <f t="shared" ref="I235:L235" si="519">J235-0.05</f>
        <v>640.28170007699032</v>
      </c>
      <c r="J235" s="27">
        <f t="shared" si="519"/>
        <v>640.33170007699027</v>
      </c>
      <c r="K235" s="27">
        <f t="shared" si="519"/>
        <v>640.38170007699023</v>
      </c>
      <c r="L235" s="27">
        <f t="shared" si="519"/>
        <v>640.43170007699018</v>
      </c>
      <c r="M235" s="29">
        <v>640.48170007699014</v>
      </c>
      <c r="N235" s="27">
        <f t="shared" ref="N235:Q235" si="520">M235-0.05</f>
        <v>640.43170007699018</v>
      </c>
      <c r="O235" s="27">
        <f t="shared" si="520"/>
        <v>640.38170007699023</v>
      </c>
      <c r="P235" s="27">
        <f t="shared" si="520"/>
        <v>640.33170007699027</v>
      </c>
      <c r="Q235" s="27">
        <f t="shared" si="520"/>
        <v>640.28170007699032</v>
      </c>
      <c r="R235" s="27">
        <f t="shared" si="432"/>
        <v>640.25670007699034</v>
      </c>
      <c r="T235" s="25">
        <v>2310</v>
      </c>
      <c r="U235" s="22">
        <v>640.12900000000002</v>
      </c>
      <c r="V235" s="22">
        <v>640.18900000000008</v>
      </c>
      <c r="W235" s="22">
        <v>640.28899999999999</v>
      </c>
      <c r="X235" s="22">
        <v>640.34900000000005</v>
      </c>
      <c r="Y235" s="22">
        <v>640.42399999999998</v>
      </c>
      <c r="Z235" s="21">
        <v>640.50900000000001</v>
      </c>
      <c r="AA235" s="22">
        <v>640.45900000000006</v>
      </c>
      <c r="AB235" s="22">
        <v>640.399</v>
      </c>
      <c r="AC235" s="22">
        <v>640.32900000000006</v>
      </c>
      <c r="AD235" s="22">
        <v>640.21400000000006</v>
      </c>
      <c r="AE235" s="22">
        <v>640.17900000000009</v>
      </c>
      <c r="AG235" s="11">
        <v>2310</v>
      </c>
      <c r="AH235" s="25">
        <f t="shared" si="433"/>
        <v>0.12770007699032249</v>
      </c>
      <c r="AI235" s="25">
        <f t="shared" si="434"/>
        <v>9.2700076990240632E-2</v>
      </c>
      <c r="AJ235" s="25">
        <f t="shared" si="435"/>
        <v>4.2700076990286107E-2</v>
      </c>
      <c r="AK235" s="25">
        <f t="shared" si="436"/>
        <v>3.2700076990181515E-2</v>
      </c>
      <c r="AL235" s="25">
        <f t="shared" si="437"/>
        <v>7.7000769902042521E-3</v>
      </c>
      <c r="AM235" s="25">
        <f t="shared" si="438"/>
        <v>-2.7299923009877602E-2</v>
      </c>
      <c r="AN235" s="25">
        <f t="shared" si="439"/>
        <v>-2.7299923009877602E-2</v>
      </c>
      <c r="AO235" s="25">
        <f t="shared" si="440"/>
        <v>-1.7299923009773011E-2</v>
      </c>
      <c r="AP235" s="25">
        <f t="shared" si="441"/>
        <v>2.7000769902087995E-3</v>
      </c>
      <c r="AQ235" s="25">
        <f t="shared" si="442"/>
        <v>6.7700076990263369E-2</v>
      </c>
      <c r="AR235" s="25">
        <f t="shared" si="443"/>
        <v>7.7700076990254274E-2</v>
      </c>
      <c r="AT235">
        <v>2.7099999999999999E-2</v>
      </c>
      <c r="AU235">
        <v>15</v>
      </c>
      <c r="AV235" s="2">
        <f t="shared" si="444"/>
        <v>0.40649999999999997</v>
      </c>
    </row>
    <row r="236" spans="7:48" ht="25.5" x14ac:dyDescent="0.6">
      <c r="G236" s="30">
        <v>2320</v>
      </c>
      <c r="H236" s="27">
        <f t="shared" si="429"/>
        <v>640.2530667439903</v>
      </c>
      <c r="I236" s="27">
        <f t="shared" ref="I236:L236" si="521">J236-0.05</f>
        <v>640.27806674399028</v>
      </c>
      <c r="J236" s="27">
        <f t="shared" si="521"/>
        <v>640.32806674399023</v>
      </c>
      <c r="K236" s="27">
        <f t="shared" si="521"/>
        <v>640.37806674399019</v>
      </c>
      <c r="L236" s="27">
        <f t="shared" si="521"/>
        <v>640.42806674399014</v>
      </c>
      <c r="M236" s="29">
        <v>640.4780667439901</v>
      </c>
      <c r="N236" s="27">
        <f t="shared" ref="N236:Q236" si="522">M236-0.05</f>
        <v>640.42806674399014</v>
      </c>
      <c r="O236" s="27">
        <f t="shared" si="522"/>
        <v>640.37806674399019</v>
      </c>
      <c r="P236" s="27">
        <f t="shared" si="522"/>
        <v>640.32806674399023</v>
      </c>
      <c r="Q236" s="27">
        <f t="shared" si="522"/>
        <v>640.27806674399028</v>
      </c>
      <c r="R236" s="27">
        <f t="shared" si="432"/>
        <v>640.2530667439903</v>
      </c>
      <c r="T236" s="25">
        <v>2320</v>
      </c>
      <c r="U236" s="22">
        <v>640.11900000000003</v>
      </c>
      <c r="V236" s="22">
        <v>640.19900000000007</v>
      </c>
      <c r="W236" s="22">
        <v>640.30400000000009</v>
      </c>
      <c r="X236" s="22">
        <v>640.34900000000005</v>
      </c>
      <c r="Y236" s="22">
        <v>640.42900000000009</v>
      </c>
      <c r="Z236" s="21">
        <v>640.50900000000001</v>
      </c>
      <c r="AA236" s="22">
        <v>640.45400000000006</v>
      </c>
      <c r="AB236" s="22">
        <v>640.40899999999999</v>
      </c>
      <c r="AC236" s="22">
        <v>640.33400000000006</v>
      </c>
      <c r="AD236" s="22">
        <v>640.21400000000006</v>
      </c>
      <c r="AE236" s="22">
        <v>640.16899999999998</v>
      </c>
      <c r="AG236" s="11">
        <v>2320</v>
      </c>
      <c r="AH236" s="25">
        <f t="shared" si="433"/>
        <v>0.13406674399027452</v>
      </c>
      <c r="AI236" s="25">
        <f t="shared" si="434"/>
        <v>7.9066743990210853E-2</v>
      </c>
      <c r="AJ236" s="25">
        <f t="shared" si="435"/>
        <v>2.4066743990147188E-2</v>
      </c>
      <c r="AK236" s="25">
        <f t="shared" si="436"/>
        <v>2.9066743990142641E-2</v>
      </c>
      <c r="AL236" s="25">
        <f t="shared" si="437"/>
        <v>-9.3325600994376146E-4</v>
      </c>
      <c r="AM236" s="25">
        <f t="shared" si="438"/>
        <v>-3.0933256009916477E-2</v>
      </c>
      <c r="AN236" s="25">
        <f t="shared" si="439"/>
        <v>-2.5933256009921024E-2</v>
      </c>
      <c r="AO236" s="25">
        <f t="shared" si="440"/>
        <v>-3.093325600980279E-2</v>
      </c>
      <c r="AP236" s="25">
        <f t="shared" si="441"/>
        <v>-5.9332560098255271E-3</v>
      </c>
      <c r="AQ236" s="25">
        <f t="shared" si="442"/>
        <v>6.4066743990224495E-2</v>
      </c>
      <c r="AR236" s="25">
        <f t="shared" si="443"/>
        <v>8.4066743990319992E-2</v>
      </c>
      <c r="AV236" s="2">
        <f t="shared" si="444"/>
        <v>0</v>
      </c>
    </row>
    <row r="237" spans="7:48" ht="25.5" x14ac:dyDescent="0.6">
      <c r="G237" s="30">
        <v>2330</v>
      </c>
      <c r="H237" s="27">
        <f t="shared" si="429"/>
        <v>640.24943341099026</v>
      </c>
      <c r="I237" s="27">
        <f t="shared" ref="I237:L237" si="523">J237-0.05</f>
        <v>640.27443341099024</v>
      </c>
      <c r="J237" s="27">
        <f t="shared" si="523"/>
        <v>640.3244334109902</v>
      </c>
      <c r="K237" s="27">
        <f t="shared" si="523"/>
        <v>640.37443341099015</v>
      </c>
      <c r="L237" s="27">
        <f t="shared" si="523"/>
        <v>640.4244334109901</v>
      </c>
      <c r="M237" s="29">
        <v>640.47443341099006</v>
      </c>
      <c r="N237" s="27">
        <f t="shared" ref="N237:Q237" si="524">M237-0.05</f>
        <v>640.4244334109901</v>
      </c>
      <c r="O237" s="27">
        <f t="shared" si="524"/>
        <v>640.37443341099015</v>
      </c>
      <c r="P237" s="27">
        <f t="shared" si="524"/>
        <v>640.3244334109902</v>
      </c>
      <c r="Q237" s="27">
        <f t="shared" si="524"/>
        <v>640.27443341099024</v>
      </c>
      <c r="R237" s="27">
        <f t="shared" si="432"/>
        <v>640.24943341099026</v>
      </c>
      <c r="T237" s="25">
        <v>2330</v>
      </c>
      <c r="U237" s="22">
        <v>640.12400000000002</v>
      </c>
      <c r="V237" s="22">
        <v>640.18900000000008</v>
      </c>
      <c r="W237" s="22">
        <v>640.32400000000007</v>
      </c>
      <c r="X237" s="22">
        <v>640.40899999999999</v>
      </c>
      <c r="Y237" s="22">
        <v>640.42900000000009</v>
      </c>
      <c r="Z237" s="21">
        <v>640.48900000000003</v>
      </c>
      <c r="AA237" s="22">
        <v>640.44900000000007</v>
      </c>
      <c r="AB237" s="22">
        <v>640.399</v>
      </c>
      <c r="AC237" s="22">
        <v>640.33900000000006</v>
      </c>
      <c r="AD237" s="22">
        <v>640.23400000000004</v>
      </c>
      <c r="AE237" s="22">
        <v>640.18900000000008</v>
      </c>
      <c r="AG237" s="11">
        <v>2330</v>
      </c>
      <c r="AH237" s="25">
        <f t="shared" si="433"/>
        <v>0.12543341099024019</v>
      </c>
      <c r="AI237" s="25">
        <f t="shared" si="434"/>
        <v>8.5433410990162884E-2</v>
      </c>
      <c r="AJ237" s="25">
        <f t="shared" si="435"/>
        <v>4.3341099012650375E-4</v>
      </c>
      <c r="AK237" s="25">
        <f t="shared" si="436"/>
        <v>-3.4566589009841664E-2</v>
      </c>
      <c r="AL237" s="25">
        <f t="shared" si="437"/>
        <v>-4.5665890099826356E-3</v>
      </c>
      <c r="AM237" s="25">
        <f t="shared" si="438"/>
        <v>-1.4566589009973541E-2</v>
      </c>
      <c r="AN237" s="25">
        <f t="shared" si="439"/>
        <v>-2.4566589009964446E-2</v>
      </c>
      <c r="AO237" s="25">
        <f t="shared" si="440"/>
        <v>-2.4566589009850759E-2</v>
      </c>
      <c r="AP237" s="25">
        <f t="shared" si="441"/>
        <v>-1.4566589009859854E-2</v>
      </c>
      <c r="AQ237" s="25">
        <f t="shared" si="442"/>
        <v>4.0433410990203811E-2</v>
      </c>
      <c r="AR237" s="25">
        <f t="shared" si="443"/>
        <v>6.0433410990185621E-2</v>
      </c>
      <c r="AV237" s="2">
        <f t="shared" si="444"/>
        <v>0</v>
      </c>
    </row>
    <row r="238" spans="7:48" ht="25.5" x14ac:dyDescent="0.6">
      <c r="G238" s="30">
        <v>2340</v>
      </c>
      <c r="H238" s="27">
        <f t="shared" si="429"/>
        <v>640.24580007799022</v>
      </c>
      <c r="I238" s="27">
        <f t="shared" ref="I238:L238" si="525">J238-0.05</f>
        <v>640.2708000779902</v>
      </c>
      <c r="J238" s="27">
        <f t="shared" si="525"/>
        <v>640.32080007799016</v>
      </c>
      <c r="K238" s="27">
        <f t="shared" si="525"/>
        <v>640.37080007799011</v>
      </c>
      <c r="L238" s="27">
        <f t="shared" si="525"/>
        <v>640.42080007799007</v>
      </c>
      <c r="M238" s="29">
        <v>640.47080007799002</v>
      </c>
      <c r="N238" s="27">
        <f t="shared" ref="N238:Q238" si="526">M238-0.05</f>
        <v>640.42080007799007</v>
      </c>
      <c r="O238" s="27">
        <f t="shared" si="526"/>
        <v>640.37080007799011</v>
      </c>
      <c r="P238" s="27">
        <f t="shared" si="526"/>
        <v>640.32080007799016</v>
      </c>
      <c r="Q238" s="27">
        <f t="shared" si="526"/>
        <v>640.2708000779902</v>
      </c>
      <c r="R238" s="27">
        <f t="shared" si="432"/>
        <v>640.24580007799022</v>
      </c>
      <c r="T238" s="25">
        <v>2340</v>
      </c>
      <c r="U238" s="22">
        <v>640.149</v>
      </c>
      <c r="V238" s="22">
        <v>640.18900000000008</v>
      </c>
      <c r="W238" s="22">
        <v>640.28899999999999</v>
      </c>
      <c r="X238" s="22">
        <v>640.40899999999999</v>
      </c>
      <c r="Y238" s="22">
        <v>640.42399999999998</v>
      </c>
      <c r="Z238" s="21">
        <v>640.46900000000005</v>
      </c>
      <c r="AA238" s="22">
        <v>640.42900000000009</v>
      </c>
      <c r="AB238" s="22">
        <v>640.37900000000002</v>
      </c>
      <c r="AC238" s="22">
        <v>640.30900000000008</v>
      </c>
      <c r="AD238" s="22">
        <v>640.21900000000005</v>
      </c>
      <c r="AE238" s="22">
        <v>640.17900000000009</v>
      </c>
      <c r="AG238" s="11">
        <v>2340</v>
      </c>
      <c r="AH238" s="25">
        <f t="shared" si="433"/>
        <v>9.6800077990224054E-2</v>
      </c>
      <c r="AI238" s="25">
        <f t="shared" si="434"/>
        <v>8.1800077990124009E-2</v>
      </c>
      <c r="AJ238" s="25">
        <f t="shared" si="435"/>
        <v>3.1800077990169484E-2</v>
      </c>
      <c r="AK238" s="25">
        <f t="shared" si="436"/>
        <v>-3.8199922009880538E-2</v>
      </c>
      <c r="AL238" s="25">
        <f t="shared" si="437"/>
        <v>-3.1999220099123704E-3</v>
      </c>
      <c r="AM238" s="25">
        <f t="shared" si="438"/>
        <v>1.8000779899693953E-3</v>
      </c>
      <c r="AN238" s="25">
        <f t="shared" si="439"/>
        <v>-8.1999220100215098E-3</v>
      </c>
      <c r="AO238" s="25">
        <f t="shared" si="440"/>
        <v>-8.1999220099078229E-3</v>
      </c>
      <c r="AP238" s="25">
        <f t="shared" si="441"/>
        <v>1.1800077990073987E-2</v>
      </c>
      <c r="AQ238" s="25">
        <f t="shared" si="442"/>
        <v>5.1800077990151294E-2</v>
      </c>
      <c r="AR238" s="25">
        <f t="shared" si="443"/>
        <v>6.6800077990137652E-2</v>
      </c>
      <c r="AV238" s="2">
        <f t="shared" si="444"/>
        <v>0</v>
      </c>
    </row>
    <row r="239" spans="7:48" ht="25.5" x14ac:dyDescent="0.6">
      <c r="G239" s="30">
        <v>2350</v>
      </c>
      <c r="H239" s="27">
        <f t="shared" si="429"/>
        <v>640.24216674499019</v>
      </c>
      <c r="I239" s="27">
        <f t="shared" ref="I239:L239" si="527">J239-0.05</f>
        <v>640.26716674499016</v>
      </c>
      <c r="J239" s="27">
        <f t="shared" si="527"/>
        <v>640.31716674499012</v>
      </c>
      <c r="K239" s="27">
        <f t="shared" si="527"/>
        <v>640.36716674499007</v>
      </c>
      <c r="L239" s="27">
        <f t="shared" si="527"/>
        <v>640.41716674499003</v>
      </c>
      <c r="M239" s="29">
        <v>640.46716674498998</v>
      </c>
      <c r="N239" s="27">
        <f t="shared" ref="N239:Q239" si="528">M239-0.05</f>
        <v>640.41716674499003</v>
      </c>
      <c r="O239" s="27">
        <f t="shared" si="528"/>
        <v>640.36716674499007</v>
      </c>
      <c r="P239" s="27">
        <f t="shared" si="528"/>
        <v>640.31716674499012</v>
      </c>
      <c r="Q239" s="27">
        <f t="shared" si="528"/>
        <v>640.26716674499016</v>
      </c>
      <c r="R239" s="27">
        <f t="shared" si="432"/>
        <v>640.24216674499019</v>
      </c>
      <c r="T239" s="25">
        <v>2350</v>
      </c>
      <c r="U239" s="22">
        <v>640.13400000000001</v>
      </c>
      <c r="V239" s="22">
        <v>640.17900000000009</v>
      </c>
      <c r="W239" s="22">
        <v>640.28899999999999</v>
      </c>
      <c r="X239" s="22">
        <v>640.38900000000001</v>
      </c>
      <c r="Y239" s="22">
        <v>640.43400000000008</v>
      </c>
      <c r="Z239" s="21">
        <v>640.47400000000005</v>
      </c>
      <c r="AA239" s="22">
        <v>640.44900000000007</v>
      </c>
      <c r="AB239" s="22">
        <v>640.39400000000001</v>
      </c>
      <c r="AC239" s="22">
        <v>640.30400000000009</v>
      </c>
      <c r="AD239" s="22">
        <v>640.20400000000006</v>
      </c>
      <c r="AE239" s="22">
        <v>640.17900000000009</v>
      </c>
      <c r="AG239" s="11">
        <v>2350</v>
      </c>
      <c r="AH239" s="25">
        <f t="shared" si="433"/>
        <v>0.10816674499017154</v>
      </c>
      <c r="AI239" s="25">
        <f t="shared" si="434"/>
        <v>8.816674499007604E-2</v>
      </c>
      <c r="AJ239" s="25">
        <f t="shared" si="435"/>
        <v>2.816674499013061E-2</v>
      </c>
      <c r="AK239" s="25">
        <f t="shared" si="436"/>
        <v>-2.1833255009937602E-2</v>
      </c>
      <c r="AL239" s="25">
        <f t="shared" si="437"/>
        <v>-1.6833255010055836E-2</v>
      </c>
      <c r="AM239" s="25">
        <f t="shared" si="438"/>
        <v>-6.8332550100649314E-3</v>
      </c>
      <c r="AN239" s="25">
        <f t="shared" si="439"/>
        <v>-3.1833255010042194E-2</v>
      </c>
      <c r="AO239" s="25">
        <f t="shared" si="440"/>
        <v>-2.6833255009933055E-2</v>
      </c>
      <c r="AP239" s="25">
        <v>0</v>
      </c>
      <c r="AQ239" s="25">
        <f t="shared" si="442"/>
        <v>6.3166744990098778E-2</v>
      </c>
      <c r="AR239" s="25">
        <f t="shared" si="443"/>
        <v>6.3166744990098778E-2</v>
      </c>
      <c r="AV239" s="2">
        <f t="shared" si="444"/>
        <v>0</v>
      </c>
    </row>
    <row r="240" spans="7:48" ht="25.5" x14ac:dyDescent="0.6">
      <c r="G240" s="30">
        <v>2360</v>
      </c>
      <c r="H240" s="27">
        <f t="shared" si="429"/>
        <v>640.23853341199015</v>
      </c>
      <c r="I240" s="27">
        <f t="shared" ref="I240:L240" si="529">J240-0.05</f>
        <v>640.26353341199012</v>
      </c>
      <c r="J240" s="27">
        <f t="shared" si="529"/>
        <v>640.31353341199008</v>
      </c>
      <c r="K240" s="27">
        <f t="shared" si="529"/>
        <v>640.36353341199003</v>
      </c>
      <c r="L240" s="27">
        <f t="shared" si="529"/>
        <v>640.41353341198999</v>
      </c>
      <c r="M240" s="29">
        <v>640.46353341198994</v>
      </c>
      <c r="N240" s="27">
        <f t="shared" ref="N240:Q240" si="530">M240-0.05</f>
        <v>640.41353341198999</v>
      </c>
      <c r="O240" s="27">
        <f t="shared" si="530"/>
        <v>640.36353341199003</v>
      </c>
      <c r="P240" s="27">
        <f t="shared" si="530"/>
        <v>640.31353341199008</v>
      </c>
      <c r="Q240" s="27">
        <f t="shared" si="530"/>
        <v>640.26353341199012</v>
      </c>
      <c r="R240" s="27">
        <f t="shared" si="432"/>
        <v>640.23853341199015</v>
      </c>
      <c r="T240" s="25">
        <v>2360</v>
      </c>
      <c r="U240" s="22">
        <v>640.10900000000004</v>
      </c>
      <c r="V240" s="22">
        <v>640.17399999999998</v>
      </c>
      <c r="W240" s="22">
        <v>640.28899999999999</v>
      </c>
      <c r="X240" s="22">
        <v>640.37400000000002</v>
      </c>
      <c r="Y240" s="22">
        <v>640.42399999999998</v>
      </c>
      <c r="Z240" s="21">
        <v>640.47900000000004</v>
      </c>
      <c r="AA240" s="22">
        <v>640.43400000000008</v>
      </c>
      <c r="AB240" s="22">
        <v>640.37900000000002</v>
      </c>
      <c r="AC240" s="22">
        <v>640.30400000000009</v>
      </c>
      <c r="AD240" s="22">
        <v>640.22900000000004</v>
      </c>
      <c r="AE240" s="22">
        <v>640.19900000000007</v>
      </c>
      <c r="AG240" s="11">
        <v>2360</v>
      </c>
      <c r="AH240" s="25">
        <f t="shared" si="433"/>
        <v>0.12953341199010993</v>
      </c>
      <c r="AI240" s="25">
        <f t="shared" si="434"/>
        <v>8.9533411990146305E-2</v>
      </c>
      <c r="AJ240" s="25">
        <f t="shared" si="435"/>
        <v>2.4533411990091736E-2</v>
      </c>
      <c r="AK240" s="25">
        <f t="shared" si="436"/>
        <v>-1.0466588009990119E-2</v>
      </c>
      <c r="AL240" s="25">
        <f t="shared" si="437"/>
        <v>-1.0466588009990119E-2</v>
      </c>
      <c r="AM240" s="25">
        <f t="shared" si="438"/>
        <v>-1.5466588010099258E-2</v>
      </c>
      <c r="AN240" s="25">
        <f t="shared" si="439"/>
        <v>-2.0466588010094711E-2</v>
      </c>
      <c r="AO240" s="25">
        <f t="shared" si="440"/>
        <v>-1.5466588009985571E-2</v>
      </c>
      <c r="AP240" s="25">
        <f t="shared" si="441"/>
        <v>9.5334119899916914E-3</v>
      </c>
      <c r="AQ240" s="25">
        <f t="shared" si="442"/>
        <v>3.4533411990082641E-2</v>
      </c>
      <c r="AR240" s="25">
        <f t="shared" si="443"/>
        <v>3.9533411990078093E-2</v>
      </c>
      <c r="AV240" s="2">
        <f t="shared" si="444"/>
        <v>0</v>
      </c>
    </row>
    <row r="241" spans="7:48" ht="25.5" x14ac:dyDescent="0.6">
      <c r="G241" s="30">
        <v>2370</v>
      </c>
      <c r="H241" s="27">
        <f t="shared" si="429"/>
        <v>640.23490007899011</v>
      </c>
      <c r="I241" s="27">
        <f t="shared" ref="I241:L241" si="531">J241-0.05</f>
        <v>640.25990007899009</v>
      </c>
      <c r="J241" s="27">
        <f t="shared" si="531"/>
        <v>640.30990007899004</v>
      </c>
      <c r="K241" s="27">
        <f t="shared" si="531"/>
        <v>640.35990007898999</v>
      </c>
      <c r="L241" s="27">
        <f t="shared" si="531"/>
        <v>640.40990007898995</v>
      </c>
      <c r="M241" s="29">
        <v>640.4599000789899</v>
      </c>
      <c r="N241" s="27">
        <f t="shared" ref="N241:Q241" si="532">M241-0.05</f>
        <v>640.40990007898995</v>
      </c>
      <c r="O241" s="27">
        <f t="shared" si="532"/>
        <v>640.35990007898999</v>
      </c>
      <c r="P241" s="27">
        <f t="shared" si="532"/>
        <v>640.30990007899004</v>
      </c>
      <c r="Q241" s="27">
        <f t="shared" si="532"/>
        <v>640.25990007899009</v>
      </c>
      <c r="R241" s="27">
        <f t="shared" si="432"/>
        <v>640.23490007899011</v>
      </c>
      <c r="T241" s="25">
        <v>2370</v>
      </c>
      <c r="U241" s="22">
        <v>640.10900000000004</v>
      </c>
      <c r="V241" s="22">
        <v>640.16899999999998</v>
      </c>
      <c r="W241" s="22">
        <v>640.29399999999998</v>
      </c>
      <c r="X241" s="22">
        <v>640.37400000000002</v>
      </c>
      <c r="Y241" s="22">
        <v>640.42399999999998</v>
      </c>
      <c r="Z241" s="21">
        <v>640.46900000000005</v>
      </c>
      <c r="AA241" s="22">
        <v>640.42900000000009</v>
      </c>
      <c r="AB241" s="22">
        <v>640.37900000000002</v>
      </c>
      <c r="AC241" s="22">
        <v>640.29899999999998</v>
      </c>
      <c r="AD241" s="22">
        <v>640.20900000000006</v>
      </c>
      <c r="AE241" s="22">
        <v>640.16899999999998</v>
      </c>
      <c r="AG241" s="11">
        <v>2370</v>
      </c>
      <c r="AH241" s="25">
        <f t="shared" si="433"/>
        <v>0.12590007899007105</v>
      </c>
      <c r="AI241" s="25">
        <f t="shared" si="434"/>
        <v>9.0900078990102884E-2</v>
      </c>
      <c r="AJ241" s="25">
        <f t="shared" si="435"/>
        <v>1.5900078990057409E-2</v>
      </c>
      <c r="AK241" s="25">
        <f t="shared" si="436"/>
        <v>-1.4099921010028993E-2</v>
      </c>
      <c r="AL241" s="25">
        <f t="shared" si="437"/>
        <v>-1.4099921010028993E-2</v>
      </c>
      <c r="AM241" s="25">
        <f t="shared" si="438"/>
        <v>-9.0999210101472272E-3</v>
      </c>
      <c r="AN241" s="25">
        <f t="shared" si="439"/>
        <v>-1.9099921010138132E-2</v>
      </c>
      <c r="AO241" s="25">
        <f t="shared" si="440"/>
        <v>-1.9099921010024445E-2</v>
      </c>
      <c r="AP241" s="25">
        <v>0</v>
      </c>
      <c r="AQ241" s="25">
        <f t="shared" si="442"/>
        <v>5.0900078990025577E-2</v>
      </c>
      <c r="AR241" s="25">
        <f t="shared" si="443"/>
        <v>6.5900078990125621E-2</v>
      </c>
      <c r="AV241" s="2">
        <f t="shared" si="444"/>
        <v>0</v>
      </c>
    </row>
    <row r="242" spans="7:48" ht="25.5" x14ac:dyDescent="0.6">
      <c r="G242" s="30">
        <v>2380</v>
      </c>
      <c r="H242" s="27">
        <f t="shared" si="429"/>
        <v>640.23126674599007</v>
      </c>
      <c r="I242" s="27">
        <f t="shared" ref="I242:L242" si="533">J242-0.05</f>
        <v>640.25626674599005</v>
      </c>
      <c r="J242" s="27">
        <f t="shared" si="533"/>
        <v>640.30626674599</v>
      </c>
      <c r="K242" s="27">
        <f t="shared" si="533"/>
        <v>640.35626674598996</v>
      </c>
      <c r="L242" s="27">
        <f t="shared" si="533"/>
        <v>640.40626674598991</v>
      </c>
      <c r="M242" s="29">
        <v>640.45626674598986</v>
      </c>
      <c r="N242" s="27">
        <f t="shared" ref="N242:Q242" si="534">M242-0.05</f>
        <v>640.40626674598991</v>
      </c>
      <c r="O242" s="27">
        <f t="shared" si="534"/>
        <v>640.35626674598996</v>
      </c>
      <c r="P242" s="27">
        <f t="shared" si="534"/>
        <v>640.30626674599</v>
      </c>
      <c r="Q242" s="27">
        <f t="shared" si="534"/>
        <v>640.25626674599005</v>
      </c>
      <c r="R242" s="27">
        <f t="shared" si="432"/>
        <v>640.23126674599007</v>
      </c>
      <c r="T242" s="25">
        <v>2380</v>
      </c>
      <c r="U242" s="22">
        <v>640.13900000000001</v>
      </c>
      <c r="V242" s="22">
        <v>640.16899999999998</v>
      </c>
      <c r="W242" s="22">
        <v>640.279</v>
      </c>
      <c r="X242" s="22">
        <v>640.35900000000004</v>
      </c>
      <c r="Y242" s="22">
        <v>640.40899999999999</v>
      </c>
      <c r="Z242" s="21">
        <v>640.45900000000006</v>
      </c>
      <c r="AA242" s="22">
        <v>640.42399999999998</v>
      </c>
      <c r="AB242" s="22">
        <v>640.36900000000003</v>
      </c>
      <c r="AC242" s="22">
        <v>640.29399999999998</v>
      </c>
      <c r="AD242" s="22">
        <v>640.19400000000007</v>
      </c>
      <c r="AE242" s="22">
        <v>640.17900000000009</v>
      </c>
      <c r="AG242" s="11">
        <v>2380</v>
      </c>
      <c r="AH242" s="25">
        <f t="shared" si="433"/>
        <v>9.2266745990059462E-2</v>
      </c>
      <c r="AI242" s="25">
        <f t="shared" si="434"/>
        <v>8.726674599006401E-2</v>
      </c>
      <c r="AJ242" s="25">
        <f t="shared" si="435"/>
        <v>2.7266745990004893E-2</v>
      </c>
      <c r="AK242" s="25">
        <f t="shared" si="436"/>
        <v>-2.7332540100815095E-3</v>
      </c>
      <c r="AL242" s="25">
        <f t="shared" si="437"/>
        <v>-2.7332540100815095E-3</v>
      </c>
      <c r="AM242" s="25">
        <f t="shared" si="438"/>
        <v>-2.7332540101951963E-3</v>
      </c>
      <c r="AN242" s="25">
        <f t="shared" si="439"/>
        <v>-1.7733254010067867E-2</v>
      </c>
      <c r="AO242" s="25">
        <f t="shared" si="440"/>
        <v>-1.2733254010072415E-2</v>
      </c>
      <c r="AP242" s="25">
        <f t="shared" si="441"/>
        <v>1.2266745990018535E-2</v>
      </c>
      <c r="AQ242" s="25">
        <f t="shared" si="442"/>
        <v>6.226674598997306E-2</v>
      </c>
      <c r="AR242" s="25">
        <f t="shared" si="443"/>
        <v>5.2266745989982155E-2</v>
      </c>
      <c r="AV242" s="2">
        <f t="shared" si="444"/>
        <v>0</v>
      </c>
    </row>
    <row r="243" spans="7:48" ht="25.5" x14ac:dyDescent="0.6">
      <c r="G243" s="30">
        <v>2390</v>
      </c>
      <c r="H243" s="27">
        <f t="shared" si="429"/>
        <v>640.22763341299003</v>
      </c>
      <c r="I243" s="27">
        <f t="shared" ref="I243:L243" si="535">J243-0.05</f>
        <v>640.25263341299001</v>
      </c>
      <c r="J243" s="27">
        <f t="shared" si="535"/>
        <v>640.30263341298996</v>
      </c>
      <c r="K243" s="27">
        <f t="shared" si="535"/>
        <v>640.35263341298992</v>
      </c>
      <c r="L243" s="27">
        <f t="shared" si="535"/>
        <v>640.40263341298987</v>
      </c>
      <c r="M243" s="29">
        <v>640.45263341298983</v>
      </c>
      <c r="N243" s="27">
        <f t="shared" ref="N243:Q243" si="536">M243-0.05</f>
        <v>640.40263341298987</v>
      </c>
      <c r="O243" s="27">
        <f t="shared" si="536"/>
        <v>640.35263341298992</v>
      </c>
      <c r="P243" s="27">
        <f t="shared" si="536"/>
        <v>640.30263341298996</v>
      </c>
      <c r="Q243" s="27">
        <f t="shared" si="536"/>
        <v>640.25263341299001</v>
      </c>
      <c r="R243" s="27">
        <f t="shared" si="432"/>
        <v>640.22763341299003</v>
      </c>
      <c r="T243" s="25">
        <v>2390</v>
      </c>
      <c r="U243" s="22">
        <v>640.13400000000001</v>
      </c>
      <c r="V243" s="22">
        <v>640.16899999999998</v>
      </c>
      <c r="W243" s="22">
        <v>640.25400000000002</v>
      </c>
      <c r="X243" s="22">
        <v>640.35900000000004</v>
      </c>
      <c r="Y243" s="22">
        <v>640.42399999999998</v>
      </c>
      <c r="Z243" s="21">
        <v>640.44400000000007</v>
      </c>
      <c r="AA243" s="22">
        <v>640.40899999999999</v>
      </c>
      <c r="AB243" s="22">
        <v>640.35900000000004</v>
      </c>
      <c r="AC243" s="22">
        <v>640.29399999999998</v>
      </c>
      <c r="AD243" s="22">
        <v>640.19400000000007</v>
      </c>
      <c r="AE243" s="22">
        <v>640.16899999999998</v>
      </c>
      <c r="AG243" s="11">
        <v>2390</v>
      </c>
      <c r="AH243" s="25">
        <f t="shared" si="433"/>
        <v>9.3633412990016041E-2</v>
      </c>
      <c r="AI243" s="25">
        <f t="shared" si="434"/>
        <v>8.3633412990025136E-2</v>
      </c>
      <c r="AJ243" s="25">
        <f t="shared" si="435"/>
        <v>4.8633412989943281E-2</v>
      </c>
      <c r="AK243" s="25">
        <f t="shared" si="436"/>
        <v>-6.3665870101203836E-3</v>
      </c>
      <c r="AL243" s="25">
        <f t="shared" si="437"/>
        <v>-2.1366587010106741E-2</v>
      </c>
      <c r="AM243" s="25">
        <v>0</v>
      </c>
      <c r="AN243" s="25">
        <f t="shared" si="439"/>
        <v>-6.3665870101203836E-3</v>
      </c>
      <c r="AO243" s="25">
        <f t="shared" si="440"/>
        <v>-6.3665870101203836E-3</v>
      </c>
      <c r="AP243" s="25">
        <v>0</v>
      </c>
      <c r="AQ243" s="25">
        <f t="shared" si="442"/>
        <v>5.8633412989934186E-2</v>
      </c>
      <c r="AR243" s="25">
        <f t="shared" si="443"/>
        <v>5.8633412990047873E-2</v>
      </c>
      <c r="AV243" s="2">
        <f t="shared" si="444"/>
        <v>0</v>
      </c>
    </row>
    <row r="244" spans="7:48" ht="25.5" x14ac:dyDescent="0.6">
      <c r="G244" s="30">
        <v>2400</v>
      </c>
      <c r="H244" s="27">
        <f t="shared" si="429"/>
        <v>640.22400007998999</v>
      </c>
      <c r="I244" s="27">
        <f t="shared" ref="I244:L244" si="537">J244-0.05</f>
        <v>640.24900007998997</v>
      </c>
      <c r="J244" s="27">
        <f t="shared" si="537"/>
        <v>640.29900007998992</v>
      </c>
      <c r="K244" s="27">
        <f t="shared" si="537"/>
        <v>640.34900007998988</v>
      </c>
      <c r="L244" s="27">
        <f t="shared" si="537"/>
        <v>640.39900007998983</v>
      </c>
      <c r="M244" s="29">
        <v>640.44900007998979</v>
      </c>
      <c r="N244" s="27">
        <f t="shared" ref="N244:Q244" si="538">M244-0.05</f>
        <v>640.39900007998983</v>
      </c>
      <c r="O244" s="27">
        <f t="shared" si="538"/>
        <v>640.34900007998988</v>
      </c>
      <c r="P244" s="27">
        <f t="shared" si="538"/>
        <v>640.29900007998992</v>
      </c>
      <c r="Q244" s="27">
        <f t="shared" si="538"/>
        <v>640.24900007998997</v>
      </c>
      <c r="R244" s="27">
        <f t="shared" si="432"/>
        <v>640.22400007998999</v>
      </c>
      <c r="T244" s="25">
        <v>2400</v>
      </c>
      <c r="U244" s="22">
        <v>640.12900000000002</v>
      </c>
      <c r="V244" s="22">
        <v>640.16399999999999</v>
      </c>
      <c r="W244" s="22">
        <v>640.24900000000002</v>
      </c>
      <c r="X244" s="22">
        <v>640.35400000000004</v>
      </c>
      <c r="Y244" s="22">
        <v>640.38900000000001</v>
      </c>
      <c r="Z244" s="21">
        <v>640.43400000000008</v>
      </c>
      <c r="AA244" s="22">
        <v>640.38900000000001</v>
      </c>
      <c r="AB244" s="22">
        <v>640.35400000000004</v>
      </c>
      <c r="AC244" s="22">
        <v>640.30400000000009</v>
      </c>
      <c r="AD244" s="22">
        <v>640.22400000000005</v>
      </c>
      <c r="AE244" s="22">
        <v>640.21400000000006</v>
      </c>
      <c r="AG244" s="11">
        <v>2400</v>
      </c>
      <c r="AH244" s="25">
        <f t="shared" si="433"/>
        <v>9.5000079989972619E-2</v>
      </c>
      <c r="AI244" s="25">
        <f t="shared" si="434"/>
        <v>8.5000079989981714E-2</v>
      </c>
      <c r="AJ244" s="25">
        <f t="shared" si="435"/>
        <v>5.0000079989899859E-2</v>
      </c>
      <c r="AK244" s="25">
        <f t="shared" si="436"/>
        <v>-4.9999200101638053E-3</v>
      </c>
      <c r="AL244" s="25">
        <f t="shared" si="437"/>
        <v>1.0000079989822552E-2</v>
      </c>
      <c r="AM244" s="25">
        <f t="shared" si="438"/>
        <v>1.5000079989704318E-2</v>
      </c>
      <c r="AN244" s="25">
        <f t="shared" si="439"/>
        <v>1.0000079989822552E-2</v>
      </c>
      <c r="AO244" s="25">
        <f t="shared" si="440"/>
        <v>-4.9999200101638053E-3</v>
      </c>
      <c r="AP244" s="25">
        <f t="shared" si="441"/>
        <v>-4.9999200101638053E-3</v>
      </c>
      <c r="AQ244" s="25">
        <f t="shared" si="442"/>
        <v>2.5000079989922597E-2</v>
      </c>
      <c r="AR244" s="25">
        <f t="shared" si="443"/>
        <v>1.0000079989936239E-2</v>
      </c>
      <c r="AT244">
        <v>2.8899999999999999E-2</v>
      </c>
      <c r="AU244">
        <v>30</v>
      </c>
      <c r="AV244" s="2">
        <f t="shared" si="444"/>
        <v>0.86699999999999999</v>
      </c>
    </row>
    <row r="245" spans="7:48" ht="25.5" x14ac:dyDescent="0.6">
      <c r="G245" s="30">
        <v>2410</v>
      </c>
      <c r="H245" s="27">
        <f t="shared" si="429"/>
        <v>640.22036674698995</v>
      </c>
      <c r="I245" s="27">
        <f t="shared" ref="I245:L245" si="539">J245-0.05</f>
        <v>640.24536674698993</v>
      </c>
      <c r="J245" s="27">
        <f t="shared" si="539"/>
        <v>640.29536674698988</v>
      </c>
      <c r="K245" s="27">
        <f t="shared" si="539"/>
        <v>640.34536674698984</v>
      </c>
      <c r="L245" s="27">
        <f t="shared" si="539"/>
        <v>640.39536674698979</v>
      </c>
      <c r="M245" s="29">
        <v>640.44536674698975</v>
      </c>
      <c r="N245" s="27">
        <f t="shared" ref="N245:Q245" si="540">M245-0.05</f>
        <v>640.39536674698979</v>
      </c>
      <c r="O245" s="27">
        <f t="shared" si="540"/>
        <v>640.34536674698984</v>
      </c>
      <c r="P245" s="27">
        <f t="shared" si="540"/>
        <v>640.29536674698988</v>
      </c>
      <c r="Q245" s="27">
        <f t="shared" si="540"/>
        <v>640.24536674698993</v>
      </c>
      <c r="R245" s="27">
        <f t="shared" si="432"/>
        <v>640.22036674698995</v>
      </c>
      <c r="T245" s="25">
        <v>2410</v>
      </c>
      <c r="U245" s="22">
        <v>640.14899999999989</v>
      </c>
      <c r="V245" s="22">
        <v>640.17899999999997</v>
      </c>
      <c r="W245" s="22">
        <v>640.25399999999991</v>
      </c>
      <c r="X245" s="22">
        <v>640.36899999999991</v>
      </c>
      <c r="Y245" s="22">
        <v>640.41899999999998</v>
      </c>
      <c r="Z245" s="21">
        <v>640.44899999999996</v>
      </c>
      <c r="AA245" s="22">
        <v>640.39899999999989</v>
      </c>
      <c r="AB245" s="22">
        <v>640.36899999999991</v>
      </c>
      <c r="AC245" s="22">
        <v>640.32899999999995</v>
      </c>
      <c r="AD245" s="22">
        <v>640.26899999999989</v>
      </c>
      <c r="AE245" s="22">
        <v>640.24899999999991</v>
      </c>
      <c r="AG245" s="11">
        <v>2410</v>
      </c>
      <c r="AH245" s="25">
        <f t="shared" si="433"/>
        <v>7.1366746990065622E-2</v>
      </c>
      <c r="AI245" s="25">
        <f t="shared" si="434"/>
        <v>6.6366746989956482E-2</v>
      </c>
      <c r="AJ245" s="25">
        <f t="shared" si="435"/>
        <v>4.136674698997922E-2</v>
      </c>
      <c r="AK245" s="25">
        <f t="shared" si="436"/>
        <v>-2.363325301007535E-2</v>
      </c>
      <c r="AL245" s="25">
        <f t="shared" si="437"/>
        <v>-2.3633253010189037E-2</v>
      </c>
      <c r="AM245" s="25">
        <f t="shared" si="438"/>
        <v>-3.6332530102072269E-3</v>
      </c>
      <c r="AN245" s="25">
        <f t="shared" si="439"/>
        <v>-3.6332530100935401E-3</v>
      </c>
      <c r="AO245" s="25">
        <f t="shared" si="440"/>
        <v>-2.363325301007535E-2</v>
      </c>
      <c r="AP245" s="25">
        <f t="shared" si="441"/>
        <v>-3.3633253010066255E-2</v>
      </c>
      <c r="AQ245" s="25">
        <f t="shared" si="442"/>
        <v>-2.3633253009961663E-2</v>
      </c>
      <c r="AR245" s="25">
        <f t="shared" si="443"/>
        <v>-2.8633253009957116E-2</v>
      </c>
      <c r="AT245">
        <v>1.37E-2</v>
      </c>
      <c r="AU245">
        <v>15</v>
      </c>
      <c r="AV245" s="2">
        <f t="shared" si="444"/>
        <v>0.20550000000000002</v>
      </c>
    </row>
    <row r="246" spans="7:48" ht="25.5" x14ac:dyDescent="0.6">
      <c r="G246" s="30">
        <v>2420</v>
      </c>
      <c r="H246" s="27">
        <f t="shared" si="429"/>
        <v>640.21673341398991</v>
      </c>
      <c r="I246" s="27">
        <f t="shared" ref="I246:L246" si="541">J246-0.05</f>
        <v>640.24173341398989</v>
      </c>
      <c r="J246" s="27">
        <f t="shared" si="541"/>
        <v>640.29173341398985</v>
      </c>
      <c r="K246" s="27">
        <f t="shared" si="541"/>
        <v>640.3417334139898</v>
      </c>
      <c r="L246" s="27">
        <f t="shared" si="541"/>
        <v>640.39173341398975</v>
      </c>
      <c r="M246" s="29">
        <v>640.44173341398971</v>
      </c>
      <c r="N246" s="27">
        <f t="shared" ref="N246:Q246" si="542">M246-0.05</f>
        <v>640.39173341398975</v>
      </c>
      <c r="O246" s="27">
        <f t="shared" si="542"/>
        <v>640.3417334139898</v>
      </c>
      <c r="P246" s="27">
        <f t="shared" si="542"/>
        <v>640.29173341398985</v>
      </c>
      <c r="Q246" s="27">
        <f t="shared" si="542"/>
        <v>640.24173341398989</v>
      </c>
      <c r="R246" s="27">
        <f t="shared" si="432"/>
        <v>640.21673341398991</v>
      </c>
      <c r="T246" s="25">
        <v>2420</v>
      </c>
      <c r="U246" s="22">
        <v>640.1389999999999</v>
      </c>
      <c r="V246" s="22">
        <v>640.17899999999997</v>
      </c>
      <c r="W246" s="22">
        <v>640.23899999999992</v>
      </c>
      <c r="X246" s="22">
        <v>640.35399999999993</v>
      </c>
      <c r="Y246" s="22">
        <v>640.41399999999999</v>
      </c>
      <c r="Z246" s="21">
        <v>640.41899999999998</v>
      </c>
      <c r="AA246" s="22">
        <v>640.37399999999991</v>
      </c>
      <c r="AB246" s="22">
        <v>640.34899999999993</v>
      </c>
      <c r="AC246" s="22">
        <v>640.31899999999996</v>
      </c>
      <c r="AD246" s="22">
        <v>640.26899999999989</v>
      </c>
      <c r="AE246" s="22">
        <v>640.25399999999991</v>
      </c>
      <c r="AG246" s="11">
        <v>2420</v>
      </c>
      <c r="AH246" s="25">
        <f t="shared" si="433"/>
        <v>7.7733413990017652E-2</v>
      </c>
      <c r="AI246" s="25">
        <f t="shared" si="434"/>
        <v>6.2733413989917608E-2</v>
      </c>
      <c r="AJ246" s="25">
        <f t="shared" si="435"/>
        <v>5.2733413989926703E-2</v>
      </c>
      <c r="AK246" s="25">
        <f t="shared" si="436"/>
        <v>-1.2266586010127867E-2</v>
      </c>
      <c r="AL246" s="25">
        <f t="shared" si="437"/>
        <v>-2.2266586010232459E-2</v>
      </c>
      <c r="AM246" s="25">
        <f t="shared" si="438"/>
        <v>2.2733413989726614E-2</v>
      </c>
      <c r="AN246" s="25">
        <f t="shared" si="439"/>
        <v>1.7733413989844848E-2</v>
      </c>
      <c r="AO246" s="25">
        <f t="shared" si="440"/>
        <v>-7.2665860101324142E-3</v>
      </c>
      <c r="AP246" s="25">
        <f t="shared" si="441"/>
        <v>-2.7266586010114224E-2</v>
      </c>
      <c r="AQ246" s="25">
        <f t="shared" si="442"/>
        <v>-2.7266586010000537E-2</v>
      </c>
      <c r="AR246" s="25">
        <f t="shared" si="443"/>
        <v>-3.7266586009991443E-2</v>
      </c>
      <c r="AV246" s="2">
        <f t="shared" si="444"/>
        <v>0</v>
      </c>
    </row>
    <row r="247" spans="7:48" ht="25.5" x14ac:dyDescent="0.6">
      <c r="G247" s="30">
        <v>2430</v>
      </c>
      <c r="H247" s="27">
        <f t="shared" si="429"/>
        <v>640.21310008098988</v>
      </c>
      <c r="I247" s="27">
        <f t="shared" ref="I247:L247" si="543">J247-0.05</f>
        <v>640.23810008098985</v>
      </c>
      <c r="J247" s="27">
        <f t="shared" si="543"/>
        <v>640.28810008098981</v>
      </c>
      <c r="K247" s="27">
        <f t="shared" si="543"/>
        <v>640.33810008098976</v>
      </c>
      <c r="L247" s="27">
        <f t="shared" si="543"/>
        <v>640.38810008098972</v>
      </c>
      <c r="M247" s="29">
        <v>640.43810008098967</v>
      </c>
      <c r="N247" s="27">
        <f t="shared" ref="N247:Q247" si="544">M247-0.05</f>
        <v>640.38810008098972</v>
      </c>
      <c r="O247" s="27">
        <f t="shared" si="544"/>
        <v>640.33810008098976</v>
      </c>
      <c r="P247" s="27">
        <f t="shared" si="544"/>
        <v>640.28810008098981</v>
      </c>
      <c r="Q247" s="27">
        <f t="shared" si="544"/>
        <v>640.23810008098985</v>
      </c>
      <c r="R247" s="27">
        <f t="shared" si="432"/>
        <v>640.21310008098988</v>
      </c>
      <c r="T247" s="25">
        <v>2430</v>
      </c>
      <c r="U247" s="22">
        <v>640.16899999999998</v>
      </c>
      <c r="V247" s="22">
        <v>640.18899999999996</v>
      </c>
      <c r="W247" s="22">
        <v>640.26899999999989</v>
      </c>
      <c r="X247" s="22">
        <v>640.35899999999992</v>
      </c>
      <c r="Y247" s="22">
        <v>640.40899999999999</v>
      </c>
      <c r="Z247" s="21">
        <v>640.41399999999999</v>
      </c>
      <c r="AA247" s="22">
        <v>640.37899999999991</v>
      </c>
      <c r="AB247" s="22">
        <v>640.35399999999993</v>
      </c>
      <c r="AC247" s="22">
        <v>640.31399999999996</v>
      </c>
      <c r="AD247" s="22">
        <v>640.2639999999999</v>
      </c>
      <c r="AE247" s="22">
        <v>640.24899999999991</v>
      </c>
      <c r="AG247" s="11">
        <v>2430</v>
      </c>
      <c r="AH247" s="25">
        <f t="shared" si="433"/>
        <v>4.4100080989892376E-2</v>
      </c>
      <c r="AI247" s="25">
        <f t="shared" si="434"/>
        <v>4.9100080989887829E-2</v>
      </c>
      <c r="AJ247" s="25">
        <f t="shared" si="435"/>
        <v>1.9100080989915114E-2</v>
      </c>
      <c r="AK247" s="25">
        <f t="shared" si="436"/>
        <v>-2.0899919010162193E-2</v>
      </c>
      <c r="AL247" s="25">
        <f t="shared" si="437"/>
        <v>-2.089991901027588E-2</v>
      </c>
      <c r="AM247" s="25">
        <f t="shared" si="438"/>
        <v>2.4100080989683192E-2</v>
      </c>
      <c r="AN247" s="25">
        <f t="shared" si="439"/>
        <v>9.1000809898105217E-3</v>
      </c>
      <c r="AO247" s="25">
        <f t="shared" si="440"/>
        <v>-1.5899919010166741E-2</v>
      </c>
      <c r="AP247" s="25">
        <f t="shared" si="441"/>
        <v>-2.5899919010157646E-2</v>
      </c>
      <c r="AQ247" s="25">
        <f t="shared" si="442"/>
        <v>-2.5899919010043959E-2</v>
      </c>
      <c r="AR247" s="25">
        <f t="shared" si="443"/>
        <v>-3.5899919010034864E-2</v>
      </c>
      <c r="AV247" s="2">
        <f t="shared" si="444"/>
        <v>0</v>
      </c>
    </row>
    <row r="248" spans="7:48" ht="25.5" x14ac:dyDescent="0.6">
      <c r="G248" s="30">
        <v>2440</v>
      </c>
      <c r="H248" s="27">
        <f t="shared" si="429"/>
        <v>640.20946674798984</v>
      </c>
      <c r="I248" s="27">
        <f t="shared" ref="I248:L248" si="545">J248-0.05</f>
        <v>640.23446674798981</v>
      </c>
      <c r="J248" s="27">
        <f t="shared" si="545"/>
        <v>640.28446674798977</v>
      </c>
      <c r="K248" s="27">
        <f t="shared" si="545"/>
        <v>640.33446674798972</v>
      </c>
      <c r="L248" s="27">
        <f t="shared" si="545"/>
        <v>640.38446674798968</v>
      </c>
      <c r="M248" s="29">
        <v>640.43446674798963</v>
      </c>
      <c r="N248" s="27">
        <f t="shared" ref="N248:Q248" si="546">M248-0.05</f>
        <v>640.38446674798968</v>
      </c>
      <c r="O248" s="27">
        <f t="shared" si="546"/>
        <v>640.33446674798972</v>
      </c>
      <c r="P248" s="27">
        <f t="shared" si="546"/>
        <v>640.28446674798977</v>
      </c>
      <c r="Q248" s="27">
        <f t="shared" si="546"/>
        <v>640.23446674798981</v>
      </c>
      <c r="R248" s="27">
        <f t="shared" si="432"/>
        <v>640.20946674798984</v>
      </c>
      <c r="T248" s="25">
        <v>2440</v>
      </c>
      <c r="U248" s="22">
        <v>640.20899999999995</v>
      </c>
      <c r="V248" s="22">
        <v>640.23399999999992</v>
      </c>
      <c r="W248" s="22">
        <v>640.27399999999989</v>
      </c>
      <c r="X248" s="22">
        <v>640.35399999999993</v>
      </c>
      <c r="Y248" s="22">
        <v>640.39399999999989</v>
      </c>
      <c r="Z248" s="21">
        <v>640.41899999999998</v>
      </c>
      <c r="AA248" s="22">
        <v>640.37899999999991</v>
      </c>
      <c r="AB248" s="22">
        <v>640.3889999999999</v>
      </c>
      <c r="AC248" s="22">
        <v>640.33899999999994</v>
      </c>
      <c r="AD248" s="22">
        <v>640.24899999999991</v>
      </c>
      <c r="AE248" s="22">
        <v>640.24899999999991</v>
      </c>
      <c r="AG248" s="11">
        <v>2440</v>
      </c>
      <c r="AH248" s="25">
        <f t="shared" si="433"/>
        <v>4.6674798988988186E-4</v>
      </c>
      <c r="AI248" s="25">
        <f t="shared" si="434"/>
        <v>4.6674798988988186E-4</v>
      </c>
      <c r="AJ248" s="25">
        <f t="shared" si="435"/>
        <v>1.0466747989880787E-2</v>
      </c>
      <c r="AK248" s="25">
        <f t="shared" si="436"/>
        <v>-1.9533252010205615E-2</v>
      </c>
      <c r="AL248" s="25">
        <f t="shared" si="437"/>
        <v>-9.53325201021471E-3</v>
      </c>
      <c r="AM248" s="25">
        <f t="shared" si="438"/>
        <v>1.5466747989648866E-2</v>
      </c>
      <c r="AN248" s="25">
        <f t="shared" si="439"/>
        <v>5.4667479897716476E-3</v>
      </c>
      <c r="AO248" s="25">
        <f t="shared" si="440"/>
        <v>-5.4533252010173783E-2</v>
      </c>
      <c r="AP248" s="25">
        <f t="shared" si="441"/>
        <v>-5.4533252010173783E-2</v>
      </c>
      <c r="AQ248" s="25">
        <f t="shared" si="442"/>
        <v>-1.4533252010096476E-2</v>
      </c>
      <c r="AR248" s="25">
        <f t="shared" si="443"/>
        <v>-3.9533252010073738E-2</v>
      </c>
      <c r="AV248" s="2">
        <f t="shared" si="444"/>
        <v>0</v>
      </c>
    </row>
    <row r="249" spans="7:48" ht="25.5" x14ac:dyDescent="0.6">
      <c r="G249" s="30">
        <v>2450</v>
      </c>
      <c r="H249" s="27">
        <f t="shared" si="429"/>
        <v>640.2058334149898</v>
      </c>
      <c r="I249" s="27">
        <f t="shared" ref="I249:L249" si="547">J249-0.05</f>
        <v>640.23083341498977</v>
      </c>
      <c r="J249" s="27">
        <f t="shared" si="547"/>
        <v>640.28083341498973</v>
      </c>
      <c r="K249" s="27">
        <f t="shared" si="547"/>
        <v>640.33083341498968</v>
      </c>
      <c r="L249" s="27">
        <f t="shared" si="547"/>
        <v>640.38083341498964</v>
      </c>
      <c r="M249" s="29">
        <v>640.43083341498959</v>
      </c>
      <c r="N249" s="27">
        <f t="shared" ref="N249:Q249" si="548">M249-0.05</f>
        <v>640.38083341498964</v>
      </c>
      <c r="O249" s="27">
        <f t="shared" si="548"/>
        <v>640.33083341498968</v>
      </c>
      <c r="P249" s="27">
        <f t="shared" si="548"/>
        <v>640.28083341498973</v>
      </c>
      <c r="Q249" s="27">
        <f t="shared" si="548"/>
        <v>640.23083341498977</v>
      </c>
      <c r="R249" s="27">
        <f t="shared" si="432"/>
        <v>640.2058334149898</v>
      </c>
      <c r="T249" s="25">
        <v>2450</v>
      </c>
      <c r="U249" s="22">
        <v>640.20899999999995</v>
      </c>
      <c r="V249" s="22">
        <v>640.20899999999995</v>
      </c>
      <c r="W249" s="22">
        <v>640.26899999999989</v>
      </c>
      <c r="X249" s="22">
        <v>640.33399999999995</v>
      </c>
      <c r="Y249" s="22">
        <v>640.37899999999991</v>
      </c>
      <c r="Z249" s="21">
        <v>640.43399999999997</v>
      </c>
      <c r="AA249" s="22">
        <v>640.39599999999996</v>
      </c>
      <c r="AB249" s="22">
        <v>640.36899999999991</v>
      </c>
      <c r="AC249" s="22">
        <v>640.31899999999996</v>
      </c>
      <c r="AD249" s="22">
        <v>640.27399999999989</v>
      </c>
      <c r="AE249" s="22">
        <v>640.24899999999991</v>
      </c>
      <c r="AG249" s="11">
        <v>2450</v>
      </c>
      <c r="AH249" s="25">
        <f t="shared" si="433"/>
        <v>-3.1665850101489923E-3</v>
      </c>
      <c r="AI249" s="25">
        <f t="shared" si="434"/>
        <v>2.183341498982827E-2</v>
      </c>
      <c r="AJ249" s="25">
        <f t="shared" si="435"/>
        <v>1.1833414989837365E-2</v>
      </c>
      <c r="AK249" s="25">
        <f t="shared" si="436"/>
        <v>-3.1665850102626791E-3</v>
      </c>
      <c r="AL249" s="25">
        <f t="shared" si="437"/>
        <v>1.8334149897327734E-3</v>
      </c>
      <c r="AM249" s="25">
        <f t="shared" si="438"/>
        <v>-3.166585010376366E-3</v>
      </c>
      <c r="AN249" s="25">
        <f t="shared" si="439"/>
        <v>-1.5166585010319977E-2</v>
      </c>
      <c r="AO249" s="25">
        <f t="shared" si="440"/>
        <v>-3.8166585010230847E-2</v>
      </c>
      <c r="AP249" s="25">
        <f t="shared" si="441"/>
        <v>-3.8166585010230847E-2</v>
      </c>
      <c r="AQ249" s="25">
        <f t="shared" si="442"/>
        <v>-4.3166585010112613E-2</v>
      </c>
      <c r="AR249" s="25">
        <f t="shared" si="443"/>
        <v>-4.3166585010112613E-2</v>
      </c>
      <c r="AV249" s="2">
        <f t="shared" si="444"/>
        <v>0</v>
      </c>
    </row>
    <row r="250" spans="7:48" ht="25.5" x14ac:dyDescent="0.6">
      <c r="G250" s="30">
        <v>2460</v>
      </c>
      <c r="H250" s="27">
        <f t="shared" si="429"/>
        <v>640.20220008198976</v>
      </c>
      <c r="I250" s="27">
        <f t="shared" ref="I250:L250" si="549">J250-0.05</f>
        <v>640.22720008198974</v>
      </c>
      <c r="J250" s="27">
        <f t="shared" si="549"/>
        <v>640.27720008198969</v>
      </c>
      <c r="K250" s="27">
        <f t="shared" si="549"/>
        <v>640.32720008198964</v>
      </c>
      <c r="L250" s="27">
        <f t="shared" si="549"/>
        <v>640.3772000819896</v>
      </c>
      <c r="M250" s="29">
        <v>640.42720008198955</v>
      </c>
      <c r="N250" s="27">
        <f t="shared" ref="N250:Q250" si="550">M250-0.05</f>
        <v>640.3772000819896</v>
      </c>
      <c r="O250" s="27">
        <f t="shared" si="550"/>
        <v>640.32720008198964</v>
      </c>
      <c r="P250" s="27">
        <f t="shared" si="550"/>
        <v>640.27720008198969</v>
      </c>
      <c r="Q250" s="27">
        <f t="shared" si="550"/>
        <v>640.22720008198974</v>
      </c>
      <c r="R250" s="27">
        <f t="shared" si="432"/>
        <v>640.20220008198976</v>
      </c>
      <c r="T250" s="25">
        <v>2460</v>
      </c>
      <c r="U250" s="22">
        <v>640.16899999999998</v>
      </c>
      <c r="V250" s="22">
        <v>640.18899999999996</v>
      </c>
      <c r="W250" s="22">
        <v>640.2589999999999</v>
      </c>
      <c r="X250" s="22">
        <v>640.31899999999996</v>
      </c>
      <c r="Y250" s="22">
        <v>640.37399999999991</v>
      </c>
      <c r="Z250" s="21">
        <v>640.42899999999997</v>
      </c>
      <c r="AA250" s="22">
        <v>640.3889999999999</v>
      </c>
      <c r="AB250" s="22">
        <v>640.37899999999991</v>
      </c>
      <c r="AC250" s="22">
        <v>640.32399999999996</v>
      </c>
      <c r="AD250" s="22">
        <v>640.2639999999999</v>
      </c>
      <c r="AE250" s="22">
        <v>640.23899999999992</v>
      </c>
      <c r="AG250" s="11">
        <v>2460</v>
      </c>
      <c r="AH250" s="25">
        <f t="shared" si="433"/>
        <v>3.3200081989775754E-2</v>
      </c>
      <c r="AI250" s="25">
        <f t="shared" si="434"/>
        <v>3.8200081989771206E-2</v>
      </c>
      <c r="AJ250" s="25">
        <f t="shared" si="435"/>
        <v>1.8200081989789396E-2</v>
      </c>
      <c r="AK250" s="25">
        <f t="shared" si="436"/>
        <v>8.2000819896848043E-3</v>
      </c>
      <c r="AL250" s="25">
        <f t="shared" si="437"/>
        <v>3.2000819896893518E-3</v>
      </c>
      <c r="AM250" s="25">
        <f t="shared" si="438"/>
        <v>-1.7999180104197876E-3</v>
      </c>
      <c r="AN250" s="25">
        <f t="shared" si="439"/>
        <v>-1.1799918010297006E-2</v>
      </c>
      <c r="AO250" s="25">
        <f t="shared" si="440"/>
        <v>-5.1799918010260626E-2</v>
      </c>
      <c r="AP250" s="25">
        <f t="shared" si="441"/>
        <v>-4.6799918010265174E-2</v>
      </c>
      <c r="AQ250" s="25">
        <f t="shared" si="442"/>
        <v>-3.6799918010160582E-2</v>
      </c>
      <c r="AR250" s="25">
        <f t="shared" si="443"/>
        <v>-3.6799918010160582E-2</v>
      </c>
      <c r="AV250" s="2">
        <f t="shared" si="444"/>
        <v>0</v>
      </c>
    </row>
    <row r="251" spans="7:48" ht="25.5" x14ac:dyDescent="0.6">
      <c r="G251" s="30">
        <v>2470</v>
      </c>
      <c r="H251" s="27">
        <f t="shared" si="429"/>
        <v>640.19856674898972</v>
      </c>
      <c r="I251" s="27">
        <f t="shared" ref="I251:L251" si="551">J251-0.05</f>
        <v>640.2235667489897</v>
      </c>
      <c r="J251" s="27">
        <f t="shared" si="551"/>
        <v>640.27356674898965</v>
      </c>
      <c r="K251" s="27">
        <f t="shared" si="551"/>
        <v>640.32356674898961</v>
      </c>
      <c r="L251" s="27">
        <f t="shared" si="551"/>
        <v>640.37356674898956</v>
      </c>
      <c r="M251" s="29">
        <v>640.42356674898951</v>
      </c>
      <c r="N251" s="27">
        <f t="shared" ref="N251:Q251" si="552">M251-0.05</f>
        <v>640.37356674898956</v>
      </c>
      <c r="O251" s="27">
        <f t="shared" si="552"/>
        <v>640.32356674898961</v>
      </c>
      <c r="P251" s="27">
        <f t="shared" si="552"/>
        <v>640.27356674898965</v>
      </c>
      <c r="Q251" s="27">
        <f t="shared" si="552"/>
        <v>640.2235667489897</v>
      </c>
      <c r="R251" s="27">
        <f t="shared" si="432"/>
        <v>640.19856674898972</v>
      </c>
      <c r="T251" s="25">
        <v>2470</v>
      </c>
      <c r="U251" s="22">
        <v>640.14899999999989</v>
      </c>
      <c r="V251" s="22">
        <v>640.154</v>
      </c>
      <c r="W251" s="22">
        <v>640.23899999999992</v>
      </c>
      <c r="X251" s="22">
        <v>640.31899999999996</v>
      </c>
      <c r="Y251" s="22">
        <v>640.41899999999998</v>
      </c>
      <c r="Z251" s="21">
        <v>640.41399999999999</v>
      </c>
      <c r="AA251" s="22">
        <v>640.3889999999999</v>
      </c>
      <c r="AB251" s="22">
        <v>640.36899999999991</v>
      </c>
      <c r="AC251" s="22">
        <v>640.31899999999996</v>
      </c>
      <c r="AD251" s="22">
        <v>640.21899999999994</v>
      </c>
      <c r="AE251" s="22">
        <v>640.18899999999996</v>
      </c>
      <c r="AG251" s="11">
        <v>2470</v>
      </c>
      <c r="AH251" s="25">
        <f t="shared" si="433"/>
        <v>4.9566748989832377E-2</v>
      </c>
      <c r="AI251" s="25">
        <f t="shared" si="434"/>
        <v>6.95667489897005E-2</v>
      </c>
      <c r="AJ251" s="25">
        <f t="shared" si="435"/>
        <v>3.4566748989732332E-2</v>
      </c>
      <c r="AK251" s="25">
        <f t="shared" si="436"/>
        <v>4.5667489896459301E-3</v>
      </c>
      <c r="AL251" s="25">
        <f t="shared" si="437"/>
        <v>-4.5433251010422282E-2</v>
      </c>
      <c r="AM251" s="25">
        <f t="shared" si="438"/>
        <v>9.5667489895276958E-3</v>
      </c>
      <c r="AN251" s="25">
        <f t="shared" si="439"/>
        <v>-1.543325101033588E-2</v>
      </c>
      <c r="AO251" s="25">
        <f t="shared" si="440"/>
        <v>-4.5433251010308595E-2</v>
      </c>
      <c r="AP251" s="25">
        <f t="shared" si="441"/>
        <v>-4.5433251010308595E-2</v>
      </c>
      <c r="AQ251" s="25">
        <f t="shared" si="442"/>
        <v>4.566748989759617E-3</v>
      </c>
      <c r="AR251" s="25">
        <f t="shared" si="443"/>
        <v>9.5667489897550695E-3</v>
      </c>
      <c r="AV251" s="2">
        <f t="shared" si="444"/>
        <v>0</v>
      </c>
    </row>
    <row r="252" spans="7:48" ht="25.5" x14ac:dyDescent="0.6">
      <c r="G252" s="30">
        <v>2480</v>
      </c>
      <c r="H252" s="27">
        <f t="shared" si="429"/>
        <v>640.19493341598968</v>
      </c>
      <c r="I252" s="27">
        <f t="shared" ref="I252:L252" si="553">J252-0.05</f>
        <v>640.21993341598966</v>
      </c>
      <c r="J252" s="27">
        <f t="shared" si="553"/>
        <v>640.26993341598961</v>
      </c>
      <c r="K252" s="27">
        <f t="shared" si="553"/>
        <v>640.31993341598957</v>
      </c>
      <c r="L252" s="27">
        <f t="shared" si="553"/>
        <v>640.36993341598952</v>
      </c>
      <c r="M252" s="29">
        <v>640.41993341598948</v>
      </c>
      <c r="N252" s="27">
        <f t="shared" ref="N252:Q252" si="554">M252-0.05</f>
        <v>640.36993341598952</v>
      </c>
      <c r="O252" s="27">
        <f t="shared" si="554"/>
        <v>640.31993341598957</v>
      </c>
      <c r="P252" s="27">
        <f t="shared" si="554"/>
        <v>640.26993341598961</v>
      </c>
      <c r="Q252" s="27">
        <f t="shared" si="554"/>
        <v>640.21993341598966</v>
      </c>
      <c r="R252" s="27">
        <f t="shared" si="432"/>
        <v>640.19493341598968</v>
      </c>
      <c r="T252" s="25">
        <v>2480</v>
      </c>
      <c r="U252" s="22">
        <v>640.1389999999999</v>
      </c>
      <c r="V252" s="22">
        <v>640.1389999999999</v>
      </c>
      <c r="W252" s="22">
        <v>640.21399999999994</v>
      </c>
      <c r="X252" s="22">
        <v>640.31399999999996</v>
      </c>
      <c r="Y252" s="22">
        <v>640.37899999999991</v>
      </c>
      <c r="Z252" s="21">
        <v>640.39899999999989</v>
      </c>
      <c r="AA252" s="22">
        <v>640.3839999999999</v>
      </c>
      <c r="AB252" s="22">
        <v>640.34899999999993</v>
      </c>
      <c r="AC252" s="22">
        <v>640.28899999999999</v>
      </c>
      <c r="AD252" s="22">
        <v>640.18899999999996</v>
      </c>
      <c r="AE252" s="22">
        <v>640.14899999999989</v>
      </c>
      <c r="AG252" s="11">
        <v>2480</v>
      </c>
      <c r="AH252" s="25">
        <f t="shared" si="433"/>
        <v>5.5933415989784407E-2</v>
      </c>
      <c r="AI252" s="25">
        <f t="shared" si="434"/>
        <v>8.093341598976167E-2</v>
      </c>
      <c r="AJ252" s="25">
        <f t="shared" si="435"/>
        <v>5.5933415989670721E-2</v>
      </c>
      <c r="AK252" s="25">
        <f t="shared" si="436"/>
        <v>5.9334159896025085E-3</v>
      </c>
      <c r="AL252" s="25">
        <f t="shared" si="437"/>
        <v>-9.0665840103838491E-3</v>
      </c>
      <c r="AM252" s="25">
        <f t="shared" si="438"/>
        <v>2.0933415989588866E-2</v>
      </c>
      <c r="AN252" s="25">
        <f t="shared" si="439"/>
        <v>-1.4066584010379302E-2</v>
      </c>
      <c r="AO252" s="25">
        <f t="shared" si="440"/>
        <v>-2.9066584010365659E-2</v>
      </c>
      <c r="AP252" s="25">
        <f t="shared" si="441"/>
        <v>-1.9066584010374754E-2</v>
      </c>
      <c r="AQ252" s="25">
        <f t="shared" si="442"/>
        <v>3.0933415989693458E-2</v>
      </c>
      <c r="AR252" s="25">
        <f t="shared" si="443"/>
        <v>4.5933415989793502E-2</v>
      </c>
      <c r="AV252" s="2">
        <f t="shared" si="444"/>
        <v>0</v>
      </c>
    </row>
    <row r="253" spans="7:48" ht="25.5" x14ac:dyDescent="0.6">
      <c r="G253" s="30">
        <v>2490</v>
      </c>
      <c r="H253" s="27">
        <f t="shared" si="429"/>
        <v>640.19130008298964</v>
      </c>
      <c r="I253" s="27">
        <f t="shared" ref="I253:L253" si="555">J253-0.05</f>
        <v>640.21630008298962</v>
      </c>
      <c r="J253" s="27">
        <f t="shared" si="555"/>
        <v>640.26630008298957</v>
      </c>
      <c r="K253" s="27">
        <f t="shared" si="555"/>
        <v>640.31630008298953</v>
      </c>
      <c r="L253" s="27">
        <f t="shared" si="555"/>
        <v>640.36630008298948</v>
      </c>
      <c r="M253" s="29">
        <v>640.41630008298944</v>
      </c>
      <c r="N253" s="27">
        <f t="shared" ref="N253:Q253" si="556">M253-0.05</f>
        <v>640.36630008298948</v>
      </c>
      <c r="O253" s="27">
        <f t="shared" si="556"/>
        <v>640.31630008298953</v>
      </c>
      <c r="P253" s="27">
        <f t="shared" si="556"/>
        <v>640.26630008298957</v>
      </c>
      <c r="Q253" s="27">
        <f t="shared" si="556"/>
        <v>640.21630008298962</v>
      </c>
      <c r="R253" s="27">
        <f t="shared" si="432"/>
        <v>640.19130008298964</v>
      </c>
      <c r="T253" s="25">
        <v>2490</v>
      </c>
      <c r="U253" s="22">
        <v>640.1389999999999</v>
      </c>
      <c r="V253" s="22">
        <v>640.1389999999999</v>
      </c>
      <c r="W253" s="22">
        <v>640.20399999999995</v>
      </c>
      <c r="X253" s="22">
        <v>640.30899999999997</v>
      </c>
      <c r="Y253" s="22">
        <v>640.34899999999993</v>
      </c>
      <c r="Z253" s="21">
        <v>640.41399999999999</v>
      </c>
      <c r="AA253" s="22">
        <v>640.39399999999989</v>
      </c>
      <c r="AB253" s="22">
        <v>640.33399999999995</v>
      </c>
      <c r="AC253" s="22">
        <v>640.28899999999999</v>
      </c>
      <c r="AD253" s="22">
        <v>640.16399999999999</v>
      </c>
      <c r="AE253" s="22">
        <v>640.09899999999993</v>
      </c>
      <c r="AG253" s="11">
        <v>2490</v>
      </c>
      <c r="AH253" s="25">
        <f t="shared" si="433"/>
        <v>5.2300082989745533E-2</v>
      </c>
      <c r="AI253" s="25">
        <f t="shared" si="434"/>
        <v>7.7300082989722796E-2</v>
      </c>
      <c r="AJ253" s="25">
        <f t="shared" si="435"/>
        <v>6.2300082989622751E-2</v>
      </c>
      <c r="AK253" s="25">
        <f t="shared" si="436"/>
        <v>7.3000829895590869E-3</v>
      </c>
      <c r="AL253" s="25">
        <f t="shared" si="437"/>
        <v>1.7300082989549992E-2</v>
      </c>
      <c r="AM253" s="25">
        <f t="shared" si="438"/>
        <v>2.3000829894499475E-3</v>
      </c>
      <c r="AN253" s="25">
        <f t="shared" si="439"/>
        <v>-2.7699917010409081E-2</v>
      </c>
      <c r="AO253" s="25">
        <f t="shared" si="440"/>
        <v>-1.7699917010418176E-2</v>
      </c>
      <c r="AP253" s="25">
        <f t="shared" si="441"/>
        <v>-2.2699917010413628E-2</v>
      </c>
      <c r="AQ253" s="25">
        <f t="shared" si="442"/>
        <v>5.2300082989631846E-2</v>
      </c>
      <c r="AR253" s="25">
        <f t="shared" si="443"/>
        <v>9.2300082989709153E-2</v>
      </c>
      <c r="AV253" s="2">
        <f t="shared" si="444"/>
        <v>0</v>
      </c>
    </row>
    <row r="254" spans="7:48" ht="25.5" x14ac:dyDescent="0.6">
      <c r="G254" s="30">
        <v>2500</v>
      </c>
      <c r="H254" s="27">
        <f t="shared" si="429"/>
        <v>640.1876667499896</v>
      </c>
      <c r="I254" s="27">
        <f t="shared" ref="I254:L254" si="557">J254-0.05</f>
        <v>640.21266674998958</v>
      </c>
      <c r="J254" s="27">
        <f t="shared" si="557"/>
        <v>640.26266674998953</v>
      </c>
      <c r="K254" s="27">
        <f t="shared" si="557"/>
        <v>640.31266674998949</v>
      </c>
      <c r="L254" s="27">
        <f t="shared" si="557"/>
        <v>640.36266674998944</v>
      </c>
      <c r="M254" s="29">
        <v>640.4126667499894</v>
      </c>
      <c r="N254" s="27">
        <f t="shared" ref="N254:Q254" si="558">M254-0.05</f>
        <v>640.36266674998944</v>
      </c>
      <c r="O254" s="27">
        <f t="shared" si="558"/>
        <v>640.31266674998949</v>
      </c>
      <c r="P254" s="27">
        <f t="shared" si="558"/>
        <v>640.26266674998953</v>
      </c>
      <c r="Q254" s="27">
        <f t="shared" si="558"/>
        <v>640.21266674998958</v>
      </c>
      <c r="R254" s="27">
        <f t="shared" si="432"/>
        <v>640.1876667499896</v>
      </c>
      <c r="T254" s="25">
        <v>2500</v>
      </c>
      <c r="U254" s="22">
        <v>640.154</v>
      </c>
      <c r="V254" s="22">
        <v>640.19899999999996</v>
      </c>
      <c r="W254" s="22">
        <v>640.29899999999998</v>
      </c>
      <c r="X254" s="22">
        <v>640.37399999999991</v>
      </c>
      <c r="Y254" s="22">
        <v>640.39399999999989</v>
      </c>
      <c r="Z254" s="21">
        <v>640.44899999999996</v>
      </c>
      <c r="AA254" s="22">
        <v>640.39899999999989</v>
      </c>
      <c r="AB254" s="22">
        <v>640.36899999999991</v>
      </c>
      <c r="AC254" s="22">
        <v>640.28399999999999</v>
      </c>
      <c r="AD254" s="22">
        <v>640.14899999999989</v>
      </c>
      <c r="AE254" s="22">
        <v>640.07399999999996</v>
      </c>
      <c r="AG254" s="11">
        <v>2500</v>
      </c>
      <c r="AH254" s="25">
        <f t="shared" si="433"/>
        <v>3.3666749989606615E-2</v>
      </c>
      <c r="AI254" s="25">
        <f t="shared" si="434"/>
        <v>1.3666749989624805E-2</v>
      </c>
      <c r="AJ254" s="25">
        <f t="shared" si="435"/>
        <v>-3.6333250010443408E-2</v>
      </c>
      <c r="AK254" s="25">
        <f t="shared" si="436"/>
        <v>-6.133325001042067E-2</v>
      </c>
      <c r="AL254" s="25">
        <f t="shared" si="437"/>
        <v>-3.1333250010447955E-2</v>
      </c>
      <c r="AM254" s="25">
        <f t="shared" si="438"/>
        <v>-3.6333250010557094E-2</v>
      </c>
      <c r="AN254" s="25">
        <f t="shared" si="439"/>
        <v>-3.6333250010443408E-2</v>
      </c>
      <c r="AO254" s="25">
        <f t="shared" si="440"/>
        <v>-5.6333250010425218E-2</v>
      </c>
      <c r="AP254" s="25">
        <f t="shared" si="441"/>
        <v>-2.133325001045705E-2</v>
      </c>
      <c r="AQ254" s="25">
        <f t="shared" si="442"/>
        <v>6.3666749989693017E-2</v>
      </c>
      <c r="AR254" s="25">
        <f t="shared" si="443"/>
        <v>0.11366674998964754</v>
      </c>
      <c r="AT254">
        <v>5.7299999999999997E-2</v>
      </c>
      <c r="AU254">
        <v>15</v>
      </c>
      <c r="AV254" s="2">
        <f t="shared" si="444"/>
        <v>0.85949999999999993</v>
      </c>
    </row>
    <row r="255" spans="7:48" ht="25.5" x14ac:dyDescent="0.6">
      <c r="G255" s="30">
        <v>2510</v>
      </c>
      <c r="H255" s="27">
        <f t="shared" si="429"/>
        <v>640.18403341698956</v>
      </c>
      <c r="I255" s="27">
        <f t="shared" ref="I255:L255" si="559">J255-0.05</f>
        <v>640.20903341698954</v>
      </c>
      <c r="J255" s="27">
        <f t="shared" si="559"/>
        <v>640.2590334169895</v>
      </c>
      <c r="K255" s="27">
        <f t="shared" si="559"/>
        <v>640.30903341698945</v>
      </c>
      <c r="L255" s="27">
        <f t="shared" si="559"/>
        <v>640.3590334169894</v>
      </c>
      <c r="M255" s="29">
        <v>640.40903341698936</v>
      </c>
      <c r="N255" s="27">
        <f t="shared" ref="N255:Q255" si="560">M255-0.05</f>
        <v>640.3590334169894</v>
      </c>
      <c r="O255" s="27">
        <f t="shared" si="560"/>
        <v>640.30903341698945</v>
      </c>
      <c r="P255" s="27">
        <f t="shared" si="560"/>
        <v>640.2590334169895</v>
      </c>
      <c r="Q255" s="27">
        <f t="shared" si="560"/>
        <v>640.20903341698954</v>
      </c>
      <c r="R255" s="27">
        <f t="shared" si="432"/>
        <v>640.18403341698956</v>
      </c>
      <c r="T255" s="25">
        <v>2510</v>
      </c>
      <c r="U255" s="22">
        <v>640.11399999999992</v>
      </c>
      <c r="V255" s="22">
        <v>640.15899999999999</v>
      </c>
      <c r="W255" s="22">
        <v>640.27399999999989</v>
      </c>
      <c r="X255" s="22">
        <v>640.34399999999994</v>
      </c>
      <c r="Y255" s="22">
        <v>640.35399999999993</v>
      </c>
      <c r="Z255" s="21">
        <v>640.42899999999997</v>
      </c>
      <c r="AA255" s="22">
        <v>640.37899999999991</v>
      </c>
      <c r="AB255" s="22">
        <v>640.33399999999995</v>
      </c>
      <c r="AC255" s="22">
        <v>640.24899999999991</v>
      </c>
      <c r="AD255" s="22">
        <v>640.12399999999991</v>
      </c>
      <c r="AE255" s="22">
        <v>640.07399999999996</v>
      </c>
      <c r="AG255" s="11">
        <v>2510</v>
      </c>
      <c r="AH255" s="25">
        <f t="shared" si="433"/>
        <v>7.0033416989645048E-2</v>
      </c>
      <c r="AI255" s="25">
        <f t="shared" si="434"/>
        <v>5.0033416989549551E-2</v>
      </c>
      <c r="AJ255" s="25">
        <f t="shared" si="435"/>
        <v>-1.4966583010391332E-2</v>
      </c>
      <c r="AK255" s="25">
        <f t="shared" si="436"/>
        <v>-3.4966583010486829E-2</v>
      </c>
      <c r="AL255" s="25">
        <f t="shared" si="437"/>
        <v>5.0334169894767911E-3</v>
      </c>
      <c r="AM255" s="25">
        <f t="shared" si="438"/>
        <v>-1.9966583010614158E-2</v>
      </c>
      <c r="AN255" s="25">
        <f t="shared" si="439"/>
        <v>-1.9966583010500472E-2</v>
      </c>
      <c r="AO255" s="25">
        <f t="shared" si="440"/>
        <v>-2.4966583010495924E-2</v>
      </c>
      <c r="AP255" s="25">
        <f t="shared" si="441"/>
        <v>1.003341698958593E-2</v>
      </c>
      <c r="AQ255" s="25">
        <f t="shared" si="442"/>
        <v>8.5033416989631405E-2</v>
      </c>
      <c r="AR255" s="25">
        <f t="shared" si="443"/>
        <v>0.11003341698960867</v>
      </c>
      <c r="AT255">
        <v>3.8800000000000001E-2</v>
      </c>
      <c r="AU255">
        <v>30</v>
      </c>
      <c r="AV255" s="2">
        <f t="shared" si="444"/>
        <v>1.1640000000000001</v>
      </c>
    </row>
    <row r="256" spans="7:48" ht="25.5" x14ac:dyDescent="0.6">
      <c r="G256" s="30">
        <v>2520</v>
      </c>
      <c r="H256" s="27">
        <f t="shared" si="429"/>
        <v>640.18040008398953</v>
      </c>
      <c r="I256" s="27">
        <f t="shared" ref="I256:L256" si="561">J256-0.05</f>
        <v>640.2054000839895</v>
      </c>
      <c r="J256" s="27">
        <f t="shared" si="561"/>
        <v>640.25540008398946</v>
      </c>
      <c r="K256" s="27">
        <f t="shared" si="561"/>
        <v>640.30540008398941</v>
      </c>
      <c r="L256" s="27">
        <f t="shared" si="561"/>
        <v>640.35540008398937</v>
      </c>
      <c r="M256" s="29">
        <v>640.40540008398932</v>
      </c>
      <c r="N256" s="27">
        <f t="shared" ref="N256:Q256" si="562">M256-0.05</f>
        <v>640.35540008398937</v>
      </c>
      <c r="O256" s="27">
        <f t="shared" si="562"/>
        <v>640.30540008398941</v>
      </c>
      <c r="P256" s="27">
        <f t="shared" si="562"/>
        <v>640.25540008398946</v>
      </c>
      <c r="Q256" s="27">
        <f t="shared" si="562"/>
        <v>640.2054000839895</v>
      </c>
      <c r="R256" s="27">
        <f t="shared" si="432"/>
        <v>640.18040008398953</v>
      </c>
      <c r="T256" s="25">
        <v>2520</v>
      </c>
      <c r="U256" s="22">
        <v>640.1339999999999</v>
      </c>
      <c r="V256" s="22">
        <v>640.14899999999989</v>
      </c>
      <c r="W256" s="22">
        <v>640.23899999999992</v>
      </c>
      <c r="X256" s="22">
        <v>640.33399999999995</v>
      </c>
      <c r="Y256" s="22">
        <v>640.34899999999993</v>
      </c>
      <c r="Z256" s="21">
        <v>640.40899999999999</v>
      </c>
      <c r="AA256" s="22">
        <v>640.36899999999991</v>
      </c>
      <c r="AB256" s="22">
        <v>640.32399999999996</v>
      </c>
      <c r="AC256" s="22">
        <v>640.24899999999991</v>
      </c>
      <c r="AD256" s="22">
        <v>640.09899999999993</v>
      </c>
      <c r="AE256" s="22">
        <v>640.06899999999996</v>
      </c>
      <c r="AG256" s="11">
        <v>2520</v>
      </c>
      <c r="AH256" s="25">
        <f t="shared" si="433"/>
        <v>4.6400083989624363E-2</v>
      </c>
      <c r="AI256" s="25">
        <f t="shared" si="434"/>
        <v>5.6400083989615268E-2</v>
      </c>
      <c r="AJ256" s="25">
        <f t="shared" si="435"/>
        <v>1.6400083989537961E-2</v>
      </c>
      <c r="AK256" s="25">
        <f t="shared" si="436"/>
        <v>-2.8599916010534798E-2</v>
      </c>
      <c r="AL256" s="25">
        <f t="shared" si="437"/>
        <v>6.4000839894333694E-3</v>
      </c>
      <c r="AM256" s="25">
        <v>0</v>
      </c>
      <c r="AN256" s="25">
        <f t="shared" si="439"/>
        <v>-1.3599916010548441E-2</v>
      </c>
      <c r="AO256" s="25">
        <f t="shared" si="440"/>
        <v>-1.8599916010543893E-2</v>
      </c>
      <c r="AP256" s="25">
        <f t="shared" si="441"/>
        <v>6.4000839895470563E-3</v>
      </c>
      <c r="AQ256" s="25">
        <f t="shared" si="442"/>
        <v>0.10640008398956979</v>
      </c>
      <c r="AR256" s="25">
        <f t="shared" si="443"/>
        <v>0.11140008398956525</v>
      </c>
      <c r="AV256" s="2">
        <f t="shared" si="444"/>
        <v>0</v>
      </c>
    </row>
    <row r="257" spans="7:48" ht="25.5" x14ac:dyDescent="0.6">
      <c r="G257" s="30">
        <v>2530</v>
      </c>
      <c r="H257" s="27">
        <f t="shared" si="429"/>
        <v>640.17676675098949</v>
      </c>
      <c r="I257" s="27">
        <f t="shared" ref="I257:L257" si="563">J257-0.05</f>
        <v>640.20176675098946</v>
      </c>
      <c r="J257" s="27">
        <f t="shared" si="563"/>
        <v>640.25176675098942</v>
      </c>
      <c r="K257" s="27">
        <f t="shared" si="563"/>
        <v>640.30176675098937</v>
      </c>
      <c r="L257" s="27">
        <f t="shared" si="563"/>
        <v>640.35176675098933</v>
      </c>
      <c r="M257" s="29">
        <v>640.40176675098928</v>
      </c>
      <c r="N257" s="27">
        <f t="shared" ref="N257:Q257" si="564">M257-0.05</f>
        <v>640.35176675098933</v>
      </c>
      <c r="O257" s="27">
        <f t="shared" si="564"/>
        <v>640.30176675098937</v>
      </c>
      <c r="P257" s="27">
        <f t="shared" si="564"/>
        <v>640.25176675098942</v>
      </c>
      <c r="Q257" s="27">
        <f t="shared" si="564"/>
        <v>640.20176675098946</v>
      </c>
      <c r="R257" s="27">
        <f t="shared" si="432"/>
        <v>640.17676675098949</v>
      </c>
      <c r="T257" s="25">
        <v>2530</v>
      </c>
      <c r="U257" s="22">
        <v>640.11899999999991</v>
      </c>
      <c r="V257" s="22">
        <v>640.11899999999991</v>
      </c>
      <c r="W257" s="22">
        <v>640.20399999999995</v>
      </c>
      <c r="X257" s="22">
        <v>640.29899999999998</v>
      </c>
      <c r="Y257" s="22">
        <v>640.32399999999996</v>
      </c>
      <c r="Z257" s="21">
        <v>640.42899999999997</v>
      </c>
      <c r="AA257" s="22">
        <v>640.34899999999993</v>
      </c>
      <c r="AB257" s="22">
        <v>640.32899999999995</v>
      </c>
      <c r="AC257" s="22">
        <v>640.24899999999991</v>
      </c>
      <c r="AD257" s="22">
        <v>640.1339999999999</v>
      </c>
      <c r="AE257" s="22">
        <v>640.10899999999992</v>
      </c>
      <c r="AG257" s="11">
        <v>2530</v>
      </c>
      <c r="AH257" s="25">
        <f t="shared" si="433"/>
        <v>5.7766750989571847E-2</v>
      </c>
      <c r="AI257" s="25">
        <f t="shared" si="434"/>
        <v>8.2766750989549109E-2</v>
      </c>
      <c r="AJ257" s="25">
        <f t="shared" si="435"/>
        <v>4.7766750989467255E-2</v>
      </c>
      <c r="AK257" s="25">
        <f t="shared" si="436"/>
        <v>2.7667509893944953E-3</v>
      </c>
      <c r="AL257" s="25">
        <f t="shared" si="437"/>
        <v>2.7766750989371758E-2</v>
      </c>
      <c r="AM257" s="25">
        <f t="shared" si="438"/>
        <v>-2.7233249010691907E-2</v>
      </c>
      <c r="AN257" s="25">
        <f t="shared" si="439"/>
        <v>2.7667509893944953E-3</v>
      </c>
      <c r="AO257" s="25">
        <f t="shared" si="440"/>
        <v>-2.723324901057822E-2</v>
      </c>
      <c r="AP257" s="25">
        <f t="shared" si="441"/>
        <v>2.7667509895081821E-3</v>
      </c>
      <c r="AQ257" s="25">
        <f t="shared" si="442"/>
        <v>6.7766750989562752E-2</v>
      </c>
      <c r="AR257" s="25">
        <f t="shared" si="443"/>
        <v>6.7766750989562752E-2</v>
      </c>
      <c r="AV257" s="2">
        <f t="shared" si="444"/>
        <v>0</v>
      </c>
    </row>
    <row r="258" spans="7:48" ht="25.5" x14ac:dyDescent="0.6">
      <c r="G258" s="30">
        <v>2540</v>
      </c>
      <c r="H258" s="27">
        <f t="shared" si="429"/>
        <v>640.17313341798945</v>
      </c>
      <c r="I258" s="27">
        <f t="shared" ref="I258:L258" si="565">J258-0.05</f>
        <v>640.19813341798942</v>
      </c>
      <c r="J258" s="27">
        <f t="shared" si="565"/>
        <v>640.24813341798938</v>
      </c>
      <c r="K258" s="27">
        <f t="shared" si="565"/>
        <v>640.29813341798933</v>
      </c>
      <c r="L258" s="27">
        <f t="shared" si="565"/>
        <v>640.34813341798929</v>
      </c>
      <c r="M258" s="29">
        <v>640.39813341798924</v>
      </c>
      <c r="N258" s="27">
        <f t="shared" ref="N258:Q258" si="566">M258-0.05</f>
        <v>640.34813341798929</v>
      </c>
      <c r="O258" s="27">
        <f t="shared" si="566"/>
        <v>640.29813341798933</v>
      </c>
      <c r="P258" s="27">
        <f t="shared" si="566"/>
        <v>640.24813341798938</v>
      </c>
      <c r="Q258" s="27">
        <f t="shared" si="566"/>
        <v>640.19813341798942</v>
      </c>
      <c r="R258" s="27">
        <f t="shared" si="432"/>
        <v>640.17313341798945</v>
      </c>
      <c r="T258" s="25">
        <v>2540</v>
      </c>
      <c r="U258" s="22">
        <v>640.06899999999996</v>
      </c>
      <c r="V258" s="22">
        <v>640.09899999999993</v>
      </c>
      <c r="W258" s="22">
        <v>640.20899999999995</v>
      </c>
      <c r="X258" s="22">
        <v>640.29899999999998</v>
      </c>
      <c r="Y258" s="22">
        <v>640.32899999999995</v>
      </c>
      <c r="Z258" s="21">
        <v>640.41399999999999</v>
      </c>
      <c r="AA258" s="22">
        <v>640.36399999999992</v>
      </c>
      <c r="AB258" s="22">
        <v>640.32399999999996</v>
      </c>
      <c r="AC258" s="22">
        <v>640.23899999999992</v>
      </c>
      <c r="AD258" s="22">
        <v>640.15899999999999</v>
      </c>
      <c r="AE258" s="22">
        <v>640.1389999999999</v>
      </c>
      <c r="AG258" s="11">
        <v>2540</v>
      </c>
      <c r="AH258" s="25">
        <f t="shared" si="433"/>
        <v>0.1041334179894875</v>
      </c>
      <c r="AI258" s="25">
        <f t="shared" si="434"/>
        <v>9.9133417989492045E-2</v>
      </c>
      <c r="AJ258" s="25">
        <f t="shared" si="435"/>
        <v>3.9133417989432928E-2</v>
      </c>
      <c r="AK258" s="25">
        <f t="shared" si="436"/>
        <v>-8.665820106443789E-4</v>
      </c>
      <c r="AL258" s="25">
        <f t="shared" si="437"/>
        <v>1.9133417989337431E-2</v>
      </c>
      <c r="AM258" s="25">
        <f t="shared" si="438"/>
        <v>-1.5866582010744423E-2</v>
      </c>
      <c r="AN258" s="25">
        <f t="shared" si="439"/>
        <v>-1.5866582010630736E-2</v>
      </c>
      <c r="AO258" s="25">
        <f t="shared" si="440"/>
        <v>-2.5866582010621642E-2</v>
      </c>
      <c r="AP258" s="25">
        <f t="shared" si="441"/>
        <v>9.133417989460213E-3</v>
      </c>
      <c r="AQ258" s="25">
        <f t="shared" si="442"/>
        <v>3.9133417989432928E-2</v>
      </c>
      <c r="AR258" s="25">
        <f t="shared" si="443"/>
        <v>3.4133417989551162E-2</v>
      </c>
      <c r="AV258" s="2">
        <f t="shared" si="444"/>
        <v>0</v>
      </c>
    </row>
    <row r="259" spans="7:48" ht="25.5" x14ac:dyDescent="0.6">
      <c r="G259" s="30">
        <v>2550</v>
      </c>
      <c r="H259" s="27">
        <f t="shared" si="429"/>
        <v>640.16950008498941</v>
      </c>
      <c r="I259" s="27">
        <f t="shared" ref="I259:L259" si="567">J259-0.05</f>
        <v>640.19450008498939</v>
      </c>
      <c r="J259" s="27">
        <f t="shared" si="567"/>
        <v>640.24450008498934</v>
      </c>
      <c r="K259" s="27">
        <f t="shared" si="567"/>
        <v>640.29450008498929</v>
      </c>
      <c r="L259" s="27">
        <f t="shared" si="567"/>
        <v>640.34450008498925</v>
      </c>
      <c r="M259" s="29">
        <v>640.3945000849892</v>
      </c>
      <c r="N259" s="27">
        <f t="shared" ref="N259:Q259" si="568">M259-0.05</f>
        <v>640.34450008498925</v>
      </c>
      <c r="O259" s="27">
        <f t="shared" si="568"/>
        <v>640.29450008498929</v>
      </c>
      <c r="P259" s="27">
        <f t="shared" si="568"/>
        <v>640.24450008498934</v>
      </c>
      <c r="Q259" s="27">
        <f t="shared" si="568"/>
        <v>640.19450008498939</v>
      </c>
      <c r="R259" s="27">
        <f t="shared" si="432"/>
        <v>640.16950008498941</v>
      </c>
      <c r="T259" s="25">
        <v>2550</v>
      </c>
      <c r="U259" s="22">
        <v>640.10899999999992</v>
      </c>
      <c r="V259" s="22">
        <v>640.14899999999989</v>
      </c>
      <c r="W259" s="22">
        <v>640.19899999999996</v>
      </c>
      <c r="X259" s="22">
        <v>640.29899999999998</v>
      </c>
      <c r="Y259" s="22">
        <v>640.34899999999993</v>
      </c>
      <c r="Z259" s="21">
        <v>640.42899999999997</v>
      </c>
      <c r="AA259" s="22">
        <v>640.37399999999991</v>
      </c>
      <c r="AB259" s="22">
        <v>640.31399999999996</v>
      </c>
      <c r="AC259" s="22">
        <v>640.23899999999992</v>
      </c>
      <c r="AD259" s="22">
        <v>640.16399999999999</v>
      </c>
      <c r="AE259" s="22">
        <v>640.1339999999999</v>
      </c>
      <c r="AG259" s="11">
        <v>2550</v>
      </c>
      <c r="AH259" s="25">
        <f t="shared" si="433"/>
        <v>6.0500084989485003E-2</v>
      </c>
      <c r="AI259" s="25">
        <f t="shared" si="434"/>
        <v>4.5500084989498646E-2</v>
      </c>
      <c r="AJ259" s="25">
        <f t="shared" si="435"/>
        <v>4.5500084989384959E-2</v>
      </c>
      <c r="AK259" s="25">
        <f t="shared" si="436"/>
        <v>-4.4999150106832531E-3</v>
      </c>
      <c r="AL259" s="25">
        <f t="shared" si="437"/>
        <v>-4.4999150106832531E-3</v>
      </c>
      <c r="AM259" s="25">
        <f t="shared" si="438"/>
        <v>-3.4499915010769655E-2</v>
      </c>
      <c r="AN259" s="25">
        <f t="shared" si="439"/>
        <v>-2.9499915010660516E-2</v>
      </c>
      <c r="AO259" s="25">
        <f t="shared" si="440"/>
        <v>-1.9499915010669611E-2</v>
      </c>
      <c r="AP259" s="25">
        <f t="shared" si="441"/>
        <v>5.5000849894213388E-3</v>
      </c>
      <c r="AQ259" s="25">
        <f t="shared" si="442"/>
        <v>3.0500084989398601E-2</v>
      </c>
      <c r="AR259" s="25">
        <f t="shared" si="443"/>
        <v>3.5500084989507741E-2</v>
      </c>
      <c r="AV259" s="2">
        <f t="shared" si="444"/>
        <v>0</v>
      </c>
    </row>
    <row r="260" spans="7:48" ht="25.5" x14ac:dyDescent="0.6">
      <c r="G260" s="30">
        <v>2560</v>
      </c>
      <c r="H260" s="27">
        <f t="shared" si="429"/>
        <v>640.16586675198937</v>
      </c>
      <c r="I260" s="27">
        <f t="shared" ref="I260:L260" si="569">J260-0.05</f>
        <v>640.19086675198935</v>
      </c>
      <c r="J260" s="27">
        <f t="shared" si="569"/>
        <v>640.2408667519893</v>
      </c>
      <c r="K260" s="27">
        <f t="shared" si="569"/>
        <v>640.29086675198926</v>
      </c>
      <c r="L260" s="27">
        <f t="shared" si="569"/>
        <v>640.34086675198921</v>
      </c>
      <c r="M260" s="29">
        <v>640.39086675198917</v>
      </c>
      <c r="N260" s="27">
        <f t="shared" ref="N260:Q260" si="570">M260-0.05</f>
        <v>640.34086675198921</v>
      </c>
      <c r="O260" s="27">
        <f t="shared" si="570"/>
        <v>640.29086675198926</v>
      </c>
      <c r="P260" s="27">
        <f t="shared" si="570"/>
        <v>640.2408667519893</v>
      </c>
      <c r="Q260" s="27">
        <f t="shared" si="570"/>
        <v>640.19086675198935</v>
      </c>
      <c r="R260" s="27">
        <f t="shared" si="432"/>
        <v>640.16586675198937</v>
      </c>
      <c r="T260" s="25">
        <v>2560</v>
      </c>
      <c r="U260" s="22">
        <v>640.10399999999993</v>
      </c>
      <c r="V260" s="22">
        <v>640.11899999999991</v>
      </c>
      <c r="W260" s="22">
        <v>640.20899999999995</v>
      </c>
      <c r="X260" s="22">
        <v>640.28899999999999</v>
      </c>
      <c r="Y260" s="22">
        <v>640.33899999999994</v>
      </c>
      <c r="Z260" s="21">
        <v>640.41399999999999</v>
      </c>
      <c r="AA260" s="22">
        <v>640.35899999999992</v>
      </c>
      <c r="AB260" s="22">
        <v>640.31399999999996</v>
      </c>
      <c r="AC260" s="22">
        <v>640.2589999999999</v>
      </c>
      <c r="AD260" s="22">
        <v>640.15899999999999</v>
      </c>
      <c r="AE260" s="22">
        <v>640.12899999999991</v>
      </c>
      <c r="AG260" s="11">
        <v>2560</v>
      </c>
      <c r="AH260" s="25">
        <f t="shared" si="433"/>
        <v>6.1866751989441582E-2</v>
      </c>
      <c r="AI260" s="25">
        <f t="shared" si="434"/>
        <v>7.1866751989432487E-2</v>
      </c>
      <c r="AJ260" s="25">
        <f t="shared" si="435"/>
        <v>3.186675198935518E-2</v>
      </c>
      <c r="AK260" s="25">
        <f t="shared" si="436"/>
        <v>1.8667519892687778E-3</v>
      </c>
      <c r="AL260" s="25">
        <f t="shared" si="437"/>
        <v>1.8667519892687778E-3</v>
      </c>
      <c r="AM260" s="25">
        <f t="shared" si="438"/>
        <v>-2.3133248010822172E-2</v>
      </c>
      <c r="AN260" s="25">
        <f t="shared" si="439"/>
        <v>-1.8133248010713032E-2</v>
      </c>
      <c r="AO260" s="25">
        <f t="shared" si="440"/>
        <v>-2.3133248010708485E-2</v>
      </c>
      <c r="AP260" s="25">
        <f t="shared" si="441"/>
        <v>-1.8133248010599345E-2</v>
      </c>
      <c r="AQ260" s="25">
        <f t="shared" si="442"/>
        <v>3.186675198935518E-2</v>
      </c>
      <c r="AR260" s="25">
        <f t="shared" si="443"/>
        <v>3.6866751989464319E-2</v>
      </c>
      <c r="AV260" s="2">
        <f t="shared" si="444"/>
        <v>0</v>
      </c>
    </row>
    <row r="261" spans="7:48" ht="25.5" x14ac:dyDescent="0.6">
      <c r="G261" s="30">
        <v>2570</v>
      </c>
      <c r="H261" s="27">
        <f t="shared" ref="H261:H304" si="571">I261-0.025</f>
        <v>640.16223341898933</v>
      </c>
      <c r="I261" s="27">
        <f t="shared" ref="I261:L261" si="572">J261-0.05</f>
        <v>640.18723341898931</v>
      </c>
      <c r="J261" s="27">
        <f t="shared" si="572"/>
        <v>640.23723341898926</v>
      </c>
      <c r="K261" s="27">
        <f t="shared" si="572"/>
        <v>640.28723341898922</v>
      </c>
      <c r="L261" s="27">
        <f t="shared" si="572"/>
        <v>640.33723341898917</v>
      </c>
      <c r="M261" s="29">
        <v>640.38723341898913</v>
      </c>
      <c r="N261" s="27">
        <f t="shared" ref="N261:Q261" si="573">M261-0.05</f>
        <v>640.33723341898917</v>
      </c>
      <c r="O261" s="27">
        <f t="shared" si="573"/>
        <v>640.28723341898922</v>
      </c>
      <c r="P261" s="27">
        <f t="shared" si="573"/>
        <v>640.23723341898926</v>
      </c>
      <c r="Q261" s="27">
        <f t="shared" si="573"/>
        <v>640.18723341898931</v>
      </c>
      <c r="R261" s="27">
        <f t="shared" ref="R261:R290" si="574">Q261-0.025</f>
        <v>640.16223341898933</v>
      </c>
      <c r="T261" s="25">
        <v>2570</v>
      </c>
      <c r="U261" s="22">
        <v>640.11399999999992</v>
      </c>
      <c r="V261" s="22">
        <v>640.12899999999991</v>
      </c>
      <c r="W261" s="22">
        <v>640.21399999999994</v>
      </c>
      <c r="X261" s="22">
        <v>640.28399999999999</v>
      </c>
      <c r="Y261" s="22">
        <v>640.32399999999996</v>
      </c>
      <c r="Z261" s="21">
        <v>640.39899999999989</v>
      </c>
      <c r="AA261" s="22">
        <v>640.35899999999992</v>
      </c>
      <c r="AB261" s="22">
        <v>640.30899999999997</v>
      </c>
      <c r="AC261" s="22">
        <v>640.24899999999991</v>
      </c>
      <c r="AD261" s="22">
        <v>640.16899999999998</v>
      </c>
      <c r="AE261" s="22">
        <v>640.154</v>
      </c>
      <c r="AG261" s="11">
        <v>2570</v>
      </c>
      <c r="AH261" s="25">
        <f t="shared" ref="AH261:AH304" si="575">H261-U261</f>
        <v>4.8233418989411803E-2</v>
      </c>
      <c r="AI261" s="25">
        <f t="shared" ref="AI261:AI304" si="576">I261-V261</f>
        <v>5.8233418989402708E-2</v>
      </c>
      <c r="AJ261" s="25">
        <f t="shared" ref="AJ261:AJ304" si="577">J261-W261</f>
        <v>2.3233418989320853E-2</v>
      </c>
      <c r="AK261" s="25">
        <f t="shared" ref="AK261:AK304" si="578">K261-X261</f>
        <v>3.2334189892253562E-3</v>
      </c>
      <c r="AL261" s="25">
        <f t="shared" ref="AL261:AL304" si="579">L261-Y261</f>
        <v>1.3233418989216261E-2</v>
      </c>
      <c r="AM261" s="25">
        <f t="shared" ref="AM261:AM304" si="580">M261-Z261</f>
        <v>-1.1766581010761001E-2</v>
      </c>
      <c r="AN261" s="25">
        <f t="shared" ref="AN261:AN304" si="581">N261-AA261</f>
        <v>-2.1766581010751906E-2</v>
      </c>
      <c r="AO261" s="25">
        <f t="shared" ref="AO261:AO304" si="582">O261-AB261</f>
        <v>-2.1766581010751906E-2</v>
      </c>
      <c r="AP261" s="25">
        <f t="shared" ref="AP261:AP304" si="583">P261-AC261</f>
        <v>-1.1766581010647315E-2</v>
      </c>
      <c r="AQ261" s="25">
        <f t="shared" ref="AQ261:AQ304" si="584">Q261-AD261</f>
        <v>1.8233418989325401E-2</v>
      </c>
      <c r="AR261" s="25">
        <f t="shared" ref="AR261:AR304" si="585">R261-AE261</f>
        <v>8.2334189893344956E-3</v>
      </c>
      <c r="AV261" s="2">
        <f t="shared" ref="AV261:AV304" si="586">AU261*AT261</f>
        <v>0</v>
      </c>
    </row>
    <row r="262" spans="7:48" ht="25.5" x14ac:dyDescent="0.6">
      <c r="G262" s="30">
        <v>2580</v>
      </c>
      <c r="H262" s="27">
        <f t="shared" si="571"/>
        <v>640.15860008598929</v>
      </c>
      <c r="I262" s="27">
        <f t="shared" ref="I262:L262" si="587">J262-0.05</f>
        <v>640.18360008598927</v>
      </c>
      <c r="J262" s="27">
        <f t="shared" si="587"/>
        <v>640.23360008598922</v>
      </c>
      <c r="K262" s="27">
        <f t="shared" si="587"/>
        <v>640.28360008598918</v>
      </c>
      <c r="L262" s="27">
        <f t="shared" si="587"/>
        <v>640.33360008598913</v>
      </c>
      <c r="M262" s="29">
        <v>640.38360008598909</v>
      </c>
      <c r="N262" s="27">
        <f t="shared" ref="N262:Q262" si="588">M262-0.05</f>
        <v>640.33360008598913</v>
      </c>
      <c r="O262" s="27">
        <f t="shared" si="588"/>
        <v>640.28360008598918</v>
      </c>
      <c r="P262" s="27">
        <f t="shared" si="588"/>
        <v>640.23360008598922</v>
      </c>
      <c r="Q262" s="27">
        <f t="shared" si="588"/>
        <v>640.18360008598927</v>
      </c>
      <c r="R262" s="27">
        <f t="shared" si="574"/>
        <v>640.15860008598929</v>
      </c>
      <c r="T262" s="25">
        <v>2580</v>
      </c>
      <c r="U262" s="22">
        <v>640.12399999999991</v>
      </c>
      <c r="V262" s="22">
        <v>640.1389999999999</v>
      </c>
      <c r="W262" s="22">
        <v>640.19899999999996</v>
      </c>
      <c r="X262" s="22">
        <v>640.29899999999998</v>
      </c>
      <c r="Y262" s="22">
        <v>640.33899999999994</v>
      </c>
      <c r="Z262" s="21">
        <v>640.39899999999989</v>
      </c>
      <c r="AA262" s="22">
        <v>640.36399999999992</v>
      </c>
      <c r="AB262" s="22">
        <v>640.30899999999997</v>
      </c>
      <c r="AC262" s="22">
        <v>640.23899999999992</v>
      </c>
      <c r="AD262" s="22">
        <v>640.17899999999997</v>
      </c>
      <c r="AE262" s="22">
        <v>640.15899999999999</v>
      </c>
      <c r="AG262" s="11">
        <v>2580</v>
      </c>
      <c r="AH262" s="25">
        <f t="shared" si="575"/>
        <v>3.4600085989382023E-2</v>
      </c>
      <c r="AI262" s="25">
        <f t="shared" si="576"/>
        <v>4.4600085989372928E-2</v>
      </c>
      <c r="AJ262" s="25">
        <f t="shared" si="577"/>
        <v>3.4600085989268337E-2</v>
      </c>
      <c r="AK262" s="25">
        <f t="shared" si="578"/>
        <v>-1.5399914010799876E-2</v>
      </c>
      <c r="AL262" s="25">
        <f t="shared" si="579"/>
        <v>-5.3999140108089705E-3</v>
      </c>
      <c r="AM262" s="25">
        <f t="shared" si="580"/>
        <v>-1.5399914010799876E-2</v>
      </c>
      <c r="AN262" s="25">
        <f t="shared" si="581"/>
        <v>-3.0399914010786233E-2</v>
      </c>
      <c r="AO262" s="25">
        <f t="shared" si="582"/>
        <v>-2.5399914010790781E-2</v>
      </c>
      <c r="AP262" s="25">
        <f t="shared" si="583"/>
        <v>-5.3999140106952837E-3</v>
      </c>
      <c r="AQ262" s="25">
        <f t="shared" si="584"/>
        <v>4.6000859892956214E-3</v>
      </c>
      <c r="AR262" s="25">
        <f t="shared" si="585"/>
        <v>-3.9991401069983112E-4</v>
      </c>
      <c r="AV262" s="2">
        <f t="shared" si="586"/>
        <v>0</v>
      </c>
    </row>
    <row r="263" spans="7:48" ht="25.5" x14ac:dyDescent="0.6">
      <c r="G263" s="30">
        <v>2590</v>
      </c>
      <c r="H263" s="27">
        <f t="shared" si="571"/>
        <v>640.15496675298925</v>
      </c>
      <c r="I263" s="27">
        <f t="shared" ref="I263:L263" si="589">J263-0.05</f>
        <v>640.17996675298923</v>
      </c>
      <c r="J263" s="27">
        <f t="shared" si="589"/>
        <v>640.22996675298918</v>
      </c>
      <c r="K263" s="27">
        <f t="shared" si="589"/>
        <v>640.27996675298914</v>
      </c>
      <c r="L263" s="27">
        <f t="shared" si="589"/>
        <v>640.32996675298909</v>
      </c>
      <c r="M263" s="29">
        <v>640.37996675298905</v>
      </c>
      <c r="N263" s="27">
        <f t="shared" ref="N263:Q263" si="590">M263-0.05</f>
        <v>640.32996675298909</v>
      </c>
      <c r="O263" s="27">
        <f t="shared" si="590"/>
        <v>640.27996675298914</v>
      </c>
      <c r="P263" s="27">
        <f t="shared" si="590"/>
        <v>640.22996675298918</v>
      </c>
      <c r="Q263" s="27">
        <f t="shared" si="590"/>
        <v>640.17996675298923</v>
      </c>
      <c r="R263" s="27">
        <f t="shared" si="574"/>
        <v>640.15496675298925</v>
      </c>
      <c r="T263" s="25">
        <v>2590</v>
      </c>
      <c r="U263" s="22">
        <v>640.1389999999999</v>
      </c>
      <c r="V263" s="22">
        <v>640.15899999999999</v>
      </c>
      <c r="W263" s="22">
        <v>640.21899999999994</v>
      </c>
      <c r="X263" s="22">
        <v>640.21899999999994</v>
      </c>
      <c r="Y263" s="22">
        <v>640.32899999999995</v>
      </c>
      <c r="Z263" s="21">
        <v>640.36899999999991</v>
      </c>
      <c r="AA263" s="22">
        <v>640.40899999999999</v>
      </c>
      <c r="AB263" s="22">
        <v>640.35899999999992</v>
      </c>
      <c r="AC263" s="22">
        <v>640.29399999999998</v>
      </c>
      <c r="AD263" s="22">
        <v>640.23399999999992</v>
      </c>
      <c r="AE263" s="22">
        <v>640.15899999999999</v>
      </c>
      <c r="AG263" s="11">
        <v>2590</v>
      </c>
      <c r="AH263" s="25">
        <f t="shared" si="575"/>
        <v>1.5966752989356792E-2</v>
      </c>
      <c r="AI263" s="25">
        <f t="shared" si="576"/>
        <v>2.0966752989238557E-2</v>
      </c>
      <c r="AJ263" s="25">
        <f t="shared" si="577"/>
        <v>1.0966752989247652E-2</v>
      </c>
      <c r="AK263" s="25">
        <f t="shared" si="578"/>
        <v>6.0966752989202178E-2</v>
      </c>
      <c r="AL263" s="25">
        <f t="shared" si="579"/>
        <v>9.667529891430604E-4</v>
      </c>
      <c r="AM263" s="25">
        <f t="shared" si="580"/>
        <v>1.0966752989133965E-2</v>
      </c>
      <c r="AN263" s="25">
        <f t="shared" si="581"/>
        <v>-7.9033247010897867E-2</v>
      </c>
      <c r="AO263" s="25">
        <f t="shared" si="582"/>
        <v>-7.903324701078418E-2</v>
      </c>
      <c r="AP263" s="25">
        <f t="shared" si="583"/>
        <v>-6.4033247010797822E-2</v>
      </c>
      <c r="AQ263" s="25">
        <f t="shared" si="584"/>
        <v>-5.4033247010693231E-2</v>
      </c>
      <c r="AR263" s="25">
        <f t="shared" si="585"/>
        <v>-4.0332470107387053E-3</v>
      </c>
      <c r="AV263" s="2">
        <f t="shared" si="586"/>
        <v>0</v>
      </c>
    </row>
    <row r="264" spans="7:48" ht="25.5" x14ac:dyDescent="0.6">
      <c r="G264" s="30">
        <v>2600</v>
      </c>
      <c r="H264" s="27">
        <f t="shared" si="571"/>
        <v>640.15133341998921</v>
      </c>
      <c r="I264" s="27">
        <f t="shared" ref="I264:L264" si="591">J264-0.05</f>
        <v>640.17633341998919</v>
      </c>
      <c r="J264" s="27">
        <f t="shared" si="591"/>
        <v>640.22633341998915</v>
      </c>
      <c r="K264" s="27">
        <f t="shared" si="591"/>
        <v>640.2763334199891</v>
      </c>
      <c r="L264" s="27">
        <f t="shared" si="591"/>
        <v>640.32633341998906</v>
      </c>
      <c r="M264" s="29">
        <v>640.37633341998901</v>
      </c>
      <c r="N264" s="27">
        <f t="shared" ref="N264:Q264" si="592">M264-0.05</f>
        <v>640.32633341998906</v>
      </c>
      <c r="O264" s="27">
        <f t="shared" si="592"/>
        <v>640.2763334199891</v>
      </c>
      <c r="P264" s="27">
        <f t="shared" si="592"/>
        <v>640.22633341998915</v>
      </c>
      <c r="Q264" s="27">
        <f t="shared" si="592"/>
        <v>640.17633341998919</v>
      </c>
      <c r="R264" s="27">
        <f t="shared" si="574"/>
        <v>640.15133341998921</v>
      </c>
      <c r="T264" s="25">
        <v>2600</v>
      </c>
      <c r="U264" s="22">
        <v>640.09899999999993</v>
      </c>
      <c r="V264" s="22">
        <v>640.1339999999999</v>
      </c>
      <c r="W264" s="22">
        <v>640.21399999999994</v>
      </c>
      <c r="X264" s="22">
        <v>640.32899999999995</v>
      </c>
      <c r="Y264" s="22">
        <v>640.36899999999991</v>
      </c>
      <c r="Z264" s="21">
        <v>640.41399999999999</v>
      </c>
      <c r="AA264" s="22">
        <v>640.35899999999992</v>
      </c>
      <c r="AB264" s="22">
        <v>640.29899999999998</v>
      </c>
      <c r="AC264" s="22">
        <v>640.22899999999993</v>
      </c>
      <c r="AD264" s="22">
        <v>640.1389999999999</v>
      </c>
      <c r="AE264" s="22">
        <v>640.11399999999992</v>
      </c>
      <c r="AG264" s="11">
        <v>2600</v>
      </c>
      <c r="AH264" s="25">
        <f t="shared" si="575"/>
        <v>5.2333419989281538E-2</v>
      </c>
      <c r="AI264" s="25">
        <f t="shared" si="576"/>
        <v>4.2333419989290633E-2</v>
      </c>
      <c r="AJ264" s="25">
        <f t="shared" si="577"/>
        <v>1.2333419989204231E-2</v>
      </c>
      <c r="AK264" s="25">
        <f t="shared" si="578"/>
        <v>-5.2666580010850339E-2</v>
      </c>
      <c r="AL264" s="25">
        <f t="shared" si="579"/>
        <v>-4.2666580010859434E-2</v>
      </c>
      <c r="AM264" s="25">
        <f t="shared" si="580"/>
        <v>-3.7666580010977668E-2</v>
      </c>
      <c r="AN264" s="25">
        <f t="shared" si="581"/>
        <v>-3.2666580010868529E-2</v>
      </c>
      <c r="AO264" s="25">
        <f t="shared" si="582"/>
        <v>-2.2666580010877624E-2</v>
      </c>
      <c r="AP264" s="25">
        <f t="shared" si="583"/>
        <v>-2.6665800107821269E-3</v>
      </c>
      <c r="AQ264" s="25">
        <f t="shared" si="584"/>
        <v>3.733341998929518E-2</v>
      </c>
      <c r="AR264" s="25">
        <f t="shared" si="585"/>
        <v>3.733341998929518E-2</v>
      </c>
      <c r="AT264">
        <v>4.1000000000000002E-2</v>
      </c>
      <c r="AU264">
        <v>25</v>
      </c>
      <c r="AV264" s="2">
        <f t="shared" si="586"/>
        <v>1.0250000000000001</v>
      </c>
    </row>
    <row r="265" spans="7:48" ht="25.5" x14ac:dyDescent="0.6">
      <c r="G265" s="30">
        <v>2610</v>
      </c>
      <c r="H265" s="27">
        <f t="shared" si="571"/>
        <v>640.14770008698918</v>
      </c>
      <c r="I265" s="27">
        <f t="shared" ref="I265:L265" si="593">J265-0.05</f>
        <v>640.17270008698915</v>
      </c>
      <c r="J265" s="27">
        <f t="shared" si="593"/>
        <v>640.22270008698911</v>
      </c>
      <c r="K265" s="27">
        <f t="shared" si="593"/>
        <v>640.27270008698906</v>
      </c>
      <c r="L265" s="27">
        <f t="shared" si="593"/>
        <v>640.32270008698902</v>
      </c>
      <c r="M265" s="29">
        <v>640.37270008698897</v>
      </c>
      <c r="N265" s="27">
        <f t="shared" ref="N265:Q265" si="594">M265-0.05</f>
        <v>640.32270008698902</v>
      </c>
      <c r="O265" s="27">
        <f t="shared" si="594"/>
        <v>640.27270008698906</v>
      </c>
      <c r="P265" s="27">
        <f t="shared" si="594"/>
        <v>640.22270008698911</v>
      </c>
      <c r="Q265" s="27">
        <f t="shared" si="594"/>
        <v>640.17270008698915</v>
      </c>
      <c r="R265" s="27">
        <f t="shared" si="574"/>
        <v>640.14770008698918</v>
      </c>
      <c r="T265" s="25">
        <v>2610</v>
      </c>
      <c r="U265" s="22">
        <v>640.11500000000001</v>
      </c>
      <c r="V265" s="22">
        <v>640.15</v>
      </c>
      <c r="W265" s="22">
        <v>640.255</v>
      </c>
      <c r="X265" s="22">
        <v>640.32499999999993</v>
      </c>
      <c r="Y265" s="22">
        <v>640.36500000000001</v>
      </c>
      <c r="Z265" s="21">
        <v>640.41499999999996</v>
      </c>
      <c r="AA265" s="22">
        <v>640.36500000000001</v>
      </c>
      <c r="AB265" s="22">
        <v>640.27499999999998</v>
      </c>
      <c r="AC265" s="22">
        <v>640.22500000000002</v>
      </c>
      <c r="AD265" s="22">
        <v>640.15499999999997</v>
      </c>
      <c r="AE265" s="22">
        <v>640.14</v>
      </c>
      <c r="AG265" s="11">
        <v>2610</v>
      </c>
      <c r="AH265" s="25">
        <f t="shared" si="575"/>
        <v>3.2700086989166266E-2</v>
      </c>
      <c r="AI265" s="25">
        <f t="shared" si="576"/>
        <v>2.2700086989175361E-2</v>
      </c>
      <c r="AJ265" s="25">
        <f t="shared" si="577"/>
        <v>-3.2299913010888304E-2</v>
      </c>
      <c r="AK265" s="25">
        <f t="shared" si="578"/>
        <v>-5.2299913010870114E-2</v>
      </c>
      <c r="AL265" s="25">
        <f t="shared" si="579"/>
        <v>-4.2299913010992896E-2</v>
      </c>
      <c r="AM265" s="25">
        <f t="shared" si="580"/>
        <v>-4.2299913010992896E-2</v>
      </c>
      <c r="AN265" s="25">
        <f t="shared" si="581"/>
        <v>-4.2299913010992896E-2</v>
      </c>
      <c r="AO265" s="25">
        <f t="shared" si="582"/>
        <v>-2.2999130109155885E-3</v>
      </c>
      <c r="AP265" s="25">
        <f t="shared" si="583"/>
        <v>-2.2999130109155885E-3</v>
      </c>
      <c r="AQ265" s="25">
        <f t="shared" si="584"/>
        <v>1.7700086989179908E-2</v>
      </c>
      <c r="AR265" s="25">
        <f t="shared" si="585"/>
        <v>7.7000869891890034E-3</v>
      </c>
      <c r="AT265">
        <v>2.6800000000000001E-2</v>
      </c>
      <c r="AU265">
        <v>20</v>
      </c>
      <c r="AV265" s="2">
        <f t="shared" si="586"/>
        <v>0.53600000000000003</v>
      </c>
    </row>
    <row r="266" spans="7:48" ht="25.5" x14ac:dyDescent="0.6">
      <c r="G266" s="30">
        <v>2620</v>
      </c>
      <c r="H266" s="27">
        <f t="shared" si="571"/>
        <v>640.14406675398914</v>
      </c>
      <c r="I266" s="27">
        <f t="shared" ref="I266:L266" si="595">J266-0.05</f>
        <v>640.16906675398911</v>
      </c>
      <c r="J266" s="27">
        <f t="shared" si="595"/>
        <v>640.21906675398907</v>
      </c>
      <c r="K266" s="27">
        <f t="shared" si="595"/>
        <v>640.26906675398902</v>
      </c>
      <c r="L266" s="27">
        <f t="shared" si="595"/>
        <v>640.31906675398898</v>
      </c>
      <c r="M266" s="29">
        <v>640.36906675398893</v>
      </c>
      <c r="N266" s="27">
        <f t="shared" ref="N266:Q266" si="596">M266-0.05</f>
        <v>640.31906675398898</v>
      </c>
      <c r="O266" s="27">
        <f t="shared" si="596"/>
        <v>640.26906675398902</v>
      </c>
      <c r="P266" s="27">
        <f t="shared" si="596"/>
        <v>640.21906675398907</v>
      </c>
      <c r="Q266" s="27">
        <f t="shared" si="596"/>
        <v>640.16906675398911</v>
      </c>
      <c r="R266" s="27">
        <f t="shared" si="574"/>
        <v>640.14406675398914</v>
      </c>
      <c r="T266" s="25">
        <v>2620</v>
      </c>
      <c r="U266" s="22">
        <v>640.10500000000002</v>
      </c>
      <c r="V266" s="22">
        <v>640.14499999999998</v>
      </c>
      <c r="W266" s="22">
        <v>640.23500000000001</v>
      </c>
      <c r="X266" s="22">
        <v>640.32499999999993</v>
      </c>
      <c r="Y266" s="22">
        <v>640.34500000000003</v>
      </c>
      <c r="Z266" s="21">
        <v>640.42499999999995</v>
      </c>
      <c r="AA266" s="22">
        <v>640.34</v>
      </c>
      <c r="AB266" s="22">
        <v>640.30999999999995</v>
      </c>
      <c r="AC266" s="22">
        <v>640.22</v>
      </c>
      <c r="AD266" s="22">
        <v>640.14499999999998</v>
      </c>
      <c r="AE266" s="22">
        <v>640.12</v>
      </c>
      <c r="AG266" s="11">
        <v>2620</v>
      </c>
      <c r="AH266" s="25">
        <f t="shared" si="575"/>
        <v>3.9066753989118297E-2</v>
      </c>
      <c r="AI266" s="25">
        <f t="shared" si="576"/>
        <v>2.4066753989131939E-2</v>
      </c>
      <c r="AJ266" s="25">
        <f t="shared" si="577"/>
        <v>-1.5933246010945368E-2</v>
      </c>
      <c r="AK266" s="25">
        <f t="shared" si="578"/>
        <v>-5.5933246010908988E-2</v>
      </c>
      <c r="AL266" s="25">
        <f t="shared" si="579"/>
        <v>-2.593324601104996E-2</v>
      </c>
      <c r="AM266" s="25">
        <f t="shared" si="580"/>
        <v>-5.5933246011022675E-2</v>
      </c>
      <c r="AN266" s="25">
        <f t="shared" si="581"/>
        <v>-2.0933246011054507E-2</v>
      </c>
      <c r="AO266" s="25">
        <f t="shared" si="582"/>
        <v>-4.093324601092263E-2</v>
      </c>
      <c r="AP266" s="25">
        <f t="shared" si="583"/>
        <v>-9.3324601095901016E-4</v>
      </c>
      <c r="AQ266" s="25">
        <f t="shared" si="584"/>
        <v>2.4066753989131939E-2</v>
      </c>
      <c r="AR266" s="25">
        <f t="shared" si="585"/>
        <v>2.4066753989131939E-2</v>
      </c>
      <c r="AV266" s="2">
        <f t="shared" si="586"/>
        <v>0</v>
      </c>
    </row>
    <row r="267" spans="7:48" ht="25.5" x14ac:dyDescent="0.6">
      <c r="G267" s="30">
        <v>2630</v>
      </c>
      <c r="H267" s="27">
        <f t="shared" si="571"/>
        <v>640.1404334209891</v>
      </c>
      <c r="I267" s="27">
        <f t="shared" ref="I267:L267" si="597">J267-0.05</f>
        <v>640.16543342098907</v>
      </c>
      <c r="J267" s="27">
        <f t="shared" si="597"/>
        <v>640.21543342098903</v>
      </c>
      <c r="K267" s="27">
        <f t="shared" si="597"/>
        <v>640.26543342098898</v>
      </c>
      <c r="L267" s="27">
        <f t="shared" si="597"/>
        <v>640.31543342098894</v>
      </c>
      <c r="M267" s="29">
        <v>640.36543342098889</v>
      </c>
      <c r="N267" s="27">
        <f t="shared" ref="N267:Q267" si="598">M267-0.05</f>
        <v>640.31543342098894</v>
      </c>
      <c r="O267" s="27">
        <f t="shared" si="598"/>
        <v>640.26543342098898</v>
      </c>
      <c r="P267" s="27">
        <f t="shared" si="598"/>
        <v>640.21543342098903</v>
      </c>
      <c r="Q267" s="27">
        <f t="shared" si="598"/>
        <v>640.16543342098907</v>
      </c>
      <c r="R267" s="27">
        <f t="shared" si="574"/>
        <v>640.1404334209891</v>
      </c>
      <c r="T267" s="25">
        <v>2630</v>
      </c>
      <c r="U267" s="22">
        <v>640.10500000000002</v>
      </c>
      <c r="V267" s="22">
        <v>640.14499999999998</v>
      </c>
      <c r="W267" s="22">
        <v>640.24</v>
      </c>
      <c r="X267" s="22">
        <v>640.29999999999995</v>
      </c>
      <c r="Y267" s="22">
        <v>640.35500000000002</v>
      </c>
      <c r="Z267" s="21">
        <v>640.30999999999995</v>
      </c>
      <c r="AA267" s="22">
        <v>640.35</v>
      </c>
      <c r="AB267" s="22">
        <v>640.28499999999997</v>
      </c>
      <c r="AC267" s="22">
        <v>640.19999999999993</v>
      </c>
      <c r="AD267" s="22">
        <v>640.10500000000002</v>
      </c>
      <c r="AE267" s="22">
        <v>640.07999999999993</v>
      </c>
      <c r="AG267" s="11">
        <v>2630</v>
      </c>
      <c r="AH267" s="25">
        <f t="shared" si="575"/>
        <v>3.5433420989079423E-2</v>
      </c>
      <c r="AI267" s="25">
        <f t="shared" si="576"/>
        <v>2.0433420989093065E-2</v>
      </c>
      <c r="AJ267" s="25">
        <f t="shared" si="577"/>
        <v>-2.4566579010979694E-2</v>
      </c>
      <c r="AK267" s="25">
        <f t="shared" si="578"/>
        <v>-3.4566579010970599E-2</v>
      </c>
      <c r="AL267" s="25">
        <f t="shared" si="579"/>
        <v>-3.9566579011079739E-2</v>
      </c>
      <c r="AM267" s="25">
        <f t="shared" si="580"/>
        <v>5.5433420988947546E-2</v>
      </c>
      <c r="AN267" s="25">
        <f t="shared" si="581"/>
        <v>-3.4566579011084286E-2</v>
      </c>
      <c r="AO267" s="25">
        <f t="shared" si="582"/>
        <v>-1.9566579010984242E-2</v>
      </c>
      <c r="AP267" s="25">
        <f t="shared" si="583"/>
        <v>1.5433420989097613E-2</v>
      </c>
      <c r="AQ267" s="25">
        <f t="shared" si="584"/>
        <v>6.0433420989056685E-2</v>
      </c>
      <c r="AR267" s="25">
        <f t="shared" si="585"/>
        <v>6.0433420989170372E-2</v>
      </c>
      <c r="AV267" s="2">
        <f t="shared" si="586"/>
        <v>0</v>
      </c>
    </row>
    <row r="268" spans="7:48" ht="25.5" x14ac:dyDescent="0.6">
      <c r="G268" s="30">
        <v>2640</v>
      </c>
      <c r="H268" s="27">
        <f t="shared" si="571"/>
        <v>640.13680008798906</v>
      </c>
      <c r="I268" s="27">
        <f t="shared" ref="I268:L268" si="599">J268-0.05</f>
        <v>640.16180008798904</v>
      </c>
      <c r="J268" s="27">
        <f t="shared" si="599"/>
        <v>640.21180008798899</v>
      </c>
      <c r="K268" s="27">
        <f t="shared" si="599"/>
        <v>640.26180008798895</v>
      </c>
      <c r="L268" s="27">
        <f t="shared" si="599"/>
        <v>640.3118000879889</v>
      </c>
      <c r="M268" s="29">
        <v>640.36180008798885</v>
      </c>
      <c r="N268" s="27">
        <f t="shared" ref="N268:Q268" si="600">M268-0.05</f>
        <v>640.3118000879889</v>
      </c>
      <c r="O268" s="27">
        <f t="shared" si="600"/>
        <v>640.26180008798895</v>
      </c>
      <c r="P268" s="27">
        <f t="shared" si="600"/>
        <v>640.21180008798899</v>
      </c>
      <c r="Q268" s="27">
        <f t="shared" si="600"/>
        <v>640.16180008798904</v>
      </c>
      <c r="R268" s="27">
        <f t="shared" si="574"/>
        <v>640.13680008798906</v>
      </c>
      <c r="T268" s="25">
        <v>2640</v>
      </c>
      <c r="U268" s="22">
        <v>640.17999999999995</v>
      </c>
      <c r="V268" s="22">
        <v>640.16</v>
      </c>
      <c r="W268" s="22">
        <v>640.19499999999994</v>
      </c>
      <c r="X268" s="22">
        <v>640.32499999999993</v>
      </c>
      <c r="Y268" s="22">
        <v>640.375</v>
      </c>
      <c r="Z268" s="21">
        <v>640.44999999999993</v>
      </c>
      <c r="AA268" s="22">
        <v>640.38499999999999</v>
      </c>
      <c r="AB268" s="22">
        <v>640.4</v>
      </c>
      <c r="AC268" s="22">
        <v>640.18999999999994</v>
      </c>
      <c r="AD268" s="22">
        <v>640.11500000000001</v>
      </c>
      <c r="AE268" s="22">
        <v>640.09</v>
      </c>
      <c r="AG268" s="11">
        <v>2640</v>
      </c>
      <c r="AH268" s="25">
        <f t="shared" si="575"/>
        <v>-4.3199912010891239E-2</v>
      </c>
      <c r="AI268" s="25">
        <f t="shared" si="576"/>
        <v>1.8000879890678334E-3</v>
      </c>
      <c r="AJ268" s="25">
        <f t="shared" si="577"/>
        <v>1.6800087989054191E-2</v>
      </c>
      <c r="AK268" s="25">
        <f t="shared" si="578"/>
        <v>-6.3199912010986736E-2</v>
      </c>
      <c r="AL268" s="25">
        <f t="shared" si="579"/>
        <v>-6.3199912011100423E-2</v>
      </c>
      <c r="AM268" s="25">
        <f t="shared" si="580"/>
        <v>-8.8199912011077686E-2</v>
      </c>
      <c r="AN268" s="25">
        <f t="shared" si="581"/>
        <v>-7.3199912011091328E-2</v>
      </c>
      <c r="AO268" s="25">
        <f t="shared" si="582"/>
        <v>-0.13819991201103221</v>
      </c>
      <c r="AP268" s="25">
        <f t="shared" si="583"/>
        <v>2.1800087989049644E-2</v>
      </c>
      <c r="AQ268" s="25">
        <f t="shared" si="584"/>
        <v>4.6800087989026906E-2</v>
      </c>
      <c r="AR268" s="25">
        <f t="shared" si="585"/>
        <v>4.6800087989026906E-2</v>
      </c>
      <c r="AV268" s="2">
        <f t="shared" si="586"/>
        <v>0</v>
      </c>
    </row>
    <row r="269" spans="7:48" ht="25.5" x14ac:dyDescent="0.6">
      <c r="G269" s="30">
        <v>2650</v>
      </c>
      <c r="H269" s="27">
        <f t="shared" si="571"/>
        <v>640.13316675498902</v>
      </c>
      <c r="I269" s="27">
        <f t="shared" ref="I269:L269" si="601">J269-0.05</f>
        <v>640.158166754989</v>
      </c>
      <c r="J269" s="27">
        <f t="shared" si="601"/>
        <v>640.20816675498895</v>
      </c>
      <c r="K269" s="27">
        <f t="shared" si="601"/>
        <v>640.25816675498891</v>
      </c>
      <c r="L269" s="27">
        <f t="shared" si="601"/>
        <v>640.30816675498886</v>
      </c>
      <c r="M269" s="29">
        <v>640.35816675498882</v>
      </c>
      <c r="N269" s="27">
        <f t="shared" ref="N269:Q269" si="602">M269-0.05</f>
        <v>640.30816675498886</v>
      </c>
      <c r="O269" s="27">
        <f t="shared" si="602"/>
        <v>640.25816675498891</v>
      </c>
      <c r="P269" s="27">
        <f t="shared" si="602"/>
        <v>640.20816675498895</v>
      </c>
      <c r="Q269" s="27">
        <f t="shared" si="602"/>
        <v>640.158166754989</v>
      </c>
      <c r="R269" s="27">
        <f t="shared" si="574"/>
        <v>640.13316675498902</v>
      </c>
      <c r="T269" s="25">
        <v>2650</v>
      </c>
      <c r="U269" s="22">
        <v>640.15</v>
      </c>
      <c r="V269" s="22">
        <v>640.15499999999997</v>
      </c>
      <c r="W269" s="22">
        <v>640.21500000000003</v>
      </c>
      <c r="X269" s="22">
        <v>640.30999999999995</v>
      </c>
      <c r="Y269" s="22">
        <v>640.38499999999999</v>
      </c>
      <c r="Z269" s="21">
        <v>640.45999999999992</v>
      </c>
      <c r="AA269" s="22">
        <v>640.40499999999997</v>
      </c>
      <c r="AB269" s="22">
        <v>640.41</v>
      </c>
      <c r="AC269" s="22">
        <v>640.21500000000003</v>
      </c>
      <c r="AD269" s="22">
        <v>640.13</v>
      </c>
      <c r="AE269" s="22">
        <v>640.09500000000003</v>
      </c>
      <c r="AG269" s="11">
        <v>2650</v>
      </c>
      <c r="AH269" s="25">
        <f t="shared" si="575"/>
        <v>-1.6833245010957398E-2</v>
      </c>
      <c r="AI269" s="25">
        <f t="shared" si="576"/>
        <v>3.1667549890244118E-3</v>
      </c>
      <c r="AJ269" s="25">
        <f t="shared" si="577"/>
        <v>-6.8332450110801801E-3</v>
      </c>
      <c r="AK269" s="25">
        <f t="shared" si="578"/>
        <v>-5.1833245011039253E-2</v>
      </c>
      <c r="AL269" s="25">
        <f t="shared" si="579"/>
        <v>-7.6833245011130202E-2</v>
      </c>
      <c r="AM269" s="25">
        <f t="shared" si="580"/>
        <v>-0.10183324501110746</v>
      </c>
      <c r="AN269" s="25">
        <f t="shared" si="581"/>
        <v>-9.6833245011112012E-2</v>
      </c>
      <c r="AO269" s="25">
        <f t="shared" si="582"/>
        <v>-0.15183324501106199</v>
      </c>
      <c r="AP269" s="25">
        <f t="shared" si="583"/>
        <v>-6.8332450110801801E-3</v>
      </c>
      <c r="AQ269" s="25">
        <f t="shared" si="584"/>
        <v>2.8166754989001674E-2</v>
      </c>
      <c r="AR269" s="25">
        <f t="shared" si="585"/>
        <v>3.8166754988992579E-2</v>
      </c>
      <c r="AV269" s="2">
        <f t="shared" si="586"/>
        <v>0</v>
      </c>
    </row>
    <row r="270" spans="7:48" ht="25.5" x14ac:dyDescent="0.6">
      <c r="G270" s="30">
        <v>2660</v>
      </c>
      <c r="H270" s="27">
        <f t="shared" si="571"/>
        <v>640.12953342198898</v>
      </c>
      <c r="I270" s="27">
        <f t="shared" ref="I270:L270" si="603">J270-0.05</f>
        <v>640.15453342198896</v>
      </c>
      <c r="J270" s="27">
        <f t="shared" si="603"/>
        <v>640.20453342198891</v>
      </c>
      <c r="K270" s="27">
        <f t="shared" si="603"/>
        <v>640.25453342198887</v>
      </c>
      <c r="L270" s="27">
        <f t="shared" si="603"/>
        <v>640.30453342198882</v>
      </c>
      <c r="M270" s="29">
        <v>640.35453342198878</v>
      </c>
      <c r="N270" s="27">
        <f t="shared" ref="N270:Q270" si="604">M270-0.05</f>
        <v>640.30453342198882</v>
      </c>
      <c r="O270" s="27">
        <f t="shared" si="604"/>
        <v>640.25453342198887</v>
      </c>
      <c r="P270" s="27">
        <f t="shared" si="604"/>
        <v>640.20453342198891</v>
      </c>
      <c r="Q270" s="27">
        <f t="shared" si="604"/>
        <v>640.15453342198896</v>
      </c>
      <c r="R270" s="27">
        <f t="shared" si="574"/>
        <v>640.12953342198898</v>
      </c>
      <c r="T270" s="25">
        <v>2660</v>
      </c>
      <c r="U270" s="22">
        <v>640.11</v>
      </c>
      <c r="V270" s="22">
        <v>640.13499999999999</v>
      </c>
      <c r="W270" s="22">
        <v>640.21500000000003</v>
      </c>
      <c r="X270" s="22">
        <v>640.30999999999995</v>
      </c>
      <c r="Y270" s="22">
        <v>640.39499999999998</v>
      </c>
      <c r="Z270" s="21">
        <v>640.46500000000003</v>
      </c>
      <c r="AA270" s="22">
        <v>640.40499999999997</v>
      </c>
      <c r="AB270" s="22">
        <v>640.30499999999995</v>
      </c>
      <c r="AC270" s="22">
        <v>640.20999999999992</v>
      </c>
      <c r="AD270" s="22">
        <v>640.125</v>
      </c>
      <c r="AE270" s="22">
        <v>640.09500000000003</v>
      </c>
      <c r="AG270" s="11">
        <v>2660</v>
      </c>
      <c r="AH270" s="25">
        <f t="shared" si="575"/>
        <v>1.9533421988967348E-2</v>
      </c>
      <c r="AI270" s="25">
        <f t="shared" si="576"/>
        <v>1.9533421988967348E-2</v>
      </c>
      <c r="AJ270" s="25">
        <f t="shared" si="577"/>
        <v>-1.0466578011119054E-2</v>
      </c>
      <c r="AK270" s="25">
        <f t="shared" si="578"/>
        <v>-5.5466578011078127E-2</v>
      </c>
      <c r="AL270" s="25">
        <f t="shared" si="579"/>
        <v>-9.0466578011159982E-2</v>
      </c>
      <c r="AM270" s="25">
        <f t="shared" si="580"/>
        <v>-0.11046657801125548</v>
      </c>
      <c r="AN270" s="25">
        <f t="shared" si="581"/>
        <v>-0.10046657801115089</v>
      </c>
      <c r="AO270" s="25">
        <f t="shared" si="582"/>
        <v>-5.0466578011082674E-2</v>
      </c>
      <c r="AP270" s="25">
        <f t="shared" si="583"/>
        <v>-5.4665780110099149E-3</v>
      </c>
      <c r="AQ270" s="25">
        <f t="shared" si="584"/>
        <v>2.9533421988958253E-2</v>
      </c>
      <c r="AR270" s="25">
        <f t="shared" si="585"/>
        <v>3.4533421988953705E-2</v>
      </c>
      <c r="AV270" s="2">
        <f t="shared" si="586"/>
        <v>0</v>
      </c>
    </row>
    <row r="271" spans="7:48" ht="25.5" x14ac:dyDescent="0.6">
      <c r="G271" s="30">
        <v>2670</v>
      </c>
      <c r="H271" s="27">
        <f t="shared" si="571"/>
        <v>640.12590008898894</v>
      </c>
      <c r="I271" s="27">
        <f t="shared" ref="I271:L271" si="605">J271-0.05</f>
        <v>640.15090008898892</v>
      </c>
      <c r="J271" s="27">
        <f t="shared" si="605"/>
        <v>640.20090008898887</v>
      </c>
      <c r="K271" s="27">
        <f t="shared" si="605"/>
        <v>640.25090008898883</v>
      </c>
      <c r="L271" s="27">
        <f t="shared" si="605"/>
        <v>640.30090008898878</v>
      </c>
      <c r="M271" s="29">
        <v>640.35090008898874</v>
      </c>
      <c r="N271" s="27">
        <f t="shared" ref="N271:Q271" si="606">M271-0.05</f>
        <v>640.30090008898878</v>
      </c>
      <c r="O271" s="27">
        <f t="shared" si="606"/>
        <v>640.25090008898883</v>
      </c>
      <c r="P271" s="27">
        <f t="shared" si="606"/>
        <v>640.20090008898887</v>
      </c>
      <c r="Q271" s="27">
        <f t="shared" si="606"/>
        <v>640.15090008898892</v>
      </c>
      <c r="R271" s="27">
        <f t="shared" si="574"/>
        <v>640.12590008898894</v>
      </c>
      <c r="T271" s="25">
        <v>2670</v>
      </c>
      <c r="U271" s="22">
        <v>640.07499999999993</v>
      </c>
      <c r="V271" s="22">
        <v>640.11500000000001</v>
      </c>
      <c r="W271" s="22">
        <v>640.20999999999992</v>
      </c>
      <c r="X271" s="22">
        <v>640.29499999999996</v>
      </c>
      <c r="Y271" s="22">
        <v>640.38499999999999</v>
      </c>
      <c r="Z271" s="21">
        <v>640.43999999999994</v>
      </c>
      <c r="AA271" s="22">
        <v>640.375</v>
      </c>
      <c r="AB271" s="22">
        <v>640.28499999999997</v>
      </c>
      <c r="AC271" s="22">
        <v>640.19499999999994</v>
      </c>
      <c r="AD271" s="22">
        <v>640.10500000000002</v>
      </c>
      <c r="AE271" s="22">
        <v>640.07499999999993</v>
      </c>
      <c r="AG271" s="11">
        <v>2670</v>
      </c>
      <c r="AH271" s="25">
        <f t="shared" si="575"/>
        <v>5.0900088989010328E-2</v>
      </c>
      <c r="AI271" s="25">
        <f t="shared" si="576"/>
        <v>3.5900088988910284E-2</v>
      </c>
      <c r="AJ271" s="25">
        <f t="shared" si="577"/>
        <v>-9.0999110110487891E-3</v>
      </c>
      <c r="AK271" s="25">
        <f t="shared" si="578"/>
        <v>-4.4099911011130644E-2</v>
      </c>
      <c r="AL271" s="25">
        <f t="shared" si="579"/>
        <v>-8.4099911011207951E-2</v>
      </c>
      <c r="AM271" s="25">
        <f t="shared" si="580"/>
        <v>-8.9099911011203403E-2</v>
      </c>
      <c r="AN271" s="25">
        <f t="shared" si="581"/>
        <v>-7.4099911011217046E-2</v>
      </c>
      <c r="AO271" s="25">
        <f t="shared" si="582"/>
        <v>-3.4099911011139739E-2</v>
      </c>
      <c r="AP271" s="25">
        <f t="shared" si="583"/>
        <v>5.9000889889375685E-3</v>
      </c>
      <c r="AQ271" s="25">
        <f t="shared" si="584"/>
        <v>4.5900088988901189E-2</v>
      </c>
      <c r="AR271" s="25">
        <f t="shared" si="585"/>
        <v>5.0900088989010328E-2</v>
      </c>
      <c r="AV271" s="2">
        <f t="shared" si="586"/>
        <v>0</v>
      </c>
    </row>
    <row r="272" spans="7:48" ht="25.5" x14ac:dyDescent="0.6">
      <c r="G272" s="30">
        <v>2680</v>
      </c>
      <c r="H272" s="27">
        <f t="shared" si="571"/>
        <v>640.1222667559889</v>
      </c>
      <c r="I272" s="27">
        <f t="shared" ref="I272:L272" si="607">J272-0.05</f>
        <v>640.14726675598888</v>
      </c>
      <c r="J272" s="27">
        <f t="shared" si="607"/>
        <v>640.19726675598884</v>
      </c>
      <c r="K272" s="27">
        <f t="shared" si="607"/>
        <v>640.24726675598879</v>
      </c>
      <c r="L272" s="27">
        <f t="shared" si="607"/>
        <v>640.29726675598874</v>
      </c>
      <c r="M272" s="29">
        <v>640.3472667559887</v>
      </c>
      <c r="N272" s="27">
        <f t="shared" ref="N272:Q272" si="608">M272-0.05</f>
        <v>640.29726675598874</v>
      </c>
      <c r="O272" s="27">
        <f t="shared" si="608"/>
        <v>640.24726675598879</v>
      </c>
      <c r="P272" s="27">
        <f t="shared" si="608"/>
        <v>640.19726675598884</v>
      </c>
      <c r="Q272" s="27">
        <f t="shared" si="608"/>
        <v>640.14726675598888</v>
      </c>
      <c r="R272" s="27">
        <f t="shared" si="574"/>
        <v>640.1222667559889</v>
      </c>
      <c r="T272" s="25">
        <v>2680</v>
      </c>
      <c r="U272" s="22">
        <v>640.09500000000003</v>
      </c>
      <c r="V272" s="22">
        <v>640.1</v>
      </c>
      <c r="W272" s="22">
        <v>640.17999999999995</v>
      </c>
      <c r="X272" s="22">
        <v>640.29</v>
      </c>
      <c r="Y272" s="22">
        <v>640.36500000000001</v>
      </c>
      <c r="Z272" s="21">
        <v>640.41499999999996</v>
      </c>
      <c r="AA272" s="22">
        <v>640.36500000000001</v>
      </c>
      <c r="AB272" s="22">
        <v>640.28499999999997</v>
      </c>
      <c r="AC272" s="22">
        <v>640.18999999999994</v>
      </c>
      <c r="AD272" s="22">
        <v>640.09</v>
      </c>
      <c r="AE272" s="22">
        <v>640.06499999999994</v>
      </c>
      <c r="AG272" s="11">
        <v>2680</v>
      </c>
      <c r="AH272" s="25">
        <f t="shared" si="575"/>
        <v>2.7266755988875957E-2</v>
      </c>
      <c r="AI272" s="25">
        <f t="shared" si="576"/>
        <v>4.7266755988857767E-2</v>
      </c>
      <c r="AJ272" s="25">
        <f t="shared" si="577"/>
        <v>1.7266755988885052E-2</v>
      </c>
      <c r="AK272" s="25">
        <f t="shared" si="578"/>
        <v>-4.2733244011174065E-2</v>
      </c>
      <c r="AL272" s="25">
        <f t="shared" si="579"/>
        <v>-6.7733244011265015E-2</v>
      </c>
      <c r="AM272" s="25">
        <f t="shared" si="580"/>
        <v>-6.7733244011265015E-2</v>
      </c>
      <c r="AN272" s="25">
        <f t="shared" si="581"/>
        <v>-6.7733244011265015E-2</v>
      </c>
      <c r="AO272" s="25">
        <f t="shared" si="582"/>
        <v>-3.7733244011178613E-2</v>
      </c>
      <c r="AP272" s="25">
        <f t="shared" si="583"/>
        <v>7.2667559888941469E-3</v>
      </c>
      <c r="AQ272" s="25">
        <f t="shared" si="584"/>
        <v>5.7266755988848672E-2</v>
      </c>
      <c r="AR272" s="25">
        <f t="shared" si="585"/>
        <v>5.7266755988962359E-2</v>
      </c>
      <c r="AV272" s="2">
        <f t="shared" si="586"/>
        <v>0</v>
      </c>
    </row>
    <row r="273" spans="7:48" ht="25.5" x14ac:dyDescent="0.6">
      <c r="G273" s="30">
        <v>2690</v>
      </c>
      <c r="H273" s="27">
        <f t="shared" si="571"/>
        <v>640.11863342298886</v>
      </c>
      <c r="I273" s="27">
        <f t="shared" ref="I273:L273" si="609">J273-0.05</f>
        <v>640.14363342298884</v>
      </c>
      <c r="J273" s="27">
        <f t="shared" si="609"/>
        <v>640.1936334229888</v>
      </c>
      <c r="K273" s="27">
        <f t="shared" si="609"/>
        <v>640.24363342298875</v>
      </c>
      <c r="L273" s="27">
        <f t="shared" si="609"/>
        <v>640.29363342298871</v>
      </c>
      <c r="M273" s="29">
        <v>640.34363342298866</v>
      </c>
      <c r="N273" s="27">
        <f t="shared" ref="N273:Q273" si="610">M273-0.05</f>
        <v>640.29363342298871</v>
      </c>
      <c r="O273" s="27">
        <f t="shared" si="610"/>
        <v>640.24363342298875</v>
      </c>
      <c r="P273" s="27">
        <f t="shared" si="610"/>
        <v>640.1936334229888</v>
      </c>
      <c r="Q273" s="27">
        <f t="shared" si="610"/>
        <v>640.14363342298884</v>
      </c>
      <c r="R273" s="27">
        <f t="shared" si="574"/>
        <v>640.11863342298886</v>
      </c>
      <c r="T273" s="25">
        <v>2690</v>
      </c>
      <c r="U273" s="22">
        <v>640.1</v>
      </c>
      <c r="V273" s="22">
        <v>640.11500000000001</v>
      </c>
      <c r="W273" s="22">
        <v>640.16</v>
      </c>
      <c r="X273" s="22">
        <v>640.27499999999998</v>
      </c>
      <c r="Y273" s="22">
        <v>640.35</v>
      </c>
      <c r="Z273" s="21">
        <v>640.40499999999997</v>
      </c>
      <c r="AA273" s="22">
        <v>640.34500000000003</v>
      </c>
      <c r="AB273" s="22">
        <v>640.27499999999998</v>
      </c>
      <c r="AC273" s="22">
        <v>640.20499999999993</v>
      </c>
      <c r="AD273" s="22">
        <v>640.09500000000003</v>
      </c>
      <c r="AE273" s="22">
        <v>640.07499999999993</v>
      </c>
      <c r="AG273" s="11">
        <v>2690</v>
      </c>
      <c r="AH273" s="25">
        <f t="shared" si="575"/>
        <v>1.863342298884163E-2</v>
      </c>
      <c r="AI273" s="25">
        <f t="shared" si="576"/>
        <v>2.8633422988832535E-2</v>
      </c>
      <c r="AJ273" s="25">
        <f t="shared" si="577"/>
        <v>3.3633422988827988E-2</v>
      </c>
      <c r="AK273" s="25">
        <f t="shared" si="578"/>
        <v>-3.1366577011226582E-2</v>
      </c>
      <c r="AL273" s="25">
        <f t="shared" si="579"/>
        <v>-5.6366577011317531E-2</v>
      </c>
      <c r="AM273" s="25">
        <f t="shared" si="580"/>
        <v>-6.1366577011312984E-2</v>
      </c>
      <c r="AN273" s="25">
        <f t="shared" si="581"/>
        <v>-5.1366577011322079E-2</v>
      </c>
      <c r="AO273" s="25">
        <f t="shared" si="582"/>
        <v>-3.1366577011226582E-2</v>
      </c>
      <c r="AP273" s="25">
        <f t="shared" si="583"/>
        <v>-1.1366577011131085E-2</v>
      </c>
      <c r="AQ273" s="25">
        <f t="shared" si="584"/>
        <v>4.8633422988814345E-2</v>
      </c>
      <c r="AR273" s="25">
        <f t="shared" si="585"/>
        <v>4.363342298893258E-2</v>
      </c>
      <c r="AV273" s="2">
        <f t="shared" si="586"/>
        <v>0</v>
      </c>
    </row>
    <row r="274" spans="7:48" ht="25.5" x14ac:dyDescent="0.6">
      <c r="G274" s="30">
        <v>2700</v>
      </c>
      <c r="H274" s="27">
        <f t="shared" si="571"/>
        <v>640.11500008998883</v>
      </c>
      <c r="I274" s="27">
        <f t="shared" ref="I274:L274" si="611">J274-0.05</f>
        <v>640.1400000899888</v>
      </c>
      <c r="J274" s="27">
        <f t="shared" si="611"/>
        <v>640.19000008998876</v>
      </c>
      <c r="K274" s="27">
        <f t="shared" si="611"/>
        <v>640.24000008998871</v>
      </c>
      <c r="L274" s="27">
        <f t="shared" si="611"/>
        <v>640.29000008998867</v>
      </c>
      <c r="M274" s="29">
        <v>640.34000008998862</v>
      </c>
      <c r="N274" s="27">
        <f t="shared" ref="N274:Q274" si="612">M274-0.05</f>
        <v>640.29000008998867</v>
      </c>
      <c r="O274" s="27">
        <f t="shared" si="612"/>
        <v>640.24000008998871</v>
      </c>
      <c r="P274" s="27">
        <f t="shared" si="612"/>
        <v>640.19000008998876</v>
      </c>
      <c r="Q274" s="27">
        <f t="shared" si="612"/>
        <v>640.1400000899888</v>
      </c>
      <c r="R274" s="27">
        <f t="shared" si="574"/>
        <v>640.11500008998883</v>
      </c>
      <c r="T274" s="25">
        <v>2700</v>
      </c>
      <c r="U274" s="22">
        <v>640.10500000000002</v>
      </c>
      <c r="V274" s="22">
        <v>640.12</v>
      </c>
      <c r="W274" s="22">
        <v>640.15499999999997</v>
      </c>
      <c r="X274" s="22">
        <v>640.245</v>
      </c>
      <c r="Y274" s="22">
        <v>640.32999999999993</v>
      </c>
      <c r="Z274" s="21">
        <v>640.39499999999998</v>
      </c>
      <c r="AA274" s="22">
        <v>640.34</v>
      </c>
      <c r="AB274" s="22">
        <v>640.255</v>
      </c>
      <c r="AC274" s="22">
        <v>640.20499999999993</v>
      </c>
      <c r="AD274" s="22">
        <v>640.1</v>
      </c>
      <c r="AE274" s="22">
        <v>640.07999999999993</v>
      </c>
      <c r="AG274" s="11">
        <v>2700</v>
      </c>
      <c r="AH274" s="25">
        <f t="shared" si="575"/>
        <v>1.0000089988807304E-2</v>
      </c>
      <c r="AI274" s="25">
        <f t="shared" si="576"/>
        <v>2.0000089988798209E-2</v>
      </c>
      <c r="AJ274" s="25">
        <f t="shared" si="577"/>
        <v>3.5000089988784566E-2</v>
      </c>
      <c r="AK274" s="25">
        <f t="shared" si="578"/>
        <v>-4.9999100112927408E-3</v>
      </c>
      <c r="AL274" s="25">
        <f t="shared" si="579"/>
        <v>-3.9999910011260909E-2</v>
      </c>
      <c r="AM274" s="25">
        <f t="shared" si="580"/>
        <v>-5.4999910011360953E-2</v>
      </c>
      <c r="AN274" s="25">
        <f t="shared" si="581"/>
        <v>-4.99999100113655E-2</v>
      </c>
      <c r="AO274" s="25">
        <f t="shared" si="582"/>
        <v>-1.4999910011283646E-2</v>
      </c>
      <c r="AP274" s="25">
        <f t="shared" si="583"/>
        <v>-1.4999910011169959E-2</v>
      </c>
      <c r="AQ274" s="25">
        <f t="shared" si="584"/>
        <v>4.0000089988780019E-2</v>
      </c>
      <c r="AR274" s="25">
        <f t="shared" si="585"/>
        <v>3.5000089988898253E-2</v>
      </c>
      <c r="AT274">
        <v>3.3799999999999997E-2</v>
      </c>
      <c r="AU274">
        <v>30</v>
      </c>
      <c r="AV274" s="2">
        <f t="shared" si="586"/>
        <v>1.0139999999999998</v>
      </c>
    </row>
    <row r="275" spans="7:48" ht="25.5" x14ac:dyDescent="0.6">
      <c r="G275" s="30">
        <v>2710</v>
      </c>
      <c r="H275" s="27">
        <f t="shared" si="571"/>
        <v>640.11136675698879</v>
      </c>
      <c r="I275" s="27">
        <f t="shared" ref="I275:L275" si="613">J275-0.05</f>
        <v>640.13636675698876</v>
      </c>
      <c r="J275" s="27">
        <f t="shared" si="613"/>
        <v>640.18636675698872</v>
      </c>
      <c r="K275" s="27">
        <f t="shared" si="613"/>
        <v>640.23636675698867</v>
      </c>
      <c r="L275" s="27">
        <f t="shared" si="613"/>
        <v>640.28636675698863</v>
      </c>
      <c r="M275" s="29">
        <v>640.33636675698858</v>
      </c>
      <c r="N275" s="27">
        <f t="shared" ref="N275:Q275" si="614">M275-0.05</f>
        <v>640.28636675698863</v>
      </c>
      <c r="O275" s="27">
        <f t="shared" si="614"/>
        <v>640.23636675698867</v>
      </c>
      <c r="P275" s="27">
        <f t="shared" si="614"/>
        <v>640.18636675698872</v>
      </c>
      <c r="Q275" s="27">
        <f t="shared" si="614"/>
        <v>640.13636675698876</v>
      </c>
      <c r="R275" s="27">
        <f t="shared" si="574"/>
        <v>640.11136675698879</v>
      </c>
      <c r="T275" s="25">
        <v>2710</v>
      </c>
      <c r="U275" s="22">
        <v>640.09500000000003</v>
      </c>
      <c r="V275" s="22">
        <v>640.1</v>
      </c>
      <c r="W275" s="22">
        <v>640.14499999999998</v>
      </c>
      <c r="X275" s="22">
        <v>640.23</v>
      </c>
      <c r="Y275" s="22">
        <v>640.29999999999995</v>
      </c>
      <c r="Z275" s="21">
        <v>640.36</v>
      </c>
      <c r="AA275" s="22">
        <v>640.31499999999994</v>
      </c>
      <c r="AB275" s="22">
        <v>640.22</v>
      </c>
      <c r="AC275" s="22">
        <v>640.17999999999995</v>
      </c>
      <c r="AD275" s="22">
        <v>640.09500000000003</v>
      </c>
      <c r="AE275" s="22">
        <v>640.07499999999993</v>
      </c>
      <c r="AG275" s="11">
        <v>2710</v>
      </c>
      <c r="AH275" s="25">
        <f t="shared" si="575"/>
        <v>1.6366756988759334E-2</v>
      </c>
      <c r="AI275" s="25">
        <f t="shared" si="576"/>
        <v>3.6366756988741145E-2</v>
      </c>
      <c r="AJ275" s="25">
        <f t="shared" si="577"/>
        <v>4.1366756988736597E-2</v>
      </c>
      <c r="AK275" s="25">
        <f t="shared" si="578"/>
        <v>6.3667569886547426E-3</v>
      </c>
      <c r="AL275" s="25">
        <f t="shared" si="579"/>
        <v>-1.3633243011327068E-2</v>
      </c>
      <c r="AM275" s="25">
        <f t="shared" si="580"/>
        <v>-2.3633243011431659E-2</v>
      </c>
      <c r="AN275" s="25">
        <f t="shared" si="581"/>
        <v>-2.8633243011313425E-2</v>
      </c>
      <c r="AO275" s="25">
        <f t="shared" si="582"/>
        <v>1.6366756988645648E-2</v>
      </c>
      <c r="AP275" s="25">
        <f t="shared" si="583"/>
        <v>6.3667569887684294E-3</v>
      </c>
      <c r="AQ275" s="25">
        <f t="shared" si="584"/>
        <v>4.1366756988736597E-2</v>
      </c>
      <c r="AR275" s="25">
        <f t="shared" si="585"/>
        <v>3.6366756988854831E-2</v>
      </c>
      <c r="AT275">
        <v>2.7699999999999999E-2</v>
      </c>
      <c r="AU275">
        <v>15</v>
      </c>
      <c r="AV275" s="2">
        <f t="shared" si="586"/>
        <v>0.41549999999999998</v>
      </c>
    </row>
    <row r="276" spans="7:48" ht="25.5" x14ac:dyDescent="0.6">
      <c r="G276" s="30">
        <v>2720</v>
      </c>
      <c r="H276" s="27">
        <f t="shared" si="571"/>
        <v>640.10773342398875</v>
      </c>
      <c r="I276" s="27">
        <f t="shared" ref="I276:L276" si="615">J276-0.05</f>
        <v>640.13273342398873</v>
      </c>
      <c r="J276" s="27">
        <f t="shared" si="615"/>
        <v>640.18273342398868</v>
      </c>
      <c r="K276" s="27">
        <f t="shared" si="615"/>
        <v>640.23273342398863</v>
      </c>
      <c r="L276" s="27">
        <f t="shared" si="615"/>
        <v>640.28273342398859</v>
      </c>
      <c r="M276" s="29">
        <v>640.33273342398854</v>
      </c>
      <c r="N276" s="27">
        <f t="shared" ref="N276:Q276" si="616">M276-0.05</f>
        <v>640.28273342398859</v>
      </c>
      <c r="O276" s="27">
        <f t="shared" si="616"/>
        <v>640.23273342398863</v>
      </c>
      <c r="P276" s="27">
        <f t="shared" si="616"/>
        <v>640.18273342398868</v>
      </c>
      <c r="Q276" s="27">
        <f t="shared" si="616"/>
        <v>640.13273342398873</v>
      </c>
      <c r="R276" s="27">
        <f t="shared" si="574"/>
        <v>640.10773342398875</v>
      </c>
      <c r="T276" s="25">
        <v>2720</v>
      </c>
      <c r="U276" s="22">
        <v>640.07499999999993</v>
      </c>
      <c r="V276" s="22">
        <v>640.06499999999994</v>
      </c>
      <c r="W276" s="22">
        <v>640.13</v>
      </c>
      <c r="X276" s="22">
        <v>640.21500000000003</v>
      </c>
      <c r="Y276" s="22">
        <v>640.29</v>
      </c>
      <c r="Z276" s="21">
        <v>640.35</v>
      </c>
      <c r="AA276" s="22">
        <v>640.30499999999995</v>
      </c>
      <c r="AB276" s="22">
        <v>640.21500000000003</v>
      </c>
      <c r="AC276" s="22">
        <v>640.16499999999996</v>
      </c>
      <c r="AD276" s="22">
        <v>640.06499999999994</v>
      </c>
      <c r="AE276" s="22">
        <v>640.03499999999997</v>
      </c>
      <c r="AG276" s="11">
        <v>2720</v>
      </c>
      <c r="AH276" s="25">
        <f t="shared" si="575"/>
        <v>3.2733423988815957E-2</v>
      </c>
      <c r="AI276" s="25">
        <f t="shared" si="576"/>
        <v>6.7733423988784125E-2</v>
      </c>
      <c r="AJ276" s="25">
        <f t="shared" si="577"/>
        <v>5.2733423988684081E-2</v>
      </c>
      <c r="AK276" s="25">
        <f t="shared" si="578"/>
        <v>1.7733423988602226E-2</v>
      </c>
      <c r="AL276" s="25">
        <f t="shared" si="579"/>
        <v>-7.2665760113750366E-3</v>
      </c>
      <c r="AM276" s="25">
        <f t="shared" si="580"/>
        <v>-1.7266576011479629E-2</v>
      </c>
      <c r="AN276" s="25">
        <f t="shared" si="581"/>
        <v>-2.2266576011361394E-2</v>
      </c>
      <c r="AO276" s="25">
        <f t="shared" si="582"/>
        <v>1.7733423988602226E-2</v>
      </c>
      <c r="AP276" s="25">
        <f t="shared" si="583"/>
        <v>1.7733423988715913E-2</v>
      </c>
      <c r="AQ276" s="25">
        <f t="shared" si="584"/>
        <v>6.7733423988784125E-2</v>
      </c>
      <c r="AR276" s="25">
        <f t="shared" si="585"/>
        <v>7.2733423988779577E-2</v>
      </c>
      <c r="AV276" s="2">
        <f t="shared" si="586"/>
        <v>0</v>
      </c>
    </row>
    <row r="277" spans="7:48" ht="25.5" x14ac:dyDescent="0.6">
      <c r="G277" s="30">
        <v>2730</v>
      </c>
      <c r="H277" s="27">
        <f t="shared" si="571"/>
        <v>640.10410009098871</v>
      </c>
      <c r="I277" s="27">
        <f t="shared" ref="I277:L277" si="617">J277-0.05</f>
        <v>640.12910009098869</v>
      </c>
      <c r="J277" s="27">
        <f t="shared" si="617"/>
        <v>640.17910009098864</v>
      </c>
      <c r="K277" s="27">
        <f t="shared" si="617"/>
        <v>640.2291000909886</v>
      </c>
      <c r="L277" s="27">
        <f t="shared" si="617"/>
        <v>640.27910009098855</v>
      </c>
      <c r="M277" s="29">
        <v>640.3291000909885</v>
      </c>
      <c r="N277" s="27">
        <f t="shared" ref="N277:Q277" si="618">M277-0.05</f>
        <v>640.27910009098855</v>
      </c>
      <c r="O277" s="27">
        <f t="shared" si="618"/>
        <v>640.2291000909886</v>
      </c>
      <c r="P277" s="27">
        <f t="shared" si="618"/>
        <v>640.17910009098864</v>
      </c>
      <c r="Q277" s="27">
        <f t="shared" si="618"/>
        <v>640.12910009098869</v>
      </c>
      <c r="R277" s="27">
        <f t="shared" si="574"/>
        <v>640.10410009098871</v>
      </c>
      <c r="T277" s="25">
        <v>2730</v>
      </c>
      <c r="U277" s="22">
        <v>640.07999999999993</v>
      </c>
      <c r="V277" s="22">
        <v>640.09</v>
      </c>
      <c r="W277" s="22">
        <v>640.15</v>
      </c>
      <c r="X277" s="22">
        <v>640.21500000000003</v>
      </c>
      <c r="Y277" s="22">
        <v>640.30999999999995</v>
      </c>
      <c r="Z277" s="21">
        <v>640.36</v>
      </c>
      <c r="AA277" s="22">
        <v>640.27499999999998</v>
      </c>
      <c r="AB277" s="22">
        <v>640.20499999999993</v>
      </c>
      <c r="AC277" s="22">
        <v>640.15499999999997</v>
      </c>
      <c r="AD277" s="22">
        <v>640.05499999999995</v>
      </c>
      <c r="AE277" s="22">
        <v>640.01499999999999</v>
      </c>
      <c r="AG277" s="11">
        <v>2730</v>
      </c>
      <c r="AH277" s="25">
        <f t="shared" si="575"/>
        <v>2.4100090988781631E-2</v>
      </c>
      <c r="AI277" s="25">
        <f t="shared" si="576"/>
        <v>3.9100090988654301E-2</v>
      </c>
      <c r="AJ277" s="25">
        <f t="shared" si="577"/>
        <v>2.9100090988663396E-2</v>
      </c>
      <c r="AK277" s="25">
        <f t="shared" si="578"/>
        <v>1.4100090988563352E-2</v>
      </c>
      <c r="AL277" s="25">
        <f t="shared" si="579"/>
        <v>-3.0899909011395721E-2</v>
      </c>
      <c r="AM277" s="25">
        <f t="shared" si="580"/>
        <v>-3.0899909011509408E-2</v>
      </c>
      <c r="AN277" s="25">
        <f t="shared" si="581"/>
        <v>4.1000909885724468E-3</v>
      </c>
      <c r="AO277" s="25">
        <f t="shared" si="582"/>
        <v>2.4100090988667944E-2</v>
      </c>
      <c r="AP277" s="25">
        <f t="shared" si="583"/>
        <v>2.4100090988667944E-2</v>
      </c>
      <c r="AQ277" s="25">
        <f t="shared" si="584"/>
        <v>7.4100090988736156E-2</v>
      </c>
      <c r="AR277" s="25">
        <f t="shared" si="585"/>
        <v>8.9100090988722513E-2</v>
      </c>
      <c r="AV277" s="2">
        <f t="shared" si="586"/>
        <v>0</v>
      </c>
    </row>
    <row r="278" spans="7:48" ht="25.5" x14ac:dyDescent="0.6">
      <c r="G278" s="30">
        <v>2740</v>
      </c>
      <c r="H278" s="27">
        <f t="shared" si="571"/>
        <v>640.10046675798867</v>
      </c>
      <c r="I278" s="27">
        <f t="shared" ref="I278:L278" si="619">J278-0.05</f>
        <v>640.12546675798865</v>
      </c>
      <c r="J278" s="27">
        <f t="shared" si="619"/>
        <v>640.1754667579886</v>
      </c>
      <c r="K278" s="27">
        <f t="shared" si="619"/>
        <v>640.22546675798856</v>
      </c>
      <c r="L278" s="27">
        <f t="shared" si="619"/>
        <v>640.27546675798851</v>
      </c>
      <c r="M278" s="29">
        <v>640.32546675798847</v>
      </c>
      <c r="N278" s="27">
        <f t="shared" ref="N278:Q278" si="620">M278-0.05</f>
        <v>640.27546675798851</v>
      </c>
      <c r="O278" s="27">
        <f t="shared" si="620"/>
        <v>640.22546675798856</v>
      </c>
      <c r="P278" s="27">
        <f t="shared" si="620"/>
        <v>640.1754667579886</v>
      </c>
      <c r="Q278" s="27">
        <f t="shared" si="620"/>
        <v>640.12546675798865</v>
      </c>
      <c r="R278" s="27">
        <f t="shared" si="574"/>
        <v>640.10046675798867</v>
      </c>
      <c r="T278" s="25">
        <v>2740</v>
      </c>
      <c r="U278" s="22">
        <v>640.07499999999993</v>
      </c>
      <c r="V278" s="22">
        <v>640.1</v>
      </c>
      <c r="W278" s="22">
        <v>640.15</v>
      </c>
      <c r="X278" s="22">
        <v>640.21500000000003</v>
      </c>
      <c r="Y278" s="22">
        <v>640.29499999999996</v>
      </c>
      <c r="Z278" s="21">
        <v>640.35500000000002</v>
      </c>
      <c r="AA278" s="22">
        <v>640.30499999999995</v>
      </c>
      <c r="AB278" s="22">
        <v>640.19499999999994</v>
      </c>
      <c r="AC278" s="22">
        <v>640.13</v>
      </c>
      <c r="AD278" s="22">
        <v>640.02</v>
      </c>
      <c r="AE278" s="22">
        <v>639.97500000000002</v>
      </c>
      <c r="AG278" s="11">
        <v>2740</v>
      </c>
      <c r="AH278" s="25">
        <f t="shared" si="575"/>
        <v>2.5466757988738209E-2</v>
      </c>
      <c r="AI278" s="25">
        <f t="shared" si="576"/>
        <v>2.5466757988624522E-2</v>
      </c>
      <c r="AJ278" s="25">
        <f t="shared" si="577"/>
        <v>2.5466757988624522E-2</v>
      </c>
      <c r="AK278" s="25">
        <f t="shared" si="578"/>
        <v>1.0466757988524478E-2</v>
      </c>
      <c r="AL278" s="25">
        <f t="shared" si="579"/>
        <v>-1.9533242011448237E-2</v>
      </c>
      <c r="AM278" s="25">
        <f t="shared" si="580"/>
        <v>-2.9533242011552829E-2</v>
      </c>
      <c r="AN278" s="25">
        <f t="shared" si="581"/>
        <v>-2.9533242011439143E-2</v>
      </c>
      <c r="AO278" s="25">
        <f t="shared" si="582"/>
        <v>3.0466757988619975E-2</v>
      </c>
      <c r="AP278" s="25">
        <f t="shared" si="583"/>
        <v>4.5466757988606332E-2</v>
      </c>
      <c r="AQ278" s="25">
        <f t="shared" si="584"/>
        <v>0.10546675798866545</v>
      </c>
      <c r="AR278" s="25">
        <f t="shared" si="585"/>
        <v>0.12546675798864726</v>
      </c>
      <c r="AV278" s="2">
        <f t="shared" si="586"/>
        <v>0</v>
      </c>
    </row>
    <row r="279" spans="7:48" ht="25.5" x14ac:dyDescent="0.6">
      <c r="G279" s="30">
        <v>2750</v>
      </c>
      <c r="H279" s="27">
        <f t="shared" si="571"/>
        <v>640.09683342498863</v>
      </c>
      <c r="I279" s="27">
        <f t="shared" ref="I279:L279" si="621">J279-0.05</f>
        <v>640.12183342498861</v>
      </c>
      <c r="J279" s="27">
        <f t="shared" si="621"/>
        <v>640.17183342498856</v>
      </c>
      <c r="K279" s="27">
        <f t="shared" si="621"/>
        <v>640.22183342498852</v>
      </c>
      <c r="L279" s="27">
        <f t="shared" si="621"/>
        <v>640.27183342498847</v>
      </c>
      <c r="M279" s="29">
        <v>640.32183342498843</v>
      </c>
      <c r="N279" s="27">
        <f t="shared" ref="N279:Q279" si="622">M279-0.05</f>
        <v>640.27183342498847</v>
      </c>
      <c r="O279" s="27">
        <f t="shared" si="622"/>
        <v>640.22183342498852</v>
      </c>
      <c r="P279" s="27">
        <f t="shared" si="622"/>
        <v>640.17183342498856</v>
      </c>
      <c r="Q279" s="27">
        <f t="shared" si="622"/>
        <v>640.12183342498861</v>
      </c>
      <c r="R279" s="27">
        <f t="shared" si="574"/>
        <v>640.09683342498863</v>
      </c>
      <c r="T279" s="25">
        <v>2750</v>
      </c>
      <c r="U279" s="22">
        <v>640.07499999999993</v>
      </c>
      <c r="V279" s="22">
        <v>640.10500000000002</v>
      </c>
      <c r="W279" s="22">
        <v>640.16</v>
      </c>
      <c r="X279" s="22">
        <v>640.20999999999992</v>
      </c>
      <c r="Y279" s="22">
        <v>640.30499999999995</v>
      </c>
      <c r="Z279" s="21">
        <v>640.375</v>
      </c>
      <c r="AA279" s="22">
        <v>640.28499999999997</v>
      </c>
      <c r="AB279" s="22">
        <v>640.18499999999995</v>
      </c>
      <c r="AC279" s="22">
        <v>640.13</v>
      </c>
      <c r="AD279" s="22">
        <v>640.02499999999998</v>
      </c>
      <c r="AE279" s="22">
        <v>639.98500000000001</v>
      </c>
      <c r="AG279" s="11">
        <v>2750</v>
      </c>
      <c r="AH279" s="25">
        <f t="shared" si="575"/>
        <v>2.1833424988699335E-2</v>
      </c>
      <c r="AI279" s="25">
        <f t="shared" si="576"/>
        <v>1.6833424988590195E-2</v>
      </c>
      <c r="AJ279" s="25">
        <f t="shared" si="577"/>
        <v>1.1833424988594743E-2</v>
      </c>
      <c r="AK279" s="25">
        <f t="shared" si="578"/>
        <v>1.1833424988594743E-2</v>
      </c>
      <c r="AL279" s="25">
        <f t="shared" si="579"/>
        <v>-3.3166575011478017E-2</v>
      </c>
      <c r="AM279" s="25">
        <f t="shared" si="580"/>
        <v>-5.3166575011573514E-2</v>
      </c>
      <c r="AN279" s="25">
        <f t="shared" si="581"/>
        <v>-1.3166575011496207E-2</v>
      </c>
      <c r="AO279" s="25">
        <f t="shared" si="582"/>
        <v>3.6833424988572006E-2</v>
      </c>
      <c r="AP279" s="25">
        <f t="shared" si="583"/>
        <v>4.1833424988567458E-2</v>
      </c>
      <c r="AQ279" s="25">
        <f t="shared" si="584"/>
        <v>9.6833424988631123E-2</v>
      </c>
      <c r="AR279" s="25">
        <f t="shared" si="585"/>
        <v>0.11183342498861748</v>
      </c>
      <c r="AV279" s="2">
        <f t="shared" si="586"/>
        <v>0</v>
      </c>
    </row>
    <row r="280" spans="7:48" ht="25.5" x14ac:dyDescent="0.6">
      <c r="G280" s="30">
        <v>2760</v>
      </c>
      <c r="H280" s="27">
        <f t="shared" si="571"/>
        <v>640.09320009198859</v>
      </c>
      <c r="I280" s="27">
        <f t="shared" ref="I280:L280" si="623">J280-0.05</f>
        <v>640.11820009198857</v>
      </c>
      <c r="J280" s="27">
        <f t="shared" si="623"/>
        <v>640.16820009198852</v>
      </c>
      <c r="K280" s="27">
        <f t="shared" si="623"/>
        <v>640.21820009198848</v>
      </c>
      <c r="L280" s="27">
        <f t="shared" si="623"/>
        <v>640.26820009198843</v>
      </c>
      <c r="M280" s="29">
        <v>640.31820009198839</v>
      </c>
      <c r="N280" s="27">
        <f t="shared" ref="N280:Q280" si="624">M280-0.05</f>
        <v>640.26820009198843</v>
      </c>
      <c r="O280" s="27">
        <f t="shared" si="624"/>
        <v>640.21820009198848</v>
      </c>
      <c r="P280" s="27">
        <f t="shared" si="624"/>
        <v>640.16820009198852</v>
      </c>
      <c r="Q280" s="27">
        <f t="shared" si="624"/>
        <v>640.11820009198857</v>
      </c>
      <c r="R280" s="27">
        <f t="shared" si="574"/>
        <v>640.09320009198859</v>
      </c>
      <c r="T280" s="25">
        <v>2760</v>
      </c>
      <c r="U280" s="22">
        <v>640.05499999999995</v>
      </c>
      <c r="V280" s="22">
        <v>640.09</v>
      </c>
      <c r="W280" s="22">
        <v>640.16</v>
      </c>
      <c r="X280" s="22">
        <v>640.19999999999993</v>
      </c>
      <c r="Y280" s="22">
        <v>640.27499999999998</v>
      </c>
      <c r="Z280" s="21">
        <v>640.35500000000002</v>
      </c>
      <c r="AA280" s="22">
        <v>640.27499999999998</v>
      </c>
      <c r="AB280" s="22">
        <v>640.18499999999995</v>
      </c>
      <c r="AC280" s="22">
        <v>640.125</v>
      </c>
      <c r="AD280" s="22">
        <v>640.03499999999997</v>
      </c>
      <c r="AE280" s="22">
        <v>640.01499999999999</v>
      </c>
      <c r="AG280" s="11">
        <v>2760</v>
      </c>
      <c r="AH280" s="25">
        <f t="shared" si="575"/>
        <v>3.8200091988642271E-2</v>
      </c>
      <c r="AI280" s="25">
        <f t="shared" si="576"/>
        <v>2.8200091988537679E-2</v>
      </c>
      <c r="AJ280" s="25">
        <f t="shared" si="577"/>
        <v>8.2000919885558687E-3</v>
      </c>
      <c r="AK280" s="25">
        <f t="shared" si="578"/>
        <v>1.8200091988546774E-2</v>
      </c>
      <c r="AL280" s="25">
        <f t="shared" si="579"/>
        <v>-6.7999080115441757E-3</v>
      </c>
      <c r="AM280" s="25">
        <f t="shared" si="580"/>
        <v>-3.6799908011630578E-2</v>
      </c>
      <c r="AN280" s="25">
        <f t="shared" si="581"/>
        <v>-6.7999080115441757E-3</v>
      </c>
      <c r="AO280" s="25">
        <f t="shared" si="582"/>
        <v>3.3200091988533131E-2</v>
      </c>
      <c r="AP280" s="25">
        <f t="shared" si="583"/>
        <v>4.3200091988524036E-2</v>
      </c>
      <c r="AQ280" s="25">
        <f t="shared" si="584"/>
        <v>8.3200091988601343E-2</v>
      </c>
      <c r="AR280" s="25">
        <f t="shared" si="585"/>
        <v>7.8200091988605891E-2</v>
      </c>
      <c r="AV280" s="2">
        <f t="shared" si="586"/>
        <v>0</v>
      </c>
    </row>
    <row r="281" spans="7:48" ht="25.5" x14ac:dyDescent="0.6">
      <c r="G281" s="30">
        <v>2770</v>
      </c>
      <c r="H281" s="27">
        <f t="shared" si="571"/>
        <v>640.08956675898855</v>
      </c>
      <c r="I281" s="27">
        <f t="shared" ref="I281:L281" si="625">J281-0.05</f>
        <v>640.11456675898853</v>
      </c>
      <c r="J281" s="27">
        <f t="shared" si="625"/>
        <v>640.16456675898849</v>
      </c>
      <c r="K281" s="27">
        <f t="shared" si="625"/>
        <v>640.21456675898844</v>
      </c>
      <c r="L281" s="27">
        <f t="shared" si="625"/>
        <v>640.26456675898839</v>
      </c>
      <c r="M281" s="29">
        <v>640.31456675898835</v>
      </c>
      <c r="N281" s="27">
        <f t="shared" ref="N281:Q281" si="626">M281-0.05</f>
        <v>640.26456675898839</v>
      </c>
      <c r="O281" s="27">
        <f t="shared" si="626"/>
        <v>640.21456675898844</v>
      </c>
      <c r="P281" s="27">
        <f t="shared" si="626"/>
        <v>640.16456675898849</v>
      </c>
      <c r="Q281" s="27">
        <f t="shared" si="626"/>
        <v>640.11456675898853</v>
      </c>
      <c r="R281" s="27">
        <f t="shared" si="574"/>
        <v>640.08956675898855</v>
      </c>
      <c r="T281" s="25">
        <v>2770</v>
      </c>
      <c r="U281" s="22">
        <v>640.05499999999995</v>
      </c>
      <c r="V281" s="22">
        <v>640.07499999999993</v>
      </c>
      <c r="W281" s="22">
        <v>640.16</v>
      </c>
      <c r="X281" s="22">
        <v>640.20999999999992</v>
      </c>
      <c r="Y281" s="22">
        <v>640.255</v>
      </c>
      <c r="Z281" s="21">
        <v>640.32999999999993</v>
      </c>
      <c r="AA281" s="22">
        <v>640.255</v>
      </c>
      <c r="AB281" s="22">
        <v>640.17499999999995</v>
      </c>
      <c r="AC281" s="22">
        <v>640.11500000000001</v>
      </c>
      <c r="AD281" s="22">
        <v>640.04499999999996</v>
      </c>
      <c r="AE281" s="22">
        <v>640.01499999999999</v>
      </c>
      <c r="AG281" s="11">
        <v>2770</v>
      </c>
      <c r="AH281" s="25">
        <f t="shared" si="575"/>
        <v>3.4566758988603397E-2</v>
      </c>
      <c r="AI281" s="25">
        <f t="shared" si="576"/>
        <v>3.9566758988598849E-2</v>
      </c>
      <c r="AJ281" s="25">
        <f t="shared" si="577"/>
        <v>4.5667589885169946E-3</v>
      </c>
      <c r="AK281" s="25">
        <f t="shared" si="578"/>
        <v>4.5667589885169946E-3</v>
      </c>
      <c r="AL281" s="25">
        <f t="shared" si="579"/>
        <v>9.5667589883987603E-3</v>
      </c>
      <c r="AM281" s="25">
        <f t="shared" si="580"/>
        <v>-1.5433241011578502E-2</v>
      </c>
      <c r="AN281" s="25">
        <f t="shared" si="581"/>
        <v>9.5667589883987603E-3</v>
      </c>
      <c r="AO281" s="25">
        <f t="shared" si="582"/>
        <v>3.9566758988485162E-2</v>
      </c>
      <c r="AP281" s="25">
        <f t="shared" si="583"/>
        <v>4.9566758988476067E-2</v>
      </c>
      <c r="AQ281" s="25">
        <f t="shared" si="584"/>
        <v>6.9566758988571564E-2</v>
      </c>
      <c r="AR281" s="25">
        <f t="shared" si="585"/>
        <v>7.4566758988567017E-2</v>
      </c>
      <c r="AV281" s="2">
        <f t="shared" si="586"/>
        <v>0</v>
      </c>
    </row>
    <row r="282" spans="7:48" ht="25.5" x14ac:dyDescent="0.6">
      <c r="G282" s="30">
        <v>2780</v>
      </c>
      <c r="H282" s="27">
        <f t="shared" si="571"/>
        <v>640.08593342598851</v>
      </c>
      <c r="I282" s="27">
        <f t="shared" ref="I282:L282" si="627">J282-0.05</f>
        <v>640.11093342598849</v>
      </c>
      <c r="J282" s="27">
        <f t="shared" si="627"/>
        <v>640.16093342598845</v>
      </c>
      <c r="K282" s="27">
        <f t="shared" si="627"/>
        <v>640.2109334259884</v>
      </c>
      <c r="L282" s="27">
        <f t="shared" si="627"/>
        <v>640.26093342598836</v>
      </c>
      <c r="M282" s="29">
        <v>640.31093342598831</v>
      </c>
      <c r="N282" s="27">
        <f t="shared" ref="N282:Q282" si="628">M282-0.05</f>
        <v>640.26093342598836</v>
      </c>
      <c r="O282" s="27">
        <f t="shared" si="628"/>
        <v>640.2109334259884</v>
      </c>
      <c r="P282" s="27">
        <f t="shared" si="628"/>
        <v>640.16093342598845</v>
      </c>
      <c r="Q282" s="27">
        <f t="shared" si="628"/>
        <v>640.11093342598849</v>
      </c>
      <c r="R282" s="27">
        <f t="shared" si="574"/>
        <v>640.08593342598851</v>
      </c>
      <c r="T282" s="25">
        <v>2780</v>
      </c>
      <c r="U282" s="22">
        <v>640.04</v>
      </c>
      <c r="V282" s="22">
        <v>640.07499999999993</v>
      </c>
      <c r="W282" s="22">
        <v>640.14</v>
      </c>
      <c r="X282" s="22">
        <v>640.18499999999995</v>
      </c>
      <c r="Y282" s="22">
        <v>640.22500000000002</v>
      </c>
      <c r="Z282" s="21">
        <v>640.29499999999996</v>
      </c>
      <c r="AA282" s="22">
        <v>640.245</v>
      </c>
      <c r="AB282" s="22">
        <v>640.17499999999995</v>
      </c>
      <c r="AC282" s="22">
        <v>640.11500000000001</v>
      </c>
      <c r="AD282" s="22">
        <v>640.04</v>
      </c>
      <c r="AE282" s="22">
        <v>640.01</v>
      </c>
      <c r="AG282" s="11">
        <v>2780</v>
      </c>
      <c r="AH282" s="25">
        <f t="shared" si="575"/>
        <v>4.593342598855088E-2</v>
      </c>
      <c r="AI282" s="25">
        <f t="shared" si="576"/>
        <v>3.5933425988559975E-2</v>
      </c>
      <c r="AJ282" s="25">
        <f t="shared" si="577"/>
        <v>2.0933425988459931E-2</v>
      </c>
      <c r="AK282" s="25">
        <f t="shared" si="578"/>
        <v>2.5933425988455383E-2</v>
      </c>
      <c r="AL282" s="25">
        <f t="shared" si="579"/>
        <v>3.5933425988332601E-2</v>
      </c>
      <c r="AM282" s="25">
        <f t="shared" si="580"/>
        <v>1.5933425988350791E-2</v>
      </c>
      <c r="AN282" s="25">
        <f t="shared" si="581"/>
        <v>1.5933425988350791E-2</v>
      </c>
      <c r="AO282" s="25">
        <f t="shared" si="582"/>
        <v>3.5933425988446288E-2</v>
      </c>
      <c r="AP282" s="25">
        <f t="shared" si="583"/>
        <v>4.5933425988437193E-2</v>
      </c>
      <c r="AQ282" s="25">
        <f t="shared" si="584"/>
        <v>7.0933425988528143E-2</v>
      </c>
      <c r="AR282" s="25">
        <f t="shared" si="585"/>
        <v>7.5933425988523595E-2</v>
      </c>
      <c r="AV282" s="2">
        <f t="shared" si="586"/>
        <v>0</v>
      </c>
    </row>
    <row r="283" spans="7:48" ht="25.5" x14ac:dyDescent="0.6">
      <c r="G283" s="30">
        <v>2790</v>
      </c>
      <c r="H283" s="27">
        <f t="shared" si="571"/>
        <v>640.08230009298848</v>
      </c>
      <c r="I283" s="27">
        <f t="shared" ref="I283:L283" si="629">J283-0.05</f>
        <v>640.10730009298845</v>
      </c>
      <c r="J283" s="27">
        <f t="shared" si="629"/>
        <v>640.15730009298841</v>
      </c>
      <c r="K283" s="27">
        <f t="shared" si="629"/>
        <v>640.20730009298836</v>
      </c>
      <c r="L283" s="27">
        <f t="shared" si="629"/>
        <v>640.25730009298832</v>
      </c>
      <c r="M283" s="29">
        <v>640.30730009298827</v>
      </c>
      <c r="N283" s="27">
        <f t="shared" ref="N283:Q283" si="630">M283-0.05</f>
        <v>640.25730009298832</v>
      </c>
      <c r="O283" s="27">
        <f t="shared" si="630"/>
        <v>640.20730009298836</v>
      </c>
      <c r="P283" s="27">
        <f t="shared" si="630"/>
        <v>640.15730009298841</v>
      </c>
      <c r="Q283" s="27">
        <f t="shared" si="630"/>
        <v>640.10730009298845</v>
      </c>
      <c r="R283" s="27">
        <f t="shared" si="574"/>
        <v>640.08230009298848</v>
      </c>
      <c r="T283" s="25">
        <v>2790</v>
      </c>
      <c r="U283" s="22">
        <v>640.005</v>
      </c>
      <c r="V283" s="22">
        <v>640.03499999999997</v>
      </c>
      <c r="W283" s="22">
        <v>640.11500000000001</v>
      </c>
      <c r="X283" s="22">
        <v>640.16499999999996</v>
      </c>
      <c r="Y283" s="22">
        <v>640.21500000000003</v>
      </c>
      <c r="Z283" s="21">
        <v>640.30999999999995</v>
      </c>
      <c r="AA283" s="22">
        <v>640.245</v>
      </c>
      <c r="AB283" s="22">
        <v>640.15499999999997</v>
      </c>
      <c r="AC283" s="22">
        <v>640.1</v>
      </c>
      <c r="AD283" s="22">
        <v>640.03499999999997</v>
      </c>
      <c r="AE283" s="22">
        <v>640.005</v>
      </c>
      <c r="AG283" s="11">
        <v>2790</v>
      </c>
      <c r="AH283" s="25">
        <f t="shared" si="575"/>
        <v>7.7300092988480174E-2</v>
      </c>
      <c r="AI283" s="25">
        <f t="shared" si="576"/>
        <v>7.2300092988484721E-2</v>
      </c>
      <c r="AJ283" s="25">
        <f t="shared" si="577"/>
        <v>4.2300092988398319E-2</v>
      </c>
      <c r="AK283" s="25">
        <f t="shared" si="578"/>
        <v>4.2300092988398319E-2</v>
      </c>
      <c r="AL283" s="25">
        <f t="shared" si="579"/>
        <v>4.2300092988284632E-2</v>
      </c>
      <c r="AM283" s="25">
        <f t="shared" si="580"/>
        <v>-2.6999070116744406E-3</v>
      </c>
      <c r="AN283" s="25">
        <f t="shared" si="581"/>
        <v>1.2300092988311917E-2</v>
      </c>
      <c r="AO283" s="25">
        <f t="shared" si="582"/>
        <v>5.2300092988389224E-2</v>
      </c>
      <c r="AP283" s="25">
        <f t="shared" si="583"/>
        <v>5.7300092988384677E-2</v>
      </c>
      <c r="AQ283" s="25">
        <f t="shared" si="584"/>
        <v>7.2300092988484721E-2</v>
      </c>
      <c r="AR283" s="25">
        <f t="shared" si="585"/>
        <v>7.7300092988480174E-2</v>
      </c>
      <c r="AV283" s="2">
        <f t="shared" si="586"/>
        <v>0</v>
      </c>
    </row>
    <row r="284" spans="7:48" ht="25.5" x14ac:dyDescent="0.6">
      <c r="G284" s="30">
        <v>2800</v>
      </c>
      <c r="H284" s="27">
        <f t="shared" si="571"/>
        <v>640.07866675998844</v>
      </c>
      <c r="I284" s="27">
        <f t="shared" ref="I284:L284" si="631">J284-0.05</f>
        <v>640.10366675998841</v>
      </c>
      <c r="J284" s="27">
        <f t="shared" si="631"/>
        <v>640.15366675998837</v>
      </c>
      <c r="K284" s="27">
        <f t="shared" si="631"/>
        <v>640.20366675998832</v>
      </c>
      <c r="L284" s="27">
        <f t="shared" si="631"/>
        <v>640.25366675998828</v>
      </c>
      <c r="M284" s="29">
        <v>640.30366675998823</v>
      </c>
      <c r="N284" s="27">
        <f t="shared" ref="N284:Q284" si="632">M284-0.05</f>
        <v>640.25366675998828</v>
      </c>
      <c r="O284" s="27">
        <f t="shared" si="632"/>
        <v>640.20366675998832</v>
      </c>
      <c r="P284" s="27">
        <f t="shared" si="632"/>
        <v>640.15366675998837</v>
      </c>
      <c r="Q284" s="27">
        <f t="shared" si="632"/>
        <v>640.10366675998841</v>
      </c>
      <c r="R284" s="27">
        <f t="shared" si="574"/>
        <v>640.07866675998844</v>
      </c>
      <c r="T284" s="25">
        <v>2800</v>
      </c>
      <c r="U284" s="22">
        <v>640.005</v>
      </c>
      <c r="V284" s="22">
        <v>640.03</v>
      </c>
      <c r="W284" s="22">
        <v>640.11500000000001</v>
      </c>
      <c r="X284" s="22">
        <v>640.15499999999997</v>
      </c>
      <c r="Y284" s="22">
        <v>640.20499999999993</v>
      </c>
      <c r="Z284" s="21">
        <v>640.29</v>
      </c>
      <c r="AA284" s="22">
        <v>640.24</v>
      </c>
      <c r="AB284" s="22">
        <v>640.15</v>
      </c>
      <c r="AC284" s="22">
        <v>640.10500000000002</v>
      </c>
      <c r="AD284" s="22">
        <v>640.04999999999995</v>
      </c>
      <c r="AE284" s="22">
        <v>640.02</v>
      </c>
      <c r="AG284" s="11">
        <v>2800</v>
      </c>
      <c r="AH284" s="25">
        <f t="shared" si="575"/>
        <v>7.3666759988441299E-2</v>
      </c>
      <c r="AI284" s="25">
        <f t="shared" si="576"/>
        <v>7.3666759988441299E-2</v>
      </c>
      <c r="AJ284" s="25">
        <f t="shared" si="577"/>
        <v>3.8666759988359445E-2</v>
      </c>
      <c r="AK284" s="25">
        <f t="shared" si="578"/>
        <v>4.866675998835035E-2</v>
      </c>
      <c r="AL284" s="25">
        <f t="shared" si="579"/>
        <v>4.866675998835035E-2</v>
      </c>
      <c r="AM284" s="25">
        <f t="shared" si="580"/>
        <v>1.3666759988268495E-2</v>
      </c>
      <c r="AN284" s="25">
        <f t="shared" si="581"/>
        <v>1.3666759988268495E-2</v>
      </c>
      <c r="AO284" s="25">
        <f t="shared" si="582"/>
        <v>5.3666759988345802E-2</v>
      </c>
      <c r="AP284" s="25">
        <f t="shared" si="583"/>
        <v>4.866675998835035E-2</v>
      </c>
      <c r="AQ284" s="25">
        <f t="shared" si="584"/>
        <v>5.3666759988459489E-2</v>
      </c>
      <c r="AR284" s="25">
        <f t="shared" si="585"/>
        <v>5.8666759988454942E-2</v>
      </c>
      <c r="AT284">
        <v>7.8200000000000006E-2</v>
      </c>
      <c r="AU284">
        <v>45</v>
      </c>
      <c r="AV284" s="2">
        <f t="shared" si="586"/>
        <v>3.5190000000000001</v>
      </c>
    </row>
    <row r="285" spans="7:48" ht="25.5" x14ac:dyDescent="0.6">
      <c r="G285" s="30">
        <v>2810</v>
      </c>
      <c r="H285" s="27">
        <f t="shared" si="571"/>
        <v>640.0750334269884</v>
      </c>
      <c r="I285" s="27">
        <f t="shared" ref="I285:L285" si="633">J285-0.05</f>
        <v>640.10003342698838</v>
      </c>
      <c r="J285" s="27">
        <f t="shared" si="633"/>
        <v>640.15003342698833</v>
      </c>
      <c r="K285" s="27">
        <f t="shared" si="633"/>
        <v>640.20003342698828</v>
      </c>
      <c r="L285" s="27">
        <f t="shared" si="633"/>
        <v>640.25003342698824</v>
      </c>
      <c r="M285" s="29">
        <v>640.30003342698819</v>
      </c>
      <c r="N285" s="27">
        <f t="shared" ref="N285:Q285" si="634">M285-0.05</f>
        <v>640.25003342698824</v>
      </c>
      <c r="O285" s="27">
        <f t="shared" si="634"/>
        <v>640.20003342698828</v>
      </c>
      <c r="P285" s="27">
        <f t="shared" si="634"/>
        <v>640.15003342698833</v>
      </c>
      <c r="Q285" s="27">
        <f t="shared" si="634"/>
        <v>640.10003342698838</v>
      </c>
      <c r="R285" s="27">
        <f t="shared" si="574"/>
        <v>640.0750334269884</v>
      </c>
      <c r="T285" s="25">
        <v>2810</v>
      </c>
      <c r="U285" s="22">
        <v>640.00099999999998</v>
      </c>
      <c r="V285" s="22">
        <v>640.03599999999994</v>
      </c>
      <c r="W285" s="22">
        <v>640.096</v>
      </c>
      <c r="X285" s="22">
        <v>640.16600000000005</v>
      </c>
      <c r="Y285" s="22">
        <v>640.18100000000004</v>
      </c>
      <c r="Z285" s="21">
        <v>640.28599999999994</v>
      </c>
      <c r="AA285" s="22">
        <v>640.226</v>
      </c>
      <c r="AB285" s="22">
        <v>640.15099999999995</v>
      </c>
      <c r="AC285" s="22">
        <v>640.12099999999998</v>
      </c>
      <c r="AD285" s="22">
        <v>640.04600000000005</v>
      </c>
      <c r="AE285" s="22">
        <v>640.01599999999996</v>
      </c>
      <c r="AG285" s="11">
        <v>2810</v>
      </c>
      <c r="AH285" s="25">
        <f t="shared" si="575"/>
        <v>7.4033426988421525E-2</v>
      </c>
      <c r="AI285" s="25">
        <f t="shared" si="576"/>
        <v>6.403342698843062E-2</v>
      </c>
      <c r="AJ285" s="25">
        <f t="shared" si="577"/>
        <v>5.4033426988326028E-2</v>
      </c>
      <c r="AK285" s="25">
        <f t="shared" si="578"/>
        <v>3.4033426988230531E-2</v>
      </c>
      <c r="AL285" s="25">
        <f t="shared" si="579"/>
        <v>6.9033426988198698E-2</v>
      </c>
      <c r="AM285" s="25">
        <f t="shared" si="580"/>
        <v>1.4033426988248721E-2</v>
      </c>
      <c r="AN285" s="25">
        <f t="shared" si="581"/>
        <v>2.4033426988239626E-2</v>
      </c>
      <c r="AO285" s="25">
        <f t="shared" si="582"/>
        <v>4.9033426988330575E-2</v>
      </c>
      <c r="AP285" s="25">
        <f t="shared" si="583"/>
        <v>2.9033426988348765E-2</v>
      </c>
      <c r="AQ285" s="25">
        <f t="shared" si="584"/>
        <v>5.4033426988326028E-2</v>
      </c>
      <c r="AR285" s="25">
        <f t="shared" si="585"/>
        <v>5.9033426988435167E-2</v>
      </c>
      <c r="AV285" s="2">
        <f t="shared" si="586"/>
        <v>0</v>
      </c>
    </row>
    <row r="286" spans="7:48" ht="25.5" x14ac:dyDescent="0.6">
      <c r="G286" s="30">
        <v>2820</v>
      </c>
      <c r="H286" s="27">
        <f t="shared" si="571"/>
        <v>640.07140009398836</v>
      </c>
      <c r="I286" s="27">
        <f t="shared" ref="I286:L286" si="635">J286-0.05</f>
        <v>640.09640009398834</v>
      </c>
      <c r="J286" s="27">
        <f t="shared" si="635"/>
        <v>640.14640009398829</v>
      </c>
      <c r="K286" s="27">
        <f t="shared" si="635"/>
        <v>640.19640009398825</v>
      </c>
      <c r="L286" s="27">
        <f t="shared" si="635"/>
        <v>640.2464000939882</v>
      </c>
      <c r="M286" s="29">
        <v>640.29640009398815</v>
      </c>
      <c r="N286" s="27">
        <f t="shared" ref="N286:Q286" si="636">M286-0.05</f>
        <v>640.2464000939882</v>
      </c>
      <c r="O286" s="27">
        <f t="shared" si="636"/>
        <v>640.19640009398825</v>
      </c>
      <c r="P286" s="27">
        <f t="shared" si="636"/>
        <v>640.14640009398829</v>
      </c>
      <c r="Q286" s="27">
        <f t="shared" si="636"/>
        <v>640.09640009398834</v>
      </c>
      <c r="R286" s="27">
        <f t="shared" si="574"/>
        <v>640.07140009398836</v>
      </c>
      <c r="T286" s="25">
        <v>2820</v>
      </c>
      <c r="U286" s="22">
        <v>640.04100000000005</v>
      </c>
      <c r="V286" s="22">
        <v>640.07600000000002</v>
      </c>
      <c r="W286" s="22">
        <v>640.10599999999999</v>
      </c>
      <c r="X286" s="22">
        <v>640.16600000000005</v>
      </c>
      <c r="Y286" s="22">
        <v>640.20100000000002</v>
      </c>
      <c r="Z286" s="21">
        <v>640.29100000000005</v>
      </c>
      <c r="AA286" s="22">
        <v>640.221</v>
      </c>
      <c r="AB286" s="22">
        <v>640.16600000000005</v>
      </c>
      <c r="AC286" s="22">
        <v>640.13599999999997</v>
      </c>
      <c r="AD286" s="22">
        <v>640.05600000000004</v>
      </c>
      <c r="AE286" s="22">
        <v>640.04600000000005</v>
      </c>
      <c r="AG286" s="11">
        <v>2820</v>
      </c>
      <c r="AH286" s="25">
        <f t="shared" si="575"/>
        <v>3.0400093988305343E-2</v>
      </c>
      <c r="AI286" s="25">
        <f t="shared" si="576"/>
        <v>2.0400093988314438E-2</v>
      </c>
      <c r="AJ286" s="25">
        <f t="shared" si="577"/>
        <v>4.0400093988296248E-2</v>
      </c>
      <c r="AK286" s="25">
        <f t="shared" si="578"/>
        <v>3.0400093988191657E-2</v>
      </c>
      <c r="AL286" s="25">
        <f t="shared" si="579"/>
        <v>4.5400093988178014E-2</v>
      </c>
      <c r="AM286" s="25">
        <f t="shared" si="580"/>
        <v>5.4000939881007071E-3</v>
      </c>
      <c r="AN286" s="25">
        <f t="shared" si="581"/>
        <v>2.5400093988196204E-2</v>
      </c>
      <c r="AO286" s="25">
        <f t="shared" si="582"/>
        <v>3.0400093988191657E-2</v>
      </c>
      <c r="AP286" s="25">
        <f t="shared" si="583"/>
        <v>1.0400093988323533E-2</v>
      </c>
      <c r="AQ286" s="25">
        <f t="shared" si="584"/>
        <v>4.0400093988296248E-2</v>
      </c>
      <c r="AR286" s="25">
        <f t="shared" si="585"/>
        <v>2.5400093988309891E-2</v>
      </c>
      <c r="AV286" s="2">
        <f t="shared" si="586"/>
        <v>0</v>
      </c>
    </row>
    <row r="287" spans="7:48" ht="25.5" x14ac:dyDescent="0.6">
      <c r="G287" s="30">
        <v>2830</v>
      </c>
      <c r="H287" s="27">
        <f t="shared" si="571"/>
        <v>640.06776676098832</v>
      </c>
      <c r="I287" s="27">
        <f t="shared" ref="I287:L287" si="637">J287-0.05</f>
        <v>640.0927667609883</v>
      </c>
      <c r="J287" s="27">
        <f t="shared" si="637"/>
        <v>640.14276676098825</v>
      </c>
      <c r="K287" s="27">
        <f t="shared" si="637"/>
        <v>640.19276676098821</v>
      </c>
      <c r="L287" s="27">
        <f t="shared" si="637"/>
        <v>640.24276676098816</v>
      </c>
      <c r="M287" s="29">
        <v>640.29276676098812</v>
      </c>
      <c r="N287" s="27">
        <f t="shared" ref="N287:Q287" si="638">M287-0.05</f>
        <v>640.24276676098816</v>
      </c>
      <c r="O287" s="27">
        <f t="shared" si="638"/>
        <v>640.19276676098821</v>
      </c>
      <c r="P287" s="27">
        <f t="shared" si="638"/>
        <v>640.14276676098825</v>
      </c>
      <c r="Q287" s="27">
        <f t="shared" si="638"/>
        <v>640.0927667609883</v>
      </c>
      <c r="R287" s="27">
        <f t="shared" si="574"/>
        <v>640.06776676098832</v>
      </c>
      <c r="T287" s="25">
        <v>2830</v>
      </c>
      <c r="U287" s="22">
        <v>640.03099999999995</v>
      </c>
      <c r="V287" s="22">
        <v>640.06600000000003</v>
      </c>
      <c r="W287" s="22">
        <v>640.08100000000002</v>
      </c>
      <c r="X287" s="22">
        <v>640.16600000000005</v>
      </c>
      <c r="Y287" s="22">
        <v>640.221</v>
      </c>
      <c r="Z287" s="21">
        <v>640.19600000000003</v>
      </c>
      <c r="AA287" s="22">
        <v>640.24599999999998</v>
      </c>
      <c r="AB287" s="22">
        <v>640.16600000000005</v>
      </c>
      <c r="AC287" s="22">
        <v>640.14599999999996</v>
      </c>
      <c r="AD287" s="22">
        <v>640.07600000000002</v>
      </c>
      <c r="AE287" s="22">
        <v>640.06600000000003</v>
      </c>
      <c r="AG287" s="11">
        <v>2830</v>
      </c>
      <c r="AH287" s="25">
        <f t="shared" si="575"/>
        <v>3.6766760988371061E-2</v>
      </c>
      <c r="AI287" s="25">
        <f t="shared" si="576"/>
        <v>2.6766760988266469E-2</v>
      </c>
      <c r="AJ287" s="25">
        <f t="shared" si="577"/>
        <v>6.1766760988234637E-2</v>
      </c>
      <c r="AK287" s="25">
        <f t="shared" si="578"/>
        <v>2.6766760988152782E-2</v>
      </c>
      <c r="AL287" s="25">
        <f t="shared" si="579"/>
        <v>2.176676098815733E-2</v>
      </c>
      <c r="AM287" s="25">
        <f t="shared" si="580"/>
        <v>9.6766760988089118E-2</v>
      </c>
      <c r="AN287" s="25">
        <f t="shared" si="581"/>
        <v>-3.2332390118199328E-3</v>
      </c>
      <c r="AO287" s="25">
        <f t="shared" si="582"/>
        <v>2.6766760988152782E-2</v>
      </c>
      <c r="AP287" s="25">
        <f t="shared" si="583"/>
        <v>-3.2332390117062459E-3</v>
      </c>
      <c r="AQ287" s="25">
        <f t="shared" si="584"/>
        <v>1.6766760988275564E-2</v>
      </c>
      <c r="AR287" s="25">
        <f t="shared" si="585"/>
        <v>1.7667609882892066E-3</v>
      </c>
      <c r="AV287" s="2">
        <f t="shared" si="586"/>
        <v>0</v>
      </c>
    </row>
    <row r="288" spans="7:48" ht="25.5" x14ac:dyDescent="0.6">
      <c r="G288" s="30">
        <v>2840</v>
      </c>
      <c r="H288" s="27">
        <f t="shared" si="571"/>
        <v>640.06413342798828</v>
      </c>
      <c r="I288" s="27">
        <f t="shared" ref="I288:L288" si="639">J288-0.05</f>
        <v>640.08913342798826</v>
      </c>
      <c r="J288" s="27">
        <f t="shared" si="639"/>
        <v>640.13913342798821</v>
      </c>
      <c r="K288" s="27">
        <f t="shared" si="639"/>
        <v>640.18913342798817</v>
      </c>
      <c r="L288" s="27">
        <f t="shared" si="639"/>
        <v>640.23913342798812</v>
      </c>
      <c r="M288" s="29">
        <v>640.28913342798808</v>
      </c>
      <c r="N288" s="27">
        <f t="shared" ref="N288:Q288" si="640">M288-0.05</f>
        <v>640.23913342798812</v>
      </c>
      <c r="O288" s="27">
        <f t="shared" si="640"/>
        <v>640.18913342798817</v>
      </c>
      <c r="P288" s="27">
        <f t="shared" si="640"/>
        <v>640.13913342798821</v>
      </c>
      <c r="Q288" s="27">
        <f t="shared" si="640"/>
        <v>640.08913342798826</v>
      </c>
      <c r="R288" s="27">
        <f t="shared" si="574"/>
        <v>640.06413342798828</v>
      </c>
      <c r="T288" s="25">
        <v>2840</v>
      </c>
      <c r="U288" s="22">
        <v>639.96600000000001</v>
      </c>
      <c r="V288" s="22">
        <v>639.99599999999998</v>
      </c>
      <c r="W288" s="22">
        <v>640.06600000000003</v>
      </c>
      <c r="X288" s="22">
        <v>640.15599999999995</v>
      </c>
      <c r="Y288" s="22">
        <v>640.221</v>
      </c>
      <c r="Z288" s="21">
        <v>640.29100000000005</v>
      </c>
      <c r="AA288" s="22">
        <v>640.23599999999999</v>
      </c>
      <c r="AB288" s="22">
        <v>640.17600000000004</v>
      </c>
      <c r="AC288" s="22">
        <v>640.14599999999996</v>
      </c>
      <c r="AD288" s="22">
        <v>640.15099999999995</v>
      </c>
      <c r="AE288" s="22">
        <v>640.07600000000002</v>
      </c>
      <c r="AG288" s="11">
        <v>2840</v>
      </c>
      <c r="AH288" s="25">
        <f t="shared" si="575"/>
        <v>9.813342798827307E-2</v>
      </c>
      <c r="AI288" s="25">
        <f t="shared" si="576"/>
        <v>9.3133427988277617E-2</v>
      </c>
      <c r="AJ288" s="25">
        <f t="shared" si="577"/>
        <v>7.313342798818212E-2</v>
      </c>
      <c r="AK288" s="25">
        <f t="shared" si="578"/>
        <v>3.31334279882185E-2</v>
      </c>
      <c r="AL288" s="25">
        <f t="shared" si="579"/>
        <v>1.8133427988118456E-2</v>
      </c>
      <c r="AM288" s="25">
        <f t="shared" si="580"/>
        <v>-1.8665720119770413E-3</v>
      </c>
      <c r="AN288" s="25">
        <f t="shared" si="581"/>
        <v>3.1334279881320981E-3</v>
      </c>
      <c r="AO288" s="25">
        <f t="shared" si="582"/>
        <v>1.3133427988123003E-2</v>
      </c>
      <c r="AP288" s="25">
        <f t="shared" si="583"/>
        <v>-6.8665720117451201E-3</v>
      </c>
      <c r="AQ288" s="25">
        <f t="shared" si="584"/>
        <v>-6.1866572011695098E-2</v>
      </c>
      <c r="AR288" s="25">
        <f t="shared" si="585"/>
        <v>-1.1866572011740573E-2</v>
      </c>
      <c r="AV288" s="2">
        <f t="shared" si="586"/>
        <v>0</v>
      </c>
    </row>
    <row r="289" spans="7:48" ht="25.5" x14ac:dyDescent="0.6">
      <c r="G289" s="30">
        <v>2850</v>
      </c>
      <c r="H289" s="27">
        <f t="shared" si="571"/>
        <v>640.06050009498824</v>
      </c>
      <c r="I289" s="27">
        <f t="shared" ref="I289:L289" si="641">J289-0.05</f>
        <v>640.08550009498822</v>
      </c>
      <c r="J289" s="27">
        <f t="shared" si="641"/>
        <v>640.13550009498817</v>
      </c>
      <c r="K289" s="27">
        <f t="shared" si="641"/>
        <v>640.18550009498813</v>
      </c>
      <c r="L289" s="27">
        <f t="shared" si="641"/>
        <v>640.23550009498808</v>
      </c>
      <c r="M289" s="29">
        <v>640.28550009498804</v>
      </c>
      <c r="N289" s="27">
        <f t="shared" ref="N289:Q289" si="642">M289-0.05</f>
        <v>640.23550009498808</v>
      </c>
      <c r="O289" s="27">
        <f t="shared" si="642"/>
        <v>640.18550009498813</v>
      </c>
      <c r="P289" s="27">
        <f t="shared" si="642"/>
        <v>640.13550009498817</v>
      </c>
      <c r="Q289" s="27">
        <f t="shared" si="642"/>
        <v>640.08550009498822</v>
      </c>
      <c r="R289" s="27">
        <f t="shared" si="574"/>
        <v>640.06050009498824</v>
      </c>
      <c r="T289" s="25">
        <v>2850</v>
      </c>
      <c r="U289" s="22">
        <v>639.99599999999998</v>
      </c>
      <c r="V289" s="22">
        <v>640.096</v>
      </c>
      <c r="W289" s="22">
        <v>640.16600000000005</v>
      </c>
      <c r="X289" s="22">
        <v>640.226</v>
      </c>
      <c r="Y289" s="22">
        <v>640.30100000000004</v>
      </c>
      <c r="Z289" s="21">
        <v>640.25599999999997</v>
      </c>
      <c r="AA289" s="22">
        <v>640.17600000000004</v>
      </c>
      <c r="AB289" s="22">
        <v>640.14599999999996</v>
      </c>
      <c r="AC289" s="22">
        <v>640.07600000000002</v>
      </c>
      <c r="AD289" s="22">
        <v>640.06600000000003</v>
      </c>
      <c r="AE289" s="22">
        <v>640.03099999999995</v>
      </c>
      <c r="AG289" s="11">
        <v>2850</v>
      </c>
      <c r="AH289" s="25">
        <f t="shared" si="575"/>
        <v>6.450009498826148E-2</v>
      </c>
      <c r="AI289" s="25">
        <f t="shared" si="576"/>
        <v>-1.0499905011783994E-2</v>
      </c>
      <c r="AJ289" s="25">
        <f t="shared" si="577"/>
        <v>-3.0499905011879491E-2</v>
      </c>
      <c r="AK289" s="25">
        <f t="shared" si="578"/>
        <v>-4.0499905011870396E-2</v>
      </c>
      <c r="AL289" s="25">
        <f t="shared" si="579"/>
        <v>-6.5499905011961346E-2</v>
      </c>
      <c r="AM289" s="25">
        <f t="shared" si="580"/>
        <v>2.9500094988065939E-2</v>
      </c>
      <c r="AN289" s="25">
        <f t="shared" si="581"/>
        <v>5.9500094988038654E-2</v>
      </c>
      <c r="AO289" s="25">
        <f t="shared" si="582"/>
        <v>3.9500094988170531E-2</v>
      </c>
      <c r="AP289" s="25">
        <f t="shared" si="583"/>
        <v>5.9500094988152341E-2</v>
      </c>
      <c r="AQ289" s="25">
        <f t="shared" si="584"/>
        <v>1.9500094988188721E-2</v>
      </c>
      <c r="AR289" s="25">
        <f t="shared" si="585"/>
        <v>2.9500094988293313E-2</v>
      </c>
      <c r="AV289" s="2">
        <f t="shared" si="586"/>
        <v>0</v>
      </c>
    </row>
    <row r="290" spans="7:48" ht="25.5" x14ac:dyDescent="0.6">
      <c r="G290" s="30">
        <v>2860</v>
      </c>
      <c r="H290" s="27">
        <f t="shared" si="571"/>
        <v>640.0568667619882</v>
      </c>
      <c r="I290" s="27">
        <f t="shared" ref="I290:L290" si="643">J290-0.05</f>
        <v>640.08186676198818</v>
      </c>
      <c r="J290" s="27">
        <f t="shared" si="643"/>
        <v>640.13186676198814</v>
      </c>
      <c r="K290" s="27">
        <f t="shared" si="643"/>
        <v>640.18186676198809</v>
      </c>
      <c r="L290" s="27">
        <f t="shared" si="643"/>
        <v>640.23186676198804</v>
      </c>
      <c r="M290" s="29">
        <v>640.281866761988</v>
      </c>
      <c r="N290" s="27">
        <f t="shared" ref="N290:Q290" si="644">M290-0.05</f>
        <v>640.23186676198804</v>
      </c>
      <c r="O290" s="27">
        <f t="shared" si="644"/>
        <v>640.18186676198809</v>
      </c>
      <c r="P290" s="27">
        <f t="shared" si="644"/>
        <v>640.13186676198814</v>
      </c>
      <c r="Q290" s="27">
        <f t="shared" si="644"/>
        <v>640.08186676198818</v>
      </c>
      <c r="R290" s="27">
        <f t="shared" si="574"/>
        <v>640.0568667619882</v>
      </c>
      <c r="T290" s="25">
        <v>2860</v>
      </c>
      <c r="U290" s="22">
        <v>640.01599999999996</v>
      </c>
      <c r="V290" s="22">
        <v>640.02599999999995</v>
      </c>
      <c r="W290" s="22">
        <v>640.096</v>
      </c>
      <c r="X290" s="22">
        <v>640.16600000000005</v>
      </c>
      <c r="Y290" s="22">
        <v>640.23599999999999</v>
      </c>
      <c r="Z290" s="21">
        <v>640.31600000000003</v>
      </c>
      <c r="AA290" s="22">
        <v>640.28099999999995</v>
      </c>
      <c r="AB290" s="22">
        <v>640.20100000000002</v>
      </c>
      <c r="AC290" s="22">
        <v>640.17600000000004</v>
      </c>
      <c r="AD290" s="22">
        <v>640.10599999999999</v>
      </c>
      <c r="AE290" s="22">
        <v>640.08600000000001</v>
      </c>
      <c r="AG290" s="11">
        <v>2860</v>
      </c>
      <c r="AH290" s="25">
        <f t="shared" si="575"/>
        <v>4.0866761988240796E-2</v>
      </c>
      <c r="AI290" s="25">
        <f t="shared" si="576"/>
        <v>5.5866761988227154E-2</v>
      </c>
      <c r="AJ290" s="25">
        <f t="shared" si="577"/>
        <v>3.5866761988131657E-2</v>
      </c>
      <c r="AK290" s="25">
        <f t="shared" si="578"/>
        <v>1.586676198803616E-2</v>
      </c>
      <c r="AL290" s="25">
        <f t="shared" si="579"/>
        <v>-4.1332380119456502E-3</v>
      </c>
      <c r="AM290" s="25">
        <f t="shared" si="580"/>
        <v>-3.4133238012032052E-2</v>
      </c>
      <c r="AN290" s="25">
        <f t="shared" si="581"/>
        <v>-4.9133238011904723E-2</v>
      </c>
      <c r="AO290" s="25">
        <f t="shared" si="582"/>
        <v>-1.9133238011932008E-2</v>
      </c>
      <c r="AP290" s="25">
        <f t="shared" si="583"/>
        <v>-4.413323801190927E-2</v>
      </c>
      <c r="AQ290" s="25">
        <f t="shared" si="584"/>
        <v>-2.4133238011813773E-2</v>
      </c>
      <c r="AR290" s="25">
        <f t="shared" si="585"/>
        <v>-2.9133238011809226E-2</v>
      </c>
      <c r="AV290" s="2">
        <f t="shared" si="586"/>
        <v>0</v>
      </c>
    </row>
    <row r="291" spans="7:48" ht="25.5" x14ac:dyDescent="0.6">
      <c r="G291" s="30">
        <v>2870</v>
      </c>
      <c r="H291" s="27">
        <f t="shared" si="571"/>
        <v>640.05323342898816</v>
      </c>
      <c r="I291" s="27">
        <f t="shared" ref="I291:L291" si="645">J291-0.05</f>
        <v>640.07823342898814</v>
      </c>
      <c r="J291" s="27">
        <f t="shared" si="645"/>
        <v>640.1282334289881</v>
      </c>
      <c r="K291" s="27">
        <f t="shared" si="645"/>
        <v>640.17823342898805</v>
      </c>
      <c r="L291" s="27">
        <f t="shared" si="645"/>
        <v>640.22823342898801</v>
      </c>
      <c r="M291" s="29">
        <v>640.27823342898796</v>
      </c>
      <c r="N291" s="27">
        <f>M291+0.05</f>
        <v>640.32823342898791</v>
      </c>
      <c r="O291" s="27">
        <f t="shared" ref="O291:Q291" si="646">N291+0.05</f>
        <v>640.37823342898787</v>
      </c>
      <c r="P291" s="27">
        <f t="shared" si="646"/>
        <v>640.42823342898782</v>
      </c>
      <c r="Q291" s="27">
        <f t="shared" si="646"/>
        <v>640.47823342898778</v>
      </c>
      <c r="R291" s="27">
        <f>Q291+0.025</f>
        <v>640.50323342898776</v>
      </c>
      <c r="T291" s="25">
        <v>2870</v>
      </c>
      <c r="U291" s="22">
        <v>640.00599999999997</v>
      </c>
      <c r="V291" s="22">
        <v>640.03099999999995</v>
      </c>
      <c r="W291" s="22">
        <v>640.08600000000001</v>
      </c>
      <c r="X291" s="22">
        <v>640.17600000000004</v>
      </c>
      <c r="Y291" s="22">
        <v>640.23099999999999</v>
      </c>
      <c r="Z291" s="21">
        <v>640.30600000000004</v>
      </c>
      <c r="AA291" s="22">
        <v>640.26099999999997</v>
      </c>
      <c r="AB291" s="22">
        <v>640.226</v>
      </c>
      <c r="AC291" s="22">
        <v>640.226</v>
      </c>
      <c r="AD291" s="22">
        <v>640.18600000000004</v>
      </c>
      <c r="AE291" s="22">
        <v>640.17600000000004</v>
      </c>
      <c r="AG291" s="11">
        <v>2870</v>
      </c>
      <c r="AH291" s="25">
        <f t="shared" si="575"/>
        <v>4.7233428988192827E-2</v>
      </c>
      <c r="AI291" s="25">
        <f t="shared" si="576"/>
        <v>4.7233428988192827E-2</v>
      </c>
      <c r="AJ291" s="25">
        <f t="shared" si="577"/>
        <v>4.2233428988083688E-2</v>
      </c>
      <c r="AK291" s="25">
        <f t="shared" si="578"/>
        <v>2.2334289880063807E-3</v>
      </c>
      <c r="AL291" s="25">
        <f t="shared" si="579"/>
        <v>-2.7665710119890718E-3</v>
      </c>
      <c r="AM291" s="25">
        <f t="shared" si="580"/>
        <v>-2.7766571012080021E-2</v>
      </c>
      <c r="AN291" s="25">
        <f t="shared" si="581"/>
        <v>6.7233428987947264E-2</v>
      </c>
      <c r="AO291" s="25">
        <f t="shared" si="582"/>
        <v>0.15223342898786996</v>
      </c>
      <c r="AP291" s="25">
        <f t="shared" si="583"/>
        <v>0.20223342898782448</v>
      </c>
      <c r="AQ291" s="25">
        <f t="shared" si="584"/>
        <v>0.29223342898774263</v>
      </c>
      <c r="AR291" s="25">
        <f t="shared" si="585"/>
        <v>0.32723342898771079</v>
      </c>
      <c r="AV291" s="2">
        <f t="shared" si="586"/>
        <v>0</v>
      </c>
    </row>
    <row r="292" spans="7:48" ht="25.5" x14ac:dyDescent="0.6">
      <c r="G292" s="30">
        <v>2880</v>
      </c>
      <c r="H292" s="27">
        <f t="shared" si="571"/>
        <v>640.04960009598813</v>
      </c>
      <c r="I292" s="27">
        <f t="shared" ref="I292:L292" si="647">J292-0.05</f>
        <v>640.0746000959881</v>
      </c>
      <c r="J292" s="27">
        <f t="shared" si="647"/>
        <v>640.12460009598806</v>
      </c>
      <c r="K292" s="27">
        <f t="shared" si="647"/>
        <v>640.17460009598801</v>
      </c>
      <c r="L292" s="27">
        <f t="shared" si="647"/>
        <v>640.22460009598797</v>
      </c>
      <c r="M292" s="29">
        <v>640.27460009598792</v>
      </c>
      <c r="N292" s="27">
        <f t="shared" ref="N292:Q292" si="648">M292+0.05</f>
        <v>640.32460009598788</v>
      </c>
      <c r="O292" s="27">
        <f t="shared" si="648"/>
        <v>640.37460009598783</v>
      </c>
      <c r="P292" s="27">
        <f t="shared" si="648"/>
        <v>640.42460009598778</v>
      </c>
      <c r="Q292" s="27">
        <f t="shared" si="648"/>
        <v>640.47460009598774</v>
      </c>
      <c r="R292" s="27">
        <f t="shared" ref="R292:R303" si="649">Q292+0.025</f>
        <v>640.49960009598772</v>
      </c>
      <c r="T292" s="25">
        <v>2880</v>
      </c>
      <c r="U292" s="22">
        <v>639.976</v>
      </c>
      <c r="V292" s="22">
        <v>640.04100000000005</v>
      </c>
      <c r="W292" s="22">
        <v>640.11099999999999</v>
      </c>
      <c r="X292" s="22">
        <v>640.19600000000003</v>
      </c>
      <c r="Y292" s="22">
        <v>640.23099999999999</v>
      </c>
      <c r="Z292" s="21">
        <v>640.30600000000004</v>
      </c>
      <c r="AA292" s="22">
        <v>640.27599999999995</v>
      </c>
      <c r="AB292" s="22">
        <v>640.25599999999997</v>
      </c>
      <c r="AC292" s="22">
        <v>640.27599999999995</v>
      </c>
      <c r="AD292" s="22">
        <v>640.24599999999998</v>
      </c>
      <c r="AE292" s="22">
        <v>640.26099999999997</v>
      </c>
      <c r="AG292" s="11">
        <v>2880</v>
      </c>
      <c r="AH292" s="25">
        <f t="shared" si="575"/>
        <v>7.3600095988126668E-2</v>
      </c>
      <c r="AI292" s="25">
        <f t="shared" si="576"/>
        <v>3.3600095988049361E-2</v>
      </c>
      <c r="AJ292" s="25">
        <f t="shared" si="577"/>
        <v>1.3600095988067551E-2</v>
      </c>
      <c r="AK292" s="25">
        <f t="shared" si="578"/>
        <v>-2.1399904012014304E-2</v>
      </c>
      <c r="AL292" s="25">
        <f t="shared" si="579"/>
        <v>-6.399904012027946E-3</v>
      </c>
      <c r="AM292" s="25">
        <f t="shared" si="580"/>
        <v>-3.1399904012118895E-2</v>
      </c>
      <c r="AN292" s="25">
        <f t="shared" si="581"/>
        <v>4.8600095987922032E-2</v>
      </c>
      <c r="AO292" s="25">
        <f t="shared" si="582"/>
        <v>0.11860009598785837</v>
      </c>
      <c r="AP292" s="25">
        <f t="shared" si="583"/>
        <v>0.14860009598783108</v>
      </c>
      <c r="AQ292" s="25">
        <f t="shared" si="584"/>
        <v>0.22860009598775832</v>
      </c>
      <c r="AR292" s="25">
        <f t="shared" si="585"/>
        <v>0.23860009598774923</v>
      </c>
      <c r="AV292" s="2">
        <f t="shared" si="586"/>
        <v>0</v>
      </c>
    </row>
    <row r="293" spans="7:48" s="24" customFormat="1" ht="25.5" x14ac:dyDescent="0.6">
      <c r="G293" s="30">
        <v>2890</v>
      </c>
      <c r="H293" s="28">
        <f t="shared" si="571"/>
        <v>640.04596676298809</v>
      </c>
      <c r="I293" s="28">
        <f t="shared" ref="I293:L293" si="650">J293-0.05</f>
        <v>640.07096676298806</v>
      </c>
      <c r="J293" s="28">
        <f t="shared" si="650"/>
        <v>640.12096676298802</v>
      </c>
      <c r="K293" s="28">
        <f t="shared" si="650"/>
        <v>640.17096676298797</v>
      </c>
      <c r="L293" s="28">
        <f t="shared" si="650"/>
        <v>640.22096676298793</v>
      </c>
      <c r="M293" s="28">
        <v>640.27096676298788</v>
      </c>
      <c r="N293" s="28">
        <f t="shared" ref="N293:Q293" si="651">M293+0.05</f>
        <v>640.32096676298784</v>
      </c>
      <c r="O293" s="28">
        <f t="shared" si="651"/>
        <v>640.37096676298779</v>
      </c>
      <c r="P293" s="28">
        <f t="shared" si="651"/>
        <v>640.42096676298775</v>
      </c>
      <c r="Q293" s="28">
        <f t="shared" si="651"/>
        <v>640.4709667629877</v>
      </c>
      <c r="R293" s="28">
        <f t="shared" si="649"/>
        <v>640.49596676298768</v>
      </c>
      <c r="T293" s="30">
        <v>2890</v>
      </c>
      <c r="U293" s="26">
        <v>639.976</v>
      </c>
      <c r="V293" s="26">
        <v>640.02599999999995</v>
      </c>
      <c r="W293" s="26">
        <v>640.16099999999994</v>
      </c>
      <c r="X293" s="26">
        <v>640.221</v>
      </c>
      <c r="Y293" s="26">
        <v>640.226</v>
      </c>
      <c r="Z293" s="26">
        <v>640.29100000000005</v>
      </c>
      <c r="AA293" s="26">
        <v>640.29100000000005</v>
      </c>
      <c r="AB293" s="26">
        <v>640.27599999999995</v>
      </c>
      <c r="AC293" s="26">
        <v>640.28599999999994</v>
      </c>
      <c r="AD293" s="26">
        <v>640.28599999999994</v>
      </c>
      <c r="AE293" s="26">
        <v>640.27599999999995</v>
      </c>
      <c r="AG293" s="32">
        <v>2890</v>
      </c>
      <c r="AH293" s="25">
        <f t="shared" si="575"/>
        <v>6.9966762988087794E-2</v>
      </c>
      <c r="AI293" s="25">
        <f t="shared" si="576"/>
        <v>4.4966762988110531E-2</v>
      </c>
      <c r="AJ293" s="25">
        <v>0</v>
      </c>
      <c r="AK293" s="25">
        <f t="shared" si="578"/>
        <v>-5.003323701203044E-2</v>
      </c>
      <c r="AL293" s="25">
        <f t="shared" si="579"/>
        <v>-5.0332370120713676E-3</v>
      </c>
      <c r="AM293" s="25">
        <f t="shared" si="580"/>
        <v>-2.0033237012171412E-2</v>
      </c>
      <c r="AN293" s="25">
        <f t="shared" si="581"/>
        <v>2.9966762987783113E-2</v>
      </c>
      <c r="AO293" s="25">
        <f t="shared" si="582"/>
        <v>9.4966762987837683E-2</v>
      </c>
      <c r="AP293" s="25">
        <f t="shared" si="583"/>
        <v>0.1349667629878013</v>
      </c>
      <c r="AQ293" s="25">
        <f t="shared" si="584"/>
        <v>0.18496676298775583</v>
      </c>
      <c r="AR293" s="25">
        <f t="shared" si="585"/>
        <v>0.219966762987724</v>
      </c>
      <c r="AV293" s="2">
        <f t="shared" si="586"/>
        <v>0</v>
      </c>
    </row>
    <row r="294" spans="7:48" ht="25.5" x14ac:dyDescent="0.6">
      <c r="G294" s="30">
        <v>2900</v>
      </c>
      <c r="H294" s="27">
        <f t="shared" si="571"/>
        <v>640.04233342998805</v>
      </c>
      <c r="I294" s="27">
        <f t="shared" ref="I294:L294" si="652">J294-0.05</f>
        <v>640.06733342998803</v>
      </c>
      <c r="J294" s="27">
        <f t="shared" si="652"/>
        <v>640.11733342998798</v>
      </c>
      <c r="K294" s="27">
        <f t="shared" si="652"/>
        <v>640.16733342998793</v>
      </c>
      <c r="L294" s="27">
        <f t="shared" si="652"/>
        <v>640.21733342998789</v>
      </c>
      <c r="M294" s="29">
        <v>640.26733342998784</v>
      </c>
      <c r="N294" s="27">
        <f t="shared" ref="N294:Q294" si="653">M294+0.05</f>
        <v>640.3173334299878</v>
      </c>
      <c r="O294" s="27">
        <f t="shared" si="653"/>
        <v>640.36733342998775</v>
      </c>
      <c r="P294" s="27">
        <f t="shared" si="653"/>
        <v>640.41733342998771</v>
      </c>
      <c r="Q294" s="27">
        <f t="shared" si="653"/>
        <v>640.46733342998766</v>
      </c>
      <c r="R294" s="27">
        <f t="shared" si="649"/>
        <v>640.49233342998764</v>
      </c>
      <c r="T294" s="25">
        <v>2900</v>
      </c>
      <c r="U294" s="22">
        <v>639.976</v>
      </c>
      <c r="V294" s="22">
        <v>640.03099999999995</v>
      </c>
      <c r="W294" s="22">
        <v>640.16600000000005</v>
      </c>
      <c r="X294" s="22">
        <v>640.20100000000002</v>
      </c>
      <c r="Y294" s="22">
        <v>640.25099999999998</v>
      </c>
      <c r="Z294" s="21">
        <v>640.32600000000002</v>
      </c>
      <c r="AA294" s="22">
        <v>640.29600000000005</v>
      </c>
      <c r="AB294" s="22">
        <v>640.29600000000005</v>
      </c>
      <c r="AC294" s="22">
        <v>640.32600000000002</v>
      </c>
      <c r="AD294" s="22">
        <v>640.32100000000003</v>
      </c>
      <c r="AE294" s="22">
        <v>640.31100000000004</v>
      </c>
      <c r="AG294" s="11">
        <v>2900</v>
      </c>
      <c r="AH294" s="25">
        <f t="shared" si="575"/>
        <v>6.633342998804892E-2</v>
      </c>
      <c r="AI294" s="25">
        <f t="shared" si="576"/>
        <v>3.6333429988076205E-2</v>
      </c>
      <c r="AJ294" s="25">
        <f t="shared" si="577"/>
        <v>-4.8666570012073862E-2</v>
      </c>
      <c r="AK294" s="25">
        <f t="shared" si="578"/>
        <v>-3.3666570012087504E-2</v>
      </c>
      <c r="AL294" s="25">
        <f t="shared" si="579"/>
        <v>-3.3666570012087504E-2</v>
      </c>
      <c r="AM294" s="25">
        <f t="shared" si="580"/>
        <v>-5.8666570012178454E-2</v>
      </c>
      <c r="AN294" s="25">
        <f t="shared" si="581"/>
        <v>2.1333429987748787E-2</v>
      </c>
      <c r="AO294" s="25">
        <f t="shared" si="582"/>
        <v>7.1333429987703312E-2</v>
      </c>
      <c r="AP294" s="25">
        <f t="shared" si="583"/>
        <v>9.1333429987685122E-2</v>
      </c>
      <c r="AQ294" s="25">
        <f t="shared" si="584"/>
        <v>0.1463334299876351</v>
      </c>
      <c r="AR294" s="25">
        <f t="shared" si="585"/>
        <v>0.18133342998760327</v>
      </c>
      <c r="AT294">
        <v>0.10100000000000001</v>
      </c>
      <c r="AU294">
        <v>35</v>
      </c>
      <c r="AV294" s="2">
        <f t="shared" si="586"/>
        <v>3.5350000000000001</v>
      </c>
    </row>
    <row r="295" spans="7:48" ht="25.5" x14ac:dyDescent="0.6">
      <c r="G295" s="30">
        <v>2910</v>
      </c>
      <c r="H295" s="27">
        <f t="shared" si="571"/>
        <v>640.03870009698801</v>
      </c>
      <c r="I295" s="27">
        <f t="shared" ref="I295:L295" si="654">J295-0.05</f>
        <v>640.06370009698799</v>
      </c>
      <c r="J295" s="27">
        <f t="shared" si="654"/>
        <v>640.11370009698794</v>
      </c>
      <c r="K295" s="27">
        <f t="shared" si="654"/>
        <v>640.1637000969879</v>
      </c>
      <c r="L295" s="27">
        <f t="shared" si="654"/>
        <v>640.21370009698785</v>
      </c>
      <c r="M295" s="29">
        <v>640.2637000969878</v>
      </c>
      <c r="N295" s="27">
        <f t="shared" ref="N295:Q295" si="655">M295+0.05</f>
        <v>640.31370009698776</v>
      </c>
      <c r="O295" s="27">
        <f t="shared" si="655"/>
        <v>640.36370009698771</v>
      </c>
      <c r="P295" s="27">
        <f t="shared" si="655"/>
        <v>640.41370009698767</v>
      </c>
      <c r="Q295" s="27">
        <f t="shared" si="655"/>
        <v>640.46370009698762</v>
      </c>
      <c r="R295" s="27">
        <f t="shared" si="649"/>
        <v>640.4887000969876</v>
      </c>
      <c r="T295" s="25">
        <v>2910</v>
      </c>
      <c r="U295" s="22">
        <v>639.976</v>
      </c>
      <c r="V295" s="22">
        <v>640.03599999999994</v>
      </c>
      <c r="W295" s="22">
        <v>640.11599999999999</v>
      </c>
      <c r="X295" s="22">
        <v>640.17600000000004</v>
      </c>
      <c r="Y295" s="22">
        <v>640.27599999999995</v>
      </c>
      <c r="Z295" s="21">
        <v>640.346</v>
      </c>
      <c r="AA295" s="22">
        <v>640.33600000000001</v>
      </c>
      <c r="AB295" s="22">
        <v>640.31600000000003</v>
      </c>
      <c r="AC295" s="22">
        <v>640.35599999999999</v>
      </c>
      <c r="AD295" s="22">
        <v>640.37599999999998</v>
      </c>
      <c r="AE295" s="22">
        <v>640.38099999999997</v>
      </c>
      <c r="AG295" s="11">
        <v>2910</v>
      </c>
      <c r="AH295" s="25">
        <f t="shared" si="575"/>
        <v>6.2700096988010046E-2</v>
      </c>
      <c r="AI295" s="25">
        <f t="shared" si="576"/>
        <v>2.7700096988041878E-2</v>
      </c>
      <c r="AJ295" s="25">
        <f t="shared" si="577"/>
        <v>-2.2999030120445241E-3</v>
      </c>
      <c r="AK295" s="25">
        <f t="shared" si="578"/>
        <v>-1.2299903012149116E-2</v>
      </c>
      <c r="AL295" s="25">
        <f t="shared" si="579"/>
        <v>-6.2299903012103641E-2</v>
      </c>
      <c r="AM295" s="25">
        <f t="shared" si="580"/>
        <v>-8.2299903012199138E-2</v>
      </c>
      <c r="AN295" s="25">
        <f t="shared" si="581"/>
        <v>-2.2299903012253708E-2</v>
      </c>
      <c r="AO295" s="25">
        <f t="shared" si="582"/>
        <v>4.7700096987682628E-2</v>
      </c>
      <c r="AP295" s="25">
        <f t="shared" si="583"/>
        <v>5.7700096987673533E-2</v>
      </c>
      <c r="AQ295" s="25">
        <f t="shared" si="584"/>
        <v>8.7700096987646248E-2</v>
      </c>
      <c r="AR295" s="25">
        <f t="shared" si="585"/>
        <v>0.10770009698762806</v>
      </c>
      <c r="AT295">
        <v>1.35E-2</v>
      </c>
      <c r="AU295">
        <v>10</v>
      </c>
      <c r="AV295" s="2">
        <f t="shared" si="586"/>
        <v>0.13500000000000001</v>
      </c>
    </row>
    <row r="296" spans="7:48" ht="25.5" x14ac:dyDescent="0.6">
      <c r="G296" s="30">
        <v>2920</v>
      </c>
      <c r="H296" s="27">
        <f t="shared" si="571"/>
        <v>640.03506676398797</v>
      </c>
      <c r="I296" s="27">
        <f t="shared" ref="I296:L296" si="656">J296-0.05</f>
        <v>640.06006676398795</v>
      </c>
      <c r="J296" s="27">
        <f t="shared" si="656"/>
        <v>640.1100667639879</v>
      </c>
      <c r="K296" s="27">
        <f t="shared" si="656"/>
        <v>640.16006676398786</v>
      </c>
      <c r="L296" s="27">
        <f t="shared" si="656"/>
        <v>640.21006676398781</v>
      </c>
      <c r="M296" s="29">
        <v>640.26006676398777</v>
      </c>
      <c r="N296" s="27">
        <f t="shared" ref="N296:Q296" si="657">M296+0.05</f>
        <v>640.31006676398772</v>
      </c>
      <c r="O296" s="27">
        <f t="shared" si="657"/>
        <v>640.36006676398767</v>
      </c>
      <c r="P296" s="27">
        <f t="shared" si="657"/>
        <v>640.41006676398763</v>
      </c>
      <c r="Q296" s="27">
        <f t="shared" si="657"/>
        <v>640.46006676398758</v>
      </c>
      <c r="R296" s="27">
        <f t="shared" si="649"/>
        <v>640.48506676398756</v>
      </c>
      <c r="T296" s="25">
        <v>2920</v>
      </c>
      <c r="U296" s="22">
        <v>639.976</v>
      </c>
      <c r="V296" s="22">
        <v>640.00599999999997</v>
      </c>
      <c r="W296" s="22">
        <v>640.07600000000002</v>
      </c>
      <c r="X296" s="22">
        <v>640.14599999999996</v>
      </c>
      <c r="Y296" s="22">
        <v>640.23099999999999</v>
      </c>
      <c r="Z296" s="21">
        <v>640.30600000000004</v>
      </c>
      <c r="AA296" s="22">
        <v>640.31600000000003</v>
      </c>
      <c r="AB296" s="22">
        <v>640.31100000000004</v>
      </c>
      <c r="AC296" s="22">
        <v>640.351</v>
      </c>
      <c r="AD296" s="22">
        <v>640.36599999999999</v>
      </c>
      <c r="AE296" s="22">
        <v>640.37850000000003</v>
      </c>
      <c r="AG296" s="11">
        <v>2920</v>
      </c>
      <c r="AH296" s="25">
        <f t="shared" si="575"/>
        <v>5.9066763987971171E-2</v>
      </c>
      <c r="AI296" s="25">
        <f t="shared" si="576"/>
        <v>5.4066763987975719E-2</v>
      </c>
      <c r="AJ296" s="25">
        <f t="shared" si="577"/>
        <v>3.4066763987880222E-2</v>
      </c>
      <c r="AK296" s="25">
        <f t="shared" si="578"/>
        <v>1.4066763987898412E-2</v>
      </c>
      <c r="AL296" s="25">
        <f t="shared" si="579"/>
        <v>-2.0933236012183443E-2</v>
      </c>
      <c r="AM296" s="25">
        <f t="shared" si="580"/>
        <v>-4.5933236012274392E-2</v>
      </c>
      <c r="AN296" s="25">
        <f t="shared" si="581"/>
        <v>-5.9332360123107719E-3</v>
      </c>
      <c r="AO296" s="25">
        <f t="shared" si="582"/>
        <v>4.9066763987639206E-2</v>
      </c>
      <c r="AP296" s="25">
        <f t="shared" si="583"/>
        <v>5.9066763987630111E-2</v>
      </c>
      <c r="AQ296" s="25">
        <f t="shared" si="584"/>
        <v>9.4066763987598279E-2</v>
      </c>
      <c r="AR296" s="25">
        <f t="shared" si="585"/>
        <v>0.10656676398753007</v>
      </c>
      <c r="AV296" s="2">
        <f t="shared" si="586"/>
        <v>0</v>
      </c>
    </row>
    <row r="297" spans="7:48" ht="25.5" x14ac:dyDescent="0.6">
      <c r="G297" s="30">
        <v>2930</v>
      </c>
      <c r="H297" s="27">
        <f t="shared" si="571"/>
        <v>640.03143343098793</v>
      </c>
      <c r="I297" s="27">
        <f t="shared" ref="I297:L297" si="658">J297-0.05</f>
        <v>640.05643343098791</v>
      </c>
      <c r="J297" s="27">
        <f t="shared" si="658"/>
        <v>640.10643343098786</v>
      </c>
      <c r="K297" s="27">
        <f t="shared" si="658"/>
        <v>640.15643343098782</v>
      </c>
      <c r="L297" s="27">
        <f t="shared" si="658"/>
        <v>640.20643343098777</v>
      </c>
      <c r="M297" s="29">
        <v>640.25643343098773</v>
      </c>
      <c r="N297" s="27">
        <f t="shared" ref="N297:Q297" si="659">M297+0.05</f>
        <v>640.30643343098768</v>
      </c>
      <c r="O297" s="27">
        <f t="shared" si="659"/>
        <v>640.35643343098764</v>
      </c>
      <c r="P297" s="27">
        <f t="shared" si="659"/>
        <v>640.40643343098759</v>
      </c>
      <c r="Q297" s="27">
        <f t="shared" si="659"/>
        <v>640.45643343098754</v>
      </c>
      <c r="R297" s="27">
        <f t="shared" si="649"/>
        <v>640.48143343098752</v>
      </c>
      <c r="T297" s="25">
        <v>2930</v>
      </c>
      <c r="U297" s="22">
        <v>639.95600000000002</v>
      </c>
      <c r="V297" s="22">
        <v>639.99599999999998</v>
      </c>
      <c r="W297" s="22">
        <v>640.06600000000003</v>
      </c>
      <c r="X297" s="22">
        <v>640.12599999999998</v>
      </c>
      <c r="Y297" s="22">
        <v>640.20600000000002</v>
      </c>
      <c r="Z297" s="21">
        <v>640.28599999999994</v>
      </c>
      <c r="AA297" s="22">
        <v>640.30100000000004</v>
      </c>
      <c r="AB297" s="22">
        <v>640.32600000000002</v>
      </c>
      <c r="AC297" s="22">
        <v>640.346</v>
      </c>
      <c r="AD297" s="22">
        <v>640.36599999999999</v>
      </c>
      <c r="AE297" s="22">
        <v>640.37099999999998</v>
      </c>
      <c r="AG297" s="11">
        <v>2930</v>
      </c>
      <c r="AH297" s="25">
        <f t="shared" si="575"/>
        <v>7.5433430987914107E-2</v>
      </c>
      <c r="AI297" s="25">
        <f t="shared" si="576"/>
        <v>6.043343098792775E-2</v>
      </c>
      <c r="AJ297" s="25">
        <f t="shared" si="577"/>
        <v>4.0433430987832253E-2</v>
      </c>
      <c r="AK297" s="25">
        <f t="shared" si="578"/>
        <v>3.0433430987841348E-2</v>
      </c>
      <c r="AL297" s="25">
        <f t="shared" si="579"/>
        <v>4.3343098775494582E-4</v>
      </c>
      <c r="AM297" s="25">
        <f t="shared" si="580"/>
        <v>-2.9566569012217769E-2</v>
      </c>
      <c r="AN297" s="25">
        <f t="shared" si="581"/>
        <v>5.4334309876367115E-3</v>
      </c>
      <c r="AO297" s="25">
        <f t="shared" si="582"/>
        <v>3.0433430987613974E-2</v>
      </c>
      <c r="AP297" s="25">
        <f t="shared" si="583"/>
        <v>6.0433430987586689E-2</v>
      </c>
      <c r="AQ297" s="25">
        <f t="shared" si="584"/>
        <v>9.0433430987559404E-2</v>
      </c>
      <c r="AR297" s="25">
        <f t="shared" si="585"/>
        <v>0.11043343098754121</v>
      </c>
      <c r="AV297" s="2">
        <f t="shared" si="586"/>
        <v>0</v>
      </c>
    </row>
    <row r="298" spans="7:48" ht="25.5" x14ac:dyDescent="0.6">
      <c r="G298" s="30">
        <v>2940</v>
      </c>
      <c r="H298" s="27">
        <f t="shared" si="571"/>
        <v>640.02780009798789</v>
      </c>
      <c r="I298" s="27">
        <f t="shared" ref="I298:L298" si="660">J298-0.05</f>
        <v>640.05280009798787</v>
      </c>
      <c r="J298" s="27">
        <f t="shared" si="660"/>
        <v>640.10280009798782</v>
      </c>
      <c r="K298" s="27">
        <f t="shared" si="660"/>
        <v>640.15280009798778</v>
      </c>
      <c r="L298" s="27">
        <f t="shared" si="660"/>
        <v>640.20280009798773</v>
      </c>
      <c r="M298" s="29">
        <v>640.25280009798769</v>
      </c>
      <c r="N298" s="27">
        <f t="shared" ref="N298:Q298" si="661">M298+0.05</f>
        <v>640.30280009798764</v>
      </c>
      <c r="O298" s="27">
        <f t="shared" si="661"/>
        <v>640.3528000979876</v>
      </c>
      <c r="P298" s="27">
        <f t="shared" si="661"/>
        <v>640.40280009798755</v>
      </c>
      <c r="Q298" s="27">
        <f t="shared" si="661"/>
        <v>640.45280009798751</v>
      </c>
      <c r="R298" s="27">
        <f t="shared" si="649"/>
        <v>640.47780009798748</v>
      </c>
      <c r="T298" s="25">
        <v>2940</v>
      </c>
      <c r="U298" s="22">
        <v>639.976</v>
      </c>
      <c r="V298" s="22">
        <v>639.99599999999998</v>
      </c>
      <c r="W298" s="22">
        <v>640.06600000000003</v>
      </c>
      <c r="X298" s="22">
        <v>640.14099999999996</v>
      </c>
      <c r="Y298" s="22">
        <v>640.21100000000001</v>
      </c>
      <c r="Z298" s="21">
        <v>640.28099999999995</v>
      </c>
      <c r="AA298" s="22">
        <v>640.28099999999995</v>
      </c>
      <c r="AB298" s="22">
        <v>640.33600000000001</v>
      </c>
      <c r="AC298" s="22">
        <v>640.35599999999999</v>
      </c>
      <c r="AD298" s="22">
        <v>640.37599999999998</v>
      </c>
      <c r="AE298" s="22">
        <v>640.38099999999997</v>
      </c>
      <c r="AG298" s="11">
        <v>2940</v>
      </c>
      <c r="AH298" s="25">
        <f t="shared" si="575"/>
        <v>5.1800097987893423E-2</v>
      </c>
      <c r="AI298" s="25">
        <f t="shared" si="576"/>
        <v>5.6800097987888876E-2</v>
      </c>
      <c r="AJ298" s="25">
        <f t="shared" si="577"/>
        <v>3.6800097987793379E-2</v>
      </c>
      <c r="AK298" s="25">
        <f t="shared" si="578"/>
        <v>1.1800097987816116E-2</v>
      </c>
      <c r="AL298" s="25">
        <f t="shared" si="579"/>
        <v>-8.1999020122793809E-3</v>
      </c>
      <c r="AM298" s="25">
        <f t="shared" si="580"/>
        <v>-2.8199902012261191E-2</v>
      </c>
      <c r="AN298" s="25">
        <f t="shared" si="581"/>
        <v>2.1800097987693334E-2</v>
      </c>
      <c r="AO298" s="25">
        <f t="shared" si="582"/>
        <v>1.6800097987584195E-2</v>
      </c>
      <c r="AP298" s="25">
        <f t="shared" si="583"/>
        <v>4.680009798755691E-2</v>
      </c>
      <c r="AQ298" s="25">
        <f t="shared" si="584"/>
        <v>7.6800097987529625E-2</v>
      </c>
      <c r="AR298" s="25">
        <f t="shared" si="585"/>
        <v>9.6800097987511435E-2</v>
      </c>
      <c r="AV298" s="2">
        <f t="shared" si="586"/>
        <v>0</v>
      </c>
    </row>
    <row r="299" spans="7:48" ht="25.5" x14ac:dyDescent="0.6">
      <c r="G299" s="30">
        <v>2950</v>
      </c>
      <c r="H299" s="27">
        <f t="shared" si="571"/>
        <v>640.02416676498785</v>
      </c>
      <c r="I299" s="27">
        <f t="shared" ref="I299:L299" si="662">J299-0.05</f>
        <v>640.04916676498783</v>
      </c>
      <c r="J299" s="27">
        <f t="shared" si="662"/>
        <v>640.09916676498779</v>
      </c>
      <c r="K299" s="27">
        <f t="shared" si="662"/>
        <v>640.14916676498774</v>
      </c>
      <c r="L299" s="27">
        <f t="shared" si="662"/>
        <v>640.19916676498769</v>
      </c>
      <c r="M299" s="29">
        <v>640.24916676498765</v>
      </c>
      <c r="N299" s="27">
        <f t="shared" ref="N299:Q299" si="663">M299+0.05</f>
        <v>640.2991667649876</v>
      </c>
      <c r="O299" s="27">
        <f t="shared" si="663"/>
        <v>640.34916676498756</v>
      </c>
      <c r="P299" s="27">
        <f t="shared" si="663"/>
        <v>640.39916676498751</v>
      </c>
      <c r="Q299" s="27">
        <f t="shared" si="663"/>
        <v>640.44916676498747</v>
      </c>
      <c r="R299" s="27">
        <f t="shared" si="649"/>
        <v>640.47416676498744</v>
      </c>
      <c r="T299" s="25">
        <v>2950</v>
      </c>
      <c r="U299" s="22">
        <v>639.976</v>
      </c>
      <c r="V299" s="22">
        <v>639.99099999999999</v>
      </c>
      <c r="W299" s="22">
        <v>640.06600000000003</v>
      </c>
      <c r="X299" s="22">
        <v>640.14599999999996</v>
      </c>
      <c r="Y299" s="22">
        <v>640.21600000000001</v>
      </c>
      <c r="Z299" s="21">
        <v>640.29100000000005</v>
      </c>
      <c r="AA299" s="22">
        <v>640.30600000000004</v>
      </c>
      <c r="AB299" s="22">
        <v>640.34100000000001</v>
      </c>
      <c r="AC299" s="22">
        <v>640.351</v>
      </c>
      <c r="AD299" s="22">
        <v>640.37599999999998</v>
      </c>
      <c r="AE299" s="22">
        <v>640.38850000000002</v>
      </c>
      <c r="AG299" s="11">
        <v>2950</v>
      </c>
      <c r="AH299" s="25">
        <f t="shared" si="575"/>
        <v>4.8166764987854549E-2</v>
      </c>
      <c r="AI299" s="25">
        <f t="shared" si="576"/>
        <v>5.8166764987845454E-2</v>
      </c>
      <c r="AJ299" s="25">
        <f t="shared" si="577"/>
        <v>3.3166764987754505E-2</v>
      </c>
      <c r="AK299" s="25">
        <f t="shared" si="578"/>
        <v>3.1667649877817894E-3</v>
      </c>
      <c r="AL299" s="25">
        <f t="shared" si="579"/>
        <v>-1.6833235012313708E-2</v>
      </c>
      <c r="AM299" s="25">
        <f t="shared" si="580"/>
        <v>-4.1833235012404657E-2</v>
      </c>
      <c r="AN299" s="25">
        <f t="shared" si="581"/>
        <v>-6.8332350124364893E-3</v>
      </c>
      <c r="AO299" s="25">
        <f t="shared" si="582"/>
        <v>8.1667649875498682E-3</v>
      </c>
      <c r="AP299" s="25">
        <f t="shared" si="583"/>
        <v>4.8166764987513488E-2</v>
      </c>
      <c r="AQ299" s="25">
        <f t="shared" si="584"/>
        <v>7.3166764987490751E-2</v>
      </c>
      <c r="AR299" s="25">
        <f t="shared" si="585"/>
        <v>8.5666764987422539E-2</v>
      </c>
      <c r="AV299" s="2">
        <f t="shared" si="586"/>
        <v>0</v>
      </c>
    </row>
    <row r="300" spans="7:48" ht="25.5" x14ac:dyDescent="0.6">
      <c r="G300" s="30">
        <v>2960</v>
      </c>
      <c r="H300" s="27">
        <f t="shared" si="571"/>
        <v>640.02053343198781</v>
      </c>
      <c r="I300" s="27">
        <f t="shared" ref="I300:L300" si="664">J300-0.05</f>
        <v>640.04553343198779</v>
      </c>
      <c r="J300" s="27">
        <f t="shared" si="664"/>
        <v>640.09553343198775</v>
      </c>
      <c r="K300" s="27">
        <f t="shared" si="664"/>
        <v>640.1455334319877</v>
      </c>
      <c r="L300" s="27">
        <f t="shared" si="664"/>
        <v>640.19553343198766</v>
      </c>
      <c r="M300" s="29">
        <v>640.24553343198761</v>
      </c>
      <c r="N300" s="27">
        <f t="shared" ref="N300:Q300" si="665">M300+0.05</f>
        <v>640.29553343198756</v>
      </c>
      <c r="O300" s="27">
        <f t="shared" si="665"/>
        <v>640.34553343198752</v>
      </c>
      <c r="P300" s="27">
        <f t="shared" si="665"/>
        <v>640.39553343198747</v>
      </c>
      <c r="Q300" s="27">
        <f t="shared" si="665"/>
        <v>640.44553343198743</v>
      </c>
      <c r="R300" s="27">
        <f t="shared" si="649"/>
        <v>640.47053343198741</v>
      </c>
      <c r="T300" s="25">
        <v>2960</v>
      </c>
      <c r="U300" s="22">
        <v>639.99099999999999</v>
      </c>
      <c r="V300" s="22">
        <v>639.99099999999999</v>
      </c>
      <c r="W300" s="22">
        <v>640.04600000000005</v>
      </c>
      <c r="X300" s="22">
        <v>640.14599999999996</v>
      </c>
      <c r="Y300" s="22">
        <v>640.20100000000002</v>
      </c>
      <c r="Z300" s="21">
        <v>640.28599999999994</v>
      </c>
      <c r="AA300" s="22">
        <v>640.33100000000002</v>
      </c>
      <c r="AB300" s="22">
        <v>640.33100000000002</v>
      </c>
      <c r="AC300" s="22">
        <v>640.351</v>
      </c>
      <c r="AD300" s="22">
        <v>640.38099999999997</v>
      </c>
      <c r="AE300" s="22">
        <v>640.38850000000002</v>
      </c>
      <c r="AG300" s="11">
        <v>2960</v>
      </c>
      <c r="AH300" s="25">
        <f t="shared" si="575"/>
        <v>2.9533431987829317E-2</v>
      </c>
      <c r="AI300" s="25">
        <f t="shared" si="576"/>
        <v>5.453343198780658E-2</v>
      </c>
      <c r="AJ300" s="25">
        <f t="shared" si="577"/>
        <v>4.953343198769744E-2</v>
      </c>
      <c r="AK300" s="25">
        <f t="shared" si="578"/>
        <v>-4.6656801225708477E-4</v>
      </c>
      <c r="AL300" s="25">
        <f t="shared" si="579"/>
        <v>-5.4665680123662241E-3</v>
      </c>
      <c r="AM300" s="25">
        <f t="shared" si="580"/>
        <v>-4.0466568012334392E-2</v>
      </c>
      <c r="AN300" s="25">
        <f t="shared" si="581"/>
        <v>-3.5466568012452626E-2</v>
      </c>
      <c r="AO300" s="25">
        <f t="shared" si="582"/>
        <v>1.4533431987501899E-2</v>
      </c>
      <c r="AP300" s="25">
        <f t="shared" si="583"/>
        <v>4.4533431987474614E-2</v>
      </c>
      <c r="AQ300" s="25">
        <f t="shared" si="584"/>
        <v>6.4533431987456424E-2</v>
      </c>
      <c r="AR300" s="25">
        <f t="shared" si="585"/>
        <v>8.2033431987383665E-2</v>
      </c>
      <c r="AV300" s="2">
        <f t="shared" si="586"/>
        <v>0</v>
      </c>
    </row>
    <row r="301" spans="7:48" ht="25.5" x14ac:dyDescent="0.6">
      <c r="G301" s="30">
        <v>2970</v>
      </c>
      <c r="H301" s="27">
        <f t="shared" si="571"/>
        <v>640.01690009898778</v>
      </c>
      <c r="I301" s="27">
        <f t="shared" ref="I301:L301" si="666">J301-0.05</f>
        <v>640.04190009898775</v>
      </c>
      <c r="J301" s="27">
        <f t="shared" si="666"/>
        <v>640.09190009898771</v>
      </c>
      <c r="K301" s="27">
        <f t="shared" si="666"/>
        <v>640.14190009898766</v>
      </c>
      <c r="L301" s="27">
        <f t="shared" si="666"/>
        <v>640.19190009898762</v>
      </c>
      <c r="M301" s="29">
        <v>640.24190009898757</v>
      </c>
      <c r="N301" s="27">
        <f t="shared" ref="N301:Q301" si="667">M301+0.05</f>
        <v>640.29190009898753</v>
      </c>
      <c r="O301" s="27">
        <f t="shared" si="667"/>
        <v>640.34190009898748</v>
      </c>
      <c r="P301" s="27">
        <f t="shared" si="667"/>
        <v>640.39190009898743</v>
      </c>
      <c r="Q301" s="27">
        <f t="shared" si="667"/>
        <v>640.44190009898739</v>
      </c>
      <c r="R301" s="27">
        <f t="shared" si="649"/>
        <v>640.46690009898737</v>
      </c>
      <c r="T301" s="25">
        <v>2970</v>
      </c>
      <c r="U301" s="22">
        <v>639.976</v>
      </c>
      <c r="V301" s="22">
        <v>639.99099999999999</v>
      </c>
      <c r="W301" s="22">
        <v>640.05600000000004</v>
      </c>
      <c r="X301" s="22">
        <v>640.14599999999996</v>
      </c>
      <c r="Y301" s="22">
        <v>640.20600000000002</v>
      </c>
      <c r="Z301" s="21">
        <v>640.26599999999996</v>
      </c>
      <c r="AA301" s="22">
        <v>640.29100000000005</v>
      </c>
      <c r="AB301" s="22">
        <v>640.33100000000002</v>
      </c>
      <c r="AC301" s="22">
        <v>640.34100000000001</v>
      </c>
      <c r="AD301" s="22">
        <v>640.36099999999999</v>
      </c>
      <c r="AE301" s="22">
        <v>640.38099999999997</v>
      </c>
      <c r="AG301" s="11">
        <v>2970</v>
      </c>
      <c r="AH301" s="25">
        <f t="shared" si="575"/>
        <v>4.0900098987776801E-2</v>
      </c>
      <c r="AI301" s="25">
        <f t="shared" si="576"/>
        <v>5.0900098987767706E-2</v>
      </c>
      <c r="AJ301" s="25">
        <f t="shared" si="577"/>
        <v>3.5900098987667661E-2</v>
      </c>
      <c r="AK301" s="25">
        <f t="shared" si="578"/>
        <v>-4.0999010122959589E-3</v>
      </c>
      <c r="AL301" s="25">
        <f t="shared" si="579"/>
        <v>-1.4099901012400551E-2</v>
      </c>
      <c r="AM301" s="25">
        <f t="shared" si="580"/>
        <v>-2.4099901012391456E-2</v>
      </c>
      <c r="AN301" s="25">
        <f t="shared" si="581"/>
        <v>9.0009898747211992E-4</v>
      </c>
      <c r="AO301" s="25">
        <f t="shared" si="582"/>
        <v>1.0900098987463025E-2</v>
      </c>
      <c r="AP301" s="25">
        <f t="shared" si="583"/>
        <v>5.0900098987426645E-2</v>
      </c>
      <c r="AQ301" s="25">
        <f t="shared" si="584"/>
        <v>8.090009898739936E-2</v>
      </c>
      <c r="AR301" s="25">
        <f t="shared" si="585"/>
        <v>8.5900098987394813E-2</v>
      </c>
      <c r="AV301" s="2">
        <f t="shared" si="586"/>
        <v>0</v>
      </c>
    </row>
    <row r="302" spans="7:48" ht="25.5" x14ac:dyDescent="0.6">
      <c r="G302" s="30">
        <v>2980</v>
      </c>
      <c r="H302" s="27">
        <f t="shared" si="571"/>
        <v>640.01326676598774</v>
      </c>
      <c r="I302" s="27">
        <f t="shared" ref="I302:L302" si="668">J302-0.05</f>
        <v>640.03826676598771</v>
      </c>
      <c r="J302" s="27">
        <f t="shared" si="668"/>
        <v>640.08826676598767</v>
      </c>
      <c r="K302" s="27">
        <f t="shared" si="668"/>
        <v>640.13826676598762</v>
      </c>
      <c r="L302" s="27">
        <f t="shared" si="668"/>
        <v>640.18826676598758</v>
      </c>
      <c r="M302" s="29">
        <v>640.23826676598753</v>
      </c>
      <c r="N302" s="27">
        <f t="shared" ref="N302:Q302" si="669">M302+0.05</f>
        <v>640.28826676598749</v>
      </c>
      <c r="O302" s="27">
        <f t="shared" si="669"/>
        <v>640.33826676598744</v>
      </c>
      <c r="P302" s="27">
        <f t="shared" si="669"/>
        <v>640.3882667659874</v>
      </c>
      <c r="Q302" s="27">
        <f t="shared" si="669"/>
        <v>640.43826676598735</v>
      </c>
      <c r="R302" s="27">
        <f t="shared" si="649"/>
        <v>640.46326676598733</v>
      </c>
      <c r="T302" s="25">
        <v>2980</v>
      </c>
      <c r="U302" s="22">
        <v>639.976</v>
      </c>
      <c r="V302" s="22">
        <v>639.99099999999999</v>
      </c>
      <c r="W302" s="22">
        <v>640.03099999999995</v>
      </c>
      <c r="X302" s="22">
        <v>640.14599999999996</v>
      </c>
      <c r="Y302" s="22">
        <v>640.21100000000001</v>
      </c>
      <c r="Z302" s="21">
        <v>640.23599999999999</v>
      </c>
      <c r="AA302" s="22">
        <v>640.27599999999995</v>
      </c>
      <c r="AB302" s="22">
        <v>640.29600000000005</v>
      </c>
      <c r="AC302" s="22">
        <v>640.32100000000003</v>
      </c>
      <c r="AD302" s="22">
        <v>640.34100000000001</v>
      </c>
      <c r="AE302" s="22">
        <v>640.37349999999992</v>
      </c>
      <c r="AG302" s="11">
        <v>2980</v>
      </c>
      <c r="AH302" s="25">
        <f t="shared" si="575"/>
        <v>3.7266765987737926E-2</v>
      </c>
      <c r="AI302" s="25">
        <f t="shared" si="576"/>
        <v>4.7266765987728832E-2</v>
      </c>
      <c r="AJ302" s="25">
        <f t="shared" si="577"/>
        <v>5.7266765987719737E-2</v>
      </c>
      <c r="AK302" s="25">
        <f t="shared" si="578"/>
        <v>-7.7332340123348331E-3</v>
      </c>
      <c r="AL302" s="25">
        <f t="shared" si="579"/>
        <v>-2.2733234012434878E-2</v>
      </c>
      <c r="AM302" s="25">
        <f t="shared" si="580"/>
        <v>2.2667659875423851E-3</v>
      </c>
      <c r="AN302" s="25">
        <f t="shared" si="581"/>
        <v>1.226676598753329E-2</v>
      </c>
      <c r="AO302" s="25">
        <f t="shared" si="582"/>
        <v>4.2266765987392318E-2</v>
      </c>
      <c r="AP302" s="25">
        <f t="shared" si="583"/>
        <v>6.7266765987369581E-2</v>
      </c>
      <c r="AQ302" s="25">
        <f t="shared" si="584"/>
        <v>9.7266765987342296E-2</v>
      </c>
      <c r="AR302" s="25">
        <f t="shared" si="585"/>
        <v>8.9766765987405961E-2</v>
      </c>
      <c r="AV302" s="2">
        <f t="shared" si="586"/>
        <v>0</v>
      </c>
    </row>
    <row r="303" spans="7:48" ht="25.5" x14ac:dyDescent="0.6">
      <c r="G303" s="30">
        <v>2990</v>
      </c>
      <c r="H303" s="27">
        <f t="shared" si="571"/>
        <v>640.0096334329877</v>
      </c>
      <c r="I303" s="27">
        <f t="shared" ref="I303:L303" si="670">J303-0.05</f>
        <v>640.03463343298768</v>
      </c>
      <c r="J303" s="27">
        <f t="shared" si="670"/>
        <v>640.08463343298763</v>
      </c>
      <c r="K303" s="27">
        <f t="shared" si="670"/>
        <v>640.13463343298758</v>
      </c>
      <c r="L303" s="27">
        <f t="shared" si="670"/>
        <v>640.18463343298754</v>
      </c>
      <c r="M303" s="29">
        <v>640.23463343298749</v>
      </c>
      <c r="N303" s="27">
        <f t="shared" ref="N303:Q303" si="671">M303+0.05</f>
        <v>640.28463343298745</v>
      </c>
      <c r="O303" s="27">
        <f t="shared" si="671"/>
        <v>640.3346334329874</v>
      </c>
      <c r="P303" s="27">
        <f t="shared" si="671"/>
        <v>640.38463343298736</v>
      </c>
      <c r="Q303" s="27">
        <f t="shared" si="671"/>
        <v>640.43463343298731</v>
      </c>
      <c r="R303" s="27">
        <f t="shared" si="649"/>
        <v>640.45963343298729</v>
      </c>
      <c r="T303" s="25">
        <v>2990</v>
      </c>
      <c r="U303" s="22">
        <v>639.94100000000003</v>
      </c>
      <c r="V303" s="22">
        <v>639.98099999999999</v>
      </c>
      <c r="W303" s="22">
        <v>640.02099999999996</v>
      </c>
      <c r="X303" s="22">
        <v>640.13099999999997</v>
      </c>
      <c r="Y303" s="22">
        <v>640.25099999999998</v>
      </c>
      <c r="Z303" s="21">
        <v>640.23099999999999</v>
      </c>
      <c r="AA303" s="22">
        <v>640.27599999999995</v>
      </c>
      <c r="AB303" s="22">
        <v>640.27599999999995</v>
      </c>
      <c r="AC303" s="22">
        <v>640.28599999999994</v>
      </c>
      <c r="AD303" s="22">
        <v>640.31600000000003</v>
      </c>
      <c r="AE303" s="22">
        <v>640.34850000000006</v>
      </c>
      <c r="AG303" s="11">
        <v>2990</v>
      </c>
      <c r="AH303" s="25">
        <f t="shared" si="575"/>
        <v>6.863343298766722E-2</v>
      </c>
      <c r="AI303" s="25">
        <f t="shared" si="576"/>
        <v>5.3633432987680862E-2</v>
      </c>
      <c r="AJ303" s="25">
        <f t="shared" si="577"/>
        <v>6.3633432987671767E-2</v>
      </c>
      <c r="AK303" s="25">
        <f t="shared" si="578"/>
        <v>3.6334329876126503E-3</v>
      </c>
      <c r="AL303" s="25">
        <f t="shared" si="579"/>
        <v>-6.6366567012437372E-2</v>
      </c>
      <c r="AM303" s="25">
        <f t="shared" si="580"/>
        <v>3.6334329874989635E-3</v>
      </c>
      <c r="AN303" s="25">
        <f t="shared" si="581"/>
        <v>8.633432987494416E-3</v>
      </c>
      <c r="AO303" s="25">
        <f t="shared" si="582"/>
        <v>5.8633432987448941E-2</v>
      </c>
      <c r="AP303" s="25">
        <f t="shared" si="583"/>
        <v>9.8633432987412561E-2</v>
      </c>
      <c r="AQ303" s="25">
        <f t="shared" si="584"/>
        <v>0.11863343298728068</v>
      </c>
      <c r="AR303" s="25">
        <f t="shared" si="585"/>
        <v>0.11113343298723066</v>
      </c>
      <c r="AV303" s="2">
        <f t="shared" si="586"/>
        <v>0</v>
      </c>
    </row>
    <row r="304" spans="7:48" ht="25.5" x14ac:dyDescent="0.6">
      <c r="G304" s="30">
        <v>3000</v>
      </c>
      <c r="H304" s="27">
        <f t="shared" si="571"/>
        <v>640.00600009998766</v>
      </c>
      <c r="I304" s="27">
        <f t="shared" ref="I304:L304" si="672">J304-0.05</f>
        <v>640.03100009998764</v>
      </c>
      <c r="J304" s="27">
        <f t="shared" si="672"/>
        <v>640.08100009998759</v>
      </c>
      <c r="K304" s="27">
        <f t="shared" si="672"/>
        <v>640.13100009998755</v>
      </c>
      <c r="L304" s="27">
        <f t="shared" si="672"/>
        <v>640.1810000999875</v>
      </c>
      <c r="M304" s="29">
        <v>640.23100009998745</v>
      </c>
      <c r="N304" s="27">
        <f t="shared" ref="N304:Q304" si="673">M304+0.05</f>
        <v>640.28100009998741</v>
      </c>
      <c r="O304" s="27">
        <f t="shared" si="673"/>
        <v>640.33100009998736</v>
      </c>
      <c r="P304" s="27">
        <f t="shared" si="673"/>
        <v>640.38100009998732</v>
      </c>
      <c r="Q304" s="27">
        <f t="shared" si="673"/>
        <v>640.43100009998727</v>
      </c>
      <c r="R304" s="27">
        <f>Q304+0.025</f>
        <v>640.45600009998725</v>
      </c>
      <c r="T304" s="25">
        <v>3000</v>
      </c>
      <c r="U304" s="22">
        <v>639.95600000000002</v>
      </c>
      <c r="V304" s="22">
        <v>639.976</v>
      </c>
      <c r="W304" s="22">
        <v>640.02599999999995</v>
      </c>
      <c r="X304" s="22">
        <v>640.11099999999999</v>
      </c>
      <c r="Y304" s="22">
        <v>640.20100000000002</v>
      </c>
      <c r="Z304" s="21">
        <v>640.23099999999999</v>
      </c>
      <c r="AA304" s="22">
        <v>640.25599999999997</v>
      </c>
      <c r="AB304" s="22">
        <v>640.26599999999996</v>
      </c>
      <c r="AC304" s="22">
        <v>640.26599999999996</v>
      </c>
      <c r="AD304" s="22">
        <v>640.31600000000003</v>
      </c>
      <c r="AE304" s="22">
        <v>640.31600000000003</v>
      </c>
      <c r="AG304" s="11">
        <v>3000</v>
      </c>
      <c r="AH304" s="25">
        <f t="shared" si="575"/>
        <v>5.0000099987641988E-2</v>
      </c>
      <c r="AI304" s="25">
        <f t="shared" si="576"/>
        <v>5.5000099987637441E-2</v>
      </c>
      <c r="AJ304" s="25">
        <f t="shared" si="577"/>
        <v>5.5000099987637441E-2</v>
      </c>
      <c r="AK304" s="25">
        <f t="shared" si="578"/>
        <v>2.0000099987555586E-2</v>
      </c>
      <c r="AL304" s="25">
        <f t="shared" si="579"/>
        <v>-1.9999900012521721E-2</v>
      </c>
      <c r="AM304" s="25">
        <f t="shared" si="580"/>
        <v>9.9987460089323577E-8</v>
      </c>
      <c r="AN304" s="25">
        <f t="shared" si="581"/>
        <v>2.5000099987437352E-2</v>
      </c>
      <c r="AO304" s="25">
        <f t="shared" si="582"/>
        <v>6.5000099987400972E-2</v>
      </c>
      <c r="AP304" s="25">
        <f t="shared" si="583"/>
        <v>0.1150000999873555</v>
      </c>
      <c r="AQ304" s="25">
        <f t="shared" si="584"/>
        <v>0.11500009998724181</v>
      </c>
      <c r="AR304" s="25">
        <f t="shared" si="585"/>
        <v>0.14000009998721907</v>
      </c>
      <c r="AT304">
        <v>0.106</v>
      </c>
      <c r="AU304">
        <v>45</v>
      </c>
      <c r="AV304" s="2">
        <f t="shared" si="586"/>
        <v>4.7699999999999996</v>
      </c>
    </row>
    <row r="305" spans="34:44" x14ac:dyDescent="0.2">
      <c r="AH305" s="2"/>
      <c r="AI305" s="2"/>
      <c r="AJ305" s="2"/>
      <c r="AK305" s="2"/>
      <c r="AL305" s="2"/>
      <c r="AM305" s="9"/>
      <c r="AN305" s="2"/>
      <c r="AO305" s="2"/>
      <c r="AP305" s="2"/>
      <c r="AQ305" s="2"/>
      <c r="AR305" s="2"/>
    </row>
    <row r="306" spans="34:44" x14ac:dyDescent="0.2">
      <c r="AM306" s="9"/>
    </row>
    <row r="307" spans="34:44" x14ac:dyDescent="0.2">
      <c r="AM307" s="9"/>
    </row>
    <row r="308" spans="34:44" x14ac:dyDescent="0.2">
      <c r="AM308" s="9"/>
    </row>
    <row r="309" spans="34:44" x14ac:dyDescent="0.2">
      <c r="AM309" s="9"/>
    </row>
    <row r="310" spans="34:44" x14ac:dyDescent="0.2">
      <c r="AM310" s="9"/>
    </row>
    <row r="311" spans="34:44" x14ac:dyDescent="0.2">
      <c r="AM311" s="9"/>
    </row>
    <row r="312" spans="34:44" x14ac:dyDescent="0.2">
      <c r="AM312" s="9"/>
    </row>
    <row r="313" spans="34:44" x14ac:dyDescent="0.2">
      <c r="AM313" s="9"/>
    </row>
    <row r="314" spans="34:44" x14ac:dyDescent="0.2">
      <c r="AM314" s="9"/>
    </row>
    <row r="315" spans="34:44" x14ac:dyDescent="0.2">
      <c r="AM315" s="9"/>
    </row>
    <row r="316" spans="34:44" x14ac:dyDescent="0.2">
      <c r="AM316" s="9"/>
    </row>
    <row r="317" spans="34:44" x14ac:dyDescent="0.2">
      <c r="AM317" s="9"/>
    </row>
    <row r="318" spans="34:44" x14ac:dyDescent="0.2">
      <c r="AM318" s="9"/>
    </row>
    <row r="319" spans="34:44" x14ac:dyDescent="0.2">
      <c r="AM319" s="9"/>
    </row>
    <row r="320" spans="34:44" x14ac:dyDescent="0.2">
      <c r="AM320" s="9"/>
    </row>
    <row r="321" spans="39:39" x14ac:dyDescent="0.2">
      <c r="AM321" s="9"/>
    </row>
    <row r="322" spans="39:39" x14ac:dyDescent="0.2">
      <c r="AM322" s="9"/>
    </row>
    <row r="323" spans="39:39" x14ac:dyDescent="0.2">
      <c r="AM323" s="9"/>
    </row>
    <row r="324" spans="39:39" x14ac:dyDescent="0.2">
      <c r="AM324" s="9"/>
    </row>
    <row r="325" spans="39:39" x14ac:dyDescent="0.2">
      <c r="AM325" s="9"/>
    </row>
    <row r="326" spans="39:39" x14ac:dyDescent="0.2">
      <c r="AM326" s="9"/>
    </row>
    <row r="327" spans="39:39" x14ac:dyDescent="0.2">
      <c r="AM327" s="9"/>
    </row>
    <row r="328" spans="39:39" x14ac:dyDescent="0.2">
      <c r="AM328" s="9"/>
    </row>
    <row r="329" spans="39:39" x14ac:dyDescent="0.2">
      <c r="AM329" s="9"/>
    </row>
    <row r="330" spans="39:39" x14ac:dyDescent="0.2">
      <c r="AM330" s="9"/>
    </row>
    <row r="331" spans="39:39" x14ac:dyDescent="0.2">
      <c r="AM331" s="9"/>
    </row>
    <row r="332" spans="39:39" x14ac:dyDescent="0.2">
      <c r="AM332" s="9"/>
    </row>
    <row r="333" spans="39:39" x14ac:dyDescent="0.2">
      <c r="AM333" s="9"/>
    </row>
    <row r="334" spans="39:39" x14ac:dyDescent="0.2">
      <c r="AM334" s="9"/>
    </row>
    <row r="335" spans="39:39" x14ac:dyDescent="0.2">
      <c r="AM335" s="9"/>
    </row>
    <row r="336" spans="39:39" x14ac:dyDescent="0.2">
      <c r="AM336" s="9"/>
    </row>
    <row r="337" spans="39:39" x14ac:dyDescent="0.2">
      <c r="AM337" s="9"/>
    </row>
    <row r="338" spans="39:39" x14ac:dyDescent="0.2">
      <c r="AM338" s="9"/>
    </row>
    <row r="339" spans="39:39" x14ac:dyDescent="0.2">
      <c r="AM339" s="9"/>
    </row>
    <row r="340" spans="39:39" x14ac:dyDescent="0.2">
      <c r="AM340" s="9"/>
    </row>
    <row r="341" spans="39:39" x14ac:dyDescent="0.2">
      <c r="AM341" s="9"/>
    </row>
    <row r="342" spans="39:39" x14ac:dyDescent="0.2">
      <c r="AM342" s="9"/>
    </row>
    <row r="343" spans="39:39" x14ac:dyDescent="0.2">
      <c r="AM343" s="9"/>
    </row>
    <row r="344" spans="39:39" x14ac:dyDescent="0.2">
      <c r="AM344" s="9"/>
    </row>
    <row r="345" spans="39:39" x14ac:dyDescent="0.2">
      <c r="AM345" s="9"/>
    </row>
    <row r="346" spans="39:39" x14ac:dyDescent="0.2">
      <c r="AM346" s="9"/>
    </row>
    <row r="347" spans="39:39" x14ac:dyDescent="0.2">
      <c r="AM347" s="9"/>
    </row>
    <row r="348" spans="39:39" x14ac:dyDescent="0.2">
      <c r="AM348" s="9"/>
    </row>
    <row r="349" spans="39:39" x14ac:dyDescent="0.2">
      <c r="AM349" s="9"/>
    </row>
    <row r="350" spans="39:39" x14ac:dyDescent="0.2">
      <c r="AM350" s="9"/>
    </row>
    <row r="351" spans="39:39" x14ac:dyDescent="0.2">
      <c r="AM351" s="9"/>
    </row>
    <row r="352" spans="39:39" x14ac:dyDescent="0.2">
      <c r="AM352" s="9"/>
    </row>
    <row r="353" spans="39:39" x14ac:dyDescent="0.2">
      <c r="AM353" s="9"/>
    </row>
    <row r="354" spans="39:39" x14ac:dyDescent="0.2">
      <c r="AM354" s="9"/>
    </row>
    <row r="355" spans="39:39" x14ac:dyDescent="0.2">
      <c r="AM355" s="9"/>
    </row>
    <row r="356" spans="39:39" x14ac:dyDescent="0.2">
      <c r="AM356" s="9"/>
    </row>
    <row r="357" spans="39:39" x14ac:dyDescent="0.2">
      <c r="AM357" s="9"/>
    </row>
    <row r="358" spans="39:39" x14ac:dyDescent="0.2">
      <c r="AM358" s="9"/>
    </row>
    <row r="359" spans="39:39" x14ac:dyDescent="0.2">
      <c r="AM359" s="9"/>
    </row>
    <row r="360" spans="39:39" x14ac:dyDescent="0.2">
      <c r="AM360" s="9"/>
    </row>
    <row r="361" spans="39:39" x14ac:dyDescent="0.2">
      <c r="AM361" s="9"/>
    </row>
    <row r="362" spans="39:39" x14ac:dyDescent="0.2">
      <c r="AM362" s="9"/>
    </row>
    <row r="363" spans="39:39" x14ac:dyDescent="0.2">
      <c r="AM363" s="9"/>
    </row>
    <row r="364" spans="39:39" x14ac:dyDescent="0.2">
      <c r="AM364" s="9"/>
    </row>
    <row r="365" spans="39:39" x14ac:dyDescent="0.2">
      <c r="AM365" s="9"/>
    </row>
    <row r="366" spans="39:39" x14ac:dyDescent="0.2">
      <c r="AM366" s="9"/>
    </row>
    <row r="367" spans="39:39" x14ac:dyDescent="0.2">
      <c r="AM367" s="9"/>
    </row>
    <row r="368" spans="39:39" x14ac:dyDescent="0.2">
      <c r="AM368" s="9"/>
    </row>
    <row r="369" spans="39:39" x14ac:dyDescent="0.2">
      <c r="AM369" s="9"/>
    </row>
    <row r="370" spans="39:39" x14ac:dyDescent="0.2">
      <c r="AM370" s="9"/>
    </row>
    <row r="371" spans="39:39" x14ac:dyDescent="0.2">
      <c r="AM371" s="9"/>
    </row>
    <row r="372" spans="39:39" x14ac:dyDescent="0.2">
      <c r="AM372" s="9"/>
    </row>
    <row r="373" spans="39:39" x14ac:dyDescent="0.2">
      <c r="AM373" s="9"/>
    </row>
    <row r="374" spans="39:39" x14ac:dyDescent="0.2">
      <c r="AM374" s="9"/>
    </row>
    <row r="375" spans="39:39" x14ac:dyDescent="0.2">
      <c r="AM375" s="9"/>
    </row>
    <row r="376" spans="39:39" x14ac:dyDescent="0.2">
      <c r="AM376" s="9"/>
    </row>
    <row r="377" spans="39:39" x14ac:dyDescent="0.2">
      <c r="AM377" s="9"/>
    </row>
    <row r="378" spans="39:39" x14ac:dyDescent="0.2">
      <c r="AM378" s="9"/>
    </row>
    <row r="379" spans="39:39" x14ac:dyDescent="0.2">
      <c r="AM379" s="9"/>
    </row>
    <row r="380" spans="39:39" x14ac:dyDescent="0.2">
      <c r="AM380" s="9"/>
    </row>
    <row r="381" spans="39:39" x14ac:dyDescent="0.2">
      <c r="AM381" s="9"/>
    </row>
    <row r="382" spans="39:39" x14ac:dyDescent="0.2">
      <c r="AM382" s="9"/>
    </row>
    <row r="383" spans="39:39" x14ac:dyDescent="0.2">
      <c r="AM383" s="9"/>
    </row>
    <row r="384" spans="39:39" x14ac:dyDescent="0.2">
      <c r="AM384" s="9"/>
    </row>
    <row r="385" spans="39:39" x14ac:dyDescent="0.2">
      <c r="AM385" s="9"/>
    </row>
    <row r="386" spans="39:39" x14ac:dyDescent="0.2">
      <c r="AM386" s="9"/>
    </row>
    <row r="387" spans="39:39" x14ac:dyDescent="0.2">
      <c r="AM387" s="9"/>
    </row>
    <row r="388" spans="39:39" x14ac:dyDescent="0.2">
      <c r="AM388" s="9"/>
    </row>
    <row r="389" spans="39:39" x14ac:dyDescent="0.2">
      <c r="AM389" s="9"/>
    </row>
    <row r="390" spans="39:39" x14ac:dyDescent="0.2">
      <c r="AM390" s="9"/>
    </row>
    <row r="391" spans="39:39" x14ac:dyDescent="0.2">
      <c r="AM391" s="9"/>
    </row>
    <row r="392" spans="39:39" x14ac:dyDescent="0.2">
      <c r="AM392" s="9"/>
    </row>
    <row r="393" spans="39:39" x14ac:dyDescent="0.2">
      <c r="AM393" s="9"/>
    </row>
    <row r="394" spans="39:39" x14ac:dyDescent="0.2">
      <c r="AM394" s="9"/>
    </row>
    <row r="395" spans="39:39" x14ac:dyDescent="0.2">
      <c r="AM395" s="9"/>
    </row>
    <row r="396" spans="39:39" x14ac:dyDescent="0.2">
      <c r="AM396" s="9"/>
    </row>
    <row r="397" spans="39:39" x14ac:dyDescent="0.2">
      <c r="AM397" s="9"/>
    </row>
    <row r="398" spans="39:39" x14ac:dyDescent="0.2">
      <c r="AM398" s="9"/>
    </row>
    <row r="399" spans="39:39" x14ac:dyDescent="0.2">
      <c r="AM399" s="9"/>
    </row>
    <row r="400" spans="39:39" x14ac:dyDescent="0.2">
      <c r="AM400" s="9"/>
    </row>
    <row r="401" spans="39:39" x14ac:dyDescent="0.2">
      <c r="AM401" s="9"/>
    </row>
    <row r="402" spans="39:39" x14ac:dyDescent="0.2">
      <c r="AM402" s="9"/>
    </row>
    <row r="403" spans="39:39" x14ac:dyDescent="0.2">
      <c r="AM403" s="9"/>
    </row>
    <row r="404" spans="39:39" x14ac:dyDescent="0.2">
      <c r="AM404" s="9"/>
    </row>
    <row r="405" spans="39:39" x14ac:dyDescent="0.2">
      <c r="AM405" s="9"/>
    </row>
    <row r="406" spans="39:39" x14ac:dyDescent="0.2">
      <c r="AM406" s="9"/>
    </row>
    <row r="407" spans="39:39" x14ac:dyDescent="0.2">
      <c r="AM407" s="9"/>
    </row>
    <row r="408" spans="39:39" x14ac:dyDescent="0.2">
      <c r="AM408" s="9"/>
    </row>
    <row r="409" spans="39:39" x14ac:dyDescent="0.2">
      <c r="AM409" s="9"/>
    </row>
    <row r="410" spans="39:39" x14ac:dyDescent="0.2">
      <c r="AM410" s="9"/>
    </row>
    <row r="411" spans="39:39" x14ac:dyDescent="0.2">
      <c r="AM411" s="9"/>
    </row>
    <row r="412" spans="39:39" x14ac:dyDescent="0.2">
      <c r="AM412" s="9"/>
    </row>
    <row r="413" spans="39:39" x14ac:dyDescent="0.2">
      <c r="AM413" s="9"/>
    </row>
    <row r="414" spans="39:39" x14ac:dyDescent="0.2">
      <c r="AM414" s="9"/>
    </row>
    <row r="415" spans="39:39" x14ac:dyDescent="0.2">
      <c r="AM415" s="9"/>
    </row>
    <row r="416" spans="39:39" x14ac:dyDescent="0.2">
      <c r="AM416" s="9"/>
    </row>
    <row r="417" spans="39:39" x14ac:dyDescent="0.2">
      <c r="AM417" s="9"/>
    </row>
    <row r="418" spans="39:39" x14ac:dyDescent="0.2">
      <c r="AM418" s="9"/>
    </row>
    <row r="419" spans="39:39" x14ac:dyDescent="0.2">
      <c r="AM419" s="9"/>
    </row>
    <row r="420" spans="39:39" x14ac:dyDescent="0.2">
      <c r="AM420" s="9"/>
    </row>
    <row r="421" spans="39:39" x14ac:dyDescent="0.2">
      <c r="AM421" s="9"/>
    </row>
    <row r="422" spans="39:39" x14ac:dyDescent="0.2">
      <c r="AM422" s="9"/>
    </row>
    <row r="423" spans="39:39" x14ac:dyDescent="0.2">
      <c r="AM423" s="9"/>
    </row>
    <row r="424" spans="39:39" x14ac:dyDescent="0.2">
      <c r="AM424" s="9"/>
    </row>
    <row r="425" spans="39:39" x14ac:dyDescent="0.2">
      <c r="AM425" s="9"/>
    </row>
    <row r="426" spans="39:39" x14ac:dyDescent="0.2">
      <c r="AM426" s="9"/>
    </row>
    <row r="427" spans="39:39" x14ac:dyDescent="0.2">
      <c r="AM427" s="9"/>
    </row>
    <row r="428" spans="39:39" x14ac:dyDescent="0.2">
      <c r="AM428" s="9"/>
    </row>
    <row r="429" spans="39:39" x14ac:dyDescent="0.2">
      <c r="AM429" s="9"/>
    </row>
    <row r="430" spans="39:39" x14ac:dyDescent="0.2">
      <c r="AM430" s="9"/>
    </row>
    <row r="431" spans="39:39" x14ac:dyDescent="0.2">
      <c r="AM431" s="9"/>
    </row>
    <row r="432" spans="39:39" x14ac:dyDescent="0.2">
      <c r="AM432" s="9"/>
    </row>
    <row r="433" spans="39:39" x14ac:dyDescent="0.2">
      <c r="AM433" s="9"/>
    </row>
    <row r="434" spans="39:39" x14ac:dyDescent="0.2">
      <c r="AM434" s="9"/>
    </row>
    <row r="435" spans="39:39" x14ac:dyDescent="0.2">
      <c r="AM435" s="9"/>
    </row>
    <row r="436" spans="39:39" x14ac:dyDescent="0.2">
      <c r="AM436" s="9"/>
    </row>
    <row r="437" spans="39:39" x14ac:dyDescent="0.2">
      <c r="AM437" s="9"/>
    </row>
    <row r="438" spans="39:39" x14ac:dyDescent="0.2">
      <c r="AM438" s="9"/>
    </row>
    <row r="439" spans="39:39" x14ac:dyDescent="0.2">
      <c r="AM439" s="9"/>
    </row>
    <row r="440" spans="39:39" x14ac:dyDescent="0.2">
      <c r="AM440" s="9"/>
    </row>
    <row r="441" spans="39:39" x14ac:dyDescent="0.2">
      <c r="AM441" s="9"/>
    </row>
    <row r="442" spans="39:39" x14ac:dyDescent="0.2">
      <c r="AM442" s="9"/>
    </row>
    <row r="443" spans="39:39" x14ac:dyDescent="0.2">
      <c r="AM443" s="9"/>
    </row>
    <row r="444" spans="39:39" x14ac:dyDescent="0.2">
      <c r="AM444" s="9"/>
    </row>
    <row r="445" spans="39:39" x14ac:dyDescent="0.2">
      <c r="AM445" s="9"/>
    </row>
    <row r="446" spans="39:39" x14ac:dyDescent="0.2">
      <c r="AM446" s="9"/>
    </row>
    <row r="447" spans="39:39" x14ac:dyDescent="0.2">
      <c r="AM447" s="9"/>
    </row>
    <row r="448" spans="39:39" x14ac:dyDescent="0.2">
      <c r="AM448" s="9"/>
    </row>
    <row r="449" spans="39:39" x14ac:dyDescent="0.2">
      <c r="AM449" s="9"/>
    </row>
    <row r="450" spans="39:39" x14ac:dyDescent="0.2">
      <c r="AM450" s="9"/>
    </row>
    <row r="451" spans="39:39" x14ac:dyDescent="0.2">
      <c r="AM451" s="9"/>
    </row>
    <row r="452" spans="39:39" x14ac:dyDescent="0.2">
      <c r="AM452" s="9"/>
    </row>
    <row r="453" spans="39:39" x14ac:dyDescent="0.2">
      <c r="AM453" s="9"/>
    </row>
    <row r="454" spans="39:39" x14ac:dyDescent="0.2">
      <c r="AM454" s="9"/>
    </row>
    <row r="455" spans="39:39" x14ac:dyDescent="0.2">
      <c r="AM455" s="9"/>
    </row>
    <row r="456" spans="39:39" x14ac:dyDescent="0.2">
      <c r="AM456" s="9"/>
    </row>
    <row r="457" spans="39:39" x14ac:dyDescent="0.2">
      <c r="AM457" s="9"/>
    </row>
    <row r="458" spans="39:39" x14ac:dyDescent="0.2">
      <c r="AM458" s="9"/>
    </row>
    <row r="459" spans="39:39" x14ac:dyDescent="0.2">
      <c r="AM459" s="9"/>
    </row>
    <row r="460" spans="39:39" x14ac:dyDescent="0.2">
      <c r="AM460" s="9"/>
    </row>
    <row r="461" spans="39:39" x14ac:dyDescent="0.2">
      <c r="AM461" s="9"/>
    </row>
    <row r="462" spans="39:39" x14ac:dyDescent="0.2">
      <c r="AM462" s="9"/>
    </row>
    <row r="463" spans="39:39" x14ac:dyDescent="0.2">
      <c r="AM463" s="9"/>
    </row>
    <row r="464" spans="39:39" x14ac:dyDescent="0.2">
      <c r="AM464" s="9"/>
    </row>
    <row r="465" spans="39:39" x14ac:dyDescent="0.2">
      <c r="AM465" s="9"/>
    </row>
    <row r="466" spans="39:39" x14ac:dyDescent="0.2">
      <c r="AM466" s="9"/>
    </row>
    <row r="467" spans="39:39" x14ac:dyDescent="0.2">
      <c r="AM467" s="9"/>
    </row>
    <row r="468" spans="39:39" x14ac:dyDescent="0.2">
      <c r="AM468" s="9"/>
    </row>
    <row r="469" spans="39:39" x14ac:dyDescent="0.2">
      <c r="AM469" s="9"/>
    </row>
    <row r="470" spans="39:39" x14ac:dyDescent="0.2">
      <c r="AM470" s="9"/>
    </row>
    <row r="471" spans="39:39" x14ac:dyDescent="0.2">
      <c r="AM471" s="9"/>
    </row>
    <row r="472" spans="39:39" x14ac:dyDescent="0.2">
      <c r="AM472" s="9"/>
    </row>
    <row r="473" spans="39:39" x14ac:dyDescent="0.2">
      <c r="AM473" s="9"/>
    </row>
    <row r="474" spans="39:39" x14ac:dyDescent="0.2">
      <c r="AM474" s="9"/>
    </row>
    <row r="475" spans="39:39" x14ac:dyDescent="0.2">
      <c r="AM475" s="9"/>
    </row>
    <row r="476" spans="39:39" x14ac:dyDescent="0.2">
      <c r="AM476" s="9"/>
    </row>
    <row r="477" spans="39:39" x14ac:dyDescent="0.2">
      <c r="AM477" s="9"/>
    </row>
    <row r="478" spans="39:39" x14ac:dyDescent="0.2">
      <c r="AM478" s="9"/>
    </row>
    <row r="479" spans="39:39" x14ac:dyDescent="0.2">
      <c r="AM479" s="9"/>
    </row>
    <row r="480" spans="39:39" x14ac:dyDescent="0.2">
      <c r="AM480" s="9"/>
    </row>
    <row r="481" spans="39:39" x14ac:dyDescent="0.2">
      <c r="AM481" s="9"/>
    </row>
    <row r="482" spans="39:39" x14ac:dyDescent="0.2">
      <c r="AM482" s="9"/>
    </row>
    <row r="483" spans="39:39" x14ac:dyDescent="0.2">
      <c r="AM483" s="9"/>
    </row>
    <row r="484" spans="39:39" x14ac:dyDescent="0.2">
      <c r="AM484" s="9"/>
    </row>
    <row r="485" spans="39:39" x14ac:dyDescent="0.2">
      <c r="AM485" s="9"/>
    </row>
    <row r="486" spans="39:39" x14ac:dyDescent="0.2">
      <c r="AM486" s="9"/>
    </row>
    <row r="487" spans="39:39" x14ac:dyDescent="0.2">
      <c r="AM487" s="9"/>
    </row>
    <row r="488" spans="39:39" x14ac:dyDescent="0.2">
      <c r="AM488" s="9"/>
    </row>
    <row r="489" spans="39:39" x14ac:dyDescent="0.2">
      <c r="AM489" s="9"/>
    </row>
    <row r="490" spans="39:39" x14ac:dyDescent="0.2">
      <c r="AM490" s="9"/>
    </row>
    <row r="491" spans="39:39" x14ac:dyDescent="0.2">
      <c r="AM491" s="9"/>
    </row>
    <row r="492" spans="39:39" x14ac:dyDescent="0.2">
      <c r="AM492" s="9"/>
    </row>
    <row r="493" spans="39:39" x14ac:dyDescent="0.2">
      <c r="AM493" s="9"/>
    </row>
    <row r="494" spans="39:39" x14ac:dyDescent="0.2">
      <c r="AM494" s="9"/>
    </row>
    <row r="495" spans="39:39" x14ac:dyDescent="0.2">
      <c r="AM495" s="9"/>
    </row>
    <row r="496" spans="39:39" x14ac:dyDescent="0.2">
      <c r="AM496" s="9"/>
    </row>
    <row r="497" spans="39:39" x14ac:dyDescent="0.2">
      <c r="AM497" s="9"/>
    </row>
    <row r="498" spans="39:39" x14ac:dyDescent="0.2">
      <c r="AM498" s="9"/>
    </row>
    <row r="499" spans="39:39" x14ac:dyDescent="0.2">
      <c r="AM499" s="9"/>
    </row>
    <row r="500" spans="39:39" x14ac:dyDescent="0.2">
      <c r="AM500" s="9"/>
    </row>
    <row r="501" spans="39:39" x14ac:dyDescent="0.2">
      <c r="AM501" s="9"/>
    </row>
    <row r="502" spans="39:39" x14ac:dyDescent="0.2">
      <c r="AM502" s="9"/>
    </row>
    <row r="503" spans="39:39" x14ac:dyDescent="0.2">
      <c r="AM503" s="9"/>
    </row>
    <row r="504" spans="39:39" x14ac:dyDescent="0.2">
      <c r="AM504" s="9"/>
    </row>
    <row r="505" spans="39:39" x14ac:dyDescent="0.2">
      <c r="AM505" s="9"/>
    </row>
    <row r="506" spans="39:39" x14ac:dyDescent="0.2">
      <c r="AM506" s="9"/>
    </row>
    <row r="507" spans="39:39" x14ac:dyDescent="0.2">
      <c r="AM507" s="9"/>
    </row>
    <row r="508" spans="39:39" x14ac:dyDescent="0.2">
      <c r="AM508" s="9"/>
    </row>
    <row r="509" spans="39:39" x14ac:dyDescent="0.2">
      <c r="AM509" s="9"/>
    </row>
    <row r="510" spans="39:39" x14ac:dyDescent="0.2">
      <c r="AM510" s="9"/>
    </row>
    <row r="511" spans="39:39" x14ac:dyDescent="0.2">
      <c r="AM511" s="9"/>
    </row>
    <row r="512" spans="39:39" x14ac:dyDescent="0.2">
      <c r="AM512" s="9"/>
    </row>
    <row r="513" spans="39:39" x14ac:dyDescent="0.2">
      <c r="AM513" s="9"/>
    </row>
    <row r="514" spans="39:39" x14ac:dyDescent="0.2">
      <c r="AM514" s="9"/>
    </row>
    <row r="515" spans="39:39" x14ac:dyDescent="0.2">
      <c r="AM515" s="9"/>
    </row>
    <row r="516" spans="39:39" x14ac:dyDescent="0.2">
      <c r="AM516" s="9"/>
    </row>
    <row r="517" spans="39:39" x14ac:dyDescent="0.2">
      <c r="AM517" s="9"/>
    </row>
    <row r="518" spans="39:39" x14ac:dyDescent="0.2">
      <c r="AM518" s="9"/>
    </row>
    <row r="519" spans="39:39" x14ac:dyDescent="0.2">
      <c r="AM519" s="9"/>
    </row>
    <row r="520" spans="39:39" x14ac:dyDescent="0.2">
      <c r="AM520" s="9"/>
    </row>
    <row r="521" spans="39:39" x14ac:dyDescent="0.2">
      <c r="AM521" s="9"/>
    </row>
    <row r="522" spans="39:39" x14ac:dyDescent="0.2">
      <c r="AM522" s="9"/>
    </row>
    <row r="523" spans="39:39" x14ac:dyDescent="0.2">
      <c r="AM523" s="9"/>
    </row>
    <row r="524" spans="39:39" x14ac:dyDescent="0.2">
      <c r="AM524" s="9"/>
    </row>
    <row r="525" spans="39:39" x14ac:dyDescent="0.2">
      <c r="AM525" s="9"/>
    </row>
    <row r="526" spans="39:39" x14ac:dyDescent="0.2">
      <c r="AM526" s="9"/>
    </row>
    <row r="527" spans="39:39" x14ac:dyDescent="0.2">
      <c r="AM527" s="9"/>
    </row>
    <row r="528" spans="39:39" x14ac:dyDescent="0.2">
      <c r="AM528" s="9"/>
    </row>
    <row r="529" spans="39:39" x14ac:dyDescent="0.2">
      <c r="AM529" s="9"/>
    </row>
    <row r="530" spans="39:39" x14ac:dyDescent="0.2">
      <c r="AM530" s="9"/>
    </row>
    <row r="531" spans="39:39" x14ac:dyDescent="0.2">
      <c r="AM531" s="9"/>
    </row>
    <row r="532" spans="39:39" x14ac:dyDescent="0.2">
      <c r="AM532" s="9"/>
    </row>
    <row r="533" spans="39:39" x14ac:dyDescent="0.2">
      <c r="AM533" s="9"/>
    </row>
    <row r="534" spans="39:39" x14ac:dyDescent="0.2">
      <c r="AM534" s="9"/>
    </row>
    <row r="535" spans="39:39" x14ac:dyDescent="0.2">
      <c r="AM535" s="9"/>
    </row>
    <row r="536" spans="39:39" x14ac:dyDescent="0.2">
      <c r="AM536" s="9"/>
    </row>
    <row r="537" spans="39:39" x14ac:dyDescent="0.2">
      <c r="AM537" s="9"/>
    </row>
    <row r="538" spans="39:39" x14ac:dyDescent="0.2">
      <c r="AM538" s="9"/>
    </row>
    <row r="539" spans="39:39" x14ac:dyDescent="0.2">
      <c r="AM539" s="9"/>
    </row>
    <row r="540" spans="39:39" x14ac:dyDescent="0.2">
      <c r="AM540" s="9"/>
    </row>
    <row r="541" spans="39:39" x14ac:dyDescent="0.2">
      <c r="AM541" s="9"/>
    </row>
    <row r="542" spans="39:39" x14ac:dyDescent="0.2">
      <c r="AM542" s="9"/>
    </row>
    <row r="543" spans="39:39" x14ac:dyDescent="0.2">
      <c r="AM543" s="9"/>
    </row>
    <row r="544" spans="39:39" x14ac:dyDescent="0.2">
      <c r="AM544" s="9"/>
    </row>
    <row r="545" spans="39:39" x14ac:dyDescent="0.2">
      <c r="AM545" s="9"/>
    </row>
    <row r="546" spans="39:39" x14ac:dyDescent="0.2">
      <c r="AM546" s="9"/>
    </row>
    <row r="547" spans="39:39" x14ac:dyDescent="0.2">
      <c r="AM547" s="9"/>
    </row>
    <row r="548" spans="39:39" x14ac:dyDescent="0.2">
      <c r="AM548" s="9"/>
    </row>
    <row r="549" spans="39:39" x14ac:dyDescent="0.2">
      <c r="AM549" s="9"/>
    </row>
    <row r="550" spans="39:39" x14ac:dyDescent="0.2">
      <c r="AM550" s="9"/>
    </row>
    <row r="551" spans="39:39" x14ac:dyDescent="0.2">
      <c r="AM551" s="9"/>
    </row>
    <row r="552" spans="39:39" x14ac:dyDescent="0.2">
      <c r="AM552" s="9"/>
    </row>
    <row r="553" spans="39:39" x14ac:dyDescent="0.2">
      <c r="AM553" s="9"/>
    </row>
    <row r="554" spans="39:39" x14ac:dyDescent="0.2">
      <c r="AM554" s="9"/>
    </row>
    <row r="555" spans="39:39" x14ac:dyDescent="0.2">
      <c r="AM555" s="9"/>
    </row>
    <row r="556" spans="39:39" x14ac:dyDescent="0.2">
      <c r="AM556" s="9"/>
    </row>
    <row r="557" spans="39:39" x14ac:dyDescent="0.2">
      <c r="AM557" s="9"/>
    </row>
    <row r="558" spans="39:39" x14ac:dyDescent="0.2">
      <c r="AM558" s="9"/>
    </row>
    <row r="559" spans="39:39" x14ac:dyDescent="0.2">
      <c r="AM559" s="9"/>
    </row>
    <row r="560" spans="39:39" x14ac:dyDescent="0.2">
      <c r="AM560" s="9"/>
    </row>
    <row r="561" spans="39:39" x14ac:dyDescent="0.2">
      <c r="AM561" s="9"/>
    </row>
    <row r="562" spans="39:39" x14ac:dyDescent="0.2">
      <c r="AM562" s="9"/>
    </row>
    <row r="563" spans="39:39" x14ac:dyDescent="0.2">
      <c r="AM563" s="9"/>
    </row>
    <row r="564" spans="39:39" x14ac:dyDescent="0.2">
      <c r="AM564" s="9"/>
    </row>
    <row r="565" spans="39:39" x14ac:dyDescent="0.2">
      <c r="AM565" s="9"/>
    </row>
    <row r="566" spans="39:39" x14ac:dyDescent="0.2">
      <c r="AM566" s="9"/>
    </row>
    <row r="567" spans="39:39" x14ac:dyDescent="0.2">
      <c r="AM567" s="9"/>
    </row>
    <row r="568" spans="39:39" x14ac:dyDescent="0.2">
      <c r="AM568" s="9"/>
    </row>
    <row r="569" spans="39:39" x14ac:dyDescent="0.2">
      <c r="AM569" s="9"/>
    </row>
    <row r="570" spans="39:39" x14ac:dyDescent="0.2">
      <c r="AM570" s="9"/>
    </row>
    <row r="571" spans="39:39" x14ac:dyDescent="0.2">
      <c r="AM571" s="9"/>
    </row>
    <row r="572" spans="39:39" x14ac:dyDescent="0.2">
      <c r="AM572" s="9"/>
    </row>
    <row r="573" spans="39:39" x14ac:dyDescent="0.2">
      <c r="AM573" s="9"/>
    </row>
    <row r="574" spans="39:39" x14ac:dyDescent="0.2">
      <c r="AM574" s="9"/>
    </row>
    <row r="575" spans="39:39" x14ac:dyDescent="0.2">
      <c r="AM575" s="9"/>
    </row>
    <row r="576" spans="39:39" x14ac:dyDescent="0.2">
      <c r="AM576" s="9"/>
    </row>
    <row r="577" spans="39:39" x14ac:dyDescent="0.2">
      <c r="AM577" s="9"/>
    </row>
    <row r="578" spans="39:39" x14ac:dyDescent="0.2">
      <c r="AM578" s="9"/>
    </row>
    <row r="579" spans="39:39" x14ac:dyDescent="0.2">
      <c r="AM579" s="9"/>
    </row>
    <row r="580" spans="39:39" x14ac:dyDescent="0.2">
      <c r="AM580" s="9"/>
    </row>
    <row r="581" spans="39:39" x14ac:dyDescent="0.2">
      <c r="AM581" s="9"/>
    </row>
    <row r="582" spans="39:39" x14ac:dyDescent="0.2">
      <c r="AM582" s="9"/>
    </row>
    <row r="583" spans="39:39" x14ac:dyDescent="0.2">
      <c r="AM583" s="9"/>
    </row>
    <row r="584" spans="39:39" x14ac:dyDescent="0.2">
      <c r="AM584" s="9"/>
    </row>
    <row r="585" spans="39:39" x14ac:dyDescent="0.2">
      <c r="AM585" s="9"/>
    </row>
    <row r="586" spans="39:39" x14ac:dyDescent="0.2">
      <c r="AM586" s="9"/>
    </row>
    <row r="587" spans="39:39" x14ac:dyDescent="0.2">
      <c r="AM587" s="9"/>
    </row>
    <row r="588" spans="39:39" x14ac:dyDescent="0.2">
      <c r="AM588" s="9"/>
    </row>
    <row r="589" spans="39:39" x14ac:dyDescent="0.2">
      <c r="AM589" s="9"/>
    </row>
    <row r="590" spans="39:39" x14ac:dyDescent="0.2">
      <c r="AM590" s="9"/>
    </row>
    <row r="591" spans="39:39" x14ac:dyDescent="0.2">
      <c r="AM591" s="9"/>
    </row>
    <row r="592" spans="39:39" x14ac:dyDescent="0.2">
      <c r="AM592" s="9"/>
    </row>
    <row r="593" spans="39:39" x14ac:dyDescent="0.2">
      <c r="AM593" s="9"/>
    </row>
    <row r="594" spans="39:39" x14ac:dyDescent="0.2">
      <c r="AM594" s="9"/>
    </row>
    <row r="595" spans="39:39" x14ac:dyDescent="0.2">
      <c r="AM595" s="9"/>
    </row>
    <row r="596" spans="39:39" x14ac:dyDescent="0.2">
      <c r="AM596" s="9"/>
    </row>
    <row r="597" spans="39:39" x14ac:dyDescent="0.2">
      <c r="AM597" s="9"/>
    </row>
    <row r="598" spans="39:39" x14ac:dyDescent="0.2">
      <c r="AM598" s="9"/>
    </row>
    <row r="599" spans="39:39" x14ac:dyDescent="0.2">
      <c r="AM599" s="9"/>
    </row>
    <row r="600" spans="39:39" x14ac:dyDescent="0.2">
      <c r="AM600" s="9"/>
    </row>
    <row r="601" spans="39:39" x14ac:dyDescent="0.2">
      <c r="AM601" s="9"/>
    </row>
    <row r="602" spans="39:39" x14ac:dyDescent="0.2">
      <c r="AM602" s="9"/>
    </row>
    <row r="603" spans="39:39" x14ac:dyDescent="0.2">
      <c r="AM603" s="9"/>
    </row>
    <row r="604" spans="39:39" x14ac:dyDescent="0.2">
      <c r="AM604" s="9"/>
    </row>
    <row r="605" spans="39:39" x14ac:dyDescent="0.2">
      <c r="AM605" s="9"/>
    </row>
    <row r="606" spans="39:39" x14ac:dyDescent="0.2">
      <c r="AM606" s="9"/>
    </row>
    <row r="607" spans="39:39" x14ac:dyDescent="0.2">
      <c r="AM607" s="9"/>
    </row>
    <row r="608" spans="39:39" x14ac:dyDescent="0.2">
      <c r="AM608" s="9"/>
    </row>
    <row r="609" spans="39:39" x14ac:dyDescent="0.2">
      <c r="AM609" s="9"/>
    </row>
  </sheetData>
  <mergeCells count="1">
    <mergeCell ref="AL2:AN2"/>
  </mergeCells>
  <conditionalFormatting sqref="AP1">
    <cfRule type="cellIs" dxfId="3" priority="4" operator="greaterThan">
      <formula>$AO$11</formula>
    </cfRule>
    <cfRule type="cellIs" dxfId="2" priority="5" operator="greaterThan">
      <formula>0.099</formula>
    </cfRule>
  </conditionalFormatting>
  <conditionalFormatting sqref="AH4:AR304">
    <cfRule type="cellIs" dxfId="1" priority="3" operator="greaterThan">
      <formula>0.099</formula>
    </cfRule>
    <cfRule type="cellIs" dxfId="0" priority="1" operator="lessThan">
      <formula>-0.03</formula>
    </cfRule>
  </conditionalFormatting>
  <conditionalFormatting sqref="AF3">
    <cfRule type="dataBar" priority="2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00"/>
  <sheetViews>
    <sheetView topLeftCell="A40" workbookViewId="0">
      <selection activeCell="K79" sqref="K79:M100"/>
    </sheetView>
  </sheetViews>
  <sheetFormatPr defaultRowHeight="14.25" x14ac:dyDescent="0.2"/>
  <cols>
    <col min="3" max="3" width="10" bestFit="1" customWidth="1"/>
    <col min="7" max="7" width="10" bestFit="1" customWidth="1"/>
    <col min="11" max="11" width="10" bestFit="1" customWidth="1"/>
    <col min="15" max="15" width="10" bestFit="1" customWidth="1"/>
  </cols>
  <sheetData>
    <row r="2" spans="3:17" x14ac:dyDescent="0.2">
      <c r="C2" s="2" t="s">
        <v>41</v>
      </c>
      <c r="G2" s="2" t="s">
        <v>41</v>
      </c>
      <c r="H2" s="2"/>
      <c r="I2" s="2"/>
      <c r="K2" s="2" t="s">
        <v>41</v>
      </c>
      <c r="L2" s="2"/>
      <c r="M2" s="2"/>
      <c r="O2" s="2" t="s">
        <v>41</v>
      </c>
      <c r="P2" s="2"/>
      <c r="Q2" s="2"/>
    </row>
    <row r="3" spans="3:17" s="2" customFormat="1" x14ac:dyDescent="0.2">
      <c r="C3" s="2" t="s">
        <v>40</v>
      </c>
      <c r="G3" s="2" t="s">
        <v>42</v>
      </c>
      <c r="K3" s="2" t="s">
        <v>43</v>
      </c>
      <c r="O3" s="2" t="s">
        <v>44</v>
      </c>
    </row>
    <row r="4" spans="3:17" x14ac:dyDescent="0.2">
      <c r="C4" s="22" t="s">
        <v>21</v>
      </c>
      <c r="D4" s="22" t="s">
        <v>22</v>
      </c>
      <c r="E4" s="22" t="s">
        <v>23</v>
      </c>
      <c r="G4" s="22" t="s">
        <v>21</v>
      </c>
      <c r="H4" s="22" t="s">
        <v>22</v>
      </c>
      <c r="I4" s="22" t="s">
        <v>23</v>
      </c>
      <c r="K4" s="22" t="s">
        <v>21</v>
      </c>
      <c r="L4" s="22" t="s">
        <v>22</v>
      </c>
      <c r="M4" s="22" t="s">
        <v>23</v>
      </c>
      <c r="O4" s="22" t="s">
        <v>21</v>
      </c>
      <c r="P4" s="22" t="s">
        <v>22</v>
      </c>
      <c r="Q4" s="22" t="s">
        <v>23</v>
      </c>
    </row>
    <row r="5" spans="3:17" x14ac:dyDescent="0.2">
      <c r="C5" s="22">
        <v>0</v>
      </c>
      <c r="D5" s="22">
        <v>641.81799999999998</v>
      </c>
      <c r="E5" s="22">
        <v>641.88800000000003</v>
      </c>
      <c r="G5" s="22">
        <v>200</v>
      </c>
      <c r="H5" s="22">
        <v>641.56799999999998</v>
      </c>
      <c r="I5" s="22">
        <v>641.61364101999982</v>
      </c>
      <c r="K5" s="22">
        <v>400</v>
      </c>
      <c r="L5" s="22">
        <v>641.303</v>
      </c>
      <c r="M5" s="22">
        <v>641.34755881299964</v>
      </c>
      <c r="O5" s="22">
        <v>600</v>
      </c>
      <c r="P5" s="22">
        <v>641.10299999999995</v>
      </c>
      <c r="Q5" s="22">
        <v>641.2387352930001</v>
      </c>
    </row>
    <row r="6" spans="3:17" x14ac:dyDescent="0.2">
      <c r="C6" s="22">
        <v>10</v>
      </c>
      <c r="D6" s="22">
        <v>641.82799999999997</v>
      </c>
      <c r="E6" s="22">
        <v>641.87428205100002</v>
      </c>
      <c r="G6" s="22">
        <v>210</v>
      </c>
      <c r="H6" s="22">
        <v>641.58299999999997</v>
      </c>
      <c r="I6" s="22">
        <v>641.59992307099981</v>
      </c>
      <c r="K6" s="22">
        <v>410</v>
      </c>
      <c r="L6" s="22">
        <v>641.26299999999992</v>
      </c>
      <c r="M6" s="22">
        <v>641.34211763699966</v>
      </c>
      <c r="O6" s="22">
        <v>610</v>
      </c>
      <c r="P6" s="22">
        <v>641.10300000000007</v>
      </c>
      <c r="Q6" s="22">
        <v>641.23329411700013</v>
      </c>
    </row>
    <row r="7" spans="3:17" x14ac:dyDescent="0.2">
      <c r="C7" s="22">
        <v>20</v>
      </c>
      <c r="D7" s="22">
        <v>641.83299999999997</v>
      </c>
      <c r="E7" s="22">
        <v>641.86056410200001</v>
      </c>
      <c r="G7" s="22">
        <v>220</v>
      </c>
      <c r="H7" s="22">
        <v>641.55799999999999</v>
      </c>
      <c r="I7" s="22">
        <v>641.5862051219998</v>
      </c>
      <c r="K7" s="22">
        <v>420</v>
      </c>
      <c r="L7" s="22">
        <v>641.23799999999994</v>
      </c>
      <c r="M7" s="22">
        <v>641.33667646099968</v>
      </c>
      <c r="O7" s="22">
        <v>620</v>
      </c>
      <c r="P7" s="22">
        <v>641.10300000000007</v>
      </c>
      <c r="Q7" s="22">
        <v>641.22785294100015</v>
      </c>
    </row>
    <row r="8" spans="3:17" x14ac:dyDescent="0.2">
      <c r="C8" s="22">
        <v>30</v>
      </c>
      <c r="D8" s="22">
        <v>641.86</v>
      </c>
      <c r="E8" s="22">
        <v>641.846846153</v>
      </c>
      <c r="G8" s="22">
        <v>230</v>
      </c>
      <c r="H8" s="22">
        <v>641.53800000000001</v>
      </c>
      <c r="I8" s="22">
        <v>641.57248717299979</v>
      </c>
      <c r="K8" s="22">
        <v>430</v>
      </c>
      <c r="L8" s="22">
        <v>641.25799999999992</v>
      </c>
      <c r="M8" s="22">
        <v>641.33123528499971</v>
      </c>
      <c r="O8" s="22">
        <v>630</v>
      </c>
      <c r="P8" s="22">
        <v>641.11800000000005</v>
      </c>
      <c r="Q8" s="22">
        <v>641.22241176500017</v>
      </c>
    </row>
    <row r="9" spans="3:17" x14ac:dyDescent="0.2">
      <c r="C9" s="22">
        <v>40</v>
      </c>
      <c r="D9" s="22">
        <v>641.85299999999995</v>
      </c>
      <c r="E9" s="22">
        <v>641.83312820399999</v>
      </c>
      <c r="G9" s="22">
        <v>240</v>
      </c>
      <c r="H9" s="22">
        <v>641.54300000000001</v>
      </c>
      <c r="I9" s="22">
        <v>641.55876922399978</v>
      </c>
      <c r="K9" s="22">
        <v>440</v>
      </c>
      <c r="L9" s="22">
        <v>641.24299999999994</v>
      </c>
      <c r="M9" s="22">
        <v>641.32579410899973</v>
      </c>
      <c r="O9" s="22">
        <v>640</v>
      </c>
      <c r="P9" s="22">
        <v>641.13300000000004</v>
      </c>
      <c r="Q9" s="22">
        <v>641.2169705890002</v>
      </c>
    </row>
    <row r="10" spans="3:17" x14ac:dyDescent="0.2">
      <c r="C10" s="22">
        <v>50</v>
      </c>
      <c r="D10" s="22">
        <v>641.83299999999997</v>
      </c>
      <c r="E10" s="22">
        <v>641.81941025499998</v>
      </c>
      <c r="G10" s="22">
        <v>250</v>
      </c>
      <c r="H10" s="22">
        <v>641.54300000000001</v>
      </c>
      <c r="I10" s="22">
        <v>641.54505127499976</v>
      </c>
      <c r="K10" s="22">
        <v>450</v>
      </c>
      <c r="L10" s="22">
        <v>641.23799999999994</v>
      </c>
      <c r="M10" s="22">
        <v>641.32035293299975</v>
      </c>
      <c r="O10" s="22">
        <v>650</v>
      </c>
      <c r="P10" s="22">
        <v>641.14800000000002</v>
      </c>
      <c r="Q10" s="22">
        <v>641.21152941300022</v>
      </c>
    </row>
    <row r="11" spans="3:17" x14ac:dyDescent="0.2">
      <c r="C11" s="22">
        <v>60</v>
      </c>
      <c r="D11" s="22">
        <v>641.81799999999998</v>
      </c>
      <c r="E11" s="22">
        <v>641.80569230599997</v>
      </c>
      <c r="G11" s="22">
        <v>260</v>
      </c>
      <c r="H11" s="22">
        <v>641.54300000000001</v>
      </c>
      <c r="I11" s="22">
        <v>641.53133332599975</v>
      </c>
      <c r="K11" s="22">
        <v>460</v>
      </c>
      <c r="L11" s="22">
        <v>641.22299999999996</v>
      </c>
      <c r="M11" s="22">
        <v>641.31491175699978</v>
      </c>
      <c r="O11" s="22">
        <v>660</v>
      </c>
      <c r="P11" s="22">
        <v>641.14800000000002</v>
      </c>
      <c r="Q11" s="22">
        <v>641.20608823700024</v>
      </c>
    </row>
    <row r="12" spans="3:17" x14ac:dyDescent="0.2">
      <c r="C12" s="22">
        <v>70</v>
      </c>
      <c r="D12" s="22">
        <v>641.81299999999999</v>
      </c>
      <c r="E12" s="22">
        <v>641.79197435699996</v>
      </c>
      <c r="G12" s="22">
        <v>270</v>
      </c>
      <c r="H12" s="22">
        <v>641.52299999999991</v>
      </c>
      <c r="I12" s="22">
        <v>641.51761537699974</v>
      </c>
      <c r="K12" s="22">
        <v>470</v>
      </c>
      <c r="L12" s="22">
        <v>641.24299999999994</v>
      </c>
      <c r="M12" s="22">
        <v>641.3094705809998</v>
      </c>
      <c r="O12" s="22">
        <v>670</v>
      </c>
      <c r="P12" s="22">
        <v>641.14800000000002</v>
      </c>
      <c r="Q12" s="22">
        <v>641.20064706100027</v>
      </c>
    </row>
    <row r="13" spans="3:17" x14ac:dyDescent="0.2">
      <c r="C13" s="22">
        <v>80</v>
      </c>
      <c r="D13" s="22">
        <v>641.798</v>
      </c>
      <c r="E13" s="22">
        <v>641.77825640799995</v>
      </c>
      <c r="G13" s="22">
        <v>280</v>
      </c>
      <c r="H13" s="22">
        <v>641.48799999999994</v>
      </c>
      <c r="I13" s="22">
        <v>641.50389742799973</v>
      </c>
      <c r="K13" s="22">
        <v>480</v>
      </c>
      <c r="L13" s="22">
        <v>641.21799999999996</v>
      </c>
      <c r="M13" s="22">
        <v>641.30402940499982</v>
      </c>
      <c r="O13" s="22">
        <v>680</v>
      </c>
      <c r="P13" s="22">
        <v>641.13300000000004</v>
      </c>
      <c r="Q13" s="22">
        <v>641.19520588500029</v>
      </c>
    </row>
    <row r="14" spans="3:17" x14ac:dyDescent="0.2">
      <c r="C14" s="22">
        <v>90</v>
      </c>
      <c r="D14" s="22">
        <v>641.77800000000002</v>
      </c>
      <c r="E14" s="22">
        <v>641.76453845899994</v>
      </c>
      <c r="G14" s="22">
        <v>290</v>
      </c>
      <c r="H14" s="22">
        <v>641.45299999999997</v>
      </c>
      <c r="I14" s="22">
        <v>641.49017947899972</v>
      </c>
      <c r="K14" s="22">
        <v>490</v>
      </c>
      <c r="L14" s="22">
        <v>641.20299999999997</v>
      </c>
      <c r="M14" s="22">
        <v>641.29858822899985</v>
      </c>
      <c r="O14" s="22">
        <v>690</v>
      </c>
      <c r="P14" s="22">
        <v>641.08800000000008</v>
      </c>
      <c r="Q14" s="22">
        <v>641.18976470900031</v>
      </c>
    </row>
    <row r="15" spans="3:17" x14ac:dyDescent="0.2">
      <c r="C15" s="22">
        <v>100</v>
      </c>
      <c r="D15" s="22">
        <v>641.76299999999992</v>
      </c>
      <c r="E15" s="22">
        <v>641.75082050999993</v>
      </c>
      <c r="G15" s="22">
        <v>300</v>
      </c>
      <c r="H15" s="22">
        <v>641.41300000000001</v>
      </c>
      <c r="I15" s="22">
        <v>641.47646152999971</v>
      </c>
      <c r="K15" s="22">
        <v>500</v>
      </c>
      <c r="L15" s="22">
        <v>641.14799999999991</v>
      </c>
      <c r="M15" s="22">
        <v>641.29314705299987</v>
      </c>
      <c r="O15" s="22">
        <v>700</v>
      </c>
      <c r="P15" s="22">
        <v>641.06799999999998</v>
      </c>
      <c r="Q15" s="22">
        <v>641.18432353300034</v>
      </c>
    </row>
    <row r="16" spans="3:17" x14ac:dyDescent="0.2">
      <c r="C16" s="22">
        <v>110</v>
      </c>
      <c r="D16" s="22">
        <v>641.72799999999995</v>
      </c>
      <c r="E16" s="22">
        <v>641.73710256099992</v>
      </c>
      <c r="G16" s="22">
        <v>310</v>
      </c>
      <c r="H16" s="22">
        <v>641.39799999999991</v>
      </c>
      <c r="I16" s="22">
        <v>641.4627435809997</v>
      </c>
      <c r="K16" s="22">
        <v>510</v>
      </c>
      <c r="L16" s="22">
        <v>641.12299999999993</v>
      </c>
      <c r="M16" s="22">
        <v>641.28770587699989</v>
      </c>
      <c r="O16" s="22">
        <v>710</v>
      </c>
      <c r="P16" s="22">
        <v>641.06799999999998</v>
      </c>
      <c r="Q16" s="22">
        <v>641.17888235700036</v>
      </c>
    </row>
    <row r="17" spans="3:17" x14ac:dyDescent="0.2">
      <c r="C17" s="22">
        <v>120</v>
      </c>
      <c r="D17" s="22">
        <v>641.72799999999995</v>
      </c>
      <c r="E17" s="22">
        <v>641.7233846119999</v>
      </c>
      <c r="G17" s="22">
        <v>320</v>
      </c>
      <c r="H17" s="22">
        <v>641.41800000000001</v>
      </c>
      <c r="I17" s="22">
        <v>641.44902563199969</v>
      </c>
      <c r="K17" s="22">
        <v>520</v>
      </c>
      <c r="L17" s="22">
        <v>641.13799999999992</v>
      </c>
      <c r="M17" s="22">
        <v>641.28226470099992</v>
      </c>
      <c r="O17" s="22">
        <v>720</v>
      </c>
      <c r="P17" s="22">
        <v>641.08800000000008</v>
      </c>
      <c r="Q17" s="22">
        <v>641.17344118100038</v>
      </c>
    </row>
    <row r="18" spans="3:17" x14ac:dyDescent="0.2">
      <c r="C18" s="22">
        <v>130</v>
      </c>
      <c r="D18" s="22">
        <v>641.70799999999997</v>
      </c>
      <c r="E18" s="22">
        <v>641.70966666299989</v>
      </c>
      <c r="G18" s="22">
        <v>330</v>
      </c>
      <c r="H18" s="22">
        <v>641.41300000000001</v>
      </c>
      <c r="I18" s="22">
        <v>641.43530768299968</v>
      </c>
      <c r="K18" s="22">
        <v>530</v>
      </c>
      <c r="L18" s="22">
        <v>641.13799999999992</v>
      </c>
      <c r="M18" s="22">
        <v>641.27682352499994</v>
      </c>
      <c r="O18" s="22">
        <v>730</v>
      </c>
      <c r="P18" s="22">
        <v>641.09300000000007</v>
      </c>
      <c r="Q18" s="22">
        <v>641.16800000500041</v>
      </c>
    </row>
    <row r="19" spans="3:17" x14ac:dyDescent="0.2">
      <c r="C19" s="22">
        <v>140</v>
      </c>
      <c r="D19" s="22">
        <v>641.66800000000001</v>
      </c>
      <c r="E19" s="22">
        <v>641.69594871399988</v>
      </c>
      <c r="G19" s="22">
        <v>340</v>
      </c>
      <c r="H19" s="22">
        <v>641.38799999999992</v>
      </c>
      <c r="I19" s="22">
        <v>641.42158973399967</v>
      </c>
      <c r="K19" s="22">
        <v>540</v>
      </c>
      <c r="L19" s="22">
        <v>641.10799999999995</v>
      </c>
      <c r="M19" s="22">
        <v>641.27138234899996</v>
      </c>
      <c r="O19" s="22">
        <v>740</v>
      </c>
      <c r="P19" s="22">
        <v>641.09300000000007</v>
      </c>
      <c r="Q19" s="22">
        <v>641.16255882900043</v>
      </c>
    </row>
    <row r="20" spans="3:17" x14ac:dyDescent="0.2">
      <c r="C20" s="22">
        <v>150</v>
      </c>
      <c r="D20" s="22">
        <v>641.66800000000001</v>
      </c>
      <c r="E20" s="22">
        <v>641.68223076499987</v>
      </c>
      <c r="G20" s="22">
        <v>350</v>
      </c>
      <c r="H20" s="22">
        <v>641.38799999999992</v>
      </c>
      <c r="I20" s="22">
        <v>641.40787178499966</v>
      </c>
      <c r="K20" s="22">
        <v>550</v>
      </c>
      <c r="L20" s="22">
        <v>641.10799999999995</v>
      </c>
      <c r="M20" s="22">
        <v>641.26594117299999</v>
      </c>
      <c r="O20" s="22">
        <v>750</v>
      </c>
      <c r="P20" s="22">
        <v>641.07800000000009</v>
      </c>
      <c r="Q20" s="22">
        <v>641.15711765300045</v>
      </c>
    </row>
    <row r="21" spans="3:17" x14ac:dyDescent="0.2">
      <c r="C21" s="22">
        <v>160</v>
      </c>
      <c r="D21" s="22">
        <v>641.64800000000002</v>
      </c>
      <c r="E21" s="22">
        <v>641.66851281599986</v>
      </c>
      <c r="G21" s="22">
        <v>360</v>
      </c>
      <c r="H21" s="22">
        <v>641.35299999999995</v>
      </c>
      <c r="I21" s="22">
        <v>641.39415383599965</v>
      </c>
      <c r="K21" s="22">
        <v>560</v>
      </c>
      <c r="L21" s="22">
        <v>641.10299999999995</v>
      </c>
      <c r="M21" s="22">
        <v>641.26049999700001</v>
      </c>
      <c r="O21" s="22">
        <v>760</v>
      </c>
      <c r="P21" s="22">
        <v>641.09300000000007</v>
      </c>
      <c r="Q21" s="22">
        <v>641.15167647700048</v>
      </c>
    </row>
    <row r="22" spans="3:17" x14ac:dyDescent="0.2">
      <c r="C22" s="22">
        <v>170</v>
      </c>
      <c r="D22" s="22">
        <v>641.62799999999993</v>
      </c>
      <c r="E22" s="22">
        <v>641.65479486699985</v>
      </c>
      <c r="G22" s="22">
        <v>370</v>
      </c>
      <c r="H22" s="22">
        <v>641.34299999999996</v>
      </c>
      <c r="I22" s="22">
        <v>641.38043588699963</v>
      </c>
      <c r="K22" s="22">
        <v>570</v>
      </c>
      <c r="L22" s="22">
        <v>641.10299999999995</v>
      </c>
      <c r="M22" s="22">
        <v>641.25505882100003</v>
      </c>
      <c r="O22" s="22">
        <v>770</v>
      </c>
      <c r="P22" s="22">
        <v>641.08300000000008</v>
      </c>
      <c r="Q22" s="22">
        <v>641.1462353010005</v>
      </c>
    </row>
    <row r="23" spans="3:17" x14ac:dyDescent="0.2">
      <c r="C23" s="22">
        <v>180</v>
      </c>
      <c r="D23" s="22">
        <v>641.61799999999994</v>
      </c>
      <c r="E23" s="22">
        <v>641.64107691799984</v>
      </c>
      <c r="G23" s="22">
        <v>380</v>
      </c>
      <c r="H23" s="22">
        <v>641.32799999999997</v>
      </c>
      <c r="I23" s="22">
        <v>641.36671793799962</v>
      </c>
      <c r="K23" s="22">
        <v>580</v>
      </c>
      <c r="L23" s="22">
        <v>641.10799999999995</v>
      </c>
      <c r="M23" s="22">
        <v>641.24961764500006</v>
      </c>
      <c r="O23" s="22">
        <v>780</v>
      </c>
      <c r="P23" s="22">
        <v>641.05799999999999</v>
      </c>
      <c r="Q23" s="22">
        <v>641.14079412500053</v>
      </c>
    </row>
    <row r="24" spans="3:17" x14ac:dyDescent="0.2">
      <c r="C24" s="22">
        <v>190</v>
      </c>
      <c r="D24" s="22">
        <v>641.60799999999995</v>
      </c>
      <c r="E24" s="22">
        <v>641.62735896899983</v>
      </c>
      <c r="G24" s="22">
        <v>390</v>
      </c>
      <c r="H24" s="22">
        <v>641.31299999999999</v>
      </c>
      <c r="I24" s="22">
        <v>641.35299998899961</v>
      </c>
      <c r="K24" s="22">
        <v>590</v>
      </c>
      <c r="L24" s="22">
        <v>641.10299999999995</v>
      </c>
      <c r="M24" s="22">
        <v>641.24417646900008</v>
      </c>
      <c r="O24" s="22">
        <v>790</v>
      </c>
      <c r="P24" s="22">
        <v>641.01800000000003</v>
      </c>
      <c r="Q24" s="22">
        <v>641.13535294900055</v>
      </c>
    </row>
    <row r="25" spans="3:17" x14ac:dyDescent="0.2">
      <c r="C25" s="22">
        <v>200</v>
      </c>
      <c r="D25" s="22">
        <v>641.56799999999998</v>
      </c>
      <c r="E25" s="22">
        <v>641.61364101999982</v>
      </c>
      <c r="G25" s="22">
        <v>400</v>
      </c>
      <c r="H25" s="22">
        <v>641.303</v>
      </c>
      <c r="I25" s="22">
        <v>641.34755881299964</v>
      </c>
      <c r="K25" s="22">
        <v>600</v>
      </c>
      <c r="L25" s="22">
        <v>641.10299999999995</v>
      </c>
      <c r="M25" s="22">
        <v>641.2387352930001</v>
      </c>
      <c r="O25" s="22">
        <v>800</v>
      </c>
      <c r="P25" s="22">
        <v>641.01300000000003</v>
      </c>
      <c r="Q25" s="22">
        <v>641.12991177300057</v>
      </c>
    </row>
    <row r="27" spans="3:17" x14ac:dyDescent="0.2">
      <c r="C27" s="2" t="s">
        <v>41</v>
      </c>
      <c r="D27" s="2"/>
      <c r="E27" s="2"/>
      <c r="G27" s="2" t="s">
        <v>41</v>
      </c>
      <c r="H27" s="2"/>
      <c r="I27" s="2"/>
      <c r="K27" s="2" t="s">
        <v>41</v>
      </c>
      <c r="L27" s="2"/>
      <c r="M27" s="2"/>
      <c r="O27" s="2" t="s">
        <v>41</v>
      </c>
      <c r="P27" s="2"/>
      <c r="Q27" s="2"/>
    </row>
    <row r="28" spans="3:17" x14ac:dyDescent="0.2">
      <c r="C28" s="2" t="s">
        <v>45</v>
      </c>
      <c r="D28" s="2"/>
      <c r="E28" s="2"/>
      <c r="G28" s="2" t="s">
        <v>46</v>
      </c>
      <c r="H28" s="2"/>
      <c r="I28" s="2"/>
      <c r="K28" s="2" t="s">
        <v>47</v>
      </c>
      <c r="L28" s="2"/>
      <c r="M28" s="2"/>
      <c r="O28" s="2" t="s">
        <v>48</v>
      </c>
      <c r="P28" s="2"/>
      <c r="Q28" s="2"/>
    </row>
    <row r="29" spans="3:17" x14ac:dyDescent="0.2">
      <c r="C29" s="22" t="s">
        <v>21</v>
      </c>
      <c r="D29" s="22" t="s">
        <v>22</v>
      </c>
      <c r="E29" s="22" t="s">
        <v>23</v>
      </c>
      <c r="G29" s="22" t="s">
        <v>21</v>
      </c>
      <c r="H29" s="22" t="s">
        <v>22</v>
      </c>
      <c r="I29" s="22" t="s">
        <v>23</v>
      </c>
      <c r="K29" s="22" t="s">
        <v>21</v>
      </c>
      <c r="L29" s="22" t="s">
        <v>22</v>
      </c>
      <c r="M29" s="22" t="s">
        <v>23</v>
      </c>
      <c r="O29" s="22" t="s">
        <v>21</v>
      </c>
      <c r="P29" s="22" t="s">
        <v>22</v>
      </c>
      <c r="Q29" s="22" t="s">
        <v>23</v>
      </c>
    </row>
    <row r="30" spans="3:17" x14ac:dyDescent="0.2">
      <c r="C30" s="22">
        <v>800</v>
      </c>
      <c r="D30" s="22">
        <v>641.01300000000003</v>
      </c>
      <c r="E30" s="22">
        <v>641.12991177300057</v>
      </c>
      <c r="G30" s="22">
        <v>1000</v>
      </c>
      <c r="H30" s="22">
        <v>640.923</v>
      </c>
      <c r="I30" s="22">
        <v>641.02108825300104</v>
      </c>
      <c r="K30" s="22">
        <v>1200</v>
      </c>
      <c r="L30" s="22">
        <v>640.85599999999999</v>
      </c>
      <c r="M30" s="22">
        <v>640.91226473300151</v>
      </c>
      <c r="O30" s="22">
        <v>1400</v>
      </c>
      <c r="P30" s="22">
        <v>640.75299999999993</v>
      </c>
      <c r="Q30" s="22">
        <v>640.80344121300197</v>
      </c>
    </row>
    <row r="31" spans="3:17" x14ac:dyDescent="0.2">
      <c r="C31" s="22">
        <v>810</v>
      </c>
      <c r="D31" s="22">
        <v>640.98799999999994</v>
      </c>
      <c r="E31" s="22">
        <v>641.1244705970006</v>
      </c>
      <c r="G31" s="22">
        <v>1010</v>
      </c>
      <c r="H31" s="22">
        <v>640.93099999999993</v>
      </c>
      <c r="I31" s="22">
        <v>641.01564707700106</v>
      </c>
      <c r="K31" s="22">
        <v>1210</v>
      </c>
      <c r="L31" s="22">
        <v>640.85799999999995</v>
      </c>
      <c r="M31" s="22">
        <v>640.90682355700153</v>
      </c>
      <c r="O31" s="22">
        <v>1410</v>
      </c>
      <c r="P31" s="22">
        <v>640.73500000000001</v>
      </c>
      <c r="Q31" s="22">
        <v>640.798000037002</v>
      </c>
    </row>
    <row r="32" spans="3:17" x14ac:dyDescent="0.2">
      <c r="C32" s="22">
        <v>820</v>
      </c>
      <c r="D32" s="22">
        <v>640.99299999999994</v>
      </c>
      <c r="E32" s="22">
        <v>641.11902942100062</v>
      </c>
      <c r="G32" s="22">
        <v>1020</v>
      </c>
      <c r="H32" s="22">
        <v>640.92099999999994</v>
      </c>
      <c r="I32" s="22">
        <v>641.01020590100109</v>
      </c>
      <c r="K32" s="22">
        <v>1220</v>
      </c>
      <c r="L32" s="22">
        <v>640.84799999999996</v>
      </c>
      <c r="M32" s="22">
        <v>640.90138238100155</v>
      </c>
      <c r="O32" s="22">
        <v>1420</v>
      </c>
      <c r="P32" s="22">
        <v>640.74</v>
      </c>
      <c r="Q32" s="22">
        <v>640.79255886100202</v>
      </c>
    </row>
    <row r="33" spans="3:17" x14ac:dyDescent="0.2">
      <c r="C33" s="22">
        <v>830</v>
      </c>
      <c r="D33" s="22">
        <v>641.00300000000004</v>
      </c>
      <c r="E33" s="22">
        <v>641.11358824500064</v>
      </c>
      <c r="G33" s="22">
        <v>1030</v>
      </c>
      <c r="H33" s="22">
        <v>640.92099999999994</v>
      </c>
      <c r="I33" s="22">
        <v>641.00476472500111</v>
      </c>
      <c r="K33" s="22">
        <v>1230</v>
      </c>
      <c r="L33" s="22">
        <v>640.83799999999985</v>
      </c>
      <c r="M33" s="22">
        <v>640.89594120500158</v>
      </c>
      <c r="O33" s="22">
        <v>1430</v>
      </c>
      <c r="P33" s="22">
        <v>640.745</v>
      </c>
      <c r="Q33" s="22">
        <v>640.78711768500204</v>
      </c>
    </row>
    <row r="34" spans="3:17" x14ac:dyDescent="0.2">
      <c r="C34" s="22">
        <v>840</v>
      </c>
      <c r="D34" s="22">
        <v>640.99800000000005</v>
      </c>
      <c r="E34" s="22">
        <v>641.10814706900067</v>
      </c>
      <c r="G34" s="22">
        <v>1040</v>
      </c>
      <c r="H34" s="22">
        <v>640.9559999999999</v>
      </c>
      <c r="I34" s="22">
        <v>640.99932354900113</v>
      </c>
      <c r="K34" s="22">
        <v>1240</v>
      </c>
      <c r="L34" s="22">
        <v>640.82299999999987</v>
      </c>
      <c r="M34" s="22">
        <v>640.8905000290016</v>
      </c>
      <c r="O34" s="22">
        <v>1440</v>
      </c>
      <c r="P34" s="22">
        <v>640.71500000000003</v>
      </c>
      <c r="Q34" s="22">
        <v>640.78167650900207</v>
      </c>
    </row>
    <row r="35" spans="3:17" x14ac:dyDescent="0.2">
      <c r="C35" s="22">
        <v>850</v>
      </c>
      <c r="D35" s="22">
        <v>641.01300000000003</v>
      </c>
      <c r="E35" s="22">
        <v>641.10270589300069</v>
      </c>
      <c r="G35" s="22">
        <v>1050</v>
      </c>
      <c r="H35" s="22">
        <v>640.9559999999999</v>
      </c>
      <c r="I35" s="22">
        <v>640.99388237300116</v>
      </c>
      <c r="K35" s="22">
        <v>1250</v>
      </c>
      <c r="L35" s="22">
        <v>640.82799999999986</v>
      </c>
      <c r="M35" s="22">
        <v>640.88505885300162</v>
      </c>
      <c r="O35" s="22">
        <v>1450</v>
      </c>
      <c r="P35" s="22">
        <v>640.71500000000003</v>
      </c>
      <c r="Q35" s="22">
        <v>640.77623533300209</v>
      </c>
    </row>
    <row r="36" spans="3:17" x14ac:dyDescent="0.2">
      <c r="C36" s="22">
        <v>860</v>
      </c>
      <c r="D36" s="22">
        <v>641.01300000000003</v>
      </c>
      <c r="E36" s="22">
        <v>641.09726471700071</v>
      </c>
      <c r="G36" s="22">
        <v>1060</v>
      </c>
      <c r="H36" s="22">
        <v>640.95099999999991</v>
      </c>
      <c r="I36" s="22">
        <v>640.98844119700118</v>
      </c>
      <c r="K36" s="22">
        <v>1260</v>
      </c>
      <c r="L36" s="22">
        <v>640.83299999999986</v>
      </c>
      <c r="M36" s="22">
        <v>640.87961767700165</v>
      </c>
      <c r="O36" s="22">
        <v>1460</v>
      </c>
      <c r="P36" s="22">
        <v>640.70500000000004</v>
      </c>
      <c r="Q36" s="22">
        <v>640.77079415700211</v>
      </c>
    </row>
    <row r="37" spans="3:17" x14ac:dyDescent="0.2">
      <c r="C37" s="22">
        <v>870</v>
      </c>
      <c r="D37" s="22">
        <v>641.00800000000004</v>
      </c>
      <c r="E37" s="22">
        <v>641.09182354100074</v>
      </c>
      <c r="G37" s="22">
        <v>1070</v>
      </c>
      <c r="H37" s="22">
        <v>640.94099999999992</v>
      </c>
      <c r="I37" s="22">
        <v>640.9830000210012</v>
      </c>
      <c r="K37" s="22">
        <v>1270</v>
      </c>
      <c r="L37" s="22">
        <v>640.84799999999996</v>
      </c>
      <c r="M37" s="22">
        <v>640.87417650100167</v>
      </c>
      <c r="O37" s="22">
        <v>1470</v>
      </c>
      <c r="P37" s="22">
        <v>640.70000000000005</v>
      </c>
      <c r="Q37" s="22">
        <v>640.76535298100214</v>
      </c>
    </row>
    <row r="38" spans="3:17" x14ac:dyDescent="0.2">
      <c r="C38" s="22">
        <v>880</v>
      </c>
      <c r="D38" s="22">
        <v>640.98799999999994</v>
      </c>
      <c r="E38" s="22">
        <v>641.08638236500076</v>
      </c>
      <c r="G38" s="22">
        <v>1080</v>
      </c>
      <c r="H38" s="22">
        <v>640.92599999999993</v>
      </c>
      <c r="I38" s="22">
        <v>640.97755884500123</v>
      </c>
      <c r="K38" s="22">
        <v>1280</v>
      </c>
      <c r="L38" s="22">
        <v>640.83799999999985</v>
      </c>
      <c r="M38" s="22">
        <v>640.86873532500169</v>
      </c>
      <c r="O38" s="22">
        <v>1480</v>
      </c>
      <c r="P38" s="22">
        <v>640.71500000000003</v>
      </c>
      <c r="Q38" s="22">
        <v>640.75991180500216</v>
      </c>
    </row>
    <row r="39" spans="3:17" x14ac:dyDescent="0.2">
      <c r="C39" s="22">
        <v>890</v>
      </c>
      <c r="D39" s="22">
        <v>640.97299999999996</v>
      </c>
      <c r="E39" s="22">
        <v>641.08094118900078</v>
      </c>
      <c r="G39" s="22">
        <v>1090</v>
      </c>
      <c r="H39" s="22">
        <v>640.90099999999995</v>
      </c>
      <c r="I39" s="22">
        <v>640.97211766900125</v>
      </c>
      <c r="K39" s="22">
        <v>1290</v>
      </c>
      <c r="L39" s="22">
        <v>640.81299999999987</v>
      </c>
      <c r="M39" s="22">
        <v>640.86329414900172</v>
      </c>
      <c r="O39" s="22">
        <v>1490</v>
      </c>
      <c r="P39" s="22">
        <v>640.73</v>
      </c>
      <c r="Q39" s="22">
        <v>640.75447062900218</v>
      </c>
    </row>
    <row r="40" spans="3:17" x14ac:dyDescent="0.2">
      <c r="C40" s="22">
        <v>900</v>
      </c>
      <c r="D40" s="22">
        <v>640.97799999999995</v>
      </c>
      <c r="E40" s="22">
        <v>641.07550001300081</v>
      </c>
      <c r="G40" s="22">
        <v>1100</v>
      </c>
      <c r="H40" s="22">
        <v>640.88599999999997</v>
      </c>
      <c r="I40" s="22">
        <v>640.96667649300127</v>
      </c>
      <c r="K40" s="22">
        <v>1300</v>
      </c>
      <c r="L40" s="22">
        <v>640.80799999999988</v>
      </c>
      <c r="M40" s="22">
        <v>640.85785297300174</v>
      </c>
      <c r="O40" s="22">
        <v>1500</v>
      </c>
      <c r="P40" s="22">
        <v>640.73500000000001</v>
      </c>
      <c r="Q40" s="22">
        <v>640.74902945300221</v>
      </c>
    </row>
    <row r="41" spans="3:17" x14ac:dyDescent="0.2">
      <c r="C41" s="22">
        <v>910</v>
      </c>
      <c r="D41" s="22">
        <v>640.96299999999997</v>
      </c>
      <c r="E41" s="22">
        <v>641.07005883700083</v>
      </c>
      <c r="G41" s="22">
        <v>1110</v>
      </c>
      <c r="H41" s="22">
        <v>640.88599999999997</v>
      </c>
      <c r="I41" s="22">
        <v>640.9612353170013</v>
      </c>
      <c r="K41" s="22">
        <v>1310</v>
      </c>
      <c r="L41" s="22">
        <v>640.81799999999987</v>
      </c>
      <c r="M41" s="22">
        <v>640.85241179700176</v>
      </c>
      <c r="O41" s="22">
        <v>1510</v>
      </c>
      <c r="P41" s="22">
        <v>640.74</v>
      </c>
      <c r="Q41" s="22">
        <v>640.74358827700223</v>
      </c>
    </row>
    <row r="42" spans="3:17" x14ac:dyDescent="0.2">
      <c r="C42" s="22">
        <v>920</v>
      </c>
      <c r="D42" s="22">
        <v>640.97299999999996</v>
      </c>
      <c r="E42" s="22">
        <v>641.06461766100085</v>
      </c>
      <c r="G42" s="22">
        <v>1120</v>
      </c>
      <c r="H42" s="22">
        <v>640.91099999999994</v>
      </c>
      <c r="I42" s="22">
        <v>640.95579414100132</v>
      </c>
      <c r="K42" s="22">
        <v>1320</v>
      </c>
      <c r="L42" s="22">
        <v>640.82299999999987</v>
      </c>
      <c r="M42" s="22">
        <v>640.84697062100179</v>
      </c>
      <c r="O42" s="22">
        <v>1520</v>
      </c>
      <c r="P42" s="22">
        <v>640.72500000000002</v>
      </c>
      <c r="Q42" s="22">
        <v>640.73814710100226</v>
      </c>
    </row>
    <row r="43" spans="3:17" x14ac:dyDescent="0.2">
      <c r="C43" s="22">
        <v>930</v>
      </c>
      <c r="D43" s="22">
        <v>640.98299999999995</v>
      </c>
      <c r="E43" s="22">
        <v>641.05917648500088</v>
      </c>
      <c r="G43" s="22">
        <v>1130</v>
      </c>
      <c r="H43" s="22">
        <v>640.88099999999997</v>
      </c>
      <c r="I43" s="22">
        <v>640.95035296500134</v>
      </c>
      <c r="K43" s="22">
        <v>1330</v>
      </c>
      <c r="L43" s="22">
        <v>640.80299999999988</v>
      </c>
      <c r="M43" s="22">
        <v>640.84152944500181</v>
      </c>
      <c r="O43" s="22">
        <v>1530</v>
      </c>
      <c r="P43" s="22">
        <v>640.71</v>
      </c>
      <c r="Q43" s="22">
        <v>640.73270592500228</v>
      </c>
    </row>
    <row r="44" spans="3:17" x14ac:dyDescent="0.2">
      <c r="C44" s="22">
        <v>940</v>
      </c>
      <c r="D44" s="22">
        <v>640.95799999999997</v>
      </c>
      <c r="E44" s="22">
        <v>641.0537353090009</v>
      </c>
      <c r="G44" s="22">
        <v>1140</v>
      </c>
      <c r="H44" s="22">
        <v>640.87599999999998</v>
      </c>
      <c r="I44" s="22">
        <v>640.94491178900137</v>
      </c>
      <c r="K44" s="22">
        <v>1340</v>
      </c>
      <c r="L44" s="22">
        <v>640.79299999999989</v>
      </c>
      <c r="M44" s="22">
        <v>640.83608826900183</v>
      </c>
      <c r="O44" s="22">
        <v>1540</v>
      </c>
      <c r="P44" s="22">
        <v>640.70000000000005</v>
      </c>
      <c r="Q44" s="22">
        <v>640.7272647490023</v>
      </c>
    </row>
    <row r="45" spans="3:17" x14ac:dyDescent="0.2">
      <c r="C45" s="22">
        <v>950</v>
      </c>
      <c r="D45" s="22">
        <v>640.95299999999997</v>
      </c>
      <c r="E45" s="22">
        <v>641.04829413300092</v>
      </c>
      <c r="G45" s="22">
        <v>1150</v>
      </c>
      <c r="H45" s="22">
        <v>640.88599999999997</v>
      </c>
      <c r="I45" s="22">
        <v>640.93947061300139</v>
      </c>
      <c r="K45" s="22">
        <v>1350</v>
      </c>
      <c r="L45" s="22">
        <v>640.79799999999989</v>
      </c>
      <c r="M45" s="22">
        <v>640.83064709300186</v>
      </c>
      <c r="O45" s="22">
        <v>1550</v>
      </c>
      <c r="P45" s="22">
        <v>640.70500000000004</v>
      </c>
      <c r="Q45" s="22">
        <v>640.72182357300233</v>
      </c>
    </row>
    <row r="46" spans="3:17" x14ac:dyDescent="0.2">
      <c r="C46" s="22">
        <v>960</v>
      </c>
      <c r="D46" s="22">
        <v>640.93299999999999</v>
      </c>
      <c r="E46" s="22">
        <v>641.04285295700095</v>
      </c>
      <c r="G46" s="22">
        <v>1160</v>
      </c>
      <c r="H46" s="22">
        <v>640.89099999999996</v>
      </c>
      <c r="I46" s="22">
        <v>640.93402943700141</v>
      </c>
      <c r="K46" s="22">
        <v>1360</v>
      </c>
      <c r="L46" s="22">
        <v>640.7829999999999</v>
      </c>
      <c r="M46" s="22">
        <v>640.82520591700188</v>
      </c>
      <c r="O46" s="22">
        <v>1560</v>
      </c>
      <c r="P46" s="22">
        <v>640.69000000000005</v>
      </c>
      <c r="Q46" s="22">
        <v>640.71638239700235</v>
      </c>
    </row>
    <row r="47" spans="3:17" x14ac:dyDescent="0.2">
      <c r="C47" s="22">
        <v>970</v>
      </c>
      <c r="D47" s="22">
        <v>640.91300000000001</v>
      </c>
      <c r="E47" s="22">
        <v>641.03741178100097</v>
      </c>
      <c r="G47" s="22">
        <v>1170</v>
      </c>
      <c r="H47" s="22">
        <v>640.87599999999998</v>
      </c>
      <c r="I47" s="22">
        <v>640.92858826100144</v>
      </c>
      <c r="K47" s="22">
        <v>1370</v>
      </c>
      <c r="L47" s="22">
        <v>640.75799999999992</v>
      </c>
      <c r="M47" s="22">
        <v>640.8197647410019</v>
      </c>
      <c r="O47" s="22">
        <v>1570</v>
      </c>
      <c r="P47" s="22">
        <v>640.68000000000006</v>
      </c>
      <c r="Q47" s="22">
        <v>640.71094122100237</v>
      </c>
    </row>
    <row r="48" spans="3:17" x14ac:dyDescent="0.2">
      <c r="C48" s="22">
        <v>980</v>
      </c>
      <c r="D48" s="22">
        <v>640.90800000000002</v>
      </c>
      <c r="E48" s="22">
        <v>641.03197060500099</v>
      </c>
      <c r="G48" s="22">
        <v>1180</v>
      </c>
      <c r="H48" s="22">
        <v>640.87099999999998</v>
      </c>
      <c r="I48" s="22">
        <v>640.92314708500146</v>
      </c>
      <c r="K48" s="22">
        <v>1380</v>
      </c>
      <c r="L48" s="22">
        <v>640.76299999999992</v>
      </c>
      <c r="M48" s="22">
        <v>640.81432356500193</v>
      </c>
      <c r="O48" s="22">
        <v>1580</v>
      </c>
      <c r="P48" s="22">
        <v>640.65499999999997</v>
      </c>
      <c r="Q48" s="22">
        <v>640.7055000450024</v>
      </c>
    </row>
    <row r="49" spans="3:17" x14ac:dyDescent="0.2">
      <c r="C49" s="22">
        <v>990</v>
      </c>
      <c r="D49" s="22">
        <v>640.90300000000002</v>
      </c>
      <c r="E49" s="22">
        <v>641.02652942900102</v>
      </c>
      <c r="G49" s="22">
        <v>1190</v>
      </c>
      <c r="H49" s="22">
        <v>640.87099999999998</v>
      </c>
      <c r="I49" s="22">
        <v>640.91770590900148</v>
      </c>
      <c r="K49" s="22">
        <v>1390</v>
      </c>
      <c r="L49" s="22">
        <v>640.75299999999993</v>
      </c>
      <c r="M49" s="22">
        <v>640.80888238900195</v>
      </c>
      <c r="O49" s="22">
        <v>1590</v>
      </c>
      <c r="P49" s="22">
        <v>640.65</v>
      </c>
      <c r="Q49" s="22">
        <v>640.70005886900242</v>
      </c>
    </row>
    <row r="50" spans="3:17" x14ac:dyDescent="0.2">
      <c r="C50" s="22">
        <v>1000</v>
      </c>
      <c r="D50" s="22">
        <v>640.923</v>
      </c>
      <c r="E50" s="22">
        <v>641.02108825300104</v>
      </c>
      <c r="G50" s="22">
        <v>1200</v>
      </c>
      <c r="H50" s="22">
        <v>640.85599999999999</v>
      </c>
      <c r="I50" s="22">
        <v>640.91226473300151</v>
      </c>
      <c r="K50" s="22">
        <v>1400</v>
      </c>
      <c r="L50" s="22">
        <v>640.75299999999993</v>
      </c>
      <c r="M50" s="22">
        <v>640.80344121300197</v>
      </c>
      <c r="O50" s="22">
        <v>1600</v>
      </c>
      <c r="P50" s="22">
        <v>640.65</v>
      </c>
      <c r="Q50" s="22">
        <v>640.69461769300244</v>
      </c>
    </row>
    <row r="52" spans="3:17" x14ac:dyDescent="0.2">
      <c r="C52" s="2" t="s">
        <v>41</v>
      </c>
      <c r="D52" s="2"/>
      <c r="E52" s="2"/>
      <c r="G52" s="2" t="s">
        <v>41</v>
      </c>
      <c r="H52" s="2"/>
      <c r="I52" s="2"/>
      <c r="K52" s="2" t="s">
        <v>41</v>
      </c>
      <c r="L52" s="2"/>
      <c r="M52" s="2"/>
      <c r="O52" s="2" t="s">
        <v>41</v>
      </c>
      <c r="P52" s="2"/>
      <c r="Q52" s="2"/>
    </row>
    <row r="53" spans="3:17" x14ac:dyDescent="0.2">
      <c r="C53" s="2" t="s">
        <v>49</v>
      </c>
      <c r="D53" s="2"/>
      <c r="E53" s="2"/>
      <c r="G53" s="2" t="s">
        <v>50</v>
      </c>
      <c r="H53" s="2"/>
      <c r="I53" s="2"/>
      <c r="K53" s="2" t="s">
        <v>51</v>
      </c>
      <c r="L53" s="2"/>
      <c r="M53" s="2"/>
      <c r="O53" s="2" t="s">
        <v>52</v>
      </c>
      <c r="P53" s="2"/>
      <c r="Q53" s="2"/>
    </row>
    <row r="54" spans="3:17" x14ac:dyDescent="0.2">
      <c r="C54" s="22" t="s">
        <v>21</v>
      </c>
      <c r="D54" s="22" t="s">
        <v>22</v>
      </c>
      <c r="E54" s="22" t="s">
        <v>23</v>
      </c>
      <c r="G54" s="22" t="s">
        <v>21</v>
      </c>
      <c r="H54" s="22" t="s">
        <v>22</v>
      </c>
      <c r="I54" s="22" t="s">
        <v>23</v>
      </c>
      <c r="K54" s="22" t="s">
        <v>21</v>
      </c>
      <c r="L54" s="22" t="s">
        <v>22</v>
      </c>
      <c r="M54" s="22" t="s">
        <v>23</v>
      </c>
      <c r="O54" s="22" t="s">
        <v>21</v>
      </c>
      <c r="P54" s="22" t="s">
        <v>22</v>
      </c>
      <c r="Q54" s="22" t="s">
        <v>23</v>
      </c>
    </row>
    <row r="55" spans="3:17" x14ac:dyDescent="0.2">
      <c r="C55" s="22">
        <v>1600</v>
      </c>
      <c r="D55" s="22">
        <v>640.65</v>
      </c>
      <c r="E55" s="22">
        <v>640.69461769300244</v>
      </c>
      <c r="G55" s="22">
        <v>1800</v>
      </c>
      <c r="H55" s="22">
        <v>640.53800000000001</v>
      </c>
      <c r="I55" s="22">
        <v>640.59970897599487</v>
      </c>
      <c r="K55" s="22">
        <v>2000</v>
      </c>
      <c r="L55" s="22">
        <v>640.49500000000012</v>
      </c>
      <c r="M55" s="22">
        <v>640.54658897599484</v>
      </c>
      <c r="O55" s="22">
        <v>2200</v>
      </c>
      <c r="P55" s="22">
        <v>640.51700000000005</v>
      </c>
      <c r="Q55" s="22">
        <v>640.4934689759948</v>
      </c>
    </row>
    <row r="56" spans="3:17" x14ac:dyDescent="0.2">
      <c r="C56" s="22">
        <v>1610</v>
      </c>
      <c r="D56" s="22">
        <v>640.65800000000002</v>
      </c>
      <c r="E56" s="22">
        <v>640.68917651700247</v>
      </c>
      <c r="G56" s="22">
        <v>1810</v>
      </c>
      <c r="H56" s="22">
        <v>640.54500000000007</v>
      </c>
      <c r="I56" s="22">
        <v>640.59705297599487</v>
      </c>
      <c r="K56" s="22">
        <v>2010</v>
      </c>
      <c r="L56" s="22">
        <v>640.46699999999998</v>
      </c>
      <c r="M56" s="22">
        <v>640.54393297599484</v>
      </c>
      <c r="O56" s="22">
        <v>2210</v>
      </c>
      <c r="P56" s="22">
        <v>640.47900000000004</v>
      </c>
      <c r="Q56" s="22">
        <v>640.4908129759948</v>
      </c>
    </row>
    <row r="57" spans="3:17" x14ac:dyDescent="0.2">
      <c r="C57" s="22">
        <v>1620</v>
      </c>
      <c r="D57" s="22">
        <v>640.65800000000002</v>
      </c>
      <c r="E57" s="22">
        <v>640.68373534100249</v>
      </c>
      <c r="G57" s="22">
        <v>1820</v>
      </c>
      <c r="H57" s="22">
        <v>640.56000000000006</v>
      </c>
      <c r="I57" s="22">
        <v>640.59439697599487</v>
      </c>
      <c r="K57" s="22">
        <v>2020</v>
      </c>
      <c r="L57" s="22">
        <v>640.452</v>
      </c>
      <c r="M57" s="22">
        <v>640.54127697599483</v>
      </c>
      <c r="O57" s="22">
        <v>2220</v>
      </c>
      <c r="P57" s="22">
        <v>640.46400000000006</v>
      </c>
      <c r="Q57" s="22">
        <v>640.4881569759948</v>
      </c>
    </row>
    <row r="58" spans="3:17" x14ac:dyDescent="0.2">
      <c r="C58" s="22">
        <v>1630</v>
      </c>
      <c r="D58" s="22">
        <v>640.65800000000002</v>
      </c>
      <c r="E58" s="22">
        <v>640.67829416500251</v>
      </c>
      <c r="G58" s="22">
        <v>1830</v>
      </c>
      <c r="H58" s="22">
        <v>640.53700000000003</v>
      </c>
      <c r="I58" s="22">
        <v>640.59174097599487</v>
      </c>
      <c r="K58" s="22">
        <v>2030</v>
      </c>
      <c r="L58" s="22">
        <v>640.45699999999999</v>
      </c>
      <c r="M58" s="22">
        <v>640.53862097599483</v>
      </c>
      <c r="O58" s="22">
        <v>2230</v>
      </c>
      <c r="P58" s="22">
        <v>640.46900000000005</v>
      </c>
      <c r="Q58" s="22">
        <v>640.4855009759948</v>
      </c>
    </row>
    <row r="59" spans="3:17" x14ac:dyDescent="0.2">
      <c r="C59" s="22">
        <v>1640</v>
      </c>
      <c r="D59" s="22">
        <v>640.65800000000002</v>
      </c>
      <c r="E59" s="22">
        <v>640.67285298900254</v>
      </c>
      <c r="G59" s="22">
        <v>1840</v>
      </c>
      <c r="H59" s="22">
        <v>640.54000000000008</v>
      </c>
      <c r="I59" s="22">
        <v>640.58908497599487</v>
      </c>
      <c r="K59" s="22">
        <v>2040</v>
      </c>
      <c r="L59" s="22">
        <v>640.47199999999998</v>
      </c>
      <c r="M59" s="22">
        <v>640.53596497599483</v>
      </c>
      <c r="O59" s="22">
        <v>2240</v>
      </c>
      <c r="P59" s="22">
        <v>640.46400000000006</v>
      </c>
      <c r="Q59" s="22">
        <v>640.48284497599479</v>
      </c>
    </row>
    <row r="60" spans="3:17" x14ac:dyDescent="0.2">
      <c r="C60" s="22">
        <v>1650</v>
      </c>
      <c r="D60" s="22">
        <v>640.64800000000002</v>
      </c>
      <c r="E60" s="22">
        <v>640.66741181300256</v>
      </c>
      <c r="G60" s="22">
        <v>1850</v>
      </c>
      <c r="H60" s="22">
        <v>640.54000000000008</v>
      </c>
      <c r="I60" s="22">
        <v>640.58642897599486</v>
      </c>
      <c r="K60" s="22">
        <v>2050</v>
      </c>
      <c r="L60" s="22">
        <v>640.46199999999999</v>
      </c>
      <c r="M60" s="22">
        <v>640.53330897599483</v>
      </c>
      <c r="O60" s="22">
        <v>2250</v>
      </c>
      <c r="P60" s="22">
        <v>640.48900000000003</v>
      </c>
      <c r="Q60" s="22">
        <v>640.48018897599479</v>
      </c>
    </row>
    <row r="61" spans="3:17" x14ac:dyDescent="0.2">
      <c r="C61" s="22">
        <v>1660</v>
      </c>
      <c r="D61" s="22">
        <v>640.64300000000003</v>
      </c>
      <c r="E61" s="22">
        <v>640.66197063700258</v>
      </c>
      <c r="G61" s="22">
        <v>1860</v>
      </c>
      <c r="H61" s="22">
        <v>640.54500000000007</v>
      </c>
      <c r="I61" s="22">
        <v>640.58377297599486</v>
      </c>
      <c r="K61" s="22">
        <v>2060</v>
      </c>
      <c r="L61" s="22">
        <v>640.46199999999999</v>
      </c>
      <c r="M61" s="22">
        <v>640.53065297599483</v>
      </c>
      <c r="O61" s="22">
        <v>2260</v>
      </c>
      <c r="P61" s="22">
        <v>640.49900000000002</v>
      </c>
      <c r="Q61" s="22">
        <v>640.47753297599479</v>
      </c>
    </row>
    <row r="62" spans="3:17" x14ac:dyDescent="0.2">
      <c r="C62" s="22">
        <v>1670</v>
      </c>
      <c r="D62" s="22">
        <v>640.61300000000006</v>
      </c>
      <c r="E62" s="22">
        <v>640.65652946100261</v>
      </c>
      <c r="G62" s="22">
        <v>1870</v>
      </c>
      <c r="H62" s="22">
        <v>640.54000000000008</v>
      </c>
      <c r="I62" s="22">
        <v>640.58111697599486</v>
      </c>
      <c r="K62" s="22">
        <v>2070</v>
      </c>
      <c r="L62" s="22">
        <v>640.48699999999997</v>
      </c>
      <c r="M62" s="22">
        <v>640.52799697599482</v>
      </c>
      <c r="O62" s="22">
        <v>2270</v>
      </c>
      <c r="P62" s="22">
        <v>640.48900000000003</v>
      </c>
      <c r="Q62" s="22">
        <v>640.47487697599479</v>
      </c>
    </row>
    <row r="63" spans="3:17" x14ac:dyDescent="0.2">
      <c r="C63" s="22">
        <v>1680</v>
      </c>
      <c r="D63" s="22">
        <v>640.64300000000003</v>
      </c>
      <c r="E63" s="22">
        <v>640.65108828500263</v>
      </c>
      <c r="G63" s="22">
        <v>1880</v>
      </c>
      <c r="H63" s="22">
        <v>640.53000000000009</v>
      </c>
      <c r="I63" s="22">
        <v>640.57846097599486</v>
      </c>
      <c r="K63" s="22">
        <v>2080</v>
      </c>
      <c r="L63" s="22">
        <v>640.50699999999995</v>
      </c>
      <c r="M63" s="22">
        <v>640.52534097599482</v>
      </c>
      <c r="O63" s="22">
        <v>2280</v>
      </c>
      <c r="P63" s="22">
        <v>640.50400000000002</v>
      </c>
      <c r="Q63" s="22">
        <v>640.47222097599479</v>
      </c>
    </row>
    <row r="64" spans="3:17" x14ac:dyDescent="0.2">
      <c r="C64" s="22">
        <v>1690</v>
      </c>
      <c r="D64" s="22">
        <v>640.62300000000005</v>
      </c>
      <c r="E64" s="22">
        <v>640.64564710900265</v>
      </c>
      <c r="G64" s="22">
        <v>1890</v>
      </c>
      <c r="H64" s="22">
        <v>640.54000000000008</v>
      </c>
      <c r="I64" s="22">
        <v>640.57580497599486</v>
      </c>
      <c r="K64" s="22">
        <v>2090</v>
      </c>
      <c r="L64" s="22">
        <v>640.54200000000003</v>
      </c>
      <c r="M64" s="22">
        <v>640.52268497599482</v>
      </c>
      <c r="O64" s="22">
        <v>2290</v>
      </c>
      <c r="P64" s="22">
        <v>640.50400000000002</v>
      </c>
      <c r="Q64" s="22">
        <v>640.46956497599479</v>
      </c>
    </row>
    <row r="65" spans="3:17" x14ac:dyDescent="0.2">
      <c r="C65" s="22">
        <v>1700</v>
      </c>
      <c r="D65" s="22">
        <v>640.63800000000003</v>
      </c>
      <c r="E65" s="22">
        <v>640.64020593300268</v>
      </c>
      <c r="G65" s="22">
        <v>1900</v>
      </c>
      <c r="H65" s="22">
        <v>640.55000000000007</v>
      </c>
      <c r="I65" s="22">
        <v>640.57314897599485</v>
      </c>
      <c r="K65" s="22">
        <v>2100</v>
      </c>
      <c r="L65" s="22">
        <v>640.52200000000005</v>
      </c>
      <c r="M65" s="22">
        <v>640.52002897599482</v>
      </c>
      <c r="O65" s="22">
        <v>2300</v>
      </c>
      <c r="P65" s="22">
        <v>640.49900000000002</v>
      </c>
      <c r="Q65" s="22">
        <v>640.46690897599478</v>
      </c>
    </row>
    <row r="66" spans="3:17" x14ac:dyDescent="0.2">
      <c r="C66" s="22">
        <v>1710</v>
      </c>
      <c r="D66" s="22">
        <v>640.64300000000003</v>
      </c>
      <c r="E66" s="22">
        <v>640.6347647570027</v>
      </c>
      <c r="G66" s="22">
        <v>1910</v>
      </c>
      <c r="H66" s="22">
        <v>640.55000000000007</v>
      </c>
      <c r="I66" s="22">
        <v>640.57049297599485</v>
      </c>
      <c r="K66" s="22">
        <v>2110</v>
      </c>
      <c r="L66" s="22">
        <v>640.48199999999997</v>
      </c>
      <c r="M66" s="22">
        <v>640.51737297599482</v>
      </c>
      <c r="O66" s="22">
        <v>2310</v>
      </c>
      <c r="P66" s="22">
        <v>640.50900000000001</v>
      </c>
      <c r="Q66" s="22">
        <v>640.46425297599478</v>
      </c>
    </row>
    <row r="67" spans="3:17" x14ac:dyDescent="0.2">
      <c r="C67" s="22">
        <v>1720</v>
      </c>
      <c r="D67" s="22">
        <v>640.64300000000003</v>
      </c>
      <c r="E67" s="22">
        <v>640.62932358100272</v>
      </c>
      <c r="G67" s="22">
        <v>1920</v>
      </c>
      <c r="H67" s="22">
        <v>640.53000000000009</v>
      </c>
      <c r="I67" s="22">
        <v>640.56783697599485</v>
      </c>
      <c r="K67" s="22">
        <v>2120</v>
      </c>
      <c r="L67" s="22">
        <v>640.47699999999998</v>
      </c>
      <c r="M67" s="22">
        <v>640.51471697599482</v>
      </c>
      <c r="O67" s="22">
        <v>2320</v>
      </c>
      <c r="P67" s="22">
        <v>640.50900000000001</v>
      </c>
      <c r="Q67" s="22">
        <v>640.46159697599478</v>
      </c>
    </row>
    <row r="68" spans="3:17" x14ac:dyDescent="0.2">
      <c r="C68" s="22">
        <v>1730</v>
      </c>
      <c r="D68" s="22">
        <v>640.63300000000004</v>
      </c>
      <c r="E68" s="22">
        <v>640.62388240500275</v>
      </c>
      <c r="G68" s="22">
        <v>1930</v>
      </c>
      <c r="H68" s="22">
        <v>640.52500000000009</v>
      </c>
      <c r="I68" s="22">
        <v>640.56518097599485</v>
      </c>
      <c r="K68" s="22">
        <v>2130</v>
      </c>
      <c r="L68" s="22">
        <v>640.53200000000004</v>
      </c>
      <c r="M68" s="22">
        <v>640.51206097599481</v>
      </c>
      <c r="O68" s="22">
        <v>2330</v>
      </c>
      <c r="P68" s="22">
        <v>640.48900000000003</v>
      </c>
      <c r="Q68" s="22">
        <v>640.45894097599478</v>
      </c>
    </row>
    <row r="69" spans="3:17" x14ac:dyDescent="0.2">
      <c r="C69" s="22">
        <v>1740</v>
      </c>
      <c r="D69" s="22">
        <v>640.62800000000004</v>
      </c>
      <c r="E69" s="22">
        <v>640.61844122900277</v>
      </c>
      <c r="G69" s="22">
        <v>1940</v>
      </c>
      <c r="H69" s="22">
        <v>640.5100000000001</v>
      </c>
      <c r="I69" s="22">
        <v>640.56252497599485</v>
      </c>
      <c r="K69" s="22">
        <v>2140</v>
      </c>
      <c r="L69" s="22">
        <v>640.52200000000005</v>
      </c>
      <c r="M69" s="22">
        <v>640.50940497599481</v>
      </c>
      <c r="O69" s="22">
        <v>2340</v>
      </c>
      <c r="P69" s="22">
        <v>640.46900000000005</v>
      </c>
      <c r="Q69" s="22">
        <v>640.45628497599478</v>
      </c>
    </row>
    <row r="70" spans="3:17" x14ac:dyDescent="0.2">
      <c r="C70" s="22">
        <v>1750</v>
      </c>
      <c r="D70" s="22">
        <v>640.61300000000006</v>
      </c>
      <c r="E70" s="22">
        <v>640.61300005300279</v>
      </c>
      <c r="G70" s="22">
        <v>1950</v>
      </c>
      <c r="H70" s="22">
        <v>640.53500000000008</v>
      </c>
      <c r="I70" s="22">
        <v>640.55986897599485</v>
      </c>
      <c r="K70" s="22">
        <v>2150</v>
      </c>
      <c r="L70" s="22">
        <v>640.51700000000005</v>
      </c>
      <c r="M70" s="22">
        <v>640.50674897599481</v>
      </c>
      <c r="O70" s="22">
        <v>2350</v>
      </c>
      <c r="P70" s="22">
        <v>640.47400000000005</v>
      </c>
      <c r="Q70" s="22">
        <v>640.45362897599477</v>
      </c>
    </row>
    <row r="71" spans="3:17" x14ac:dyDescent="0.2">
      <c r="C71" s="22">
        <v>1760</v>
      </c>
      <c r="D71" s="22">
        <v>640.59300000000007</v>
      </c>
      <c r="E71" s="22">
        <v>640.61033297599488</v>
      </c>
      <c r="G71" s="22">
        <v>1960</v>
      </c>
      <c r="H71" s="22">
        <v>640.53000000000009</v>
      </c>
      <c r="I71" s="22">
        <v>640.55721297599484</v>
      </c>
      <c r="K71" s="22">
        <v>2160</v>
      </c>
      <c r="L71" s="22">
        <v>640.51200000000006</v>
      </c>
      <c r="M71" s="22">
        <v>640.50409297599481</v>
      </c>
      <c r="O71" s="22">
        <v>2360</v>
      </c>
      <c r="P71" s="22">
        <v>640.47900000000004</v>
      </c>
      <c r="Q71" s="22">
        <v>640.45097297599477</v>
      </c>
    </row>
    <row r="72" spans="3:17" x14ac:dyDescent="0.2">
      <c r="C72" s="22">
        <v>1770</v>
      </c>
      <c r="D72" s="22">
        <v>640.5680000000001</v>
      </c>
      <c r="E72" s="22">
        <v>640.60767697599488</v>
      </c>
      <c r="G72" s="22">
        <v>1970</v>
      </c>
      <c r="H72" s="22">
        <v>640.5200000000001</v>
      </c>
      <c r="I72" s="22">
        <v>640.55455697599484</v>
      </c>
      <c r="K72" s="22">
        <v>2170</v>
      </c>
      <c r="L72" s="22">
        <v>640.51200000000006</v>
      </c>
      <c r="M72" s="22">
        <v>640.50143697599481</v>
      </c>
      <c r="O72" s="22">
        <v>2370</v>
      </c>
      <c r="P72" s="22">
        <v>640.46900000000005</v>
      </c>
      <c r="Q72" s="22">
        <v>640.44831697599477</v>
      </c>
    </row>
    <row r="73" spans="3:17" x14ac:dyDescent="0.2">
      <c r="C73" s="22">
        <v>1780</v>
      </c>
      <c r="D73" s="22">
        <v>640.54300000000001</v>
      </c>
      <c r="E73" s="22">
        <v>640.60502097599488</v>
      </c>
      <c r="G73" s="22">
        <v>1980</v>
      </c>
      <c r="H73" s="22">
        <v>640.50500000000011</v>
      </c>
      <c r="I73" s="22">
        <v>640.55190097599484</v>
      </c>
      <c r="K73" s="22">
        <v>2180</v>
      </c>
      <c r="L73" s="22">
        <v>640.50699999999995</v>
      </c>
      <c r="M73" s="22">
        <v>640.4987809759948</v>
      </c>
      <c r="O73" s="22">
        <v>2380</v>
      </c>
      <c r="P73" s="22">
        <v>640.45900000000006</v>
      </c>
      <c r="Q73" s="22">
        <v>640.44566097599477</v>
      </c>
    </row>
    <row r="74" spans="3:17" x14ac:dyDescent="0.2">
      <c r="C74" s="22">
        <v>1790</v>
      </c>
      <c r="D74" s="22">
        <v>640.52300000000002</v>
      </c>
      <c r="E74" s="22">
        <v>640.60236497599487</v>
      </c>
      <c r="G74" s="22">
        <v>1990</v>
      </c>
      <c r="H74" s="22">
        <v>640.5100000000001</v>
      </c>
      <c r="I74" s="22">
        <v>640.54924497599484</v>
      </c>
      <c r="K74" s="22">
        <v>2190</v>
      </c>
      <c r="L74" s="22">
        <v>640.52200000000005</v>
      </c>
      <c r="M74" s="22">
        <v>640.4961249759948</v>
      </c>
      <c r="O74" s="22">
        <v>2390</v>
      </c>
      <c r="P74" s="22">
        <v>640.44400000000007</v>
      </c>
      <c r="Q74" s="22">
        <v>640.44300497599477</v>
      </c>
    </row>
    <row r="75" spans="3:17" x14ac:dyDescent="0.2">
      <c r="C75" s="22">
        <v>1800</v>
      </c>
      <c r="D75" s="22">
        <v>640.53800000000001</v>
      </c>
      <c r="E75" s="22">
        <v>640.59970897599487</v>
      </c>
      <c r="G75" s="22">
        <v>2000</v>
      </c>
      <c r="H75" s="22">
        <v>640.49500000000012</v>
      </c>
      <c r="I75" s="22">
        <v>640.54658897599484</v>
      </c>
      <c r="K75" s="22">
        <v>2200</v>
      </c>
      <c r="L75" s="22">
        <v>640.51700000000005</v>
      </c>
      <c r="M75" s="22">
        <v>640.4934689759948</v>
      </c>
      <c r="O75" s="22">
        <v>2400</v>
      </c>
      <c r="P75" s="22">
        <v>640.43400000000008</v>
      </c>
      <c r="Q75" s="22">
        <v>640.44034897599477</v>
      </c>
    </row>
    <row r="77" spans="3:17" x14ac:dyDescent="0.2">
      <c r="C77" s="2" t="s">
        <v>41</v>
      </c>
      <c r="D77" s="2"/>
      <c r="E77" s="2"/>
      <c r="G77" s="2" t="s">
        <v>41</v>
      </c>
      <c r="H77" s="2"/>
      <c r="I77" s="2"/>
      <c r="K77" s="2" t="s">
        <v>41</v>
      </c>
      <c r="L77" s="2"/>
      <c r="M77" s="2"/>
    </row>
    <row r="78" spans="3:17" x14ac:dyDescent="0.2">
      <c r="C78" s="2" t="s">
        <v>53</v>
      </c>
      <c r="D78" s="2"/>
      <c r="E78" s="2"/>
      <c r="G78" s="2" t="s">
        <v>54</v>
      </c>
      <c r="H78" s="2"/>
      <c r="I78" s="2"/>
      <c r="K78" s="2" t="s">
        <v>55</v>
      </c>
      <c r="L78" s="2"/>
      <c r="M78" s="2"/>
    </row>
    <row r="79" spans="3:17" x14ac:dyDescent="0.2">
      <c r="C79" s="22" t="s">
        <v>21</v>
      </c>
      <c r="D79" s="22" t="s">
        <v>22</v>
      </c>
      <c r="E79" s="22" t="s">
        <v>23</v>
      </c>
      <c r="G79" s="22" t="s">
        <v>21</v>
      </c>
      <c r="H79" s="22" t="s">
        <v>22</v>
      </c>
      <c r="I79" s="22" t="s">
        <v>23</v>
      </c>
      <c r="K79" s="22" t="s">
        <v>21</v>
      </c>
      <c r="L79" s="22" t="s">
        <v>22</v>
      </c>
      <c r="M79" s="22" t="s">
        <v>23</v>
      </c>
    </row>
    <row r="80" spans="3:17" x14ac:dyDescent="0.2">
      <c r="C80" s="22">
        <v>2400</v>
      </c>
      <c r="D80" s="22">
        <v>640.43400000000008</v>
      </c>
      <c r="E80" s="22">
        <v>640.44034897599477</v>
      </c>
      <c r="G80" s="22">
        <v>2600</v>
      </c>
      <c r="H80" s="22">
        <v>640.41399999999999</v>
      </c>
      <c r="I80" s="22">
        <v>640.38722897599473</v>
      </c>
      <c r="K80" s="22">
        <v>2800</v>
      </c>
      <c r="L80" s="22">
        <v>640.29</v>
      </c>
      <c r="M80" s="22">
        <v>640.3341089759947</v>
      </c>
    </row>
    <row r="81" spans="3:13" x14ac:dyDescent="0.2">
      <c r="C81" s="22">
        <v>2410</v>
      </c>
      <c r="D81" s="22">
        <v>640.44899999999996</v>
      </c>
      <c r="E81" s="22">
        <v>640.43769297599476</v>
      </c>
      <c r="G81" s="22">
        <v>2610</v>
      </c>
      <c r="H81" s="22">
        <v>640.41499999999996</v>
      </c>
      <c r="I81" s="22">
        <v>640.38457297599473</v>
      </c>
      <c r="K81" s="22">
        <v>2810</v>
      </c>
      <c r="L81" s="22">
        <v>640.28599999999994</v>
      </c>
      <c r="M81" s="22">
        <v>640.33145297599469</v>
      </c>
    </row>
    <row r="82" spans="3:13" x14ac:dyDescent="0.2">
      <c r="C82" s="22">
        <v>2420</v>
      </c>
      <c r="D82" s="22">
        <v>640.41899999999998</v>
      </c>
      <c r="E82" s="22">
        <v>640.43503697599476</v>
      </c>
      <c r="G82" s="22">
        <v>2620</v>
      </c>
      <c r="H82" s="22">
        <v>640.42499999999995</v>
      </c>
      <c r="I82" s="22">
        <v>640.38191697599473</v>
      </c>
      <c r="K82" s="22">
        <v>2820</v>
      </c>
      <c r="L82" s="22">
        <v>640.29100000000005</v>
      </c>
      <c r="M82" s="22">
        <v>640.32879697599469</v>
      </c>
    </row>
    <row r="83" spans="3:13" x14ac:dyDescent="0.2">
      <c r="C83" s="22">
        <v>2430</v>
      </c>
      <c r="D83" s="22">
        <v>640.41399999999999</v>
      </c>
      <c r="E83" s="22">
        <v>640.43238097599476</v>
      </c>
      <c r="G83" s="22">
        <v>2630</v>
      </c>
      <c r="H83" s="22">
        <v>640.30999999999995</v>
      </c>
      <c r="I83" s="22">
        <v>640.37926097599473</v>
      </c>
      <c r="K83" s="22">
        <v>2830</v>
      </c>
      <c r="L83" s="22">
        <v>640.19600000000003</v>
      </c>
      <c r="M83" s="22">
        <v>640.32614097599469</v>
      </c>
    </row>
    <row r="84" spans="3:13" x14ac:dyDescent="0.2">
      <c r="C84" s="22">
        <v>2440</v>
      </c>
      <c r="D84" s="22">
        <v>640.41899999999998</v>
      </c>
      <c r="E84" s="22">
        <v>640.42972497599476</v>
      </c>
      <c r="G84" s="22">
        <v>2640</v>
      </c>
      <c r="H84" s="22">
        <v>640.44999999999993</v>
      </c>
      <c r="I84" s="22">
        <v>640.37660497599472</v>
      </c>
      <c r="K84" s="22">
        <v>2840</v>
      </c>
      <c r="L84" s="22">
        <v>640.29100000000005</v>
      </c>
      <c r="M84" s="22">
        <v>640.32348497599469</v>
      </c>
    </row>
    <row r="85" spans="3:13" x14ac:dyDescent="0.2">
      <c r="C85" s="22">
        <v>2450</v>
      </c>
      <c r="D85" s="22">
        <v>640.43399999999997</v>
      </c>
      <c r="E85" s="22">
        <v>640.42706897599476</v>
      </c>
      <c r="G85" s="22">
        <v>2650</v>
      </c>
      <c r="H85" s="22">
        <v>640.45999999999992</v>
      </c>
      <c r="I85" s="22">
        <v>640.37394897599472</v>
      </c>
      <c r="K85" s="22">
        <v>2850</v>
      </c>
      <c r="L85" s="22">
        <v>640.25599999999997</v>
      </c>
      <c r="M85" s="22">
        <v>640.32082897599469</v>
      </c>
    </row>
    <row r="86" spans="3:13" x14ac:dyDescent="0.2">
      <c r="C86" s="22">
        <v>2460</v>
      </c>
      <c r="D86" s="22">
        <v>640.42899999999997</v>
      </c>
      <c r="E86" s="22">
        <v>640.42441297599476</v>
      </c>
      <c r="G86" s="22">
        <v>2660</v>
      </c>
      <c r="H86" s="22">
        <v>640.46500000000003</v>
      </c>
      <c r="I86" s="22">
        <v>640.37129297599472</v>
      </c>
      <c r="K86" s="22">
        <v>2860</v>
      </c>
      <c r="L86" s="22">
        <v>640.31600000000003</v>
      </c>
      <c r="M86" s="22">
        <v>640.31817297599468</v>
      </c>
    </row>
    <row r="87" spans="3:13" x14ac:dyDescent="0.2">
      <c r="C87" s="22">
        <v>2470</v>
      </c>
      <c r="D87" s="22">
        <v>640.41399999999999</v>
      </c>
      <c r="E87" s="22">
        <v>640.42175697599475</v>
      </c>
      <c r="G87" s="22">
        <v>2670</v>
      </c>
      <c r="H87" s="22">
        <v>640.43999999999994</v>
      </c>
      <c r="I87" s="22">
        <v>640.36863697599472</v>
      </c>
      <c r="K87" s="22">
        <v>2870</v>
      </c>
      <c r="L87" s="22">
        <v>640.30600000000004</v>
      </c>
      <c r="M87" s="22">
        <v>640.31551697599468</v>
      </c>
    </row>
    <row r="88" spans="3:13" x14ac:dyDescent="0.2">
      <c r="C88" s="22">
        <v>2480</v>
      </c>
      <c r="D88" s="22">
        <v>640.39899999999989</v>
      </c>
      <c r="E88" s="22">
        <v>640.41910097599475</v>
      </c>
      <c r="G88" s="22">
        <v>2680</v>
      </c>
      <c r="H88" s="22">
        <v>640.41499999999996</v>
      </c>
      <c r="I88" s="22">
        <v>640.36598097599472</v>
      </c>
      <c r="K88" s="22">
        <v>2880</v>
      </c>
      <c r="L88" s="22">
        <v>640.30600000000004</v>
      </c>
      <c r="M88" s="22">
        <v>640.31286097599468</v>
      </c>
    </row>
    <row r="89" spans="3:13" x14ac:dyDescent="0.2">
      <c r="C89" s="22">
        <v>2490</v>
      </c>
      <c r="D89" s="22">
        <v>640.41399999999999</v>
      </c>
      <c r="E89" s="22">
        <v>640.41644497599475</v>
      </c>
      <c r="G89" s="22">
        <v>2690</v>
      </c>
      <c r="H89" s="22">
        <v>640.40499999999997</v>
      </c>
      <c r="I89" s="22">
        <v>640.36332497599471</v>
      </c>
      <c r="K89" s="22">
        <v>2890</v>
      </c>
      <c r="L89" s="22">
        <v>640.29100000000005</v>
      </c>
      <c r="M89" s="22">
        <v>640.31020497599468</v>
      </c>
    </row>
    <row r="90" spans="3:13" x14ac:dyDescent="0.2">
      <c r="C90" s="22">
        <v>2500</v>
      </c>
      <c r="D90" s="22">
        <v>640.44899999999996</v>
      </c>
      <c r="E90" s="22">
        <v>640.41378897599475</v>
      </c>
      <c r="G90" s="22">
        <v>2700</v>
      </c>
      <c r="H90" s="22">
        <v>640.39499999999998</v>
      </c>
      <c r="I90" s="22">
        <v>640.36066897599471</v>
      </c>
      <c r="K90" s="22">
        <v>2900</v>
      </c>
      <c r="L90" s="22">
        <v>640.32600000000002</v>
      </c>
      <c r="M90" s="22">
        <v>640.30754897599468</v>
      </c>
    </row>
    <row r="91" spans="3:13" x14ac:dyDescent="0.2">
      <c r="C91" s="22">
        <v>2510</v>
      </c>
      <c r="D91" s="22">
        <v>640.42899999999997</v>
      </c>
      <c r="E91" s="22">
        <v>640.41113297599475</v>
      </c>
      <c r="G91" s="22">
        <v>2710</v>
      </c>
      <c r="H91" s="22">
        <v>640.36</v>
      </c>
      <c r="I91" s="22">
        <v>640.35801297599471</v>
      </c>
      <c r="K91" s="22">
        <v>2910</v>
      </c>
      <c r="L91" s="22">
        <v>640.346</v>
      </c>
      <c r="M91" s="22">
        <v>640.30489297599468</v>
      </c>
    </row>
    <row r="92" spans="3:13" x14ac:dyDescent="0.2">
      <c r="C92" s="22">
        <v>2520</v>
      </c>
      <c r="D92" s="22">
        <v>640.40899999999999</v>
      </c>
      <c r="E92" s="22">
        <v>640.40847697599474</v>
      </c>
      <c r="G92" s="22">
        <v>2720</v>
      </c>
      <c r="H92" s="22">
        <v>640.35</v>
      </c>
      <c r="I92" s="22">
        <v>640.35535697599471</v>
      </c>
      <c r="K92" s="22">
        <v>2920</v>
      </c>
      <c r="L92" s="22">
        <v>640.30600000000004</v>
      </c>
      <c r="M92" s="22">
        <v>640.30223697599467</v>
      </c>
    </row>
    <row r="93" spans="3:13" x14ac:dyDescent="0.2">
      <c r="C93" s="22">
        <v>2530</v>
      </c>
      <c r="D93" s="22">
        <v>640.42899999999997</v>
      </c>
      <c r="E93" s="22">
        <v>640.40582097599474</v>
      </c>
      <c r="G93" s="22">
        <v>2730</v>
      </c>
      <c r="H93" s="22">
        <v>640.36</v>
      </c>
      <c r="I93" s="22">
        <v>640.35270097599471</v>
      </c>
      <c r="K93" s="22">
        <v>2930</v>
      </c>
      <c r="L93" s="22">
        <v>640.28599999999994</v>
      </c>
      <c r="M93" s="22">
        <v>640.29958097599467</v>
      </c>
    </row>
    <row r="94" spans="3:13" x14ac:dyDescent="0.2">
      <c r="C94" s="22">
        <v>2540</v>
      </c>
      <c r="D94" s="22">
        <v>640.41399999999999</v>
      </c>
      <c r="E94" s="22">
        <v>640.40316497599474</v>
      </c>
      <c r="G94" s="22">
        <v>2740</v>
      </c>
      <c r="H94" s="22">
        <v>640.35500000000002</v>
      </c>
      <c r="I94" s="22">
        <v>640.35004497599471</v>
      </c>
      <c r="K94" s="22">
        <v>2940</v>
      </c>
      <c r="L94" s="22">
        <v>640.28099999999995</v>
      </c>
      <c r="M94" s="22">
        <v>640.29692497599467</v>
      </c>
    </row>
    <row r="95" spans="3:13" x14ac:dyDescent="0.2">
      <c r="C95" s="22">
        <v>2550</v>
      </c>
      <c r="D95" s="22">
        <v>640.42899999999997</v>
      </c>
      <c r="E95" s="22">
        <v>640.40050897599474</v>
      </c>
      <c r="G95" s="22">
        <v>2750</v>
      </c>
      <c r="H95" s="22">
        <v>640.375</v>
      </c>
      <c r="I95" s="22">
        <v>640.3473889759947</v>
      </c>
      <c r="K95" s="22">
        <v>2950</v>
      </c>
      <c r="L95" s="22">
        <v>640.29100000000005</v>
      </c>
      <c r="M95" s="22">
        <v>640.29426897599467</v>
      </c>
    </row>
    <row r="96" spans="3:13" x14ac:dyDescent="0.2">
      <c r="C96" s="22">
        <v>2560</v>
      </c>
      <c r="D96" s="22">
        <v>640.41399999999999</v>
      </c>
      <c r="E96" s="22">
        <v>640.39785297599474</v>
      </c>
      <c r="G96" s="22">
        <v>2760</v>
      </c>
      <c r="H96" s="22">
        <v>640.35500000000002</v>
      </c>
      <c r="I96" s="22">
        <v>640.3447329759947</v>
      </c>
      <c r="K96" s="22">
        <v>2960</v>
      </c>
      <c r="L96" s="22">
        <v>640.28599999999994</v>
      </c>
      <c r="M96" s="22">
        <v>640.29161297599467</v>
      </c>
    </row>
    <row r="97" spans="3:13" x14ac:dyDescent="0.2">
      <c r="C97" s="22">
        <v>2570</v>
      </c>
      <c r="D97" s="22">
        <v>640.39899999999989</v>
      </c>
      <c r="E97" s="22">
        <v>640.39519697599474</v>
      </c>
      <c r="G97" s="22">
        <v>2770</v>
      </c>
      <c r="H97" s="22">
        <v>640.32999999999993</v>
      </c>
      <c r="I97" s="22">
        <v>640.3420769759947</v>
      </c>
      <c r="K97" s="22">
        <v>2970</v>
      </c>
      <c r="L97" s="22">
        <v>640.26599999999996</v>
      </c>
      <c r="M97" s="22">
        <v>640.28895697599467</v>
      </c>
    </row>
    <row r="98" spans="3:13" x14ac:dyDescent="0.2">
      <c r="C98" s="22">
        <v>2580</v>
      </c>
      <c r="D98" s="22">
        <v>640.39899999999989</v>
      </c>
      <c r="E98" s="22">
        <v>640.39254097599473</v>
      </c>
      <c r="G98" s="22">
        <v>2780</v>
      </c>
      <c r="H98" s="22">
        <v>640.29499999999996</v>
      </c>
      <c r="I98" s="22">
        <v>640.3394209759947</v>
      </c>
      <c r="K98" s="22">
        <v>2980</v>
      </c>
      <c r="L98" s="22">
        <v>640.23599999999999</v>
      </c>
      <c r="M98" s="22">
        <v>640.28630097599466</v>
      </c>
    </row>
    <row r="99" spans="3:13" x14ac:dyDescent="0.2">
      <c r="C99" s="22">
        <v>2590</v>
      </c>
      <c r="D99" s="22">
        <v>640.36899999999991</v>
      </c>
      <c r="E99" s="22">
        <v>640.38988497599473</v>
      </c>
      <c r="G99" s="22">
        <v>2790</v>
      </c>
      <c r="H99" s="22">
        <v>640.30999999999995</v>
      </c>
      <c r="I99" s="22">
        <v>640.3367649759947</v>
      </c>
      <c r="K99" s="22">
        <v>2990</v>
      </c>
      <c r="L99" s="22">
        <v>640.23099999999999</v>
      </c>
      <c r="M99" s="22">
        <v>640.28364497599466</v>
      </c>
    </row>
    <row r="100" spans="3:13" x14ac:dyDescent="0.2">
      <c r="C100" s="22">
        <v>2600</v>
      </c>
      <c r="D100" s="22">
        <v>640.41399999999999</v>
      </c>
      <c r="E100" s="22">
        <v>640.38722897599473</v>
      </c>
      <c r="G100" s="22">
        <v>2800</v>
      </c>
      <c r="H100" s="22">
        <v>640.29</v>
      </c>
      <c r="I100" s="22">
        <v>640.3341089759947</v>
      </c>
      <c r="K100" s="22">
        <v>3000</v>
      </c>
      <c r="L100" s="22">
        <v>640.23099999999999</v>
      </c>
      <c r="M100" s="22">
        <v>640.28098897599466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3"/>
  <sheetViews>
    <sheetView topLeftCell="A40" zoomScale="85" zoomScaleNormal="85" workbookViewId="0">
      <selection activeCell="D53" sqref="D53"/>
    </sheetView>
  </sheetViews>
  <sheetFormatPr defaultRowHeight="14.25" x14ac:dyDescent="0.2"/>
  <cols>
    <col min="2" max="2" width="10" bestFit="1" customWidth="1"/>
    <col min="3" max="3" width="9.375" bestFit="1" customWidth="1"/>
  </cols>
  <sheetData>
    <row r="3" spans="2:16" ht="15.75" x14ac:dyDescent="0.25">
      <c r="B3" s="34" t="s">
        <v>24</v>
      </c>
      <c r="C3" s="33"/>
      <c r="F3" s="34" t="s">
        <v>25</v>
      </c>
      <c r="G3" s="33"/>
      <c r="H3" s="2"/>
      <c r="J3" s="34" t="s">
        <v>26</v>
      </c>
      <c r="K3" s="33"/>
      <c r="L3" s="2"/>
      <c r="N3" s="34" t="s">
        <v>27</v>
      </c>
      <c r="O3" s="33"/>
      <c r="P3" s="2"/>
    </row>
    <row r="4" spans="2:16" ht="15" x14ac:dyDescent="0.25">
      <c r="B4" s="27" t="s">
        <v>21</v>
      </c>
      <c r="C4" s="27" t="s">
        <v>22</v>
      </c>
      <c r="D4" s="27" t="s">
        <v>23</v>
      </c>
      <c r="F4" s="27" t="s">
        <v>21</v>
      </c>
      <c r="G4" s="27" t="s">
        <v>22</v>
      </c>
      <c r="H4" s="27" t="s">
        <v>23</v>
      </c>
      <c r="J4" s="27" t="s">
        <v>21</v>
      </c>
      <c r="K4" s="27" t="s">
        <v>22</v>
      </c>
      <c r="L4" s="27" t="s">
        <v>23</v>
      </c>
      <c r="N4" s="27" t="s">
        <v>21</v>
      </c>
      <c r="O4" s="27" t="s">
        <v>22</v>
      </c>
      <c r="P4" s="27" t="s">
        <v>23</v>
      </c>
    </row>
    <row r="5" spans="2:16" x14ac:dyDescent="0.2">
      <c r="B5" s="1">
        <v>0</v>
      </c>
      <c r="C5" s="1">
        <v>641.61799999999994</v>
      </c>
      <c r="D5" s="1">
        <v>641.66300000000024</v>
      </c>
      <c r="F5" s="1">
        <v>0</v>
      </c>
      <c r="G5" s="1">
        <v>641.30799999999999</v>
      </c>
      <c r="H5" s="1">
        <v>641.38864102000002</v>
      </c>
      <c r="J5" s="1">
        <v>0</v>
      </c>
      <c r="K5" s="1">
        <v>641.03800000000001</v>
      </c>
      <c r="L5" s="1">
        <v>641.12255881299984</v>
      </c>
      <c r="N5" s="1">
        <v>0</v>
      </c>
      <c r="O5" s="1">
        <v>640.83799999999997</v>
      </c>
      <c r="P5" s="1">
        <v>641.01373529300031</v>
      </c>
    </row>
    <row r="6" spans="2:16" x14ac:dyDescent="0.2">
      <c r="B6" s="1">
        <v>2.5</v>
      </c>
      <c r="C6" s="1">
        <v>641.61299999999994</v>
      </c>
      <c r="D6" s="1">
        <v>641.68800000000022</v>
      </c>
      <c r="F6" s="1">
        <v>2.5</v>
      </c>
      <c r="G6" s="1">
        <v>641.32299999999998</v>
      </c>
      <c r="H6" s="1">
        <v>641.41364102</v>
      </c>
      <c r="J6" s="1">
        <v>2.5</v>
      </c>
      <c r="K6" s="1">
        <v>641.06299999999999</v>
      </c>
      <c r="L6" s="1">
        <v>641.14755881299982</v>
      </c>
      <c r="N6" s="1">
        <v>2.5</v>
      </c>
      <c r="O6" s="1">
        <v>640.89299999999992</v>
      </c>
      <c r="P6" s="1">
        <v>641.03873529300029</v>
      </c>
    </row>
    <row r="7" spans="2:16" x14ac:dyDescent="0.2">
      <c r="B7" s="1">
        <v>7.5</v>
      </c>
      <c r="C7" s="1">
        <v>641.64299999999992</v>
      </c>
      <c r="D7" s="1">
        <v>641.73800000000017</v>
      </c>
      <c r="F7" s="1">
        <v>7.5</v>
      </c>
      <c r="G7" s="1">
        <v>641.38799999999992</v>
      </c>
      <c r="H7" s="1">
        <v>641.46364101999995</v>
      </c>
      <c r="J7" s="1">
        <v>7.5</v>
      </c>
      <c r="K7" s="1">
        <v>641.13799999999992</v>
      </c>
      <c r="L7" s="1">
        <v>641.19755881299977</v>
      </c>
      <c r="N7" s="1">
        <v>7.5</v>
      </c>
      <c r="O7" s="1">
        <v>640.9129999999999</v>
      </c>
      <c r="P7" s="1">
        <v>641.08873529300024</v>
      </c>
    </row>
    <row r="8" spans="2:16" x14ac:dyDescent="0.2">
      <c r="B8" s="1">
        <v>12.5</v>
      </c>
      <c r="C8" s="1">
        <v>641.69799999999998</v>
      </c>
      <c r="D8" s="1">
        <v>641.78800000000012</v>
      </c>
      <c r="F8" s="1">
        <v>12.5</v>
      </c>
      <c r="G8" s="1">
        <v>641.47799999999995</v>
      </c>
      <c r="H8" s="1">
        <v>641.51364101999991</v>
      </c>
      <c r="J8" s="1">
        <v>12.5</v>
      </c>
      <c r="K8" s="1">
        <v>641.18799999999999</v>
      </c>
      <c r="L8" s="1">
        <v>641.24755881299973</v>
      </c>
      <c r="N8" s="1">
        <v>12.5</v>
      </c>
      <c r="O8" s="1">
        <v>640.96299999999997</v>
      </c>
      <c r="P8" s="1">
        <v>641.1387352930002</v>
      </c>
    </row>
    <row r="9" spans="2:16" x14ac:dyDescent="0.2">
      <c r="B9" s="1">
        <v>17.5</v>
      </c>
      <c r="C9" s="1">
        <v>641.75799999999992</v>
      </c>
      <c r="D9" s="1">
        <v>641.83800000000008</v>
      </c>
      <c r="F9" s="1">
        <v>17.5</v>
      </c>
      <c r="G9" s="1">
        <v>641.53300000000002</v>
      </c>
      <c r="H9" s="1">
        <v>641.56364101999986</v>
      </c>
      <c r="J9" s="1">
        <v>17.5</v>
      </c>
      <c r="K9" s="1">
        <v>641.23799999999994</v>
      </c>
      <c r="L9" s="1">
        <v>641.29755881299968</v>
      </c>
      <c r="N9" s="1">
        <v>17.5</v>
      </c>
      <c r="O9" s="1">
        <v>641.00299999999993</v>
      </c>
      <c r="P9" s="1">
        <v>641.18873529300015</v>
      </c>
    </row>
    <row r="10" spans="2:16" x14ac:dyDescent="0.2">
      <c r="B10" s="1">
        <v>22.5</v>
      </c>
      <c r="C10" s="1">
        <v>641.81799999999998</v>
      </c>
      <c r="D10" s="1">
        <v>641.88800000000003</v>
      </c>
      <c r="F10" s="1">
        <v>22.5</v>
      </c>
      <c r="G10" s="1">
        <v>641.56799999999998</v>
      </c>
      <c r="H10" s="1">
        <v>641.61364101999982</v>
      </c>
      <c r="J10" s="1">
        <v>22.5</v>
      </c>
      <c r="K10" s="1">
        <v>641.303</v>
      </c>
      <c r="L10" s="1">
        <v>641.34755881299964</v>
      </c>
      <c r="N10" s="1">
        <v>22.5</v>
      </c>
      <c r="O10" s="1">
        <v>641.10299999999995</v>
      </c>
      <c r="P10" s="1">
        <v>641.2387352930001</v>
      </c>
    </row>
    <row r="11" spans="2:16" x14ac:dyDescent="0.2">
      <c r="B11" s="1">
        <v>27.5</v>
      </c>
      <c r="C11" s="1">
        <v>641.77800000000002</v>
      </c>
      <c r="D11" s="1">
        <v>641.83800000000008</v>
      </c>
      <c r="F11" s="1">
        <v>27.5</v>
      </c>
      <c r="G11" s="1">
        <v>641.52300000000002</v>
      </c>
      <c r="H11" s="1">
        <v>641.56364101999986</v>
      </c>
      <c r="J11" s="1">
        <v>27.5</v>
      </c>
      <c r="K11" s="1">
        <v>641.21799999999996</v>
      </c>
      <c r="L11" s="1">
        <v>641.29755881299968</v>
      </c>
      <c r="N11" s="1">
        <v>27.5</v>
      </c>
      <c r="O11" s="1">
        <v>641.05299999999988</v>
      </c>
      <c r="P11" s="1">
        <v>641.18873529300015</v>
      </c>
    </row>
    <row r="12" spans="2:16" x14ac:dyDescent="0.2">
      <c r="B12" s="1">
        <v>32.5</v>
      </c>
      <c r="C12" s="1">
        <v>641.72199999999998</v>
      </c>
      <c r="D12" s="1">
        <v>641.78800000000012</v>
      </c>
      <c r="F12" s="1">
        <v>32.5</v>
      </c>
      <c r="G12" s="1">
        <v>641.43799999999999</v>
      </c>
      <c r="H12" s="1">
        <v>641.51364101999991</v>
      </c>
      <c r="J12" s="1">
        <v>32.5</v>
      </c>
      <c r="K12" s="1">
        <v>641.18799999999999</v>
      </c>
      <c r="L12" s="1">
        <v>641.24755881299973</v>
      </c>
      <c r="N12" s="1">
        <v>32.5</v>
      </c>
      <c r="O12" s="1">
        <v>640.97799999999995</v>
      </c>
      <c r="P12" s="1">
        <v>641.1387352930002</v>
      </c>
    </row>
    <row r="13" spans="2:16" x14ac:dyDescent="0.2">
      <c r="B13" s="1">
        <v>37.5</v>
      </c>
      <c r="C13" s="1">
        <v>641.68799999999999</v>
      </c>
      <c r="D13" s="1">
        <v>641.73800000000017</v>
      </c>
      <c r="F13" s="1">
        <v>37.5</v>
      </c>
      <c r="G13" s="1">
        <v>641.37799999999993</v>
      </c>
      <c r="H13" s="1">
        <v>641.46364101999995</v>
      </c>
      <c r="J13" s="1">
        <v>37.5</v>
      </c>
      <c r="K13" s="1">
        <v>641.15300000000002</v>
      </c>
      <c r="L13" s="1">
        <v>641.19755881299977</v>
      </c>
      <c r="N13" s="1">
        <v>37.5</v>
      </c>
      <c r="O13" s="1">
        <v>640.92799999999988</v>
      </c>
      <c r="P13" s="1">
        <v>641.08873529300024</v>
      </c>
    </row>
    <row r="14" spans="2:16" x14ac:dyDescent="0.2">
      <c r="B14" s="1">
        <v>42.5</v>
      </c>
      <c r="C14" s="1">
        <v>641.60299999999995</v>
      </c>
      <c r="D14" s="1">
        <v>641.68800000000022</v>
      </c>
      <c r="F14" s="1">
        <v>42.5</v>
      </c>
      <c r="G14" s="1">
        <v>641.31799999999998</v>
      </c>
      <c r="H14" s="1">
        <v>641.41364102</v>
      </c>
      <c r="J14" s="1">
        <v>42.5</v>
      </c>
      <c r="K14" s="1">
        <v>641.10299999999995</v>
      </c>
      <c r="L14" s="1">
        <v>641.14755881299982</v>
      </c>
      <c r="N14" s="1">
        <v>42.5</v>
      </c>
      <c r="O14" s="1">
        <v>640.87799999999993</v>
      </c>
      <c r="P14" s="1">
        <v>641.03873529300029</v>
      </c>
    </row>
    <row r="15" spans="2:16" x14ac:dyDescent="0.2">
      <c r="B15" s="1">
        <v>45</v>
      </c>
      <c r="C15" s="1">
        <v>641.57799999999997</v>
      </c>
      <c r="D15" s="1">
        <v>641.66300000000024</v>
      </c>
      <c r="F15" s="1">
        <v>45</v>
      </c>
      <c r="G15" s="1">
        <v>641.31799999999998</v>
      </c>
      <c r="H15" s="1">
        <v>641.38864102000002</v>
      </c>
      <c r="J15" s="1">
        <v>45</v>
      </c>
      <c r="K15" s="1">
        <v>641.08799999999997</v>
      </c>
      <c r="L15" s="1">
        <v>641.12255881299984</v>
      </c>
      <c r="N15" s="1">
        <v>45</v>
      </c>
      <c r="O15" s="1">
        <v>640.86299999999994</v>
      </c>
      <c r="P15" s="1">
        <v>641.01373529300031</v>
      </c>
    </row>
    <row r="19" spans="2:16" ht="15.75" x14ac:dyDescent="0.25">
      <c r="B19" s="34" t="s">
        <v>28</v>
      </c>
      <c r="C19" s="33"/>
      <c r="D19" s="2"/>
      <c r="F19" s="34" t="s">
        <v>29</v>
      </c>
      <c r="G19" s="33"/>
      <c r="H19" s="2"/>
      <c r="J19" s="34" t="s">
        <v>30</v>
      </c>
      <c r="K19" s="33"/>
      <c r="L19" s="2"/>
      <c r="N19" s="34" t="s">
        <v>31</v>
      </c>
      <c r="O19" s="33"/>
      <c r="P19" s="2"/>
    </row>
    <row r="20" spans="2:16" ht="15" x14ac:dyDescent="0.25">
      <c r="B20" s="27" t="s">
        <v>21</v>
      </c>
      <c r="C20" s="27" t="s">
        <v>22</v>
      </c>
      <c r="D20" s="27" t="s">
        <v>23</v>
      </c>
      <c r="F20" s="27" t="s">
        <v>21</v>
      </c>
      <c r="G20" s="27" t="s">
        <v>22</v>
      </c>
      <c r="H20" s="27" t="s">
        <v>23</v>
      </c>
      <c r="J20" s="27" t="s">
        <v>21</v>
      </c>
      <c r="K20" s="27" t="s">
        <v>22</v>
      </c>
      <c r="L20" s="27" t="s">
        <v>23</v>
      </c>
      <c r="N20" s="27" t="s">
        <v>21</v>
      </c>
      <c r="O20" s="27" t="s">
        <v>22</v>
      </c>
      <c r="P20" s="27" t="s">
        <v>23</v>
      </c>
    </row>
    <row r="21" spans="2:16" x14ac:dyDescent="0.2">
      <c r="B21" s="1">
        <v>0</v>
      </c>
      <c r="C21" s="1">
        <v>640.74300000000005</v>
      </c>
      <c r="D21" s="1">
        <v>640.90491177300078</v>
      </c>
      <c r="F21" s="1">
        <v>0</v>
      </c>
      <c r="G21" s="1">
        <v>640.70299999999997</v>
      </c>
      <c r="H21" s="1">
        <v>640.79608825300124</v>
      </c>
      <c r="J21" s="1">
        <v>0</v>
      </c>
      <c r="K21" s="1">
        <v>640.61599999999999</v>
      </c>
      <c r="L21" s="1">
        <v>640.68726473300171</v>
      </c>
      <c r="N21" s="1">
        <v>0</v>
      </c>
      <c r="O21" s="1">
        <v>640.46299999999985</v>
      </c>
      <c r="P21" s="1">
        <v>640.57844121300218</v>
      </c>
    </row>
    <row r="22" spans="2:16" x14ac:dyDescent="0.2">
      <c r="B22" s="1">
        <v>2.5</v>
      </c>
      <c r="C22" s="1">
        <v>640.76300000000003</v>
      </c>
      <c r="D22" s="1">
        <v>640.92991177300075</v>
      </c>
      <c r="F22" s="1">
        <v>2.5</v>
      </c>
      <c r="G22" s="1">
        <v>640.71299999999997</v>
      </c>
      <c r="H22" s="1">
        <v>640.82108825300122</v>
      </c>
      <c r="J22" s="1">
        <v>2.5</v>
      </c>
      <c r="K22" s="1">
        <v>640.61599999999999</v>
      </c>
      <c r="L22" s="1">
        <v>640.71226473300169</v>
      </c>
      <c r="N22" s="1">
        <v>2.5</v>
      </c>
      <c r="O22" s="1">
        <v>640.48299999999995</v>
      </c>
      <c r="P22" s="1">
        <v>640.60344121300216</v>
      </c>
    </row>
    <row r="23" spans="2:16" x14ac:dyDescent="0.2">
      <c r="B23" s="1">
        <v>7.5</v>
      </c>
      <c r="C23" s="1">
        <v>640.81299999999999</v>
      </c>
      <c r="D23" s="1">
        <v>640.97991177300071</v>
      </c>
      <c r="F23" s="1">
        <v>7.5</v>
      </c>
      <c r="G23" s="1">
        <v>640.78300000000002</v>
      </c>
      <c r="H23" s="1">
        <v>640.87108825300118</v>
      </c>
      <c r="J23" s="1">
        <v>7.5</v>
      </c>
      <c r="K23" s="1">
        <v>640.65599999999995</v>
      </c>
      <c r="L23" s="1">
        <v>640.76226473300164</v>
      </c>
      <c r="N23" s="1">
        <v>7.5</v>
      </c>
      <c r="O23" s="1">
        <v>640.56799999999987</v>
      </c>
      <c r="P23" s="1">
        <v>640.65344121300211</v>
      </c>
    </row>
    <row r="24" spans="2:16" x14ac:dyDescent="0.2">
      <c r="B24" s="1">
        <v>12.5</v>
      </c>
      <c r="C24" s="1">
        <v>640.86800000000005</v>
      </c>
      <c r="D24" s="1">
        <v>641.02991177300066</v>
      </c>
      <c r="F24" s="1">
        <v>12.5</v>
      </c>
      <c r="G24" s="1">
        <v>640.798</v>
      </c>
      <c r="H24" s="1">
        <v>640.92108825300113</v>
      </c>
      <c r="J24" s="1">
        <v>12.5</v>
      </c>
      <c r="K24" s="1">
        <v>640.73099999999999</v>
      </c>
      <c r="L24" s="1">
        <v>640.8122647330016</v>
      </c>
      <c r="N24" s="1">
        <v>12.5</v>
      </c>
      <c r="O24" s="1">
        <v>640.62299999999993</v>
      </c>
      <c r="P24" s="1">
        <v>640.70344121300207</v>
      </c>
    </row>
    <row r="25" spans="2:16" x14ac:dyDescent="0.2">
      <c r="B25" s="1">
        <v>17.5</v>
      </c>
      <c r="C25" s="1">
        <v>640.95300000000009</v>
      </c>
      <c r="D25" s="1">
        <v>641.07991177300062</v>
      </c>
      <c r="F25" s="1">
        <v>17.5</v>
      </c>
      <c r="G25" s="1">
        <v>640.84799999999996</v>
      </c>
      <c r="H25" s="1">
        <v>640.97108825300108</v>
      </c>
      <c r="J25" s="1">
        <v>17.5</v>
      </c>
      <c r="K25" s="1">
        <v>640.80599999999993</v>
      </c>
      <c r="L25" s="1">
        <v>640.86226473300155</v>
      </c>
      <c r="N25" s="1">
        <v>17.5</v>
      </c>
      <c r="O25" s="1">
        <v>640.70799999999986</v>
      </c>
      <c r="P25" s="1">
        <v>640.75344121300202</v>
      </c>
    </row>
    <row r="26" spans="2:16" x14ac:dyDescent="0.2">
      <c r="B26" s="1">
        <v>22.5</v>
      </c>
      <c r="C26" s="1">
        <v>641.01300000000003</v>
      </c>
      <c r="D26" s="1">
        <v>641.12991177300057</v>
      </c>
      <c r="F26" s="1">
        <v>22.5</v>
      </c>
      <c r="G26" s="1">
        <v>640.923</v>
      </c>
      <c r="H26" s="1">
        <v>641.02108825300104</v>
      </c>
      <c r="J26" s="1">
        <v>22.5</v>
      </c>
      <c r="K26" s="1">
        <v>640.85599999999999</v>
      </c>
      <c r="L26" s="1">
        <v>640.91226473300151</v>
      </c>
      <c r="N26" s="1">
        <v>22.5</v>
      </c>
      <c r="O26" s="1">
        <v>640.75299999999993</v>
      </c>
      <c r="P26" s="1">
        <v>640.80344121300197</v>
      </c>
    </row>
    <row r="27" spans="2:16" x14ac:dyDescent="0.2">
      <c r="B27" s="1">
        <v>27.5</v>
      </c>
      <c r="C27" s="1">
        <v>640.96300000000008</v>
      </c>
      <c r="D27" s="1">
        <v>641.07991177300062</v>
      </c>
      <c r="F27" s="1">
        <v>27.5</v>
      </c>
      <c r="G27" s="1">
        <v>640.85799999999995</v>
      </c>
      <c r="H27" s="1">
        <v>640.97108825300108</v>
      </c>
      <c r="J27" s="1">
        <v>27.5</v>
      </c>
      <c r="K27" s="1">
        <v>640.82599999999991</v>
      </c>
      <c r="L27" s="1">
        <v>640.86226473300155</v>
      </c>
      <c r="N27" s="1">
        <v>27.5</v>
      </c>
      <c r="O27" s="1">
        <v>640.69799999999987</v>
      </c>
      <c r="P27" s="1">
        <v>640.75344121300202</v>
      </c>
    </row>
    <row r="28" spans="2:16" x14ac:dyDescent="0.2">
      <c r="B28" s="1">
        <v>32.5</v>
      </c>
      <c r="C28" s="1">
        <v>640.91300000000001</v>
      </c>
      <c r="D28" s="1">
        <v>641.02991177300066</v>
      </c>
      <c r="F28" s="1">
        <v>32.5</v>
      </c>
      <c r="G28" s="1">
        <v>640.79300000000001</v>
      </c>
      <c r="H28" s="1">
        <v>640.92108825300113</v>
      </c>
      <c r="J28" s="1">
        <v>32.5</v>
      </c>
      <c r="K28" s="1">
        <v>640.81599999999992</v>
      </c>
      <c r="L28" s="1">
        <v>640.8122647330016</v>
      </c>
      <c r="N28" s="1">
        <v>32.5</v>
      </c>
      <c r="O28" s="1">
        <v>640.64299999999992</v>
      </c>
      <c r="P28" s="1">
        <v>640.70344121300207</v>
      </c>
    </row>
    <row r="29" spans="2:16" x14ac:dyDescent="0.2">
      <c r="B29" s="1">
        <v>37.5</v>
      </c>
      <c r="C29" s="1">
        <v>640.86800000000005</v>
      </c>
      <c r="D29" s="1">
        <v>640.97991177300071</v>
      </c>
      <c r="F29" s="1">
        <v>37.5</v>
      </c>
      <c r="G29" s="1">
        <v>640.77800000000002</v>
      </c>
      <c r="H29" s="1">
        <v>640.87108825300118</v>
      </c>
      <c r="J29" s="1">
        <v>37.5</v>
      </c>
      <c r="K29" s="1">
        <v>640.78099999999995</v>
      </c>
      <c r="L29" s="1">
        <v>640.76226473300164</v>
      </c>
      <c r="N29" s="1">
        <v>37.5</v>
      </c>
      <c r="O29" s="1">
        <v>640.61299999999994</v>
      </c>
      <c r="P29" s="1">
        <v>640.65344121300211</v>
      </c>
    </row>
    <row r="30" spans="2:16" x14ac:dyDescent="0.2">
      <c r="B30" s="1">
        <v>42.5</v>
      </c>
      <c r="C30" s="1">
        <v>640.79300000000001</v>
      </c>
      <c r="D30" s="1">
        <v>640.92991177300075</v>
      </c>
      <c r="F30" s="1">
        <v>42.5</v>
      </c>
      <c r="G30" s="1">
        <v>640.69299999999998</v>
      </c>
      <c r="H30" s="1">
        <v>640.82108825300122</v>
      </c>
      <c r="J30" s="1">
        <v>42.5</v>
      </c>
      <c r="K30" s="1">
        <v>640.69099999999992</v>
      </c>
      <c r="L30" s="1">
        <v>640.71226473300169</v>
      </c>
      <c r="N30" s="1">
        <v>42.5</v>
      </c>
      <c r="O30" s="1">
        <v>640.56299999999987</v>
      </c>
      <c r="P30" s="1">
        <v>640.60344121300216</v>
      </c>
    </row>
    <row r="31" spans="2:16" x14ac:dyDescent="0.2">
      <c r="B31" s="1">
        <v>45</v>
      </c>
      <c r="C31" s="1">
        <v>640.74800000000005</v>
      </c>
      <c r="D31" s="1">
        <v>640.90491177300078</v>
      </c>
      <c r="F31" s="1">
        <v>45</v>
      </c>
      <c r="G31" s="1">
        <v>640.66800000000001</v>
      </c>
      <c r="H31" s="1">
        <v>640.79608825300124</v>
      </c>
      <c r="J31" s="1">
        <v>45</v>
      </c>
      <c r="K31" s="1">
        <v>640.68099999999993</v>
      </c>
      <c r="L31" s="1">
        <v>640.68726473300171</v>
      </c>
      <c r="N31" s="1">
        <v>45</v>
      </c>
      <c r="O31" s="1">
        <v>640.5329999999999</v>
      </c>
      <c r="P31" s="1">
        <v>640.57844121300218</v>
      </c>
    </row>
    <row r="35" spans="2:16" ht="15.75" x14ac:dyDescent="0.25">
      <c r="B35" s="34" t="s">
        <v>32</v>
      </c>
      <c r="C35" s="33"/>
      <c r="D35" s="2"/>
      <c r="F35" s="34" t="s">
        <v>33</v>
      </c>
      <c r="G35" s="33"/>
      <c r="H35" s="2"/>
      <c r="J35" s="34" t="s">
        <v>34</v>
      </c>
      <c r="K35" s="33"/>
      <c r="L35" s="2"/>
      <c r="N35" s="34" t="s">
        <v>35</v>
      </c>
      <c r="O35" s="33"/>
      <c r="P35" s="2"/>
    </row>
    <row r="36" spans="2:16" ht="15" x14ac:dyDescent="0.25">
      <c r="B36" s="27" t="s">
        <v>21</v>
      </c>
      <c r="C36" s="27" t="s">
        <v>22</v>
      </c>
      <c r="D36" s="27" t="s">
        <v>23</v>
      </c>
      <c r="F36" s="33" t="s">
        <v>21</v>
      </c>
      <c r="G36" s="33" t="s">
        <v>22</v>
      </c>
      <c r="H36" s="33" t="s">
        <v>23</v>
      </c>
      <c r="J36" s="33" t="s">
        <v>21</v>
      </c>
      <c r="K36" s="33" t="s">
        <v>22</v>
      </c>
      <c r="L36" s="33" t="s">
        <v>23</v>
      </c>
      <c r="N36" s="33" t="s">
        <v>21</v>
      </c>
      <c r="O36" s="33" t="s">
        <v>22</v>
      </c>
      <c r="P36" s="33" t="s">
        <v>23</v>
      </c>
    </row>
    <row r="37" spans="2:16" x14ac:dyDescent="0.2">
      <c r="B37" s="1">
        <v>0</v>
      </c>
      <c r="C37" s="1">
        <v>640.375</v>
      </c>
      <c r="D37" s="1">
        <v>640.46961769300265</v>
      </c>
      <c r="F37" s="1">
        <v>0</v>
      </c>
      <c r="G37" s="1">
        <v>640.22800000000007</v>
      </c>
      <c r="H37" s="1">
        <v>640.37470897599508</v>
      </c>
      <c r="J37" s="1">
        <v>0</v>
      </c>
      <c r="K37" s="1">
        <v>640.2700000000001</v>
      </c>
      <c r="L37" s="1">
        <v>640.32158897599504</v>
      </c>
      <c r="N37" s="1">
        <v>0</v>
      </c>
      <c r="O37" s="1">
        <v>640.23199999999997</v>
      </c>
      <c r="P37" s="1">
        <v>640.26846897599501</v>
      </c>
    </row>
    <row r="38" spans="2:16" x14ac:dyDescent="0.2">
      <c r="B38" s="1">
        <v>2.5</v>
      </c>
      <c r="C38" s="1">
        <v>640.42500000000007</v>
      </c>
      <c r="D38" s="1">
        <v>640.49461769300262</v>
      </c>
      <c r="F38" s="1">
        <v>2.5</v>
      </c>
      <c r="G38" s="1">
        <v>640.29300000000001</v>
      </c>
      <c r="H38" s="1">
        <v>640.39970897599505</v>
      </c>
      <c r="J38" s="1">
        <v>2.5</v>
      </c>
      <c r="K38" s="1">
        <v>640.2600000000001</v>
      </c>
      <c r="L38" s="1">
        <v>640.34658897599502</v>
      </c>
      <c r="N38" s="1">
        <v>2.5</v>
      </c>
      <c r="O38" s="1">
        <v>640.28200000000004</v>
      </c>
      <c r="P38" s="1">
        <v>640.29346897599498</v>
      </c>
    </row>
    <row r="39" spans="2:16" x14ac:dyDescent="0.2">
      <c r="B39" s="1">
        <v>7.5</v>
      </c>
      <c r="C39" s="1">
        <v>640.51499999999999</v>
      </c>
      <c r="D39" s="1">
        <v>640.54461769300258</v>
      </c>
      <c r="F39" s="1">
        <v>7.5</v>
      </c>
      <c r="G39" s="1">
        <v>640.36800000000005</v>
      </c>
      <c r="H39" s="1">
        <v>640.44970897599501</v>
      </c>
      <c r="J39" s="1">
        <v>7.5</v>
      </c>
      <c r="K39" s="1">
        <v>640.29500000000007</v>
      </c>
      <c r="L39" s="1">
        <v>640.39658897599497</v>
      </c>
      <c r="N39" s="1">
        <v>7.5</v>
      </c>
      <c r="O39" s="1">
        <v>640.36199999999997</v>
      </c>
      <c r="P39" s="1">
        <v>640.34346897599494</v>
      </c>
    </row>
    <row r="40" spans="2:16" x14ac:dyDescent="0.2">
      <c r="B40" s="1">
        <v>12.5</v>
      </c>
      <c r="C40" s="1">
        <v>640.54499999999996</v>
      </c>
      <c r="D40" s="1">
        <v>640.59461769300253</v>
      </c>
      <c r="F40" s="1">
        <v>12.5</v>
      </c>
      <c r="G40" s="1">
        <v>640.43300000000011</v>
      </c>
      <c r="H40" s="1">
        <v>640.49970897599496</v>
      </c>
      <c r="J40" s="1">
        <v>12.5</v>
      </c>
      <c r="K40" s="1">
        <v>640.36000000000013</v>
      </c>
      <c r="L40" s="1">
        <v>640.44658897599493</v>
      </c>
      <c r="N40" s="1">
        <v>12.5</v>
      </c>
      <c r="O40" s="1">
        <v>640.39700000000005</v>
      </c>
      <c r="P40" s="1">
        <v>640.39346897599489</v>
      </c>
    </row>
    <row r="41" spans="2:16" x14ac:dyDescent="0.2">
      <c r="B41" s="1">
        <v>17.5</v>
      </c>
      <c r="C41" s="1">
        <v>640.60500000000002</v>
      </c>
      <c r="D41" s="1">
        <v>640.64461769300249</v>
      </c>
      <c r="F41" s="1">
        <v>17.5</v>
      </c>
      <c r="G41" s="1">
        <v>640.48300000000006</v>
      </c>
      <c r="H41" s="1">
        <v>640.54970897599492</v>
      </c>
      <c r="J41" s="1">
        <v>17.5</v>
      </c>
      <c r="K41" s="1">
        <v>640.44000000000005</v>
      </c>
      <c r="L41" s="1">
        <v>640.49658897599488</v>
      </c>
      <c r="N41" s="1">
        <v>17.5</v>
      </c>
      <c r="O41" s="1">
        <v>640.44200000000001</v>
      </c>
      <c r="P41" s="1">
        <v>640.44346897599485</v>
      </c>
    </row>
    <row r="42" spans="2:16" x14ac:dyDescent="0.2">
      <c r="B42" s="1">
        <v>22.5</v>
      </c>
      <c r="C42" s="1">
        <v>640.65</v>
      </c>
      <c r="D42" s="1">
        <v>640.69461769300244</v>
      </c>
      <c r="F42" s="1">
        <v>22.5</v>
      </c>
      <c r="G42" s="1">
        <v>640.53800000000001</v>
      </c>
      <c r="H42" s="1">
        <v>640.59970897599487</v>
      </c>
      <c r="J42" s="1">
        <v>22.5</v>
      </c>
      <c r="K42" s="1">
        <v>640.49500000000012</v>
      </c>
      <c r="L42" s="1">
        <v>640.54658897599484</v>
      </c>
      <c r="N42" s="1">
        <v>22.5</v>
      </c>
      <c r="O42" s="1">
        <v>640.51700000000005</v>
      </c>
      <c r="P42" s="1">
        <v>640.4934689759948</v>
      </c>
    </row>
    <row r="43" spans="2:16" x14ac:dyDescent="0.2">
      <c r="B43" s="1">
        <v>27.5</v>
      </c>
      <c r="C43" s="1">
        <v>640.58500000000004</v>
      </c>
      <c r="D43" s="1">
        <v>640.64461769300249</v>
      </c>
      <c r="F43" s="1">
        <v>27.5</v>
      </c>
      <c r="G43" s="1">
        <v>640.50800000000004</v>
      </c>
      <c r="H43" s="1">
        <v>640.54970897599492</v>
      </c>
      <c r="J43" s="1">
        <v>27.5</v>
      </c>
      <c r="K43" s="1">
        <v>640.45000000000005</v>
      </c>
      <c r="L43" s="1">
        <v>640.49658897599488</v>
      </c>
      <c r="N43" s="1">
        <v>27.5</v>
      </c>
      <c r="O43" s="1">
        <v>640.47199999999998</v>
      </c>
      <c r="P43" s="1">
        <v>640.44346897599485</v>
      </c>
    </row>
    <row r="44" spans="2:16" x14ac:dyDescent="0.2">
      <c r="B44" s="1">
        <v>32.5</v>
      </c>
      <c r="C44" s="1">
        <v>640.53499999999997</v>
      </c>
      <c r="D44" s="1">
        <v>640.59461769300253</v>
      </c>
      <c r="F44" s="1">
        <v>32.5</v>
      </c>
      <c r="G44" s="1">
        <v>640.4430000000001</v>
      </c>
      <c r="H44" s="1">
        <v>640.49970897599496</v>
      </c>
      <c r="J44" s="1">
        <v>32.5</v>
      </c>
      <c r="K44" s="1">
        <v>640.41000000000008</v>
      </c>
      <c r="L44" s="1">
        <v>640.44658897599493</v>
      </c>
      <c r="N44" s="1">
        <v>32.5</v>
      </c>
      <c r="O44" s="1">
        <v>640.41200000000003</v>
      </c>
      <c r="P44" s="1">
        <v>640.39346897599489</v>
      </c>
    </row>
    <row r="45" spans="2:16" x14ac:dyDescent="0.2">
      <c r="B45" s="1">
        <v>37.5</v>
      </c>
      <c r="C45" s="1">
        <v>640.5</v>
      </c>
      <c r="D45" s="1">
        <v>640.54461769300258</v>
      </c>
      <c r="F45" s="1">
        <v>37.5</v>
      </c>
      <c r="G45" s="1">
        <v>640.40800000000002</v>
      </c>
      <c r="H45" s="1">
        <v>640.44970897599501</v>
      </c>
      <c r="J45" s="1">
        <v>37.5</v>
      </c>
      <c r="K45" s="1">
        <v>640.35000000000014</v>
      </c>
      <c r="L45" s="1">
        <v>640.39658897599497</v>
      </c>
      <c r="N45" s="1">
        <v>37.5</v>
      </c>
      <c r="O45" s="1">
        <v>640.35199999999998</v>
      </c>
      <c r="P45" s="1">
        <v>640.34346897599494</v>
      </c>
    </row>
    <row r="46" spans="2:16" x14ac:dyDescent="0.2">
      <c r="B46" s="1">
        <v>42.5</v>
      </c>
      <c r="C46" s="1">
        <v>640.45000000000005</v>
      </c>
      <c r="D46" s="1">
        <v>640.49461769300262</v>
      </c>
      <c r="F46" s="1">
        <v>42.5</v>
      </c>
      <c r="G46" s="1">
        <v>640.33300000000008</v>
      </c>
      <c r="H46" s="1">
        <v>640.39970897599505</v>
      </c>
      <c r="J46" s="1">
        <v>42.5</v>
      </c>
      <c r="K46" s="1">
        <v>640.30500000000006</v>
      </c>
      <c r="L46" s="1">
        <v>640.34658897599502</v>
      </c>
      <c r="N46" s="1">
        <v>42.5</v>
      </c>
      <c r="O46" s="1">
        <v>640.29200000000003</v>
      </c>
      <c r="P46" s="1">
        <v>640.29346897599498</v>
      </c>
    </row>
    <row r="47" spans="2:16" x14ac:dyDescent="0.2">
      <c r="B47" s="1">
        <v>45</v>
      </c>
      <c r="C47" s="1">
        <v>640.41</v>
      </c>
      <c r="D47" s="1">
        <v>640.46961769300265</v>
      </c>
      <c r="F47" s="1">
        <v>45</v>
      </c>
      <c r="G47" s="1">
        <v>640.27300000000002</v>
      </c>
      <c r="H47" s="1">
        <v>640.37470897599508</v>
      </c>
      <c r="J47" s="1">
        <v>45</v>
      </c>
      <c r="K47" s="1">
        <v>640.30000000000007</v>
      </c>
      <c r="L47" s="1">
        <v>640.32158897599504</v>
      </c>
      <c r="N47" s="1">
        <v>45</v>
      </c>
      <c r="O47" s="1">
        <v>640.26200000000006</v>
      </c>
      <c r="P47" s="1">
        <v>640.26846897599501</v>
      </c>
    </row>
    <row r="51" spans="2:16" ht="15.75" x14ac:dyDescent="0.25">
      <c r="B51" s="34" t="s">
        <v>36</v>
      </c>
      <c r="C51" s="33"/>
      <c r="D51" s="2"/>
      <c r="F51" s="34" t="s">
        <v>37</v>
      </c>
      <c r="G51" s="33"/>
      <c r="H51" s="2"/>
      <c r="J51" s="34" t="s">
        <v>38</v>
      </c>
      <c r="K51" s="33"/>
      <c r="L51" s="2"/>
      <c r="N51" s="34" t="s">
        <v>39</v>
      </c>
      <c r="O51" s="33"/>
      <c r="P51" s="2"/>
    </row>
    <row r="52" spans="2:16" ht="15" x14ac:dyDescent="0.25">
      <c r="B52" s="27" t="s">
        <v>21</v>
      </c>
      <c r="C52" s="27" t="s">
        <v>22</v>
      </c>
      <c r="D52" s="27" t="s">
        <v>23</v>
      </c>
      <c r="F52" s="27" t="s">
        <v>21</v>
      </c>
      <c r="G52" s="27" t="s">
        <v>22</v>
      </c>
      <c r="H52" s="27" t="s">
        <v>23</v>
      </c>
      <c r="J52" s="27" t="s">
        <v>21</v>
      </c>
      <c r="K52" s="27" t="s">
        <v>22</v>
      </c>
      <c r="L52" s="27" t="s">
        <v>23</v>
      </c>
      <c r="N52" s="27" t="s">
        <v>21</v>
      </c>
      <c r="O52" s="27" t="s">
        <v>22</v>
      </c>
      <c r="P52" s="27" t="s">
        <v>23</v>
      </c>
    </row>
    <row r="53" spans="2:16" x14ac:dyDescent="0.2">
      <c r="B53" s="1">
        <v>0</v>
      </c>
      <c r="C53" s="1">
        <v>640.12900000000002</v>
      </c>
      <c r="D53" s="1">
        <v>640.21534897599497</v>
      </c>
      <c r="F53" s="1">
        <v>0</v>
      </c>
      <c r="G53" s="1">
        <v>640.09899999999993</v>
      </c>
      <c r="H53" s="1">
        <v>640.16222897599494</v>
      </c>
      <c r="J53" s="1">
        <v>0</v>
      </c>
      <c r="K53" s="1">
        <v>640.005</v>
      </c>
      <c r="L53" s="1">
        <v>640.1091089759949</v>
      </c>
      <c r="N53" s="1">
        <v>0</v>
      </c>
      <c r="O53" s="1">
        <v>639.95600000000002</v>
      </c>
      <c r="P53" s="1">
        <v>640.05598897599486</v>
      </c>
    </row>
    <row r="54" spans="2:16" x14ac:dyDescent="0.2">
      <c r="B54" s="1">
        <v>2.5</v>
      </c>
      <c r="C54" s="1">
        <v>640.16399999999999</v>
      </c>
      <c r="D54" s="1">
        <v>640.24034897599495</v>
      </c>
      <c r="F54" s="1">
        <v>2.5</v>
      </c>
      <c r="G54" s="1">
        <v>640.1339999999999</v>
      </c>
      <c r="H54" s="1">
        <v>640.18722897599491</v>
      </c>
      <c r="J54" s="1">
        <v>2.5</v>
      </c>
      <c r="K54" s="1">
        <v>640.03</v>
      </c>
      <c r="L54" s="1">
        <v>640.13410897599488</v>
      </c>
      <c r="N54" s="1">
        <v>2.5</v>
      </c>
      <c r="O54" s="1">
        <v>639.976</v>
      </c>
      <c r="P54" s="1">
        <v>640.08098897599484</v>
      </c>
    </row>
    <row r="55" spans="2:16" x14ac:dyDescent="0.2">
      <c r="B55" s="1">
        <v>7.5</v>
      </c>
      <c r="C55" s="1">
        <v>640.24900000000002</v>
      </c>
      <c r="D55" s="1">
        <v>640.2903489759949</v>
      </c>
      <c r="F55" s="1">
        <v>7.5</v>
      </c>
      <c r="G55" s="1">
        <v>640.21399999999994</v>
      </c>
      <c r="H55" s="1">
        <v>640.23722897599487</v>
      </c>
      <c r="J55" s="1">
        <v>7.5</v>
      </c>
      <c r="K55" s="1">
        <v>640.11500000000001</v>
      </c>
      <c r="L55" s="1">
        <v>640.18410897599483</v>
      </c>
      <c r="N55" s="1">
        <v>7.5</v>
      </c>
      <c r="O55" s="1">
        <v>640.02599999999995</v>
      </c>
      <c r="P55" s="1">
        <v>640.1309889759948</v>
      </c>
    </row>
    <row r="56" spans="2:16" x14ac:dyDescent="0.2">
      <c r="B56" s="1">
        <v>12.5</v>
      </c>
      <c r="C56" s="1">
        <v>640.35400000000004</v>
      </c>
      <c r="D56" s="1">
        <v>640.34034897599486</v>
      </c>
      <c r="F56" s="1">
        <v>12.5</v>
      </c>
      <c r="G56" s="1">
        <v>640.32899999999995</v>
      </c>
      <c r="H56" s="1">
        <v>640.28722897599482</v>
      </c>
      <c r="J56" s="1">
        <v>12.5</v>
      </c>
      <c r="K56" s="1">
        <v>640.15499999999997</v>
      </c>
      <c r="L56" s="1">
        <v>640.23410897599479</v>
      </c>
      <c r="N56" s="1">
        <v>12.5</v>
      </c>
      <c r="O56" s="1">
        <v>640.11099999999999</v>
      </c>
      <c r="P56" s="1">
        <v>640.18098897599475</v>
      </c>
    </row>
    <row r="57" spans="2:16" x14ac:dyDescent="0.2">
      <c r="B57" s="1">
        <v>17.5</v>
      </c>
      <c r="C57" s="1">
        <v>640.38900000000001</v>
      </c>
      <c r="D57" s="1">
        <v>640.39034897599481</v>
      </c>
      <c r="F57" s="1">
        <v>17.5</v>
      </c>
      <c r="G57" s="1">
        <v>640.36899999999991</v>
      </c>
      <c r="H57" s="1">
        <v>640.33722897599478</v>
      </c>
      <c r="J57" s="1">
        <v>17.5</v>
      </c>
      <c r="K57" s="1">
        <v>640.20499999999993</v>
      </c>
      <c r="L57" s="1">
        <v>640.28410897599474</v>
      </c>
      <c r="N57" s="1">
        <v>17.5</v>
      </c>
      <c r="O57" s="1">
        <v>640.20100000000002</v>
      </c>
      <c r="P57" s="1">
        <v>640.23098897599471</v>
      </c>
    </row>
    <row r="58" spans="2:16" x14ac:dyDescent="0.2">
      <c r="B58" s="1">
        <v>22.5</v>
      </c>
      <c r="C58" s="1">
        <v>640.43400000000008</v>
      </c>
      <c r="D58" s="1">
        <v>640.44034897599477</v>
      </c>
      <c r="F58" s="1">
        <v>22.5</v>
      </c>
      <c r="G58" s="1">
        <v>640.41399999999999</v>
      </c>
      <c r="H58" s="1">
        <v>640.38722897599473</v>
      </c>
      <c r="J58" s="1">
        <v>22.5</v>
      </c>
      <c r="K58" s="1">
        <v>640.29</v>
      </c>
      <c r="L58" s="1">
        <v>640.3341089759947</v>
      </c>
      <c r="N58" s="1">
        <v>22.5</v>
      </c>
      <c r="O58" s="1">
        <v>640.23099999999999</v>
      </c>
      <c r="P58" s="1">
        <v>640.28098897599466</v>
      </c>
    </row>
    <row r="59" spans="2:16" x14ac:dyDescent="0.2">
      <c r="B59" s="1">
        <v>27.5</v>
      </c>
      <c r="C59" s="1">
        <v>640.38900000000001</v>
      </c>
      <c r="D59" s="1">
        <v>640.39034897599481</v>
      </c>
      <c r="F59" s="1">
        <v>27.5</v>
      </c>
      <c r="G59" s="1">
        <v>640.35899999999992</v>
      </c>
      <c r="H59" s="1">
        <v>640.33722897599478</v>
      </c>
      <c r="J59" s="1">
        <v>27.5</v>
      </c>
      <c r="K59" s="1">
        <v>640.24</v>
      </c>
      <c r="L59" s="1">
        <v>640.28410897599474</v>
      </c>
      <c r="N59" s="1">
        <v>27.5</v>
      </c>
      <c r="O59" s="1">
        <v>640.25599999999997</v>
      </c>
      <c r="P59" s="1">
        <v>640.33098897599461</v>
      </c>
    </row>
    <row r="60" spans="2:16" x14ac:dyDescent="0.2">
      <c r="B60" s="1">
        <v>32.5</v>
      </c>
      <c r="C60" s="1">
        <v>640.35400000000004</v>
      </c>
      <c r="D60" s="1">
        <v>640.34034897599486</v>
      </c>
      <c r="F60" s="1">
        <v>32.5</v>
      </c>
      <c r="G60" s="1">
        <v>640.29899999999998</v>
      </c>
      <c r="H60" s="1">
        <v>640.28722897599482</v>
      </c>
      <c r="J60" s="1">
        <v>32.5</v>
      </c>
      <c r="K60" s="1">
        <v>640.15</v>
      </c>
      <c r="L60" s="1">
        <v>640.23410897599479</v>
      </c>
      <c r="N60" s="1">
        <v>32.5</v>
      </c>
      <c r="O60" s="1">
        <v>640.26599999999996</v>
      </c>
      <c r="P60" s="1">
        <v>640.38098897599457</v>
      </c>
    </row>
    <row r="61" spans="2:16" x14ac:dyDescent="0.2">
      <c r="B61" s="1">
        <v>37.5</v>
      </c>
      <c r="C61" s="1">
        <v>640.30400000000009</v>
      </c>
      <c r="D61" s="1">
        <v>640.2903489759949</v>
      </c>
      <c r="F61" s="1">
        <v>37.5</v>
      </c>
      <c r="G61" s="1">
        <v>640.22899999999993</v>
      </c>
      <c r="H61" s="1">
        <v>640.23722897599487</v>
      </c>
      <c r="J61" s="1">
        <v>37.5</v>
      </c>
      <c r="K61" s="1">
        <v>640.10500000000002</v>
      </c>
      <c r="L61" s="1">
        <v>640.18410897599483</v>
      </c>
      <c r="N61" s="1">
        <v>37.5</v>
      </c>
      <c r="O61" s="1">
        <v>640.26599999999996</v>
      </c>
      <c r="P61" s="1">
        <v>640.43098897599452</v>
      </c>
    </row>
    <row r="62" spans="2:16" x14ac:dyDescent="0.2">
      <c r="B62" s="1">
        <v>42.5</v>
      </c>
      <c r="C62" s="1">
        <v>640.22400000000005</v>
      </c>
      <c r="D62" s="1">
        <v>640.24034897599495</v>
      </c>
      <c r="F62" s="1">
        <v>42.5</v>
      </c>
      <c r="G62" s="1">
        <v>640.1389999999999</v>
      </c>
      <c r="H62" s="1">
        <v>640.18722897599491</v>
      </c>
      <c r="J62" s="1">
        <v>42.5</v>
      </c>
      <c r="K62" s="1">
        <v>640.04999999999995</v>
      </c>
      <c r="L62" s="1">
        <v>640.13410897599488</v>
      </c>
      <c r="N62" s="1">
        <v>42.5</v>
      </c>
      <c r="O62" s="1">
        <v>640.31600000000003</v>
      </c>
      <c r="P62" s="1">
        <v>640.48098897599448</v>
      </c>
    </row>
    <row r="63" spans="2:16" x14ac:dyDescent="0.2">
      <c r="B63" s="1">
        <v>45</v>
      </c>
      <c r="C63" s="1">
        <v>640.21400000000006</v>
      </c>
      <c r="D63" s="1">
        <v>640.21534897599497</v>
      </c>
      <c r="F63" s="1">
        <v>45</v>
      </c>
      <c r="G63" s="1">
        <v>640.11399999999992</v>
      </c>
      <c r="H63" s="1">
        <v>640.16222897599494</v>
      </c>
      <c r="J63" s="1">
        <v>45</v>
      </c>
      <c r="K63" s="1">
        <v>640.02</v>
      </c>
      <c r="L63" s="1">
        <v>640.1091089759949</v>
      </c>
      <c r="N63" s="1">
        <v>45</v>
      </c>
      <c r="O63" s="1">
        <v>640.31600000000003</v>
      </c>
      <c r="P63" s="1">
        <v>640.50598897599446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31</vt:i4>
      </vt:variant>
    </vt:vector>
  </HeadingPairs>
  <TitlesOfParts>
    <vt:vector size="35" baseType="lpstr">
      <vt:lpstr>c.l design data</vt:lpstr>
      <vt:lpstr>PROPSAL 1</vt:lpstr>
      <vt:lpstr>profile data</vt:lpstr>
      <vt:lpstr>X-SECTIONS DATA</vt:lpstr>
      <vt:lpstr>design</vt:lpstr>
      <vt:lpstr>P00-200</vt:lpstr>
      <vt:lpstr>P200-400</vt:lpstr>
      <vt:lpstr>P400-600</vt:lpstr>
      <vt:lpstr>P600-800</vt:lpstr>
      <vt:lpstr>P800-1000</vt:lpstr>
      <vt:lpstr>P1000-1200</vt:lpstr>
      <vt:lpstr>P1200-1400</vt:lpstr>
      <vt:lpstr>P1400-1600</vt:lpstr>
      <vt:lpstr>P1600-1800</vt:lpstr>
      <vt:lpstr>P1800-2000</vt:lpstr>
      <vt:lpstr>P2000-2200</vt:lpstr>
      <vt:lpstr>P2200-2400</vt:lpstr>
      <vt:lpstr>P2400-2600</vt:lpstr>
      <vt:lpstr>P2600-2800</vt:lpstr>
      <vt:lpstr>P2800-3000</vt:lpstr>
      <vt:lpstr>X-SEC 00</vt:lpstr>
      <vt:lpstr>X-SEC 200</vt:lpstr>
      <vt:lpstr>X-SEC 400</vt:lpstr>
      <vt:lpstr>X-SEC 600</vt:lpstr>
      <vt:lpstr>X-SEC 800</vt:lpstr>
      <vt:lpstr>X-SEC 1000</vt:lpstr>
      <vt:lpstr>X-SEC 1200</vt:lpstr>
      <vt:lpstr>X-SEC 1400</vt:lpstr>
      <vt:lpstr>X-SEC 1600</vt:lpstr>
      <vt:lpstr>X-SEC 1800</vt:lpstr>
      <vt:lpstr>X-SEC 2000</vt:lpstr>
      <vt:lpstr>X-SEC 2200</vt:lpstr>
      <vt:lpstr>X-SEC 2600</vt:lpstr>
      <vt:lpstr>X-SEC 2800</vt:lpstr>
      <vt:lpstr>X-SEC 3000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sony</cp:lastModifiedBy>
  <cp:lastPrinted>2015-05-05T10:17:13Z</cp:lastPrinted>
  <dcterms:created xsi:type="dcterms:W3CDTF">2007-11-15T07:39:51Z</dcterms:created>
  <dcterms:modified xsi:type="dcterms:W3CDTF">2015-12-21T12:03:13Z</dcterms:modified>
</cp:coreProperties>
</file>