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840" yWindow="165" windowWidth="10485" windowHeight="7575" activeTab="2"/>
  </bookViews>
  <sheets>
    <sheet name="Sheet1" sheetId="1" r:id="rId1"/>
    <sheet name="Strip" sheetId="2" r:id="rId2"/>
    <sheet name="Strip Latest+" sheetId="3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AB214" i="5"/>
  <c r="AB213"/>
  <c r="I228" l="1"/>
  <c r="I224"/>
  <c r="I220"/>
  <c r="H220"/>
  <c r="H221" s="1"/>
  <c r="H222" s="1"/>
  <c r="H223" s="1"/>
  <c r="H224" s="1"/>
  <c r="H225" s="1"/>
  <c r="H226" s="1"/>
  <c r="H227" s="1"/>
  <c r="H228" s="1"/>
  <c r="C220"/>
  <c r="C221" s="1"/>
  <c r="I219"/>
  <c r="D219"/>
  <c r="H218"/>
  <c r="I218" s="1"/>
  <c r="D218"/>
  <c r="C218"/>
  <c r="X217"/>
  <c r="S217"/>
  <c r="N217"/>
  <c r="I217"/>
  <c r="H217"/>
  <c r="C217"/>
  <c r="X216"/>
  <c r="S216"/>
  <c r="N216"/>
  <c r="I216"/>
  <c r="H216"/>
  <c r="X215"/>
  <c r="S215"/>
  <c r="N215"/>
  <c r="W214"/>
  <c r="M214"/>
  <c r="R213"/>
  <c r="S213" s="1"/>
  <c r="AC207"/>
  <c r="X207"/>
  <c r="AC206"/>
  <c r="X206"/>
  <c r="M206"/>
  <c r="AC205"/>
  <c r="X205"/>
  <c r="S205"/>
  <c r="N205"/>
  <c r="AB204"/>
  <c r="R204"/>
  <c r="E204"/>
  <c r="D204"/>
  <c r="AG204"/>
  <c r="AG203" s="1"/>
  <c r="L195"/>
  <c r="M204" s="1"/>
  <c r="N204" s="1"/>
  <c r="S193"/>
  <c r="S191"/>
  <c r="R214" s="1"/>
  <c r="S214" s="1"/>
  <c r="J191"/>
  <c r="I191"/>
  <c r="E191"/>
  <c r="D191"/>
  <c r="H190"/>
  <c r="J178"/>
  <c r="I178"/>
  <c r="E178"/>
  <c r="D178"/>
  <c r="J165"/>
  <c r="I165"/>
  <c r="E165"/>
  <c r="D165"/>
  <c r="J152"/>
  <c r="I152"/>
  <c r="E152"/>
  <c r="D152"/>
  <c r="J139"/>
  <c r="I139"/>
  <c r="E139"/>
  <c r="D139"/>
  <c r="H127"/>
  <c r="J126"/>
  <c r="I126"/>
  <c r="E126"/>
  <c r="D126"/>
  <c r="J113"/>
  <c r="I113"/>
  <c r="E113"/>
  <c r="D113"/>
  <c r="J100"/>
  <c r="I100"/>
  <c r="E100"/>
  <c r="D100"/>
  <c r="C99"/>
  <c r="C88"/>
  <c r="J87"/>
  <c r="I87"/>
  <c r="E87"/>
  <c r="D87"/>
  <c r="J74"/>
  <c r="I74"/>
  <c r="E74"/>
  <c r="D74"/>
  <c r="J61"/>
  <c r="I61"/>
  <c r="E61"/>
  <c r="D61"/>
  <c r="J48"/>
  <c r="I48"/>
  <c r="E48"/>
  <c r="D48"/>
  <c r="C47"/>
  <c r="C36"/>
  <c r="J35"/>
  <c r="I35"/>
  <c r="E35"/>
  <c r="D35"/>
  <c r="J22"/>
  <c r="I22"/>
  <c r="E22"/>
  <c r="D22"/>
  <c r="J9"/>
  <c r="I9"/>
  <c r="E9"/>
  <c r="D9"/>
  <c r="L6"/>
  <c r="L5"/>
  <c r="E47" l="1"/>
  <c r="C46"/>
  <c r="C89"/>
  <c r="E88"/>
  <c r="I190"/>
  <c r="J190"/>
  <c r="H189"/>
  <c r="C203"/>
  <c r="C190"/>
  <c r="C179"/>
  <c r="C164"/>
  <c r="C153"/>
  <c r="C138"/>
  <c r="C127"/>
  <c r="C112"/>
  <c r="C101"/>
  <c r="C86"/>
  <c r="C75"/>
  <c r="C60"/>
  <c r="C49"/>
  <c r="C34"/>
  <c r="C23"/>
  <c r="C8"/>
  <c r="H192"/>
  <c r="C166"/>
  <c r="C205"/>
  <c r="H177"/>
  <c r="H166"/>
  <c r="H151"/>
  <c r="H140"/>
  <c r="H125"/>
  <c r="H114"/>
  <c r="H99"/>
  <c r="H88"/>
  <c r="H73"/>
  <c r="H62"/>
  <c r="H47"/>
  <c r="H36"/>
  <c r="H21"/>
  <c r="H10"/>
  <c r="C177"/>
  <c r="C151"/>
  <c r="C140"/>
  <c r="C125"/>
  <c r="C114"/>
  <c r="D217"/>
  <c r="C216"/>
  <c r="D216" s="1"/>
  <c r="AC204"/>
  <c r="AB203"/>
  <c r="AC203" s="1"/>
  <c r="X214"/>
  <c r="W213"/>
  <c r="X213" s="1"/>
  <c r="C222"/>
  <c r="D221"/>
  <c r="I223"/>
  <c r="I227"/>
  <c r="C10"/>
  <c r="C21"/>
  <c r="C62"/>
  <c r="C73"/>
  <c r="H138"/>
  <c r="H179"/>
  <c r="C192"/>
  <c r="I222"/>
  <c r="I226"/>
  <c r="C37"/>
  <c r="E36"/>
  <c r="E99"/>
  <c r="C98"/>
  <c r="I127"/>
  <c r="H128"/>
  <c r="J127"/>
  <c r="M207"/>
  <c r="N207" s="1"/>
  <c r="N206"/>
  <c r="S204"/>
  <c r="R203"/>
  <c r="S203" s="1"/>
  <c r="N214"/>
  <c r="M213"/>
  <c r="N213" s="1"/>
  <c r="H23"/>
  <c r="H34"/>
  <c r="H75"/>
  <c r="H86"/>
  <c r="H112"/>
  <c r="H153"/>
  <c r="H8"/>
  <c r="D36"/>
  <c r="D47"/>
  <c r="H49"/>
  <c r="H60"/>
  <c r="D88"/>
  <c r="D99"/>
  <c r="H101"/>
  <c r="H164"/>
  <c r="M203"/>
  <c r="N203" s="1"/>
  <c r="I221"/>
  <c r="I225"/>
  <c r="N195"/>
  <c r="W204"/>
  <c r="R206"/>
  <c r="D220"/>
  <c r="X204" l="1"/>
  <c r="W203"/>
  <c r="X203" s="1"/>
  <c r="I86"/>
  <c r="J86"/>
  <c r="H85"/>
  <c r="D37"/>
  <c r="C38"/>
  <c r="E37"/>
  <c r="I179"/>
  <c r="H180"/>
  <c r="J179"/>
  <c r="E21"/>
  <c r="C20"/>
  <c r="D21"/>
  <c r="C115"/>
  <c r="E114"/>
  <c r="D114"/>
  <c r="E177"/>
  <c r="C176"/>
  <c r="D177"/>
  <c r="J47"/>
  <c r="I47"/>
  <c r="H46"/>
  <c r="H98"/>
  <c r="I99"/>
  <c r="J99"/>
  <c r="I151"/>
  <c r="J151"/>
  <c r="H150"/>
  <c r="C167"/>
  <c r="E166"/>
  <c r="D166"/>
  <c r="D34"/>
  <c r="E34"/>
  <c r="C33"/>
  <c r="D86"/>
  <c r="E86"/>
  <c r="C85"/>
  <c r="D138"/>
  <c r="E138"/>
  <c r="C137"/>
  <c r="D190"/>
  <c r="E190"/>
  <c r="C189"/>
  <c r="R207"/>
  <c r="S207" s="1"/>
  <c r="S206"/>
  <c r="I112"/>
  <c r="J112"/>
  <c r="H111"/>
  <c r="I23"/>
  <c r="H24"/>
  <c r="J23"/>
  <c r="I128"/>
  <c r="H129"/>
  <c r="J128"/>
  <c r="D192"/>
  <c r="C193"/>
  <c r="E192"/>
  <c r="C63"/>
  <c r="E62"/>
  <c r="D62"/>
  <c r="E151"/>
  <c r="C150"/>
  <c r="D151"/>
  <c r="H37"/>
  <c r="J36"/>
  <c r="I36"/>
  <c r="H89"/>
  <c r="I88"/>
  <c r="J88"/>
  <c r="I140"/>
  <c r="H141"/>
  <c r="J140"/>
  <c r="C206"/>
  <c r="D205"/>
  <c r="E205"/>
  <c r="D23"/>
  <c r="C24"/>
  <c r="E23"/>
  <c r="D75"/>
  <c r="E75"/>
  <c r="C76"/>
  <c r="C128"/>
  <c r="D127"/>
  <c r="E127"/>
  <c r="C180"/>
  <c r="D179"/>
  <c r="E179"/>
  <c r="D46"/>
  <c r="E46"/>
  <c r="C45"/>
  <c r="I101"/>
  <c r="H102"/>
  <c r="J101"/>
  <c r="I49"/>
  <c r="H50"/>
  <c r="J49"/>
  <c r="I153"/>
  <c r="H154"/>
  <c r="J153"/>
  <c r="I34"/>
  <c r="J34"/>
  <c r="H33"/>
  <c r="E73"/>
  <c r="C72"/>
  <c r="D73"/>
  <c r="C141"/>
  <c r="E140"/>
  <c r="D140"/>
  <c r="J21"/>
  <c r="H20"/>
  <c r="I21"/>
  <c r="J73"/>
  <c r="H72"/>
  <c r="I73"/>
  <c r="I125"/>
  <c r="H124"/>
  <c r="J125"/>
  <c r="I177"/>
  <c r="J177"/>
  <c r="H176"/>
  <c r="D8"/>
  <c r="C7"/>
  <c r="E8"/>
  <c r="D60"/>
  <c r="C59"/>
  <c r="E60"/>
  <c r="C111"/>
  <c r="D112"/>
  <c r="E112"/>
  <c r="E164"/>
  <c r="D164"/>
  <c r="C163"/>
  <c r="I189"/>
  <c r="H188"/>
  <c r="J189"/>
  <c r="D89"/>
  <c r="E89"/>
  <c r="C90"/>
  <c r="I164"/>
  <c r="J164"/>
  <c r="H163"/>
  <c r="I60"/>
  <c r="J60"/>
  <c r="H59"/>
  <c r="I8"/>
  <c r="J8"/>
  <c r="H7"/>
  <c r="I75"/>
  <c r="H76"/>
  <c r="J75"/>
  <c r="D98"/>
  <c r="E98"/>
  <c r="C97"/>
  <c r="I138"/>
  <c r="J138"/>
  <c r="H137"/>
  <c r="C11"/>
  <c r="E10"/>
  <c r="D10"/>
  <c r="C223"/>
  <c r="D222"/>
  <c r="E125"/>
  <c r="C124"/>
  <c r="D125"/>
  <c r="J10"/>
  <c r="H11"/>
  <c r="I10"/>
  <c r="J62"/>
  <c r="H63"/>
  <c r="I62"/>
  <c r="I114"/>
  <c r="J114"/>
  <c r="H115"/>
  <c r="I166"/>
  <c r="H167"/>
  <c r="J166"/>
  <c r="H193"/>
  <c r="J192"/>
  <c r="I192"/>
  <c r="D49"/>
  <c r="E49"/>
  <c r="C50"/>
  <c r="C102"/>
  <c r="D101"/>
  <c r="E101"/>
  <c r="E153"/>
  <c r="D153"/>
  <c r="C154"/>
  <c r="C202"/>
  <c r="D203"/>
  <c r="E203"/>
  <c r="C155" l="1"/>
  <c r="E154"/>
  <c r="D154"/>
  <c r="C224"/>
  <c r="D223"/>
  <c r="I137"/>
  <c r="J137"/>
  <c r="H136"/>
  <c r="H58"/>
  <c r="I59"/>
  <c r="J59"/>
  <c r="E163"/>
  <c r="C162"/>
  <c r="D163"/>
  <c r="I176"/>
  <c r="J176"/>
  <c r="H175"/>
  <c r="I124"/>
  <c r="J124"/>
  <c r="H123"/>
  <c r="D72"/>
  <c r="E72"/>
  <c r="C71"/>
  <c r="I102"/>
  <c r="J102"/>
  <c r="H103"/>
  <c r="I37"/>
  <c r="H38"/>
  <c r="J37"/>
  <c r="C194"/>
  <c r="D193"/>
  <c r="E193"/>
  <c r="I111"/>
  <c r="J111"/>
  <c r="H110"/>
  <c r="E137"/>
  <c r="C136"/>
  <c r="D137"/>
  <c r="I150"/>
  <c r="J150"/>
  <c r="H149"/>
  <c r="D20"/>
  <c r="E20"/>
  <c r="C19"/>
  <c r="J85"/>
  <c r="H84"/>
  <c r="I85"/>
  <c r="C201"/>
  <c r="E202"/>
  <c r="D202"/>
  <c r="J193"/>
  <c r="I193"/>
  <c r="H194"/>
  <c r="I115"/>
  <c r="H116"/>
  <c r="J115"/>
  <c r="I63"/>
  <c r="H64"/>
  <c r="J63"/>
  <c r="D11"/>
  <c r="E11"/>
  <c r="C12"/>
  <c r="E97"/>
  <c r="D97"/>
  <c r="C96"/>
  <c r="E96" s="1"/>
  <c r="H77"/>
  <c r="I76"/>
  <c r="J76"/>
  <c r="I163"/>
  <c r="H162"/>
  <c r="J163"/>
  <c r="E59"/>
  <c r="C58"/>
  <c r="D59"/>
  <c r="I72"/>
  <c r="J72"/>
  <c r="H71"/>
  <c r="C181"/>
  <c r="E180"/>
  <c r="D180"/>
  <c r="C77"/>
  <c r="E76"/>
  <c r="D76"/>
  <c r="C25"/>
  <c r="E24"/>
  <c r="D24"/>
  <c r="E206"/>
  <c r="C207"/>
  <c r="D206"/>
  <c r="I129"/>
  <c r="H130"/>
  <c r="J129"/>
  <c r="E85"/>
  <c r="C84"/>
  <c r="D85"/>
  <c r="D167"/>
  <c r="C168"/>
  <c r="E167"/>
  <c r="I180"/>
  <c r="H181"/>
  <c r="J180"/>
  <c r="C51"/>
  <c r="E50"/>
  <c r="D50"/>
  <c r="I11"/>
  <c r="H12"/>
  <c r="J11"/>
  <c r="C91"/>
  <c r="E90"/>
  <c r="D90"/>
  <c r="I188"/>
  <c r="J188"/>
  <c r="H187"/>
  <c r="J187" s="1"/>
  <c r="E7"/>
  <c r="D7"/>
  <c r="C6"/>
  <c r="I20"/>
  <c r="J20"/>
  <c r="H19"/>
  <c r="C142"/>
  <c r="D141"/>
  <c r="E141"/>
  <c r="J33"/>
  <c r="H32"/>
  <c r="I33"/>
  <c r="I154"/>
  <c r="J154"/>
  <c r="H155"/>
  <c r="E45"/>
  <c r="D45"/>
  <c r="C44"/>
  <c r="E44" s="1"/>
  <c r="C129"/>
  <c r="E128"/>
  <c r="D128"/>
  <c r="E150"/>
  <c r="C149"/>
  <c r="D150"/>
  <c r="D63"/>
  <c r="E63"/>
  <c r="C64"/>
  <c r="H25"/>
  <c r="I24"/>
  <c r="J24"/>
  <c r="E33"/>
  <c r="C32"/>
  <c r="D33"/>
  <c r="I46"/>
  <c r="J46"/>
  <c r="H45"/>
  <c r="E176"/>
  <c r="D176"/>
  <c r="C175"/>
  <c r="C116"/>
  <c r="D115"/>
  <c r="E115"/>
  <c r="C39"/>
  <c r="E38"/>
  <c r="D38"/>
  <c r="C103"/>
  <c r="E102"/>
  <c r="D102"/>
  <c r="I167"/>
  <c r="H168"/>
  <c r="J167"/>
  <c r="E124"/>
  <c r="D124"/>
  <c r="C123"/>
  <c r="H6"/>
  <c r="J7"/>
  <c r="I7"/>
  <c r="E111"/>
  <c r="C110"/>
  <c r="D111"/>
  <c r="J50"/>
  <c r="H51"/>
  <c r="I50"/>
  <c r="I141"/>
  <c r="H142"/>
  <c r="J141"/>
  <c r="I89"/>
  <c r="H90"/>
  <c r="J89"/>
  <c r="E189"/>
  <c r="C188"/>
  <c r="D189"/>
  <c r="I98"/>
  <c r="J98"/>
  <c r="H97"/>
  <c r="C117" l="1"/>
  <c r="E116"/>
  <c r="D116"/>
  <c r="C31"/>
  <c r="E31" s="1"/>
  <c r="D32"/>
  <c r="E32"/>
  <c r="C169"/>
  <c r="E168"/>
  <c r="D168"/>
  <c r="C57"/>
  <c r="E57" s="1"/>
  <c r="D58"/>
  <c r="E58"/>
  <c r="H148"/>
  <c r="J148" s="1"/>
  <c r="I149"/>
  <c r="J149"/>
  <c r="C161"/>
  <c r="E161" s="1"/>
  <c r="E162"/>
  <c r="D162"/>
  <c r="I142"/>
  <c r="J142"/>
  <c r="H143"/>
  <c r="H13"/>
  <c r="I12"/>
  <c r="J12"/>
  <c r="C83"/>
  <c r="E83" s="1"/>
  <c r="D84"/>
  <c r="E84"/>
  <c r="E181"/>
  <c r="D181"/>
  <c r="C182"/>
  <c r="I162"/>
  <c r="J162"/>
  <c r="H161"/>
  <c r="J161" s="1"/>
  <c r="C13"/>
  <c r="E12"/>
  <c r="D12"/>
  <c r="I51"/>
  <c r="H52"/>
  <c r="J51"/>
  <c r="E123"/>
  <c r="C122"/>
  <c r="E122" s="1"/>
  <c r="D123"/>
  <c r="I168"/>
  <c r="H169"/>
  <c r="J168"/>
  <c r="E103"/>
  <c r="D103"/>
  <c r="C104"/>
  <c r="H18"/>
  <c r="J18" s="1"/>
  <c r="I19"/>
  <c r="J19"/>
  <c r="I130"/>
  <c r="J130"/>
  <c r="I116"/>
  <c r="H117"/>
  <c r="J116"/>
  <c r="I110"/>
  <c r="H109"/>
  <c r="J109" s="1"/>
  <c r="J110"/>
  <c r="E71"/>
  <c r="D71"/>
  <c r="C70"/>
  <c r="E70" s="1"/>
  <c r="J90"/>
  <c r="H91"/>
  <c r="I90"/>
  <c r="H44"/>
  <c r="J44" s="1"/>
  <c r="J45"/>
  <c r="I45"/>
  <c r="I25"/>
  <c r="H26"/>
  <c r="J25"/>
  <c r="D77"/>
  <c r="E77"/>
  <c r="C78"/>
  <c r="H70"/>
  <c r="J70" s="1"/>
  <c r="J71"/>
  <c r="I71"/>
  <c r="I194"/>
  <c r="H195"/>
  <c r="J194"/>
  <c r="C135"/>
  <c r="E135" s="1"/>
  <c r="E136"/>
  <c r="D136"/>
  <c r="H174"/>
  <c r="J174" s="1"/>
  <c r="I175"/>
  <c r="J175"/>
  <c r="I58"/>
  <c r="J58"/>
  <c r="H57"/>
  <c r="J57" s="1"/>
  <c r="E155"/>
  <c r="D155"/>
  <c r="C156"/>
  <c r="D51"/>
  <c r="C52"/>
  <c r="E51"/>
  <c r="I77"/>
  <c r="H78"/>
  <c r="J77"/>
  <c r="H65"/>
  <c r="I64"/>
  <c r="J64"/>
  <c r="I84"/>
  <c r="J84"/>
  <c r="H83"/>
  <c r="J83" s="1"/>
  <c r="C195"/>
  <c r="D194"/>
  <c r="E194"/>
  <c r="I103"/>
  <c r="H104"/>
  <c r="J103"/>
  <c r="H96"/>
  <c r="J96" s="1"/>
  <c r="J97"/>
  <c r="I97"/>
  <c r="C187"/>
  <c r="E187" s="1"/>
  <c r="D188"/>
  <c r="E188"/>
  <c r="C109"/>
  <c r="E109" s="1"/>
  <c r="D110"/>
  <c r="E110"/>
  <c r="J6"/>
  <c r="H5"/>
  <c r="J5" s="1"/>
  <c r="I6"/>
  <c r="D39"/>
  <c r="E39"/>
  <c r="E175"/>
  <c r="C174"/>
  <c r="E174" s="1"/>
  <c r="D175"/>
  <c r="C65"/>
  <c r="E64"/>
  <c r="D64"/>
  <c r="E149"/>
  <c r="C148"/>
  <c r="E148" s="1"/>
  <c r="D149"/>
  <c r="E129"/>
  <c r="D129"/>
  <c r="C130"/>
  <c r="I155"/>
  <c r="H156"/>
  <c r="J155"/>
  <c r="I32"/>
  <c r="J32"/>
  <c r="H31"/>
  <c r="J31" s="1"/>
  <c r="C143"/>
  <c r="E142"/>
  <c r="D142"/>
  <c r="D6"/>
  <c r="E6"/>
  <c r="C5"/>
  <c r="E5" s="1"/>
  <c r="D91"/>
  <c r="E91"/>
  <c r="I181"/>
  <c r="H182"/>
  <c r="J181"/>
  <c r="C208"/>
  <c r="D207"/>
  <c r="E207"/>
  <c r="D25"/>
  <c r="C26"/>
  <c r="E25"/>
  <c r="C200"/>
  <c r="E200" s="1"/>
  <c r="D201"/>
  <c r="E201"/>
  <c r="E19"/>
  <c r="D19"/>
  <c r="C18"/>
  <c r="E18" s="1"/>
  <c r="J38"/>
  <c r="H39"/>
  <c r="I38"/>
  <c r="H122"/>
  <c r="J122" s="1"/>
  <c r="I123"/>
  <c r="J123"/>
  <c r="I136"/>
  <c r="J136"/>
  <c r="H135"/>
  <c r="J135" s="1"/>
  <c r="C225"/>
  <c r="D224"/>
  <c r="I104" l="1"/>
  <c r="J104"/>
  <c r="E195"/>
  <c r="D195"/>
  <c r="J78"/>
  <c r="I78"/>
  <c r="E26"/>
  <c r="D26"/>
  <c r="I156"/>
  <c r="J156"/>
  <c r="E78"/>
  <c r="D78"/>
  <c r="C226"/>
  <c r="D225"/>
  <c r="I39"/>
  <c r="J39"/>
  <c r="E143"/>
  <c r="D143"/>
  <c r="I65"/>
  <c r="J65"/>
  <c r="I195"/>
  <c r="J195"/>
  <c r="I117"/>
  <c r="J117"/>
  <c r="D169"/>
  <c r="E169"/>
  <c r="I143"/>
  <c r="J143"/>
  <c r="E117"/>
  <c r="D117"/>
  <c r="E208"/>
  <c r="D208"/>
  <c r="E52"/>
  <c r="D52"/>
  <c r="J26"/>
  <c r="I26"/>
  <c r="J52"/>
  <c r="I52"/>
  <c r="D13"/>
  <c r="E13"/>
  <c r="E182"/>
  <c r="D182"/>
  <c r="I13"/>
  <c r="J13"/>
  <c r="I182"/>
  <c r="J182"/>
  <c r="E130"/>
  <c r="D130"/>
  <c r="D65"/>
  <c r="E65"/>
  <c r="E156"/>
  <c r="D156"/>
  <c r="I91"/>
  <c r="J91"/>
  <c r="E104"/>
  <c r="D104"/>
  <c r="I169"/>
  <c r="J169"/>
  <c r="C227" l="1"/>
  <c r="D226"/>
  <c r="C228" l="1"/>
  <c r="D228" s="1"/>
  <c r="D227"/>
  <c r="F783" i="3" l="1"/>
  <c r="D780"/>
  <c r="D779"/>
  <c r="D778"/>
  <c r="D777"/>
  <c r="D776"/>
  <c r="D775"/>
  <c r="G775" s="1"/>
  <c r="H775" s="1"/>
  <c r="J775" s="1"/>
  <c r="D774"/>
  <c r="D773"/>
  <c r="D772"/>
  <c r="D771"/>
  <c r="G771" s="1"/>
  <c r="H771" s="1"/>
  <c r="D770"/>
  <c r="D767"/>
  <c r="D766"/>
  <c r="D765"/>
  <c r="D764"/>
  <c r="D763"/>
  <c r="D762"/>
  <c r="G762" s="1"/>
  <c r="H762" s="1"/>
  <c r="J762" s="1"/>
  <c r="D761"/>
  <c r="D760"/>
  <c r="D759"/>
  <c r="D758"/>
  <c r="G772" s="1"/>
  <c r="H772" s="1"/>
  <c r="D757"/>
  <c r="D754"/>
  <c r="D753"/>
  <c r="D752"/>
  <c r="D751"/>
  <c r="G749" s="1"/>
  <c r="H749" s="1"/>
  <c r="D750"/>
  <c r="D749"/>
  <c r="G763" s="1"/>
  <c r="H763" s="1"/>
  <c r="D748"/>
  <c r="D747"/>
  <c r="D746"/>
  <c r="D745"/>
  <c r="D744"/>
  <c r="G759" s="1"/>
  <c r="H759" s="1"/>
  <c r="D741"/>
  <c r="D740"/>
  <c r="D739"/>
  <c r="D738"/>
  <c r="D737"/>
  <c r="G736" s="1"/>
  <c r="H736" s="1"/>
  <c r="D736"/>
  <c r="D735"/>
  <c r="D734"/>
  <c r="G746" s="1"/>
  <c r="H746" s="1"/>
  <c r="D733"/>
  <c r="D732"/>
  <c r="D731"/>
  <c r="D728"/>
  <c r="D727"/>
  <c r="D726"/>
  <c r="D725"/>
  <c r="D724"/>
  <c r="D723"/>
  <c r="G723" s="1"/>
  <c r="H723" s="1"/>
  <c r="D722"/>
  <c r="D721"/>
  <c r="D720"/>
  <c r="G733" s="1"/>
  <c r="H733" s="1"/>
  <c r="D719"/>
  <c r="D718"/>
  <c r="D715"/>
  <c r="D714"/>
  <c r="D713"/>
  <c r="D712"/>
  <c r="D711"/>
  <c r="D710"/>
  <c r="G724" s="1"/>
  <c r="H724" s="1"/>
  <c r="D709"/>
  <c r="D708"/>
  <c r="D707"/>
  <c r="D706"/>
  <c r="D705"/>
  <c r="G706" s="1"/>
  <c r="H706" s="1"/>
  <c r="D702"/>
  <c r="D701"/>
  <c r="D700"/>
  <c r="D699"/>
  <c r="G697" s="1"/>
  <c r="H697" s="1"/>
  <c r="D698"/>
  <c r="D697"/>
  <c r="D696"/>
  <c r="D695"/>
  <c r="D694"/>
  <c r="D693"/>
  <c r="D692"/>
  <c r="G707" s="1"/>
  <c r="H707" s="1"/>
  <c r="D689"/>
  <c r="D688"/>
  <c r="D687"/>
  <c r="D686"/>
  <c r="D685"/>
  <c r="G698" s="1"/>
  <c r="H698" s="1"/>
  <c r="D684"/>
  <c r="D683"/>
  <c r="D682"/>
  <c r="G694" s="1"/>
  <c r="H694" s="1"/>
  <c r="D681"/>
  <c r="G680" s="1"/>
  <c r="H680" s="1"/>
  <c r="D680"/>
  <c r="D679"/>
  <c r="D676"/>
  <c r="D675"/>
  <c r="D674"/>
  <c r="D673"/>
  <c r="D672"/>
  <c r="D671"/>
  <c r="G685" s="1"/>
  <c r="H685" s="1"/>
  <c r="D670"/>
  <c r="D669"/>
  <c r="D668"/>
  <c r="D667"/>
  <c r="D666"/>
  <c r="G776"/>
  <c r="H776" s="1"/>
  <c r="F776"/>
  <c r="F775"/>
  <c r="F772"/>
  <c r="F771"/>
  <c r="F763"/>
  <c r="F762"/>
  <c r="F759"/>
  <c r="F758"/>
  <c r="G750"/>
  <c r="H750" s="1"/>
  <c r="F750"/>
  <c r="F749"/>
  <c r="F746"/>
  <c r="F745"/>
  <c r="F737"/>
  <c r="F736"/>
  <c r="F733"/>
  <c r="G732"/>
  <c r="H732" s="1"/>
  <c r="I732" s="1"/>
  <c r="F732"/>
  <c r="F724"/>
  <c r="F723"/>
  <c r="F720"/>
  <c r="F719"/>
  <c r="G711"/>
  <c r="H711" s="1"/>
  <c r="F711"/>
  <c r="F710"/>
  <c r="F707"/>
  <c r="F706"/>
  <c r="F698"/>
  <c r="F697"/>
  <c r="F694"/>
  <c r="G693"/>
  <c r="H693" s="1"/>
  <c r="F693"/>
  <c r="F685"/>
  <c r="F684"/>
  <c r="G681"/>
  <c r="H681" s="1"/>
  <c r="F681"/>
  <c r="F680"/>
  <c r="G672"/>
  <c r="H672" s="1"/>
  <c r="F672"/>
  <c r="G671"/>
  <c r="H671" s="1"/>
  <c r="F671"/>
  <c r="G668"/>
  <c r="H668" s="1"/>
  <c r="F668"/>
  <c r="G667"/>
  <c r="H667" s="1"/>
  <c r="I667" s="1"/>
  <c r="F667"/>
  <c r="H658"/>
  <c r="G658"/>
  <c r="F658"/>
  <c r="H657"/>
  <c r="J657" s="1"/>
  <c r="G657"/>
  <c r="F657"/>
  <c r="G654"/>
  <c r="H654" s="1"/>
  <c r="F654"/>
  <c r="G653"/>
  <c r="H653" s="1"/>
  <c r="F653"/>
  <c r="H645"/>
  <c r="G645"/>
  <c r="F645"/>
  <c r="H644"/>
  <c r="I644" s="1"/>
  <c r="G644"/>
  <c r="F644"/>
  <c r="G641"/>
  <c r="H641" s="1"/>
  <c r="F641"/>
  <c r="G640"/>
  <c r="H640" s="1"/>
  <c r="I640" s="1"/>
  <c r="F640"/>
  <c r="H632"/>
  <c r="G632"/>
  <c r="F632"/>
  <c r="H631"/>
  <c r="J631" s="1"/>
  <c r="G631"/>
  <c r="F631"/>
  <c r="G628"/>
  <c r="H628" s="1"/>
  <c r="F628"/>
  <c r="G627"/>
  <c r="H627" s="1"/>
  <c r="I627" s="1"/>
  <c r="F627"/>
  <c r="H619"/>
  <c r="G619"/>
  <c r="F619"/>
  <c r="I618"/>
  <c r="H618"/>
  <c r="G618"/>
  <c r="F618"/>
  <c r="H615"/>
  <c r="G615"/>
  <c r="F615"/>
  <c r="H614"/>
  <c r="I614" s="1"/>
  <c r="F622" s="1"/>
  <c r="G614"/>
  <c r="F614"/>
  <c r="H606"/>
  <c r="G606"/>
  <c r="F606"/>
  <c r="J605"/>
  <c r="H605"/>
  <c r="G605"/>
  <c r="F605"/>
  <c r="H602"/>
  <c r="G602"/>
  <c r="F602"/>
  <c r="H601"/>
  <c r="I601" s="1"/>
  <c r="G601"/>
  <c r="F601"/>
  <c r="H593"/>
  <c r="G593"/>
  <c r="F593"/>
  <c r="J592"/>
  <c r="F596" s="1"/>
  <c r="H592"/>
  <c r="G592"/>
  <c r="F592"/>
  <c r="H589"/>
  <c r="G589"/>
  <c r="F589"/>
  <c r="H588"/>
  <c r="I588" s="1"/>
  <c r="G588"/>
  <c r="F588"/>
  <c r="H580"/>
  <c r="G580"/>
  <c r="F580"/>
  <c r="J579"/>
  <c r="F583" s="1"/>
  <c r="H579"/>
  <c r="G579"/>
  <c r="F579"/>
  <c r="H576"/>
  <c r="G576"/>
  <c r="F576"/>
  <c r="H575"/>
  <c r="I575" s="1"/>
  <c r="G575"/>
  <c r="F575"/>
  <c r="H567"/>
  <c r="G567"/>
  <c r="F567"/>
  <c r="J566"/>
  <c r="H566"/>
  <c r="G566"/>
  <c r="F566"/>
  <c r="H563"/>
  <c r="G563"/>
  <c r="F563"/>
  <c r="H562"/>
  <c r="I562" s="1"/>
  <c r="G562"/>
  <c r="F562"/>
  <c r="H554"/>
  <c r="G554"/>
  <c r="F554"/>
  <c r="H553"/>
  <c r="J553" s="1"/>
  <c r="G553"/>
  <c r="F553"/>
  <c r="G550"/>
  <c r="H550" s="1"/>
  <c r="F550"/>
  <c r="G549"/>
  <c r="H549" s="1"/>
  <c r="F549"/>
  <c r="H541"/>
  <c r="G541"/>
  <c r="F541"/>
  <c r="J540"/>
  <c r="F544" s="1"/>
  <c r="H540"/>
  <c r="G540"/>
  <c r="F540"/>
  <c r="H537"/>
  <c r="G537"/>
  <c r="F537"/>
  <c r="H536"/>
  <c r="I536" s="1"/>
  <c r="G536"/>
  <c r="F536"/>
  <c r="H528"/>
  <c r="G528"/>
  <c r="F528"/>
  <c r="J527"/>
  <c r="H527"/>
  <c r="G527"/>
  <c r="F527"/>
  <c r="H524"/>
  <c r="G524"/>
  <c r="F524"/>
  <c r="H523"/>
  <c r="I523" s="1"/>
  <c r="G523"/>
  <c r="F523"/>
  <c r="H515"/>
  <c r="G515"/>
  <c r="F515"/>
  <c r="J514"/>
  <c r="F518" s="1"/>
  <c r="H514"/>
  <c r="G514"/>
  <c r="F514"/>
  <c r="H511"/>
  <c r="G511"/>
  <c r="F511"/>
  <c r="H510"/>
  <c r="I510" s="1"/>
  <c r="G510"/>
  <c r="F510"/>
  <c r="H502"/>
  <c r="G502"/>
  <c r="F502"/>
  <c r="H501"/>
  <c r="J501" s="1"/>
  <c r="G501"/>
  <c r="F501"/>
  <c r="G498"/>
  <c r="H498" s="1"/>
  <c r="F498"/>
  <c r="G497"/>
  <c r="H497" s="1"/>
  <c r="I497" s="1"/>
  <c r="F497"/>
  <c r="H489"/>
  <c r="G489"/>
  <c r="F489"/>
  <c r="J488"/>
  <c r="F492" s="1"/>
  <c r="H488"/>
  <c r="G488"/>
  <c r="F488"/>
  <c r="H485"/>
  <c r="G485"/>
  <c r="F485"/>
  <c r="H484"/>
  <c r="I484" s="1"/>
  <c r="G484"/>
  <c r="F484"/>
  <c r="H476"/>
  <c r="G476"/>
  <c r="F476"/>
  <c r="J475"/>
  <c r="F479" s="1"/>
  <c r="H475"/>
  <c r="G475"/>
  <c r="F475"/>
  <c r="H472"/>
  <c r="G472"/>
  <c r="F472"/>
  <c r="H471"/>
  <c r="I471" s="1"/>
  <c r="G471"/>
  <c r="F471"/>
  <c r="H463"/>
  <c r="G463"/>
  <c r="F463"/>
  <c r="H462"/>
  <c r="J462" s="1"/>
  <c r="G462"/>
  <c r="F462"/>
  <c r="G459"/>
  <c r="H459" s="1"/>
  <c r="F459"/>
  <c r="G458"/>
  <c r="H458" s="1"/>
  <c r="F458"/>
  <c r="H450"/>
  <c r="G450"/>
  <c r="F450"/>
  <c r="H449"/>
  <c r="J449" s="1"/>
  <c r="G449"/>
  <c r="F449"/>
  <c r="G446"/>
  <c r="H446" s="1"/>
  <c r="F446"/>
  <c r="G445"/>
  <c r="H445" s="1"/>
  <c r="F445"/>
  <c r="H437"/>
  <c r="G437"/>
  <c r="F437"/>
  <c r="J436"/>
  <c r="H436"/>
  <c r="G436"/>
  <c r="F436"/>
  <c r="H433"/>
  <c r="G433"/>
  <c r="F433"/>
  <c r="H432"/>
  <c r="I432" s="1"/>
  <c r="G432"/>
  <c r="F432"/>
  <c r="H424"/>
  <c r="G424"/>
  <c r="F424"/>
  <c r="H423"/>
  <c r="J423" s="1"/>
  <c r="G423"/>
  <c r="F423"/>
  <c r="G420"/>
  <c r="H420" s="1"/>
  <c r="F420"/>
  <c r="G419"/>
  <c r="H419" s="1"/>
  <c r="F419"/>
  <c r="H411"/>
  <c r="G411"/>
  <c r="F411"/>
  <c r="J410"/>
  <c r="F414" s="1"/>
  <c r="H410"/>
  <c r="G410"/>
  <c r="F410"/>
  <c r="H407"/>
  <c r="G407"/>
  <c r="F407"/>
  <c r="H406"/>
  <c r="I406" s="1"/>
  <c r="G406"/>
  <c r="F406"/>
  <c r="H398"/>
  <c r="G398"/>
  <c r="F398"/>
  <c r="J397"/>
  <c r="F401" s="1"/>
  <c r="H397"/>
  <c r="G397"/>
  <c r="F397"/>
  <c r="H394"/>
  <c r="G394"/>
  <c r="F394"/>
  <c r="H393"/>
  <c r="I393" s="1"/>
  <c r="G393"/>
  <c r="F393"/>
  <c r="H385"/>
  <c r="G385"/>
  <c r="F385"/>
  <c r="H384"/>
  <c r="J384" s="1"/>
  <c r="F388" s="1"/>
  <c r="G384"/>
  <c r="F384"/>
  <c r="G381"/>
  <c r="H381" s="1"/>
  <c r="F381"/>
  <c r="G380"/>
  <c r="H380" s="1"/>
  <c r="I380" s="1"/>
  <c r="F380"/>
  <c r="G372"/>
  <c r="H372" s="1"/>
  <c r="F372"/>
  <c r="G371"/>
  <c r="H371" s="1"/>
  <c r="J371" s="1"/>
  <c r="F371"/>
  <c r="G368"/>
  <c r="H368" s="1"/>
  <c r="F368"/>
  <c r="G367"/>
  <c r="H367" s="1"/>
  <c r="I367" s="1"/>
  <c r="F367"/>
  <c r="G359"/>
  <c r="H359" s="1"/>
  <c r="F359"/>
  <c r="G358"/>
  <c r="H358" s="1"/>
  <c r="J358" s="1"/>
  <c r="F362" s="1"/>
  <c r="F358"/>
  <c r="H355"/>
  <c r="G355"/>
  <c r="F355"/>
  <c r="I354"/>
  <c r="H354"/>
  <c r="G354"/>
  <c r="F354"/>
  <c r="H346"/>
  <c r="G346"/>
  <c r="F346"/>
  <c r="J345"/>
  <c r="H345"/>
  <c r="G345"/>
  <c r="F345"/>
  <c r="H342"/>
  <c r="G342"/>
  <c r="F342"/>
  <c r="H341"/>
  <c r="I341" s="1"/>
  <c r="G341"/>
  <c r="F341"/>
  <c r="H333"/>
  <c r="G333"/>
  <c r="F333"/>
  <c r="H332"/>
  <c r="J332" s="1"/>
  <c r="G332"/>
  <c r="F332"/>
  <c r="G329"/>
  <c r="H329" s="1"/>
  <c r="F329"/>
  <c r="G328"/>
  <c r="H328" s="1"/>
  <c r="F328"/>
  <c r="G320"/>
  <c r="H320" s="1"/>
  <c r="F320"/>
  <c r="G319"/>
  <c r="H319" s="1"/>
  <c r="F319"/>
  <c r="G316"/>
  <c r="H316" s="1"/>
  <c r="F316"/>
  <c r="G315"/>
  <c r="H315" s="1"/>
  <c r="F315"/>
  <c r="G307"/>
  <c r="H307" s="1"/>
  <c r="F307"/>
  <c r="G306"/>
  <c r="H306" s="1"/>
  <c r="F306"/>
  <c r="H303"/>
  <c r="G303"/>
  <c r="F303"/>
  <c r="I302"/>
  <c r="H302"/>
  <c r="G302"/>
  <c r="F302"/>
  <c r="H294"/>
  <c r="G294"/>
  <c r="F294"/>
  <c r="J293"/>
  <c r="F297" s="1"/>
  <c r="H293"/>
  <c r="G293"/>
  <c r="F293"/>
  <c r="H290"/>
  <c r="G290"/>
  <c r="F290"/>
  <c r="H289"/>
  <c r="I289" s="1"/>
  <c r="G289"/>
  <c r="F289"/>
  <c r="H281"/>
  <c r="G281"/>
  <c r="F281"/>
  <c r="H280"/>
  <c r="J280" s="1"/>
  <c r="F284" s="1"/>
  <c r="G280"/>
  <c r="F280"/>
  <c r="G277"/>
  <c r="H277" s="1"/>
  <c r="F277"/>
  <c r="G276"/>
  <c r="H276" s="1"/>
  <c r="I276" s="1"/>
  <c r="F276"/>
  <c r="G268"/>
  <c r="H268" s="1"/>
  <c r="F268"/>
  <c r="G267"/>
  <c r="H267" s="1"/>
  <c r="J267" s="1"/>
  <c r="F267"/>
  <c r="G264"/>
  <c r="H264" s="1"/>
  <c r="F264"/>
  <c r="G263"/>
  <c r="H263" s="1"/>
  <c r="I263" s="1"/>
  <c r="F263"/>
  <c r="G255"/>
  <c r="H255" s="1"/>
  <c r="F255"/>
  <c r="G254"/>
  <c r="H254" s="1"/>
  <c r="J254" s="1"/>
  <c r="F258" s="1"/>
  <c r="F254"/>
  <c r="H251"/>
  <c r="G251"/>
  <c r="F251"/>
  <c r="I250"/>
  <c r="H250"/>
  <c r="G250"/>
  <c r="F250"/>
  <c r="H242"/>
  <c r="G242"/>
  <c r="F242"/>
  <c r="J241"/>
  <c r="H241"/>
  <c r="G241"/>
  <c r="F241"/>
  <c r="H238"/>
  <c r="G238"/>
  <c r="F238"/>
  <c r="H237"/>
  <c r="I237" s="1"/>
  <c r="G237"/>
  <c r="F237"/>
  <c r="H229"/>
  <c r="G229"/>
  <c r="F229"/>
  <c r="H228"/>
  <c r="J228" s="1"/>
  <c r="G228"/>
  <c r="F228"/>
  <c r="G225"/>
  <c r="H225" s="1"/>
  <c r="F225"/>
  <c r="G224"/>
  <c r="H224" s="1"/>
  <c r="F224"/>
  <c r="G216"/>
  <c r="H216" s="1"/>
  <c r="F216"/>
  <c r="G215"/>
  <c r="H215" s="1"/>
  <c r="F215"/>
  <c r="G212"/>
  <c r="H212" s="1"/>
  <c r="F212"/>
  <c r="G211"/>
  <c r="H211" s="1"/>
  <c r="F211"/>
  <c r="G203"/>
  <c r="H203" s="1"/>
  <c r="F203"/>
  <c r="G202"/>
  <c r="H202" s="1"/>
  <c r="F202"/>
  <c r="H199"/>
  <c r="G199"/>
  <c r="F199"/>
  <c r="I198"/>
  <c r="H198"/>
  <c r="G198"/>
  <c r="F198"/>
  <c r="H190"/>
  <c r="G190"/>
  <c r="F190"/>
  <c r="J189"/>
  <c r="F193" s="1"/>
  <c r="H189"/>
  <c r="G189"/>
  <c r="F189"/>
  <c r="H186"/>
  <c r="G186"/>
  <c r="F186"/>
  <c r="H185"/>
  <c r="I185" s="1"/>
  <c r="G185"/>
  <c r="F185"/>
  <c r="H177"/>
  <c r="G177"/>
  <c r="F177"/>
  <c r="H176"/>
  <c r="J176" s="1"/>
  <c r="F180" s="1"/>
  <c r="G176"/>
  <c r="F176"/>
  <c r="G173"/>
  <c r="H173" s="1"/>
  <c r="F173"/>
  <c r="G172"/>
  <c r="H172" s="1"/>
  <c r="I172" s="1"/>
  <c r="F172"/>
  <c r="G164"/>
  <c r="H164" s="1"/>
  <c r="F164"/>
  <c r="G163"/>
  <c r="H163" s="1"/>
  <c r="J163" s="1"/>
  <c r="F163"/>
  <c r="G160"/>
  <c r="H160" s="1"/>
  <c r="F160"/>
  <c r="G159"/>
  <c r="H159" s="1"/>
  <c r="J159" s="1"/>
  <c r="F159"/>
  <c r="G151"/>
  <c r="H151" s="1"/>
  <c r="F151"/>
  <c r="G150"/>
  <c r="H150" s="1"/>
  <c r="J150" s="1"/>
  <c r="F154" s="1"/>
  <c r="F150"/>
  <c r="H147"/>
  <c r="G147"/>
  <c r="F147"/>
  <c r="J146"/>
  <c r="H146"/>
  <c r="G146"/>
  <c r="F146"/>
  <c r="H138"/>
  <c r="G138"/>
  <c r="F138"/>
  <c r="J137"/>
  <c r="H137"/>
  <c r="G137"/>
  <c r="F137"/>
  <c r="H134"/>
  <c r="G134"/>
  <c r="F134"/>
  <c r="H133"/>
  <c r="J133" s="1"/>
  <c r="G133"/>
  <c r="F133"/>
  <c r="H125"/>
  <c r="G125"/>
  <c r="F125"/>
  <c r="H124"/>
  <c r="J124" s="1"/>
  <c r="G124"/>
  <c r="F124"/>
  <c r="G121"/>
  <c r="H121" s="1"/>
  <c r="F121"/>
  <c r="G120"/>
  <c r="H120" s="1"/>
  <c r="F120"/>
  <c r="G112"/>
  <c r="H112" s="1"/>
  <c r="F112"/>
  <c r="G111"/>
  <c r="H111" s="1"/>
  <c r="F111"/>
  <c r="G108"/>
  <c r="H108" s="1"/>
  <c r="F108"/>
  <c r="G107"/>
  <c r="H107" s="1"/>
  <c r="F107"/>
  <c r="G99"/>
  <c r="H99" s="1"/>
  <c r="F99"/>
  <c r="G98"/>
  <c r="H98" s="1"/>
  <c r="F98"/>
  <c r="H95"/>
  <c r="G95"/>
  <c r="F95"/>
  <c r="J94"/>
  <c r="H94"/>
  <c r="G94"/>
  <c r="F94"/>
  <c r="H86"/>
  <c r="G86"/>
  <c r="F86"/>
  <c r="J85"/>
  <c r="F89" s="1"/>
  <c r="H85"/>
  <c r="G85"/>
  <c r="F85"/>
  <c r="H82"/>
  <c r="G82"/>
  <c r="F82"/>
  <c r="H81"/>
  <c r="J81" s="1"/>
  <c r="G81"/>
  <c r="F81"/>
  <c r="H73"/>
  <c r="G73"/>
  <c r="F73"/>
  <c r="H72"/>
  <c r="J72" s="1"/>
  <c r="F76" s="1"/>
  <c r="G72"/>
  <c r="F72"/>
  <c r="G69"/>
  <c r="H69" s="1"/>
  <c r="F69"/>
  <c r="G68"/>
  <c r="H68" s="1"/>
  <c r="J68" s="1"/>
  <c r="F68"/>
  <c r="G60"/>
  <c r="H60" s="1"/>
  <c r="F60"/>
  <c r="G59"/>
  <c r="H59" s="1"/>
  <c r="J59" s="1"/>
  <c r="F59"/>
  <c r="G56"/>
  <c r="H56" s="1"/>
  <c r="F56"/>
  <c r="G55"/>
  <c r="H55" s="1"/>
  <c r="J55" s="1"/>
  <c r="F55"/>
  <c r="G47"/>
  <c r="H47" s="1"/>
  <c r="F47"/>
  <c r="G46"/>
  <c r="H46" s="1"/>
  <c r="J46" s="1"/>
  <c r="F50" s="1"/>
  <c r="F46"/>
  <c r="H43"/>
  <c r="G43"/>
  <c r="F43"/>
  <c r="J42"/>
  <c r="H42"/>
  <c r="G42"/>
  <c r="F42"/>
  <c r="H34"/>
  <c r="G34"/>
  <c r="F34"/>
  <c r="J33"/>
  <c r="H33"/>
  <c r="G33"/>
  <c r="F33"/>
  <c r="H30"/>
  <c r="G30"/>
  <c r="F30"/>
  <c r="H29"/>
  <c r="J29" s="1"/>
  <c r="G29"/>
  <c r="F29"/>
  <c r="H21"/>
  <c r="G21"/>
  <c r="F21"/>
  <c r="H20"/>
  <c r="J20" s="1"/>
  <c r="G20"/>
  <c r="F20"/>
  <c r="G17"/>
  <c r="H17" s="1"/>
  <c r="F17"/>
  <c r="G16"/>
  <c r="H16" s="1"/>
  <c r="F16"/>
  <c r="D662"/>
  <c r="D661"/>
  <c r="D660"/>
  <c r="D659"/>
  <c r="D658"/>
  <c r="D657"/>
  <c r="D656"/>
  <c r="D655"/>
  <c r="D654"/>
  <c r="D653"/>
  <c r="D652"/>
  <c r="D649"/>
  <c r="D648"/>
  <c r="D647"/>
  <c r="D646"/>
  <c r="D645"/>
  <c r="D644"/>
  <c r="D643"/>
  <c r="D642"/>
  <c r="D641"/>
  <c r="D640"/>
  <c r="D639"/>
  <c r="D636"/>
  <c r="D635"/>
  <c r="D634"/>
  <c r="D633"/>
  <c r="D632"/>
  <c r="D631"/>
  <c r="D630"/>
  <c r="D629"/>
  <c r="D628"/>
  <c r="D627"/>
  <c r="D626"/>
  <c r="D623"/>
  <c r="D622"/>
  <c r="D621"/>
  <c r="D620"/>
  <c r="D619"/>
  <c r="D618"/>
  <c r="D617"/>
  <c r="D616"/>
  <c r="D615"/>
  <c r="D614"/>
  <c r="D613"/>
  <c r="D610"/>
  <c r="D609"/>
  <c r="D608"/>
  <c r="D607"/>
  <c r="D606"/>
  <c r="D605"/>
  <c r="D604"/>
  <c r="D603"/>
  <c r="D602"/>
  <c r="D601"/>
  <c r="D600"/>
  <c r="D597"/>
  <c r="D596"/>
  <c r="D595"/>
  <c r="D594"/>
  <c r="D593"/>
  <c r="D592"/>
  <c r="D591"/>
  <c r="D590"/>
  <c r="D589"/>
  <c r="D588"/>
  <c r="D587"/>
  <c r="D584"/>
  <c r="D583"/>
  <c r="D582"/>
  <c r="D581"/>
  <c r="D580"/>
  <c r="D579"/>
  <c r="D578"/>
  <c r="D577"/>
  <c r="D576"/>
  <c r="D575"/>
  <c r="D574"/>
  <c r="D571"/>
  <c r="D570"/>
  <c r="D569"/>
  <c r="D568"/>
  <c r="D567"/>
  <c r="D566"/>
  <c r="D565"/>
  <c r="D564"/>
  <c r="D563"/>
  <c r="D562"/>
  <c r="D561"/>
  <c r="D558"/>
  <c r="D557"/>
  <c r="D556"/>
  <c r="D555"/>
  <c r="D554"/>
  <c r="D553"/>
  <c r="D552"/>
  <c r="D551"/>
  <c r="D550"/>
  <c r="D549"/>
  <c r="D548"/>
  <c r="D545"/>
  <c r="D544"/>
  <c r="D543"/>
  <c r="D542"/>
  <c r="D541"/>
  <c r="D540"/>
  <c r="D539"/>
  <c r="D538"/>
  <c r="D537"/>
  <c r="D536"/>
  <c r="D535"/>
  <c r="D532"/>
  <c r="D531"/>
  <c r="D530"/>
  <c r="D529"/>
  <c r="D528"/>
  <c r="D527"/>
  <c r="D526"/>
  <c r="D525"/>
  <c r="D524"/>
  <c r="D523"/>
  <c r="D522"/>
  <c r="D519"/>
  <c r="D518"/>
  <c r="D517"/>
  <c r="D516"/>
  <c r="D515"/>
  <c r="D514"/>
  <c r="D513"/>
  <c r="D512"/>
  <c r="D511"/>
  <c r="D510"/>
  <c r="D509"/>
  <c r="D506"/>
  <c r="D505"/>
  <c r="D504"/>
  <c r="D503"/>
  <c r="D502"/>
  <c r="D501"/>
  <c r="D500"/>
  <c r="D499"/>
  <c r="D498"/>
  <c r="D497"/>
  <c r="D496"/>
  <c r="D493"/>
  <c r="D492"/>
  <c r="D491"/>
  <c r="D490"/>
  <c r="D489"/>
  <c r="D488"/>
  <c r="D487"/>
  <c r="D486"/>
  <c r="D485"/>
  <c r="D484"/>
  <c r="D483"/>
  <c r="D480"/>
  <c r="D479"/>
  <c r="D478"/>
  <c r="D477"/>
  <c r="D476"/>
  <c r="D475"/>
  <c r="D474"/>
  <c r="D473"/>
  <c r="D472"/>
  <c r="D471"/>
  <c r="D470"/>
  <c r="D467"/>
  <c r="D466"/>
  <c r="D465"/>
  <c r="D464"/>
  <c r="D463"/>
  <c r="D462"/>
  <c r="D461"/>
  <c r="D460"/>
  <c r="D459"/>
  <c r="D458"/>
  <c r="D457"/>
  <c r="D454"/>
  <c r="D453"/>
  <c r="D452"/>
  <c r="D451"/>
  <c r="D450"/>
  <c r="D449"/>
  <c r="D448"/>
  <c r="D447"/>
  <c r="D446"/>
  <c r="D445"/>
  <c r="D444"/>
  <c r="D441"/>
  <c r="D440"/>
  <c r="D439"/>
  <c r="D438"/>
  <c r="D437"/>
  <c r="D436"/>
  <c r="D435"/>
  <c r="D434"/>
  <c r="D433"/>
  <c r="D432"/>
  <c r="D431"/>
  <c r="D428"/>
  <c r="D427"/>
  <c r="D426"/>
  <c r="D425"/>
  <c r="D424"/>
  <c r="D423"/>
  <c r="D422"/>
  <c r="D421"/>
  <c r="D420"/>
  <c r="D419"/>
  <c r="D418"/>
  <c r="D415"/>
  <c r="D414"/>
  <c r="D413"/>
  <c r="D412"/>
  <c r="D411"/>
  <c r="D410"/>
  <c r="D409"/>
  <c r="D408"/>
  <c r="D407"/>
  <c r="D406"/>
  <c r="D405"/>
  <c r="D402"/>
  <c r="D401"/>
  <c r="D400"/>
  <c r="D399"/>
  <c r="D398"/>
  <c r="D397"/>
  <c r="D396"/>
  <c r="D395"/>
  <c r="D394"/>
  <c r="D393"/>
  <c r="D392"/>
  <c r="D389"/>
  <c r="D388"/>
  <c r="D387"/>
  <c r="D386"/>
  <c r="D385"/>
  <c r="D384"/>
  <c r="D383"/>
  <c r="D382"/>
  <c r="D381"/>
  <c r="D380"/>
  <c r="D379"/>
  <c r="D376"/>
  <c r="D375"/>
  <c r="D374"/>
  <c r="D373"/>
  <c r="D372"/>
  <c r="D371"/>
  <c r="D370"/>
  <c r="D369"/>
  <c r="D368"/>
  <c r="D367"/>
  <c r="D366"/>
  <c r="D363"/>
  <c r="D362"/>
  <c r="D361"/>
  <c r="D360"/>
  <c r="D359"/>
  <c r="D358"/>
  <c r="D357"/>
  <c r="D356"/>
  <c r="D355"/>
  <c r="D354"/>
  <c r="D353"/>
  <c r="D350"/>
  <c r="D349"/>
  <c r="D348"/>
  <c r="D347"/>
  <c r="D346"/>
  <c r="D345"/>
  <c r="D344"/>
  <c r="D343"/>
  <c r="D342"/>
  <c r="D341"/>
  <c r="D340"/>
  <c r="D337"/>
  <c r="D336"/>
  <c r="D335"/>
  <c r="D334"/>
  <c r="D333"/>
  <c r="D332"/>
  <c r="D331"/>
  <c r="D330"/>
  <c r="D329"/>
  <c r="D328"/>
  <c r="D327"/>
  <c r="D324"/>
  <c r="D323"/>
  <c r="D322"/>
  <c r="D321"/>
  <c r="D320"/>
  <c r="D319"/>
  <c r="D318"/>
  <c r="D317"/>
  <c r="D316"/>
  <c r="D315"/>
  <c r="D314"/>
  <c r="D311"/>
  <c r="D310"/>
  <c r="D309"/>
  <c r="D308"/>
  <c r="D307"/>
  <c r="D306"/>
  <c r="D305"/>
  <c r="D304"/>
  <c r="D303"/>
  <c r="D302"/>
  <c r="D301"/>
  <c r="D298"/>
  <c r="D297"/>
  <c r="D296"/>
  <c r="D295"/>
  <c r="D294"/>
  <c r="D293"/>
  <c r="D292"/>
  <c r="D291"/>
  <c r="D290"/>
  <c r="D289"/>
  <c r="D288"/>
  <c r="D285"/>
  <c r="D284"/>
  <c r="D283"/>
  <c r="D282"/>
  <c r="D281"/>
  <c r="D280"/>
  <c r="D279"/>
  <c r="D278"/>
  <c r="D277"/>
  <c r="D276"/>
  <c r="D275"/>
  <c r="D272"/>
  <c r="D271"/>
  <c r="D270"/>
  <c r="D269"/>
  <c r="D268"/>
  <c r="D267"/>
  <c r="D266"/>
  <c r="D265"/>
  <c r="D264"/>
  <c r="D263"/>
  <c r="D262"/>
  <c r="D259"/>
  <c r="D258"/>
  <c r="D257"/>
  <c r="D256"/>
  <c r="D255"/>
  <c r="D254"/>
  <c r="D253"/>
  <c r="D252"/>
  <c r="D251"/>
  <c r="D250"/>
  <c r="D249"/>
  <c r="D246"/>
  <c r="D245"/>
  <c r="D244"/>
  <c r="D243"/>
  <c r="D242"/>
  <c r="D241"/>
  <c r="D240"/>
  <c r="D239"/>
  <c r="D238"/>
  <c r="D237"/>
  <c r="D236"/>
  <c r="D233"/>
  <c r="D232"/>
  <c r="D231"/>
  <c r="D230"/>
  <c r="D229"/>
  <c r="D228"/>
  <c r="D227"/>
  <c r="D226"/>
  <c r="D225"/>
  <c r="D224"/>
  <c r="D223"/>
  <c r="D220"/>
  <c r="D219"/>
  <c r="D218"/>
  <c r="D217"/>
  <c r="D216"/>
  <c r="D215"/>
  <c r="D214"/>
  <c r="D213"/>
  <c r="D212"/>
  <c r="D211"/>
  <c r="D210"/>
  <c r="D207"/>
  <c r="D206"/>
  <c r="D205"/>
  <c r="D204"/>
  <c r="D203"/>
  <c r="D202"/>
  <c r="D201"/>
  <c r="D200"/>
  <c r="D199"/>
  <c r="D198"/>
  <c r="D197"/>
  <c r="D194"/>
  <c r="D193"/>
  <c r="D192"/>
  <c r="D191"/>
  <c r="D190"/>
  <c r="D189"/>
  <c r="D188"/>
  <c r="D187"/>
  <c r="D186"/>
  <c r="D185"/>
  <c r="D184"/>
  <c r="D181"/>
  <c r="D180"/>
  <c r="D179"/>
  <c r="D178"/>
  <c r="D177"/>
  <c r="D176"/>
  <c r="D175"/>
  <c r="D174"/>
  <c r="D173"/>
  <c r="D172"/>
  <c r="D171"/>
  <c r="D168"/>
  <c r="D167"/>
  <c r="D166"/>
  <c r="D165"/>
  <c r="D164"/>
  <c r="D163"/>
  <c r="D162"/>
  <c r="D161"/>
  <c r="D160"/>
  <c r="D159"/>
  <c r="D158"/>
  <c r="D155"/>
  <c r="D154"/>
  <c r="D153"/>
  <c r="D152"/>
  <c r="D151"/>
  <c r="D150"/>
  <c r="D149"/>
  <c r="D148"/>
  <c r="D147"/>
  <c r="D146"/>
  <c r="D145"/>
  <c r="D142"/>
  <c r="D141"/>
  <c r="D140"/>
  <c r="D139"/>
  <c r="D138"/>
  <c r="D137"/>
  <c r="D136"/>
  <c r="D135"/>
  <c r="D134"/>
  <c r="D133"/>
  <c r="D132"/>
  <c r="D129"/>
  <c r="D128"/>
  <c r="D127"/>
  <c r="D126"/>
  <c r="D125"/>
  <c r="D124"/>
  <c r="D123"/>
  <c r="D122"/>
  <c r="D121"/>
  <c r="D120"/>
  <c r="D119"/>
  <c r="D116"/>
  <c r="D115"/>
  <c r="D114"/>
  <c r="D113"/>
  <c r="D112"/>
  <c r="D111"/>
  <c r="D110"/>
  <c r="D109"/>
  <c r="D108"/>
  <c r="D107"/>
  <c r="D106"/>
  <c r="D103"/>
  <c r="D102"/>
  <c r="D101"/>
  <c r="D100"/>
  <c r="D99"/>
  <c r="D98"/>
  <c r="D97"/>
  <c r="D96"/>
  <c r="D95"/>
  <c r="D94"/>
  <c r="D93"/>
  <c r="D90"/>
  <c r="D89"/>
  <c r="D88"/>
  <c r="D87"/>
  <c r="D86"/>
  <c r="D85"/>
  <c r="D84"/>
  <c r="D83"/>
  <c r="D82"/>
  <c r="D81"/>
  <c r="D80"/>
  <c r="D77"/>
  <c r="D76"/>
  <c r="D75"/>
  <c r="D74"/>
  <c r="D73"/>
  <c r="D72"/>
  <c r="D71"/>
  <c r="D70"/>
  <c r="D69"/>
  <c r="D68"/>
  <c r="D67"/>
  <c r="D64"/>
  <c r="D63"/>
  <c r="D62"/>
  <c r="D61"/>
  <c r="D60"/>
  <c r="D59"/>
  <c r="D58"/>
  <c r="D57"/>
  <c r="D56"/>
  <c r="D55"/>
  <c r="D54"/>
  <c r="D51"/>
  <c r="D50"/>
  <c r="D49"/>
  <c r="D48"/>
  <c r="D47"/>
  <c r="D46"/>
  <c r="D45"/>
  <c r="D44"/>
  <c r="D43"/>
  <c r="D42"/>
  <c r="D41"/>
  <c r="D38"/>
  <c r="D37"/>
  <c r="D36"/>
  <c r="D35"/>
  <c r="D34"/>
  <c r="D33"/>
  <c r="D32"/>
  <c r="D31"/>
  <c r="D30"/>
  <c r="D29"/>
  <c r="D28"/>
  <c r="D25"/>
  <c r="D24"/>
  <c r="D23"/>
  <c r="D22"/>
  <c r="D21"/>
  <c r="D20"/>
  <c r="D19"/>
  <c r="D18"/>
  <c r="D17"/>
  <c r="D16"/>
  <c r="D15"/>
  <c r="D12"/>
  <c r="D11"/>
  <c r="D10"/>
  <c r="D9"/>
  <c r="D8"/>
  <c r="D7"/>
  <c r="D6"/>
  <c r="D5"/>
  <c r="D4"/>
  <c r="D3"/>
  <c r="D2"/>
  <c r="G776" i="2"/>
  <c r="H776" s="1"/>
  <c r="F776"/>
  <c r="G775"/>
  <c r="H775" s="1"/>
  <c r="J775" s="1"/>
  <c r="F779" s="1"/>
  <c r="F775"/>
  <c r="H772"/>
  <c r="G772"/>
  <c r="F772"/>
  <c r="H771"/>
  <c r="J771" s="1"/>
  <c r="G771"/>
  <c r="F771"/>
  <c r="G763"/>
  <c r="H763" s="1"/>
  <c r="F763"/>
  <c r="G762"/>
  <c r="H762" s="1"/>
  <c r="J762" s="1"/>
  <c r="F766" s="1"/>
  <c r="F762"/>
  <c r="H759"/>
  <c r="G759"/>
  <c r="F759"/>
  <c r="H758"/>
  <c r="J758" s="1"/>
  <c r="G758"/>
  <c r="F758"/>
  <c r="G750"/>
  <c r="H750" s="1"/>
  <c r="F750"/>
  <c r="G749"/>
  <c r="H749" s="1"/>
  <c r="J749" s="1"/>
  <c r="F749"/>
  <c r="G746"/>
  <c r="H746" s="1"/>
  <c r="F746"/>
  <c r="G745"/>
  <c r="H745" s="1"/>
  <c r="I745" s="1"/>
  <c r="F745"/>
  <c r="G737"/>
  <c r="H737" s="1"/>
  <c r="F737"/>
  <c r="G736"/>
  <c r="H736" s="1"/>
  <c r="J736" s="1"/>
  <c r="F736"/>
  <c r="H733"/>
  <c r="G733"/>
  <c r="F733"/>
  <c r="H732"/>
  <c r="I732" s="1"/>
  <c r="G732"/>
  <c r="F732"/>
  <c r="G724"/>
  <c r="H724" s="1"/>
  <c r="F724"/>
  <c r="G723"/>
  <c r="H723" s="1"/>
  <c r="J723" s="1"/>
  <c r="F723"/>
  <c r="G720"/>
  <c r="H720" s="1"/>
  <c r="F720"/>
  <c r="G719"/>
  <c r="H719" s="1"/>
  <c r="I719" s="1"/>
  <c r="F719"/>
  <c r="G711"/>
  <c r="H711" s="1"/>
  <c r="F711"/>
  <c r="G710"/>
  <c r="H710" s="1"/>
  <c r="F710"/>
  <c r="H707"/>
  <c r="G707"/>
  <c r="F707"/>
  <c r="H706"/>
  <c r="I706" s="1"/>
  <c r="G706"/>
  <c r="F706"/>
  <c r="G698"/>
  <c r="H698" s="1"/>
  <c r="F698"/>
  <c r="G697"/>
  <c r="H697" s="1"/>
  <c r="F697"/>
  <c r="H694"/>
  <c r="G694"/>
  <c r="F694"/>
  <c r="I693"/>
  <c r="H693"/>
  <c r="G693"/>
  <c r="F693"/>
  <c r="G685"/>
  <c r="H685" s="1"/>
  <c r="F685"/>
  <c r="G684"/>
  <c r="H684" s="1"/>
  <c r="J684" s="1"/>
  <c r="F688" s="1"/>
  <c r="F684"/>
  <c r="G681"/>
  <c r="H681" s="1"/>
  <c r="F681"/>
  <c r="G680"/>
  <c r="H680" s="1"/>
  <c r="I680" s="1"/>
  <c r="F680"/>
  <c r="G672"/>
  <c r="H672" s="1"/>
  <c r="F672"/>
  <c r="G671"/>
  <c r="H671" s="1"/>
  <c r="F671"/>
  <c r="H668"/>
  <c r="G668"/>
  <c r="F668"/>
  <c r="H667"/>
  <c r="I667" s="1"/>
  <c r="G667"/>
  <c r="F667"/>
  <c r="G659"/>
  <c r="H659" s="1"/>
  <c r="F659"/>
  <c r="G658"/>
  <c r="H658" s="1"/>
  <c r="F658"/>
  <c r="H655"/>
  <c r="G655"/>
  <c r="F655"/>
  <c r="H654"/>
  <c r="I654" s="1"/>
  <c r="G654"/>
  <c r="F654"/>
  <c r="G646"/>
  <c r="H646" s="1"/>
  <c r="F646"/>
  <c r="G645"/>
  <c r="H645" s="1"/>
  <c r="F645"/>
  <c r="G642"/>
  <c r="H642" s="1"/>
  <c r="F642"/>
  <c r="G641"/>
  <c r="H641" s="1"/>
  <c r="F641"/>
  <c r="G633"/>
  <c r="H633" s="1"/>
  <c r="F633"/>
  <c r="G632"/>
  <c r="H632" s="1"/>
  <c r="J632" s="1"/>
  <c r="F636" s="1"/>
  <c r="F632"/>
  <c r="G629"/>
  <c r="H629" s="1"/>
  <c r="F629"/>
  <c r="G628"/>
  <c r="H628" s="1"/>
  <c r="I628" s="1"/>
  <c r="F628"/>
  <c r="G620"/>
  <c r="H620" s="1"/>
  <c r="F620"/>
  <c r="G619"/>
  <c r="H619" s="1"/>
  <c r="J619" s="1"/>
  <c r="F623" s="1"/>
  <c r="F619"/>
  <c r="H616"/>
  <c r="G616"/>
  <c r="F616"/>
  <c r="H615"/>
  <c r="I615" s="1"/>
  <c r="G615"/>
  <c r="F615"/>
  <c r="G607"/>
  <c r="H607" s="1"/>
  <c r="F607"/>
  <c r="G606"/>
  <c r="H606" s="1"/>
  <c r="J606" s="1"/>
  <c r="F606"/>
  <c r="G603"/>
  <c r="H603" s="1"/>
  <c r="F603"/>
  <c r="G602"/>
  <c r="H602" s="1"/>
  <c r="I602" s="1"/>
  <c r="F602"/>
  <c r="G594"/>
  <c r="H594" s="1"/>
  <c r="F594"/>
  <c r="G593"/>
  <c r="H593" s="1"/>
  <c r="J593" s="1"/>
  <c r="F597" s="1"/>
  <c r="F593"/>
  <c r="G590"/>
  <c r="H590" s="1"/>
  <c r="F590"/>
  <c r="G589"/>
  <c r="H589" s="1"/>
  <c r="I589" s="1"/>
  <c r="F589"/>
  <c r="G581"/>
  <c r="H581" s="1"/>
  <c r="F581"/>
  <c r="G580"/>
  <c r="H580" s="1"/>
  <c r="F580"/>
  <c r="H577"/>
  <c r="G577"/>
  <c r="F577"/>
  <c r="H576"/>
  <c r="I576" s="1"/>
  <c r="G576"/>
  <c r="F576"/>
  <c r="G568"/>
  <c r="H568" s="1"/>
  <c r="F568"/>
  <c r="G567"/>
  <c r="H567" s="1"/>
  <c r="J567" s="1"/>
  <c r="F571" s="1"/>
  <c r="F567"/>
  <c r="G564"/>
  <c r="H564" s="1"/>
  <c r="F564"/>
  <c r="G563"/>
  <c r="H563" s="1"/>
  <c r="I563" s="1"/>
  <c r="F563"/>
  <c r="G555"/>
  <c r="H555" s="1"/>
  <c r="F555"/>
  <c r="G554"/>
  <c r="H554" s="1"/>
  <c r="J554" s="1"/>
  <c r="F554"/>
  <c r="G551"/>
  <c r="H551" s="1"/>
  <c r="F551"/>
  <c r="G550"/>
  <c r="H550" s="1"/>
  <c r="I550" s="1"/>
  <c r="F550"/>
  <c r="G542"/>
  <c r="H542" s="1"/>
  <c r="F542"/>
  <c r="G541"/>
  <c r="H541" s="1"/>
  <c r="F541"/>
  <c r="H538"/>
  <c r="G538"/>
  <c r="F538"/>
  <c r="H537"/>
  <c r="I537" s="1"/>
  <c r="G537"/>
  <c r="F537"/>
  <c r="G529"/>
  <c r="H529" s="1"/>
  <c r="F529"/>
  <c r="G528"/>
  <c r="H528" s="1"/>
  <c r="J528" s="1"/>
  <c r="F528"/>
  <c r="H525"/>
  <c r="G525"/>
  <c r="F525"/>
  <c r="H524"/>
  <c r="I524" s="1"/>
  <c r="G524"/>
  <c r="F524"/>
  <c r="G516"/>
  <c r="H516" s="1"/>
  <c r="F516"/>
  <c r="G515"/>
  <c r="H515" s="1"/>
  <c r="F515"/>
  <c r="H512"/>
  <c r="G512"/>
  <c r="F512"/>
  <c r="H511"/>
  <c r="I511" s="1"/>
  <c r="G511"/>
  <c r="F511"/>
  <c r="G503"/>
  <c r="H503" s="1"/>
  <c r="F503"/>
  <c r="G502"/>
  <c r="H502" s="1"/>
  <c r="J502" s="1"/>
  <c r="F502"/>
  <c r="H499"/>
  <c r="G499"/>
  <c r="F499"/>
  <c r="H498"/>
  <c r="J498" s="1"/>
  <c r="G498"/>
  <c r="F498"/>
  <c r="G490"/>
  <c r="H490" s="1"/>
  <c r="F490"/>
  <c r="G489"/>
  <c r="H489" s="1"/>
  <c r="J489" s="1"/>
  <c r="F493" s="1"/>
  <c r="F489"/>
  <c r="H486"/>
  <c r="G486"/>
  <c r="F486"/>
  <c r="H485"/>
  <c r="J485" s="1"/>
  <c r="G485"/>
  <c r="F485"/>
  <c r="G477"/>
  <c r="H477" s="1"/>
  <c r="F477"/>
  <c r="G476"/>
  <c r="H476" s="1"/>
  <c r="J476" s="1"/>
  <c r="F480" s="1"/>
  <c r="F476"/>
  <c r="H473"/>
  <c r="G473"/>
  <c r="F473"/>
  <c r="H472"/>
  <c r="J472" s="1"/>
  <c r="G472"/>
  <c r="F472"/>
  <c r="G464"/>
  <c r="H464" s="1"/>
  <c r="F464"/>
  <c r="G463"/>
  <c r="H463" s="1"/>
  <c r="J463" s="1"/>
  <c r="F463"/>
  <c r="G460"/>
  <c r="H460" s="1"/>
  <c r="F460"/>
  <c r="G459"/>
  <c r="H459" s="1"/>
  <c r="J459" s="1"/>
  <c r="F459"/>
  <c r="G451"/>
  <c r="H451" s="1"/>
  <c r="F451"/>
  <c r="G450"/>
  <c r="H450" s="1"/>
  <c r="J450" s="1"/>
  <c r="F454" s="1"/>
  <c r="F450"/>
  <c r="G447"/>
  <c r="H447" s="1"/>
  <c r="F447"/>
  <c r="G446"/>
  <c r="H446" s="1"/>
  <c r="J446" s="1"/>
  <c r="F446"/>
  <c r="G438"/>
  <c r="H438" s="1"/>
  <c r="F438"/>
  <c r="G437"/>
  <c r="H437" s="1"/>
  <c r="F437"/>
  <c r="F434"/>
  <c r="H433"/>
  <c r="G433"/>
  <c r="F433"/>
  <c r="P386"/>
  <c r="Q385"/>
  <c r="R385" s="1"/>
  <c r="P385"/>
  <c r="P382"/>
  <c r="P381"/>
  <c r="P373"/>
  <c r="P372"/>
  <c r="P369"/>
  <c r="P368"/>
  <c r="F399"/>
  <c r="F398"/>
  <c r="F395"/>
  <c r="F394"/>
  <c r="G386"/>
  <c r="H386" s="1"/>
  <c r="F386"/>
  <c r="F385"/>
  <c r="G382"/>
  <c r="H382" s="1"/>
  <c r="F382"/>
  <c r="F381"/>
  <c r="G373"/>
  <c r="H373" s="1"/>
  <c r="F373"/>
  <c r="G372"/>
  <c r="H372" s="1"/>
  <c r="J372" s="1"/>
  <c r="F376" s="1"/>
  <c r="F372"/>
  <c r="G369"/>
  <c r="H369" s="1"/>
  <c r="F369"/>
  <c r="G368"/>
  <c r="H368" s="1"/>
  <c r="J368" s="1"/>
  <c r="F368"/>
  <c r="G360"/>
  <c r="H360" s="1"/>
  <c r="F360"/>
  <c r="G359"/>
  <c r="H359" s="1"/>
  <c r="J359" s="1"/>
  <c r="F359"/>
  <c r="H356"/>
  <c r="G356"/>
  <c r="F356"/>
  <c r="H355"/>
  <c r="J355" s="1"/>
  <c r="G355"/>
  <c r="F355"/>
  <c r="G347"/>
  <c r="H347" s="1"/>
  <c r="F347"/>
  <c r="G346"/>
  <c r="H346" s="1"/>
  <c r="J346" s="1"/>
  <c r="F346"/>
  <c r="G343"/>
  <c r="H343" s="1"/>
  <c r="F343"/>
  <c r="G342"/>
  <c r="H342" s="1"/>
  <c r="J342" s="1"/>
  <c r="F342"/>
  <c r="G334"/>
  <c r="H334" s="1"/>
  <c r="F334"/>
  <c r="G333"/>
  <c r="H333" s="1"/>
  <c r="J333" s="1"/>
  <c r="F333"/>
  <c r="G330"/>
  <c r="H330" s="1"/>
  <c r="F330"/>
  <c r="G329"/>
  <c r="H329" s="1"/>
  <c r="J329" s="1"/>
  <c r="F329"/>
  <c r="G321"/>
  <c r="H321" s="1"/>
  <c r="F321"/>
  <c r="G320"/>
  <c r="H320" s="1"/>
  <c r="F320"/>
  <c r="H317"/>
  <c r="G317"/>
  <c r="F317"/>
  <c r="H316"/>
  <c r="J316" s="1"/>
  <c r="G316"/>
  <c r="F316"/>
  <c r="G308"/>
  <c r="H308" s="1"/>
  <c r="F308"/>
  <c r="G307"/>
  <c r="H307" s="1"/>
  <c r="J307" s="1"/>
  <c r="F307"/>
  <c r="G304"/>
  <c r="H304" s="1"/>
  <c r="F304"/>
  <c r="G303"/>
  <c r="H303" s="1"/>
  <c r="J303" s="1"/>
  <c r="F303"/>
  <c r="G295"/>
  <c r="H295" s="1"/>
  <c r="F295"/>
  <c r="G294"/>
  <c r="H294" s="1"/>
  <c r="J294" s="1"/>
  <c r="F294"/>
  <c r="H291"/>
  <c r="G291"/>
  <c r="F291"/>
  <c r="H290"/>
  <c r="J290" s="1"/>
  <c r="G290"/>
  <c r="F290"/>
  <c r="G282"/>
  <c r="H282" s="1"/>
  <c r="F282"/>
  <c r="G281"/>
  <c r="H281" s="1"/>
  <c r="F281"/>
  <c r="G278"/>
  <c r="H278" s="1"/>
  <c r="F278"/>
  <c r="G277"/>
  <c r="H277" s="1"/>
  <c r="F277"/>
  <c r="G269"/>
  <c r="H269" s="1"/>
  <c r="F269"/>
  <c r="G268"/>
  <c r="H268" s="1"/>
  <c r="F268"/>
  <c r="H265"/>
  <c r="G265"/>
  <c r="F265"/>
  <c r="H264"/>
  <c r="J264" s="1"/>
  <c r="G264"/>
  <c r="F264"/>
  <c r="G256"/>
  <c r="H256" s="1"/>
  <c r="F256"/>
  <c r="G255"/>
  <c r="H255" s="1"/>
  <c r="J255" s="1"/>
  <c r="F255"/>
  <c r="H252"/>
  <c r="G252"/>
  <c r="F252"/>
  <c r="H251"/>
  <c r="J251" s="1"/>
  <c r="G251"/>
  <c r="F251"/>
  <c r="G243"/>
  <c r="H243" s="1"/>
  <c r="F243"/>
  <c r="G242"/>
  <c r="H242" s="1"/>
  <c r="J242" s="1"/>
  <c r="F242"/>
  <c r="H239"/>
  <c r="G239"/>
  <c r="F239"/>
  <c r="H238"/>
  <c r="J238" s="1"/>
  <c r="G238"/>
  <c r="F238"/>
  <c r="G230"/>
  <c r="H230" s="1"/>
  <c r="F230"/>
  <c r="G229"/>
  <c r="H229" s="1"/>
  <c r="F229"/>
  <c r="G226"/>
  <c r="H226" s="1"/>
  <c r="F226"/>
  <c r="G225"/>
  <c r="H225" s="1"/>
  <c r="F225"/>
  <c r="G217"/>
  <c r="H217" s="1"/>
  <c r="F217"/>
  <c r="G216"/>
  <c r="H216" s="1"/>
  <c r="J216" s="1"/>
  <c r="F216"/>
  <c r="G213"/>
  <c r="H213" s="1"/>
  <c r="F213"/>
  <c r="G212"/>
  <c r="H212" s="1"/>
  <c r="J212" s="1"/>
  <c r="F212"/>
  <c r="G204"/>
  <c r="H204" s="1"/>
  <c r="F204"/>
  <c r="G203"/>
  <c r="H203" s="1"/>
  <c r="F203"/>
  <c r="G200"/>
  <c r="H200" s="1"/>
  <c r="F200"/>
  <c r="G199"/>
  <c r="H199" s="1"/>
  <c r="F199"/>
  <c r="G191"/>
  <c r="H191" s="1"/>
  <c r="F191"/>
  <c r="G190"/>
  <c r="H190" s="1"/>
  <c r="J190" s="1"/>
  <c r="F194" s="1"/>
  <c r="F190"/>
  <c r="G187"/>
  <c r="H187" s="1"/>
  <c r="F187"/>
  <c r="G186"/>
  <c r="H186" s="1"/>
  <c r="I186" s="1"/>
  <c r="F186"/>
  <c r="G178"/>
  <c r="H178" s="1"/>
  <c r="F178"/>
  <c r="G177"/>
  <c r="H177" s="1"/>
  <c r="J177" s="1"/>
  <c r="F177"/>
  <c r="G174"/>
  <c r="H174" s="1"/>
  <c r="F174"/>
  <c r="G173"/>
  <c r="H173" s="1"/>
  <c r="I173" s="1"/>
  <c r="F173"/>
  <c r="G165"/>
  <c r="H165" s="1"/>
  <c r="F165"/>
  <c r="G164"/>
  <c r="H164" s="1"/>
  <c r="J164" s="1"/>
  <c r="F164"/>
  <c r="H161"/>
  <c r="G161"/>
  <c r="F161"/>
  <c r="H160"/>
  <c r="J160" s="1"/>
  <c r="G160"/>
  <c r="F160"/>
  <c r="G152"/>
  <c r="H152" s="1"/>
  <c r="F152"/>
  <c r="G151"/>
  <c r="H151" s="1"/>
  <c r="J151" s="1"/>
  <c r="F155" s="1"/>
  <c r="F151"/>
  <c r="H148"/>
  <c r="G148"/>
  <c r="F148"/>
  <c r="H147"/>
  <c r="J147" s="1"/>
  <c r="G147"/>
  <c r="F147"/>
  <c r="G139"/>
  <c r="H139" s="1"/>
  <c r="F139"/>
  <c r="G138"/>
  <c r="H138" s="1"/>
  <c r="F138"/>
  <c r="G135"/>
  <c r="H135" s="1"/>
  <c r="F135"/>
  <c r="G134"/>
  <c r="H134" s="1"/>
  <c r="F134"/>
  <c r="G126"/>
  <c r="H126" s="1"/>
  <c r="F126"/>
  <c r="G125"/>
  <c r="H125" s="1"/>
  <c r="J125" s="1"/>
  <c r="F125"/>
  <c r="G122"/>
  <c r="H122" s="1"/>
  <c r="F122"/>
  <c r="G121"/>
  <c r="H121" s="1"/>
  <c r="J121" s="1"/>
  <c r="F121"/>
  <c r="G113"/>
  <c r="H113" s="1"/>
  <c r="F113"/>
  <c r="G112"/>
  <c r="H112" s="1"/>
  <c r="F112"/>
  <c r="H109"/>
  <c r="G109"/>
  <c r="F109"/>
  <c r="H108"/>
  <c r="I108" s="1"/>
  <c r="G108"/>
  <c r="F108"/>
  <c r="G100"/>
  <c r="H100" s="1"/>
  <c r="F100"/>
  <c r="G99"/>
  <c r="H99" s="1"/>
  <c r="J99" s="1"/>
  <c r="F99"/>
  <c r="G96"/>
  <c r="H96" s="1"/>
  <c r="F96"/>
  <c r="G95"/>
  <c r="H95" s="1"/>
  <c r="I95" s="1"/>
  <c r="F95"/>
  <c r="G87"/>
  <c r="H87" s="1"/>
  <c r="F87"/>
  <c r="G86"/>
  <c r="H86" s="1"/>
  <c r="J86" s="1"/>
  <c r="F86"/>
  <c r="G83"/>
  <c r="H83" s="1"/>
  <c r="F83"/>
  <c r="G82"/>
  <c r="H82" s="1"/>
  <c r="J82" s="1"/>
  <c r="F82"/>
  <c r="G74"/>
  <c r="H74" s="1"/>
  <c r="F74"/>
  <c r="G73"/>
  <c r="H73" s="1"/>
  <c r="J73" s="1"/>
  <c r="F77" s="1"/>
  <c r="F73"/>
  <c r="H70"/>
  <c r="G70"/>
  <c r="F70"/>
  <c r="H69"/>
  <c r="J69" s="1"/>
  <c r="G69"/>
  <c r="F69"/>
  <c r="G61"/>
  <c r="H61" s="1"/>
  <c r="F61"/>
  <c r="G60"/>
  <c r="H60" s="1"/>
  <c r="J60" s="1"/>
  <c r="F64" s="1"/>
  <c r="F60"/>
  <c r="H57"/>
  <c r="G57"/>
  <c r="F57"/>
  <c r="H56"/>
  <c r="J56" s="1"/>
  <c r="G56"/>
  <c r="F56"/>
  <c r="F17"/>
  <c r="G17"/>
  <c r="H17" s="1"/>
  <c r="F18"/>
  <c r="G18"/>
  <c r="H18" s="1"/>
  <c r="F21"/>
  <c r="G21"/>
  <c r="F22"/>
  <c r="G22"/>
  <c r="H22"/>
  <c r="I21" s="1"/>
  <c r="G48"/>
  <c r="H48" s="1"/>
  <c r="F48"/>
  <c r="G47"/>
  <c r="H47" s="1"/>
  <c r="J47" s="1"/>
  <c r="F47"/>
  <c r="G44"/>
  <c r="H44" s="1"/>
  <c r="F44"/>
  <c r="G43"/>
  <c r="H43" s="1"/>
  <c r="I43" s="1"/>
  <c r="F43"/>
  <c r="G35"/>
  <c r="H35" s="1"/>
  <c r="F35"/>
  <c r="G34"/>
  <c r="H34" s="1"/>
  <c r="F34"/>
  <c r="G31"/>
  <c r="H31" s="1"/>
  <c r="F31"/>
  <c r="G30"/>
  <c r="H30" s="1"/>
  <c r="F30"/>
  <c r="H21"/>
  <c r="F785"/>
  <c r="D780"/>
  <c r="D779"/>
  <c r="D778"/>
  <c r="D777"/>
  <c r="D776"/>
  <c r="D775"/>
  <c r="D774"/>
  <c r="D773"/>
  <c r="D772"/>
  <c r="D771"/>
  <c r="D770"/>
  <c r="D767"/>
  <c r="D766"/>
  <c r="D765"/>
  <c r="D764"/>
  <c r="D763"/>
  <c r="D762"/>
  <c r="D761"/>
  <c r="D760"/>
  <c r="D759"/>
  <c r="D758"/>
  <c r="D757"/>
  <c r="D754"/>
  <c r="D753"/>
  <c r="D752"/>
  <c r="D751"/>
  <c r="D750"/>
  <c r="D749"/>
  <c r="D748"/>
  <c r="D747"/>
  <c r="D746"/>
  <c r="D745"/>
  <c r="D744"/>
  <c r="D741"/>
  <c r="D740"/>
  <c r="D739"/>
  <c r="D738"/>
  <c r="D737"/>
  <c r="D736"/>
  <c r="D735"/>
  <c r="D734"/>
  <c r="D733"/>
  <c r="D732"/>
  <c r="D731"/>
  <c r="D728"/>
  <c r="D727"/>
  <c r="D726"/>
  <c r="D725"/>
  <c r="D724"/>
  <c r="D723"/>
  <c r="D722"/>
  <c r="D721"/>
  <c r="D720"/>
  <c r="D719"/>
  <c r="D718"/>
  <c r="D715"/>
  <c r="D714"/>
  <c r="D713"/>
  <c r="D712"/>
  <c r="D711"/>
  <c r="D710"/>
  <c r="D709"/>
  <c r="D708"/>
  <c r="D707"/>
  <c r="D706"/>
  <c r="D705"/>
  <c r="D702"/>
  <c r="D701"/>
  <c r="D700"/>
  <c r="D699"/>
  <c r="D698"/>
  <c r="D697"/>
  <c r="D696"/>
  <c r="D695"/>
  <c r="D694"/>
  <c r="D693"/>
  <c r="D692"/>
  <c r="D689"/>
  <c r="D688"/>
  <c r="D687"/>
  <c r="D686"/>
  <c r="D685"/>
  <c r="D684"/>
  <c r="D683"/>
  <c r="D682"/>
  <c r="D681"/>
  <c r="D680"/>
  <c r="D679"/>
  <c r="D676"/>
  <c r="D675"/>
  <c r="D674"/>
  <c r="D673"/>
  <c r="D672"/>
  <c r="D671"/>
  <c r="D670"/>
  <c r="D669"/>
  <c r="D668"/>
  <c r="D667"/>
  <c r="D666"/>
  <c r="D663"/>
  <c r="D662"/>
  <c r="D661"/>
  <c r="D660"/>
  <c r="D659"/>
  <c r="D658"/>
  <c r="D657"/>
  <c r="D656"/>
  <c r="D655"/>
  <c r="D654"/>
  <c r="D653"/>
  <c r="D650"/>
  <c r="D649"/>
  <c r="D648"/>
  <c r="D647"/>
  <c r="D646"/>
  <c r="D645"/>
  <c r="D644"/>
  <c r="D643"/>
  <c r="D642"/>
  <c r="D641"/>
  <c r="D640"/>
  <c r="D637"/>
  <c r="D636"/>
  <c r="D635"/>
  <c r="D634"/>
  <c r="D633"/>
  <c r="D632"/>
  <c r="D631"/>
  <c r="D630"/>
  <c r="D629"/>
  <c r="D628"/>
  <c r="D627"/>
  <c r="D624"/>
  <c r="D623"/>
  <c r="D622"/>
  <c r="D621"/>
  <c r="D620"/>
  <c r="D619"/>
  <c r="D618"/>
  <c r="D617"/>
  <c r="D616"/>
  <c r="D615"/>
  <c r="D614"/>
  <c r="D611"/>
  <c r="D610"/>
  <c r="D609"/>
  <c r="D608"/>
  <c r="D607"/>
  <c r="D606"/>
  <c r="D605"/>
  <c r="D604"/>
  <c r="D603"/>
  <c r="D602"/>
  <c r="D601"/>
  <c r="D598"/>
  <c r="D597"/>
  <c r="D596"/>
  <c r="D595"/>
  <c r="D594"/>
  <c r="D593"/>
  <c r="D592"/>
  <c r="D591"/>
  <c r="D590"/>
  <c r="D589"/>
  <c r="D588"/>
  <c r="D585"/>
  <c r="D584"/>
  <c r="D583"/>
  <c r="D582"/>
  <c r="D581"/>
  <c r="D580"/>
  <c r="D579"/>
  <c r="D578"/>
  <c r="D577"/>
  <c r="D576"/>
  <c r="D575"/>
  <c r="D572"/>
  <c r="D571"/>
  <c r="D570"/>
  <c r="D569"/>
  <c r="D568"/>
  <c r="D567"/>
  <c r="D566"/>
  <c r="D565"/>
  <c r="D564"/>
  <c r="D563"/>
  <c r="D562"/>
  <c r="D559"/>
  <c r="D558"/>
  <c r="D557"/>
  <c r="D556"/>
  <c r="D555"/>
  <c r="D554"/>
  <c r="D553"/>
  <c r="D552"/>
  <c r="D551"/>
  <c r="D550"/>
  <c r="D549"/>
  <c r="D546"/>
  <c r="D545"/>
  <c r="D544"/>
  <c r="D543"/>
  <c r="D542"/>
  <c r="D541"/>
  <c r="D540"/>
  <c r="D539"/>
  <c r="D538"/>
  <c r="D537"/>
  <c r="D536"/>
  <c r="D533"/>
  <c r="D532"/>
  <c r="D531"/>
  <c r="D530"/>
  <c r="D529"/>
  <c r="D528"/>
  <c r="D527"/>
  <c r="D526"/>
  <c r="D525"/>
  <c r="D524"/>
  <c r="D523"/>
  <c r="D520"/>
  <c r="D519"/>
  <c r="D518"/>
  <c r="D517"/>
  <c r="D516"/>
  <c r="D515"/>
  <c r="D514"/>
  <c r="D513"/>
  <c r="D512"/>
  <c r="D511"/>
  <c r="D510"/>
  <c r="D507"/>
  <c r="D506"/>
  <c r="D505"/>
  <c r="D504"/>
  <c r="D503"/>
  <c r="D502"/>
  <c r="D501"/>
  <c r="D500"/>
  <c r="D499"/>
  <c r="D498"/>
  <c r="D497"/>
  <c r="D494"/>
  <c r="D493"/>
  <c r="D492"/>
  <c r="D491"/>
  <c r="D490"/>
  <c r="D489"/>
  <c r="D488"/>
  <c r="D487"/>
  <c r="D486"/>
  <c r="D485"/>
  <c r="D484"/>
  <c r="D481"/>
  <c r="D480"/>
  <c r="D479"/>
  <c r="D478"/>
  <c r="D477"/>
  <c r="D476"/>
  <c r="D475"/>
  <c r="D474"/>
  <c r="D473"/>
  <c r="D472"/>
  <c r="D471"/>
  <c r="D468"/>
  <c r="D467"/>
  <c r="D466"/>
  <c r="D465"/>
  <c r="D464"/>
  <c r="D463"/>
  <c r="D462"/>
  <c r="D461"/>
  <c r="D460"/>
  <c r="D459"/>
  <c r="D458"/>
  <c r="D455"/>
  <c r="D454"/>
  <c r="D453"/>
  <c r="D452"/>
  <c r="D451"/>
  <c r="D450"/>
  <c r="D449"/>
  <c r="D448"/>
  <c r="D447"/>
  <c r="D446"/>
  <c r="D445"/>
  <c r="D442"/>
  <c r="D441"/>
  <c r="D440"/>
  <c r="D439"/>
  <c r="D438"/>
  <c r="D437"/>
  <c r="D436"/>
  <c r="D435"/>
  <c r="D434"/>
  <c r="D433"/>
  <c r="D432"/>
  <c r="D429"/>
  <c r="N389"/>
  <c r="N388"/>
  <c r="N387"/>
  <c r="N386"/>
  <c r="N385"/>
  <c r="N384"/>
  <c r="N383"/>
  <c r="N382"/>
  <c r="N381"/>
  <c r="N380"/>
  <c r="G434" s="1"/>
  <c r="H434" s="1"/>
  <c r="J433" s="1"/>
  <c r="N377"/>
  <c r="N376"/>
  <c r="N375"/>
  <c r="N374"/>
  <c r="N373"/>
  <c r="Q372" s="1"/>
  <c r="R372" s="1"/>
  <c r="N372"/>
  <c r="N371"/>
  <c r="N370"/>
  <c r="N369"/>
  <c r="N368"/>
  <c r="N367"/>
  <c r="D403"/>
  <c r="D402"/>
  <c r="D401"/>
  <c r="D400"/>
  <c r="D399"/>
  <c r="D398"/>
  <c r="D397"/>
  <c r="D396"/>
  <c r="D395"/>
  <c r="D394"/>
  <c r="D393"/>
  <c r="D390"/>
  <c r="D389"/>
  <c r="D388"/>
  <c r="D387"/>
  <c r="D386"/>
  <c r="D385"/>
  <c r="G399" s="1"/>
  <c r="H399" s="1"/>
  <c r="D384"/>
  <c r="D383"/>
  <c r="D382"/>
  <c r="D381"/>
  <c r="D380"/>
  <c r="D377"/>
  <c r="D376"/>
  <c r="D375"/>
  <c r="D374"/>
  <c r="D373"/>
  <c r="D372"/>
  <c r="D371"/>
  <c r="D370"/>
  <c r="D369"/>
  <c r="D368"/>
  <c r="D367"/>
  <c r="D364"/>
  <c r="D363"/>
  <c r="D362"/>
  <c r="D361"/>
  <c r="D360"/>
  <c r="D359"/>
  <c r="D358"/>
  <c r="D357"/>
  <c r="D356"/>
  <c r="D355"/>
  <c r="D354"/>
  <c r="D351"/>
  <c r="D350"/>
  <c r="D349"/>
  <c r="D348"/>
  <c r="D347"/>
  <c r="D346"/>
  <c r="D345"/>
  <c r="D344"/>
  <c r="D343"/>
  <c r="D342"/>
  <c r="D341"/>
  <c r="D338"/>
  <c r="D337"/>
  <c r="D336"/>
  <c r="D335"/>
  <c r="D334"/>
  <c r="D333"/>
  <c r="D332"/>
  <c r="D331"/>
  <c r="D330"/>
  <c r="D329"/>
  <c r="D328"/>
  <c r="D325"/>
  <c r="D324"/>
  <c r="D323"/>
  <c r="D322"/>
  <c r="D321"/>
  <c r="D320"/>
  <c r="D319"/>
  <c r="D318"/>
  <c r="D317"/>
  <c r="D316"/>
  <c r="D315"/>
  <c r="D312"/>
  <c r="D311"/>
  <c r="D310"/>
  <c r="D309"/>
  <c r="D308"/>
  <c r="D307"/>
  <c r="D306"/>
  <c r="D305"/>
  <c r="D304"/>
  <c r="D303"/>
  <c r="D302"/>
  <c r="D299"/>
  <c r="D298"/>
  <c r="D297"/>
  <c r="D296"/>
  <c r="D295"/>
  <c r="D294"/>
  <c r="D293"/>
  <c r="D292"/>
  <c r="D291"/>
  <c r="D290"/>
  <c r="D289"/>
  <c r="D286"/>
  <c r="D285"/>
  <c r="D284"/>
  <c r="D283"/>
  <c r="D282"/>
  <c r="D281"/>
  <c r="D280"/>
  <c r="D279"/>
  <c r="D278"/>
  <c r="D277"/>
  <c r="D276"/>
  <c r="D273"/>
  <c r="D272"/>
  <c r="D271"/>
  <c r="D270"/>
  <c r="D269"/>
  <c r="D268"/>
  <c r="D267"/>
  <c r="D266"/>
  <c r="D265"/>
  <c r="D264"/>
  <c r="D263"/>
  <c r="D260"/>
  <c r="D259"/>
  <c r="D258"/>
  <c r="D257"/>
  <c r="D256"/>
  <c r="D255"/>
  <c r="D254"/>
  <c r="D253"/>
  <c r="D252"/>
  <c r="D251"/>
  <c r="D250"/>
  <c r="D247"/>
  <c r="D246"/>
  <c r="D245"/>
  <c r="D244"/>
  <c r="D243"/>
  <c r="D242"/>
  <c r="D241"/>
  <c r="D240"/>
  <c r="D239"/>
  <c r="D238"/>
  <c r="D237"/>
  <c r="D234"/>
  <c r="D233"/>
  <c r="D232"/>
  <c r="D231"/>
  <c r="D230"/>
  <c r="D229"/>
  <c r="D228"/>
  <c r="D227"/>
  <c r="D226"/>
  <c r="D225"/>
  <c r="D224"/>
  <c r="D221"/>
  <c r="D220"/>
  <c r="D219"/>
  <c r="D218"/>
  <c r="D217"/>
  <c r="D216"/>
  <c r="D215"/>
  <c r="D214"/>
  <c r="D213"/>
  <c r="D212"/>
  <c r="D211"/>
  <c r="D208"/>
  <c r="D207"/>
  <c r="D206"/>
  <c r="D205"/>
  <c r="D204"/>
  <c r="D203"/>
  <c r="D202"/>
  <c r="D201"/>
  <c r="D200"/>
  <c r="D199"/>
  <c r="D198"/>
  <c r="D195"/>
  <c r="D194"/>
  <c r="D193"/>
  <c r="D192"/>
  <c r="D191"/>
  <c r="D190"/>
  <c r="D189"/>
  <c r="D188"/>
  <c r="D187"/>
  <c r="D186"/>
  <c r="D185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6"/>
  <c r="D155"/>
  <c r="D154"/>
  <c r="D153"/>
  <c r="D152"/>
  <c r="D151"/>
  <c r="D150"/>
  <c r="D149"/>
  <c r="D148"/>
  <c r="D147"/>
  <c r="D146"/>
  <c r="D143"/>
  <c r="D142"/>
  <c r="D141"/>
  <c r="D140"/>
  <c r="D139"/>
  <c r="D138"/>
  <c r="D137"/>
  <c r="D136"/>
  <c r="D135"/>
  <c r="D134"/>
  <c r="D133"/>
  <c r="D130"/>
  <c r="D129"/>
  <c r="D128"/>
  <c r="D127"/>
  <c r="D126"/>
  <c r="D125"/>
  <c r="D124"/>
  <c r="D123"/>
  <c r="D122"/>
  <c r="D121"/>
  <c r="D120"/>
  <c r="D117"/>
  <c r="D116"/>
  <c r="D115"/>
  <c r="D114"/>
  <c r="D113"/>
  <c r="D112"/>
  <c r="D111"/>
  <c r="D110"/>
  <c r="D109"/>
  <c r="D108"/>
  <c r="D107"/>
  <c r="D104"/>
  <c r="D103"/>
  <c r="D102"/>
  <c r="D101"/>
  <c r="D100"/>
  <c r="D99"/>
  <c r="D98"/>
  <c r="D97"/>
  <c r="D96"/>
  <c r="D95"/>
  <c r="D94"/>
  <c r="D91"/>
  <c r="D90"/>
  <c r="D89"/>
  <c r="D88"/>
  <c r="D87"/>
  <c r="D86"/>
  <c r="D85"/>
  <c r="D84"/>
  <c r="D83"/>
  <c r="D82"/>
  <c r="D81"/>
  <c r="D78"/>
  <c r="D77"/>
  <c r="D76"/>
  <c r="D75"/>
  <c r="D74"/>
  <c r="D73"/>
  <c r="D72"/>
  <c r="D71"/>
  <c r="D70"/>
  <c r="D69"/>
  <c r="D68"/>
  <c r="D65"/>
  <c r="D64"/>
  <c r="D63"/>
  <c r="D62"/>
  <c r="D61"/>
  <c r="D60"/>
  <c r="D59"/>
  <c r="D58"/>
  <c r="D57"/>
  <c r="D56"/>
  <c r="D55"/>
  <c r="D52"/>
  <c r="D51"/>
  <c r="D50"/>
  <c r="D49"/>
  <c r="D48"/>
  <c r="D47"/>
  <c r="D46"/>
  <c r="D45"/>
  <c r="D44"/>
  <c r="D43"/>
  <c r="D42"/>
  <c r="D39"/>
  <c r="D38"/>
  <c r="D37"/>
  <c r="D36"/>
  <c r="D35"/>
  <c r="D34"/>
  <c r="D33"/>
  <c r="D32"/>
  <c r="D31"/>
  <c r="D30"/>
  <c r="D29"/>
  <c r="D26"/>
  <c r="D25"/>
  <c r="D24"/>
  <c r="D23"/>
  <c r="D22"/>
  <c r="D21"/>
  <c r="D20"/>
  <c r="D19"/>
  <c r="D18"/>
  <c r="D17"/>
  <c r="D16"/>
  <c r="D13"/>
  <c r="D12"/>
  <c r="D11"/>
  <c r="D10"/>
  <c r="D9"/>
  <c r="D8"/>
  <c r="D7"/>
  <c r="D6"/>
  <c r="D5"/>
  <c r="D4"/>
  <c r="D3"/>
  <c r="I671" i="3" l="1"/>
  <c r="J697"/>
  <c r="J723"/>
  <c r="J749"/>
  <c r="F753" s="1"/>
  <c r="I693"/>
  <c r="G719"/>
  <c r="H719" s="1"/>
  <c r="I719" s="1"/>
  <c r="G684"/>
  <c r="H684" s="1"/>
  <c r="J684" s="1"/>
  <c r="G720"/>
  <c r="H720" s="1"/>
  <c r="G737"/>
  <c r="H737" s="1"/>
  <c r="J736" s="1"/>
  <c r="F740" s="1"/>
  <c r="G758"/>
  <c r="H758" s="1"/>
  <c r="G710"/>
  <c r="H710" s="1"/>
  <c r="J710" s="1"/>
  <c r="G745"/>
  <c r="H745" s="1"/>
  <c r="I745" s="1"/>
  <c r="J771"/>
  <c r="F779" s="1"/>
  <c r="J758"/>
  <c r="F766" s="1"/>
  <c r="I706"/>
  <c r="F714" s="1"/>
  <c r="I680"/>
  <c r="F688" s="1"/>
  <c r="F675"/>
  <c r="I653"/>
  <c r="F661" s="1"/>
  <c r="F648"/>
  <c r="F635"/>
  <c r="F609"/>
  <c r="F570"/>
  <c r="I549"/>
  <c r="F557"/>
  <c r="F531"/>
  <c r="F505"/>
  <c r="I458"/>
  <c r="F466"/>
  <c r="I445"/>
  <c r="F453"/>
  <c r="F440"/>
  <c r="I419"/>
  <c r="F427"/>
  <c r="F37"/>
  <c r="F63"/>
  <c r="F141"/>
  <c r="F167"/>
  <c r="F245"/>
  <c r="F271"/>
  <c r="F349"/>
  <c r="F375"/>
  <c r="F336"/>
  <c r="I16"/>
  <c r="F24" s="1"/>
  <c r="J98"/>
  <c r="F102" s="1"/>
  <c r="J107"/>
  <c r="J111"/>
  <c r="F115" s="1"/>
  <c r="J120"/>
  <c r="F128" s="1"/>
  <c r="J202"/>
  <c r="F206" s="1"/>
  <c r="I211"/>
  <c r="J215"/>
  <c r="F219" s="1"/>
  <c r="I224"/>
  <c r="F232" s="1"/>
  <c r="J306"/>
  <c r="F310" s="1"/>
  <c r="I315"/>
  <c r="J319"/>
  <c r="F323" s="1"/>
  <c r="I328"/>
  <c r="Q381" i="2"/>
  <c r="R381" s="1"/>
  <c r="T381" s="1"/>
  <c r="J437"/>
  <c r="F441" s="1"/>
  <c r="Q386"/>
  <c r="R386" s="1"/>
  <c r="T385" s="1"/>
  <c r="Q382"/>
  <c r="R382" s="1"/>
  <c r="Q368"/>
  <c r="R368" s="1"/>
  <c r="G381"/>
  <c r="H381" s="1"/>
  <c r="G385"/>
  <c r="H385" s="1"/>
  <c r="J385" s="1"/>
  <c r="Q369"/>
  <c r="R369" s="1"/>
  <c r="G398"/>
  <c r="H398" s="1"/>
  <c r="J398" s="1"/>
  <c r="G394"/>
  <c r="H394" s="1"/>
  <c r="Q373"/>
  <c r="R373" s="1"/>
  <c r="T372" s="1"/>
  <c r="T368"/>
  <c r="G395"/>
  <c r="H395" s="1"/>
  <c r="F753"/>
  <c r="F740"/>
  <c r="F727"/>
  <c r="J710"/>
  <c r="F714" s="1"/>
  <c r="J697"/>
  <c r="F701" s="1"/>
  <c r="I671"/>
  <c r="F675" s="1"/>
  <c r="J658"/>
  <c r="F662" s="1"/>
  <c r="I641"/>
  <c r="J645"/>
  <c r="F610"/>
  <c r="J580"/>
  <c r="F584" s="1"/>
  <c r="F558"/>
  <c r="J541"/>
  <c r="F545" s="1"/>
  <c r="F532"/>
  <c r="J515"/>
  <c r="F519" s="1"/>
  <c r="F506"/>
  <c r="F467"/>
  <c r="J381"/>
  <c r="F363"/>
  <c r="F350"/>
  <c r="F337"/>
  <c r="J320"/>
  <c r="F324" s="1"/>
  <c r="F311"/>
  <c r="F298"/>
  <c r="J277"/>
  <c r="J281"/>
  <c r="J268"/>
  <c r="F272" s="1"/>
  <c r="F259"/>
  <c r="F246"/>
  <c r="J225"/>
  <c r="J229"/>
  <c r="F233" s="1"/>
  <c r="F220"/>
  <c r="J199"/>
  <c r="J203"/>
  <c r="F181"/>
  <c r="F168"/>
  <c r="J134"/>
  <c r="J138"/>
  <c r="F129"/>
  <c r="J112"/>
  <c r="F116" s="1"/>
  <c r="F103"/>
  <c r="F90"/>
  <c r="I17"/>
  <c r="F25" s="1"/>
  <c r="F51"/>
  <c r="I30"/>
  <c r="J34"/>
  <c r="F727" i="3" l="1"/>
  <c r="F701"/>
  <c r="P389" i="2"/>
  <c r="P376"/>
  <c r="J394"/>
  <c r="F402" s="1"/>
  <c r="F389"/>
  <c r="F649"/>
  <c r="F285"/>
  <c r="F207"/>
  <c r="F142"/>
  <c r="F38"/>
</calcChain>
</file>

<file path=xl/sharedStrings.xml><?xml version="1.0" encoding="utf-8"?>
<sst xmlns="http://schemas.openxmlformats.org/spreadsheetml/2006/main" count="3495" uniqueCount="160">
  <si>
    <t>CH</t>
  </si>
  <si>
    <t>CL</t>
  </si>
  <si>
    <t>CH-0</t>
  </si>
  <si>
    <t>CH-60</t>
  </si>
  <si>
    <t>CH-120</t>
  </si>
  <si>
    <t>CH-180</t>
  </si>
  <si>
    <t>CH-240</t>
  </si>
  <si>
    <t>CH-300</t>
  </si>
  <si>
    <t>CH-360</t>
  </si>
  <si>
    <t>CH-420</t>
  </si>
  <si>
    <t>CH-480</t>
  </si>
  <si>
    <t>CH-540</t>
  </si>
  <si>
    <t>CH-600</t>
  </si>
  <si>
    <t>CH-660</t>
  </si>
  <si>
    <t>CH-720</t>
  </si>
  <si>
    <t>CH-780</t>
  </si>
  <si>
    <t>CH-840</t>
  </si>
  <si>
    <t>CH-900</t>
  </si>
  <si>
    <t>CH-960</t>
  </si>
  <si>
    <t>CH-1020</t>
  </si>
  <si>
    <t>CH-1080</t>
  </si>
  <si>
    <t>CH-1140</t>
  </si>
  <si>
    <t>CH-1200</t>
  </si>
  <si>
    <t>CH-1260</t>
  </si>
  <si>
    <t>CH-1320</t>
  </si>
  <si>
    <t>CH-1380</t>
  </si>
  <si>
    <t>CH-1440</t>
  </si>
  <si>
    <t>CH-1500</t>
  </si>
  <si>
    <t>CH-1560</t>
  </si>
  <si>
    <t>CH-1620</t>
  </si>
  <si>
    <t>CH-1680</t>
  </si>
  <si>
    <t>CH-1740</t>
  </si>
  <si>
    <t>CH-1800</t>
  </si>
  <si>
    <t>CH-1860</t>
  </si>
  <si>
    <t>CH-1920</t>
  </si>
  <si>
    <t>CH-1980</t>
  </si>
  <si>
    <t>CH-2040</t>
  </si>
  <si>
    <t>CH-2100</t>
  </si>
  <si>
    <t>CH-2160</t>
  </si>
  <si>
    <t>CH-2220</t>
  </si>
  <si>
    <t>CH-2280</t>
  </si>
  <si>
    <t>CH-2340</t>
  </si>
  <si>
    <t>CH-2400</t>
  </si>
  <si>
    <t>CH-2460</t>
  </si>
  <si>
    <t>CH-2520</t>
  </si>
  <si>
    <t>CH-2580</t>
  </si>
  <si>
    <t>CH-2640</t>
  </si>
  <si>
    <t>CH-2700</t>
  </si>
  <si>
    <t>CH-2760</t>
  </si>
  <si>
    <t>CH-2820</t>
  </si>
  <si>
    <t>CH-2880</t>
  </si>
  <si>
    <t>CH-2940</t>
  </si>
  <si>
    <t>CH-3000</t>
  </si>
  <si>
    <t>CH-3060</t>
  </si>
  <si>
    <t>CH-3120</t>
  </si>
  <si>
    <t>CH-3180</t>
  </si>
  <si>
    <t>CH-3240</t>
  </si>
  <si>
    <t>CH-3300</t>
  </si>
  <si>
    <t>CH-3360</t>
  </si>
  <si>
    <t>CH-3420</t>
  </si>
  <si>
    <t>CH-3480</t>
  </si>
  <si>
    <t>CH-3540</t>
  </si>
  <si>
    <t>150R</t>
  </si>
  <si>
    <t>100R</t>
  </si>
  <si>
    <t>50R</t>
  </si>
  <si>
    <t>30R</t>
  </si>
  <si>
    <t>22.5R</t>
  </si>
  <si>
    <t>22.5L</t>
  </si>
  <si>
    <t>30L</t>
  </si>
  <si>
    <t>50L</t>
  </si>
  <si>
    <t>100L</t>
  </si>
  <si>
    <t>150L</t>
  </si>
  <si>
    <t>Design</t>
  </si>
  <si>
    <t xml:space="preserve">Existing </t>
  </si>
  <si>
    <t>DIFF</t>
  </si>
  <si>
    <t>AVG</t>
  </si>
  <si>
    <t>Area</t>
  </si>
  <si>
    <t>East</t>
  </si>
  <si>
    <t>Cut</t>
  </si>
  <si>
    <t>Fill</t>
  </si>
  <si>
    <t>West</t>
  </si>
  <si>
    <t xml:space="preserve">Total Volume = </t>
  </si>
  <si>
    <t>Total</t>
  </si>
  <si>
    <t>Total Fill</t>
  </si>
  <si>
    <t>Total Cut</t>
  </si>
  <si>
    <t>CROSS-SECTION AT CH 0.0</t>
  </si>
  <si>
    <t>CROSS-SECTION AT CH 100</t>
  </si>
  <si>
    <t>CH0.0</t>
  </si>
  <si>
    <t>EX.LEVEL</t>
  </si>
  <si>
    <t>D.LEVEL</t>
  </si>
  <si>
    <t>F.LEVEL</t>
  </si>
  <si>
    <t>CH100</t>
  </si>
  <si>
    <t>CROSS-SECTION AT CH 200</t>
  </si>
  <si>
    <t>CROSS-SECTION AT CH 300</t>
  </si>
  <si>
    <t>CH200</t>
  </si>
  <si>
    <t>CH300</t>
  </si>
  <si>
    <t>CROSS-SECTION AT CH 400</t>
  </si>
  <si>
    <t>CROSS-SECTION AT CH 500</t>
  </si>
  <si>
    <t>CH400</t>
  </si>
  <si>
    <t>CH500</t>
  </si>
  <si>
    <t>CROSS-SECTION AT CH 600</t>
  </si>
  <si>
    <t>CROSS-SECTION AT CH 700</t>
  </si>
  <si>
    <t>CH600</t>
  </si>
  <si>
    <t>CH700</t>
  </si>
  <si>
    <t>CROSS-SECTION AT CH 800</t>
  </si>
  <si>
    <t>CROSS-SECTION AT CH 900</t>
  </si>
  <si>
    <t>CH800</t>
  </si>
  <si>
    <t>CH900</t>
  </si>
  <si>
    <t>CROSS-SECTION AT CH 1000</t>
  </si>
  <si>
    <t>CROSS-SECTION AT CH 1100</t>
  </si>
  <si>
    <t>CH1000</t>
  </si>
  <si>
    <t>CH1100</t>
  </si>
  <si>
    <t>CROSS-SECTION AT CH 1200</t>
  </si>
  <si>
    <t>CROSS-SECTION AT CH 1300</t>
  </si>
  <si>
    <t>CH1200</t>
  </si>
  <si>
    <t>CH1300</t>
  </si>
  <si>
    <t>CROSS-SECTION AT CH 1400</t>
  </si>
  <si>
    <t>CROSS-SECTION AT CH 1500</t>
  </si>
  <si>
    <t>CH1400</t>
  </si>
  <si>
    <t>CH1500</t>
  </si>
  <si>
    <t>CROSS-SECTION AT CH 1600</t>
  </si>
  <si>
    <t>CROSS-SECTION AT CH 1700</t>
  </si>
  <si>
    <t>CH1600</t>
  </si>
  <si>
    <t>CH1700</t>
  </si>
  <si>
    <t>CROSS-SECTION AT CH 1800</t>
  </si>
  <si>
    <t>CROSS-SECTION AT CH 1900</t>
  </si>
  <si>
    <t>CH1800</t>
  </si>
  <si>
    <t>CH1900</t>
  </si>
  <si>
    <t>CROSS-SECTION AT CH 2000</t>
  </si>
  <si>
    <t>CROSS-SECTION AT CH 2100</t>
  </si>
  <si>
    <t>CH2000</t>
  </si>
  <si>
    <t>CH2100</t>
  </si>
  <si>
    <t>CROSS-SECTION AT CH 2200</t>
  </si>
  <si>
    <t>CROSS-SECTION AT CH 2300</t>
  </si>
  <si>
    <t>CH2200</t>
  </si>
  <si>
    <t>CH2300</t>
  </si>
  <si>
    <t>CROSS-SECTION AT CH 2400</t>
  </si>
  <si>
    <t>CROSS-SECTION AT CH 2500</t>
  </si>
  <si>
    <t>CH2400</t>
  </si>
  <si>
    <t>CH2500</t>
  </si>
  <si>
    <t>CROSS-SECTION AT CH 2600</t>
  </si>
  <si>
    <t>CROSS-SECTION AT CH 2700</t>
  </si>
  <si>
    <t>CH2600</t>
  </si>
  <si>
    <t>CH2700</t>
  </si>
  <si>
    <t>CROSS-SECTION AT CH 2800</t>
  </si>
  <si>
    <t>CROSS-SECTION AT CH 2900</t>
  </si>
  <si>
    <t>CH2800</t>
  </si>
  <si>
    <t>CH2900</t>
  </si>
  <si>
    <t>CROSS-SECTION AT CH 3000</t>
  </si>
  <si>
    <t>CH3000</t>
  </si>
  <si>
    <t>DIff</t>
  </si>
  <si>
    <t>LOOP (01)</t>
  </si>
  <si>
    <t>LOOP (19)</t>
  </si>
  <si>
    <t>CROSS-SECTION AT CH 2950</t>
  </si>
  <si>
    <t>CROSS-SECTION AT CH 50</t>
  </si>
  <si>
    <t>581.073m</t>
  </si>
  <si>
    <t>581.155m</t>
  </si>
  <si>
    <t>this is west</t>
  </si>
  <si>
    <t>side</t>
  </si>
  <si>
    <t>EX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</si>
</sst>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164" fontId="4" fillId="7" borderId="7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7" borderId="20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4" fillId="8" borderId="20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164" fontId="4" fillId="7" borderId="22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4" fillId="0" borderId="0" xfId="0" applyNumberFormat="1" applyFont="1" applyFill="1" applyBorder="1"/>
    <xf numFmtId="0" fontId="4" fillId="0" borderId="12" xfId="0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'Strip Latest+'!$N$768</c:f>
              <c:strCache>
                <c:ptCount val="1"/>
                <c:pt idx="0">
                  <c:v>EX</c:v>
                </c:pt>
              </c:strCache>
            </c:strRef>
          </c:tx>
          <c:marker>
            <c:symbol val="none"/>
          </c:marker>
          <c:xVal>
            <c:strRef>
              <c:f>'Strip Latest+'!$M$769:$M$773</c:f>
              <c:strCache>
                <c:ptCount val="5"/>
                <c:pt idx="0">
                  <c:v>30L</c:v>
                </c:pt>
                <c:pt idx="1">
                  <c:v>22.5L</c:v>
                </c:pt>
                <c:pt idx="2">
                  <c:v>CL</c:v>
                </c:pt>
                <c:pt idx="3">
                  <c:v>22.5R</c:v>
                </c:pt>
                <c:pt idx="4">
                  <c:v>30R</c:v>
                </c:pt>
              </c:strCache>
            </c:strRef>
          </c:xVal>
          <c:yVal>
            <c:numRef>
              <c:f>'Strip Latest+'!$N$769:$N$773</c:f>
              <c:numCache>
                <c:formatCode>General</c:formatCode>
                <c:ptCount val="5"/>
                <c:pt idx="0">
                  <c:v>587.87199999999996</c:v>
                </c:pt>
                <c:pt idx="1">
                  <c:v>587.87699999999995</c:v>
                </c:pt>
                <c:pt idx="2">
                  <c:v>588.05799999999999</c:v>
                </c:pt>
                <c:pt idx="3">
                  <c:v>587.90149999999994</c:v>
                </c:pt>
                <c:pt idx="4">
                  <c:v>587.95600000000002</c:v>
                </c:pt>
              </c:numCache>
            </c:numRef>
          </c:yVal>
          <c:smooth val="1"/>
        </c:ser>
        <c:axId val="186034048"/>
        <c:axId val="186032128"/>
      </c:scatterChart>
      <c:valAx>
        <c:axId val="186034048"/>
        <c:scaling>
          <c:orientation val="minMax"/>
        </c:scaling>
        <c:axPos val="b"/>
        <c:tickLblPos val="nextTo"/>
        <c:crossAx val="186032128"/>
        <c:crosses val="autoZero"/>
        <c:crossBetween val="midCat"/>
      </c:valAx>
      <c:valAx>
        <c:axId val="186032128"/>
        <c:scaling>
          <c:orientation val="minMax"/>
        </c:scaling>
        <c:axPos val="l"/>
        <c:majorGridlines/>
        <c:numFmt formatCode="General" sourceLinked="1"/>
        <c:tickLblPos val="nextTo"/>
        <c:crossAx val="18603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767</xdr:row>
      <xdr:rowOff>47625</xdr:rowOff>
    </xdr:from>
    <xdr:to>
      <xdr:col>12</xdr:col>
      <xdr:colOff>142875</xdr:colOff>
      <xdr:row>781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sqref="A1:L61"/>
    </sheetView>
  </sheetViews>
  <sheetFormatPr defaultRowHeight="15"/>
  <sheetData>
    <row r="1" spans="1:12">
      <c r="A1" s="1" t="s">
        <v>0</v>
      </c>
      <c r="B1" s="1">
        <v>150</v>
      </c>
      <c r="C1" s="1">
        <v>100</v>
      </c>
      <c r="D1" s="1">
        <v>50</v>
      </c>
      <c r="E1" s="1">
        <v>30</v>
      </c>
      <c r="F1" s="1">
        <v>22.5</v>
      </c>
      <c r="G1" s="1" t="s">
        <v>1</v>
      </c>
      <c r="H1" s="1">
        <v>22.5</v>
      </c>
      <c r="I1" s="1">
        <v>30</v>
      </c>
      <c r="J1" s="1">
        <v>50</v>
      </c>
      <c r="K1" s="1">
        <v>100</v>
      </c>
      <c r="L1" s="1">
        <v>150</v>
      </c>
    </row>
    <row r="2" spans="1:12">
      <c r="A2" s="1" t="s">
        <v>2</v>
      </c>
      <c r="B2" s="1">
        <v>578.24300000000005</v>
      </c>
      <c r="C2" s="1">
        <v>578.39300000000003</v>
      </c>
      <c r="D2" s="1">
        <v>578.54300000000012</v>
      </c>
      <c r="E2" s="1">
        <v>578.60300000000007</v>
      </c>
      <c r="F2" s="1">
        <v>578.79050000000007</v>
      </c>
      <c r="G2" s="1">
        <v>579.12800000000004</v>
      </c>
      <c r="H2" s="1">
        <v>578.79050000000007</v>
      </c>
      <c r="I2" s="1">
        <v>578.60300000000007</v>
      </c>
      <c r="J2" s="1">
        <v>578.54300000000012</v>
      </c>
      <c r="K2" s="1">
        <v>578.39300000000003</v>
      </c>
      <c r="L2" s="1">
        <v>578.24300000000005</v>
      </c>
    </row>
    <row r="3" spans="1:12">
      <c r="A3" s="1" t="s">
        <v>3</v>
      </c>
      <c r="B3" s="1">
        <v>578.38970000000006</v>
      </c>
      <c r="C3" s="1">
        <v>578.53970000000004</v>
      </c>
      <c r="D3" s="1">
        <v>578.68970000000013</v>
      </c>
      <c r="E3" s="1">
        <v>578.74970000000008</v>
      </c>
      <c r="F3" s="1">
        <v>578.93720000000008</v>
      </c>
      <c r="G3" s="1">
        <v>579.27470000000005</v>
      </c>
      <c r="H3" s="1">
        <v>578.93720000000008</v>
      </c>
      <c r="I3" s="1">
        <v>578.74970000000008</v>
      </c>
      <c r="J3" s="1">
        <v>578.68970000000013</v>
      </c>
      <c r="K3" s="1">
        <v>578.53970000000004</v>
      </c>
      <c r="L3" s="1">
        <v>578.38970000000006</v>
      </c>
    </row>
    <row r="4" spans="1:12">
      <c r="A4" s="1" t="s">
        <v>4</v>
      </c>
      <c r="B4" s="1">
        <v>578.60975000000008</v>
      </c>
      <c r="C4" s="1">
        <v>578.75975000000005</v>
      </c>
      <c r="D4" s="1">
        <v>578.90975000000014</v>
      </c>
      <c r="E4" s="1">
        <v>578.96975000000009</v>
      </c>
      <c r="F4" s="1">
        <v>579.15725000000009</v>
      </c>
      <c r="G4" s="1">
        <v>579.49475000000007</v>
      </c>
      <c r="H4" s="1">
        <v>579.15725000000009</v>
      </c>
      <c r="I4" s="1">
        <v>578.96975000000009</v>
      </c>
      <c r="J4" s="1">
        <v>578.90975000000014</v>
      </c>
      <c r="K4" s="1">
        <v>578.75975000000005</v>
      </c>
      <c r="L4" s="1">
        <v>578.60975000000008</v>
      </c>
    </row>
    <row r="5" spans="1:12">
      <c r="A5" s="1" t="s">
        <v>5</v>
      </c>
      <c r="B5" s="1">
        <v>578.75645000000009</v>
      </c>
      <c r="C5" s="1">
        <v>578.90645000000006</v>
      </c>
      <c r="D5" s="1">
        <v>579.05645000000015</v>
      </c>
      <c r="E5" s="1">
        <v>579.1164500000001</v>
      </c>
      <c r="F5" s="1">
        <v>579.3039500000001</v>
      </c>
      <c r="G5" s="1">
        <v>579.64145000000008</v>
      </c>
      <c r="H5" s="1">
        <v>579.3039500000001</v>
      </c>
      <c r="I5" s="1">
        <v>579.1164500000001</v>
      </c>
      <c r="J5" s="1">
        <v>579.05645000000015</v>
      </c>
      <c r="K5" s="1">
        <v>578.90645000000006</v>
      </c>
      <c r="L5" s="1">
        <v>578.75645000000009</v>
      </c>
    </row>
    <row r="6" spans="1:12">
      <c r="A6" s="1" t="s">
        <v>6</v>
      </c>
      <c r="B6" s="1">
        <v>578.9765000000001</v>
      </c>
      <c r="C6" s="1">
        <v>579.12650000000008</v>
      </c>
      <c r="D6" s="1">
        <v>579.27650000000017</v>
      </c>
      <c r="E6" s="1">
        <v>579.33650000000011</v>
      </c>
      <c r="F6" s="1">
        <v>579.52400000000011</v>
      </c>
      <c r="G6" s="1">
        <v>579.86150000000009</v>
      </c>
      <c r="H6" s="1">
        <v>579.52400000000011</v>
      </c>
      <c r="I6" s="1">
        <v>579.33650000000011</v>
      </c>
      <c r="J6" s="1">
        <v>579.27650000000017</v>
      </c>
      <c r="K6" s="1">
        <v>579.12650000000008</v>
      </c>
      <c r="L6" s="1">
        <v>578.9765000000001</v>
      </c>
    </row>
    <row r="7" spans="1:12">
      <c r="A7" s="1" t="s">
        <v>7</v>
      </c>
      <c r="B7" s="1">
        <v>579.12320000000011</v>
      </c>
      <c r="C7" s="1">
        <v>579.27320000000009</v>
      </c>
      <c r="D7" s="1">
        <v>579.42320000000018</v>
      </c>
      <c r="E7" s="1">
        <v>579.48320000000012</v>
      </c>
      <c r="F7" s="1">
        <v>579.67070000000012</v>
      </c>
      <c r="G7" s="1">
        <v>580.0082000000001</v>
      </c>
      <c r="H7" s="1">
        <v>579.67070000000012</v>
      </c>
      <c r="I7" s="1">
        <v>579.48320000000012</v>
      </c>
      <c r="J7" s="1">
        <v>579.42320000000018</v>
      </c>
      <c r="K7" s="1">
        <v>579.27320000000009</v>
      </c>
      <c r="L7" s="1">
        <v>579.12320000000011</v>
      </c>
    </row>
    <row r="8" spans="1:12">
      <c r="A8" s="1" t="s">
        <v>8</v>
      </c>
      <c r="B8" s="1">
        <v>579.26990000000012</v>
      </c>
      <c r="C8" s="1">
        <v>579.4199000000001</v>
      </c>
      <c r="D8" s="1">
        <v>579.56990000000019</v>
      </c>
      <c r="E8" s="1">
        <v>579.62990000000013</v>
      </c>
      <c r="F8" s="1">
        <v>579.81740000000013</v>
      </c>
      <c r="G8" s="1">
        <v>580.15490000000011</v>
      </c>
      <c r="H8" s="1">
        <v>579.81740000000013</v>
      </c>
      <c r="I8" s="1">
        <v>579.62990000000013</v>
      </c>
      <c r="J8" s="1">
        <v>579.56990000000019</v>
      </c>
      <c r="K8" s="1">
        <v>579.4199000000001</v>
      </c>
      <c r="L8" s="1">
        <v>579.26990000000012</v>
      </c>
    </row>
    <row r="9" spans="1:12">
      <c r="A9" s="1" t="s">
        <v>9</v>
      </c>
      <c r="B9" s="1">
        <v>579.48995000000014</v>
      </c>
      <c r="C9" s="1">
        <v>579.63995000000011</v>
      </c>
      <c r="D9" s="1">
        <v>579.7899500000002</v>
      </c>
      <c r="E9" s="1">
        <v>579.84995000000015</v>
      </c>
      <c r="F9" s="1">
        <v>580.03745000000015</v>
      </c>
      <c r="G9" s="1">
        <v>580.37495000000013</v>
      </c>
      <c r="H9" s="1">
        <v>580.03745000000015</v>
      </c>
      <c r="I9" s="1">
        <v>579.84995000000015</v>
      </c>
      <c r="J9" s="1">
        <v>579.7899500000002</v>
      </c>
      <c r="K9" s="1">
        <v>579.63995000000011</v>
      </c>
      <c r="L9" s="1">
        <v>579.48995000000014</v>
      </c>
    </row>
    <row r="10" spans="1:12">
      <c r="A10" s="1" t="s">
        <v>10</v>
      </c>
      <c r="B10" s="1">
        <v>579.63665000000015</v>
      </c>
      <c r="C10" s="1">
        <v>579.78665000000012</v>
      </c>
      <c r="D10" s="1">
        <v>579.93665000000021</v>
      </c>
      <c r="E10" s="1">
        <v>579.99665000000016</v>
      </c>
      <c r="F10" s="1">
        <v>580.18415000000016</v>
      </c>
      <c r="G10" s="1">
        <v>580.52165000000014</v>
      </c>
      <c r="H10" s="1">
        <v>580.18415000000016</v>
      </c>
      <c r="I10" s="1">
        <v>579.99665000000016</v>
      </c>
      <c r="J10" s="1">
        <v>579.93665000000021</v>
      </c>
      <c r="K10" s="1">
        <v>579.78665000000012</v>
      </c>
      <c r="L10" s="1">
        <v>579.63665000000015</v>
      </c>
    </row>
    <row r="11" spans="1:12">
      <c r="A11" s="1" t="s">
        <v>11</v>
      </c>
      <c r="B11" s="1">
        <v>579.85670000000016</v>
      </c>
      <c r="C11" s="1">
        <v>580.00670000000014</v>
      </c>
      <c r="D11" s="1">
        <v>580.15670000000023</v>
      </c>
      <c r="E11" s="1">
        <v>580.21670000000017</v>
      </c>
      <c r="F11" s="1">
        <v>580.40420000000017</v>
      </c>
      <c r="G11" s="1">
        <v>580.74170000000015</v>
      </c>
      <c r="H11" s="1">
        <v>580.40420000000017</v>
      </c>
      <c r="I11" s="1">
        <v>580.21670000000017</v>
      </c>
      <c r="J11" s="1">
        <v>580.15670000000023</v>
      </c>
      <c r="K11" s="1">
        <v>580.00670000000014</v>
      </c>
      <c r="L11" s="1">
        <v>579.85670000000016</v>
      </c>
    </row>
    <row r="12" spans="1:12">
      <c r="A12" s="1" t="s">
        <v>12</v>
      </c>
      <c r="B12" s="1">
        <v>580.00340000000017</v>
      </c>
      <c r="C12" s="1">
        <v>580.15340000000015</v>
      </c>
      <c r="D12" s="1">
        <v>580.30340000000024</v>
      </c>
      <c r="E12" s="1">
        <v>580.36340000000018</v>
      </c>
      <c r="F12" s="1">
        <v>580.55090000000018</v>
      </c>
      <c r="G12" s="1">
        <v>580.88840000000016</v>
      </c>
      <c r="H12" s="1">
        <v>580.55090000000018</v>
      </c>
      <c r="I12" s="1">
        <v>580.36340000000018</v>
      </c>
      <c r="J12" s="1">
        <v>580.30340000000024</v>
      </c>
      <c r="K12" s="1">
        <v>580.15340000000015</v>
      </c>
      <c r="L12" s="1">
        <v>580.00340000000017</v>
      </c>
    </row>
    <row r="13" spans="1:12">
      <c r="A13" s="1" t="s">
        <v>13</v>
      </c>
      <c r="B13" s="1">
        <v>580.15010000000018</v>
      </c>
      <c r="C13" s="1">
        <v>580.30010000000016</v>
      </c>
      <c r="D13" s="1">
        <v>580.45010000000025</v>
      </c>
      <c r="E13" s="1">
        <v>580.51010000000019</v>
      </c>
      <c r="F13" s="1">
        <v>580.69760000000019</v>
      </c>
      <c r="G13" s="1">
        <v>581.03510000000017</v>
      </c>
      <c r="H13" s="1">
        <v>580.69760000000019</v>
      </c>
      <c r="I13" s="1">
        <v>580.51010000000019</v>
      </c>
      <c r="J13" s="1">
        <v>580.45010000000025</v>
      </c>
      <c r="K13" s="1">
        <v>580.30010000000016</v>
      </c>
      <c r="L13" s="1">
        <v>580.15010000000018</v>
      </c>
    </row>
    <row r="14" spans="1:12">
      <c r="A14" s="1" t="s">
        <v>14</v>
      </c>
      <c r="B14" s="1">
        <v>580.37015000000019</v>
      </c>
      <c r="C14" s="1">
        <v>580.52015000000017</v>
      </c>
      <c r="D14" s="1">
        <v>580.67015000000026</v>
      </c>
      <c r="E14" s="1">
        <v>580.73015000000021</v>
      </c>
      <c r="F14" s="1">
        <v>580.91765000000021</v>
      </c>
      <c r="G14" s="1">
        <v>581.25515000000019</v>
      </c>
      <c r="H14" s="1">
        <v>580.91765000000021</v>
      </c>
      <c r="I14" s="1">
        <v>580.73015000000021</v>
      </c>
      <c r="J14" s="1">
        <v>580.67015000000026</v>
      </c>
      <c r="K14" s="1">
        <v>580.52015000000017</v>
      </c>
      <c r="L14" s="1">
        <v>580.37015000000019</v>
      </c>
    </row>
    <row r="15" spans="1:12">
      <c r="A15" s="1" t="s">
        <v>15</v>
      </c>
      <c r="B15" s="1">
        <v>580.5168500000002</v>
      </c>
      <c r="C15" s="1">
        <v>580.66685000000018</v>
      </c>
      <c r="D15" s="1">
        <v>580.81685000000027</v>
      </c>
      <c r="E15" s="1">
        <v>580.87685000000022</v>
      </c>
      <c r="F15" s="1">
        <v>581.06435000000022</v>
      </c>
      <c r="G15" s="1">
        <v>581.40185000000019</v>
      </c>
      <c r="H15" s="1">
        <v>581.06435000000022</v>
      </c>
      <c r="I15" s="1">
        <v>580.87685000000022</v>
      </c>
      <c r="J15" s="1">
        <v>580.81685000000027</v>
      </c>
      <c r="K15" s="1">
        <v>580.66685000000018</v>
      </c>
      <c r="L15" s="1">
        <v>580.5168500000002</v>
      </c>
    </row>
    <row r="16" spans="1:12">
      <c r="A16" s="1" t="s">
        <v>16</v>
      </c>
      <c r="B16" s="1">
        <v>580.73690000000022</v>
      </c>
      <c r="C16" s="1">
        <v>580.8869000000002</v>
      </c>
      <c r="D16" s="1">
        <v>581.03690000000029</v>
      </c>
      <c r="E16" s="1">
        <v>581.09690000000023</v>
      </c>
      <c r="F16" s="1">
        <v>581.28440000000023</v>
      </c>
      <c r="G16" s="1">
        <v>581.62190000000021</v>
      </c>
      <c r="H16" s="1">
        <v>581.28440000000023</v>
      </c>
      <c r="I16" s="1">
        <v>581.09690000000023</v>
      </c>
      <c r="J16" s="1">
        <v>581.03690000000029</v>
      </c>
      <c r="K16" s="1">
        <v>580.8869000000002</v>
      </c>
      <c r="L16" s="1">
        <v>580.73690000000022</v>
      </c>
    </row>
    <row r="17" spans="1:12">
      <c r="A17" s="1" t="s">
        <v>17</v>
      </c>
      <c r="B17" s="1">
        <v>580.88360000000023</v>
      </c>
      <c r="C17" s="1">
        <v>581.03360000000021</v>
      </c>
      <c r="D17" s="1">
        <v>581.1836000000003</v>
      </c>
      <c r="E17" s="1">
        <v>581.24360000000024</v>
      </c>
      <c r="F17" s="1">
        <v>581.43110000000024</v>
      </c>
      <c r="G17" s="1">
        <v>581.76860000000022</v>
      </c>
      <c r="H17" s="1">
        <v>581.43110000000024</v>
      </c>
      <c r="I17" s="1">
        <v>581.24360000000024</v>
      </c>
      <c r="J17" s="1">
        <v>581.1836000000003</v>
      </c>
      <c r="K17" s="1">
        <v>581.03360000000021</v>
      </c>
      <c r="L17" s="1">
        <v>580.88360000000023</v>
      </c>
    </row>
    <row r="18" spans="1:12">
      <c r="A18" s="1" t="s">
        <v>18</v>
      </c>
      <c r="B18" s="1">
        <v>581.03030000000024</v>
      </c>
      <c r="C18" s="1">
        <v>581.18030000000022</v>
      </c>
      <c r="D18" s="1">
        <v>581.33030000000031</v>
      </c>
      <c r="E18" s="1">
        <v>581.39030000000025</v>
      </c>
      <c r="F18" s="1">
        <v>581.57780000000025</v>
      </c>
      <c r="G18" s="1">
        <v>581.91530000000023</v>
      </c>
      <c r="H18" s="1">
        <v>581.57780000000025</v>
      </c>
      <c r="I18" s="1">
        <v>581.39030000000025</v>
      </c>
      <c r="J18" s="1">
        <v>581.33030000000031</v>
      </c>
      <c r="K18" s="1">
        <v>581.18030000000022</v>
      </c>
      <c r="L18" s="1">
        <v>581.03030000000024</v>
      </c>
    </row>
    <row r="19" spans="1:12">
      <c r="A19" s="1" t="s">
        <v>19</v>
      </c>
      <c r="B19" s="1">
        <v>581.25035000000025</v>
      </c>
      <c r="C19" s="1">
        <v>581.40035000000023</v>
      </c>
      <c r="D19" s="1">
        <v>581.55035000000032</v>
      </c>
      <c r="E19" s="1">
        <v>581.61035000000027</v>
      </c>
      <c r="F19" s="1">
        <v>581.79785000000027</v>
      </c>
      <c r="G19" s="1">
        <v>582.13535000000024</v>
      </c>
      <c r="H19" s="1">
        <v>581.79785000000027</v>
      </c>
      <c r="I19" s="1">
        <v>581.61035000000027</v>
      </c>
      <c r="J19" s="1">
        <v>581.55035000000032</v>
      </c>
      <c r="K19" s="1">
        <v>581.40035000000023</v>
      </c>
      <c r="L19" s="1">
        <v>581.25035000000025</v>
      </c>
    </row>
    <row r="20" spans="1:12">
      <c r="A20" s="1" t="s">
        <v>20</v>
      </c>
      <c r="B20" s="1">
        <v>581.39705000000026</v>
      </c>
      <c r="C20" s="1">
        <v>581.54705000000024</v>
      </c>
      <c r="D20" s="1">
        <v>581.69705000000033</v>
      </c>
      <c r="E20" s="1">
        <v>581.75705000000028</v>
      </c>
      <c r="F20" s="1">
        <v>581.94455000000028</v>
      </c>
      <c r="G20" s="1">
        <v>582.28205000000025</v>
      </c>
      <c r="H20" s="1">
        <v>581.94455000000028</v>
      </c>
      <c r="I20" s="1">
        <v>581.75705000000028</v>
      </c>
      <c r="J20" s="1">
        <v>581.69705000000033</v>
      </c>
      <c r="K20" s="1">
        <v>581.54705000000024</v>
      </c>
      <c r="L20" s="1">
        <v>581.39705000000026</v>
      </c>
    </row>
    <row r="21" spans="1:12">
      <c r="A21" s="1" t="s">
        <v>21</v>
      </c>
      <c r="B21" s="1">
        <v>581.61710000000028</v>
      </c>
      <c r="C21" s="1">
        <v>581.76710000000026</v>
      </c>
      <c r="D21" s="1">
        <v>581.91710000000035</v>
      </c>
      <c r="E21" s="1">
        <v>581.97710000000029</v>
      </c>
      <c r="F21" s="1">
        <v>582.16460000000029</v>
      </c>
      <c r="G21" s="1">
        <v>582.50210000000027</v>
      </c>
      <c r="H21" s="1">
        <v>582.16460000000029</v>
      </c>
      <c r="I21" s="1">
        <v>581.97710000000029</v>
      </c>
      <c r="J21" s="1">
        <v>581.91710000000035</v>
      </c>
      <c r="K21" s="1">
        <v>581.76710000000026</v>
      </c>
      <c r="L21" s="1">
        <v>581.61710000000028</v>
      </c>
    </row>
    <row r="22" spans="1:12">
      <c r="A22" s="1" t="s">
        <v>22</v>
      </c>
      <c r="B22" s="1">
        <v>581.76380000000029</v>
      </c>
      <c r="C22" s="1">
        <v>581.91380000000026</v>
      </c>
      <c r="D22" s="1">
        <v>582.06380000000036</v>
      </c>
      <c r="E22" s="1">
        <v>582.1238000000003</v>
      </c>
      <c r="F22" s="1">
        <v>582.3113000000003</v>
      </c>
      <c r="G22" s="1">
        <v>582.64880000000028</v>
      </c>
      <c r="H22" s="1">
        <v>582.3113000000003</v>
      </c>
      <c r="I22" s="1">
        <v>582.1238000000003</v>
      </c>
      <c r="J22" s="1">
        <v>582.06380000000036</v>
      </c>
      <c r="K22" s="1">
        <v>581.91380000000026</v>
      </c>
      <c r="L22" s="1">
        <v>581.76380000000029</v>
      </c>
    </row>
    <row r="23" spans="1:12">
      <c r="A23" s="1" t="s">
        <v>23</v>
      </c>
      <c r="B23" s="1">
        <v>581.9105000000003</v>
      </c>
      <c r="C23" s="1">
        <v>582.06050000000027</v>
      </c>
      <c r="D23" s="1">
        <v>582.21050000000037</v>
      </c>
      <c r="E23" s="1">
        <v>582.27050000000031</v>
      </c>
      <c r="F23" s="1">
        <v>582.45800000000031</v>
      </c>
      <c r="G23" s="1">
        <v>582.79550000000029</v>
      </c>
      <c r="H23" s="1">
        <v>582.45800000000031</v>
      </c>
      <c r="I23" s="1">
        <v>582.27050000000031</v>
      </c>
      <c r="J23" s="1">
        <v>582.21050000000037</v>
      </c>
      <c r="K23" s="1">
        <v>582.06050000000027</v>
      </c>
      <c r="L23" s="1">
        <v>581.9105000000003</v>
      </c>
    </row>
    <row r="24" spans="1:12">
      <c r="A24" s="1" t="s">
        <v>24</v>
      </c>
      <c r="B24" s="1">
        <v>582.13055000000031</v>
      </c>
      <c r="C24" s="1">
        <v>582.28055000000029</v>
      </c>
      <c r="D24" s="1">
        <v>582.43055000000038</v>
      </c>
      <c r="E24" s="1">
        <v>582.49055000000033</v>
      </c>
      <c r="F24" s="1">
        <v>582.67805000000033</v>
      </c>
      <c r="G24" s="1">
        <v>583.0155500000003</v>
      </c>
      <c r="H24" s="1">
        <v>582.67805000000033</v>
      </c>
      <c r="I24" s="1">
        <v>582.49055000000033</v>
      </c>
      <c r="J24" s="1">
        <v>582.43055000000038</v>
      </c>
      <c r="K24" s="1">
        <v>582.28055000000029</v>
      </c>
      <c r="L24" s="1">
        <v>582.13055000000031</v>
      </c>
    </row>
    <row r="25" spans="1:12">
      <c r="A25" s="1" t="s">
        <v>25</v>
      </c>
      <c r="B25" s="1">
        <v>582.27725000000032</v>
      </c>
      <c r="C25" s="1">
        <v>582.4272500000003</v>
      </c>
      <c r="D25" s="1">
        <v>582.57725000000039</v>
      </c>
      <c r="E25" s="1">
        <v>582.63725000000034</v>
      </c>
      <c r="F25" s="1">
        <v>582.82475000000034</v>
      </c>
      <c r="G25" s="1">
        <v>583.16225000000031</v>
      </c>
      <c r="H25" s="1">
        <v>582.82475000000034</v>
      </c>
      <c r="I25" s="1">
        <v>582.63725000000034</v>
      </c>
      <c r="J25" s="1">
        <v>582.57725000000039</v>
      </c>
      <c r="K25" s="1">
        <v>582.4272500000003</v>
      </c>
      <c r="L25" s="1">
        <v>582.27725000000032</v>
      </c>
    </row>
    <row r="26" spans="1:12">
      <c r="A26" s="1" t="s">
        <v>26</v>
      </c>
      <c r="B26" s="1">
        <v>582.49730000000034</v>
      </c>
      <c r="C26" s="1">
        <v>582.64730000000031</v>
      </c>
      <c r="D26" s="1">
        <v>582.7973000000004</v>
      </c>
      <c r="E26" s="1">
        <v>582.85730000000035</v>
      </c>
      <c r="F26" s="1">
        <v>583.04480000000035</v>
      </c>
      <c r="G26" s="1">
        <v>583.38230000000033</v>
      </c>
      <c r="H26" s="1">
        <v>583.04480000000035</v>
      </c>
      <c r="I26" s="1">
        <v>582.85730000000035</v>
      </c>
      <c r="J26" s="1">
        <v>582.7973000000004</v>
      </c>
      <c r="K26" s="1">
        <v>582.64730000000031</v>
      </c>
      <c r="L26" s="1">
        <v>582.49730000000034</v>
      </c>
    </row>
    <row r="27" spans="1:12">
      <c r="A27" s="1" t="s">
        <v>27</v>
      </c>
      <c r="B27" s="1">
        <v>582.64400000000035</v>
      </c>
      <c r="C27" s="1">
        <v>582.79400000000032</v>
      </c>
      <c r="D27" s="1">
        <v>582.94400000000041</v>
      </c>
      <c r="E27" s="1">
        <v>583.00400000000036</v>
      </c>
      <c r="F27" s="1">
        <v>583.19150000000036</v>
      </c>
      <c r="G27" s="1">
        <v>583.52900000000034</v>
      </c>
      <c r="H27" s="1">
        <v>583.19150000000036</v>
      </c>
      <c r="I27" s="1">
        <v>583.00400000000036</v>
      </c>
      <c r="J27" s="1">
        <v>582.94400000000041</v>
      </c>
      <c r="K27" s="1">
        <v>582.79400000000032</v>
      </c>
      <c r="L27" s="1">
        <v>582.64400000000035</v>
      </c>
    </row>
    <row r="28" spans="1:12">
      <c r="A28" s="1" t="s">
        <v>28</v>
      </c>
      <c r="B28" s="1">
        <v>582.79070000000036</v>
      </c>
      <c r="C28" s="1">
        <v>582.94070000000033</v>
      </c>
      <c r="D28" s="1">
        <v>583.09070000000042</v>
      </c>
      <c r="E28" s="1">
        <v>583.15070000000037</v>
      </c>
      <c r="F28" s="1">
        <v>583.33820000000037</v>
      </c>
      <c r="G28" s="1">
        <v>583.67570000000035</v>
      </c>
      <c r="H28" s="1">
        <v>583.33820000000037</v>
      </c>
      <c r="I28" s="1">
        <v>583.15070000000037</v>
      </c>
      <c r="J28" s="1">
        <v>583.09070000000042</v>
      </c>
      <c r="K28" s="1">
        <v>582.94070000000033</v>
      </c>
      <c r="L28" s="1">
        <v>582.79070000000036</v>
      </c>
    </row>
    <row r="29" spans="1:12">
      <c r="A29" s="1" t="s">
        <v>29</v>
      </c>
      <c r="B29" s="1">
        <v>583.01075000000037</v>
      </c>
      <c r="C29" s="1">
        <v>583.16075000000035</v>
      </c>
      <c r="D29" s="1">
        <v>583.31075000000044</v>
      </c>
      <c r="E29" s="1">
        <v>583.37075000000038</v>
      </c>
      <c r="F29" s="1">
        <v>583.55825000000038</v>
      </c>
      <c r="G29" s="1">
        <v>583.89575000000036</v>
      </c>
      <c r="H29" s="1">
        <v>583.55825000000038</v>
      </c>
      <c r="I29" s="1">
        <v>583.37075000000038</v>
      </c>
      <c r="J29" s="1">
        <v>583.31075000000044</v>
      </c>
      <c r="K29" s="1">
        <v>583.16075000000035</v>
      </c>
      <c r="L29" s="1">
        <v>583.01075000000037</v>
      </c>
    </row>
    <row r="30" spans="1:12">
      <c r="A30" s="1" t="s">
        <v>30</v>
      </c>
      <c r="B30" s="1">
        <v>583.15745000000038</v>
      </c>
      <c r="C30" s="1">
        <v>583.30745000000036</v>
      </c>
      <c r="D30" s="1">
        <v>583.45745000000045</v>
      </c>
      <c r="E30" s="1">
        <v>583.51745000000039</v>
      </c>
      <c r="F30" s="1">
        <v>583.70495000000039</v>
      </c>
      <c r="G30" s="1">
        <v>584.04245000000037</v>
      </c>
      <c r="H30" s="1">
        <v>583.70495000000039</v>
      </c>
      <c r="I30" s="1">
        <v>583.51745000000039</v>
      </c>
      <c r="J30" s="1">
        <v>583.45745000000045</v>
      </c>
      <c r="K30" s="1">
        <v>583.30745000000036</v>
      </c>
      <c r="L30" s="1">
        <v>583.15745000000038</v>
      </c>
    </row>
    <row r="31" spans="1:12">
      <c r="A31" s="1" t="s">
        <v>31</v>
      </c>
      <c r="B31" s="1">
        <v>583.3775000000004</v>
      </c>
      <c r="C31" s="1">
        <v>583.52750000000037</v>
      </c>
      <c r="D31" s="1">
        <v>583.67750000000046</v>
      </c>
      <c r="E31" s="1">
        <v>583.73750000000041</v>
      </c>
      <c r="F31" s="1">
        <v>583.92500000000041</v>
      </c>
      <c r="G31" s="1">
        <v>584.26250000000039</v>
      </c>
      <c r="H31" s="1">
        <v>583.92500000000041</v>
      </c>
      <c r="I31" s="1">
        <v>583.73750000000041</v>
      </c>
      <c r="J31" s="1">
        <v>583.67750000000046</v>
      </c>
      <c r="K31" s="1">
        <v>583.52750000000037</v>
      </c>
      <c r="L31" s="1">
        <v>583.3775000000004</v>
      </c>
    </row>
    <row r="32" spans="1:12">
      <c r="A32" s="1" t="s">
        <v>32</v>
      </c>
      <c r="B32" s="1">
        <v>583.52420000000041</v>
      </c>
      <c r="C32" s="1">
        <v>583.67420000000038</v>
      </c>
      <c r="D32" s="1">
        <v>583.82420000000047</v>
      </c>
      <c r="E32" s="1">
        <v>583.88420000000042</v>
      </c>
      <c r="F32" s="1">
        <v>584.07170000000042</v>
      </c>
      <c r="G32" s="1">
        <v>584.4092000000004</v>
      </c>
      <c r="H32" s="1">
        <v>584.07170000000042</v>
      </c>
      <c r="I32" s="1">
        <v>583.88420000000042</v>
      </c>
      <c r="J32" s="1">
        <v>583.82420000000047</v>
      </c>
      <c r="K32" s="1">
        <v>583.67420000000038</v>
      </c>
      <c r="L32" s="1">
        <v>583.52420000000041</v>
      </c>
    </row>
    <row r="33" spans="1:12">
      <c r="A33" s="1" t="s">
        <v>33</v>
      </c>
      <c r="B33" s="1">
        <v>583.67090000000042</v>
      </c>
      <c r="C33" s="1">
        <v>583.82090000000039</v>
      </c>
      <c r="D33" s="1">
        <v>583.97090000000048</v>
      </c>
      <c r="E33" s="1">
        <v>584.03090000000043</v>
      </c>
      <c r="F33" s="1">
        <v>584.21840000000043</v>
      </c>
      <c r="G33" s="1">
        <v>584.55590000000041</v>
      </c>
      <c r="H33" s="1">
        <v>584.21840000000043</v>
      </c>
      <c r="I33" s="1">
        <v>584.03090000000043</v>
      </c>
      <c r="J33" s="1">
        <v>583.97090000000048</v>
      </c>
      <c r="K33" s="1">
        <v>583.82090000000039</v>
      </c>
      <c r="L33" s="1">
        <v>583.67090000000042</v>
      </c>
    </row>
    <row r="34" spans="1:12">
      <c r="A34" s="1" t="s">
        <v>34</v>
      </c>
      <c r="B34" s="1">
        <v>583.89095000000043</v>
      </c>
      <c r="C34" s="1">
        <v>584.04095000000041</v>
      </c>
      <c r="D34" s="1">
        <v>584.1909500000005</v>
      </c>
      <c r="E34" s="1">
        <v>584.25095000000044</v>
      </c>
      <c r="F34" s="1">
        <v>584.43845000000044</v>
      </c>
      <c r="G34" s="1">
        <v>584.77595000000042</v>
      </c>
      <c r="H34" s="1">
        <v>584.43845000000044</v>
      </c>
      <c r="I34" s="1">
        <v>584.25095000000044</v>
      </c>
      <c r="J34" s="1">
        <v>584.1909500000005</v>
      </c>
      <c r="K34" s="1">
        <v>584.04095000000041</v>
      </c>
      <c r="L34" s="1">
        <v>583.89095000000043</v>
      </c>
    </row>
    <row r="35" spans="1:12">
      <c r="A35" s="1" t="s">
        <v>35</v>
      </c>
      <c r="B35" s="1">
        <v>584.03765000000044</v>
      </c>
      <c r="C35" s="1">
        <v>584.18765000000042</v>
      </c>
      <c r="D35" s="1">
        <v>584.33765000000051</v>
      </c>
      <c r="E35" s="1">
        <v>584.39765000000045</v>
      </c>
      <c r="F35" s="1">
        <v>584.58515000000045</v>
      </c>
      <c r="G35" s="1">
        <v>584.92265000000043</v>
      </c>
      <c r="H35" s="1">
        <v>584.58515000000045</v>
      </c>
      <c r="I35" s="1">
        <v>584.39765000000045</v>
      </c>
      <c r="J35" s="1">
        <v>584.33765000000051</v>
      </c>
      <c r="K35" s="1">
        <v>584.18765000000042</v>
      </c>
      <c r="L35" s="1">
        <v>584.03765000000044</v>
      </c>
    </row>
    <row r="36" spans="1:12">
      <c r="A36" s="1" t="s">
        <v>36</v>
      </c>
      <c r="B36" s="1">
        <v>584.25770000000045</v>
      </c>
      <c r="C36" s="1">
        <v>584.40770000000043</v>
      </c>
      <c r="D36" s="1">
        <v>584.55770000000052</v>
      </c>
      <c r="E36" s="1">
        <v>584.61770000000047</v>
      </c>
      <c r="F36" s="1">
        <v>584.80520000000047</v>
      </c>
      <c r="G36" s="1">
        <v>585.14270000000045</v>
      </c>
      <c r="H36" s="1">
        <v>584.80520000000047</v>
      </c>
      <c r="I36" s="1">
        <v>584.61770000000047</v>
      </c>
      <c r="J36" s="1">
        <v>584.55770000000052</v>
      </c>
      <c r="K36" s="1">
        <v>584.40770000000043</v>
      </c>
      <c r="L36" s="1">
        <v>584.25770000000045</v>
      </c>
    </row>
    <row r="37" spans="1:12">
      <c r="A37" s="1" t="s">
        <v>37</v>
      </c>
      <c r="B37" s="1">
        <v>584.40440000000046</v>
      </c>
      <c r="C37" s="1">
        <v>584.55440000000044</v>
      </c>
      <c r="D37" s="1">
        <v>584.70440000000053</v>
      </c>
      <c r="E37" s="1">
        <v>584.76440000000048</v>
      </c>
      <c r="F37" s="1">
        <v>584.95190000000048</v>
      </c>
      <c r="G37" s="1">
        <v>585.28940000000046</v>
      </c>
      <c r="H37" s="1">
        <v>584.95190000000048</v>
      </c>
      <c r="I37" s="1">
        <v>584.76440000000048</v>
      </c>
      <c r="J37" s="1">
        <v>584.70440000000053</v>
      </c>
      <c r="K37" s="1">
        <v>584.55440000000044</v>
      </c>
      <c r="L37" s="1">
        <v>584.40440000000046</v>
      </c>
    </row>
    <row r="38" spans="1:12">
      <c r="A38" s="1" t="s">
        <v>38</v>
      </c>
      <c r="B38" s="1">
        <v>584.55110000000047</v>
      </c>
      <c r="C38" s="1">
        <v>584.70110000000045</v>
      </c>
      <c r="D38" s="1">
        <v>584.85110000000054</v>
      </c>
      <c r="E38" s="1">
        <v>584.91110000000049</v>
      </c>
      <c r="F38" s="1">
        <v>585.09860000000049</v>
      </c>
      <c r="G38" s="1">
        <v>585.43610000000047</v>
      </c>
      <c r="H38" s="1">
        <v>585.09860000000049</v>
      </c>
      <c r="I38" s="1">
        <v>584.91110000000049</v>
      </c>
      <c r="J38" s="1">
        <v>584.85110000000054</v>
      </c>
      <c r="K38" s="1">
        <v>584.70110000000045</v>
      </c>
      <c r="L38" s="1">
        <v>584.55110000000047</v>
      </c>
    </row>
    <row r="39" spans="1:12">
      <c r="A39" s="1" t="s">
        <v>39</v>
      </c>
      <c r="B39" s="1">
        <v>584.77115000000049</v>
      </c>
      <c r="C39" s="1">
        <v>584.92115000000047</v>
      </c>
      <c r="D39" s="1">
        <v>585.07115000000056</v>
      </c>
      <c r="E39" s="1">
        <v>585.1311500000005</v>
      </c>
      <c r="F39" s="1">
        <v>585.3186500000005</v>
      </c>
      <c r="G39" s="1">
        <v>585.65615000000048</v>
      </c>
      <c r="H39" s="1">
        <v>585.3186500000005</v>
      </c>
      <c r="I39" s="1">
        <v>585.1311500000005</v>
      </c>
      <c r="J39" s="1">
        <v>585.07115000000056</v>
      </c>
      <c r="K39" s="1">
        <v>584.92115000000047</v>
      </c>
      <c r="L39" s="1">
        <v>584.77115000000049</v>
      </c>
    </row>
    <row r="40" spans="1:12">
      <c r="A40" s="1" t="s">
        <v>40</v>
      </c>
      <c r="B40" s="1">
        <v>584.9178500000005</v>
      </c>
      <c r="C40" s="1">
        <v>585.06785000000048</v>
      </c>
      <c r="D40" s="1">
        <v>585.21785000000057</v>
      </c>
      <c r="E40" s="1">
        <v>585.27785000000051</v>
      </c>
      <c r="F40" s="1">
        <v>585.46535000000051</v>
      </c>
      <c r="G40" s="1">
        <v>585.80285000000049</v>
      </c>
      <c r="H40" s="1">
        <v>585.46535000000051</v>
      </c>
      <c r="I40" s="1">
        <v>585.27785000000051</v>
      </c>
      <c r="J40" s="1">
        <v>585.21785000000057</v>
      </c>
      <c r="K40" s="1">
        <v>585.06785000000048</v>
      </c>
      <c r="L40" s="1">
        <v>584.9178500000005</v>
      </c>
    </row>
    <row r="41" spans="1:12">
      <c r="A41" s="1" t="s">
        <v>41</v>
      </c>
      <c r="B41" s="1">
        <v>585.13790000000051</v>
      </c>
      <c r="C41" s="1">
        <v>585.28790000000049</v>
      </c>
      <c r="D41" s="1">
        <v>585.43790000000058</v>
      </c>
      <c r="E41" s="1">
        <v>585.49790000000053</v>
      </c>
      <c r="F41" s="1">
        <v>585.68540000000053</v>
      </c>
      <c r="G41" s="1">
        <v>586.0229000000005</v>
      </c>
      <c r="H41" s="1">
        <v>585.68540000000053</v>
      </c>
      <c r="I41" s="1">
        <v>585.49790000000053</v>
      </c>
      <c r="J41" s="1">
        <v>585.43790000000058</v>
      </c>
      <c r="K41" s="1">
        <v>585.28790000000049</v>
      </c>
      <c r="L41" s="1">
        <v>585.13790000000051</v>
      </c>
    </row>
    <row r="42" spans="1:12">
      <c r="A42" s="1" t="s">
        <v>42</v>
      </c>
      <c r="B42" s="1">
        <v>585.28460000000052</v>
      </c>
      <c r="C42" s="1">
        <v>585.4346000000005</v>
      </c>
      <c r="D42" s="1">
        <v>585.58460000000059</v>
      </c>
      <c r="E42" s="1">
        <v>585.64460000000054</v>
      </c>
      <c r="F42" s="1">
        <v>585.83210000000054</v>
      </c>
      <c r="G42" s="1">
        <v>586.16960000000051</v>
      </c>
      <c r="H42" s="1">
        <v>585.83210000000054</v>
      </c>
      <c r="I42" s="1">
        <v>585.64460000000054</v>
      </c>
      <c r="J42" s="1">
        <v>585.58460000000059</v>
      </c>
      <c r="K42" s="1">
        <v>585.4346000000005</v>
      </c>
      <c r="L42" s="1">
        <v>585.28460000000052</v>
      </c>
    </row>
    <row r="43" spans="1:12">
      <c r="A43" s="1" t="s">
        <v>43</v>
      </c>
      <c r="B43" s="1">
        <v>585.43130000000053</v>
      </c>
      <c r="C43" s="1">
        <v>585.58130000000051</v>
      </c>
      <c r="D43" s="1">
        <v>585.7313000000006</v>
      </c>
      <c r="E43" s="1">
        <v>585.79130000000055</v>
      </c>
      <c r="F43" s="1">
        <v>585.97880000000055</v>
      </c>
      <c r="G43" s="1">
        <v>586.31630000000052</v>
      </c>
      <c r="H43" s="1">
        <v>585.97880000000055</v>
      </c>
      <c r="I43" s="1">
        <v>585.79130000000055</v>
      </c>
      <c r="J43" s="1">
        <v>585.7313000000006</v>
      </c>
      <c r="K43" s="1">
        <v>585.58130000000051</v>
      </c>
      <c r="L43" s="1">
        <v>585.43130000000053</v>
      </c>
    </row>
    <row r="44" spans="1:12">
      <c r="A44" s="1" t="s">
        <v>44</v>
      </c>
      <c r="B44" s="1">
        <v>585.65135000000055</v>
      </c>
      <c r="C44" s="1">
        <v>585.80135000000053</v>
      </c>
      <c r="D44" s="1">
        <v>585.95135000000062</v>
      </c>
      <c r="E44" s="1">
        <v>586.01135000000056</v>
      </c>
      <c r="F44" s="1">
        <v>586.19885000000056</v>
      </c>
      <c r="G44" s="1">
        <v>586.53635000000054</v>
      </c>
      <c r="H44" s="1">
        <v>586.19885000000056</v>
      </c>
      <c r="I44" s="1">
        <v>586.01135000000056</v>
      </c>
      <c r="J44" s="1">
        <v>585.95135000000062</v>
      </c>
      <c r="K44" s="1">
        <v>585.80135000000053</v>
      </c>
      <c r="L44" s="1">
        <v>585.65135000000055</v>
      </c>
    </row>
    <row r="45" spans="1:12">
      <c r="A45" s="1" t="s">
        <v>45</v>
      </c>
      <c r="B45" s="1">
        <v>585.79805000000056</v>
      </c>
      <c r="C45" s="1">
        <v>585.94805000000053</v>
      </c>
      <c r="D45" s="1">
        <v>586.09805000000063</v>
      </c>
      <c r="E45" s="1">
        <v>586.15805000000057</v>
      </c>
      <c r="F45" s="1">
        <v>586.34555000000057</v>
      </c>
      <c r="G45" s="1">
        <v>586.68305000000055</v>
      </c>
      <c r="H45" s="1">
        <v>586.34555000000057</v>
      </c>
      <c r="I45" s="1">
        <v>586.15805000000057</v>
      </c>
      <c r="J45" s="1">
        <v>586.09805000000063</v>
      </c>
      <c r="K45" s="1">
        <v>585.94805000000053</v>
      </c>
      <c r="L45" s="1">
        <v>585.79805000000056</v>
      </c>
    </row>
    <row r="46" spans="1:12">
      <c r="A46" s="1" t="s">
        <v>46</v>
      </c>
      <c r="B46" s="1">
        <v>586.01810000000057</v>
      </c>
      <c r="C46" s="1">
        <v>586.16810000000055</v>
      </c>
      <c r="D46" s="1">
        <v>586.31810000000064</v>
      </c>
      <c r="E46" s="1">
        <v>586.37810000000059</v>
      </c>
      <c r="F46" s="1">
        <v>586.56560000000059</v>
      </c>
      <c r="G46" s="1">
        <v>586.90310000000056</v>
      </c>
      <c r="H46" s="1">
        <v>586.56560000000059</v>
      </c>
      <c r="I46" s="1">
        <v>586.37810000000059</v>
      </c>
      <c r="J46" s="1">
        <v>586.31810000000064</v>
      </c>
      <c r="K46" s="1">
        <v>586.16810000000055</v>
      </c>
      <c r="L46" s="1">
        <v>586.01810000000057</v>
      </c>
    </row>
    <row r="47" spans="1:12">
      <c r="A47" s="1" t="s">
        <v>47</v>
      </c>
      <c r="B47" s="1">
        <v>586.16480000000058</v>
      </c>
      <c r="C47" s="1">
        <v>586.31480000000056</v>
      </c>
      <c r="D47" s="1">
        <v>586.46480000000065</v>
      </c>
      <c r="E47" s="1">
        <v>586.5248000000006</v>
      </c>
      <c r="F47" s="1">
        <v>586.7123000000006</v>
      </c>
      <c r="G47" s="1">
        <v>587.04980000000057</v>
      </c>
      <c r="H47" s="1">
        <v>586.7123000000006</v>
      </c>
      <c r="I47" s="1">
        <v>586.5248000000006</v>
      </c>
      <c r="J47" s="1">
        <v>586.46480000000065</v>
      </c>
      <c r="K47" s="1">
        <v>586.31480000000056</v>
      </c>
      <c r="L47" s="1">
        <v>586.16480000000058</v>
      </c>
    </row>
    <row r="48" spans="1:12">
      <c r="A48" s="1" t="s">
        <v>48</v>
      </c>
      <c r="B48" s="1">
        <v>586.31150000000059</v>
      </c>
      <c r="C48" s="1">
        <v>586.46150000000057</v>
      </c>
      <c r="D48" s="1">
        <v>586.61150000000066</v>
      </c>
      <c r="E48" s="1">
        <v>586.67150000000061</v>
      </c>
      <c r="F48" s="1">
        <v>586.85900000000061</v>
      </c>
      <c r="G48" s="1">
        <v>587.19650000000058</v>
      </c>
      <c r="H48" s="1">
        <v>586.85900000000061</v>
      </c>
      <c r="I48" s="1">
        <v>586.67150000000061</v>
      </c>
      <c r="J48" s="1">
        <v>586.61150000000066</v>
      </c>
      <c r="K48" s="1">
        <v>586.46150000000057</v>
      </c>
      <c r="L48" s="1">
        <v>586.31150000000059</v>
      </c>
    </row>
    <row r="49" spans="1:12">
      <c r="A49" s="1" t="s">
        <v>49</v>
      </c>
      <c r="B49" s="1">
        <v>586.53155000000061</v>
      </c>
      <c r="C49" s="1">
        <v>586.68155000000058</v>
      </c>
      <c r="D49" s="1">
        <v>586.83155000000068</v>
      </c>
      <c r="E49" s="1">
        <v>586.89155000000062</v>
      </c>
      <c r="F49" s="1">
        <v>587.07905000000062</v>
      </c>
      <c r="G49" s="1">
        <v>587.4165500000006</v>
      </c>
      <c r="H49" s="1">
        <v>587.07905000000062</v>
      </c>
      <c r="I49" s="1">
        <v>586.89155000000062</v>
      </c>
      <c r="J49" s="1">
        <v>586.83155000000068</v>
      </c>
      <c r="K49" s="1">
        <v>586.68155000000058</v>
      </c>
      <c r="L49" s="1">
        <v>586.53155000000061</v>
      </c>
    </row>
    <row r="50" spans="1:12">
      <c r="A50" s="1" t="s">
        <v>50</v>
      </c>
      <c r="B50" s="1">
        <v>586.67825000000062</v>
      </c>
      <c r="C50" s="1">
        <v>586.82825000000059</v>
      </c>
      <c r="D50" s="1">
        <v>586.97825000000068</v>
      </c>
      <c r="E50" s="1">
        <v>587.03825000000063</v>
      </c>
      <c r="F50" s="1">
        <v>587.22575000000063</v>
      </c>
      <c r="G50" s="1">
        <v>587.56325000000061</v>
      </c>
      <c r="H50" s="1">
        <v>587.22575000000063</v>
      </c>
      <c r="I50" s="1">
        <v>587.03825000000063</v>
      </c>
      <c r="J50" s="1">
        <v>586.97825000000068</v>
      </c>
      <c r="K50" s="1">
        <v>586.82825000000059</v>
      </c>
      <c r="L50" s="1">
        <v>586.67825000000062</v>
      </c>
    </row>
    <row r="51" spans="1:12">
      <c r="A51" s="1" t="s">
        <v>51</v>
      </c>
      <c r="B51" s="1">
        <v>586.89830000000063</v>
      </c>
      <c r="C51" s="1">
        <v>587.04830000000061</v>
      </c>
      <c r="D51" s="1">
        <v>587.1983000000007</v>
      </c>
      <c r="E51" s="1">
        <v>587.25830000000065</v>
      </c>
      <c r="F51" s="1">
        <v>587.44580000000065</v>
      </c>
      <c r="G51" s="1">
        <v>587.78330000000062</v>
      </c>
      <c r="H51" s="1">
        <v>587.44580000000065</v>
      </c>
      <c r="I51" s="1">
        <v>587.25830000000065</v>
      </c>
      <c r="J51" s="1">
        <v>587.1983000000007</v>
      </c>
      <c r="K51" s="1">
        <v>587.04830000000061</v>
      </c>
      <c r="L51" s="1">
        <v>586.89830000000063</v>
      </c>
    </row>
    <row r="52" spans="1:12">
      <c r="A52" s="1" t="s">
        <v>52</v>
      </c>
      <c r="B52" s="1">
        <v>587.04500000000064</v>
      </c>
      <c r="C52" s="1">
        <v>587.19500000000062</v>
      </c>
      <c r="D52" s="1">
        <v>587.34500000000071</v>
      </c>
      <c r="E52" s="1">
        <v>587.40500000000065</v>
      </c>
      <c r="F52" s="1">
        <v>587.59250000000065</v>
      </c>
      <c r="G52" s="1">
        <v>587.93000000000063</v>
      </c>
      <c r="H52" s="1">
        <v>587.59250000000065</v>
      </c>
      <c r="I52" s="1">
        <v>587.40500000000065</v>
      </c>
      <c r="J52" s="1">
        <v>587.34500000000071</v>
      </c>
      <c r="K52" s="1">
        <v>587.19500000000062</v>
      </c>
      <c r="L52" s="1">
        <v>587.04500000000064</v>
      </c>
    </row>
    <row r="53" spans="1:12">
      <c r="A53" s="1" t="s">
        <v>53</v>
      </c>
      <c r="B53" s="1">
        <v>587.19170000000065</v>
      </c>
      <c r="C53" s="1">
        <v>587.34170000000063</v>
      </c>
      <c r="D53" s="1">
        <v>587.49170000000072</v>
      </c>
      <c r="E53" s="1">
        <v>587.55170000000066</v>
      </c>
      <c r="F53" s="1">
        <v>587.73920000000066</v>
      </c>
      <c r="G53" s="1">
        <v>588.07670000000064</v>
      </c>
      <c r="H53" s="1">
        <v>587.19170000000065</v>
      </c>
      <c r="I53" s="1">
        <v>587.34170000000063</v>
      </c>
      <c r="J53" s="1">
        <v>587.49170000000072</v>
      </c>
      <c r="K53" s="1">
        <v>587.55170000000066</v>
      </c>
      <c r="L53" s="1">
        <v>587.73920000000066</v>
      </c>
    </row>
    <row r="54" spans="1:12">
      <c r="A54" s="1" t="s">
        <v>54</v>
      </c>
      <c r="B54" s="1">
        <v>587.41175000000067</v>
      </c>
      <c r="C54" s="1">
        <v>587.56175000000064</v>
      </c>
      <c r="D54" s="1">
        <v>587.71175000000073</v>
      </c>
      <c r="E54" s="1">
        <v>587.77175000000068</v>
      </c>
      <c r="F54" s="1">
        <v>587.95925000000068</v>
      </c>
      <c r="G54" s="1">
        <v>588.29675000000066</v>
      </c>
      <c r="H54" s="1">
        <v>587.41175000000067</v>
      </c>
      <c r="I54" s="1">
        <v>587.56175000000064</v>
      </c>
      <c r="J54" s="1">
        <v>587.71175000000073</v>
      </c>
      <c r="K54" s="1">
        <v>587.77175000000068</v>
      </c>
      <c r="L54" s="1">
        <v>587.95925000000068</v>
      </c>
    </row>
    <row r="55" spans="1:12">
      <c r="A55" s="1" t="s">
        <v>55</v>
      </c>
      <c r="B55" s="1">
        <v>587.55845000000068</v>
      </c>
      <c r="C55" s="1">
        <v>587.70845000000065</v>
      </c>
      <c r="D55" s="1">
        <v>587.85845000000074</v>
      </c>
      <c r="E55" s="1">
        <v>587.91845000000069</v>
      </c>
      <c r="F55" s="1">
        <v>588.10595000000069</v>
      </c>
      <c r="G55" s="1">
        <v>588.44345000000067</v>
      </c>
      <c r="H55" s="1">
        <v>587.55845000000068</v>
      </c>
      <c r="I55" s="1">
        <v>587.70845000000065</v>
      </c>
      <c r="J55" s="1">
        <v>587.85845000000074</v>
      </c>
      <c r="K55" s="1">
        <v>587.91845000000069</v>
      </c>
      <c r="L55" s="1">
        <v>588.10595000000069</v>
      </c>
    </row>
    <row r="56" spans="1:12">
      <c r="A56" s="1" t="s">
        <v>56</v>
      </c>
      <c r="B56" s="1">
        <v>587.77850000000069</v>
      </c>
      <c r="C56" s="1">
        <v>587.92850000000067</v>
      </c>
      <c r="D56" s="1">
        <v>588.07850000000076</v>
      </c>
      <c r="E56" s="1">
        <v>588.1385000000007</v>
      </c>
      <c r="F56" s="1">
        <v>588.3260000000007</v>
      </c>
      <c r="G56" s="1">
        <v>588.66350000000068</v>
      </c>
      <c r="H56" s="1">
        <v>587.77850000000069</v>
      </c>
      <c r="I56" s="1">
        <v>587.92850000000067</v>
      </c>
      <c r="J56" s="1">
        <v>588.07850000000076</v>
      </c>
      <c r="K56" s="1">
        <v>588.1385000000007</v>
      </c>
      <c r="L56" s="1">
        <v>588.3260000000007</v>
      </c>
    </row>
    <row r="57" spans="1:12">
      <c r="A57" s="1" t="s">
        <v>57</v>
      </c>
      <c r="B57" s="1">
        <v>587.9252000000007</v>
      </c>
      <c r="C57" s="1">
        <v>588.07520000000068</v>
      </c>
      <c r="D57" s="1">
        <v>588.22520000000077</v>
      </c>
      <c r="E57" s="1">
        <v>588.28520000000071</v>
      </c>
      <c r="F57" s="1">
        <v>588.47270000000071</v>
      </c>
      <c r="G57" s="1">
        <v>588.81020000000069</v>
      </c>
      <c r="H57" s="1">
        <v>587.9252000000007</v>
      </c>
      <c r="I57" s="1">
        <v>588.07520000000068</v>
      </c>
      <c r="J57" s="1">
        <v>588.22520000000077</v>
      </c>
      <c r="K57" s="1">
        <v>588.28520000000071</v>
      </c>
      <c r="L57" s="1">
        <v>588.47270000000071</v>
      </c>
    </row>
    <row r="58" spans="1:12">
      <c r="A58" s="1" t="s">
        <v>58</v>
      </c>
      <c r="B58" s="1">
        <v>588.07190000000071</v>
      </c>
      <c r="C58" s="1">
        <v>588.22190000000069</v>
      </c>
      <c r="D58" s="1">
        <v>588.37190000000078</v>
      </c>
      <c r="E58" s="1">
        <v>588.43190000000072</v>
      </c>
      <c r="F58" s="1">
        <v>588.61940000000072</v>
      </c>
      <c r="G58" s="1">
        <v>588.9569000000007</v>
      </c>
      <c r="H58" s="1">
        <v>588.07190000000071</v>
      </c>
      <c r="I58" s="1">
        <v>588.22190000000069</v>
      </c>
      <c r="J58" s="1">
        <v>588.37190000000078</v>
      </c>
      <c r="K58" s="1">
        <v>588.43190000000072</v>
      </c>
      <c r="L58" s="1">
        <v>588.61940000000072</v>
      </c>
    </row>
    <row r="59" spans="1:12">
      <c r="A59" s="1" t="s">
        <v>59</v>
      </c>
      <c r="B59" s="1">
        <v>588.29195000000072</v>
      </c>
      <c r="C59" s="1">
        <v>588.4419500000007</v>
      </c>
      <c r="D59" s="1">
        <v>588.59195000000079</v>
      </c>
      <c r="E59" s="1">
        <v>588.65195000000074</v>
      </c>
      <c r="F59" s="1">
        <v>588.83945000000074</v>
      </c>
      <c r="G59" s="1">
        <v>589.17695000000072</v>
      </c>
      <c r="H59" s="1">
        <v>588.29195000000072</v>
      </c>
      <c r="I59" s="1">
        <v>588.4419500000007</v>
      </c>
      <c r="J59" s="1">
        <v>588.59195000000079</v>
      </c>
      <c r="K59" s="1">
        <v>588.65195000000074</v>
      </c>
      <c r="L59" s="1">
        <v>588.83945000000074</v>
      </c>
    </row>
    <row r="60" spans="1:12">
      <c r="A60" s="1" t="s">
        <v>60</v>
      </c>
      <c r="B60" s="1">
        <v>588.43865000000073</v>
      </c>
      <c r="C60" s="1">
        <v>588.58865000000071</v>
      </c>
      <c r="D60" s="1">
        <v>588.7386500000008</v>
      </c>
      <c r="E60" s="1">
        <v>588.79865000000075</v>
      </c>
      <c r="F60" s="1">
        <v>588.98615000000075</v>
      </c>
      <c r="G60" s="1">
        <v>589.32365000000073</v>
      </c>
      <c r="H60" s="1">
        <v>588.43865000000073</v>
      </c>
      <c r="I60" s="1">
        <v>588.58865000000071</v>
      </c>
      <c r="J60" s="1">
        <v>588.7386500000008</v>
      </c>
      <c r="K60" s="1">
        <v>588.79865000000075</v>
      </c>
      <c r="L60" s="1">
        <v>588.98615000000075</v>
      </c>
    </row>
    <row r="61" spans="1:12">
      <c r="A61" s="1" t="s">
        <v>61</v>
      </c>
      <c r="B61" s="1">
        <v>588.65870000000075</v>
      </c>
      <c r="C61" s="1">
        <v>588.80870000000073</v>
      </c>
      <c r="D61" s="1">
        <v>588.95870000000082</v>
      </c>
      <c r="E61" s="1">
        <v>589.01870000000076</v>
      </c>
      <c r="F61" s="1">
        <v>589.20620000000076</v>
      </c>
      <c r="G61" s="1">
        <v>589.54370000000074</v>
      </c>
      <c r="H61" s="1">
        <v>588.65870000000075</v>
      </c>
      <c r="I61" s="1">
        <v>588.80870000000073</v>
      </c>
      <c r="J61" s="1">
        <v>588.95870000000082</v>
      </c>
      <c r="K61" s="1">
        <v>589.01870000000076</v>
      </c>
      <c r="L61" s="1">
        <v>589.20620000000076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85"/>
  <sheetViews>
    <sheetView topLeftCell="A654" workbookViewId="0">
      <selection activeCell="A665" sqref="A665:D780"/>
    </sheetView>
  </sheetViews>
  <sheetFormatPr defaultRowHeight="15"/>
  <cols>
    <col min="2" max="4" width="9.140625" style="1"/>
    <col min="5" max="5" width="14.85546875" style="1" bestFit="1" customWidth="1"/>
    <col min="6" max="10" width="9.140625" style="1"/>
    <col min="13" max="13" width="12" bestFit="1" customWidth="1"/>
    <col min="15" max="16" width="14.85546875" bestFit="1" customWidth="1"/>
    <col min="26" max="26" width="14.85546875" bestFit="1" customWidth="1"/>
  </cols>
  <sheetData>
    <row r="1" spans="1:10">
      <c r="B1" s="6"/>
      <c r="C1" s="6"/>
      <c r="D1" s="6"/>
    </row>
    <row r="2" spans="1:10">
      <c r="A2" s="1" t="s">
        <v>2</v>
      </c>
      <c r="B2" s="3" t="s">
        <v>73</v>
      </c>
      <c r="C2" s="4" t="s">
        <v>72</v>
      </c>
      <c r="D2" s="5" t="s">
        <v>74</v>
      </c>
    </row>
    <row r="3" spans="1:10">
      <c r="A3" s="1" t="s">
        <v>71</v>
      </c>
      <c r="B3" s="1">
        <v>578.82100000000003</v>
      </c>
      <c r="C3" s="1">
        <v>578.24300000000005</v>
      </c>
      <c r="D3" s="1">
        <f>B3-C3</f>
        <v>0.57799999999997453</v>
      </c>
    </row>
    <row r="4" spans="1:10">
      <c r="A4" s="1" t="s">
        <v>70</v>
      </c>
      <c r="B4" s="1">
        <v>578.42600000000004</v>
      </c>
      <c r="C4" s="1">
        <v>578.39300000000003</v>
      </c>
      <c r="D4" s="1">
        <f t="shared" ref="D4:D13" si="0">B4-C4</f>
        <v>3.3000000000015461E-2</v>
      </c>
    </row>
    <row r="5" spans="1:10">
      <c r="A5" s="1" t="s">
        <v>69</v>
      </c>
      <c r="B5" s="1">
        <v>578.59100000000001</v>
      </c>
      <c r="C5" s="1">
        <v>578.54300000000012</v>
      </c>
      <c r="D5" s="1">
        <f t="shared" si="0"/>
        <v>4.7999999999888132E-2</v>
      </c>
    </row>
    <row r="6" spans="1:10">
      <c r="A6" s="1" t="s">
        <v>68</v>
      </c>
      <c r="B6" s="1">
        <v>578.87900000000002</v>
      </c>
      <c r="C6" s="1">
        <v>578.60300000000007</v>
      </c>
      <c r="D6" s="1">
        <f t="shared" si="0"/>
        <v>0.27599999999995362</v>
      </c>
    </row>
    <row r="7" spans="1:10">
      <c r="A7" s="1" t="s">
        <v>67</v>
      </c>
      <c r="B7" s="1">
        <v>579.18700000000001</v>
      </c>
      <c r="C7" s="1">
        <v>578.79050000000007</v>
      </c>
      <c r="D7" s="1">
        <f t="shared" si="0"/>
        <v>0.39649999999994634</v>
      </c>
    </row>
    <row r="8" spans="1:10">
      <c r="A8" s="1" t="s">
        <v>1</v>
      </c>
      <c r="B8" s="1">
        <v>579.428</v>
      </c>
      <c r="C8" s="1">
        <v>579.12800000000004</v>
      </c>
      <c r="D8" s="1">
        <f t="shared" si="0"/>
        <v>0.29999999999995453</v>
      </c>
    </row>
    <row r="9" spans="1:10">
      <c r="A9" s="1" t="s">
        <v>66</v>
      </c>
      <c r="B9" s="1">
        <v>579.35</v>
      </c>
      <c r="C9" s="1">
        <v>578.79050000000007</v>
      </c>
      <c r="D9" s="1">
        <f t="shared" si="0"/>
        <v>0.55949999999995725</v>
      </c>
    </row>
    <row r="10" spans="1:10">
      <c r="A10" s="1" t="s">
        <v>65</v>
      </c>
      <c r="B10" s="1">
        <v>579.30999999999995</v>
      </c>
      <c r="C10" s="1">
        <v>578.60300000000007</v>
      </c>
      <c r="D10" s="1">
        <f t="shared" si="0"/>
        <v>0.70699999999987995</v>
      </c>
    </row>
    <row r="11" spans="1:10">
      <c r="A11" s="1" t="s">
        <v>64</v>
      </c>
      <c r="B11" s="1">
        <v>578.41899999999998</v>
      </c>
      <c r="C11" s="1">
        <v>578.54300000000012</v>
      </c>
      <c r="D11" s="1">
        <f t="shared" si="0"/>
        <v>-0.12400000000013733</v>
      </c>
    </row>
    <row r="12" spans="1:10">
      <c r="A12" s="1" t="s">
        <v>63</v>
      </c>
      <c r="B12" s="1">
        <v>578.26499999999999</v>
      </c>
      <c r="C12" s="1">
        <v>578.39300000000003</v>
      </c>
      <c r="D12" s="1">
        <f t="shared" si="0"/>
        <v>-0.12800000000004275</v>
      </c>
    </row>
    <row r="13" spans="1:10">
      <c r="A13" s="1" t="s">
        <v>62</v>
      </c>
      <c r="B13" s="1">
        <v>578.07299999999998</v>
      </c>
      <c r="C13" s="1">
        <v>578.24300000000005</v>
      </c>
      <c r="D13" s="1">
        <f t="shared" si="0"/>
        <v>-0.17000000000007276</v>
      </c>
    </row>
    <row r="15" spans="1:10">
      <c r="A15" s="1" t="s">
        <v>3</v>
      </c>
      <c r="B15" s="3" t="s">
        <v>73</v>
      </c>
      <c r="C15" s="4" t="s">
        <v>72</v>
      </c>
      <c r="D15" s="5" t="s">
        <v>74</v>
      </c>
    </row>
    <row r="16" spans="1:10">
      <c r="A16" s="1" t="s">
        <v>71</v>
      </c>
      <c r="B16" s="1">
        <v>578.74400000000003</v>
      </c>
      <c r="C16" s="7">
        <v>578.41916000000026</v>
      </c>
      <c r="D16" s="1">
        <f>B16-C16</f>
        <v>0.32483999999976731</v>
      </c>
      <c r="E16" s="1" t="s">
        <v>77</v>
      </c>
      <c r="F16" s="1" t="s">
        <v>0</v>
      </c>
      <c r="G16" s="1" t="s">
        <v>75</v>
      </c>
      <c r="H16" s="1" t="s">
        <v>76</v>
      </c>
      <c r="I16" s="1" t="s">
        <v>78</v>
      </c>
      <c r="J16" s="1" t="s">
        <v>79</v>
      </c>
    </row>
    <row r="17" spans="1:10">
      <c r="A17" s="1" t="s">
        <v>70</v>
      </c>
      <c r="B17" s="1">
        <v>578.57100000000003</v>
      </c>
      <c r="C17" s="7">
        <v>578.56916000000024</v>
      </c>
      <c r="D17" s="1">
        <f t="shared" ref="D17:D26" si="1">B17-C17</f>
        <v>1.8399999997882333E-3</v>
      </c>
      <c r="F17" s="1" t="str">
        <f>A15</f>
        <v>CH-60</v>
      </c>
      <c r="G17" s="1">
        <f>AVERAGE(D16:D21)</f>
        <v>0.17958999999984826</v>
      </c>
      <c r="H17" s="1">
        <f>G17*150</f>
        <v>26.938499999977239</v>
      </c>
      <c r="I17" s="1">
        <f>AVERAGE(H17:H18)*60</f>
        <v>2031.7799999991166</v>
      </c>
      <c r="J17" s="1">
        <v>0</v>
      </c>
    </row>
    <row r="18" spans="1:10">
      <c r="A18" s="1" t="s">
        <v>69</v>
      </c>
      <c r="B18" s="1">
        <v>578.60199999999998</v>
      </c>
      <c r="C18" s="7">
        <v>578.71916000000022</v>
      </c>
      <c r="D18" s="1">
        <f t="shared" si="1"/>
        <v>-0.11716000000023996</v>
      </c>
      <c r="F18" s="1" t="str">
        <f>A2</f>
        <v>CH-0</v>
      </c>
      <c r="G18" s="1">
        <f>AVERAGE(D3:D8)</f>
        <v>0.27191666666662212</v>
      </c>
      <c r="H18" s="1">
        <f>G18*150</f>
        <v>40.787499999993315</v>
      </c>
    </row>
    <row r="19" spans="1:10">
      <c r="A19" s="1" t="s">
        <v>68</v>
      </c>
      <c r="B19" s="1">
        <v>578.96199999999999</v>
      </c>
      <c r="C19" s="7">
        <v>578.77916000000016</v>
      </c>
      <c r="D19" s="1">
        <f t="shared" si="1"/>
        <v>0.18283999999982825</v>
      </c>
    </row>
    <row r="20" spans="1:10">
      <c r="A20" s="1" t="s">
        <v>67</v>
      </c>
      <c r="B20" s="1">
        <v>579.44500000000005</v>
      </c>
      <c r="C20" s="7">
        <v>578.96666000000016</v>
      </c>
      <c r="D20" s="1">
        <f t="shared" si="1"/>
        <v>0.47833999999988919</v>
      </c>
      <c r="G20" s="1" t="s">
        <v>75</v>
      </c>
      <c r="H20" s="1" t="s">
        <v>76</v>
      </c>
      <c r="I20" s="1" t="s">
        <v>78</v>
      </c>
      <c r="J20" s="1" t="s">
        <v>79</v>
      </c>
    </row>
    <row r="21" spans="1:10">
      <c r="A21" s="1" t="s">
        <v>1</v>
      </c>
      <c r="B21" s="1">
        <v>579.51100000000008</v>
      </c>
      <c r="C21" s="7">
        <v>579.30416000000002</v>
      </c>
      <c r="D21" s="1">
        <f t="shared" si="1"/>
        <v>0.20684000000005653</v>
      </c>
      <c r="E21" s="1" t="s">
        <v>80</v>
      </c>
      <c r="F21" s="1" t="str">
        <f>A15</f>
        <v>CH-60</v>
      </c>
      <c r="G21" s="1">
        <f>AVERAGE(D21:D26)</f>
        <v>3.1089999999835527E-2</v>
      </c>
      <c r="H21" s="1">
        <f>G21*150</f>
        <v>4.663499999975329</v>
      </c>
      <c r="I21" s="1">
        <f>AVERAGE(H21:H22)*60</f>
        <v>998.27999999891404</v>
      </c>
      <c r="J21" s="1">
        <v>0</v>
      </c>
    </row>
    <row r="22" spans="1:10">
      <c r="A22" s="1" t="s">
        <v>66</v>
      </c>
      <c r="B22" s="1">
        <v>579.40700000000004</v>
      </c>
      <c r="C22" s="7">
        <v>578.96666000000016</v>
      </c>
      <c r="D22" s="1">
        <f t="shared" si="1"/>
        <v>0.44033999999987827</v>
      </c>
      <c r="F22" s="1" t="str">
        <f>A2</f>
        <v>CH-0</v>
      </c>
      <c r="G22" s="1">
        <f>AVERAGE(D8:D13)</f>
        <v>0.19074999999992315</v>
      </c>
      <c r="H22" s="1">
        <f>G22*150</f>
        <v>28.612499999988472</v>
      </c>
    </row>
    <row r="23" spans="1:10">
      <c r="A23" s="1" t="s">
        <v>65</v>
      </c>
      <c r="B23" s="1">
        <v>579.39</v>
      </c>
      <c r="C23" s="7">
        <v>578.77916000000016</v>
      </c>
      <c r="D23" s="1">
        <f t="shared" si="1"/>
        <v>0.61083999999982552</v>
      </c>
    </row>
    <row r="24" spans="1:10">
      <c r="A24" s="1" t="s">
        <v>64</v>
      </c>
      <c r="B24" s="1">
        <v>578.34299999999996</v>
      </c>
      <c r="C24" s="7">
        <v>578.71916000000022</v>
      </c>
      <c r="D24" s="1">
        <f t="shared" si="1"/>
        <v>-0.37616000000025451</v>
      </c>
    </row>
    <row r="25" spans="1:10">
      <c r="A25" s="1" t="s">
        <v>63</v>
      </c>
      <c r="B25" s="1">
        <v>578.19000000000005</v>
      </c>
      <c r="C25" s="7">
        <v>578.56916000000024</v>
      </c>
      <c r="D25" s="1">
        <f t="shared" si="1"/>
        <v>-0.37916000000018357</v>
      </c>
      <c r="E25" s="1" t="s">
        <v>81</v>
      </c>
      <c r="F25" s="1">
        <f>I21+I17</f>
        <v>3030.0599999980304</v>
      </c>
    </row>
    <row r="26" spans="1:10">
      <c r="A26" s="1" t="s">
        <v>62</v>
      </c>
      <c r="B26" s="1">
        <v>578.10299999999995</v>
      </c>
      <c r="C26" s="7">
        <v>578.41916000000026</v>
      </c>
      <c r="D26" s="1">
        <f t="shared" si="1"/>
        <v>-0.31616000000030908</v>
      </c>
    </row>
    <row r="28" spans="1:10">
      <c r="A28" s="1" t="s">
        <v>4</v>
      </c>
      <c r="B28" s="3" t="s">
        <v>73</v>
      </c>
      <c r="C28" s="4" t="s">
        <v>72</v>
      </c>
      <c r="D28" s="5" t="s">
        <v>74</v>
      </c>
    </row>
    <row r="29" spans="1:10">
      <c r="A29" s="1" t="s">
        <v>71</v>
      </c>
      <c r="B29" s="1">
        <v>579.00400000000002</v>
      </c>
      <c r="C29" s="7">
        <v>578.59532000000024</v>
      </c>
      <c r="D29" s="1">
        <f>B29-C29</f>
        <v>0.40867999999977656</v>
      </c>
      <c r="E29" s="1" t="s">
        <v>77</v>
      </c>
      <c r="F29" s="1" t="s">
        <v>0</v>
      </c>
      <c r="G29" s="1" t="s">
        <v>75</v>
      </c>
      <c r="H29" s="1" t="s">
        <v>76</v>
      </c>
      <c r="I29" s="1" t="s">
        <v>78</v>
      </c>
      <c r="J29" s="1" t="s">
        <v>79</v>
      </c>
    </row>
    <row r="30" spans="1:10">
      <c r="A30" s="1" t="s">
        <v>70</v>
      </c>
      <c r="B30" s="1">
        <v>578.745</v>
      </c>
      <c r="C30" s="7">
        <v>578.74532000000022</v>
      </c>
      <c r="D30" s="1">
        <f t="shared" ref="D30:D39" si="2">B30-C30</f>
        <v>-3.2000000021525921E-4</v>
      </c>
      <c r="F30" s="1" t="str">
        <f>A28</f>
        <v>CH-120</v>
      </c>
      <c r="G30" s="1">
        <f>AVERAGE(D29:D34)</f>
        <v>9.5929999999858254E-2</v>
      </c>
      <c r="H30" s="1">
        <f>G30*150</f>
        <v>14.389499999978739</v>
      </c>
      <c r="I30" s="1">
        <f>AVERAGE(H30:H31)*60</f>
        <v>1239.8399999986793</v>
      </c>
      <c r="J30" s="1">
        <v>0</v>
      </c>
    </row>
    <row r="31" spans="1:10">
      <c r="A31" s="1" t="s">
        <v>69</v>
      </c>
      <c r="B31" s="1">
        <v>578.68100000000004</v>
      </c>
      <c r="C31" s="7">
        <v>578.8953200000002</v>
      </c>
      <c r="D31" s="1">
        <f t="shared" si="2"/>
        <v>-0.21432000000015705</v>
      </c>
      <c r="F31" s="1" t="str">
        <f>A15</f>
        <v>CH-60</v>
      </c>
      <c r="G31" s="1">
        <f>AVERAGE(D16:D21)</f>
        <v>0.17958999999984826</v>
      </c>
      <c r="H31" s="1">
        <f>G31*150</f>
        <v>26.938499999977239</v>
      </c>
    </row>
    <row r="32" spans="1:10">
      <c r="A32" s="1" t="s">
        <v>68</v>
      </c>
      <c r="B32" s="1">
        <v>578.96199999999999</v>
      </c>
      <c r="C32" s="7">
        <v>578.95532000000014</v>
      </c>
      <c r="D32" s="1">
        <f t="shared" si="2"/>
        <v>6.6799999998465864E-3</v>
      </c>
    </row>
    <row r="33" spans="1:12">
      <c r="A33" s="1" t="s">
        <v>67</v>
      </c>
      <c r="B33" s="1">
        <v>579.44399999999996</v>
      </c>
      <c r="C33" s="7">
        <v>579.14282000000014</v>
      </c>
      <c r="D33" s="1">
        <f t="shared" si="2"/>
        <v>0.30117999999981748</v>
      </c>
      <c r="G33" s="1" t="s">
        <v>75</v>
      </c>
      <c r="H33" s="1" t="s">
        <v>76</v>
      </c>
      <c r="I33" s="1" t="s">
        <v>78</v>
      </c>
      <c r="J33" s="1" t="s">
        <v>79</v>
      </c>
    </row>
    <row r="34" spans="1:12">
      <c r="A34" s="1" t="s">
        <v>1</v>
      </c>
      <c r="B34" s="1">
        <v>579.55400000000009</v>
      </c>
      <c r="C34" s="7">
        <v>579.48032000000001</v>
      </c>
      <c r="D34" s="1">
        <f t="shared" si="2"/>
        <v>7.3680000000081236E-2</v>
      </c>
      <c r="E34" s="1" t="s">
        <v>80</v>
      </c>
      <c r="F34" s="1" t="str">
        <f>A28</f>
        <v>CH-120</v>
      </c>
      <c r="G34" s="1">
        <f>AVERAGE(D34:D39)</f>
        <v>-0.16507000000012795</v>
      </c>
      <c r="H34" s="1">
        <f>G34*150</f>
        <v>-24.760500000019192</v>
      </c>
      <c r="I34" s="1">
        <v>0</v>
      </c>
      <c r="J34" s="1">
        <f>AVERAGE(H34:H35)*60</f>
        <v>-602.91000000131589</v>
      </c>
    </row>
    <row r="35" spans="1:12">
      <c r="A35" s="1" t="s">
        <v>66</v>
      </c>
      <c r="B35" s="1">
        <v>579.42600000000004</v>
      </c>
      <c r="C35" s="7">
        <v>579.14282000000014</v>
      </c>
      <c r="D35" s="1">
        <f t="shared" si="2"/>
        <v>0.28317999999990207</v>
      </c>
      <c r="F35" s="1" t="str">
        <f>A15</f>
        <v>CH-60</v>
      </c>
      <c r="G35" s="1">
        <f>AVERAGE(D21:D26)</f>
        <v>3.1089999999835527E-2</v>
      </c>
      <c r="H35" s="1">
        <f>G35*150</f>
        <v>4.663499999975329</v>
      </c>
    </row>
    <row r="36" spans="1:12">
      <c r="A36" s="1" t="s">
        <v>65</v>
      </c>
      <c r="B36" s="1">
        <v>578.94600000000003</v>
      </c>
      <c r="C36" s="7">
        <v>578.95532000000014</v>
      </c>
      <c r="D36" s="1">
        <f t="shared" si="2"/>
        <v>-9.3200000001161243E-3</v>
      </c>
    </row>
    <row r="37" spans="1:12">
      <c r="A37" s="1" t="s">
        <v>64</v>
      </c>
      <c r="B37" s="1">
        <v>578.44799999999998</v>
      </c>
      <c r="C37" s="7">
        <v>578.8953200000002</v>
      </c>
      <c r="D37" s="1">
        <f t="shared" si="2"/>
        <v>-0.44732000000021799</v>
      </c>
    </row>
    <row r="38" spans="1:12">
      <c r="A38" s="1" t="s">
        <v>63</v>
      </c>
      <c r="B38" s="1">
        <v>578.322</v>
      </c>
      <c r="C38" s="7">
        <v>578.74532000000022</v>
      </c>
      <c r="D38" s="1">
        <f t="shared" si="2"/>
        <v>-0.42332000000021708</v>
      </c>
      <c r="E38" s="1" t="s">
        <v>81</v>
      </c>
      <c r="F38" s="1">
        <f>J34+I30</f>
        <v>636.92999999736344</v>
      </c>
    </row>
    <row r="39" spans="1:12">
      <c r="A39" s="1" t="s">
        <v>62</v>
      </c>
      <c r="B39" s="1">
        <v>578.12800000000004</v>
      </c>
      <c r="C39" s="7">
        <v>578.59532000000024</v>
      </c>
      <c r="D39" s="1">
        <f t="shared" si="2"/>
        <v>-0.4673200000001998</v>
      </c>
      <c r="E39" s="2"/>
    </row>
    <row r="41" spans="1:12">
      <c r="A41" s="1" t="s">
        <v>5</v>
      </c>
      <c r="B41" s="3" t="s">
        <v>73</v>
      </c>
      <c r="C41" s="4" t="s">
        <v>72</v>
      </c>
      <c r="D41" s="5" t="s">
        <v>74</v>
      </c>
    </row>
    <row r="42" spans="1:12">
      <c r="A42" s="1" t="s">
        <v>71</v>
      </c>
      <c r="B42" s="1">
        <v>578.96900000000005</v>
      </c>
      <c r="C42" s="7">
        <v>578.77148000000022</v>
      </c>
      <c r="D42" s="1">
        <f>B42-C42</f>
        <v>0.19751999999982672</v>
      </c>
      <c r="E42" s="1" t="s">
        <v>77</v>
      </c>
      <c r="F42" s="1" t="s">
        <v>0</v>
      </c>
      <c r="G42" s="1" t="s">
        <v>75</v>
      </c>
      <c r="H42" s="1" t="s">
        <v>76</v>
      </c>
      <c r="I42" s="1" t="s">
        <v>78</v>
      </c>
      <c r="J42" s="1" t="s">
        <v>79</v>
      </c>
      <c r="K42" s="1"/>
      <c r="L42" s="1"/>
    </row>
    <row r="43" spans="1:12">
      <c r="A43" s="1" t="s">
        <v>70</v>
      </c>
      <c r="B43" s="1">
        <v>578.87800000000004</v>
      </c>
      <c r="C43" s="7">
        <v>578.9214800000002</v>
      </c>
      <c r="D43" s="1">
        <f t="shared" ref="D43:D52" si="3">B43-C43</f>
        <v>-4.3480000000158725E-2</v>
      </c>
      <c r="F43" s="1" t="str">
        <f>A41</f>
        <v>CH-180</v>
      </c>
      <c r="G43" s="1">
        <f>AVERAGE(D42:D47)</f>
        <v>1.4769999999884931E-2</v>
      </c>
      <c r="H43" s="1">
        <f>G43*150</f>
        <v>2.2154999999827396</v>
      </c>
      <c r="I43" s="1">
        <f>AVERAGE(H43:H44)*60</f>
        <v>498.14999999884435</v>
      </c>
      <c r="J43" s="1">
        <v>0</v>
      </c>
    </row>
    <row r="44" spans="1:12">
      <c r="A44" s="1" t="s">
        <v>69</v>
      </c>
      <c r="B44" s="1">
        <v>578.78300000000002</v>
      </c>
      <c r="C44" s="7">
        <v>579.07148000000018</v>
      </c>
      <c r="D44" s="1">
        <f t="shared" si="3"/>
        <v>-0.28848000000016327</v>
      </c>
      <c r="F44" s="1" t="str">
        <f>A28</f>
        <v>CH-120</v>
      </c>
      <c r="G44" s="1">
        <f>AVERAGE(D29:D34)</f>
        <v>9.5929999999858254E-2</v>
      </c>
      <c r="H44" s="1">
        <f>G44*150</f>
        <v>14.389499999978739</v>
      </c>
    </row>
    <row r="45" spans="1:12">
      <c r="A45" s="1" t="s">
        <v>68</v>
      </c>
      <c r="B45" s="1">
        <v>579.05399999999997</v>
      </c>
      <c r="C45" s="7">
        <v>579.13148000000012</v>
      </c>
      <c r="D45" s="1">
        <f t="shared" si="3"/>
        <v>-7.748000000015054E-2</v>
      </c>
    </row>
    <row r="46" spans="1:12">
      <c r="A46" s="1" t="s">
        <v>67</v>
      </c>
      <c r="B46" s="1">
        <v>579.58299999999997</v>
      </c>
      <c r="C46" s="7">
        <v>579.31898000000012</v>
      </c>
      <c r="D46" s="1">
        <f t="shared" si="3"/>
        <v>0.26401999999984582</v>
      </c>
      <c r="G46" s="1" t="s">
        <v>75</v>
      </c>
      <c r="H46" s="1" t="s">
        <v>76</v>
      </c>
      <c r="I46" s="1" t="s">
        <v>78</v>
      </c>
      <c r="J46" s="1" t="s">
        <v>79</v>
      </c>
    </row>
    <row r="47" spans="1:12">
      <c r="A47" s="1" t="s">
        <v>1</v>
      </c>
      <c r="B47" s="1">
        <v>579.6930000000001</v>
      </c>
      <c r="C47" s="7">
        <v>579.65647999999999</v>
      </c>
      <c r="D47" s="1">
        <f t="shared" si="3"/>
        <v>3.6520000000109576E-2</v>
      </c>
      <c r="E47" s="1" t="s">
        <v>80</v>
      </c>
      <c r="F47" s="1" t="str">
        <f>A41</f>
        <v>CH-180</v>
      </c>
      <c r="G47" s="1">
        <f>AVERAGE(D47:D52)</f>
        <v>-0.28606333333344008</v>
      </c>
      <c r="H47" s="1">
        <f>G47*150</f>
        <v>-42.90950000001601</v>
      </c>
      <c r="I47" s="1">
        <v>0</v>
      </c>
      <c r="J47" s="1">
        <f>AVERAGE(H47:H48)*60</f>
        <v>-2030.1000000010561</v>
      </c>
    </row>
    <row r="48" spans="1:12">
      <c r="A48" s="1" t="s">
        <v>66</v>
      </c>
      <c r="B48" s="1">
        <v>579.54700000000003</v>
      </c>
      <c r="C48" s="7">
        <v>579.31898000000012</v>
      </c>
      <c r="D48" s="1">
        <f t="shared" si="3"/>
        <v>0.2280199999999013</v>
      </c>
      <c r="F48" s="1" t="str">
        <f>A28</f>
        <v>CH-120</v>
      </c>
      <c r="G48" s="1">
        <f>AVERAGE(D34:D39)</f>
        <v>-0.16507000000012795</v>
      </c>
      <c r="H48" s="1">
        <f>G48*150</f>
        <v>-24.760500000019192</v>
      </c>
    </row>
    <row r="49" spans="1:10">
      <c r="A49" s="1" t="s">
        <v>65</v>
      </c>
      <c r="B49" s="1">
        <v>578.86900000000003</v>
      </c>
      <c r="C49" s="7">
        <v>579.13148000000012</v>
      </c>
      <c r="D49" s="1">
        <f t="shared" si="3"/>
        <v>-0.26248000000009597</v>
      </c>
    </row>
    <row r="50" spans="1:10">
      <c r="A50" s="1" t="s">
        <v>64</v>
      </c>
      <c r="B50" s="1">
        <v>578.47900000000004</v>
      </c>
      <c r="C50" s="7">
        <v>579.07148000000018</v>
      </c>
      <c r="D50" s="1">
        <f t="shared" si="3"/>
        <v>-0.5924800000001369</v>
      </c>
    </row>
    <row r="51" spans="1:10">
      <c r="A51" s="1" t="s">
        <v>63</v>
      </c>
      <c r="B51" s="1">
        <v>578.29600000000005</v>
      </c>
      <c r="C51" s="7">
        <v>578.9214800000002</v>
      </c>
      <c r="D51" s="1">
        <f t="shared" si="3"/>
        <v>-0.62548000000015236</v>
      </c>
      <c r="E51" s="1" t="s">
        <v>81</v>
      </c>
      <c r="F51" s="1">
        <f>J47+I43</f>
        <v>-1531.9500000022117</v>
      </c>
    </row>
    <row r="52" spans="1:10">
      <c r="A52" s="1" t="s">
        <v>62</v>
      </c>
      <c r="B52" s="1">
        <v>578.27099999999996</v>
      </c>
      <c r="C52" s="7">
        <v>578.77148000000022</v>
      </c>
      <c r="D52" s="1">
        <f t="shared" si="3"/>
        <v>-0.50048000000026605</v>
      </c>
    </row>
    <row r="54" spans="1:10">
      <c r="A54" s="1" t="s">
        <v>6</v>
      </c>
      <c r="B54" s="3" t="s">
        <v>73</v>
      </c>
      <c r="C54" s="4" t="s">
        <v>72</v>
      </c>
      <c r="D54" s="5" t="s">
        <v>74</v>
      </c>
    </row>
    <row r="55" spans="1:10">
      <c r="A55" s="1" t="s">
        <v>71</v>
      </c>
      <c r="B55" s="1">
        <v>579.14850000000001</v>
      </c>
      <c r="C55" s="7">
        <v>578.94764000000021</v>
      </c>
      <c r="D55" s="1">
        <f>B55-C55</f>
        <v>0.20085999999980686</v>
      </c>
      <c r="E55" s="1" t="s">
        <v>77</v>
      </c>
      <c r="F55" s="1" t="s">
        <v>0</v>
      </c>
      <c r="G55" s="1" t="s">
        <v>75</v>
      </c>
      <c r="H55" s="1" t="s">
        <v>76</v>
      </c>
      <c r="I55" s="1" t="s">
        <v>78</v>
      </c>
      <c r="J55" s="1" t="s">
        <v>79</v>
      </c>
    </row>
    <row r="56" spans="1:10">
      <c r="A56" s="1" t="s">
        <v>70</v>
      </c>
      <c r="B56" s="1">
        <v>579.03399999999999</v>
      </c>
      <c r="C56" s="7">
        <v>579.09764000000018</v>
      </c>
      <c r="D56" s="1">
        <f t="shared" ref="D56:D65" si="4">B56-C56</f>
        <v>-6.3640000000191321E-2</v>
      </c>
      <c r="F56" s="1" t="str">
        <f>A54</f>
        <v>CH-240</v>
      </c>
      <c r="G56" s="1">
        <f>AVERAGE(D55:D60)</f>
        <v>-4.3973333333459173E-2</v>
      </c>
      <c r="H56" s="1">
        <f>G56*150</f>
        <v>-6.5960000000188757</v>
      </c>
      <c r="I56" s="1">
        <v>0</v>
      </c>
      <c r="J56" s="1">
        <f>AVERAGE(H56:H57)*60</f>
        <v>-131.41500000108408</v>
      </c>
    </row>
    <row r="57" spans="1:10">
      <c r="A57" s="1" t="s">
        <v>69</v>
      </c>
      <c r="B57" s="1">
        <v>578.92499999999995</v>
      </c>
      <c r="C57" s="7">
        <v>579.24764000000016</v>
      </c>
      <c r="D57" s="1">
        <f t="shared" si="4"/>
        <v>-0.32264000000020587</v>
      </c>
      <c r="F57" s="1" t="str">
        <f>A41</f>
        <v>CH-180</v>
      </c>
      <c r="G57" s="1">
        <f>AVERAGE(D42:D47)</f>
        <v>1.4769999999884931E-2</v>
      </c>
      <c r="H57" s="1">
        <f>G57*150</f>
        <v>2.2154999999827396</v>
      </c>
    </row>
    <row r="58" spans="1:10">
      <c r="A58" s="1" t="s">
        <v>68</v>
      </c>
      <c r="B58" s="1">
        <v>579.05399999999997</v>
      </c>
      <c r="C58" s="7">
        <v>579.30764000000011</v>
      </c>
      <c r="D58" s="1">
        <f t="shared" si="4"/>
        <v>-0.2536400000001322</v>
      </c>
    </row>
    <row r="59" spans="1:10">
      <c r="A59" s="1" t="s">
        <v>67</v>
      </c>
      <c r="B59" s="1">
        <v>579.69799999999998</v>
      </c>
      <c r="C59" s="7">
        <v>579.49514000000011</v>
      </c>
      <c r="D59" s="1">
        <f t="shared" si="4"/>
        <v>0.20285999999987325</v>
      </c>
      <c r="G59" s="1" t="s">
        <v>75</v>
      </c>
      <c r="H59" s="1" t="s">
        <v>76</v>
      </c>
      <c r="I59" s="1" t="s">
        <v>78</v>
      </c>
      <c r="J59" s="1" t="s">
        <v>79</v>
      </c>
    </row>
    <row r="60" spans="1:10">
      <c r="A60" s="1" t="s">
        <v>1</v>
      </c>
      <c r="B60" s="1">
        <v>579.80500000000006</v>
      </c>
      <c r="C60" s="7">
        <v>579.83263999999997</v>
      </c>
      <c r="D60" s="1">
        <f t="shared" si="4"/>
        <v>-2.763999999990574E-2</v>
      </c>
      <c r="E60" s="1" t="s">
        <v>80</v>
      </c>
      <c r="F60" s="1" t="str">
        <f>A54</f>
        <v>CH-240</v>
      </c>
      <c r="G60" s="1">
        <f>AVERAGE(D60:D65)</f>
        <v>-0.34739000000011327</v>
      </c>
      <c r="H60" s="1">
        <f>G60*150</f>
        <v>-52.108500000016988</v>
      </c>
      <c r="I60" s="1">
        <v>0</v>
      </c>
      <c r="J60" s="1">
        <f>AVERAGE(H60:H61)*60</f>
        <v>-2850.5400000009899</v>
      </c>
    </row>
    <row r="61" spans="1:10">
      <c r="A61" s="1" t="s">
        <v>66</v>
      </c>
      <c r="B61" s="1">
        <v>579.51599999999996</v>
      </c>
      <c r="C61" s="7">
        <v>579.49514000000011</v>
      </c>
      <c r="D61" s="1">
        <f t="shared" si="4"/>
        <v>2.0859999999856882E-2</v>
      </c>
      <c r="F61" s="1" t="str">
        <f>A41</f>
        <v>CH-180</v>
      </c>
      <c r="G61" s="1">
        <f>AVERAGE(D47:D52)</f>
        <v>-0.28606333333344008</v>
      </c>
      <c r="H61" s="1">
        <f>G61*150</f>
        <v>-42.90950000001601</v>
      </c>
    </row>
    <row r="62" spans="1:10">
      <c r="A62" s="1" t="s">
        <v>65</v>
      </c>
      <c r="B62" s="1">
        <v>579.01599999999996</v>
      </c>
      <c r="C62" s="7">
        <v>579.30764000000011</v>
      </c>
      <c r="D62" s="1">
        <f t="shared" si="4"/>
        <v>-0.29164000000014312</v>
      </c>
    </row>
    <row r="63" spans="1:10">
      <c r="A63" s="1" t="s">
        <v>64</v>
      </c>
      <c r="B63" s="1">
        <v>578.61300000000006</v>
      </c>
      <c r="C63" s="7">
        <v>579.24764000000016</v>
      </c>
      <c r="D63" s="1">
        <f t="shared" si="4"/>
        <v>-0.63464000000010401</v>
      </c>
    </row>
    <row r="64" spans="1:10">
      <c r="A64" s="1" t="s">
        <v>63</v>
      </c>
      <c r="B64" s="1">
        <v>578.39200000000005</v>
      </c>
      <c r="C64" s="7">
        <v>579.09764000000018</v>
      </c>
      <c r="D64" s="1">
        <f t="shared" si="4"/>
        <v>-0.70564000000013039</v>
      </c>
      <c r="E64" s="1" t="s">
        <v>81</v>
      </c>
      <c r="F64" s="1">
        <f>J60+J56</f>
        <v>-2981.955000002074</v>
      </c>
    </row>
    <row r="65" spans="1:10">
      <c r="A65" s="1" t="s">
        <v>62</v>
      </c>
      <c r="B65" s="1">
        <v>578.50199999999995</v>
      </c>
      <c r="C65" s="7">
        <v>578.94764000000021</v>
      </c>
      <c r="D65" s="1">
        <f t="shared" si="4"/>
        <v>-0.44564000000025317</v>
      </c>
    </row>
    <row r="67" spans="1:10">
      <c r="A67" s="1" t="s">
        <v>7</v>
      </c>
      <c r="B67" s="3" t="s">
        <v>73</v>
      </c>
      <c r="C67" s="4" t="s">
        <v>72</v>
      </c>
      <c r="D67" s="5" t="s">
        <v>74</v>
      </c>
    </row>
    <row r="68" spans="1:10">
      <c r="A68" s="1" t="s">
        <v>71</v>
      </c>
      <c r="B68" s="1">
        <v>579.32799999999997</v>
      </c>
      <c r="C68" s="7">
        <v>579.12380000000019</v>
      </c>
      <c r="D68" s="1">
        <f>B68-C68</f>
        <v>0.204199999999787</v>
      </c>
      <c r="E68" s="1" t="s">
        <v>77</v>
      </c>
      <c r="F68" s="1" t="s">
        <v>0</v>
      </c>
      <c r="G68" s="1" t="s">
        <v>75</v>
      </c>
      <c r="H68" s="1" t="s">
        <v>76</v>
      </c>
      <c r="I68" s="1" t="s">
        <v>78</v>
      </c>
      <c r="J68" s="1" t="s">
        <v>79</v>
      </c>
    </row>
    <row r="69" spans="1:10">
      <c r="A69" s="1" t="s">
        <v>70</v>
      </c>
      <c r="B69" s="1">
        <v>579.06799999999998</v>
      </c>
      <c r="C69" s="7">
        <v>579.27380000000016</v>
      </c>
      <c r="D69" s="1">
        <f t="shared" ref="D69:D78" si="5">B69-C69</f>
        <v>-0.20580000000018117</v>
      </c>
      <c r="F69" s="1" t="str">
        <f>A67</f>
        <v>CH-300</v>
      </c>
      <c r="G69" s="1">
        <f>AVERAGE(D68:D73)</f>
        <v>-0.15821666666677933</v>
      </c>
      <c r="H69" s="1">
        <f>G69*150</f>
        <v>-23.732500000016898</v>
      </c>
      <c r="I69" s="1">
        <v>0</v>
      </c>
      <c r="J69" s="1">
        <f>AVERAGE(H69:H70)*60</f>
        <v>-909.85500000107322</v>
      </c>
    </row>
    <row r="70" spans="1:10">
      <c r="A70" s="1" t="s">
        <v>69</v>
      </c>
      <c r="B70" s="1">
        <v>578.95299999999997</v>
      </c>
      <c r="C70" s="7">
        <v>579.42380000000014</v>
      </c>
      <c r="D70" s="1">
        <f t="shared" si="5"/>
        <v>-0.47080000000016753</v>
      </c>
      <c r="F70" s="1" t="str">
        <f>A54</f>
        <v>CH-240</v>
      </c>
      <c r="G70" s="1">
        <f>AVERAGE(D55:D60)</f>
        <v>-4.3973333333459173E-2</v>
      </c>
      <c r="H70" s="1">
        <f>G70*150</f>
        <v>-6.5960000000188757</v>
      </c>
    </row>
    <row r="71" spans="1:10">
      <c r="A71" s="1" t="s">
        <v>68</v>
      </c>
      <c r="B71" s="1">
        <v>579.029</v>
      </c>
      <c r="C71" s="7">
        <v>579.48380000000009</v>
      </c>
      <c r="D71" s="1">
        <f t="shared" si="5"/>
        <v>-0.45480000000009113</v>
      </c>
    </row>
    <row r="72" spans="1:10">
      <c r="A72" s="1" t="s">
        <v>67</v>
      </c>
      <c r="B72" s="1">
        <v>579.76</v>
      </c>
      <c r="C72" s="7">
        <v>579.67130000000009</v>
      </c>
      <c r="D72" s="1">
        <f t="shared" si="5"/>
        <v>8.8699999999903412E-2</v>
      </c>
      <c r="G72" s="1" t="s">
        <v>75</v>
      </c>
      <c r="H72" s="1" t="s">
        <v>76</v>
      </c>
      <c r="I72" s="1" t="s">
        <v>78</v>
      </c>
      <c r="J72" s="1" t="s">
        <v>79</v>
      </c>
    </row>
    <row r="73" spans="1:10">
      <c r="A73" s="1" t="s">
        <v>1</v>
      </c>
      <c r="B73" s="1">
        <v>579.89800000000002</v>
      </c>
      <c r="C73" s="7">
        <v>580.00879999999995</v>
      </c>
      <c r="D73" s="1">
        <f t="shared" si="5"/>
        <v>-0.11079999999992651</v>
      </c>
      <c r="E73" s="1" t="s">
        <v>80</v>
      </c>
      <c r="F73" s="1" t="str">
        <f>A67</f>
        <v>CH-300</v>
      </c>
      <c r="G73" s="1">
        <f>AVERAGE(D73:D78)</f>
        <v>-0.40205000000008795</v>
      </c>
      <c r="H73" s="1">
        <f>G73*150</f>
        <v>-60.307500000013192</v>
      </c>
      <c r="I73" s="1">
        <v>0</v>
      </c>
      <c r="J73" s="1">
        <f>AVERAGE(H73:H74)*60</f>
        <v>-3372.4800000009054</v>
      </c>
    </row>
    <row r="74" spans="1:10">
      <c r="A74" s="1" t="s">
        <v>66</v>
      </c>
      <c r="B74" s="1">
        <v>579.72400000000005</v>
      </c>
      <c r="C74" s="7">
        <v>579.67130000000009</v>
      </c>
      <c r="D74" s="1">
        <f t="shared" si="5"/>
        <v>5.2699999999958891E-2</v>
      </c>
      <c r="F74" s="1" t="str">
        <f>A54</f>
        <v>CH-240</v>
      </c>
      <c r="G74" s="1">
        <f>AVERAGE(D60:D65)</f>
        <v>-0.34739000000011327</v>
      </c>
      <c r="H74" s="1">
        <f>G74*150</f>
        <v>-52.108500000016988</v>
      </c>
    </row>
    <row r="75" spans="1:10">
      <c r="A75" s="1" t="s">
        <v>65</v>
      </c>
      <c r="B75" s="1">
        <v>579.29200000000003</v>
      </c>
      <c r="C75" s="7">
        <v>579.48380000000009</v>
      </c>
      <c r="D75" s="1">
        <f t="shared" si="5"/>
        <v>-0.19180000000005748</v>
      </c>
    </row>
    <row r="76" spans="1:10">
      <c r="A76" s="1" t="s">
        <v>64</v>
      </c>
      <c r="B76" s="1">
        <v>578.74699999999996</v>
      </c>
      <c r="C76" s="7">
        <v>579.42380000000014</v>
      </c>
      <c r="D76" s="2">
        <f t="shared" si="5"/>
        <v>-0.67680000000018481</v>
      </c>
    </row>
    <row r="77" spans="1:10">
      <c r="A77" s="1" t="s">
        <v>63</v>
      </c>
      <c r="B77" s="1">
        <v>578.64499999999998</v>
      </c>
      <c r="C77" s="7">
        <v>579.27380000000016</v>
      </c>
      <c r="D77" s="2">
        <f>B77-C77</f>
        <v>-0.62880000000018299</v>
      </c>
      <c r="E77" s="1" t="s">
        <v>81</v>
      </c>
      <c r="F77" s="1">
        <f>J73+J69</f>
        <v>-4282.3350000019782</v>
      </c>
    </row>
    <row r="78" spans="1:10">
      <c r="A78" s="1" t="s">
        <v>62</v>
      </c>
      <c r="B78" s="1">
        <v>578.26700000000005</v>
      </c>
      <c r="C78" s="7">
        <v>579.12380000000019</v>
      </c>
      <c r="D78" s="2">
        <f t="shared" si="5"/>
        <v>-0.85680000000013479</v>
      </c>
    </row>
    <row r="80" spans="1:10">
      <c r="A80" s="1" t="s">
        <v>8</v>
      </c>
      <c r="B80" s="3" t="s">
        <v>73</v>
      </c>
      <c r="C80" s="4" t="s">
        <v>72</v>
      </c>
      <c r="D80" s="5" t="s">
        <v>74</v>
      </c>
    </row>
    <row r="81" spans="1:10">
      <c r="A81" s="1" t="s">
        <v>71</v>
      </c>
      <c r="B81" s="1">
        <v>579.97900000000004</v>
      </c>
      <c r="C81" s="7">
        <v>579.29996000000017</v>
      </c>
      <c r="D81" s="2">
        <f>B81-C81</f>
        <v>0.67903999999987263</v>
      </c>
      <c r="E81" s="1" t="s">
        <v>77</v>
      </c>
      <c r="F81" s="1" t="s">
        <v>0</v>
      </c>
      <c r="G81" s="1" t="s">
        <v>75</v>
      </c>
      <c r="H81" s="1" t="s">
        <v>76</v>
      </c>
      <c r="I81" s="1" t="s">
        <v>78</v>
      </c>
      <c r="J81" s="1" t="s">
        <v>79</v>
      </c>
    </row>
    <row r="82" spans="1:10">
      <c r="A82" s="1" t="s">
        <v>70</v>
      </c>
      <c r="B82" s="1">
        <v>579.37</v>
      </c>
      <c r="C82" s="7">
        <v>579.44996000000015</v>
      </c>
      <c r="D82" s="2">
        <f t="shared" ref="D82:D91" si="6">B82-C82</f>
        <v>-7.9960000000141918E-2</v>
      </c>
      <c r="F82" s="1" t="str">
        <f>A80</f>
        <v>CH-360</v>
      </c>
      <c r="G82" s="1">
        <f>AVERAGE(D81:D86)</f>
        <v>-2.5210000000072341E-2</v>
      </c>
      <c r="H82" s="1">
        <f>G82*150</f>
        <v>-3.7815000000108512</v>
      </c>
      <c r="I82" s="1">
        <v>0</v>
      </c>
      <c r="J82" s="1">
        <f>AVERAGE(H82:H83)*60</f>
        <v>-825.42000000083249</v>
      </c>
    </row>
    <row r="83" spans="1:10">
      <c r="A83" s="1" t="s">
        <v>69</v>
      </c>
      <c r="B83" s="1">
        <v>579.13400000000001</v>
      </c>
      <c r="C83" s="7">
        <v>579.59996000000012</v>
      </c>
      <c r="D83" s="2">
        <f t="shared" si="6"/>
        <v>-0.46596000000010918</v>
      </c>
      <c r="F83" s="1" t="str">
        <f>A67</f>
        <v>CH-300</v>
      </c>
      <c r="G83" s="1">
        <f>AVERAGE(D68:D73)</f>
        <v>-0.15821666666677933</v>
      </c>
      <c r="H83" s="1">
        <f>G83*150</f>
        <v>-23.732500000016898</v>
      </c>
    </row>
    <row r="84" spans="1:10">
      <c r="A84" s="1" t="s">
        <v>68</v>
      </c>
      <c r="B84" s="1">
        <v>579.35400000000004</v>
      </c>
      <c r="C84" s="7">
        <v>579.65996000000007</v>
      </c>
      <c r="D84" s="2">
        <f t="shared" si="6"/>
        <v>-0.30596000000002732</v>
      </c>
    </row>
    <row r="85" spans="1:10">
      <c r="A85" s="1" t="s">
        <v>67</v>
      </c>
      <c r="B85" s="1">
        <v>579.94200000000001</v>
      </c>
      <c r="C85" s="7">
        <v>579.84746000000007</v>
      </c>
      <c r="D85" s="2">
        <f t="shared" si="6"/>
        <v>9.4539999999938118E-2</v>
      </c>
      <c r="G85" s="1" t="s">
        <v>75</v>
      </c>
      <c r="H85" s="1" t="s">
        <v>76</v>
      </c>
      <c r="I85" s="1" t="s">
        <v>78</v>
      </c>
      <c r="J85" s="1" t="s">
        <v>79</v>
      </c>
    </row>
    <row r="86" spans="1:10">
      <c r="A86" s="1" t="s">
        <v>1</v>
      </c>
      <c r="B86" s="1">
        <v>580.11199999999997</v>
      </c>
      <c r="C86" s="7">
        <v>580.18495999999993</v>
      </c>
      <c r="D86" s="2">
        <f t="shared" si="6"/>
        <v>-7.2959999999966385E-2</v>
      </c>
      <c r="E86" s="1" t="s">
        <v>80</v>
      </c>
      <c r="F86" s="1" t="str">
        <f>A80</f>
        <v>CH-360</v>
      </c>
      <c r="G86" s="1">
        <f>AVERAGE(D86:D91)</f>
        <v>-0.26704333333342828</v>
      </c>
      <c r="H86" s="1">
        <f>G86*150</f>
        <v>-40.056500000014239</v>
      </c>
      <c r="I86" s="1">
        <v>0</v>
      </c>
      <c r="J86" s="1">
        <f>AVERAGE(H86:H87)*60</f>
        <v>-3010.9200000008232</v>
      </c>
    </row>
    <row r="87" spans="1:10">
      <c r="A87" s="1" t="s">
        <v>66</v>
      </c>
      <c r="B87" s="1">
        <v>579.90899999999999</v>
      </c>
      <c r="C87" s="7">
        <v>579.84746000000007</v>
      </c>
      <c r="D87" s="2">
        <f t="shared" si="6"/>
        <v>6.1539999999922657E-2</v>
      </c>
      <c r="F87" s="1" t="str">
        <f>A67</f>
        <v>CH-300</v>
      </c>
      <c r="G87" s="1">
        <f>AVERAGE(D73:D78)</f>
        <v>-0.40205000000008795</v>
      </c>
      <c r="H87" s="1">
        <f>G87*150</f>
        <v>-60.307500000013192</v>
      </c>
    </row>
    <row r="88" spans="1:10">
      <c r="A88" s="1" t="s">
        <v>65</v>
      </c>
      <c r="B88" s="1">
        <v>579.72</v>
      </c>
      <c r="C88" s="7">
        <v>579.65996000000007</v>
      </c>
      <c r="D88" s="2">
        <f t="shared" si="6"/>
        <v>6.0039999999958127E-2</v>
      </c>
    </row>
    <row r="89" spans="1:10">
      <c r="A89" s="1" t="s">
        <v>64</v>
      </c>
      <c r="B89" s="1">
        <v>579.31299999999999</v>
      </c>
      <c r="C89" s="7">
        <v>579.59996000000012</v>
      </c>
      <c r="D89" s="2">
        <f t="shared" si="6"/>
        <v>-0.28696000000013555</v>
      </c>
    </row>
    <row r="90" spans="1:10">
      <c r="A90" s="1" t="s">
        <v>63</v>
      </c>
      <c r="B90" s="1">
        <v>578.87599999999998</v>
      </c>
      <c r="C90" s="7">
        <v>579.44996000000015</v>
      </c>
      <c r="D90" s="2">
        <f t="shared" si="6"/>
        <v>-0.57396000000017011</v>
      </c>
      <c r="E90" s="1" t="s">
        <v>81</v>
      </c>
      <c r="F90" s="1">
        <f>J86+J82</f>
        <v>-3836.3400000016554</v>
      </c>
    </row>
    <row r="91" spans="1:10">
      <c r="A91" s="1" t="s">
        <v>62</v>
      </c>
      <c r="B91" s="1">
        <v>578.51</v>
      </c>
      <c r="C91" s="7">
        <v>579.29996000000017</v>
      </c>
      <c r="D91" s="2">
        <f t="shared" si="6"/>
        <v>-0.7899600000001783</v>
      </c>
    </row>
    <row r="93" spans="1:10">
      <c r="A93" s="1" t="s">
        <v>9</v>
      </c>
      <c r="B93" s="3" t="s">
        <v>73</v>
      </c>
      <c r="C93" s="4" t="s">
        <v>72</v>
      </c>
      <c r="D93" s="5" t="s">
        <v>74</v>
      </c>
    </row>
    <row r="94" spans="1:10">
      <c r="A94" s="1" t="s">
        <v>71</v>
      </c>
      <c r="B94" s="1">
        <v>579.99400000000003</v>
      </c>
      <c r="C94" s="7">
        <v>579.47612000000015</v>
      </c>
      <c r="D94" s="1">
        <f>B94-C94</f>
        <v>0.51787999999987733</v>
      </c>
      <c r="E94" s="1" t="s">
        <v>77</v>
      </c>
      <c r="F94" s="1" t="s">
        <v>0</v>
      </c>
      <c r="G94" s="1" t="s">
        <v>75</v>
      </c>
      <c r="H94" s="1" t="s">
        <v>76</v>
      </c>
      <c r="I94" s="1" t="s">
        <v>78</v>
      </c>
      <c r="J94" s="1" t="s">
        <v>79</v>
      </c>
    </row>
    <row r="95" spans="1:10">
      <c r="A95" s="1" t="s">
        <v>70</v>
      </c>
      <c r="B95" s="1">
        <v>579.62300000000005</v>
      </c>
      <c r="C95" s="7">
        <v>579.62612000000013</v>
      </c>
      <c r="D95" s="1">
        <f t="shared" ref="D95:D104" si="7">B95-C95</f>
        <v>-3.1200000000808359E-3</v>
      </c>
      <c r="F95" s="1" t="str">
        <f>A93</f>
        <v>CH-420</v>
      </c>
      <c r="G95" s="1">
        <f>AVERAGE(D94:D99)</f>
        <v>9.9129999999964483E-2</v>
      </c>
      <c r="H95" s="1">
        <f>G95*150</f>
        <v>14.869499999994673</v>
      </c>
      <c r="I95" s="1">
        <f>AVERAGE(H95:H96)*60</f>
        <v>332.63999999951466</v>
      </c>
      <c r="J95" s="1">
        <v>0</v>
      </c>
    </row>
    <row r="96" spans="1:10">
      <c r="A96" s="1" t="s">
        <v>69</v>
      </c>
      <c r="B96" s="1">
        <v>579.87400000000002</v>
      </c>
      <c r="C96" s="7">
        <v>579.77612000000011</v>
      </c>
      <c r="D96" s="1">
        <f t="shared" si="7"/>
        <v>9.7879999999918255E-2</v>
      </c>
      <c r="F96" s="1" t="str">
        <f>A80</f>
        <v>CH-360</v>
      </c>
      <c r="G96" s="1">
        <f>AVERAGE(D81:D86)</f>
        <v>-2.5210000000072341E-2</v>
      </c>
      <c r="H96" s="1">
        <f>G96*150</f>
        <v>-3.7815000000108512</v>
      </c>
    </row>
    <row r="97" spans="1:10">
      <c r="A97" s="1" t="s">
        <v>68</v>
      </c>
      <c r="B97" s="1">
        <v>579.86</v>
      </c>
      <c r="C97" s="7">
        <v>579.83612000000005</v>
      </c>
      <c r="D97" s="1">
        <f t="shared" si="7"/>
        <v>2.387999999996282E-2</v>
      </c>
    </row>
    <row r="98" spans="1:10">
      <c r="A98" s="1" t="s">
        <v>67</v>
      </c>
      <c r="B98" s="1">
        <v>580.11300000000006</v>
      </c>
      <c r="C98" s="7">
        <v>580.02362000000005</v>
      </c>
      <c r="D98" s="1">
        <f t="shared" si="7"/>
        <v>8.9380000000005566E-2</v>
      </c>
      <c r="G98" s="1" t="s">
        <v>75</v>
      </c>
      <c r="H98" s="1" t="s">
        <v>76</v>
      </c>
      <c r="I98" s="1" t="s">
        <v>78</v>
      </c>
      <c r="J98" s="1" t="s">
        <v>79</v>
      </c>
    </row>
    <row r="99" spans="1:10">
      <c r="A99" s="1" t="s">
        <v>1</v>
      </c>
      <c r="B99" s="1">
        <v>580.23</v>
      </c>
      <c r="C99" s="7">
        <v>580.36111999999991</v>
      </c>
      <c r="D99" s="1">
        <f t="shared" si="7"/>
        <v>-0.13111999999989621</v>
      </c>
      <c r="E99" s="1" t="s">
        <v>80</v>
      </c>
      <c r="F99" s="1" t="str">
        <f>A93</f>
        <v>CH-420</v>
      </c>
      <c r="G99" s="1">
        <f>AVERAGE(D99:D104)</f>
        <v>-0.29937000000006719</v>
      </c>
      <c r="H99" s="1">
        <f>G99*150</f>
        <v>-44.905500000010079</v>
      </c>
      <c r="I99" s="1">
        <v>0</v>
      </c>
      <c r="J99" s="1">
        <f>AVERAGE(H99:H100)*60</f>
        <v>-2548.8600000007295</v>
      </c>
    </row>
    <row r="100" spans="1:10">
      <c r="A100" s="1" t="s">
        <v>66</v>
      </c>
      <c r="B100" s="1">
        <v>579.94200000000001</v>
      </c>
      <c r="C100" s="7">
        <v>580.02362000000005</v>
      </c>
      <c r="D100" s="1">
        <f t="shared" si="7"/>
        <v>-8.1620000000043547E-2</v>
      </c>
      <c r="F100" s="1" t="str">
        <f>A80</f>
        <v>CH-360</v>
      </c>
      <c r="G100" s="1">
        <f>AVERAGE(D86:D91)</f>
        <v>-0.26704333333342828</v>
      </c>
      <c r="H100" s="1">
        <f>G100*150</f>
        <v>-40.056500000014239</v>
      </c>
    </row>
    <row r="101" spans="1:10">
      <c r="A101" s="1" t="s">
        <v>65</v>
      </c>
      <c r="B101" s="1">
        <v>579.58199999999999</v>
      </c>
      <c r="C101" s="7">
        <v>579.83612000000005</v>
      </c>
      <c r="D101" s="1">
        <f t="shared" si="7"/>
        <v>-0.25412000000005719</v>
      </c>
    </row>
    <row r="102" spans="1:10">
      <c r="A102" s="1" t="s">
        <v>64</v>
      </c>
      <c r="B102" s="1">
        <v>579.16399999999999</v>
      </c>
      <c r="C102" s="7">
        <v>579.77612000000011</v>
      </c>
      <c r="D102" s="1">
        <f t="shared" si="7"/>
        <v>-0.61212000000011813</v>
      </c>
    </row>
    <row r="103" spans="1:10">
      <c r="A103" s="1" t="s">
        <v>63</v>
      </c>
      <c r="B103" s="1">
        <v>579.29399999999998</v>
      </c>
      <c r="C103" s="7">
        <v>579.62612000000013</v>
      </c>
      <c r="D103" s="1">
        <f t="shared" si="7"/>
        <v>-0.33212000000014541</v>
      </c>
      <c r="E103" s="1" t="s">
        <v>81</v>
      </c>
      <c r="F103" s="1">
        <f>J99+I95</f>
        <v>-2216.2200000012149</v>
      </c>
    </row>
    <row r="104" spans="1:10">
      <c r="A104" s="1" t="s">
        <v>62</v>
      </c>
      <c r="B104" s="1">
        <v>579.09100000000001</v>
      </c>
      <c r="C104" s="7">
        <v>579.47612000000015</v>
      </c>
      <c r="D104" s="1">
        <f t="shared" si="7"/>
        <v>-0.38512000000014268</v>
      </c>
    </row>
    <row r="106" spans="1:10">
      <c r="A106" s="1" t="s">
        <v>10</v>
      </c>
      <c r="B106" s="3" t="s">
        <v>73</v>
      </c>
      <c r="C106" s="4" t="s">
        <v>72</v>
      </c>
      <c r="D106" s="5" t="s">
        <v>74</v>
      </c>
    </row>
    <row r="107" spans="1:10">
      <c r="A107" s="1" t="s">
        <v>71</v>
      </c>
      <c r="B107" s="1">
        <v>580.00900000000001</v>
      </c>
      <c r="C107" s="7">
        <v>579.65228000000013</v>
      </c>
      <c r="D107" s="1">
        <f>B107-C107</f>
        <v>0.35671999999988202</v>
      </c>
      <c r="E107" s="1" t="s">
        <v>77</v>
      </c>
      <c r="F107" s="1" t="s">
        <v>0</v>
      </c>
      <c r="G107" s="1" t="s">
        <v>75</v>
      </c>
      <c r="H107" s="1" t="s">
        <v>76</v>
      </c>
      <c r="I107" s="1" t="s">
        <v>78</v>
      </c>
      <c r="J107" s="1" t="s">
        <v>79</v>
      </c>
    </row>
    <row r="108" spans="1:10">
      <c r="A108" s="1" t="s">
        <v>70</v>
      </c>
      <c r="B108" s="1">
        <v>579.67600000000004</v>
      </c>
      <c r="C108" s="7">
        <v>579.80228000000011</v>
      </c>
      <c r="D108" s="1">
        <f t="shared" ref="D108:D117" si="8">B108-C108</f>
        <v>-0.12628000000006523</v>
      </c>
      <c r="F108" s="1" t="str">
        <f>A106</f>
        <v>CH-480</v>
      </c>
      <c r="G108" s="1">
        <f>AVERAGE(D107:D112)</f>
        <v>-6.6196666666693701E-2</v>
      </c>
      <c r="H108" s="1">
        <f>G108*150</f>
        <v>-9.9295000000040545</v>
      </c>
      <c r="I108" s="1">
        <f>AVERAGE(H108:H109)*60</f>
        <v>148.19999999971856</v>
      </c>
      <c r="J108" s="1">
        <v>0</v>
      </c>
    </row>
    <row r="109" spans="1:10">
      <c r="A109" s="1" t="s">
        <v>69</v>
      </c>
      <c r="B109" s="1">
        <v>579.57500000000005</v>
      </c>
      <c r="C109" s="7">
        <v>579.95228000000009</v>
      </c>
      <c r="D109" s="1">
        <f t="shared" si="8"/>
        <v>-0.37728000000004158</v>
      </c>
      <c r="F109" s="1" t="str">
        <f>A93</f>
        <v>CH-420</v>
      </c>
      <c r="G109" s="1">
        <f>AVERAGE(D94:D99)</f>
        <v>9.9129999999964483E-2</v>
      </c>
      <c r="H109" s="1">
        <f>G109*150</f>
        <v>14.869499999994673</v>
      </c>
    </row>
    <row r="110" spans="1:10">
      <c r="A110" s="1" t="s">
        <v>68</v>
      </c>
      <c r="B110" s="1">
        <v>579.91700000000003</v>
      </c>
      <c r="C110" s="7">
        <v>580.01228000000003</v>
      </c>
      <c r="D110" s="1">
        <f t="shared" si="8"/>
        <v>-9.5280000000002474E-2</v>
      </c>
    </row>
    <row r="111" spans="1:10">
      <c r="A111" s="1" t="s">
        <v>67</v>
      </c>
      <c r="B111" s="1">
        <v>580.17999999999995</v>
      </c>
      <c r="C111" s="7">
        <v>580.19978000000003</v>
      </c>
      <c r="D111" s="1">
        <f t="shared" si="8"/>
        <v>-1.9780000000082509E-2</v>
      </c>
      <c r="G111" s="1" t="s">
        <v>75</v>
      </c>
      <c r="H111" s="1" t="s">
        <v>76</v>
      </c>
      <c r="I111" s="1" t="s">
        <v>78</v>
      </c>
      <c r="J111" s="1" t="s">
        <v>79</v>
      </c>
    </row>
    <row r="112" spans="1:10">
      <c r="A112" s="1" t="s">
        <v>1</v>
      </c>
      <c r="B112" s="1">
        <v>580.40200000000004</v>
      </c>
      <c r="C112" s="7">
        <v>580.5372799999999</v>
      </c>
      <c r="D112" s="1">
        <f t="shared" si="8"/>
        <v>-0.13527999999985241</v>
      </c>
      <c r="E112" s="1" t="s">
        <v>80</v>
      </c>
      <c r="F112" s="1" t="str">
        <f>A106</f>
        <v>CH-480</v>
      </c>
      <c r="G112" s="1">
        <f>AVERAGE(D112:D117)</f>
        <v>-0.46836333333340008</v>
      </c>
      <c r="H112" s="1">
        <f>G112*150</f>
        <v>-70.254500000010012</v>
      </c>
      <c r="I112" s="1">
        <v>0</v>
      </c>
      <c r="J112" s="1">
        <f>AVERAGE(H112:H113)*60</f>
        <v>-3454.8000000006027</v>
      </c>
    </row>
    <row r="113" spans="1:10">
      <c r="A113" s="1" t="s">
        <v>66</v>
      </c>
      <c r="B113" s="1">
        <v>580.10799999999995</v>
      </c>
      <c r="C113" s="7">
        <v>580.19978000000003</v>
      </c>
      <c r="D113" s="1">
        <f t="shared" si="8"/>
        <v>-9.1780000000085238E-2</v>
      </c>
      <c r="F113" s="1" t="str">
        <f>A93</f>
        <v>CH-420</v>
      </c>
      <c r="G113" s="1">
        <f>AVERAGE(D99:D104)</f>
        <v>-0.29937000000006719</v>
      </c>
      <c r="H113" s="1">
        <f>G113*150</f>
        <v>-44.905500000010079</v>
      </c>
    </row>
    <row r="114" spans="1:10">
      <c r="A114" s="1" t="s">
        <v>65</v>
      </c>
      <c r="B114" s="1">
        <v>579.89099999999996</v>
      </c>
      <c r="C114" s="7">
        <v>580.01228000000003</v>
      </c>
      <c r="D114" s="1">
        <f t="shared" si="8"/>
        <v>-0.12128000000006978</v>
      </c>
    </row>
    <row r="115" spans="1:10">
      <c r="A115" s="1" t="s">
        <v>64</v>
      </c>
      <c r="B115" s="1">
        <v>579.17399999999998</v>
      </c>
      <c r="C115" s="7">
        <v>579.95228000000009</v>
      </c>
      <c r="D115" s="2">
        <f t="shared" si="8"/>
        <v>-0.77828000000010888</v>
      </c>
    </row>
    <row r="116" spans="1:10">
      <c r="A116" s="1" t="s">
        <v>63</v>
      </c>
      <c r="B116" s="1">
        <v>578.971</v>
      </c>
      <c r="C116" s="7">
        <v>579.80228000000011</v>
      </c>
      <c r="D116" s="2">
        <f t="shared" si="8"/>
        <v>-0.83128000000010616</v>
      </c>
      <c r="E116" s="1" t="s">
        <v>81</v>
      </c>
      <c r="F116" s="1">
        <f>J112+I108</f>
        <v>-3306.6000000008844</v>
      </c>
    </row>
    <row r="117" spans="1:10">
      <c r="A117" s="1" t="s">
        <v>62</v>
      </c>
      <c r="B117" s="1">
        <v>578.79999999999995</v>
      </c>
      <c r="C117" s="7">
        <v>579.65228000000013</v>
      </c>
      <c r="D117" s="2">
        <f t="shared" si="8"/>
        <v>-0.85228000000017801</v>
      </c>
    </row>
    <row r="119" spans="1:10">
      <c r="A119" s="1" t="s">
        <v>11</v>
      </c>
      <c r="B119" s="3" t="s">
        <v>73</v>
      </c>
      <c r="C119" s="4" t="s">
        <v>72</v>
      </c>
      <c r="D119" s="5" t="s">
        <v>74</v>
      </c>
    </row>
    <row r="120" spans="1:10">
      <c r="A120" s="1" t="s">
        <v>71</v>
      </c>
      <c r="B120" s="1">
        <v>579.85599999999999</v>
      </c>
      <c r="C120" s="7">
        <v>579.82844000000011</v>
      </c>
      <c r="D120" s="1">
        <f>B120-C120</f>
        <v>2.7559999999880347E-2</v>
      </c>
      <c r="E120" s="1" t="s">
        <v>77</v>
      </c>
      <c r="F120" s="1" t="s">
        <v>0</v>
      </c>
      <c r="G120" s="1" t="s">
        <v>75</v>
      </c>
      <c r="H120" s="1" t="s">
        <v>76</v>
      </c>
      <c r="I120" s="1" t="s">
        <v>78</v>
      </c>
      <c r="J120" s="1" t="s">
        <v>79</v>
      </c>
    </row>
    <row r="121" spans="1:10">
      <c r="A121" s="1" t="s">
        <v>70</v>
      </c>
      <c r="B121" s="1">
        <v>579.88499999999999</v>
      </c>
      <c r="C121" s="7">
        <v>579.97844000000009</v>
      </c>
      <c r="D121" s="1">
        <f t="shared" ref="D121:D130" si="9">B121-C121</f>
        <v>-9.3440000000100554E-2</v>
      </c>
      <c r="F121" s="1" t="str">
        <f>A119</f>
        <v>CH-540</v>
      </c>
      <c r="G121" s="1">
        <f>AVERAGE(D120:D125)</f>
        <v>-6.2856666666694608E-2</v>
      </c>
      <c r="H121" s="1">
        <f>G121*150</f>
        <v>-9.4285000000041919</v>
      </c>
      <c r="I121" s="1">
        <v>0</v>
      </c>
      <c r="J121" s="1">
        <f>AVERAGE(H121:H122)*60</f>
        <v>-580.74000000024739</v>
      </c>
    </row>
    <row r="122" spans="1:10">
      <c r="A122" s="1" t="s">
        <v>69</v>
      </c>
      <c r="B122" s="1">
        <v>579.97299999999996</v>
      </c>
      <c r="C122" s="7">
        <v>580.12844000000007</v>
      </c>
      <c r="D122" s="1">
        <f t="shared" si="9"/>
        <v>-0.15544000000011238</v>
      </c>
      <c r="F122" s="1" t="str">
        <f>A106</f>
        <v>CH-480</v>
      </c>
      <c r="G122" s="1">
        <f>AVERAGE(D107:D112)</f>
        <v>-6.6196666666693701E-2</v>
      </c>
      <c r="H122" s="1">
        <f>G122*150</f>
        <v>-9.9295000000040545</v>
      </c>
    </row>
    <row r="123" spans="1:10">
      <c r="A123" s="1" t="s">
        <v>68</v>
      </c>
      <c r="B123" s="1">
        <v>580.14099999999996</v>
      </c>
      <c r="C123" s="7">
        <v>580.18844000000001</v>
      </c>
      <c r="D123" s="1">
        <f t="shared" si="9"/>
        <v>-4.7440000000051441E-2</v>
      </c>
    </row>
    <row r="124" spans="1:10">
      <c r="A124" s="1" t="s">
        <v>67</v>
      </c>
      <c r="B124" s="1">
        <v>580.45500000000004</v>
      </c>
      <c r="C124" s="7">
        <v>580.37594000000001</v>
      </c>
      <c r="D124" s="1">
        <f t="shared" si="9"/>
        <v>7.9060000000026776E-2</v>
      </c>
      <c r="G124" s="1" t="s">
        <v>75</v>
      </c>
      <c r="H124" s="1" t="s">
        <v>76</v>
      </c>
      <c r="I124" s="1" t="s">
        <v>78</v>
      </c>
      <c r="J124" s="1" t="s">
        <v>79</v>
      </c>
    </row>
    <row r="125" spans="1:10">
      <c r="A125" s="1" t="s">
        <v>1</v>
      </c>
      <c r="B125" s="1">
        <v>580.52600000000007</v>
      </c>
      <c r="C125" s="7">
        <v>580.71343999999988</v>
      </c>
      <c r="D125" s="1">
        <f t="shared" si="9"/>
        <v>-0.18743999999981042</v>
      </c>
      <c r="E125" s="1" t="s">
        <v>80</v>
      </c>
      <c r="F125" s="1" t="str">
        <f>A119</f>
        <v>CH-540</v>
      </c>
      <c r="G125" s="1">
        <f>AVERAGE(D125:D130)</f>
        <v>-0.49002333333337827</v>
      </c>
      <c r="H125" s="1">
        <f>G125*150</f>
        <v>-73.503500000006738</v>
      </c>
      <c r="I125" s="1">
        <v>0</v>
      </c>
      <c r="J125" s="1">
        <f>AVERAGE(H125:H126)*60</f>
        <v>-4312.7400000005027</v>
      </c>
    </row>
    <row r="126" spans="1:10">
      <c r="A126" s="1" t="s">
        <v>66</v>
      </c>
      <c r="B126" s="1">
        <v>580.35299999999995</v>
      </c>
      <c r="C126" s="7">
        <v>580.37594000000001</v>
      </c>
      <c r="D126" s="1">
        <f t="shared" si="9"/>
        <v>-2.2940000000062355E-2</v>
      </c>
      <c r="F126" s="1" t="str">
        <f>A106</f>
        <v>CH-480</v>
      </c>
      <c r="G126" s="1">
        <f>AVERAGE(D112:D117)</f>
        <v>-0.46836333333340008</v>
      </c>
      <c r="H126" s="1">
        <f>G126*150</f>
        <v>-70.254500000010012</v>
      </c>
    </row>
    <row r="127" spans="1:10">
      <c r="A127" s="1" t="s">
        <v>65</v>
      </c>
      <c r="B127" s="1">
        <v>580.03599999999994</v>
      </c>
      <c r="C127" s="7">
        <v>580.18844000000001</v>
      </c>
      <c r="D127" s="1">
        <f t="shared" si="9"/>
        <v>-0.15244000000006963</v>
      </c>
    </row>
    <row r="128" spans="1:10">
      <c r="A128" s="1" t="s">
        <v>64</v>
      </c>
      <c r="B128" s="1">
        <v>579.35699999999997</v>
      </c>
      <c r="C128" s="7">
        <v>580.12844000000007</v>
      </c>
      <c r="D128" s="2">
        <f t="shared" si="9"/>
        <v>-0.77144000000009783</v>
      </c>
    </row>
    <row r="129" spans="1:10">
      <c r="A129" s="1" t="s">
        <v>63</v>
      </c>
      <c r="B129" s="1">
        <v>579.1</v>
      </c>
      <c r="C129" s="7">
        <v>579.97844000000009</v>
      </c>
      <c r="D129" s="2">
        <f t="shared" si="9"/>
        <v>-0.87844000000006872</v>
      </c>
      <c r="E129" s="1" t="s">
        <v>81</v>
      </c>
      <c r="F129" s="1">
        <f>J125+J121</f>
        <v>-4893.4800000007499</v>
      </c>
    </row>
    <row r="130" spans="1:10">
      <c r="A130" s="1" t="s">
        <v>62</v>
      </c>
      <c r="B130" s="1">
        <v>578.90099999999995</v>
      </c>
      <c r="C130" s="7">
        <v>579.82844000000011</v>
      </c>
      <c r="D130" s="2">
        <f t="shared" si="9"/>
        <v>-0.92744000000016058</v>
      </c>
    </row>
    <row r="131" spans="1:10">
      <c r="D131" s="2"/>
    </row>
    <row r="132" spans="1:10">
      <c r="A132" s="1" t="s">
        <v>12</v>
      </c>
      <c r="B132" s="3" t="s">
        <v>73</v>
      </c>
      <c r="C132" s="4" t="s">
        <v>72</v>
      </c>
      <c r="D132" s="5" t="s">
        <v>74</v>
      </c>
    </row>
    <row r="133" spans="1:10">
      <c r="A133" s="1" t="s">
        <v>71</v>
      </c>
      <c r="B133" s="2">
        <v>580.07299999999998</v>
      </c>
      <c r="C133" s="7">
        <v>580.0046000000001</v>
      </c>
      <c r="D133" s="1">
        <f>B133-C133</f>
        <v>6.8399999999883221E-2</v>
      </c>
      <c r="E133" s="1" t="s">
        <v>77</v>
      </c>
      <c r="F133" s="1" t="s">
        <v>0</v>
      </c>
      <c r="G133" s="1" t="s">
        <v>75</v>
      </c>
      <c r="H133" s="1" t="s">
        <v>76</v>
      </c>
      <c r="I133" s="1" t="s">
        <v>78</v>
      </c>
      <c r="J133" s="1" t="s">
        <v>79</v>
      </c>
    </row>
    <row r="134" spans="1:10">
      <c r="A134" s="1" t="s">
        <v>70</v>
      </c>
      <c r="B134" s="2">
        <v>580.10699999999997</v>
      </c>
      <c r="C134" s="7">
        <v>580.15460000000007</v>
      </c>
      <c r="D134" s="1">
        <f t="shared" ref="D134:D143" si="10">B134-C134</f>
        <v>-4.7600000000102227E-2</v>
      </c>
      <c r="F134" s="1" t="str">
        <f>A132</f>
        <v>CH-600</v>
      </c>
      <c r="G134" s="1">
        <f>AVERAGE(D133:D138)</f>
        <v>-0.12785000000004251</v>
      </c>
      <c r="H134" s="1">
        <f>G134*150</f>
        <v>-19.177500000006376</v>
      </c>
      <c r="I134" s="1">
        <v>0</v>
      </c>
      <c r="J134" s="1">
        <f>AVERAGE(H134:H135)*60</f>
        <v>-858.18000000031702</v>
      </c>
    </row>
    <row r="135" spans="1:10">
      <c r="A135" s="1" t="s">
        <v>69</v>
      </c>
      <c r="B135" s="2">
        <v>579.95799999999997</v>
      </c>
      <c r="C135" s="7">
        <v>580.30460000000005</v>
      </c>
      <c r="D135" s="1">
        <f t="shared" si="10"/>
        <v>-0.3466000000000804</v>
      </c>
      <c r="F135" s="1" t="str">
        <f>A119</f>
        <v>CH-540</v>
      </c>
      <c r="G135" s="1">
        <f>AVERAGE(D120:D125)</f>
        <v>-6.2856666666694608E-2</v>
      </c>
      <c r="H135" s="1">
        <f>G135*150</f>
        <v>-9.4285000000041919</v>
      </c>
    </row>
    <row r="136" spans="1:10">
      <c r="A136" s="1" t="s">
        <v>68</v>
      </c>
      <c r="B136" s="2">
        <v>580.04499999999996</v>
      </c>
      <c r="C136" s="7">
        <v>580.3646</v>
      </c>
      <c r="D136" s="1">
        <f t="shared" si="10"/>
        <v>-0.31960000000003674</v>
      </c>
    </row>
    <row r="137" spans="1:10">
      <c r="A137" s="1" t="s">
        <v>67</v>
      </c>
      <c r="B137" s="2">
        <v>580.52099999999996</v>
      </c>
      <c r="C137" s="7">
        <v>580.5521</v>
      </c>
      <c r="D137" s="1">
        <f t="shared" si="10"/>
        <v>-3.1100000000037653E-2</v>
      </c>
      <c r="G137" s="1" t="s">
        <v>75</v>
      </c>
      <c r="H137" s="1" t="s">
        <v>76</v>
      </c>
      <c r="I137" s="1" t="s">
        <v>78</v>
      </c>
      <c r="J137" s="1" t="s">
        <v>79</v>
      </c>
    </row>
    <row r="138" spans="1:10">
      <c r="A138" s="1" t="s">
        <v>1</v>
      </c>
      <c r="B138" s="1">
        <v>580.79899999999998</v>
      </c>
      <c r="C138" s="7">
        <v>580.88959999999986</v>
      </c>
      <c r="D138" s="1">
        <f t="shared" si="10"/>
        <v>-9.059999999988122E-2</v>
      </c>
      <c r="E138" s="1" t="s">
        <v>80</v>
      </c>
      <c r="F138" s="1" t="str">
        <f>A132</f>
        <v>CH-600</v>
      </c>
      <c r="G138" s="1">
        <f>AVERAGE(D138:D143)</f>
        <v>-0.50235000000001639</v>
      </c>
      <c r="H138" s="1">
        <f>G138*150</f>
        <v>-75.352500000002465</v>
      </c>
      <c r="I138" s="1">
        <v>0</v>
      </c>
      <c r="J138" s="1">
        <f>AVERAGE(H138:H139)*60</f>
        <v>-4465.6800000002759</v>
      </c>
    </row>
    <row r="139" spans="1:10">
      <c r="A139" s="1" t="s">
        <v>66</v>
      </c>
      <c r="B139" s="2">
        <v>580.60199999999998</v>
      </c>
      <c r="C139" s="7">
        <v>580.5521</v>
      </c>
      <c r="D139" s="1">
        <f t="shared" si="10"/>
        <v>4.9899999999979627E-2</v>
      </c>
      <c r="F139" s="1" t="str">
        <f>A119</f>
        <v>CH-540</v>
      </c>
      <c r="G139" s="1">
        <f>AVERAGE(D125:D130)</f>
        <v>-0.49002333333337827</v>
      </c>
      <c r="H139" s="1">
        <f>G139*150</f>
        <v>-73.503500000006738</v>
      </c>
    </row>
    <row r="140" spans="1:10">
      <c r="A140" s="1" t="s">
        <v>65</v>
      </c>
      <c r="B140" s="2">
        <v>580.18799999999999</v>
      </c>
      <c r="C140" s="7">
        <v>580.3646</v>
      </c>
      <c r="D140" s="1">
        <f t="shared" si="10"/>
        <v>-0.17660000000000764</v>
      </c>
    </row>
    <row r="141" spans="1:10">
      <c r="A141" s="1" t="s">
        <v>64</v>
      </c>
      <c r="B141" s="2">
        <v>579.37900000000002</v>
      </c>
      <c r="C141" s="7">
        <v>580.30460000000005</v>
      </c>
      <c r="D141" s="2">
        <f t="shared" si="10"/>
        <v>-0.92560000000003129</v>
      </c>
    </row>
    <row r="142" spans="1:10">
      <c r="A142" s="1" t="s">
        <v>63</v>
      </c>
      <c r="B142" s="2">
        <v>579.19399999999996</v>
      </c>
      <c r="C142" s="7">
        <v>580.15460000000007</v>
      </c>
      <c r="D142" s="2">
        <f t="shared" si="10"/>
        <v>-0.96060000000011314</v>
      </c>
      <c r="E142" s="1" t="s">
        <v>81</v>
      </c>
      <c r="F142" s="1">
        <f>J138+J134</f>
        <v>-5323.8600000005927</v>
      </c>
    </row>
    <row r="143" spans="1:10">
      <c r="A143" s="1" t="s">
        <v>62</v>
      </c>
      <c r="B143" s="2">
        <v>579.09400000000005</v>
      </c>
      <c r="C143" s="7">
        <v>580.0046000000001</v>
      </c>
      <c r="D143" s="2">
        <f t="shared" si="10"/>
        <v>-0.91060000000004493</v>
      </c>
    </row>
    <row r="145" spans="1:10">
      <c r="A145" s="1" t="s">
        <v>13</v>
      </c>
      <c r="B145" s="3" t="s">
        <v>73</v>
      </c>
      <c r="C145" s="4" t="s">
        <v>72</v>
      </c>
      <c r="D145" s="5" t="s">
        <v>74</v>
      </c>
    </row>
    <row r="146" spans="1:10">
      <c r="A146" s="1" t="s">
        <v>71</v>
      </c>
      <c r="B146" s="2">
        <v>580.34500000000003</v>
      </c>
      <c r="C146" s="7">
        <v>580.18076000000008</v>
      </c>
      <c r="D146" s="1">
        <f>B146-C146</f>
        <v>0.16423999999994976</v>
      </c>
      <c r="E146" s="1" t="s">
        <v>77</v>
      </c>
      <c r="F146" s="1" t="s">
        <v>0</v>
      </c>
      <c r="G146" s="1" t="s">
        <v>75</v>
      </c>
      <c r="H146" s="1" t="s">
        <v>76</v>
      </c>
      <c r="I146" s="1" t="s">
        <v>78</v>
      </c>
      <c r="J146" s="1" t="s">
        <v>79</v>
      </c>
    </row>
    <row r="147" spans="1:10">
      <c r="A147" s="1" t="s">
        <v>70</v>
      </c>
      <c r="B147" s="2">
        <v>580.03200000000004</v>
      </c>
      <c r="C147" s="7">
        <v>580.33076000000005</v>
      </c>
      <c r="D147" s="1">
        <f t="shared" ref="D147:D156" si="11">B147-C147</f>
        <v>-0.29876000000001568</v>
      </c>
      <c r="F147" s="1" t="str">
        <f>A145</f>
        <v>CH-660</v>
      </c>
      <c r="G147" s="1">
        <f>AVERAGE(D146:D151)</f>
        <v>-0.14084333333331264</v>
      </c>
      <c r="H147" s="1">
        <f>G147*150</f>
        <v>-21.126499999996895</v>
      </c>
      <c r="I147" s="1">
        <v>0</v>
      </c>
      <c r="J147" s="1">
        <f>AVERAGE(H147:H148)*60</f>
        <v>-1209.1200000000981</v>
      </c>
    </row>
    <row r="148" spans="1:10">
      <c r="A148" s="1" t="s">
        <v>69</v>
      </c>
      <c r="B148" s="2">
        <v>580.16099999999994</v>
      </c>
      <c r="C148" s="7">
        <v>580.48076000000003</v>
      </c>
      <c r="D148" s="1">
        <f t="shared" si="11"/>
        <v>-0.31976000000008753</v>
      </c>
      <c r="F148" s="1" t="str">
        <f>A132</f>
        <v>CH-600</v>
      </c>
      <c r="G148" s="1">
        <f>AVERAGE(D133:D138)</f>
        <v>-0.12785000000004251</v>
      </c>
      <c r="H148" s="1">
        <f>G148*150</f>
        <v>-19.177500000006376</v>
      </c>
    </row>
    <row r="149" spans="1:10">
      <c r="A149" s="1" t="s">
        <v>68</v>
      </c>
      <c r="B149" s="2">
        <v>580.37400000000002</v>
      </c>
      <c r="C149" s="7">
        <v>580.54075999999998</v>
      </c>
      <c r="D149" s="1">
        <f t="shared" si="11"/>
        <v>-0.16675999999995383</v>
      </c>
    </row>
    <row r="150" spans="1:10">
      <c r="A150" s="1" t="s">
        <v>67</v>
      </c>
      <c r="B150" s="2">
        <v>580.61099999999999</v>
      </c>
      <c r="C150" s="7">
        <v>580.72825999999998</v>
      </c>
      <c r="D150" s="1">
        <f t="shared" si="11"/>
        <v>-0.11725999999998749</v>
      </c>
      <c r="G150" s="1" t="s">
        <v>75</v>
      </c>
      <c r="H150" s="1" t="s">
        <v>76</v>
      </c>
      <c r="I150" s="1" t="s">
        <v>78</v>
      </c>
      <c r="J150" s="1" t="s">
        <v>79</v>
      </c>
    </row>
    <row r="151" spans="1:10">
      <c r="A151" s="1" t="s">
        <v>1</v>
      </c>
      <c r="B151" s="1">
        <v>580.95900000000006</v>
      </c>
      <c r="C151" s="7">
        <v>581.06575999999984</v>
      </c>
      <c r="D151" s="1">
        <f t="shared" si="11"/>
        <v>-0.10675999999978103</v>
      </c>
      <c r="E151" s="1" t="s">
        <v>80</v>
      </c>
      <c r="F151" s="1" t="str">
        <f>A145</f>
        <v>CH-660</v>
      </c>
      <c r="G151" s="1">
        <f>AVERAGE(D151:D156)</f>
        <v>-0.51650999999998248</v>
      </c>
      <c r="H151" s="1">
        <f>G151*150</f>
        <v>-77.476499999997372</v>
      </c>
      <c r="I151" s="1">
        <v>0</v>
      </c>
      <c r="J151" s="1">
        <f>AVERAGE(H151:H152)*60</f>
        <v>-4584.8699999999953</v>
      </c>
    </row>
    <row r="152" spans="1:10">
      <c r="A152" s="1" t="s">
        <v>66</v>
      </c>
      <c r="B152" s="2">
        <v>580.84799999999996</v>
      </c>
      <c r="C152" s="7">
        <v>580.72825999999998</v>
      </c>
      <c r="D152" s="1">
        <f t="shared" si="11"/>
        <v>0.11973999999997886</v>
      </c>
      <c r="F152" s="1" t="str">
        <f>A132</f>
        <v>CH-600</v>
      </c>
      <c r="G152" s="1">
        <f>AVERAGE(D138:D143)</f>
        <v>-0.50235000000001639</v>
      </c>
      <c r="H152" s="1">
        <f>G152*150</f>
        <v>-75.352500000002465</v>
      </c>
    </row>
    <row r="153" spans="1:10">
      <c r="A153" s="1" t="s">
        <v>65</v>
      </c>
      <c r="B153" s="2">
        <v>580.447</v>
      </c>
      <c r="C153" s="7">
        <v>580.54075999999998</v>
      </c>
      <c r="D153" s="1">
        <f t="shared" si="11"/>
        <v>-9.3759999999974752E-2</v>
      </c>
    </row>
    <row r="154" spans="1:10">
      <c r="A154" s="1" t="s">
        <v>64</v>
      </c>
      <c r="B154" s="2">
        <v>579.673</v>
      </c>
      <c r="C154" s="7">
        <v>580.48076000000003</v>
      </c>
      <c r="D154" s="2">
        <f t="shared" si="11"/>
        <v>-0.80776000000003023</v>
      </c>
    </row>
    <row r="155" spans="1:10">
      <c r="A155" s="1" t="s">
        <v>63</v>
      </c>
      <c r="B155" s="2">
        <v>579.21100000000001</v>
      </c>
      <c r="C155" s="7">
        <v>580.33076000000005</v>
      </c>
      <c r="D155" s="2">
        <f t="shared" si="11"/>
        <v>-1.1197600000000421</v>
      </c>
      <c r="E155" s="1" t="s">
        <v>81</v>
      </c>
      <c r="F155" s="1">
        <f>J151+J147</f>
        <v>-5793.9900000000935</v>
      </c>
    </row>
    <row r="156" spans="1:10">
      <c r="A156" s="1" t="s">
        <v>62</v>
      </c>
      <c r="B156" s="2">
        <v>579.09</v>
      </c>
      <c r="C156" s="7">
        <v>580.18076000000008</v>
      </c>
      <c r="D156" s="2">
        <f t="shared" si="11"/>
        <v>-1.0907600000000457</v>
      </c>
    </row>
    <row r="158" spans="1:10">
      <c r="A158" s="1" t="s">
        <v>14</v>
      </c>
      <c r="B158" s="3" t="s">
        <v>73</v>
      </c>
      <c r="C158" s="4" t="s">
        <v>72</v>
      </c>
      <c r="D158" s="5" t="s">
        <v>74</v>
      </c>
    </row>
    <row r="159" spans="1:10">
      <c r="A159" s="1" t="s">
        <v>71</v>
      </c>
      <c r="B159" s="2">
        <v>580.48900000000003</v>
      </c>
      <c r="C159" s="7">
        <v>580.35692000000006</v>
      </c>
      <c r="D159" s="1">
        <f>B159-C159</f>
        <v>0.13207999999997355</v>
      </c>
      <c r="E159" s="1" t="s">
        <v>77</v>
      </c>
      <c r="F159" s="1" t="s">
        <v>0</v>
      </c>
      <c r="G159" s="1" t="s">
        <v>75</v>
      </c>
      <c r="H159" s="1" t="s">
        <v>76</v>
      </c>
      <c r="I159" s="1" t="s">
        <v>78</v>
      </c>
      <c r="J159" s="1" t="s">
        <v>79</v>
      </c>
    </row>
    <row r="160" spans="1:10">
      <c r="A160" s="1" t="s">
        <v>70</v>
      </c>
      <c r="B160" s="2">
        <v>580.60900000000004</v>
      </c>
      <c r="C160" s="7">
        <v>580.50692000000004</v>
      </c>
      <c r="D160" s="1">
        <f t="shared" ref="D160:D169" si="12">B160-C160</f>
        <v>0.10208000000000084</v>
      </c>
      <c r="F160" s="1" t="str">
        <f>A158</f>
        <v>CH-720</v>
      </c>
      <c r="G160" s="1">
        <f>AVERAGE(D159:D164)</f>
        <v>-7.1336666666619905E-2</v>
      </c>
      <c r="H160" s="1">
        <f>G160*150</f>
        <v>-10.700499999992985</v>
      </c>
      <c r="I160" s="1">
        <v>0</v>
      </c>
      <c r="J160" s="1">
        <f>AVERAGE(H160:H161)*60</f>
        <v>-954.8099999996964</v>
      </c>
    </row>
    <row r="161" spans="1:10">
      <c r="A161" s="1" t="s">
        <v>69</v>
      </c>
      <c r="B161" s="2">
        <v>580.29300000000001</v>
      </c>
      <c r="C161" s="7">
        <v>580.65692000000001</v>
      </c>
      <c r="D161" s="1">
        <f t="shared" si="12"/>
        <v>-0.36392000000000735</v>
      </c>
      <c r="F161" s="1" t="str">
        <f>A145</f>
        <v>CH-660</v>
      </c>
      <c r="G161" s="1">
        <f>AVERAGE(D146:D151)</f>
        <v>-0.14084333333331264</v>
      </c>
      <c r="H161" s="1">
        <f>G161*150</f>
        <v>-21.126499999996895</v>
      </c>
    </row>
    <row r="162" spans="1:10">
      <c r="A162" s="1" t="s">
        <v>68</v>
      </c>
      <c r="B162" s="2">
        <v>580.41300000000001</v>
      </c>
      <c r="C162" s="7">
        <v>580.71691999999996</v>
      </c>
      <c r="D162" s="1">
        <f t="shared" si="12"/>
        <v>-0.30391999999994823</v>
      </c>
    </row>
    <row r="163" spans="1:10">
      <c r="A163" s="1" t="s">
        <v>67</v>
      </c>
      <c r="B163" s="2">
        <v>581</v>
      </c>
      <c r="C163" s="7">
        <v>580.90441999999996</v>
      </c>
      <c r="D163" s="1">
        <f t="shared" si="12"/>
        <v>9.5580000000040855E-2</v>
      </c>
      <c r="G163" s="1" t="s">
        <v>75</v>
      </c>
      <c r="H163" s="1" t="s">
        <v>76</v>
      </c>
      <c r="I163" s="1" t="s">
        <v>78</v>
      </c>
      <c r="J163" s="1" t="s">
        <v>79</v>
      </c>
    </row>
    <row r="164" spans="1:10">
      <c r="A164" s="1" t="s">
        <v>1</v>
      </c>
      <c r="B164" s="1">
        <v>581.15200000000004</v>
      </c>
      <c r="C164" s="7">
        <v>581.24191999999982</v>
      </c>
      <c r="D164" s="1">
        <f t="shared" si="12"/>
        <v>-8.9919999999779066E-2</v>
      </c>
      <c r="E164" s="1" t="s">
        <v>80</v>
      </c>
      <c r="F164" s="1" t="str">
        <f>A158</f>
        <v>CH-720</v>
      </c>
      <c r="G164" s="1">
        <f>AVERAGE(D164:D169)</f>
        <v>-0.5503366666666617</v>
      </c>
      <c r="H164" s="1">
        <f>G164*150</f>
        <v>-82.550499999999261</v>
      </c>
      <c r="I164" s="1">
        <v>0</v>
      </c>
      <c r="J164" s="1">
        <f>AVERAGE(H164:H165)*60</f>
        <v>-4800.8099999998994</v>
      </c>
    </row>
    <row r="165" spans="1:10">
      <c r="A165" s="1" t="s">
        <v>66</v>
      </c>
      <c r="B165" s="2">
        <v>580.94399999999996</v>
      </c>
      <c r="C165" s="7">
        <v>580.90441999999996</v>
      </c>
      <c r="D165" s="1">
        <f t="shared" si="12"/>
        <v>3.9580000000000837E-2</v>
      </c>
      <c r="F165" s="1" t="str">
        <f>A145</f>
        <v>CH-660</v>
      </c>
      <c r="G165" s="1">
        <f>AVERAGE(D151:D156)</f>
        <v>-0.51650999999998248</v>
      </c>
      <c r="H165" s="1">
        <f>G165*150</f>
        <v>-77.476499999997372</v>
      </c>
    </row>
    <row r="166" spans="1:10">
      <c r="A166" s="1" t="s">
        <v>65</v>
      </c>
      <c r="B166" s="2">
        <v>580.54</v>
      </c>
      <c r="C166" s="7">
        <v>580.71691999999996</v>
      </c>
      <c r="D166" s="1">
        <f t="shared" si="12"/>
        <v>-0.17691999999999553</v>
      </c>
    </row>
    <row r="167" spans="1:10">
      <c r="A167" s="1" t="s">
        <v>64</v>
      </c>
      <c r="B167" s="2">
        <v>579.77099999999996</v>
      </c>
      <c r="C167" s="7">
        <v>580.65692000000001</v>
      </c>
      <c r="D167" s="2">
        <f t="shared" si="12"/>
        <v>-0.88592000000005555</v>
      </c>
    </row>
    <row r="168" spans="1:10">
      <c r="A168" s="1" t="s">
        <v>63</v>
      </c>
      <c r="B168" s="2">
        <v>579.505</v>
      </c>
      <c r="C168" s="7">
        <v>580.50692000000004</v>
      </c>
      <c r="D168" s="2">
        <f t="shared" si="12"/>
        <v>-1.001920000000041</v>
      </c>
      <c r="E168" s="1" t="s">
        <v>81</v>
      </c>
      <c r="F168" s="1">
        <f>J164+J160</f>
        <v>-5755.6199999995961</v>
      </c>
    </row>
    <row r="169" spans="1:10">
      <c r="A169" s="1" t="s">
        <v>62</v>
      </c>
      <c r="B169" s="2">
        <v>579.16999999999996</v>
      </c>
      <c r="C169" s="7">
        <v>580.35692000000006</v>
      </c>
      <c r="D169" s="2">
        <f t="shared" si="12"/>
        <v>-1.1869200000001001</v>
      </c>
    </row>
    <row r="171" spans="1:10">
      <c r="A171" s="1" t="s">
        <v>15</v>
      </c>
      <c r="B171" s="3" t="s">
        <v>73</v>
      </c>
      <c r="C171" s="4" t="s">
        <v>72</v>
      </c>
      <c r="D171" s="5" t="s">
        <v>74</v>
      </c>
    </row>
    <row r="172" spans="1:10">
      <c r="A172" s="1" t="s">
        <v>71</v>
      </c>
      <c r="B172" s="2">
        <v>581.18899999999996</v>
      </c>
      <c r="C172" s="7">
        <v>580.53308000000004</v>
      </c>
      <c r="D172" s="1">
        <f>B172-C172</f>
        <v>0.65591999999992368</v>
      </c>
      <c r="E172" s="1" t="s">
        <v>77</v>
      </c>
      <c r="F172" s="1" t="s">
        <v>0</v>
      </c>
      <c r="G172" s="1" t="s">
        <v>75</v>
      </c>
      <c r="H172" s="1" t="s">
        <v>76</v>
      </c>
      <c r="I172" s="1" t="s">
        <v>78</v>
      </c>
      <c r="J172" s="1" t="s">
        <v>79</v>
      </c>
    </row>
    <row r="173" spans="1:10">
      <c r="A173" s="1" t="s">
        <v>70</v>
      </c>
      <c r="B173" s="2">
        <v>581.31100000000004</v>
      </c>
      <c r="C173" s="7">
        <v>580.68308000000002</v>
      </c>
      <c r="D173" s="1">
        <f t="shared" ref="D173:D182" si="13">B173-C173</f>
        <v>0.62792000000001735</v>
      </c>
      <c r="F173" s="1" t="str">
        <f>A171</f>
        <v>CH-780</v>
      </c>
      <c r="G173" s="1">
        <f>AVERAGE(D172:D177)</f>
        <v>0.26367000000002844</v>
      </c>
      <c r="H173" s="1">
        <f>G173*150</f>
        <v>39.550500000004263</v>
      </c>
      <c r="I173" s="1">
        <f>AVERAGE(H173:H174)*60</f>
        <v>865.50000000033833</v>
      </c>
      <c r="J173" s="1">
        <v>0</v>
      </c>
    </row>
    <row r="174" spans="1:10">
      <c r="A174" s="1" t="s">
        <v>69</v>
      </c>
      <c r="B174" s="2">
        <v>581.13599999999997</v>
      </c>
      <c r="C174" s="7">
        <v>580.83308</v>
      </c>
      <c r="D174" s="1">
        <f t="shared" si="13"/>
        <v>0.30291999999997188</v>
      </c>
      <c r="F174" s="1" t="str">
        <f>A158</f>
        <v>CH-720</v>
      </c>
      <c r="G174" s="1">
        <f>AVERAGE(D159:D164)</f>
        <v>-7.1336666666619905E-2</v>
      </c>
      <c r="H174" s="1">
        <f>G174*150</f>
        <v>-10.700499999992985</v>
      </c>
    </row>
    <row r="175" spans="1:10">
      <c r="A175" s="1" t="s">
        <v>68</v>
      </c>
      <c r="B175" s="2">
        <v>581.03800000000001</v>
      </c>
      <c r="C175" s="7">
        <v>580.89307999999994</v>
      </c>
      <c r="D175" s="1">
        <f t="shared" si="13"/>
        <v>0.1449200000000701</v>
      </c>
    </row>
    <row r="176" spans="1:10">
      <c r="A176" s="1" t="s">
        <v>67</v>
      </c>
      <c r="B176" s="2">
        <v>581.10699999999997</v>
      </c>
      <c r="C176" s="7">
        <v>581.08057999999994</v>
      </c>
      <c r="D176" s="1">
        <f t="shared" si="13"/>
        <v>2.6420000000030086E-2</v>
      </c>
      <c r="G176" s="1" t="s">
        <v>75</v>
      </c>
      <c r="H176" s="1" t="s">
        <v>76</v>
      </c>
      <c r="I176" s="1" t="s">
        <v>78</v>
      </c>
      <c r="J176" s="1" t="s">
        <v>79</v>
      </c>
    </row>
    <row r="177" spans="1:12">
      <c r="A177" s="1" t="s">
        <v>1</v>
      </c>
      <c r="B177" s="1">
        <v>581.24199999999996</v>
      </c>
      <c r="C177" s="7">
        <v>581.4180799999998</v>
      </c>
      <c r="D177" s="1">
        <f t="shared" si="13"/>
        <v>-0.17607999999984258</v>
      </c>
      <c r="E177" s="1" t="s">
        <v>80</v>
      </c>
      <c r="F177" s="1" t="str">
        <f>A171</f>
        <v>CH-780</v>
      </c>
      <c r="G177" s="1">
        <f>AVERAGE(D177:D182)</f>
        <v>-0.53932999999994991</v>
      </c>
      <c r="H177" s="1">
        <f>G177*150</f>
        <v>-80.899499999992486</v>
      </c>
      <c r="I177" s="1">
        <v>0</v>
      </c>
      <c r="J177" s="1">
        <f>AVERAGE(H177:H178)*60</f>
        <v>-4903.4999999997526</v>
      </c>
    </row>
    <row r="178" spans="1:12">
      <c r="A178" s="1" t="s">
        <v>66</v>
      </c>
      <c r="B178" s="2">
        <v>581.01</v>
      </c>
      <c r="C178" s="7">
        <v>581.08057999999994</v>
      </c>
      <c r="D178" s="1">
        <f t="shared" si="13"/>
        <v>-7.0579999999949905E-2</v>
      </c>
      <c r="F178" s="1" t="str">
        <f>A158</f>
        <v>CH-720</v>
      </c>
      <c r="G178" s="1">
        <f>AVERAGE(D164:D169)</f>
        <v>-0.5503366666666617</v>
      </c>
      <c r="H178" s="1">
        <f>G178*150</f>
        <v>-82.550499999999261</v>
      </c>
    </row>
    <row r="179" spans="1:12">
      <c r="A179" s="1" t="s">
        <v>65</v>
      </c>
      <c r="B179" s="2">
        <v>580.625</v>
      </c>
      <c r="C179" s="7">
        <v>580.89307999999994</v>
      </c>
      <c r="D179" s="1">
        <f t="shared" si="13"/>
        <v>-0.26807999999994081</v>
      </c>
    </row>
    <row r="180" spans="1:12">
      <c r="A180" s="1" t="s">
        <v>64</v>
      </c>
      <c r="B180" s="2">
        <v>579.995</v>
      </c>
      <c r="C180" s="7">
        <v>580.83308</v>
      </c>
      <c r="D180" s="2">
        <f t="shared" si="13"/>
        <v>-0.83807999999999083</v>
      </c>
    </row>
    <row r="181" spans="1:12">
      <c r="A181" s="1" t="s">
        <v>63</v>
      </c>
      <c r="B181" s="2">
        <v>579.73800000000006</v>
      </c>
      <c r="C181" s="7">
        <v>580.68308000000002</v>
      </c>
      <c r="D181" s="2">
        <f t="shared" si="13"/>
        <v>-0.94507999999996173</v>
      </c>
      <c r="E181" s="1" t="s">
        <v>81</v>
      </c>
      <c r="F181" s="1">
        <f>J177+I173</f>
        <v>-4037.9999999994143</v>
      </c>
    </row>
    <row r="182" spans="1:12">
      <c r="A182" s="1" t="s">
        <v>62</v>
      </c>
      <c r="B182" s="2">
        <v>579.59500000000003</v>
      </c>
      <c r="C182" s="7">
        <v>580.53308000000004</v>
      </c>
      <c r="D182" s="2">
        <f t="shared" si="13"/>
        <v>-0.93808000000001357</v>
      </c>
    </row>
    <row r="184" spans="1:12">
      <c r="A184" s="1" t="s">
        <v>16</v>
      </c>
      <c r="B184" s="3" t="s">
        <v>73</v>
      </c>
      <c r="C184" s="4" t="s">
        <v>72</v>
      </c>
      <c r="D184" s="5" t="s">
        <v>74</v>
      </c>
    </row>
    <row r="185" spans="1:12">
      <c r="A185" s="1" t="s">
        <v>71</v>
      </c>
      <c r="B185" s="2">
        <v>580.71199999999999</v>
      </c>
      <c r="C185" s="7">
        <v>580.70924000000002</v>
      </c>
      <c r="D185" s="1">
        <f>B185-C185</f>
        <v>2.759999999966567E-3</v>
      </c>
      <c r="E185" s="1" t="s">
        <v>77</v>
      </c>
      <c r="F185" s="1" t="s">
        <v>0</v>
      </c>
      <c r="G185" s="1" t="s">
        <v>75</v>
      </c>
      <c r="H185" s="1" t="s">
        <v>76</v>
      </c>
      <c r="I185" s="1" t="s">
        <v>78</v>
      </c>
      <c r="J185" s="1" t="s">
        <v>79</v>
      </c>
      <c r="K185" s="1"/>
      <c r="L185" s="1"/>
    </row>
    <row r="186" spans="1:12">
      <c r="A186" s="1" t="s">
        <v>70</v>
      </c>
      <c r="B186" s="2">
        <v>580.91899999999998</v>
      </c>
      <c r="C186" s="7">
        <v>580.85924</v>
      </c>
      <c r="D186" s="1">
        <f t="shared" ref="D186:D195" si="14">B186-C186</f>
        <v>5.9759999999982938E-2</v>
      </c>
      <c r="F186" s="1" t="str">
        <f>A184</f>
        <v>CH-840</v>
      </c>
      <c r="G186" s="1">
        <f>AVERAGE(D185:D190)</f>
        <v>-5.2489999999939606E-2</v>
      </c>
      <c r="H186" s="1">
        <f>G186*150</f>
        <v>-7.8734999999909405</v>
      </c>
      <c r="I186" s="1">
        <f>AVERAGE(H186:H187)*60</f>
        <v>950.31000000039967</v>
      </c>
      <c r="J186" s="1">
        <v>0</v>
      </c>
    </row>
    <row r="187" spans="1:12">
      <c r="A187" s="1" t="s">
        <v>69</v>
      </c>
      <c r="B187" s="2">
        <v>580.82399999999996</v>
      </c>
      <c r="C187" s="7">
        <v>581.00923999999998</v>
      </c>
      <c r="D187" s="1">
        <f t="shared" si="14"/>
        <v>-0.18524000000002161</v>
      </c>
      <c r="F187" s="1" t="str">
        <f>A171</f>
        <v>CH-780</v>
      </c>
      <c r="G187" s="1">
        <f>AVERAGE(D172:D177)</f>
        <v>0.26367000000002844</v>
      </c>
      <c r="H187" s="1">
        <f>G187*150</f>
        <v>39.550500000004263</v>
      </c>
    </row>
    <row r="188" spans="1:12">
      <c r="A188" s="1" t="s">
        <v>68</v>
      </c>
      <c r="B188" s="2">
        <v>580.89800000000002</v>
      </c>
      <c r="C188" s="7">
        <v>581.06923999999992</v>
      </c>
      <c r="D188" s="1">
        <f t="shared" si="14"/>
        <v>-0.17123999999989792</v>
      </c>
    </row>
    <row r="189" spans="1:12">
      <c r="A189" s="1" t="s">
        <v>67</v>
      </c>
      <c r="B189" s="2">
        <v>581.33900000000006</v>
      </c>
      <c r="C189" s="7">
        <v>581.25673999999992</v>
      </c>
      <c r="D189" s="1">
        <f t="shared" si="14"/>
        <v>8.2260000000133005E-2</v>
      </c>
      <c r="G189" s="1" t="s">
        <v>75</v>
      </c>
      <c r="H189" s="1" t="s">
        <v>76</v>
      </c>
      <c r="I189" s="1" t="s">
        <v>78</v>
      </c>
      <c r="J189" s="1" t="s">
        <v>79</v>
      </c>
    </row>
    <row r="190" spans="1:12">
      <c r="A190" s="1" t="s">
        <v>1</v>
      </c>
      <c r="B190" s="1">
        <v>581.49099999999999</v>
      </c>
      <c r="C190" s="7">
        <v>581.59423999999979</v>
      </c>
      <c r="D190" s="1">
        <f t="shared" si="14"/>
        <v>-0.1032399999998006</v>
      </c>
      <c r="E190" s="1" t="s">
        <v>80</v>
      </c>
      <c r="F190" s="1" t="str">
        <f>A184</f>
        <v>CH-840</v>
      </c>
      <c r="G190" s="1">
        <f>AVERAGE(D190:D195)</f>
        <v>-0.59698999999996738</v>
      </c>
      <c r="H190" s="1">
        <f>G190*150</f>
        <v>-89.548499999995101</v>
      </c>
      <c r="I190" s="1">
        <v>0</v>
      </c>
      <c r="J190" s="1">
        <f>AVERAGE(H190:H191)*60</f>
        <v>-5113.4399999996276</v>
      </c>
    </row>
    <row r="191" spans="1:12">
      <c r="A191" s="1" t="s">
        <v>66</v>
      </c>
      <c r="B191" s="2">
        <v>581.22799999999995</v>
      </c>
      <c r="C191" s="7">
        <v>581.25673999999992</v>
      </c>
      <c r="D191" s="1">
        <f t="shared" si="14"/>
        <v>-2.8739999999970678E-2</v>
      </c>
      <c r="F191" s="1" t="str">
        <f>A171</f>
        <v>CH-780</v>
      </c>
      <c r="G191" s="1">
        <f>AVERAGE(D177:D182)</f>
        <v>-0.53932999999994991</v>
      </c>
      <c r="H191" s="1">
        <f>G191*150</f>
        <v>-80.899499999992486</v>
      </c>
    </row>
    <row r="192" spans="1:12">
      <c r="A192" s="1" t="s">
        <v>65</v>
      </c>
      <c r="B192" s="2">
        <v>580.86099999999999</v>
      </c>
      <c r="C192" s="7">
        <v>581.06923999999992</v>
      </c>
      <c r="D192" s="1">
        <f t="shared" si="14"/>
        <v>-0.20823999999993248</v>
      </c>
    </row>
    <row r="193" spans="1:10">
      <c r="A193" s="1" t="s">
        <v>64</v>
      </c>
      <c r="B193" s="2">
        <v>580.02099999999996</v>
      </c>
      <c r="C193" s="7">
        <v>581.00923999999998</v>
      </c>
      <c r="D193" s="2">
        <f t="shared" si="14"/>
        <v>-0.98824000000001888</v>
      </c>
    </row>
    <row r="194" spans="1:10">
      <c r="A194" s="1" t="s">
        <v>63</v>
      </c>
      <c r="B194" s="2">
        <v>579.71799999999996</v>
      </c>
      <c r="C194" s="7">
        <v>580.85924</v>
      </c>
      <c r="D194" s="2">
        <f t="shared" si="14"/>
        <v>-1.1412400000000389</v>
      </c>
      <c r="E194" s="1" t="s">
        <v>81</v>
      </c>
      <c r="F194" s="1">
        <f>J190+I186</f>
        <v>-4163.1299999992279</v>
      </c>
    </row>
    <row r="195" spans="1:10">
      <c r="A195" s="1" t="s">
        <v>62</v>
      </c>
      <c r="B195" s="2">
        <v>579.59699999999998</v>
      </c>
      <c r="C195" s="7">
        <v>580.70924000000002</v>
      </c>
      <c r="D195" s="2">
        <f t="shared" si="14"/>
        <v>-1.1122400000000425</v>
      </c>
    </row>
    <row r="197" spans="1:10">
      <c r="A197" s="1" t="s">
        <v>17</v>
      </c>
      <c r="B197" s="3" t="s">
        <v>73</v>
      </c>
      <c r="C197" s="4" t="s">
        <v>72</v>
      </c>
      <c r="D197" s="5" t="s">
        <v>74</v>
      </c>
    </row>
    <row r="198" spans="1:10">
      <c r="A198" s="1" t="s">
        <v>71</v>
      </c>
      <c r="B198" s="2">
        <v>580.92899999999997</v>
      </c>
      <c r="C198" s="7">
        <v>580.8854</v>
      </c>
      <c r="D198" s="1">
        <f>B198-C198</f>
        <v>4.3599999999969441E-2</v>
      </c>
      <c r="E198" s="1" t="s">
        <v>77</v>
      </c>
      <c r="F198" s="1" t="s">
        <v>0</v>
      </c>
      <c r="G198" s="1" t="s">
        <v>75</v>
      </c>
      <c r="H198" s="1" t="s">
        <v>76</v>
      </c>
      <c r="I198" s="1" t="s">
        <v>78</v>
      </c>
      <c r="J198" s="1" t="s">
        <v>79</v>
      </c>
    </row>
    <row r="199" spans="1:10">
      <c r="A199" s="1" t="s">
        <v>70</v>
      </c>
      <c r="B199" s="2">
        <v>581.01800000000003</v>
      </c>
      <c r="C199" s="7">
        <v>581.03539999999998</v>
      </c>
      <c r="D199" s="1">
        <f t="shared" ref="D199:D208" si="15">B199-C199</f>
        <v>-1.7399999999952342E-2</v>
      </c>
      <c r="F199" s="1" t="str">
        <f>A197</f>
        <v>CH-900</v>
      </c>
      <c r="G199" s="1">
        <f>AVERAGE(D198:D203)</f>
        <v>-0.10564999999991187</v>
      </c>
      <c r="H199" s="1">
        <f>G199*150</f>
        <v>-15.84749999998678</v>
      </c>
      <c r="I199" s="1">
        <v>0</v>
      </c>
      <c r="J199" s="1">
        <f>AVERAGE(H199:H200)*60</f>
        <v>-711.62999999933163</v>
      </c>
    </row>
    <row r="200" spans="1:10">
      <c r="A200" s="1" t="s">
        <v>69</v>
      </c>
      <c r="B200" s="2">
        <v>580.76499999999999</v>
      </c>
      <c r="C200" s="7">
        <v>581.18539999999996</v>
      </c>
      <c r="D200" s="1">
        <f t="shared" si="15"/>
        <v>-0.42039999999997235</v>
      </c>
      <c r="F200" s="1" t="str">
        <f>A184</f>
        <v>CH-840</v>
      </c>
      <c r="G200" s="1">
        <f>AVERAGE(D185:D190)</f>
        <v>-5.2489999999939606E-2</v>
      </c>
      <c r="H200" s="1">
        <f>G200*150</f>
        <v>-7.8734999999909405</v>
      </c>
    </row>
    <row r="201" spans="1:10">
      <c r="A201" s="1" t="s">
        <v>68</v>
      </c>
      <c r="B201" s="2">
        <v>581.08000000000004</v>
      </c>
      <c r="C201" s="7">
        <v>581.2453999999999</v>
      </c>
      <c r="D201" s="1">
        <f t="shared" si="15"/>
        <v>-0.16539999999986321</v>
      </c>
    </row>
    <row r="202" spans="1:10">
      <c r="A202" s="1" t="s">
        <v>67</v>
      </c>
      <c r="B202" s="2">
        <v>581.45500000000004</v>
      </c>
      <c r="C202" s="7">
        <v>581.4328999999999</v>
      </c>
      <c r="D202" s="1">
        <f t="shared" si="15"/>
        <v>2.2100000000136788E-2</v>
      </c>
      <c r="G202" s="1" t="s">
        <v>75</v>
      </c>
      <c r="H202" s="1" t="s">
        <v>76</v>
      </c>
      <c r="I202" s="1" t="s">
        <v>78</v>
      </c>
      <c r="J202" s="1" t="s">
        <v>79</v>
      </c>
    </row>
    <row r="203" spans="1:10">
      <c r="A203" s="1" t="s">
        <v>1</v>
      </c>
      <c r="B203" s="1">
        <v>581.67399999999998</v>
      </c>
      <c r="C203" s="7">
        <v>581.77039999999977</v>
      </c>
      <c r="D203" s="1">
        <f t="shared" si="15"/>
        <v>-9.6399999999789543E-2</v>
      </c>
      <c r="E203" s="1" t="s">
        <v>80</v>
      </c>
      <c r="F203" s="1" t="str">
        <f>A197</f>
        <v>CH-900</v>
      </c>
      <c r="G203" s="1">
        <f>AVERAGE(D203:D208)</f>
        <v>-0.53214999999990675</v>
      </c>
      <c r="H203" s="1">
        <f>G203*150</f>
        <v>-79.822499999986007</v>
      </c>
      <c r="I203" s="1">
        <v>0</v>
      </c>
      <c r="J203" s="1">
        <f>AVERAGE(H203:H204)*60</f>
        <v>-5081.1299999994335</v>
      </c>
    </row>
    <row r="204" spans="1:10">
      <c r="A204" s="1" t="s">
        <v>66</v>
      </c>
      <c r="B204" s="2">
        <v>581.38900000000001</v>
      </c>
      <c r="C204" s="7">
        <v>581.4328999999999</v>
      </c>
      <c r="D204" s="1">
        <f t="shared" si="15"/>
        <v>-4.3899999999894135E-2</v>
      </c>
      <c r="F204" s="1" t="str">
        <f>A184</f>
        <v>CH-840</v>
      </c>
      <c r="G204" s="1">
        <f>AVERAGE(D190:D195)</f>
        <v>-0.59698999999996738</v>
      </c>
      <c r="H204" s="1">
        <f>G204*150</f>
        <v>-89.548499999995101</v>
      </c>
    </row>
    <row r="205" spans="1:10">
      <c r="A205" s="1" t="s">
        <v>65</v>
      </c>
      <c r="B205" s="2">
        <v>580.99300000000005</v>
      </c>
      <c r="C205" s="7">
        <v>581.2453999999999</v>
      </c>
      <c r="D205" s="1">
        <f t="shared" si="15"/>
        <v>-0.2523999999998523</v>
      </c>
    </row>
    <row r="206" spans="1:10">
      <c r="A206" s="1" t="s">
        <v>64</v>
      </c>
      <c r="B206" s="2">
        <v>580.30399999999997</v>
      </c>
      <c r="C206" s="7">
        <v>581.18539999999996</v>
      </c>
      <c r="D206" s="2">
        <f t="shared" si="15"/>
        <v>-0.88139999999998508</v>
      </c>
    </row>
    <row r="207" spans="1:10">
      <c r="A207" s="1" t="s">
        <v>63</v>
      </c>
      <c r="B207" s="2">
        <v>580.32000000000005</v>
      </c>
      <c r="C207" s="7">
        <v>581.03539999999998</v>
      </c>
      <c r="D207" s="2">
        <f t="shared" si="15"/>
        <v>-0.71539999999993142</v>
      </c>
      <c r="E207" s="1" t="s">
        <v>81</v>
      </c>
      <c r="F207" s="1">
        <f>J203+J199</f>
        <v>-5792.7599999987651</v>
      </c>
    </row>
    <row r="208" spans="1:10">
      <c r="A208" s="1" t="s">
        <v>62</v>
      </c>
      <c r="B208" s="2">
        <v>579.68200000000002</v>
      </c>
      <c r="C208" s="7">
        <v>580.8854</v>
      </c>
      <c r="D208" s="2">
        <f t="shared" si="15"/>
        <v>-1.2033999999999878</v>
      </c>
    </row>
    <row r="210" spans="1:10">
      <c r="A210" s="1" t="s">
        <v>18</v>
      </c>
      <c r="B210" s="3" t="s">
        <v>73</v>
      </c>
      <c r="C210" s="4" t="s">
        <v>72</v>
      </c>
      <c r="D210" s="5" t="s">
        <v>74</v>
      </c>
    </row>
    <row r="211" spans="1:10">
      <c r="A211" s="1" t="s">
        <v>71</v>
      </c>
      <c r="B211" s="2">
        <v>581.05399999999997</v>
      </c>
      <c r="C211" s="7">
        <v>581.06155999999999</v>
      </c>
      <c r="D211" s="1">
        <f>B211-C211</f>
        <v>-7.5600000000122236E-3</v>
      </c>
      <c r="E211" s="1" t="s">
        <v>77</v>
      </c>
      <c r="F211" s="1" t="s">
        <v>0</v>
      </c>
      <c r="G211" s="1" t="s">
        <v>75</v>
      </c>
      <c r="H211" s="1" t="s">
        <v>76</v>
      </c>
      <c r="I211" s="1" t="s">
        <v>78</v>
      </c>
      <c r="J211" s="1" t="s">
        <v>79</v>
      </c>
    </row>
    <row r="212" spans="1:10">
      <c r="A212" s="1" t="s">
        <v>70</v>
      </c>
      <c r="B212" s="2">
        <v>581.29600000000005</v>
      </c>
      <c r="C212" s="7">
        <v>581.21155999999996</v>
      </c>
      <c r="D212" s="1">
        <f t="shared" ref="D212:D221" si="16">B212-C212</f>
        <v>8.4440000000086002E-2</v>
      </c>
      <c r="F212" s="1" t="str">
        <f>A210</f>
        <v>CH-960</v>
      </c>
      <c r="G212" s="1">
        <f>AVERAGE(D211:D216)</f>
        <v>-5.4976666666561869E-2</v>
      </c>
      <c r="H212" s="1">
        <f>G212*150</f>
        <v>-8.2464999999842803</v>
      </c>
      <c r="I212" s="1">
        <v>0</v>
      </c>
      <c r="J212" s="1">
        <f>AVERAGE(H212:H213)*60</f>
        <v>-722.81999999913182</v>
      </c>
    </row>
    <row r="213" spans="1:10">
      <c r="A213" s="1" t="s">
        <v>69</v>
      </c>
      <c r="B213" s="2">
        <v>581.09</v>
      </c>
      <c r="C213" s="7">
        <v>581.36155999999994</v>
      </c>
      <c r="D213" s="1">
        <f t="shared" si="16"/>
        <v>-0.27155999999990854</v>
      </c>
      <c r="F213" s="1" t="str">
        <f>A197</f>
        <v>CH-900</v>
      </c>
      <c r="G213" s="1">
        <f>AVERAGE(D198:D203)</f>
        <v>-0.10564999999991187</v>
      </c>
      <c r="H213" s="1">
        <f>G213*150</f>
        <v>-15.84749999998678</v>
      </c>
    </row>
    <row r="214" spans="1:10">
      <c r="A214" s="1" t="s">
        <v>68</v>
      </c>
      <c r="B214" s="2">
        <v>581.38</v>
      </c>
      <c r="C214" s="7">
        <v>581.42155999999989</v>
      </c>
      <c r="D214" s="1">
        <f t="shared" si="16"/>
        <v>-4.1559999999890351E-2</v>
      </c>
    </row>
    <row r="215" spans="1:10">
      <c r="A215" s="1" t="s">
        <v>67</v>
      </c>
      <c r="B215" s="2">
        <v>581.66800000000001</v>
      </c>
      <c r="C215" s="7">
        <v>581.60905999999989</v>
      </c>
      <c r="D215" s="1">
        <f t="shared" si="16"/>
        <v>5.8940000000120563E-2</v>
      </c>
      <c r="G215" s="1" t="s">
        <v>75</v>
      </c>
      <c r="H215" s="1" t="s">
        <v>76</v>
      </c>
      <c r="I215" s="1" t="s">
        <v>78</v>
      </c>
      <c r="J215" s="1" t="s">
        <v>79</v>
      </c>
    </row>
    <row r="216" spans="1:10">
      <c r="A216" s="1" t="s">
        <v>1</v>
      </c>
      <c r="B216" s="1">
        <v>581.79399999999998</v>
      </c>
      <c r="C216" s="7">
        <v>581.94655999999975</v>
      </c>
      <c r="D216" s="1">
        <f t="shared" si="16"/>
        <v>-0.15255999999976666</v>
      </c>
      <c r="E216" s="1" t="s">
        <v>80</v>
      </c>
      <c r="F216" s="1" t="str">
        <f>A210</f>
        <v>CH-960</v>
      </c>
      <c r="G216" s="1">
        <f>AVERAGE(D216:D221)</f>
        <v>-0.57297666666659097</v>
      </c>
      <c r="H216" s="1">
        <f>G216*150</f>
        <v>-85.946499999988646</v>
      </c>
      <c r="I216" s="1">
        <v>0</v>
      </c>
      <c r="J216" s="1">
        <f>AVERAGE(H216:H217)*60</f>
        <v>-4973.0699999992394</v>
      </c>
    </row>
    <row r="217" spans="1:10">
      <c r="A217" s="1" t="s">
        <v>66</v>
      </c>
      <c r="B217" s="2">
        <v>581.55399999999997</v>
      </c>
      <c r="C217" s="7">
        <v>581.60905999999989</v>
      </c>
      <c r="D217" s="1">
        <f t="shared" si="16"/>
        <v>-5.5059999999912179E-2</v>
      </c>
      <c r="F217" s="1" t="str">
        <f>A197</f>
        <v>CH-900</v>
      </c>
      <c r="G217" s="1">
        <f>AVERAGE(D203:D208)</f>
        <v>-0.53214999999990675</v>
      </c>
      <c r="H217" s="1">
        <f>G217*150</f>
        <v>-79.822499999986007</v>
      </c>
    </row>
    <row r="218" spans="1:10">
      <c r="A218" s="1" t="s">
        <v>65</v>
      </c>
      <c r="B218" s="2">
        <v>581.20399999999995</v>
      </c>
      <c r="C218" s="7">
        <v>581.42155999999989</v>
      </c>
      <c r="D218" s="1">
        <f t="shared" si="16"/>
        <v>-0.21755999999993492</v>
      </c>
    </row>
    <row r="219" spans="1:10">
      <c r="A219" s="1" t="s">
        <v>64</v>
      </c>
      <c r="B219" s="2">
        <v>580.45000000000005</v>
      </c>
      <c r="C219" s="7">
        <v>581.36155999999994</v>
      </c>
      <c r="D219" s="2">
        <f t="shared" si="16"/>
        <v>-0.9115599999998949</v>
      </c>
    </row>
    <row r="220" spans="1:10">
      <c r="A220" s="1" t="s">
        <v>63</v>
      </c>
      <c r="B220" s="2">
        <v>580.22799999999995</v>
      </c>
      <c r="C220" s="7">
        <v>581.21155999999996</v>
      </c>
      <c r="D220" s="2">
        <f t="shared" si="16"/>
        <v>-0.98356000000001131</v>
      </c>
      <c r="E220" s="1" t="s">
        <v>81</v>
      </c>
      <c r="F220" s="1">
        <f>J216+J212</f>
        <v>-5695.8899999983714</v>
      </c>
    </row>
    <row r="221" spans="1:10">
      <c r="A221" s="1" t="s">
        <v>62</v>
      </c>
      <c r="B221" s="2">
        <v>579.94399999999996</v>
      </c>
      <c r="C221" s="7">
        <v>581.06155999999999</v>
      </c>
      <c r="D221" s="2">
        <f t="shared" si="16"/>
        <v>-1.1175600000000259</v>
      </c>
    </row>
    <row r="223" spans="1:10">
      <c r="A223" s="1" t="s">
        <v>19</v>
      </c>
      <c r="B223" s="3" t="s">
        <v>73</v>
      </c>
      <c r="C223" s="4" t="s">
        <v>72</v>
      </c>
      <c r="D223" s="5" t="s">
        <v>74</v>
      </c>
    </row>
    <row r="224" spans="1:10">
      <c r="A224" s="1" t="s">
        <v>71</v>
      </c>
      <c r="B224" s="2">
        <v>581.279</v>
      </c>
      <c r="C224" s="7">
        <v>581.23771999999997</v>
      </c>
      <c r="D224" s="1">
        <f>B224-C224</f>
        <v>4.1280000000028849E-2</v>
      </c>
      <c r="E224" s="1" t="s">
        <v>77</v>
      </c>
      <c r="F224" s="1" t="s">
        <v>0</v>
      </c>
      <c r="G224" s="1" t="s">
        <v>75</v>
      </c>
      <c r="H224" s="1" t="s">
        <v>76</v>
      </c>
      <c r="I224" s="1" t="s">
        <v>78</v>
      </c>
      <c r="J224" s="1" t="s">
        <v>79</v>
      </c>
    </row>
    <row r="225" spans="1:10">
      <c r="A225" s="1" t="s">
        <v>70</v>
      </c>
      <c r="B225" s="2">
        <v>581.46500000000003</v>
      </c>
      <c r="C225" s="7">
        <v>581.38771999999994</v>
      </c>
      <c r="D225" s="1">
        <f t="shared" ref="D225:D234" si="17">B225-C225</f>
        <v>7.7280000000087057E-2</v>
      </c>
      <c r="F225" s="1" t="str">
        <f>A223</f>
        <v>CH-1020</v>
      </c>
      <c r="G225" s="1">
        <f>AVERAGE(D224:D229)</f>
        <v>-8.7969999999870652E-2</v>
      </c>
      <c r="H225" s="1">
        <f>G225*150</f>
        <v>-13.195499999980598</v>
      </c>
      <c r="I225" s="1">
        <v>0</v>
      </c>
      <c r="J225" s="1">
        <f>AVERAGE(H225:H226)*60</f>
        <v>-643.25999999894634</v>
      </c>
    </row>
    <row r="226" spans="1:10">
      <c r="A226" s="1" t="s">
        <v>69</v>
      </c>
      <c r="B226" s="2">
        <v>581.14599999999996</v>
      </c>
      <c r="C226" s="7">
        <v>581.53771999999992</v>
      </c>
      <c r="D226" s="1">
        <f t="shared" si="17"/>
        <v>-0.39171999999996387</v>
      </c>
      <c r="F226" s="1" t="str">
        <f>A210</f>
        <v>CH-960</v>
      </c>
      <c r="G226" s="1">
        <f>AVERAGE(D211:D216)</f>
        <v>-5.4976666666561869E-2</v>
      </c>
      <c r="H226" s="1">
        <f>G226*150</f>
        <v>-8.2464999999842803</v>
      </c>
    </row>
    <row r="227" spans="1:10">
      <c r="A227" s="1" t="s">
        <v>68</v>
      </c>
      <c r="B227" s="2">
        <v>581.404</v>
      </c>
      <c r="C227" s="7">
        <v>581.59771999999987</v>
      </c>
      <c r="D227" s="1">
        <f t="shared" si="17"/>
        <v>-0.19371999999987111</v>
      </c>
    </row>
    <row r="228" spans="1:10">
      <c r="A228" s="1" t="s">
        <v>67</v>
      </c>
      <c r="B228" s="2">
        <v>581.779</v>
      </c>
      <c r="C228" s="7">
        <v>581.78521999999987</v>
      </c>
      <c r="D228" s="1">
        <f t="shared" si="17"/>
        <v>-6.2199999998711064E-3</v>
      </c>
      <c r="G228" s="1" t="s">
        <v>75</v>
      </c>
      <c r="H228" s="1" t="s">
        <v>76</v>
      </c>
      <c r="I228" s="1" t="s">
        <v>78</v>
      </c>
      <c r="J228" s="1" t="s">
        <v>79</v>
      </c>
    </row>
    <row r="229" spans="1:10">
      <c r="A229" s="1" t="s">
        <v>1</v>
      </c>
      <c r="B229" s="1">
        <v>582.0680000000001</v>
      </c>
      <c r="C229" s="7">
        <v>582.12271999999973</v>
      </c>
      <c r="D229" s="1">
        <f t="shared" si="17"/>
        <v>-5.4719999999633728E-2</v>
      </c>
      <c r="E229" s="1" t="s">
        <v>80</v>
      </c>
      <c r="F229" s="1" t="str">
        <f>A223</f>
        <v>CH-1020</v>
      </c>
      <c r="G229" s="1">
        <f>AVERAGE(D229:D234)</f>
        <v>-0.46613666666651926</v>
      </c>
      <c r="H229" s="1">
        <f>G229*150</f>
        <v>-69.920499999977892</v>
      </c>
      <c r="I229" s="1">
        <v>0</v>
      </c>
      <c r="J229" s="1">
        <f>AVERAGE(H229:H230)*60</f>
        <v>-4676.0099999989961</v>
      </c>
    </row>
    <row r="230" spans="1:10">
      <c r="A230" s="1" t="s">
        <v>66</v>
      </c>
      <c r="B230" s="2">
        <v>581.88300000000004</v>
      </c>
      <c r="C230" s="7">
        <v>581.78521999999987</v>
      </c>
      <c r="D230" s="1">
        <f t="shared" si="17"/>
        <v>9.778000000017073E-2</v>
      </c>
      <c r="F230" s="1" t="str">
        <f>A210</f>
        <v>CH-960</v>
      </c>
      <c r="G230" s="1">
        <f>AVERAGE(D216:D221)</f>
        <v>-0.57297666666659097</v>
      </c>
      <c r="H230" s="1">
        <f>G230*150</f>
        <v>-85.946499999988646</v>
      </c>
    </row>
    <row r="231" spans="1:10">
      <c r="A231" s="1" t="s">
        <v>65</v>
      </c>
      <c r="B231" s="2">
        <v>581.34</v>
      </c>
      <c r="C231" s="7">
        <v>581.59771999999987</v>
      </c>
      <c r="D231" s="1">
        <f t="shared" si="17"/>
        <v>-0.25771999999983564</v>
      </c>
    </row>
    <row r="232" spans="1:10">
      <c r="A232" s="1" t="s">
        <v>64</v>
      </c>
      <c r="B232" s="2">
        <v>580.89099999999996</v>
      </c>
      <c r="C232" s="7">
        <v>581.53771999999992</v>
      </c>
      <c r="D232" s="2">
        <f t="shared" si="17"/>
        <v>-0.64671999999995933</v>
      </c>
    </row>
    <row r="233" spans="1:10">
      <c r="A233" s="1" t="s">
        <v>63</v>
      </c>
      <c r="B233" s="2">
        <v>580.423</v>
      </c>
      <c r="C233" s="7">
        <v>581.38771999999994</v>
      </c>
      <c r="D233" s="2">
        <f t="shared" si="17"/>
        <v>-0.96471999999994296</v>
      </c>
      <c r="E233" s="1" t="s">
        <v>81</v>
      </c>
      <c r="F233" s="1">
        <f>J229+J225</f>
        <v>-5319.2699999979423</v>
      </c>
    </row>
    <row r="234" spans="1:10">
      <c r="A234" s="1" t="s">
        <v>62</v>
      </c>
      <c r="B234" s="2">
        <v>580.26700000000005</v>
      </c>
      <c r="C234" s="7">
        <v>581.23771999999997</v>
      </c>
      <c r="D234" s="2">
        <f t="shared" si="17"/>
        <v>-0.97071999999991476</v>
      </c>
    </row>
    <row r="235" spans="1:10">
      <c r="D235" s="2"/>
    </row>
    <row r="236" spans="1:10">
      <c r="A236" s="1" t="s">
        <v>20</v>
      </c>
      <c r="B236" s="3" t="s">
        <v>73</v>
      </c>
      <c r="C236" s="4" t="s">
        <v>72</v>
      </c>
      <c r="D236" s="5" t="s">
        <v>74</v>
      </c>
    </row>
    <row r="237" spans="1:10">
      <c r="A237" s="1" t="s">
        <v>71</v>
      </c>
      <c r="B237" s="2">
        <v>581.53700000000003</v>
      </c>
      <c r="C237" s="7">
        <v>581.41387999999995</v>
      </c>
      <c r="D237" s="1">
        <f>B237-C237</f>
        <v>0.12312000000008538</v>
      </c>
      <c r="E237" s="1" t="s">
        <v>77</v>
      </c>
      <c r="F237" s="1" t="s">
        <v>0</v>
      </c>
      <c r="G237" s="1" t="s">
        <v>75</v>
      </c>
      <c r="H237" s="1" t="s">
        <v>76</v>
      </c>
      <c r="I237" s="1" t="s">
        <v>78</v>
      </c>
      <c r="J237" s="1" t="s">
        <v>79</v>
      </c>
    </row>
    <row r="238" spans="1:10">
      <c r="A238" s="1" t="s">
        <v>70</v>
      </c>
      <c r="B238" s="2">
        <v>581.54</v>
      </c>
      <c r="C238" s="7">
        <v>581.56387999999993</v>
      </c>
      <c r="D238" s="1">
        <f t="shared" ref="D238:D247" si="18">B238-C238</f>
        <v>-2.387999999996282E-2</v>
      </c>
      <c r="F238" s="1" t="str">
        <f>A236</f>
        <v>CH-1080</v>
      </c>
      <c r="G238" s="1">
        <f>AVERAGE(D237:D242)</f>
        <v>-0.14012999999986656</v>
      </c>
      <c r="H238" s="1">
        <f>G238*150</f>
        <v>-21.019499999979985</v>
      </c>
      <c r="I238" s="1">
        <v>0</v>
      </c>
      <c r="J238" s="1">
        <f>AVERAGE(H238:H239)*60</f>
        <v>-1026.4499999988175</v>
      </c>
    </row>
    <row r="239" spans="1:10">
      <c r="A239" s="1" t="s">
        <v>69</v>
      </c>
      <c r="B239" s="2">
        <v>581.24900000000002</v>
      </c>
      <c r="C239" s="7">
        <v>581.7138799999999</v>
      </c>
      <c r="D239" s="1">
        <f t="shared" si="18"/>
        <v>-0.46487999999988006</v>
      </c>
      <c r="F239" s="1" t="str">
        <f>A223</f>
        <v>CH-1020</v>
      </c>
      <c r="G239" s="1">
        <f>AVERAGE(D224:D229)</f>
        <v>-8.7969999999870652E-2</v>
      </c>
      <c r="H239" s="1">
        <f>G239*150</f>
        <v>-13.195499999980598</v>
      </c>
    </row>
    <row r="240" spans="1:10">
      <c r="A240" s="1" t="s">
        <v>68</v>
      </c>
      <c r="B240" s="2">
        <v>581.38900000000001</v>
      </c>
      <c r="C240" s="7">
        <v>581.77387999999985</v>
      </c>
      <c r="D240" s="1">
        <f t="shared" si="18"/>
        <v>-0.38487999999983913</v>
      </c>
    </row>
    <row r="241" spans="1:10">
      <c r="A241" s="1" t="s">
        <v>67</v>
      </c>
      <c r="B241" s="2">
        <v>581.95799999999997</v>
      </c>
      <c r="C241" s="7">
        <v>581.96137999999985</v>
      </c>
      <c r="D241" s="1">
        <f t="shared" si="18"/>
        <v>-3.3799999998791463E-3</v>
      </c>
      <c r="G241" s="1" t="s">
        <v>75</v>
      </c>
      <c r="H241" s="1" t="s">
        <v>76</v>
      </c>
      <c r="I241" s="1" t="s">
        <v>78</v>
      </c>
      <c r="J241" s="1" t="s">
        <v>79</v>
      </c>
    </row>
    <row r="242" spans="1:10">
      <c r="A242" s="1" t="s">
        <v>1</v>
      </c>
      <c r="B242" s="1">
        <v>582.21199999999999</v>
      </c>
      <c r="C242" s="7">
        <v>582.29887999999971</v>
      </c>
      <c r="D242" s="1">
        <f t="shared" si="18"/>
        <v>-8.6879999999723623E-2</v>
      </c>
      <c r="E242" s="1" t="s">
        <v>80</v>
      </c>
      <c r="F242" s="1" t="str">
        <f>A236</f>
        <v>CH-1080</v>
      </c>
      <c r="G242" s="1">
        <f>AVERAGE(D242:D247)</f>
        <v>-0.43696333333321036</v>
      </c>
      <c r="H242" s="1">
        <f>G242*150</f>
        <v>-65.544499999981554</v>
      </c>
      <c r="I242" s="1">
        <v>0</v>
      </c>
      <c r="J242" s="1">
        <f>AVERAGE(H242:H243)*60</f>
        <v>-4063.9499999987834</v>
      </c>
    </row>
    <row r="243" spans="1:10">
      <c r="A243" s="1" t="s">
        <v>66</v>
      </c>
      <c r="B243" s="2">
        <v>582.03599999999994</v>
      </c>
      <c r="C243" s="7">
        <v>581.96137999999985</v>
      </c>
      <c r="D243" s="1">
        <f t="shared" si="18"/>
        <v>7.4620000000095388E-2</v>
      </c>
      <c r="F243" s="1" t="str">
        <f>A223</f>
        <v>CH-1020</v>
      </c>
      <c r="G243" s="1">
        <f>AVERAGE(D229:D234)</f>
        <v>-0.46613666666651926</v>
      </c>
      <c r="H243" s="1">
        <f>G243*150</f>
        <v>-69.920499999977892</v>
      </c>
    </row>
    <row r="244" spans="1:10">
      <c r="A244" s="1" t="s">
        <v>65</v>
      </c>
      <c r="B244" s="2">
        <v>581.577</v>
      </c>
      <c r="C244" s="7">
        <v>581.77387999999985</v>
      </c>
      <c r="D244" s="1">
        <f t="shared" si="18"/>
        <v>-0.19687999999985095</v>
      </c>
    </row>
    <row r="245" spans="1:10">
      <c r="A245" s="1" t="s">
        <v>64</v>
      </c>
      <c r="B245" s="2">
        <v>581.03099999999995</v>
      </c>
      <c r="C245" s="7">
        <v>581.7138799999999</v>
      </c>
      <c r="D245" s="2">
        <f t="shared" si="18"/>
        <v>-0.68287999999995463</v>
      </c>
    </row>
    <row r="246" spans="1:10">
      <c r="A246" s="1" t="s">
        <v>63</v>
      </c>
      <c r="B246" s="2">
        <v>580.84100000000001</v>
      </c>
      <c r="C246" s="7">
        <v>581.56387999999993</v>
      </c>
      <c r="D246" s="2">
        <f t="shared" si="18"/>
        <v>-0.72287999999991825</v>
      </c>
      <c r="E246" s="1" t="s">
        <v>81</v>
      </c>
      <c r="F246" s="1">
        <f>J242+J238</f>
        <v>-5090.3999999976004</v>
      </c>
    </row>
    <row r="247" spans="1:10">
      <c r="A247" s="1" t="s">
        <v>62</v>
      </c>
      <c r="B247" s="2">
        <v>580.40700000000004</v>
      </c>
      <c r="C247" s="7">
        <v>581.41387999999995</v>
      </c>
      <c r="D247" s="2">
        <f t="shared" si="18"/>
        <v>-1.0068799999999101</v>
      </c>
    </row>
    <row r="249" spans="1:10">
      <c r="A249" s="1" t="s">
        <v>21</v>
      </c>
      <c r="B249" s="3" t="s">
        <v>73</v>
      </c>
      <c r="C249" s="4" t="s">
        <v>72</v>
      </c>
      <c r="D249" s="5" t="s">
        <v>74</v>
      </c>
    </row>
    <row r="250" spans="1:10">
      <c r="A250" s="1" t="s">
        <v>71</v>
      </c>
      <c r="B250" s="2">
        <v>581.72299999999996</v>
      </c>
      <c r="C250" s="7">
        <v>581.59003999999993</v>
      </c>
      <c r="D250" s="1">
        <f>B250-C250</f>
        <v>0.1329600000000255</v>
      </c>
      <c r="E250" s="1" t="s">
        <v>77</v>
      </c>
      <c r="F250" s="1" t="s">
        <v>0</v>
      </c>
      <c r="G250" s="1" t="s">
        <v>75</v>
      </c>
      <c r="H250" s="1" t="s">
        <v>76</v>
      </c>
      <c r="I250" s="1" t="s">
        <v>78</v>
      </c>
      <c r="J250" s="1" t="s">
        <v>79</v>
      </c>
    </row>
    <row r="251" spans="1:10">
      <c r="A251" s="1" t="s">
        <v>70</v>
      </c>
      <c r="B251" s="2">
        <v>581.72199999999998</v>
      </c>
      <c r="C251" s="7">
        <v>581.74003999999991</v>
      </c>
      <c r="D251" s="1">
        <f t="shared" ref="D251:D260" si="19">B251-C251</f>
        <v>-1.8039999999928114E-2</v>
      </c>
      <c r="F251" s="1" t="str">
        <f>A249</f>
        <v>CH-1140</v>
      </c>
      <c r="G251" s="1">
        <f>AVERAGE(D250:D255)</f>
        <v>-0.13362333333318097</v>
      </c>
      <c r="H251" s="1">
        <f>G251*150</f>
        <v>-20.043499999977143</v>
      </c>
      <c r="I251" s="1">
        <v>0</v>
      </c>
      <c r="J251" s="1">
        <f>AVERAGE(H251:H252)*60</f>
        <v>-1231.8899999987138</v>
      </c>
    </row>
    <row r="252" spans="1:10">
      <c r="A252" s="1" t="s">
        <v>69</v>
      </c>
      <c r="B252" s="2">
        <v>581.42999999999995</v>
      </c>
      <c r="C252" s="7">
        <v>581.89003999999989</v>
      </c>
      <c r="D252" s="1">
        <f t="shared" si="19"/>
        <v>-0.46003999999993539</v>
      </c>
      <c r="F252" s="1" t="str">
        <f>A236</f>
        <v>CH-1080</v>
      </c>
      <c r="G252" s="1">
        <f>AVERAGE(D237:D242)</f>
        <v>-0.14012999999986656</v>
      </c>
      <c r="H252" s="1">
        <f>G252*150</f>
        <v>-21.019499999979985</v>
      </c>
    </row>
    <row r="253" spans="1:10">
      <c r="A253" s="1" t="s">
        <v>68</v>
      </c>
      <c r="B253" s="2">
        <v>581.51700000000005</v>
      </c>
      <c r="C253" s="7">
        <v>581.95003999999983</v>
      </c>
      <c r="D253" s="1">
        <f t="shared" si="19"/>
        <v>-0.43303999999977805</v>
      </c>
    </row>
    <row r="254" spans="1:10">
      <c r="A254" s="1" t="s">
        <v>67</v>
      </c>
      <c r="B254" s="2">
        <v>582.16300000000001</v>
      </c>
      <c r="C254" s="7">
        <v>582.13753999999983</v>
      </c>
      <c r="D254" s="1">
        <f t="shared" si="19"/>
        <v>2.5460000000180116E-2</v>
      </c>
      <c r="G254" s="1" t="s">
        <v>75</v>
      </c>
      <c r="H254" s="1" t="s">
        <v>76</v>
      </c>
      <c r="I254" s="1" t="s">
        <v>78</v>
      </c>
      <c r="J254" s="1" t="s">
        <v>79</v>
      </c>
    </row>
    <row r="255" spans="1:10">
      <c r="A255" s="1" t="s">
        <v>1</v>
      </c>
      <c r="B255" s="1">
        <v>582.42600000000004</v>
      </c>
      <c r="C255" s="7">
        <v>582.47503999999969</v>
      </c>
      <c r="D255" s="1">
        <f t="shared" si="19"/>
        <v>-4.9039999999649808E-2</v>
      </c>
      <c r="E255" s="1" t="s">
        <v>80</v>
      </c>
      <c r="F255" s="1" t="str">
        <f>A249</f>
        <v>CH-1140</v>
      </c>
      <c r="G255" s="1">
        <f>AVERAGE(D255:D260)</f>
        <v>-0.53328999999983273</v>
      </c>
      <c r="H255" s="1">
        <f>G255*150</f>
        <v>-79.993499999974915</v>
      </c>
      <c r="I255" s="1">
        <v>0</v>
      </c>
      <c r="J255" s="1">
        <f>AVERAGE(H255:H256)*60</f>
        <v>-4366.1399999986943</v>
      </c>
    </row>
    <row r="256" spans="1:10">
      <c r="A256" s="1" t="s">
        <v>66</v>
      </c>
      <c r="B256" s="2">
        <v>582.14700000000005</v>
      </c>
      <c r="C256" s="7">
        <v>582.13753999999983</v>
      </c>
      <c r="D256" s="1">
        <f t="shared" si="19"/>
        <v>9.4600000002174056E-3</v>
      </c>
      <c r="F256" s="1" t="str">
        <f>A236</f>
        <v>CH-1080</v>
      </c>
      <c r="G256" s="1">
        <f>AVERAGE(D242:D247)</f>
        <v>-0.43696333333321036</v>
      </c>
      <c r="H256" s="1">
        <f>G256*150</f>
        <v>-65.544499999981554</v>
      </c>
    </row>
    <row r="257" spans="1:10">
      <c r="A257" s="1" t="s">
        <v>65</v>
      </c>
      <c r="B257" s="2">
        <v>581.66399999999999</v>
      </c>
      <c r="C257" s="7">
        <v>581.95003999999983</v>
      </c>
      <c r="D257" s="1">
        <f t="shared" si="19"/>
        <v>-0.28603999999984353</v>
      </c>
    </row>
    <row r="258" spans="1:10">
      <c r="A258" s="1" t="s">
        <v>64</v>
      </c>
      <c r="B258" s="2">
        <v>581.03099999999995</v>
      </c>
      <c r="C258" s="7">
        <v>581.89003999999989</v>
      </c>
      <c r="D258" s="2">
        <f t="shared" si="19"/>
        <v>-0.8590399999999363</v>
      </c>
    </row>
    <row r="259" spans="1:10">
      <c r="A259" s="1" t="s">
        <v>63</v>
      </c>
      <c r="B259" s="2">
        <v>580.82500000000005</v>
      </c>
      <c r="C259" s="7">
        <v>581.74003999999991</v>
      </c>
      <c r="D259" s="2">
        <f t="shared" si="19"/>
        <v>-0.91503999999986263</v>
      </c>
      <c r="E259" s="1" t="s">
        <v>81</v>
      </c>
      <c r="F259" s="1">
        <f>J255+J251</f>
        <v>-5598.0299999974086</v>
      </c>
    </row>
    <row r="260" spans="1:10">
      <c r="A260" s="1" t="s">
        <v>62</v>
      </c>
      <c r="B260" s="2">
        <v>580.49</v>
      </c>
      <c r="C260" s="7">
        <v>581.59003999999993</v>
      </c>
      <c r="D260" s="2">
        <f t="shared" si="19"/>
        <v>-1.1000399999999217</v>
      </c>
    </row>
    <row r="262" spans="1:10">
      <c r="A262" s="1" t="s">
        <v>22</v>
      </c>
      <c r="B262" s="3" t="s">
        <v>73</v>
      </c>
      <c r="C262" s="4" t="s">
        <v>72</v>
      </c>
      <c r="D262" s="5" t="s">
        <v>74</v>
      </c>
    </row>
    <row r="263" spans="1:10">
      <c r="A263" s="1" t="s">
        <v>71</v>
      </c>
      <c r="B263" s="2">
        <v>581.96900000000005</v>
      </c>
      <c r="C263" s="7">
        <v>581.76619999999991</v>
      </c>
      <c r="D263" s="1">
        <f>B263-C263</f>
        <v>0.20280000000013843</v>
      </c>
      <c r="E263" s="1" t="s">
        <v>77</v>
      </c>
      <c r="F263" s="1" t="s">
        <v>0</v>
      </c>
      <c r="G263" s="1" t="s">
        <v>75</v>
      </c>
      <c r="H263" s="1" t="s">
        <v>76</v>
      </c>
      <c r="I263" s="1" t="s">
        <v>78</v>
      </c>
      <c r="J263" s="1" t="s">
        <v>79</v>
      </c>
    </row>
    <row r="264" spans="1:10">
      <c r="A264" s="1" t="s">
        <v>70</v>
      </c>
      <c r="B264" s="2">
        <v>581.71699999999998</v>
      </c>
      <c r="C264" s="7">
        <v>581.91619999999989</v>
      </c>
      <c r="D264" s="1">
        <f t="shared" ref="D264:D273" si="20">B264-C264</f>
        <v>-0.19919999999990523</v>
      </c>
      <c r="F264" s="1" t="str">
        <f>A262</f>
        <v>CH-1200</v>
      </c>
      <c r="G264" s="1">
        <f>AVERAGE(D263:D268)</f>
        <v>-0.14744999999982156</v>
      </c>
      <c r="H264" s="1">
        <f>G264*150</f>
        <v>-22.117499999973234</v>
      </c>
      <c r="I264" s="1">
        <v>0</v>
      </c>
      <c r="J264" s="1">
        <f>AVERAGE(H264:H265)*60</f>
        <v>-1264.8299999985113</v>
      </c>
    </row>
    <row r="265" spans="1:10">
      <c r="A265" s="1" t="s">
        <v>69</v>
      </c>
      <c r="B265" s="2">
        <v>581.71699999999998</v>
      </c>
      <c r="C265" s="7">
        <v>582.06619999999987</v>
      </c>
      <c r="D265" s="1">
        <f t="shared" si="20"/>
        <v>-0.34919999999988249</v>
      </c>
      <c r="F265" s="1" t="str">
        <f>A249</f>
        <v>CH-1140</v>
      </c>
      <c r="G265" s="1">
        <f>AVERAGE(D250:D255)</f>
        <v>-0.13362333333318097</v>
      </c>
      <c r="H265" s="1">
        <f>G265*150</f>
        <v>-20.043499999977143</v>
      </c>
    </row>
    <row r="266" spans="1:10">
      <c r="A266" s="1" t="s">
        <v>68</v>
      </c>
      <c r="B266" s="2">
        <v>581.71699999999998</v>
      </c>
      <c r="C266" s="7">
        <v>582.12619999999981</v>
      </c>
      <c r="D266" s="1">
        <f t="shared" si="20"/>
        <v>-0.40919999999982792</v>
      </c>
    </row>
    <row r="267" spans="1:10">
      <c r="A267" s="1" t="s">
        <v>67</v>
      </c>
      <c r="B267" s="2">
        <v>582.30100000000004</v>
      </c>
      <c r="C267" s="7">
        <v>582.31369999999981</v>
      </c>
      <c r="D267" s="1">
        <f t="shared" si="20"/>
        <v>-1.2699999999767897E-2</v>
      </c>
      <c r="G267" s="1" t="s">
        <v>75</v>
      </c>
      <c r="H267" s="1" t="s">
        <v>76</v>
      </c>
      <c r="I267" s="1" t="s">
        <v>78</v>
      </c>
      <c r="J267" s="1" t="s">
        <v>79</v>
      </c>
    </row>
    <row r="268" spans="1:10">
      <c r="A268" s="1" t="s">
        <v>1</v>
      </c>
      <c r="B268" s="1">
        <v>582.53399999999999</v>
      </c>
      <c r="C268" s="7">
        <v>582.65119999999968</v>
      </c>
      <c r="D268" s="1">
        <f t="shared" si="20"/>
        <v>-0.11719999999968422</v>
      </c>
      <c r="E268" s="1" t="s">
        <v>80</v>
      </c>
      <c r="F268" s="1" t="str">
        <f>A262</f>
        <v>CH-1200</v>
      </c>
      <c r="G268" s="1">
        <f>AVERAGE(D268:D273)</f>
        <v>-0.63994999999984736</v>
      </c>
      <c r="H268" s="1">
        <f>G268*150</f>
        <v>-95.992499999977099</v>
      </c>
      <c r="I268" s="1">
        <v>0</v>
      </c>
      <c r="J268" s="1">
        <f>AVERAGE(H268:H269)*60</f>
        <v>-5279.5799999985602</v>
      </c>
    </row>
    <row r="269" spans="1:10">
      <c r="A269" s="1" t="s">
        <v>66</v>
      </c>
      <c r="B269" s="2">
        <v>582.26900000000001</v>
      </c>
      <c r="C269" s="7">
        <v>582.31369999999981</v>
      </c>
      <c r="D269" s="1">
        <f t="shared" si="20"/>
        <v>-4.4699999999807005E-2</v>
      </c>
      <c r="F269" s="1" t="str">
        <f>A249</f>
        <v>CH-1140</v>
      </c>
      <c r="G269" s="1">
        <f>AVERAGE(D255:D260)</f>
        <v>-0.53328999999983273</v>
      </c>
      <c r="H269" s="1">
        <f>G269*150</f>
        <v>-79.993499999974915</v>
      </c>
    </row>
    <row r="270" spans="1:10">
      <c r="A270" s="1" t="s">
        <v>65</v>
      </c>
      <c r="B270" s="2">
        <v>581.601</v>
      </c>
      <c r="C270" s="7">
        <v>582.12619999999981</v>
      </c>
      <c r="D270" s="1">
        <f t="shared" si="20"/>
        <v>-0.52519999999981337</v>
      </c>
    </row>
    <row r="271" spans="1:10">
      <c r="A271" s="1" t="s">
        <v>64</v>
      </c>
      <c r="B271" s="2">
        <v>581.12099999999998</v>
      </c>
      <c r="C271" s="7">
        <v>582.06619999999987</v>
      </c>
      <c r="D271" s="2">
        <f t="shared" si="20"/>
        <v>-0.94519999999988613</v>
      </c>
    </row>
    <row r="272" spans="1:10">
      <c r="A272" s="1" t="s">
        <v>63</v>
      </c>
      <c r="B272" s="2">
        <v>580.81899999999996</v>
      </c>
      <c r="C272" s="7">
        <v>581.91619999999989</v>
      </c>
      <c r="D272" s="2">
        <f t="shared" si="20"/>
        <v>-1.0971999999999298</v>
      </c>
      <c r="E272" s="1" t="s">
        <v>81</v>
      </c>
      <c r="F272" s="1">
        <f>J268+J264</f>
        <v>-6544.4099999970713</v>
      </c>
    </row>
    <row r="273" spans="1:10">
      <c r="A273" s="1" t="s">
        <v>62</v>
      </c>
      <c r="B273" s="2">
        <v>580.65599999999995</v>
      </c>
      <c r="C273" s="7">
        <v>581.76619999999991</v>
      </c>
      <c r="D273" s="2">
        <f t="shared" si="20"/>
        <v>-1.1101999999999634</v>
      </c>
    </row>
    <row r="275" spans="1:10">
      <c r="A275" s="1" t="s">
        <v>23</v>
      </c>
      <c r="B275" s="3" t="s">
        <v>73</v>
      </c>
      <c r="C275" s="4" t="s">
        <v>72</v>
      </c>
      <c r="D275" s="5" t="s">
        <v>74</v>
      </c>
    </row>
    <row r="276" spans="1:10">
      <c r="A276" s="1" t="s">
        <v>71</v>
      </c>
      <c r="B276" s="2">
        <v>582.09699999999998</v>
      </c>
      <c r="C276" s="7">
        <v>581.94235999999989</v>
      </c>
      <c r="D276" s="1">
        <f>B276-C276</f>
        <v>0.15464000000008582</v>
      </c>
      <c r="E276" s="1" t="s">
        <v>77</v>
      </c>
      <c r="F276" s="1" t="s">
        <v>0</v>
      </c>
      <c r="G276" s="1" t="s">
        <v>75</v>
      </c>
      <c r="H276" s="1" t="s">
        <v>76</v>
      </c>
      <c r="I276" s="1" t="s">
        <v>78</v>
      </c>
      <c r="J276" s="1" t="s">
        <v>79</v>
      </c>
    </row>
    <row r="277" spans="1:10">
      <c r="A277" s="1" t="s">
        <v>70</v>
      </c>
      <c r="B277" s="2">
        <v>582.08100000000002</v>
      </c>
      <c r="C277" s="7">
        <v>582.09235999999987</v>
      </c>
      <c r="D277" s="1">
        <f t="shared" ref="D277:D286" si="21">B277-C277</f>
        <v>-1.1359999999854153E-2</v>
      </c>
      <c r="F277" s="1" t="str">
        <f>A275</f>
        <v>CH-1260</v>
      </c>
      <c r="G277" s="1">
        <f>AVERAGE(D276:D281)</f>
        <v>-0.16310999999979003</v>
      </c>
      <c r="H277" s="1">
        <f>G277*150</f>
        <v>-24.466499999968505</v>
      </c>
      <c r="I277" s="1">
        <v>0</v>
      </c>
      <c r="J277" s="1">
        <f>AVERAGE(H277:H278)*60</f>
        <v>-1397.5199999982522</v>
      </c>
    </row>
    <row r="278" spans="1:10">
      <c r="A278" s="1" t="s">
        <v>69</v>
      </c>
      <c r="B278" s="2">
        <v>581.81299999999999</v>
      </c>
      <c r="C278" s="7">
        <v>582.24235999999985</v>
      </c>
      <c r="D278" s="1">
        <f t="shared" si="21"/>
        <v>-0.42935999999986052</v>
      </c>
      <c r="F278" s="1" t="str">
        <f>A262</f>
        <v>CH-1200</v>
      </c>
      <c r="G278" s="1">
        <f>AVERAGE(D263:D268)</f>
        <v>-0.14744999999982156</v>
      </c>
      <c r="H278" s="1">
        <f>G278*150</f>
        <v>-22.117499999973234</v>
      </c>
    </row>
    <row r="279" spans="1:10">
      <c r="A279" s="1" t="s">
        <v>68</v>
      </c>
      <c r="B279" s="2">
        <v>581.83199999999999</v>
      </c>
      <c r="C279" s="7">
        <v>582.30235999999979</v>
      </c>
      <c r="D279" s="1">
        <f t="shared" si="21"/>
        <v>-0.47035999999980049</v>
      </c>
    </row>
    <row r="280" spans="1:10">
      <c r="A280" s="1" t="s">
        <v>67</v>
      </c>
      <c r="B280" s="2">
        <v>582.45299999999997</v>
      </c>
      <c r="C280" s="7">
        <v>582.48985999999979</v>
      </c>
      <c r="D280" s="1">
        <f t="shared" si="21"/>
        <v>-3.6859999999819593E-2</v>
      </c>
      <c r="G280" s="1" t="s">
        <v>75</v>
      </c>
      <c r="H280" s="1" t="s">
        <v>76</v>
      </c>
      <c r="I280" s="1" t="s">
        <v>78</v>
      </c>
      <c r="J280" s="1" t="s">
        <v>79</v>
      </c>
    </row>
    <row r="281" spans="1:10">
      <c r="A281" s="1" t="s">
        <v>1</v>
      </c>
      <c r="B281" s="1">
        <v>582.64200000000017</v>
      </c>
      <c r="C281" s="7">
        <v>582.82735999999966</v>
      </c>
      <c r="D281" s="1">
        <f t="shared" si="21"/>
        <v>-0.18535999999949127</v>
      </c>
      <c r="E281" s="1" t="s">
        <v>80</v>
      </c>
      <c r="F281" s="1" t="str">
        <f>A275</f>
        <v>CH-1260</v>
      </c>
      <c r="G281" s="1">
        <f>AVERAGE(D281:D286)</f>
        <v>-0.59194333333311988</v>
      </c>
      <c r="H281" s="1">
        <f>G281*150</f>
        <v>-88.791499999967982</v>
      </c>
      <c r="I281" s="1">
        <v>0</v>
      </c>
      <c r="J281" s="1">
        <f>AVERAGE(H281:H282)*60</f>
        <v>-5543.5199999983524</v>
      </c>
    </row>
    <row r="282" spans="1:10">
      <c r="A282" s="1" t="s">
        <v>66</v>
      </c>
      <c r="B282" s="2">
        <v>582.39099999999996</v>
      </c>
      <c r="C282" s="7">
        <v>582.48985999999979</v>
      </c>
      <c r="D282" s="1">
        <f t="shared" si="21"/>
        <v>-9.8859999999831416E-2</v>
      </c>
      <c r="F282" s="1" t="str">
        <f>A262</f>
        <v>CH-1200</v>
      </c>
      <c r="G282" s="1">
        <f>AVERAGE(D268:D273)</f>
        <v>-0.63994999999984736</v>
      </c>
      <c r="H282" s="1">
        <f>G282*150</f>
        <v>-95.992499999977099</v>
      </c>
    </row>
    <row r="283" spans="1:10">
      <c r="A283" s="1" t="s">
        <v>65</v>
      </c>
      <c r="B283" s="2">
        <v>581.92200000000003</v>
      </c>
      <c r="C283" s="7">
        <v>582.30235999999979</v>
      </c>
      <c r="D283" s="1">
        <f t="shared" si="21"/>
        <v>-0.38035999999976866</v>
      </c>
    </row>
    <row r="284" spans="1:10">
      <c r="A284" s="1" t="s">
        <v>64</v>
      </c>
      <c r="B284" s="2">
        <v>581.41</v>
      </c>
      <c r="C284" s="7">
        <v>582.24235999999985</v>
      </c>
      <c r="D284" s="2">
        <f t="shared" si="21"/>
        <v>-0.83235999999988053</v>
      </c>
    </row>
    <row r="285" spans="1:10">
      <c r="A285" s="1" t="s">
        <v>63</v>
      </c>
      <c r="B285" s="2">
        <v>581.12900000000002</v>
      </c>
      <c r="C285" s="7">
        <v>582.09235999999987</v>
      </c>
      <c r="D285" s="2">
        <f t="shared" si="21"/>
        <v>-0.96335999999985233</v>
      </c>
      <c r="E285" s="1" t="s">
        <v>81</v>
      </c>
      <c r="F285" s="1">
        <f>J281+J277</f>
        <v>-6941.0399999966048</v>
      </c>
    </row>
    <row r="286" spans="1:10">
      <c r="A286" s="1" t="s">
        <v>62</v>
      </c>
      <c r="B286" s="2">
        <v>580.851</v>
      </c>
      <c r="C286" s="7">
        <v>581.94235999999989</v>
      </c>
      <c r="D286" s="2">
        <f t="shared" si="21"/>
        <v>-1.0913599999998951</v>
      </c>
    </row>
    <row r="287" spans="1:10">
      <c r="D287" s="2"/>
    </row>
    <row r="288" spans="1:10">
      <c r="A288" s="1" t="s">
        <v>24</v>
      </c>
      <c r="B288" s="3" t="s">
        <v>73</v>
      </c>
      <c r="C288" s="4" t="s">
        <v>72</v>
      </c>
      <c r="D288" s="5" t="s">
        <v>74</v>
      </c>
    </row>
    <row r="289" spans="1:10">
      <c r="A289" s="1" t="s">
        <v>71</v>
      </c>
      <c r="B289" s="2">
        <v>582.24199999999996</v>
      </c>
      <c r="C289" s="7">
        <v>582.11851999999988</v>
      </c>
      <c r="D289" s="1">
        <f>B289-C289</f>
        <v>0.12348000000008597</v>
      </c>
      <c r="E289" s="1" t="s">
        <v>77</v>
      </c>
      <c r="F289" s="1" t="s">
        <v>0</v>
      </c>
      <c r="G289" s="1" t="s">
        <v>75</v>
      </c>
      <c r="H289" s="1" t="s">
        <v>76</v>
      </c>
      <c r="I289" s="1" t="s">
        <v>78</v>
      </c>
      <c r="J289" s="1" t="s">
        <v>79</v>
      </c>
    </row>
    <row r="290" spans="1:10">
      <c r="A290" s="1" t="s">
        <v>70</v>
      </c>
      <c r="B290" s="2">
        <v>582.11699999999996</v>
      </c>
      <c r="C290" s="7">
        <v>582.26851999999985</v>
      </c>
      <c r="D290" s="1">
        <f t="shared" ref="D290:D299" si="22">B290-C290</f>
        <v>-0.1515199999998913</v>
      </c>
      <c r="F290" s="1" t="str">
        <f>A288</f>
        <v>CH-1320</v>
      </c>
      <c r="G290" s="1">
        <f>AVERAGE(D289:D294)</f>
        <v>-0.20943666666645791</v>
      </c>
      <c r="H290" s="1">
        <f>G290*150</f>
        <v>-31.415499999968688</v>
      </c>
      <c r="I290" s="1">
        <v>0</v>
      </c>
      <c r="J290" s="1">
        <f>AVERAGE(H290:H291)*60</f>
        <v>-1676.4599999981158</v>
      </c>
    </row>
    <row r="291" spans="1:10">
      <c r="A291" s="1" t="s">
        <v>69</v>
      </c>
      <c r="B291" s="2">
        <v>581.94799999999998</v>
      </c>
      <c r="C291" s="7">
        <v>582.41851999999983</v>
      </c>
      <c r="D291" s="1">
        <f t="shared" si="22"/>
        <v>-0.47051999999985128</v>
      </c>
      <c r="F291" s="1" t="str">
        <f>A275</f>
        <v>CH-1260</v>
      </c>
      <c r="G291" s="1">
        <f>AVERAGE(D276:D281)</f>
        <v>-0.16310999999979003</v>
      </c>
      <c r="H291" s="1">
        <f>G291*150</f>
        <v>-24.466499999968505</v>
      </c>
    </row>
    <row r="292" spans="1:10">
      <c r="A292" s="1" t="s">
        <v>68</v>
      </c>
      <c r="B292" s="2">
        <v>582.11699999999996</v>
      </c>
      <c r="C292" s="7">
        <v>582.47851999999978</v>
      </c>
      <c r="D292" s="1">
        <f t="shared" si="22"/>
        <v>-0.36151999999981399</v>
      </c>
    </row>
    <row r="293" spans="1:10">
      <c r="A293" s="1" t="s">
        <v>67</v>
      </c>
      <c r="B293" s="2">
        <v>582.52599999999995</v>
      </c>
      <c r="C293" s="7">
        <v>582.66601999999978</v>
      </c>
      <c r="D293" s="1">
        <f t="shared" si="22"/>
        <v>-0.14001999999982218</v>
      </c>
      <c r="G293" s="1" t="s">
        <v>75</v>
      </c>
      <c r="H293" s="1" t="s">
        <v>76</v>
      </c>
      <c r="I293" s="1" t="s">
        <v>78</v>
      </c>
      <c r="J293" s="1" t="s">
        <v>79</v>
      </c>
    </row>
    <row r="294" spans="1:10">
      <c r="A294" s="1" t="s">
        <v>1</v>
      </c>
      <c r="B294" s="1">
        <v>582.74700000000018</v>
      </c>
      <c r="C294" s="7">
        <v>583.00351999999964</v>
      </c>
      <c r="D294" s="1">
        <f t="shared" si="22"/>
        <v>-0.25651999999945474</v>
      </c>
      <c r="E294" s="1" t="s">
        <v>80</v>
      </c>
      <c r="F294" s="1" t="str">
        <f>A288</f>
        <v>CH-1320</v>
      </c>
      <c r="G294" s="1">
        <f>AVERAGE(D294:D299)</f>
        <v>-0.6162699999997775</v>
      </c>
      <c r="H294" s="1">
        <f>G294*150</f>
        <v>-92.440499999966619</v>
      </c>
      <c r="I294" s="1">
        <v>0</v>
      </c>
      <c r="J294" s="1">
        <f>AVERAGE(H294:H295)*60</f>
        <v>-5436.9599999980383</v>
      </c>
    </row>
    <row r="295" spans="1:10">
      <c r="A295" s="1" t="s">
        <v>66</v>
      </c>
      <c r="B295" s="2">
        <v>582.64599999999996</v>
      </c>
      <c r="C295" s="7">
        <v>582.66601999999978</v>
      </c>
      <c r="D295" s="1">
        <f t="shared" si="22"/>
        <v>-2.0019999999817628E-2</v>
      </c>
      <c r="F295" s="1" t="str">
        <f>A275</f>
        <v>CH-1260</v>
      </c>
      <c r="G295" s="1">
        <f>AVERAGE(D281:D286)</f>
        <v>-0.59194333333311988</v>
      </c>
      <c r="H295" s="1">
        <f>G295*150</f>
        <v>-88.791499999967982</v>
      </c>
    </row>
    <row r="296" spans="1:10">
      <c r="A296" s="1" t="s">
        <v>65</v>
      </c>
      <c r="B296" s="2">
        <v>582.04899999999998</v>
      </c>
      <c r="C296" s="7">
        <v>582.47851999999978</v>
      </c>
      <c r="D296" s="1">
        <f t="shared" si="22"/>
        <v>-0.42951999999979762</v>
      </c>
    </row>
    <row r="297" spans="1:10">
      <c r="A297" s="1" t="s">
        <v>64</v>
      </c>
      <c r="B297" s="2">
        <v>581.58600000000001</v>
      </c>
      <c r="C297" s="7">
        <v>582.41851999999983</v>
      </c>
      <c r="D297" s="2">
        <f t="shared" si="22"/>
        <v>-0.83251999999981763</v>
      </c>
    </row>
    <row r="298" spans="1:10">
      <c r="A298" s="1" t="s">
        <v>63</v>
      </c>
      <c r="B298" s="2">
        <v>581.15499999999997</v>
      </c>
      <c r="C298" s="7">
        <v>582.26851999999985</v>
      </c>
      <c r="D298" s="2">
        <f t="shared" si="22"/>
        <v>-1.1135199999998804</v>
      </c>
      <c r="E298" s="1" t="s">
        <v>81</v>
      </c>
      <c r="F298" s="1">
        <f>J294+J290</f>
        <v>-7113.4199999961538</v>
      </c>
    </row>
    <row r="299" spans="1:10">
      <c r="A299" s="1" t="s">
        <v>62</v>
      </c>
      <c r="B299" s="2">
        <v>581.07299999999998</v>
      </c>
      <c r="C299" s="7">
        <v>582.11851999999988</v>
      </c>
      <c r="D299" s="2">
        <f t="shared" si="22"/>
        <v>-1.0455199999998968</v>
      </c>
    </row>
    <row r="301" spans="1:10">
      <c r="A301" s="1" t="s">
        <v>25</v>
      </c>
      <c r="B301" s="3" t="s">
        <v>73</v>
      </c>
      <c r="C301" s="4" t="s">
        <v>72</v>
      </c>
      <c r="D301" s="5" t="s">
        <v>74</v>
      </c>
    </row>
    <row r="302" spans="1:10">
      <c r="A302" s="1" t="s">
        <v>71</v>
      </c>
      <c r="B302" s="2">
        <v>582.49599999999998</v>
      </c>
      <c r="C302" s="7">
        <v>582.29467999999986</v>
      </c>
      <c r="D302" s="1">
        <f>B302-C302</f>
        <v>0.2013200000001234</v>
      </c>
      <c r="E302" s="1" t="s">
        <v>77</v>
      </c>
      <c r="F302" s="1" t="s">
        <v>0</v>
      </c>
      <c r="G302" s="1" t="s">
        <v>75</v>
      </c>
      <c r="H302" s="1" t="s">
        <v>76</v>
      </c>
      <c r="I302" s="1" t="s">
        <v>78</v>
      </c>
      <c r="J302" s="1" t="s">
        <v>79</v>
      </c>
    </row>
    <row r="303" spans="1:10">
      <c r="A303" s="1" t="s">
        <v>70</v>
      </c>
      <c r="B303" s="2">
        <v>582.32399999999996</v>
      </c>
      <c r="C303" s="7">
        <v>582.44467999999983</v>
      </c>
      <c r="D303" s="1">
        <f t="shared" ref="D303:D312" si="23">B303-C303</f>
        <v>-0.12067999999987933</v>
      </c>
      <c r="F303" s="1" t="str">
        <f>A301</f>
        <v>CH-1380</v>
      </c>
      <c r="G303" s="1">
        <f>AVERAGE(D302:D307)</f>
        <v>-0.1825966666664082</v>
      </c>
      <c r="H303" s="1">
        <f>G303*150</f>
        <v>-27.389499999961231</v>
      </c>
      <c r="I303" s="1">
        <v>0</v>
      </c>
      <c r="J303" s="1">
        <f>AVERAGE(H303:H304)*60</f>
        <v>-1764.1499999978976</v>
      </c>
    </row>
    <row r="304" spans="1:10">
      <c r="A304" s="1" t="s">
        <v>69</v>
      </c>
      <c r="B304" s="2">
        <v>582.14700000000005</v>
      </c>
      <c r="C304" s="7">
        <v>582.59467999999981</v>
      </c>
      <c r="D304" s="1">
        <f t="shared" si="23"/>
        <v>-0.44767999999976382</v>
      </c>
      <c r="F304" s="1" t="str">
        <f>A288</f>
        <v>CH-1320</v>
      </c>
      <c r="G304" s="1">
        <f>AVERAGE(D289:D294)</f>
        <v>-0.20943666666645791</v>
      </c>
      <c r="H304" s="1">
        <f>G304*150</f>
        <v>-31.415499999968688</v>
      </c>
    </row>
    <row r="305" spans="1:10">
      <c r="A305" s="1" t="s">
        <v>68</v>
      </c>
      <c r="B305" s="2">
        <v>582.25300000000004</v>
      </c>
      <c r="C305" s="7">
        <v>582.65467999999976</v>
      </c>
      <c r="D305" s="1">
        <f t="shared" si="23"/>
        <v>-0.40167999999971471</v>
      </c>
    </row>
    <row r="306" spans="1:10">
      <c r="A306" s="1" t="s">
        <v>67</v>
      </c>
      <c r="B306" s="2">
        <v>582.76300000000003</v>
      </c>
      <c r="C306" s="7">
        <v>582.84217999999976</v>
      </c>
      <c r="D306" s="1">
        <f t="shared" si="23"/>
        <v>-7.9179999999723805E-2</v>
      </c>
      <c r="G306" s="1" t="s">
        <v>75</v>
      </c>
      <c r="H306" s="1" t="s">
        <v>76</v>
      </c>
      <c r="I306" s="1" t="s">
        <v>78</v>
      </c>
      <c r="J306" s="1" t="s">
        <v>79</v>
      </c>
    </row>
    <row r="307" spans="1:10">
      <c r="A307" s="1" t="s">
        <v>1</v>
      </c>
      <c r="B307" s="1">
        <v>582.93200000000013</v>
      </c>
      <c r="C307" s="7">
        <v>583.17967999999962</v>
      </c>
      <c r="D307" s="1">
        <f t="shared" si="23"/>
        <v>-0.24767999999949097</v>
      </c>
      <c r="E307" s="1" t="s">
        <v>80</v>
      </c>
      <c r="F307" s="1" t="str">
        <f>A301</f>
        <v>CH-1380</v>
      </c>
      <c r="G307" s="1">
        <f>AVERAGE(D307:D312)</f>
        <v>-0.58776333333308151</v>
      </c>
      <c r="H307" s="1">
        <f>G307*150</f>
        <v>-88.164499999962231</v>
      </c>
      <c r="I307" s="1">
        <v>0</v>
      </c>
      <c r="J307" s="1">
        <f>AVERAGE(H307:H308)*60</f>
        <v>-5418.149999997866</v>
      </c>
    </row>
    <row r="308" spans="1:10">
      <c r="A308" s="1" t="s">
        <v>66</v>
      </c>
      <c r="B308" s="2">
        <v>582.75900000000001</v>
      </c>
      <c r="C308" s="7">
        <v>582.84217999999976</v>
      </c>
      <c r="D308" s="1">
        <f t="shared" si="23"/>
        <v>-8.3179999999742904E-2</v>
      </c>
      <c r="F308" s="1" t="str">
        <f>A288</f>
        <v>CH-1320</v>
      </c>
      <c r="G308" s="1">
        <f>AVERAGE(D294:D299)</f>
        <v>-0.6162699999997775</v>
      </c>
      <c r="H308" s="1">
        <f>G308*150</f>
        <v>-92.440499999966619</v>
      </c>
    </row>
    <row r="309" spans="1:10">
      <c r="A309" s="1" t="s">
        <v>65</v>
      </c>
      <c r="B309" s="2">
        <v>582.20299999999997</v>
      </c>
      <c r="C309" s="7">
        <v>582.65467999999976</v>
      </c>
      <c r="D309" s="1">
        <f t="shared" si="23"/>
        <v>-0.45167999999978292</v>
      </c>
    </row>
    <row r="310" spans="1:10">
      <c r="A310" s="1" t="s">
        <v>64</v>
      </c>
      <c r="B310" s="2">
        <v>581.774</v>
      </c>
      <c r="C310" s="7">
        <v>582.59467999999981</v>
      </c>
      <c r="D310" s="2">
        <f t="shared" si="23"/>
        <v>-0.82067999999981112</v>
      </c>
    </row>
    <row r="311" spans="1:10">
      <c r="A311" s="1" t="s">
        <v>63</v>
      </c>
      <c r="B311" s="2">
        <v>581.59100000000001</v>
      </c>
      <c r="C311" s="7">
        <v>582.44467999999983</v>
      </c>
      <c r="D311" s="2">
        <f t="shared" si="23"/>
        <v>-0.85367999999982658</v>
      </c>
      <c r="E311" s="1" t="s">
        <v>81</v>
      </c>
      <c r="F311" s="1">
        <f>J307+J303</f>
        <v>-7182.2999999957638</v>
      </c>
    </row>
    <row r="312" spans="1:10">
      <c r="A312" s="1" t="s">
        <v>62</v>
      </c>
      <c r="B312" s="2">
        <v>581.22500000000002</v>
      </c>
      <c r="C312" s="7">
        <v>582.29467999999986</v>
      </c>
      <c r="D312" s="2">
        <f t="shared" si="23"/>
        <v>-1.0696799999998348</v>
      </c>
    </row>
    <row r="314" spans="1:10">
      <c r="A314" s="1" t="s">
        <v>26</v>
      </c>
      <c r="B314" s="3" t="s">
        <v>73</v>
      </c>
      <c r="C314" s="4" t="s">
        <v>72</v>
      </c>
      <c r="D314" s="5" t="s">
        <v>74</v>
      </c>
    </row>
    <row r="315" spans="1:10">
      <c r="A315" s="1" t="s">
        <v>71</v>
      </c>
      <c r="B315" s="2">
        <v>582.84299999999996</v>
      </c>
      <c r="C315" s="7">
        <v>582.47083999999984</v>
      </c>
      <c r="D315" s="1">
        <f>B315-C315</f>
        <v>0.37216000000012173</v>
      </c>
      <c r="E315" s="1" t="s">
        <v>77</v>
      </c>
      <c r="F315" s="1" t="s">
        <v>0</v>
      </c>
      <c r="G315" s="1" t="s">
        <v>75</v>
      </c>
      <c r="H315" s="1" t="s">
        <v>76</v>
      </c>
      <c r="I315" s="1" t="s">
        <v>78</v>
      </c>
      <c r="J315" s="1" t="s">
        <v>79</v>
      </c>
    </row>
    <row r="316" spans="1:10">
      <c r="A316" s="1" t="s">
        <v>70</v>
      </c>
      <c r="B316" s="2">
        <v>582.54999999999995</v>
      </c>
      <c r="C316" s="7">
        <v>582.62083999999982</v>
      </c>
      <c r="D316" s="1">
        <f t="shared" ref="D316:D325" si="24">B316-C316</f>
        <v>-7.0839999999861902E-2</v>
      </c>
      <c r="F316" s="1" t="str">
        <f>A314</f>
        <v>CH-1440</v>
      </c>
      <c r="G316" s="1">
        <f>AVERAGE(D315:D320)</f>
        <v>-8.0423333333063354E-2</v>
      </c>
      <c r="H316" s="1">
        <f>G316*150</f>
        <v>-12.063499999959504</v>
      </c>
      <c r="I316" s="1">
        <v>0</v>
      </c>
      <c r="J316" s="1">
        <f>AVERAGE(H316:H317)*60</f>
        <v>-1183.589999997622</v>
      </c>
    </row>
    <row r="317" spans="1:10">
      <c r="A317" s="1" t="s">
        <v>69</v>
      </c>
      <c r="B317" s="2">
        <v>582.41</v>
      </c>
      <c r="C317" s="7">
        <v>582.77083999999979</v>
      </c>
      <c r="D317" s="1">
        <f t="shared" si="24"/>
        <v>-0.36083999999982552</v>
      </c>
      <c r="F317" s="1" t="str">
        <f>A301</f>
        <v>CH-1380</v>
      </c>
      <c r="G317" s="1">
        <f>AVERAGE(D302:D307)</f>
        <v>-0.1825966666664082</v>
      </c>
      <c r="H317" s="1">
        <f>G317*150</f>
        <v>-27.389499999961231</v>
      </c>
    </row>
    <row r="318" spans="1:10">
      <c r="A318" s="1" t="s">
        <v>68</v>
      </c>
      <c r="B318" s="2">
        <v>582.53499999999997</v>
      </c>
      <c r="C318" s="7">
        <v>582.83083999999974</v>
      </c>
      <c r="D318" s="1">
        <f t="shared" si="24"/>
        <v>-0.29583999999977095</v>
      </c>
    </row>
    <row r="319" spans="1:10">
      <c r="A319" s="1" t="s">
        <v>67</v>
      </c>
      <c r="B319" s="2">
        <v>582.97400000000005</v>
      </c>
      <c r="C319" s="7">
        <v>583.01833999999974</v>
      </c>
      <c r="D319" s="1">
        <f t="shared" si="24"/>
        <v>-4.4339999999692736E-2</v>
      </c>
      <c r="G319" s="1" t="s">
        <v>75</v>
      </c>
      <c r="H319" s="1" t="s">
        <v>76</v>
      </c>
      <c r="I319" s="1" t="s">
        <v>78</v>
      </c>
      <c r="J319" s="1" t="s">
        <v>79</v>
      </c>
    </row>
    <row r="320" spans="1:10">
      <c r="A320" s="1" t="s">
        <v>1</v>
      </c>
      <c r="B320" s="1">
        <v>583.27300000000025</v>
      </c>
      <c r="C320" s="7">
        <v>583.3558399999996</v>
      </c>
      <c r="D320" s="1">
        <f t="shared" si="24"/>
        <v>-8.2839999999350766E-2</v>
      </c>
      <c r="E320" s="1" t="s">
        <v>80</v>
      </c>
      <c r="F320" s="1" t="str">
        <f>A314</f>
        <v>CH-1440</v>
      </c>
      <c r="G320" s="1">
        <f>AVERAGE(D320:D325)</f>
        <v>-0.67825666666639484</v>
      </c>
      <c r="H320" s="1">
        <f>G320*150</f>
        <v>-101.73849999995923</v>
      </c>
      <c r="I320" s="1">
        <v>0</v>
      </c>
      <c r="J320" s="1">
        <f>AVERAGE(H320:H321)*60</f>
        <v>-5697.0899999976436</v>
      </c>
    </row>
    <row r="321" spans="1:10">
      <c r="A321" s="1" t="s">
        <v>66</v>
      </c>
      <c r="B321" s="2">
        <v>582.99199999999996</v>
      </c>
      <c r="C321" s="7">
        <v>583.01833999999974</v>
      </c>
      <c r="D321" s="1">
        <f t="shared" si="24"/>
        <v>-2.6339999999777319E-2</v>
      </c>
      <c r="F321" s="1" t="str">
        <f>A301</f>
        <v>CH-1380</v>
      </c>
      <c r="G321" s="1">
        <f>AVERAGE(D307:D312)</f>
        <v>-0.58776333333308151</v>
      </c>
      <c r="H321" s="1">
        <f>G321*150</f>
        <v>-88.164499999962231</v>
      </c>
    </row>
    <row r="322" spans="1:10">
      <c r="A322" s="1" t="s">
        <v>65</v>
      </c>
      <c r="B322" s="2">
        <v>581.92200000000003</v>
      </c>
      <c r="C322" s="7">
        <v>582.83083999999974</v>
      </c>
      <c r="D322" s="1">
        <f t="shared" si="24"/>
        <v>-0.90883999999971365</v>
      </c>
    </row>
    <row r="323" spans="1:10">
      <c r="A323" s="1" t="s">
        <v>64</v>
      </c>
      <c r="B323" s="2">
        <v>581.94899999999996</v>
      </c>
      <c r="C323" s="7">
        <v>582.77083999999979</v>
      </c>
      <c r="D323" s="2">
        <f t="shared" si="24"/>
        <v>-0.82183999999983826</v>
      </c>
    </row>
    <row r="324" spans="1:10">
      <c r="A324" s="1" t="s">
        <v>63</v>
      </c>
      <c r="B324" s="2">
        <v>581.53300000000002</v>
      </c>
      <c r="C324" s="7">
        <v>582.62083999999982</v>
      </c>
      <c r="D324" s="2">
        <f t="shared" si="24"/>
        <v>-1.087839999999801</v>
      </c>
      <c r="E324" s="1" t="s">
        <v>81</v>
      </c>
      <c r="F324" s="1">
        <f>J320+J316</f>
        <v>-6880.6799999952655</v>
      </c>
    </row>
    <row r="325" spans="1:10">
      <c r="A325" s="1" t="s">
        <v>62</v>
      </c>
      <c r="B325" s="2">
        <v>581.32899999999995</v>
      </c>
      <c r="C325" s="7">
        <v>582.47083999999984</v>
      </c>
      <c r="D325" s="2">
        <f t="shared" si="24"/>
        <v>-1.1418399999998883</v>
      </c>
    </row>
    <row r="327" spans="1:10">
      <c r="A327" s="1" t="s">
        <v>27</v>
      </c>
      <c r="B327" s="3" t="s">
        <v>73</v>
      </c>
      <c r="C327" s="4" t="s">
        <v>72</v>
      </c>
      <c r="D327" s="5" t="s">
        <v>74</v>
      </c>
    </row>
    <row r="328" spans="1:10">
      <c r="A328" s="1" t="s">
        <v>71</v>
      </c>
      <c r="B328" s="2">
        <v>583.04300000000001</v>
      </c>
      <c r="C328" s="7">
        <v>582.64699999999982</v>
      </c>
      <c r="D328" s="1">
        <f>B328-C328</f>
        <v>0.39600000000018554</v>
      </c>
      <c r="E328" s="1" t="s">
        <v>77</v>
      </c>
      <c r="F328" s="1" t="s">
        <v>0</v>
      </c>
      <c r="G328" s="1" t="s">
        <v>75</v>
      </c>
      <c r="H328" s="1" t="s">
        <v>76</v>
      </c>
      <c r="I328" s="1" t="s">
        <v>78</v>
      </c>
      <c r="J328" s="1" t="s">
        <v>79</v>
      </c>
    </row>
    <row r="329" spans="1:10">
      <c r="A329" s="1" t="s">
        <v>70</v>
      </c>
      <c r="B329" s="2">
        <v>582.53099999999995</v>
      </c>
      <c r="C329" s="7">
        <v>582.7969999999998</v>
      </c>
      <c r="D329" s="1">
        <f t="shared" ref="D329:D338" si="25">B329-C329</f>
        <v>-0.26599999999984902</v>
      </c>
      <c r="F329" s="1" t="str">
        <f>A327</f>
        <v>CH-1500</v>
      </c>
      <c r="G329" s="1">
        <f>AVERAGE(D328:D333)</f>
        <v>-0.13724999999974821</v>
      </c>
      <c r="H329" s="1">
        <f>G329*150</f>
        <v>-20.587499999962233</v>
      </c>
      <c r="I329" s="1">
        <v>0</v>
      </c>
      <c r="J329" s="1">
        <f>AVERAGE(H329:H330)*60</f>
        <v>-979.52999999765211</v>
      </c>
    </row>
    <row r="330" spans="1:10">
      <c r="A330" s="1" t="s">
        <v>69</v>
      </c>
      <c r="B330" s="2">
        <v>582.47400000000005</v>
      </c>
      <c r="C330" s="7">
        <v>582.94699999999978</v>
      </c>
      <c r="D330" s="1">
        <f t="shared" si="25"/>
        <v>-0.47299999999972897</v>
      </c>
      <c r="F330" s="1" t="str">
        <f>A314</f>
        <v>CH-1440</v>
      </c>
      <c r="G330" s="1">
        <f>AVERAGE(D315:D320)</f>
        <v>-8.0423333333063354E-2</v>
      </c>
      <c r="H330" s="1">
        <f>G330*150</f>
        <v>-12.063499999959504</v>
      </c>
    </row>
    <row r="331" spans="1:10">
      <c r="A331" s="1" t="s">
        <v>68</v>
      </c>
      <c r="B331" s="2">
        <v>582.66800000000001</v>
      </c>
      <c r="C331" s="7">
        <v>583.00699999999972</v>
      </c>
      <c r="D331" s="1">
        <f t="shared" si="25"/>
        <v>-0.33899999999971442</v>
      </c>
    </row>
    <row r="332" spans="1:10">
      <c r="A332" s="1" t="s">
        <v>67</v>
      </c>
      <c r="B332" s="2">
        <v>583.23299999999995</v>
      </c>
      <c r="C332" s="7">
        <v>583.19449999999972</v>
      </c>
      <c r="D332" s="1">
        <f t="shared" si="25"/>
        <v>3.8500000000226464E-2</v>
      </c>
      <c r="G332" s="1" t="s">
        <v>75</v>
      </c>
      <c r="H332" s="1" t="s">
        <v>76</v>
      </c>
      <c r="I332" s="1" t="s">
        <v>78</v>
      </c>
      <c r="J332" s="1" t="s">
        <v>79</v>
      </c>
    </row>
    <row r="333" spans="1:10">
      <c r="A333" s="1" t="s">
        <v>1</v>
      </c>
      <c r="B333" s="1">
        <v>583.35199999999998</v>
      </c>
      <c r="C333" s="7">
        <v>583.53199999999958</v>
      </c>
      <c r="D333" s="1">
        <f t="shared" si="25"/>
        <v>-0.17999999999960892</v>
      </c>
      <c r="E333" s="1" t="s">
        <v>80</v>
      </c>
      <c r="F333" s="1" t="str">
        <f>A327</f>
        <v>CH-1500</v>
      </c>
      <c r="G333" s="1">
        <f>AVERAGE(D333:D338)</f>
        <v>-0.63274999999974091</v>
      </c>
      <c r="H333" s="1">
        <f>G333*150</f>
        <v>-94.912499999961142</v>
      </c>
      <c r="I333" s="1">
        <v>0</v>
      </c>
      <c r="J333" s="1">
        <f>AVERAGE(H333:H334)*60</f>
        <v>-5899.5299999976114</v>
      </c>
    </row>
    <row r="334" spans="1:10">
      <c r="A334" s="1" t="s">
        <v>66</v>
      </c>
      <c r="B334" s="2">
        <v>583.06799999999998</v>
      </c>
      <c r="C334" s="7">
        <v>583.19449999999972</v>
      </c>
      <c r="D334" s="1">
        <f t="shared" si="25"/>
        <v>-0.12649999999973716</v>
      </c>
      <c r="F334" s="1" t="str">
        <f>A314</f>
        <v>CH-1440</v>
      </c>
      <c r="G334" s="1">
        <f>AVERAGE(D320:D325)</f>
        <v>-0.67825666666639484</v>
      </c>
      <c r="H334" s="1">
        <f>G334*150</f>
        <v>-101.73849999995923</v>
      </c>
    </row>
    <row r="335" spans="1:10">
      <c r="A335" s="1" t="s">
        <v>65</v>
      </c>
      <c r="B335" s="2">
        <v>582.50800000000004</v>
      </c>
      <c r="C335" s="7">
        <v>583.00699999999972</v>
      </c>
      <c r="D335" s="1">
        <f t="shared" si="25"/>
        <v>-0.49899999999968259</v>
      </c>
    </row>
    <row r="336" spans="1:10">
      <c r="A336" s="1" t="s">
        <v>64</v>
      </c>
      <c r="B336" s="2">
        <v>582.03599999999994</v>
      </c>
      <c r="C336" s="7">
        <v>582.94699999999978</v>
      </c>
      <c r="D336" s="2">
        <f t="shared" si="25"/>
        <v>-0.91099999999983083</v>
      </c>
    </row>
    <row r="337" spans="1:10">
      <c r="A337" s="1" t="s">
        <v>63</v>
      </c>
      <c r="B337" s="2">
        <v>581.74400000000003</v>
      </c>
      <c r="C337" s="7">
        <v>582.7969999999998</v>
      </c>
      <c r="D337" s="2">
        <f t="shared" si="25"/>
        <v>-1.0529999999997699</v>
      </c>
      <c r="E337" s="1" t="s">
        <v>81</v>
      </c>
      <c r="F337" s="1">
        <f>J333+J329</f>
        <v>-6879.0599999952638</v>
      </c>
    </row>
    <row r="338" spans="1:10">
      <c r="A338" s="1" t="s">
        <v>62</v>
      </c>
      <c r="B338" s="2">
        <v>581.62</v>
      </c>
      <c r="C338" s="7">
        <v>582.64699999999982</v>
      </c>
      <c r="D338" s="2">
        <f t="shared" si="25"/>
        <v>-1.0269999999998163</v>
      </c>
    </row>
    <row r="340" spans="1:10">
      <c r="A340" s="1" t="s">
        <v>28</v>
      </c>
      <c r="B340" s="3" t="s">
        <v>73</v>
      </c>
      <c r="C340" s="4" t="s">
        <v>72</v>
      </c>
      <c r="D340" s="5" t="s">
        <v>74</v>
      </c>
    </row>
    <row r="341" spans="1:10">
      <c r="A341" s="1" t="s">
        <v>71</v>
      </c>
      <c r="B341" s="2">
        <v>583.07600000000002</v>
      </c>
      <c r="C341" s="7">
        <v>582.8231599999998</v>
      </c>
      <c r="D341" s="1">
        <f>B341-C341</f>
        <v>0.25284000000021933</v>
      </c>
      <c r="E341" s="1" t="s">
        <v>77</v>
      </c>
      <c r="F341" s="1" t="s">
        <v>0</v>
      </c>
      <c r="G341" s="1" t="s">
        <v>75</v>
      </c>
      <c r="H341" s="1" t="s">
        <v>76</v>
      </c>
      <c r="I341" s="1" t="s">
        <v>78</v>
      </c>
      <c r="J341" s="1" t="s">
        <v>79</v>
      </c>
    </row>
    <row r="342" spans="1:10">
      <c r="A342" s="1" t="s">
        <v>70</v>
      </c>
      <c r="B342" s="2">
        <v>582.875</v>
      </c>
      <c r="C342" s="7">
        <v>582.97315999999978</v>
      </c>
      <c r="D342" s="1">
        <f t="shared" ref="D342:D351" si="26">B342-C342</f>
        <v>-9.8159999999779757E-2</v>
      </c>
      <c r="F342" s="1" t="str">
        <f>A340</f>
        <v>CH-1560</v>
      </c>
      <c r="G342" s="1">
        <f>AVERAGE(D341:D346)</f>
        <v>-0.17390999999971277</v>
      </c>
      <c r="H342" s="1">
        <f>G342*150</f>
        <v>-26.086499999956914</v>
      </c>
      <c r="I342" s="1">
        <v>0</v>
      </c>
      <c r="J342" s="1">
        <f>AVERAGE(H342:H343)*60</f>
        <v>-1400.2199999975744</v>
      </c>
    </row>
    <row r="343" spans="1:10">
      <c r="A343" s="1" t="s">
        <v>69</v>
      </c>
      <c r="B343" s="2">
        <v>582.74</v>
      </c>
      <c r="C343" s="7">
        <v>583.12315999999976</v>
      </c>
      <c r="D343" s="1">
        <f t="shared" si="26"/>
        <v>-0.38315999999974792</v>
      </c>
      <c r="F343" s="1" t="str">
        <f>A327</f>
        <v>CH-1500</v>
      </c>
      <c r="G343" s="1">
        <f>AVERAGE(D328:D333)</f>
        <v>-0.13724999999974821</v>
      </c>
      <c r="H343" s="1">
        <f>G343*150</f>
        <v>-20.587499999962233</v>
      </c>
    </row>
    <row r="344" spans="1:10">
      <c r="A344" s="1" t="s">
        <v>68</v>
      </c>
      <c r="B344" s="2">
        <v>582.81100000000004</v>
      </c>
      <c r="C344" s="7">
        <v>583.1831599999997</v>
      </c>
      <c r="D344" s="1">
        <f t="shared" si="26"/>
        <v>-0.37215999999966698</v>
      </c>
    </row>
    <row r="345" spans="1:10">
      <c r="A345" s="1" t="s">
        <v>67</v>
      </c>
      <c r="B345" s="2">
        <v>583.21699999999998</v>
      </c>
      <c r="C345" s="7">
        <v>583.3706599999997</v>
      </c>
      <c r="D345" s="1">
        <f t="shared" si="26"/>
        <v>-0.15365999999971791</v>
      </c>
      <c r="G345" s="1" t="s">
        <v>75</v>
      </c>
      <c r="H345" s="1" t="s">
        <v>76</v>
      </c>
      <c r="I345" s="1" t="s">
        <v>78</v>
      </c>
      <c r="J345" s="1" t="s">
        <v>79</v>
      </c>
    </row>
    <row r="346" spans="1:10">
      <c r="A346" s="1" t="s">
        <v>1</v>
      </c>
      <c r="B346" s="1">
        <v>583.41899999999998</v>
      </c>
      <c r="C346" s="7">
        <v>583.70815999999957</v>
      </c>
      <c r="D346" s="1">
        <f t="shared" si="26"/>
        <v>-0.28915999999958331</v>
      </c>
      <c r="E346" s="1" t="s">
        <v>80</v>
      </c>
      <c r="F346" s="1" t="str">
        <f>A340</f>
        <v>CH-1560</v>
      </c>
      <c r="G346" s="1">
        <f>AVERAGE(D346:D351)</f>
        <v>-0.69424333333305788</v>
      </c>
      <c r="H346" s="1">
        <f>G346*150</f>
        <v>-104.13649999995869</v>
      </c>
      <c r="I346" s="1">
        <v>0</v>
      </c>
      <c r="J346" s="1">
        <f>AVERAGE(H346:H347)*60</f>
        <v>-5971.4699999975946</v>
      </c>
    </row>
    <row r="347" spans="1:10">
      <c r="A347" s="1" t="s">
        <v>66</v>
      </c>
      <c r="B347" s="2">
        <v>583.226</v>
      </c>
      <c r="C347" s="7">
        <v>583.3706599999997</v>
      </c>
      <c r="D347" s="1">
        <f t="shared" si="26"/>
        <v>-0.14465999999970336</v>
      </c>
      <c r="F347" s="1" t="str">
        <f>A327</f>
        <v>CH-1500</v>
      </c>
      <c r="G347" s="1">
        <f>AVERAGE(D333:D338)</f>
        <v>-0.63274999999974091</v>
      </c>
      <c r="H347" s="1">
        <f>G347*150</f>
        <v>-94.912499999961142</v>
      </c>
    </row>
    <row r="348" spans="1:10">
      <c r="A348" s="1" t="s">
        <v>65</v>
      </c>
      <c r="B348" s="2">
        <v>582.38699999999994</v>
      </c>
      <c r="C348" s="7">
        <v>583.1831599999997</v>
      </c>
      <c r="D348" s="2">
        <f t="shared" si="26"/>
        <v>-0.79615999999975884</v>
      </c>
    </row>
    <row r="349" spans="1:10">
      <c r="A349" s="1" t="s">
        <v>64</v>
      </c>
      <c r="B349" s="2">
        <v>582.173</v>
      </c>
      <c r="C349" s="7">
        <v>583.12315999999976</v>
      </c>
      <c r="D349" s="2">
        <f t="shared" si="26"/>
        <v>-0.9501599999997552</v>
      </c>
    </row>
    <row r="350" spans="1:10">
      <c r="A350" s="1" t="s">
        <v>63</v>
      </c>
      <c r="B350" s="2">
        <v>581.94799999999998</v>
      </c>
      <c r="C350" s="7">
        <v>582.97315999999978</v>
      </c>
      <c r="D350" s="2">
        <f t="shared" si="26"/>
        <v>-1.0251599999998007</v>
      </c>
      <c r="E350" s="1" t="s">
        <v>81</v>
      </c>
      <c r="F350" s="1">
        <f>J346+J342</f>
        <v>-7371.6899999951693</v>
      </c>
    </row>
    <row r="351" spans="1:10">
      <c r="A351" s="1" t="s">
        <v>62</v>
      </c>
      <c r="B351" s="2">
        <v>581.86300000000006</v>
      </c>
      <c r="C351" s="7">
        <v>582.8231599999998</v>
      </c>
      <c r="D351" s="2">
        <f t="shared" si="26"/>
        <v>-0.96015999999974611</v>
      </c>
    </row>
    <row r="353" spans="1:20">
      <c r="A353" s="1" t="s">
        <v>29</v>
      </c>
      <c r="B353" s="3" t="s">
        <v>73</v>
      </c>
      <c r="C353" s="4" t="s">
        <v>72</v>
      </c>
      <c r="D353" s="5" t="s">
        <v>74</v>
      </c>
    </row>
    <row r="354" spans="1:20">
      <c r="A354" s="1" t="s">
        <v>71</v>
      </c>
      <c r="B354" s="2">
        <v>583.16999999999996</v>
      </c>
      <c r="C354" s="7">
        <v>582.99931999999978</v>
      </c>
      <c r="D354" s="1">
        <f>B354-C354</f>
        <v>0.17068000000017491</v>
      </c>
      <c r="E354" s="1" t="s">
        <v>77</v>
      </c>
      <c r="F354" s="1" t="s">
        <v>0</v>
      </c>
      <c r="G354" s="1" t="s">
        <v>75</v>
      </c>
      <c r="H354" s="1" t="s">
        <v>76</v>
      </c>
      <c r="I354" s="1" t="s">
        <v>78</v>
      </c>
      <c r="J354" s="1" t="s">
        <v>79</v>
      </c>
    </row>
    <row r="355" spans="1:20">
      <c r="A355" s="1" t="s">
        <v>70</v>
      </c>
      <c r="B355" s="2">
        <v>583.053</v>
      </c>
      <c r="C355" s="7">
        <v>583.14931999999976</v>
      </c>
      <c r="D355" s="1">
        <f t="shared" ref="D355:D364" si="27">B355-C355</f>
        <v>-9.631999999976415E-2</v>
      </c>
      <c r="F355" s="1" t="str">
        <f>A353</f>
        <v>CH-1620</v>
      </c>
      <c r="G355" s="1">
        <f>AVERAGE(D354:D359)</f>
        <v>-0.2252366666663761</v>
      </c>
      <c r="H355" s="1">
        <f>G355*150</f>
        <v>-33.785499999956414</v>
      </c>
      <c r="I355" s="1">
        <v>0</v>
      </c>
      <c r="J355" s="1">
        <f>AVERAGE(H355:H356)*60</f>
        <v>-1796.1599999973998</v>
      </c>
    </row>
    <row r="356" spans="1:20">
      <c r="A356" s="1" t="s">
        <v>69</v>
      </c>
      <c r="B356" s="2">
        <v>582.85599999999999</v>
      </c>
      <c r="C356" s="7">
        <v>583.29931999999974</v>
      </c>
      <c r="D356" s="1">
        <f t="shared" si="27"/>
        <v>-0.44331999999974414</v>
      </c>
      <c r="F356" s="1" t="str">
        <f>A340</f>
        <v>CH-1560</v>
      </c>
      <c r="G356" s="1">
        <f>AVERAGE(D341:D346)</f>
        <v>-0.17390999999971277</v>
      </c>
      <c r="H356" s="1">
        <f>G356*150</f>
        <v>-26.086499999956914</v>
      </c>
    </row>
    <row r="357" spans="1:20">
      <c r="A357" s="1" t="s">
        <v>68</v>
      </c>
      <c r="B357" s="2">
        <v>582.87900000000002</v>
      </c>
      <c r="C357" s="7">
        <v>583.35931999999968</v>
      </c>
      <c r="D357" s="1">
        <f t="shared" si="27"/>
        <v>-0.48031999999966501</v>
      </c>
    </row>
    <row r="358" spans="1:20">
      <c r="A358" s="1" t="s">
        <v>67</v>
      </c>
      <c r="B358" s="2">
        <v>583.38699999999994</v>
      </c>
      <c r="C358" s="7">
        <v>583.54681999999968</v>
      </c>
      <c r="D358" s="1">
        <f t="shared" si="27"/>
        <v>-0.1598199999997405</v>
      </c>
      <c r="G358" s="1" t="s">
        <v>75</v>
      </c>
      <c r="H358" s="1" t="s">
        <v>76</v>
      </c>
      <c r="I358" s="1" t="s">
        <v>78</v>
      </c>
      <c r="J358" s="1" t="s">
        <v>79</v>
      </c>
    </row>
    <row r="359" spans="1:20">
      <c r="A359" s="1" t="s">
        <v>1</v>
      </c>
      <c r="B359" s="1">
        <v>583.54200000000003</v>
      </c>
      <c r="C359" s="7">
        <v>583.88431999999955</v>
      </c>
      <c r="D359" s="1">
        <f t="shared" si="27"/>
        <v>-0.34231999999951768</v>
      </c>
      <c r="E359" s="1" t="s">
        <v>80</v>
      </c>
      <c r="F359" s="1" t="str">
        <f>A353</f>
        <v>CH-1620</v>
      </c>
      <c r="G359" s="1">
        <f>AVERAGE(D359:D364)</f>
        <v>-0.62290333333305625</v>
      </c>
      <c r="H359" s="1">
        <f>G359*150</f>
        <v>-93.435499999958438</v>
      </c>
      <c r="I359" s="1">
        <v>0</v>
      </c>
      <c r="J359" s="1">
        <f>AVERAGE(H359:H360)*60</f>
        <v>-5927.1599999975133</v>
      </c>
    </row>
    <row r="360" spans="1:20">
      <c r="A360" s="1" t="s">
        <v>66</v>
      </c>
      <c r="B360" s="2">
        <v>583.28599999999994</v>
      </c>
      <c r="C360" s="7">
        <v>583.54681999999968</v>
      </c>
      <c r="D360" s="1">
        <f t="shared" si="27"/>
        <v>-0.26081999999973959</v>
      </c>
      <c r="F360" s="1" t="str">
        <f>A340</f>
        <v>CH-1560</v>
      </c>
      <c r="G360" s="1">
        <f>AVERAGE(D346:D351)</f>
        <v>-0.69424333333305788</v>
      </c>
      <c r="H360" s="1">
        <f>G360*150</f>
        <v>-104.13649999995869</v>
      </c>
    </row>
    <row r="361" spans="1:20">
      <c r="A361" s="1" t="s">
        <v>65</v>
      </c>
      <c r="B361" s="2">
        <v>582.80499999999995</v>
      </c>
      <c r="C361" s="7">
        <v>583.35931999999968</v>
      </c>
      <c r="D361" s="1">
        <f t="shared" si="27"/>
        <v>-0.55431999999973414</v>
      </c>
    </row>
    <row r="362" spans="1:20">
      <c r="A362" s="1" t="s">
        <v>64</v>
      </c>
      <c r="B362" s="2">
        <v>582.42499999999995</v>
      </c>
      <c r="C362" s="7">
        <v>583.29931999999974</v>
      </c>
      <c r="D362" s="2">
        <f t="shared" si="27"/>
        <v>-0.87431999999978416</v>
      </c>
    </row>
    <row r="363" spans="1:20">
      <c r="A363" s="1" t="s">
        <v>63</v>
      </c>
      <c r="B363" s="2">
        <v>582.35</v>
      </c>
      <c r="C363" s="7">
        <v>583.14931999999976</v>
      </c>
      <c r="D363" s="2">
        <f t="shared" si="27"/>
        <v>-0.79931999999973868</v>
      </c>
      <c r="E363" s="1" t="s">
        <v>81</v>
      </c>
      <c r="F363" s="1">
        <f>J359+J355</f>
        <v>-7723.3199999949129</v>
      </c>
    </row>
    <row r="364" spans="1:20">
      <c r="A364" s="1" t="s">
        <v>62</v>
      </c>
      <c r="B364" s="2">
        <v>582.09299999999996</v>
      </c>
      <c r="C364" s="7">
        <v>582.99931999999978</v>
      </c>
      <c r="D364" s="2">
        <f t="shared" si="27"/>
        <v>-0.90631999999982327</v>
      </c>
    </row>
    <row r="366" spans="1:20">
      <c r="A366" s="1" t="s">
        <v>30</v>
      </c>
      <c r="B366" s="3" t="s">
        <v>73</v>
      </c>
      <c r="C366" s="4" t="s">
        <v>72</v>
      </c>
      <c r="D366" s="5" t="s">
        <v>74</v>
      </c>
      <c r="K366" s="1" t="s">
        <v>33</v>
      </c>
      <c r="L366" s="3" t="s">
        <v>73</v>
      </c>
      <c r="M366" s="4" t="s">
        <v>72</v>
      </c>
      <c r="N366" s="5" t="s">
        <v>74</v>
      </c>
      <c r="O366" s="1"/>
      <c r="P366" s="1"/>
      <c r="Q366" s="1"/>
      <c r="R366" s="1"/>
      <c r="S366" s="1"/>
    </row>
    <row r="367" spans="1:20">
      <c r="A367" s="1" t="s">
        <v>71</v>
      </c>
      <c r="B367" s="2">
        <v>583.49400000000003</v>
      </c>
      <c r="C367" s="7">
        <v>583.17547999999977</v>
      </c>
      <c r="D367" s="1">
        <f>B367-C367</f>
        <v>0.31852000000026237</v>
      </c>
      <c r="E367" s="1" t="s">
        <v>77</v>
      </c>
      <c r="F367" s="1" t="s">
        <v>0</v>
      </c>
      <c r="G367" s="1" t="s">
        <v>75</v>
      </c>
      <c r="H367" s="1" t="s">
        <v>76</v>
      </c>
      <c r="I367" s="1" t="s">
        <v>78</v>
      </c>
      <c r="J367" s="1" t="s">
        <v>79</v>
      </c>
      <c r="K367" s="1" t="s">
        <v>71</v>
      </c>
      <c r="L367" s="2">
        <v>584.178</v>
      </c>
      <c r="M367" s="7">
        <v>583.70395999999971</v>
      </c>
      <c r="N367" s="1">
        <f>L367-M367</f>
        <v>0.47404000000028645</v>
      </c>
      <c r="O367" s="1" t="s">
        <v>77</v>
      </c>
      <c r="P367" s="1" t="s">
        <v>0</v>
      </c>
      <c r="Q367" s="1" t="s">
        <v>75</v>
      </c>
      <c r="R367" s="1" t="s">
        <v>76</v>
      </c>
      <c r="S367" s="1" t="s">
        <v>78</v>
      </c>
      <c r="T367" s="1" t="s">
        <v>79</v>
      </c>
    </row>
    <row r="368" spans="1:20">
      <c r="A368" s="1" t="s">
        <v>70</v>
      </c>
      <c r="B368" s="2">
        <v>583.20000000000005</v>
      </c>
      <c r="C368" s="7">
        <v>583.32547999999974</v>
      </c>
      <c r="D368" s="1">
        <f t="shared" ref="D368:D377" si="28">B368-C368</f>
        <v>-0.12547999999969761</v>
      </c>
      <c r="F368" s="1" t="str">
        <f>A366</f>
        <v>CH-1680</v>
      </c>
      <c r="G368" s="1">
        <f>AVERAGE(D367:D372)</f>
        <v>-0.24789666666633062</v>
      </c>
      <c r="H368" s="1">
        <f>G368*150</f>
        <v>-37.184499999949594</v>
      </c>
      <c r="I368" s="1">
        <v>0</v>
      </c>
      <c r="J368" s="1">
        <f>AVERAGE(H368:H369)*60</f>
        <v>-2129.09999999718</v>
      </c>
      <c r="K368" s="1" t="s">
        <v>70</v>
      </c>
      <c r="L368" s="2">
        <v>583.81700000000001</v>
      </c>
      <c r="M368" s="7">
        <v>583.85395999999969</v>
      </c>
      <c r="N368" s="1">
        <f t="shared" ref="N368:N377" si="29">L368-M368</f>
        <v>-3.6959999999680804E-2</v>
      </c>
      <c r="O368" s="1"/>
      <c r="P368" s="1" t="str">
        <f>K366</f>
        <v>CH-1860</v>
      </c>
      <c r="Q368" s="1">
        <f>AVERAGE(N367:N372)</f>
        <v>-0.16920999999962305</v>
      </c>
      <c r="R368" s="1">
        <f>Q368*150</f>
        <v>-25.381499999943458</v>
      </c>
      <c r="S368" s="1">
        <v>0</v>
      </c>
      <c r="T368" s="1">
        <f>AVERAGE(R368:R369)*60</f>
        <v>-1830.4199999970194</v>
      </c>
    </row>
    <row r="369" spans="1:20">
      <c r="A369" s="1" t="s">
        <v>69</v>
      </c>
      <c r="B369" s="2">
        <v>582.96500000000003</v>
      </c>
      <c r="C369" s="7">
        <v>583.47547999999972</v>
      </c>
      <c r="D369" s="1">
        <f t="shared" si="28"/>
        <v>-0.51047999999968852</v>
      </c>
      <c r="F369" s="1" t="str">
        <f>A353</f>
        <v>CH-1620</v>
      </c>
      <c r="G369" s="1">
        <f>AVERAGE(D354:D359)</f>
        <v>-0.2252366666663761</v>
      </c>
      <c r="H369" s="1">
        <f>G369*150</f>
        <v>-33.785499999956414</v>
      </c>
      <c r="K369" s="1" t="s">
        <v>69</v>
      </c>
      <c r="L369" s="2">
        <v>583.60299999999995</v>
      </c>
      <c r="M369" s="7">
        <v>584.00395999999967</v>
      </c>
      <c r="N369" s="1">
        <f t="shared" si="29"/>
        <v>-0.40095999999971355</v>
      </c>
      <c r="O369" s="1"/>
      <c r="P369" s="1" t="str">
        <f>A392</f>
        <v>CH-1800</v>
      </c>
      <c r="Q369" s="1">
        <f>AVERAGE(D393:D398)</f>
        <v>-0.2375499999997146</v>
      </c>
      <c r="R369" s="1">
        <f>Q369*150</f>
        <v>-35.63249999995719</v>
      </c>
      <c r="S369" s="1"/>
      <c r="T369" s="1"/>
    </row>
    <row r="370" spans="1:20">
      <c r="A370" s="1" t="s">
        <v>68</v>
      </c>
      <c r="B370" s="2">
        <v>583.02300000000002</v>
      </c>
      <c r="C370" s="7">
        <v>583.53547999999967</v>
      </c>
      <c r="D370" s="1">
        <f t="shared" si="28"/>
        <v>-0.51247999999964122</v>
      </c>
      <c r="K370" s="1" t="s">
        <v>68</v>
      </c>
      <c r="L370" s="2">
        <v>583.54399999999998</v>
      </c>
      <c r="M370" s="7">
        <v>584.06395999999961</v>
      </c>
      <c r="N370" s="1">
        <f t="shared" si="29"/>
        <v>-0.51995999999962805</v>
      </c>
      <c r="O370" s="1"/>
      <c r="P370" s="1"/>
      <c r="Q370" s="1"/>
      <c r="R370" s="1"/>
      <c r="S370" s="1"/>
      <c r="T370" s="1"/>
    </row>
    <row r="371" spans="1:20">
      <c r="A371" s="1" t="s">
        <v>67</v>
      </c>
      <c r="B371" s="2">
        <v>583.47500000000002</v>
      </c>
      <c r="C371" s="7">
        <v>583.72297999999967</v>
      </c>
      <c r="D371" s="1">
        <f t="shared" si="28"/>
        <v>-0.24797999999964304</v>
      </c>
      <c r="G371" s="1" t="s">
        <v>75</v>
      </c>
      <c r="H371" s="1" t="s">
        <v>76</v>
      </c>
      <c r="I371" s="1" t="s">
        <v>78</v>
      </c>
      <c r="J371" s="1" t="s">
        <v>79</v>
      </c>
      <c r="K371" s="1" t="s">
        <v>67</v>
      </c>
      <c r="L371" s="2">
        <v>583.98900000000003</v>
      </c>
      <c r="M371" s="7">
        <v>584.25145999999961</v>
      </c>
      <c r="N371" s="1">
        <f t="shared" si="29"/>
        <v>-0.26245999999957803</v>
      </c>
      <c r="O371" s="1"/>
      <c r="P371" s="1"/>
      <c r="Q371" s="1" t="s">
        <v>75</v>
      </c>
      <c r="R371" s="1" t="s">
        <v>76</v>
      </c>
      <c r="S371" s="1" t="s">
        <v>78</v>
      </c>
      <c r="T371" s="1" t="s">
        <v>79</v>
      </c>
    </row>
    <row r="372" spans="1:20">
      <c r="A372" s="1" t="s">
        <v>1</v>
      </c>
      <c r="B372" s="1">
        <v>583.65099999999995</v>
      </c>
      <c r="C372" s="7">
        <v>584.06047999999953</v>
      </c>
      <c r="D372" s="1">
        <f t="shared" si="28"/>
        <v>-0.40947999999957574</v>
      </c>
      <c r="E372" s="1" t="s">
        <v>80</v>
      </c>
      <c r="F372" s="1" t="str">
        <f>A366</f>
        <v>CH-1680</v>
      </c>
      <c r="G372" s="1">
        <f>AVERAGE(D372:D377)</f>
        <v>-0.7403966666663564</v>
      </c>
      <c r="H372" s="1">
        <f>G372*150</f>
        <v>-111.05949999995346</v>
      </c>
      <c r="I372" s="1">
        <v>0</v>
      </c>
      <c r="J372" s="1">
        <f>AVERAGE(H372:H373)*60</f>
        <v>-6134.8499999973574</v>
      </c>
      <c r="K372" s="1" t="s">
        <v>1</v>
      </c>
      <c r="L372" s="1">
        <v>584.32000000000005</v>
      </c>
      <c r="M372" s="7">
        <v>584.58895999999947</v>
      </c>
      <c r="N372" s="1">
        <f t="shared" si="29"/>
        <v>-0.26895999999942433</v>
      </c>
      <c r="O372" s="1" t="s">
        <v>80</v>
      </c>
      <c r="P372" s="1" t="str">
        <f>K366</f>
        <v>CH-1860</v>
      </c>
      <c r="Q372" s="1">
        <f>AVERAGE(N372:N377)</f>
        <v>-0.65487666666630651</v>
      </c>
      <c r="R372" s="1">
        <f>Q372*150</f>
        <v>-98.231499999945981</v>
      </c>
      <c r="S372" s="1">
        <v>0</v>
      </c>
      <c r="T372" s="1">
        <f>AVERAGE(R372:R373)*60</f>
        <v>-6223.9199999970651</v>
      </c>
    </row>
    <row r="373" spans="1:20">
      <c r="A373" s="1" t="s">
        <v>66</v>
      </c>
      <c r="B373" s="2">
        <v>583.423</v>
      </c>
      <c r="C373" s="7">
        <v>583.72297999999967</v>
      </c>
      <c r="D373" s="1">
        <f t="shared" si="28"/>
        <v>-0.29997999999966396</v>
      </c>
      <c r="F373" s="1" t="str">
        <f>A353</f>
        <v>CH-1620</v>
      </c>
      <c r="G373" s="1">
        <f>AVERAGE(D359:D364)</f>
        <v>-0.62290333333305625</v>
      </c>
      <c r="H373" s="1">
        <f>G373*150</f>
        <v>-93.435499999958438</v>
      </c>
      <c r="K373" s="1" t="s">
        <v>66</v>
      </c>
      <c r="L373" s="2">
        <v>583.971</v>
      </c>
      <c r="M373" s="7">
        <v>584.25145999999961</v>
      </c>
      <c r="N373" s="1">
        <f t="shared" si="29"/>
        <v>-0.28045999999960713</v>
      </c>
      <c r="O373" s="1"/>
      <c r="P373" s="1" t="str">
        <f>A392</f>
        <v>CH-1800</v>
      </c>
      <c r="Q373" s="1">
        <f>AVERAGE(D398:D403)</f>
        <v>-0.72821666666637463</v>
      </c>
      <c r="R373" s="1">
        <f>Q373*150</f>
        <v>-109.23249999995619</v>
      </c>
      <c r="S373" s="1"/>
    </row>
    <row r="374" spans="1:20">
      <c r="A374" s="1" t="s">
        <v>65</v>
      </c>
      <c r="B374" s="2">
        <v>582.68100000000004</v>
      </c>
      <c r="C374" s="7">
        <v>583.53547999999967</v>
      </c>
      <c r="D374" s="2">
        <f t="shared" si="28"/>
        <v>-0.85447999999962576</v>
      </c>
      <c r="K374" s="1" t="s">
        <v>65</v>
      </c>
      <c r="L374" s="2">
        <v>583.529</v>
      </c>
      <c r="M374" s="7">
        <v>584.06395999999961</v>
      </c>
      <c r="N374" s="1">
        <f t="shared" si="29"/>
        <v>-0.53495999999961441</v>
      </c>
      <c r="O374" s="1"/>
      <c r="P374" s="1"/>
      <c r="Q374" s="1"/>
      <c r="R374" s="1"/>
      <c r="S374" s="1"/>
    </row>
    <row r="375" spans="1:20">
      <c r="A375" s="1" t="s">
        <v>64</v>
      </c>
      <c r="B375" s="2">
        <v>582.58399999999995</v>
      </c>
      <c r="C375" s="7">
        <v>583.47547999999972</v>
      </c>
      <c r="D375" s="2">
        <f t="shared" si="28"/>
        <v>-0.89147999999977401</v>
      </c>
      <c r="K375" s="1" t="s">
        <v>64</v>
      </c>
      <c r="L375" s="2">
        <v>583.13699999999994</v>
      </c>
      <c r="M375" s="7">
        <v>584.00395999999967</v>
      </c>
      <c r="N375" s="8">
        <f t="shared" si="29"/>
        <v>-0.86695999999972173</v>
      </c>
      <c r="O375" s="1"/>
      <c r="P375" s="1"/>
      <c r="Q375" s="1"/>
      <c r="R375" s="1"/>
      <c r="S375" s="1"/>
    </row>
    <row r="376" spans="1:20">
      <c r="A376" s="1" t="s">
        <v>63</v>
      </c>
      <c r="B376" s="2">
        <v>582.37300000000005</v>
      </c>
      <c r="C376" s="7">
        <v>583.32547999999974</v>
      </c>
      <c r="D376" s="2">
        <f t="shared" si="28"/>
        <v>-0.95247999999969579</v>
      </c>
      <c r="E376" s="1" t="s">
        <v>81</v>
      </c>
      <c r="F376" s="1">
        <f>J372+J368</f>
        <v>-8263.9499999945365</v>
      </c>
      <c r="K376" s="1" t="s">
        <v>63</v>
      </c>
      <c r="L376" s="2">
        <v>582.87199999999996</v>
      </c>
      <c r="M376" s="7">
        <v>583.85395999999969</v>
      </c>
      <c r="N376" s="8">
        <f t="shared" si="29"/>
        <v>-0.98195999999973083</v>
      </c>
      <c r="O376" s="1" t="s">
        <v>81</v>
      </c>
      <c r="P376" s="1">
        <f>T372+T368</f>
        <v>-8054.3399999940848</v>
      </c>
      <c r="Q376" s="1"/>
      <c r="R376" s="1"/>
      <c r="S376" s="1"/>
    </row>
    <row r="377" spans="1:20">
      <c r="A377" s="1" t="s">
        <v>62</v>
      </c>
      <c r="B377" s="2">
        <v>582.14099999999996</v>
      </c>
      <c r="C377" s="7">
        <v>583.17547999999977</v>
      </c>
      <c r="D377" s="2">
        <f t="shared" si="28"/>
        <v>-1.0344799999998031</v>
      </c>
      <c r="K377" s="1" t="s">
        <v>62</v>
      </c>
      <c r="L377" s="2">
        <v>582.70799999999997</v>
      </c>
      <c r="M377" s="7">
        <v>583.70395999999971</v>
      </c>
      <c r="N377" s="8">
        <f t="shared" si="29"/>
        <v>-0.99595999999974083</v>
      </c>
      <c r="O377" s="1"/>
      <c r="P377" s="1"/>
      <c r="Q377" s="1"/>
      <c r="R377" s="1"/>
      <c r="S377" s="1"/>
    </row>
    <row r="379" spans="1:20">
      <c r="A379" s="1" t="s">
        <v>31</v>
      </c>
      <c r="B379" s="3" t="s">
        <v>73</v>
      </c>
      <c r="C379" s="4" t="s">
        <v>72</v>
      </c>
      <c r="D379" s="5" t="s">
        <v>74</v>
      </c>
      <c r="K379" s="1" t="s">
        <v>34</v>
      </c>
      <c r="L379" s="3" t="s">
        <v>73</v>
      </c>
      <c r="M379" s="4" t="s">
        <v>72</v>
      </c>
      <c r="N379" s="5" t="s">
        <v>74</v>
      </c>
      <c r="O379" s="1"/>
      <c r="P379" s="1"/>
      <c r="Q379" s="1"/>
      <c r="R379" s="1"/>
      <c r="S379" s="1"/>
      <c r="T379" s="1"/>
    </row>
    <row r="380" spans="1:20">
      <c r="A380" s="1" t="s">
        <v>71</v>
      </c>
      <c r="B380" s="2">
        <v>583.67600000000004</v>
      </c>
      <c r="C380" s="7">
        <v>583.35163999999975</v>
      </c>
      <c r="D380" s="1">
        <f>B380-C380</f>
        <v>0.32436000000029708</v>
      </c>
      <c r="E380" s="1" t="s">
        <v>77</v>
      </c>
      <c r="F380" s="1" t="s">
        <v>0</v>
      </c>
      <c r="G380" s="1" t="s">
        <v>75</v>
      </c>
      <c r="H380" s="1" t="s">
        <v>76</v>
      </c>
      <c r="I380" s="1" t="s">
        <v>78</v>
      </c>
      <c r="J380" s="1" t="s">
        <v>79</v>
      </c>
      <c r="K380" s="1" t="s">
        <v>71</v>
      </c>
      <c r="L380" s="2">
        <v>584.279</v>
      </c>
      <c r="M380" s="7">
        <v>583.88011999999969</v>
      </c>
      <c r="N380" s="1">
        <f t="shared" ref="N380:N389" si="30">L380-M380</f>
        <v>0.39888000000030388</v>
      </c>
      <c r="O380" s="1" t="s">
        <v>77</v>
      </c>
      <c r="P380" s="1" t="s">
        <v>0</v>
      </c>
      <c r="Q380" s="1" t="s">
        <v>75</v>
      </c>
      <c r="R380" s="1" t="s">
        <v>76</v>
      </c>
      <c r="S380" s="1" t="s">
        <v>78</v>
      </c>
      <c r="T380" s="1" t="s">
        <v>79</v>
      </c>
    </row>
    <row r="381" spans="1:20">
      <c r="A381" s="1" t="s">
        <v>70</v>
      </c>
      <c r="B381" s="2">
        <v>583.39700000000005</v>
      </c>
      <c r="C381" s="7">
        <v>583.50163999999972</v>
      </c>
      <c r="D381" s="1">
        <f t="shared" ref="D381:D390" si="31">B381-C381</f>
        <v>-0.10463999999967655</v>
      </c>
      <c r="F381" s="1" t="str">
        <f>A379</f>
        <v>CH-1740</v>
      </c>
      <c r="G381" s="1">
        <f>AVERAGE(D380:D385)</f>
        <v>-0.28688999999963016</v>
      </c>
      <c r="H381" s="1">
        <f>G381*150</f>
        <v>-43.033499999944524</v>
      </c>
      <c r="I381" s="1">
        <v>0</v>
      </c>
      <c r="J381" s="1">
        <f>AVERAGE(H381:H382)*60</f>
        <v>-2406.5399999968236</v>
      </c>
      <c r="K381" s="1" t="s">
        <v>70</v>
      </c>
      <c r="L381" s="2">
        <v>583.96199999999999</v>
      </c>
      <c r="M381" s="7">
        <v>584.03011999999967</v>
      </c>
      <c r="N381" s="1">
        <f t="shared" si="30"/>
        <v>-6.8119999999680658E-2</v>
      </c>
      <c r="O381" s="1"/>
      <c r="P381" s="1" t="str">
        <f>K379</f>
        <v>CH-1920</v>
      </c>
      <c r="Q381" s="1">
        <f>AVERAGE(N380:N385)</f>
        <v>-0.15436999999961168</v>
      </c>
      <c r="R381" s="1">
        <f>Q381*150</f>
        <v>-23.155499999941753</v>
      </c>
      <c r="S381" s="1">
        <v>0</v>
      </c>
      <c r="T381" s="1">
        <f>AVERAGE(R381:R382)*60</f>
        <v>-1456.1099999965563</v>
      </c>
    </row>
    <row r="382" spans="1:20">
      <c r="A382" s="1" t="s">
        <v>69</v>
      </c>
      <c r="B382" s="2">
        <v>583.10900000000004</v>
      </c>
      <c r="C382" s="7">
        <v>583.6516399999997</v>
      </c>
      <c r="D382" s="1">
        <f t="shared" si="31"/>
        <v>-0.54263999999966472</v>
      </c>
      <c r="F382" s="1" t="str">
        <f>A366</f>
        <v>CH-1680</v>
      </c>
      <c r="G382" s="1">
        <f>AVERAGE(D367:D372)</f>
        <v>-0.24789666666633062</v>
      </c>
      <c r="H382" s="1">
        <f>G382*150</f>
        <v>-37.184499999949594</v>
      </c>
      <c r="K382" s="1" t="s">
        <v>69</v>
      </c>
      <c r="L382" s="2">
        <v>583.87400000000002</v>
      </c>
      <c r="M382" s="7">
        <v>584.18011999999965</v>
      </c>
      <c r="N382" s="1">
        <f t="shared" si="30"/>
        <v>-0.30611999999962336</v>
      </c>
      <c r="O382" s="1"/>
      <c r="P382" s="1" t="str">
        <f>K366</f>
        <v>CH-1860</v>
      </c>
      <c r="Q382" s="1">
        <f>AVERAGE(N367:N372)</f>
        <v>-0.16920999999962305</v>
      </c>
      <c r="R382" s="1">
        <f>Q382*150</f>
        <v>-25.381499999943458</v>
      </c>
      <c r="S382" s="1"/>
      <c r="T382" s="1"/>
    </row>
    <row r="383" spans="1:20">
      <c r="A383" s="1" t="s">
        <v>68</v>
      </c>
      <c r="B383" s="2">
        <v>583.07000000000005</v>
      </c>
      <c r="C383" s="7">
        <v>583.71163999999965</v>
      </c>
      <c r="D383" s="1">
        <f t="shared" si="31"/>
        <v>-0.64163999999959742</v>
      </c>
      <c r="K383" s="1" t="s">
        <v>68</v>
      </c>
      <c r="L383" s="2">
        <v>583.80999999999995</v>
      </c>
      <c r="M383" s="7">
        <v>584.24011999999959</v>
      </c>
      <c r="N383" s="1">
        <f t="shared" si="30"/>
        <v>-0.43011999999964701</v>
      </c>
      <c r="O383" s="1"/>
      <c r="P383" s="1"/>
      <c r="Q383" s="1"/>
      <c r="R383" s="1"/>
      <c r="S383" s="1"/>
      <c r="T383" s="1"/>
    </row>
    <row r="384" spans="1:20">
      <c r="A384" s="1" t="s">
        <v>67</v>
      </c>
      <c r="B384" s="2">
        <v>583.56200000000001</v>
      </c>
      <c r="C384" s="7">
        <v>583.89913999999965</v>
      </c>
      <c r="D384" s="1">
        <f t="shared" si="31"/>
        <v>-0.33713999999963562</v>
      </c>
      <c r="G384" s="1" t="s">
        <v>75</v>
      </c>
      <c r="H384" s="1" t="s">
        <v>76</v>
      </c>
      <c r="I384" s="1" t="s">
        <v>78</v>
      </c>
      <c r="J384" s="1" t="s">
        <v>79</v>
      </c>
      <c r="K384" s="1" t="s">
        <v>67</v>
      </c>
      <c r="L384" s="2">
        <v>584.23299999999995</v>
      </c>
      <c r="M384" s="7">
        <v>584.42761999999959</v>
      </c>
      <c r="N384" s="1">
        <f t="shared" si="30"/>
        <v>-0.19461999999964519</v>
      </c>
      <c r="O384" s="1"/>
      <c r="P384" s="1"/>
      <c r="Q384" s="1" t="s">
        <v>75</v>
      </c>
      <c r="R384" s="1" t="s">
        <v>76</v>
      </c>
      <c r="S384" s="1" t="s">
        <v>78</v>
      </c>
      <c r="T384" s="1" t="s">
        <v>79</v>
      </c>
    </row>
    <row r="385" spans="1:20">
      <c r="A385" s="1" t="s">
        <v>1</v>
      </c>
      <c r="B385" s="1">
        <v>583.81700000000001</v>
      </c>
      <c r="C385" s="7">
        <v>584.23663999999951</v>
      </c>
      <c r="D385" s="1">
        <f t="shared" si="31"/>
        <v>-0.41963999999950374</v>
      </c>
      <c r="E385" s="1" t="s">
        <v>80</v>
      </c>
      <c r="F385" s="1" t="str">
        <f>A379</f>
        <v>CH-1740</v>
      </c>
      <c r="G385" s="1">
        <f>AVERAGE(D385:D390)</f>
        <v>-0.65338999999964165</v>
      </c>
      <c r="H385" s="1">
        <f>G385*150</f>
        <v>-98.008499999946253</v>
      </c>
      <c r="I385" s="1">
        <v>0</v>
      </c>
      <c r="J385" s="1">
        <f>AVERAGE(H385:H386)*60</f>
        <v>-6272.0399999969914</v>
      </c>
      <c r="K385" s="1" t="s">
        <v>1</v>
      </c>
      <c r="L385" s="1">
        <v>584.43900000000008</v>
      </c>
      <c r="M385" s="7">
        <v>584.76511999999946</v>
      </c>
      <c r="N385" s="1">
        <f t="shared" si="30"/>
        <v>-0.3261199999993778</v>
      </c>
      <c r="O385" s="1" t="s">
        <v>80</v>
      </c>
      <c r="P385" s="1" t="str">
        <f>K379</f>
        <v>CH-1920</v>
      </c>
      <c r="Q385" s="1">
        <f>AVERAGE(D424:D429)</f>
        <v>-1.014119999999707</v>
      </c>
      <c r="R385" s="1">
        <f>Q385*150</f>
        <v>-152.11799999995606</v>
      </c>
      <c r="S385" s="1">
        <v>0</v>
      </c>
      <c r="T385" s="1">
        <f>AVERAGE(R385:R386)*60</f>
        <v>-7510.4849999970611</v>
      </c>
    </row>
    <row r="386" spans="1:20">
      <c r="A386" s="1" t="s">
        <v>66</v>
      </c>
      <c r="B386" s="2">
        <v>583.61300000000006</v>
      </c>
      <c r="C386" s="7">
        <v>583.89913999999965</v>
      </c>
      <c r="D386" s="1">
        <f t="shared" si="31"/>
        <v>-0.28613999999959105</v>
      </c>
      <c r="F386" s="1" t="str">
        <f>A366</f>
        <v>CH-1680</v>
      </c>
      <c r="G386" s="1">
        <f>AVERAGE(D372:D377)</f>
        <v>-0.7403966666663564</v>
      </c>
      <c r="H386" s="1">
        <f>G386*150</f>
        <v>-111.05949999995346</v>
      </c>
      <c r="K386" s="1" t="s">
        <v>66</v>
      </c>
      <c r="L386" s="2">
        <v>584.18799999999999</v>
      </c>
      <c r="M386" s="7">
        <v>584.42761999999959</v>
      </c>
      <c r="N386" s="1">
        <f t="shared" si="30"/>
        <v>-0.23961999999960426</v>
      </c>
      <c r="O386" s="1"/>
      <c r="P386" s="1" t="str">
        <f>K366</f>
        <v>CH-1860</v>
      </c>
      <c r="Q386" s="1">
        <f>AVERAGE(N372:N377)</f>
        <v>-0.65487666666630651</v>
      </c>
      <c r="R386" s="1">
        <f>Q386*150</f>
        <v>-98.231499999945981</v>
      </c>
      <c r="S386" s="1"/>
      <c r="T386" s="1"/>
    </row>
    <row r="387" spans="1:20">
      <c r="A387" s="1" t="s">
        <v>65</v>
      </c>
      <c r="B387" s="2">
        <v>583.05899999999997</v>
      </c>
      <c r="C387" s="7">
        <v>583.71163999999965</v>
      </c>
      <c r="D387" s="8">
        <f t="shared" si="31"/>
        <v>-0.65263999999967837</v>
      </c>
      <c r="K387" s="1" t="s">
        <v>65</v>
      </c>
      <c r="L387" s="2">
        <v>583.65099999999995</v>
      </c>
      <c r="M387" s="7">
        <v>584.24011999999959</v>
      </c>
      <c r="N387" s="1">
        <f t="shared" si="30"/>
        <v>-0.58911999999963882</v>
      </c>
      <c r="O387" s="1"/>
      <c r="P387" s="1"/>
      <c r="Q387" s="1"/>
      <c r="R387" s="1"/>
      <c r="S387" s="1"/>
      <c r="T387" s="1"/>
    </row>
    <row r="388" spans="1:20">
      <c r="A388" s="1" t="s">
        <v>64</v>
      </c>
      <c r="B388" s="2">
        <v>582.851</v>
      </c>
      <c r="C388" s="7">
        <v>583.6516399999997</v>
      </c>
      <c r="D388" s="8">
        <f t="shared" si="31"/>
        <v>-0.80063999999970292</v>
      </c>
      <c r="K388" s="1" t="s">
        <v>64</v>
      </c>
      <c r="L388" s="2">
        <v>583.327</v>
      </c>
      <c r="M388" s="7">
        <v>584.18011999999965</v>
      </c>
      <c r="N388" s="8">
        <f t="shared" si="30"/>
        <v>-0.85311999999964883</v>
      </c>
      <c r="O388" s="1"/>
      <c r="P388" s="1"/>
      <c r="Q388" s="1"/>
      <c r="R388" s="1"/>
      <c r="S388" s="1"/>
      <c r="T388" s="1"/>
    </row>
    <row r="389" spans="1:20">
      <c r="A389" s="1" t="s">
        <v>63</v>
      </c>
      <c r="B389" s="2">
        <v>582.67100000000005</v>
      </c>
      <c r="C389" s="7">
        <v>583.50163999999972</v>
      </c>
      <c r="D389" s="8">
        <f t="shared" si="31"/>
        <v>-0.83063999999967564</v>
      </c>
      <c r="E389" s="1" t="s">
        <v>81</v>
      </c>
      <c r="F389" s="1">
        <f>J385+J381</f>
        <v>-8678.5799999938154</v>
      </c>
      <c r="K389" s="1" t="s">
        <v>63</v>
      </c>
      <c r="L389" s="2">
        <v>583.01099999999997</v>
      </c>
      <c r="M389" s="7">
        <v>584.03011999999967</v>
      </c>
      <c r="N389" s="8">
        <f t="shared" si="30"/>
        <v>-1.0191199999997025</v>
      </c>
      <c r="O389" s="1" t="s">
        <v>81</v>
      </c>
      <c r="P389" s="1">
        <f>T385+T381</f>
        <v>-8966.5949999936165</v>
      </c>
      <c r="Q389" s="1"/>
      <c r="R389" s="1"/>
      <c r="S389" s="1"/>
      <c r="T389" s="1"/>
    </row>
    <row r="390" spans="1:20">
      <c r="A390" s="1" t="s">
        <v>62</v>
      </c>
      <c r="B390" s="2">
        <v>582.42100000000005</v>
      </c>
      <c r="C390" s="7">
        <v>583.35163999999975</v>
      </c>
      <c r="D390" s="8">
        <f t="shared" si="31"/>
        <v>-0.93063999999969838</v>
      </c>
    </row>
    <row r="391" spans="1:20">
      <c r="B391"/>
      <c r="C391"/>
      <c r="D391"/>
      <c r="E391"/>
      <c r="F391"/>
      <c r="G391"/>
      <c r="H391"/>
      <c r="I391"/>
      <c r="J391"/>
    </row>
    <row r="392" spans="1:20">
      <c r="A392" s="1" t="s">
        <v>32</v>
      </c>
      <c r="B392" s="3" t="s">
        <v>73</v>
      </c>
      <c r="C392" s="4" t="s">
        <v>72</v>
      </c>
      <c r="D392" s="5" t="s">
        <v>74</v>
      </c>
      <c r="T392" s="1"/>
    </row>
    <row r="393" spans="1:20">
      <c r="A393" s="1" t="s">
        <v>71</v>
      </c>
      <c r="B393" s="2">
        <v>583.94600000000003</v>
      </c>
      <c r="C393" s="7">
        <v>583.52779999999973</v>
      </c>
      <c r="D393" s="1">
        <f>B393-C393</f>
        <v>0.41820000000029722</v>
      </c>
      <c r="E393" s="1" t="s">
        <v>77</v>
      </c>
      <c r="F393" s="1" t="s">
        <v>0</v>
      </c>
      <c r="G393" s="1" t="s">
        <v>75</v>
      </c>
      <c r="H393" s="1" t="s">
        <v>76</v>
      </c>
      <c r="I393" s="1" t="s">
        <v>78</v>
      </c>
      <c r="J393" s="1" t="s">
        <v>79</v>
      </c>
    </row>
    <row r="394" spans="1:20">
      <c r="A394" s="1" t="s">
        <v>70</v>
      </c>
      <c r="B394" s="2">
        <v>583.46100000000001</v>
      </c>
      <c r="C394" s="7">
        <v>583.67779999999971</v>
      </c>
      <c r="D394" s="1">
        <f t="shared" ref="D394:D403" si="32">B394-C394</f>
        <v>-0.21679999999969368</v>
      </c>
      <c r="F394" s="1" t="str">
        <f>A392</f>
        <v>CH-1800</v>
      </c>
      <c r="G394" s="1">
        <f>AVERAGE(D393:D398)</f>
        <v>-0.2375499999997146</v>
      </c>
      <c r="H394" s="1">
        <f>G394*150</f>
        <v>-35.63249999995719</v>
      </c>
      <c r="I394" s="1">
        <v>0</v>
      </c>
      <c r="J394" s="1">
        <f>AVERAGE(H394:H395)*60</f>
        <v>-2359.9799999970514</v>
      </c>
    </row>
    <row r="395" spans="1:20">
      <c r="A395" s="1" t="s">
        <v>69</v>
      </c>
      <c r="B395" s="2">
        <v>583.37099999999998</v>
      </c>
      <c r="C395" s="7">
        <v>583.82779999999968</v>
      </c>
      <c r="D395" s="1">
        <f t="shared" si="32"/>
        <v>-0.45679999999970278</v>
      </c>
      <c r="F395" s="1" t="str">
        <f>A379</f>
        <v>CH-1740</v>
      </c>
      <c r="G395" s="1">
        <f>AVERAGE(D380:D385)</f>
        <v>-0.28688999999963016</v>
      </c>
      <c r="H395" s="1">
        <f>G395*150</f>
        <v>-43.033499999944524</v>
      </c>
    </row>
    <row r="396" spans="1:20">
      <c r="A396" s="1" t="s">
        <v>68</v>
      </c>
      <c r="B396" s="2">
        <v>583.34699999999998</v>
      </c>
      <c r="C396" s="7">
        <v>583.88779999999997</v>
      </c>
      <c r="D396" s="1">
        <f t="shared" si="32"/>
        <v>-0.54079999999999018</v>
      </c>
    </row>
    <row r="397" spans="1:20">
      <c r="A397" s="1" t="s">
        <v>67</v>
      </c>
      <c r="B397" s="2">
        <v>583.80399999999997</v>
      </c>
      <c r="C397" s="7">
        <v>584.07529999999963</v>
      </c>
      <c r="D397" s="1">
        <f t="shared" si="32"/>
        <v>-0.27129999999965548</v>
      </c>
      <c r="G397" s="1" t="s">
        <v>75</v>
      </c>
      <c r="H397" s="1" t="s">
        <v>76</v>
      </c>
      <c r="I397" s="1" t="s">
        <v>78</v>
      </c>
      <c r="J397" s="1" t="s">
        <v>79</v>
      </c>
    </row>
    <row r="398" spans="1:20">
      <c r="A398" s="1" t="s">
        <v>1</v>
      </c>
      <c r="B398" s="1">
        <v>584.05499999999995</v>
      </c>
      <c r="C398" s="7">
        <v>584.41279999999949</v>
      </c>
      <c r="D398" s="1">
        <f t="shared" si="32"/>
        <v>-0.35779999999954271</v>
      </c>
      <c r="E398" s="1" t="s">
        <v>80</v>
      </c>
      <c r="F398" s="1" t="str">
        <f>A392</f>
        <v>CH-1800</v>
      </c>
      <c r="G398" s="1">
        <f>AVERAGE(D398:D403)</f>
        <v>-0.72821666666637463</v>
      </c>
      <c r="H398" s="1">
        <f>G398*150</f>
        <v>-109.23249999995619</v>
      </c>
      <c r="I398" s="1">
        <v>0</v>
      </c>
      <c r="J398" s="1">
        <f>AVERAGE(H398:H399)*60</f>
        <v>-6217.2299999970728</v>
      </c>
    </row>
    <row r="399" spans="1:20">
      <c r="A399" s="1" t="s">
        <v>66</v>
      </c>
      <c r="B399" s="2">
        <v>583.78300000000002</v>
      </c>
      <c r="C399" s="7">
        <v>584.07529999999963</v>
      </c>
      <c r="D399" s="1">
        <f t="shared" si="32"/>
        <v>-0.29229999999961365</v>
      </c>
      <c r="F399" s="1" t="str">
        <f>A379</f>
        <v>CH-1740</v>
      </c>
      <c r="G399" s="1">
        <f>AVERAGE(D385:D390)</f>
        <v>-0.65338999999964165</v>
      </c>
      <c r="H399" s="1">
        <f>G399*150</f>
        <v>-98.008499999946253</v>
      </c>
      <c r="T399" s="1"/>
    </row>
    <row r="400" spans="1:20">
      <c r="A400" s="1" t="s">
        <v>65</v>
      </c>
      <c r="B400" s="2">
        <v>583.07000000000005</v>
      </c>
      <c r="C400" s="7">
        <v>583.88779999999997</v>
      </c>
      <c r="D400" s="8">
        <f t="shared" si="32"/>
        <v>-0.81779999999992015</v>
      </c>
      <c r="T400" s="1"/>
    </row>
    <row r="401" spans="1:20">
      <c r="A401" s="1" t="s">
        <v>64</v>
      </c>
      <c r="B401" s="2">
        <v>582.90800000000002</v>
      </c>
      <c r="C401" s="7">
        <v>583.82779999999968</v>
      </c>
      <c r="D401" s="8">
        <f t="shared" si="32"/>
        <v>-0.91979999999966822</v>
      </c>
      <c r="T401" s="1"/>
    </row>
    <row r="402" spans="1:20">
      <c r="A402" s="1" t="s">
        <v>63</v>
      </c>
      <c r="B402" s="2">
        <v>582.65499999999997</v>
      </c>
      <c r="C402" s="7">
        <v>583.67779999999971</v>
      </c>
      <c r="D402" s="8">
        <f t="shared" si="32"/>
        <v>-1.0227999999997337</v>
      </c>
      <c r="E402" s="1" t="s">
        <v>81</v>
      </c>
      <c r="F402" s="1">
        <f>J398+J394</f>
        <v>-8577.2099999941238</v>
      </c>
      <c r="T402" s="1"/>
    </row>
    <row r="403" spans="1:20">
      <c r="A403" s="1" t="s">
        <v>62</v>
      </c>
      <c r="B403" s="2">
        <v>582.56899999999996</v>
      </c>
      <c r="C403" s="7">
        <v>583.52779999999973</v>
      </c>
      <c r="D403" s="8">
        <f t="shared" si="32"/>
        <v>-0.95879999999976917</v>
      </c>
      <c r="T403" s="1"/>
    </row>
    <row r="429" spans="1:10">
      <c r="A429" s="1" t="s">
        <v>62</v>
      </c>
      <c r="B429" s="2">
        <v>582.86599999999999</v>
      </c>
      <c r="C429" s="7">
        <v>583.88011999999969</v>
      </c>
      <c r="D429" s="8">
        <f t="shared" ref="D429" si="33">B429-C429</f>
        <v>-1.014119999999707</v>
      </c>
    </row>
    <row r="431" spans="1:10">
      <c r="A431" s="1" t="s">
        <v>35</v>
      </c>
      <c r="B431" s="3" t="s">
        <v>73</v>
      </c>
      <c r="C431" s="4" t="s">
        <v>72</v>
      </c>
      <c r="D431" s="5" t="s">
        <v>74</v>
      </c>
    </row>
    <row r="432" spans="1:10">
      <c r="A432" s="1" t="s">
        <v>71</v>
      </c>
      <c r="B432" s="2">
        <v>584.41899999999998</v>
      </c>
      <c r="C432" s="7">
        <v>584.05627999999967</v>
      </c>
      <c r="D432" s="1">
        <f>B432-C432</f>
        <v>0.36272000000030857</v>
      </c>
      <c r="E432" s="1" t="s">
        <v>77</v>
      </c>
      <c r="F432" s="1" t="s">
        <v>0</v>
      </c>
      <c r="G432" s="1" t="s">
        <v>75</v>
      </c>
      <c r="H432" s="1" t="s">
        <v>76</v>
      </c>
      <c r="I432" s="1" t="s">
        <v>78</v>
      </c>
      <c r="J432" s="1" t="s">
        <v>79</v>
      </c>
    </row>
    <row r="433" spans="1:10">
      <c r="A433" s="1" t="s">
        <v>70</v>
      </c>
      <c r="B433" s="2">
        <v>584.12900000000002</v>
      </c>
      <c r="C433" s="7">
        <v>584.20627999999965</v>
      </c>
      <c r="D433" s="1">
        <f t="shared" ref="D433:D442" si="34">B433-C433</f>
        <v>-7.7279999999632309E-2</v>
      </c>
      <c r="F433" s="1" t="str">
        <f>A431</f>
        <v>CH-1980</v>
      </c>
      <c r="G433" s="1">
        <f>AVERAGE(D432:D437)</f>
        <v>-0.18452999999957834</v>
      </c>
      <c r="H433" s="1">
        <f>G433*150</f>
        <v>-27.679499999936752</v>
      </c>
      <c r="I433" s="1">
        <v>0</v>
      </c>
      <c r="J433" s="1">
        <f>AVERAGE(H433:H434)*60</f>
        <v>-1525.0499999963552</v>
      </c>
    </row>
    <row r="434" spans="1:10">
      <c r="A434" s="1" t="s">
        <v>69</v>
      </c>
      <c r="B434" s="2">
        <v>583.91700000000003</v>
      </c>
      <c r="C434" s="7">
        <v>584.35627999999963</v>
      </c>
      <c r="D434" s="1">
        <f t="shared" si="34"/>
        <v>-0.43927999999959866</v>
      </c>
      <c r="F434" s="1" t="str">
        <f>K379</f>
        <v>CH-1920</v>
      </c>
      <c r="G434" s="1">
        <f>AVERAGE(N380:N385)</f>
        <v>-0.15436999999961168</v>
      </c>
      <c r="H434" s="1">
        <f>G434*150</f>
        <v>-23.155499999941753</v>
      </c>
    </row>
    <row r="435" spans="1:10">
      <c r="A435" s="1" t="s">
        <v>68</v>
      </c>
      <c r="B435" s="2">
        <v>584.00900000000001</v>
      </c>
      <c r="C435" s="7">
        <v>584.41627999999957</v>
      </c>
      <c r="D435" s="1">
        <f t="shared" si="34"/>
        <v>-0.40727999999955955</v>
      </c>
    </row>
    <row r="436" spans="1:10">
      <c r="A436" s="1" t="s">
        <v>67</v>
      </c>
      <c r="B436" s="2">
        <v>584.4</v>
      </c>
      <c r="C436" s="7">
        <v>584.60377999999957</v>
      </c>
      <c r="D436" s="1">
        <f t="shared" si="34"/>
        <v>-0.20377999999959684</v>
      </c>
      <c r="G436" s="1" t="s">
        <v>75</v>
      </c>
      <c r="H436" s="1" t="s">
        <v>76</v>
      </c>
      <c r="I436" s="1" t="s">
        <v>78</v>
      </c>
      <c r="J436" s="1" t="s">
        <v>79</v>
      </c>
    </row>
    <row r="437" spans="1:10">
      <c r="A437" s="1" t="s">
        <v>1</v>
      </c>
      <c r="B437" s="1">
        <v>584.59900000000005</v>
      </c>
      <c r="C437" s="7">
        <v>584.94127999999944</v>
      </c>
      <c r="D437" s="1">
        <f t="shared" si="34"/>
        <v>-0.34227999999939129</v>
      </c>
      <c r="E437" s="1" t="s">
        <v>80</v>
      </c>
      <c r="F437" s="1" t="str">
        <f>A431</f>
        <v>CH-1980</v>
      </c>
      <c r="G437" s="1">
        <f>AVERAGE(D437:D442)</f>
        <v>-0.52369666666625869</v>
      </c>
      <c r="H437" s="1">
        <f>G437*150</f>
        <v>-78.554499999938798</v>
      </c>
      <c r="I437" s="1">
        <v>0</v>
      </c>
      <c r="J437" s="1">
        <f>AVERAGE(H437:H438)*60</f>
        <v>-6920.1749999968451</v>
      </c>
    </row>
    <row r="438" spans="1:10">
      <c r="A438" s="1" t="s">
        <v>66</v>
      </c>
      <c r="B438" s="2">
        <v>584.48800000000006</v>
      </c>
      <c r="C438" s="7">
        <v>584.60377999999957</v>
      </c>
      <c r="D438" s="1">
        <f t="shared" si="34"/>
        <v>-0.11577999999951771</v>
      </c>
      <c r="F438" s="1" t="str">
        <f>K379</f>
        <v>CH-1920</v>
      </c>
      <c r="G438" s="1">
        <f>AVERAGE(D424:D429)</f>
        <v>-1.014119999999707</v>
      </c>
      <c r="H438" s="1">
        <f>G438*150</f>
        <v>-152.11799999995606</v>
      </c>
    </row>
    <row r="439" spans="1:10">
      <c r="A439" s="1" t="s">
        <v>65</v>
      </c>
      <c r="B439" s="2">
        <v>584.11099999999999</v>
      </c>
      <c r="C439" s="7">
        <v>584.41627999999957</v>
      </c>
      <c r="D439" s="1">
        <f t="shared" si="34"/>
        <v>-0.30527999999958411</v>
      </c>
    </row>
    <row r="440" spans="1:10">
      <c r="A440" s="1" t="s">
        <v>64</v>
      </c>
      <c r="B440" s="2">
        <v>583.55999999999995</v>
      </c>
      <c r="C440" s="7">
        <v>584.35627999999963</v>
      </c>
      <c r="D440" s="8">
        <f t="shared" si="34"/>
        <v>-0.79627999999968324</v>
      </c>
    </row>
    <row r="441" spans="1:10">
      <c r="A441" s="1" t="s">
        <v>63</v>
      </c>
      <c r="B441" s="2">
        <v>583.48099999999999</v>
      </c>
      <c r="C441" s="7">
        <v>584.20627999999965</v>
      </c>
      <c r="D441" s="8">
        <f t="shared" si="34"/>
        <v>-0.72527999999965687</v>
      </c>
      <c r="E441" s="1" t="s">
        <v>81</v>
      </c>
      <c r="F441" s="1">
        <f>J437+J433</f>
        <v>-8445.224999993201</v>
      </c>
    </row>
    <row r="442" spans="1:10">
      <c r="A442" s="1" t="s">
        <v>62</v>
      </c>
      <c r="B442" s="2">
        <v>583.19899999999996</v>
      </c>
      <c r="C442" s="7">
        <v>584.05627999999967</v>
      </c>
      <c r="D442" s="8">
        <f t="shared" si="34"/>
        <v>-0.85727999999971871</v>
      </c>
    </row>
    <row r="444" spans="1:10">
      <c r="A444" s="1" t="s">
        <v>36</v>
      </c>
      <c r="B444" s="3" t="s">
        <v>73</v>
      </c>
      <c r="C444" s="4" t="s">
        <v>72</v>
      </c>
      <c r="D444" s="5" t="s">
        <v>74</v>
      </c>
    </row>
    <row r="445" spans="1:10">
      <c r="A445" s="1" t="s">
        <v>71</v>
      </c>
      <c r="B445" s="2">
        <v>584.68299999999999</v>
      </c>
      <c r="C445" s="7">
        <v>584.23243999999966</v>
      </c>
      <c r="D445" s="1">
        <f>B445-C445</f>
        <v>0.45056000000033691</v>
      </c>
      <c r="E445" s="1" t="s">
        <v>77</v>
      </c>
      <c r="F445" s="1" t="s">
        <v>0</v>
      </c>
      <c r="G445" s="1" t="s">
        <v>75</v>
      </c>
      <c r="H445" s="1" t="s">
        <v>76</v>
      </c>
      <c r="I445" s="1" t="s">
        <v>78</v>
      </c>
      <c r="J445" s="1" t="s">
        <v>79</v>
      </c>
    </row>
    <row r="446" spans="1:10">
      <c r="A446" s="1" t="s">
        <v>70</v>
      </c>
      <c r="B446" s="2">
        <v>584.35900000000004</v>
      </c>
      <c r="C446" s="7">
        <v>584.38243999999963</v>
      </c>
      <c r="D446" s="1">
        <f t="shared" ref="D446:D455" si="35">B446-C446</f>
        <v>-2.3439999999595784E-2</v>
      </c>
      <c r="F446" s="1" t="str">
        <f>A444</f>
        <v>CH-2040</v>
      </c>
      <c r="G446" s="1">
        <f>AVERAGE(D445:D450)</f>
        <v>-0.11152333333291153</v>
      </c>
      <c r="H446" s="1">
        <f>G446*150</f>
        <v>-16.72849999993673</v>
      </c>
      <c r="I446" s="1">
        <v>0</v>
      </c>
      <c r="J446" s="1">
        <f>AVERAGE(H446:H447)*60</f>
        <v>-1332.2399999962045</v>
      </c>
    </row>
    <row r="447" spans="1:10">
      <c r="A447" s="1" t="s">
        <v>69</v>
      </c>
      <c r="B447" s="2">
        <v>584.14700000000005</v>
      </c>
      <c r="C447" s="7">
        <v>584.53243999999961</v>
      </c>
      <c r="D447" s="1">
        <f t="shared" si="35"/>
        <v>-0.38543999999956213</v>
      </c>
      <c r="F447" s="1" t="str">
        <f>A431</f>
        <v>CH-1980</v>
      </c>
      <c r="G447" s="1">
        <f>AVERAGE(D432:D437)</f>
        <v>-0.18452999999957834</v>
      </c>
      <c r="H447" s="1">
        <f>G447*150</f>
        <v>-27.679499999936752</v>
      </c>
    </row>
    <row r="448" spans="1:10">
      <c r="A448" s="1" t="s">
        <v>68</v>
      </c>
      <c r="B448" s="2">
        <v>584.28599999999994</v>
      </c>
      <c r="C448" s="7">
        <v>584.59243999999956</v>
      </c>
      <c r="D448" s="1">
        <f t="shared" si="35"/>
        <v>-0.30643999999961125</v>
      </c>
    </row>
    <row r="449" spans="1:12">
      <c r="A449" s="1" t="s">
        <v>67</v>
      </c>
      <c r="B449" s="2">
        <v>584.58299999999997</v>
      </c>
      <c r="C449" s="7">
        <v>584.77993999999956</v>
      </c>
      <c r="D449" s="1">
        <f t="shared" si="35"/>
        <v>-0.19693999999958578</v>
      </c>
      <c r="G449" s="1" t="s">
        <v>75</v>
      </c>
      <c r="H449" s="1" t="s">
        <v>76</v>
      </c>
      <c r="I449" s="1" t="s">
        <v>78</v>
      </c>
      <c r="J449" s="1" t="s">
        <v>79</v>
      </c>
    </row>
    <row r="450" spans="1:12">
      <c r="A450" s="1" t="s">
        <v>1</v>
      </c>
      <c r="B450" s="1">
        <v>584.91</v>
      </c>
      <c r="C450" s="7">
        <v>585.11743999999942</v>
      </c>
      <c r="D450" s="1">
        <f t="shared" si="35"/>
        <v>-0.20743999999945117</v>
      </c>
      <c r="E450" s="1" t="s">
        <v>80</v>
      </c>
      <c r="F450" s="1" t="str">
        <f>A444</f>
        <v>CH-2040</v>
      </c>
      <c r="G450" s="1">
        <f>AVERAGE(D450:D455)</f>
        <v>-0.59302333333291324</v>
      </c>
      <c r="H450" s="1">
        <f>G450*150</f>
        <v>-88.95349999993698</v>
      </c>
      <c r="I450" s="1">
        <v>0</v>
      </c>
      <c r="J450" s="1">
        <f>AVERAGE(H450:H451)*60</f>
        <v>-5025.2399999962736</v>
      </c>
    </row>
    <row r="451" spans="1:12">
      <c r="A451" s="1" t="s">
        <v>66</v>
      </c>
      <c r="B451" s="2">
        <v>584.54300000000001</v>
      </c>
      <c r="C451" s="7">
        <v>584.77993999999956</v>
      </c>
      <c r="D451" s="1">
        <f t="shared" si="35"/>
        <v>-0.2369399999995494</v>
      </c>
      <c r="F451" s="1" t="str">
        <f>A431</f>
        <v>CH-1980</v>
      </c>
      <c r="G451" s="1">
        <f>AVERAGE(D437:D442)</f>
        <v>-0.52369666666625869</v>
      </c>
      <c r="H451" s="1">
        <f>G451*150</f>
        <v>-78.554499999938798</v>
      </c>
    </row>
    <row r="452" spans="1:12">
      <c r="A452" s="1" t="s">
        <v>65</v>
      </c>
      <c r="B452" s="2">
        <v>584.03599999999994</v>
      </c>
      <c r="C452" s="7">
        <v>584.59243999999956</v>
      </c>
      <c r="D452" s="1">
        <f t="shared" si="35"/>
        <v>-0.55643999999961125</v>
      </c>
    </row>
    <row r="453" spans="1:12">
      <c r="A453" s="1" t="s">
        <v>64</v>
      </c>
      <c r="B453" s="2">
        <v>583.84500000000003</v>
      </c>
      <c r="C453" s="7">
        <v>584.53243999999961</v>
      </c>
      <c r="D453" s="8">
        <f t="shared" si="35"/>
        <v>-0.68743999999958305</v>
      </c>
    </row>
    <row r="454" spans="1:12">
      <c r="A454" s="1" t="s">
        <v>63</v>
      </c>
      <c r="B454" s="2">
        <v>583.47799999999995</v>
      </c>
      <c r="C454" s="7">
        <v>584.38243999999963</v>
      </c>
      <c r="D454" s="8">
        <f t="shared" si="35"/>
        <v>-0.90443999999968128</v>
      </c>
      <c r="E454" s="1" t="s">
        <v>81</v>
      </c>
      <c r="F454" s="1">
        <f>J450+J446</f>
        <v>-6357.479999992478</v>
      </c>
    </row>
    <row r="455" spans="1:12">
      <c r="A455" s="1" t="s">
        <v>62</v>
      </c>
      <c r="B455" s="2">
        <v>583.26700000000005</v>
      </c>
      <c r="C455" s="7">
        <v>584.23243999999966</v>
      </c>
      <c r="D455" s="8">
        <f t="shared" si="35"/>
        <v>-0.96543999999960306</v>
      </c>
    </row>
    <row r="457" spans="1:12">
      <c r="A457" s="1" t="s">
        <v>37</v>
      </c>
      <c r="B457" s="3" t="s">
        <v>73</v>
      </c>
      <c r="C457" s="4" t="s">
        <v>72</v>
      </c>
      <c r="D457" s="5" t="s">
        <v>74</v>
      </c>
    </row>
    <row r="458" spans="1:12">
      <c r="A458" s="1" t="s">
        <v>71</v>
      </c>
      <c r="B458" s="2">
        <v>584.78</v>
      </c>
      <c r="C458" s="7">
        <v>584.40859999999964</v>
      </c>
      <c r="D458" s="1">
        <f>B458-C458</f>
        <v>0.37140000000033524</v>
      </c>
      <c r="E458" s="1" t="s">
        <v>77</v>
      </c>
      <c r="F458" s="1" t="s">
        <v>0</v>
      </c>
      <c r="G458" s="1" t="s">
        <v>75</v>
      </c>
      <c r="H458" s="1" t="s">
        <v>76</v>
      </c>
      <c r="I458" s="1" t="s">
        <v>78</v>
      </c>
      <c r="J458" s="1" t="s">
        <v>79</v>
      </c>
      <c r="K458" s="1"/>
      <c r="L458" s="1"/>
    </row>
    <row r="459" spans="1:12">
      <c r="A459" s="1" t="s">
        <v>70</v>
      </c>
      <c r="B459" s="2">
        <v>584.61500000000001</v>
      </c>
      <c r="C459" s="7">
        <v>584.55859999999961</v>
      </c>
      <c r="D459" s="1">
        <f t="shared" ref="D459:D468" si="36">B459-C459</f>
        <v>5.6400000000394357E-2</v>
      </c>
      <c r="F459" s="1" t="str">
        <f>A457</f>
        <v>CH-2100</v>
      </c>
      <c r="G459" s="1">
        <f>AVERAGE(D458:D463)</f>
        <v>-0.13434999999954775</v>
      </c>
      <c r="H459" s="1">
        <f>G459*150</f>
        <v>-20.152499999932161</v>
      </c>
      <c r="I459" s="1">
        <v>0</v>
      </c>
      <c r="J459" s="1">
        <f>AVERAGE(H459:H460)*60</f>
        <v>-1106.4299999960667</v>
      </c>
    </row>
    <row r="460" spans="1:12">
      <c r="A460" s="1" t="s">
        <v>69</v>
      </c>
      <c r="B460" s="2">
        <v>584.45799999999997</v>
      </c>
      <c r="C460" s="7">
        <v>584.70859999999959</v>
      </c>
      <c r="D460" s="1">
        <f t="shared" si="36"/>
        <v>-0.25059999999962201</v>
      </c>
      <c r="F460" s="1" t="str">
        <f>A444</f>
        <v>CH-2040</v>
      </c>
      <c r="G460" s="1">
        <f>AVERAGE(D445:D450)</f>
        <v>-0.11152333333291153</v>
      </c>
      <c r="H460" s="1">
        <f>G460*150</f>
        <v>-16.72849999993673</v>
      </c>
    </row>
    <row r="461" spans="1:12">
      <c r="A461" s="1" t="s">
        <v>68</v>
      </c>
      <c r="B461" s="2">
        <v>584.17100000000005</v>
      </c>
      <c r="C461" s="7">
        <v>584.76859999999954</v>
      </c>
      <c r="D461" s="1">
        <f t="shared" si="36"/>
        <v>-0.59759999999948832</v>
      </c>
    </row>
    <row r="462" spans="1:12">
      <c r="A462" s="1" t="s">
        <v>67</v>
      </c>
      <c r="B462" s="2">
        <v>584.83199999999999</v>
      </c>
      <c r="C462" s="7">
        <v>584.95609999999954</v>
      </c>
      <c r="D462" s="1">
        <f t="shared" si="36"/>
        <v>-0.1240999999995438</v>
      </c>
      <c r="G462" s="1" t="s">
        <v>75</v>
      </c>
      <c r="H462" s="1" t="s">
        <v>76</v>
      </c>
      <c r="I462" s="1" t="s">
        <v>78</v>
      </c>
      <c r="J462" s="1" t="s">
        <v>79</v>
      </c>
    </row>
    <row r="463" spans="1:12">
      <c r="A463" s="1" t="s">
        <v>1</v>
      </c>
      <c r="B463" s="1">
        <v>585.03200000000004</v>
      </c>
      <c r="C463" s="7">
        <v>585.2935999999994</v>
      </c>
      <c r="D463" s="1">
        <f t="shared" si="36"/>
        <v>-0.2615999999993619</v>
      </c>
      <c r="E463" s="1" t="s">
        <v>80</v>
      </c>
      <c r="F463" s="1" t="str">
        <f>A457</f>
        <v>CH-2100</v>
      </c>
      <c r="G463" s="1">
        <f>AVERAGE(D463:D468)</f>
        <v>-0.46318333333289274</v>
      </c>
      <c r="H463" s="1">
        <f>G463*150</f>
        <v>-69.477499999933912</v>
      </c>
      <c r="I463" s="1">
        <v>0</v>
      </c>
      <c r="J463" s="1">
        <f>AVERAGE(H463:H464)*60</f>
        <v>-4752.9299999961268</v>
      </c>
    </row>
    <row r="464" spans="1:12">
      <c r="A464" s="1" t="s">
        <v>66</v>
      </c>
      <c r="B464" s="2">
        <v>584.72799999999995</v>
      </c>
      <c r="C464" s="7">
        <v>584.95609999999954</v>
      </c>
      <c r="D464" s="1">
        <f t="shared" si="36"/>
        <v>-0.22809999999958563</v>
      </c>
      <c r="F464" s="1" t="str">
        <f>A444</f>
        <v>CH-2040</v>
      </c>
      <c r="G464" s="1">
        <f>AVERAGE(D450:D455)</f>
        <v>-0.59302333333291324</v>
      </c>
      <c r="H464" s="1">
        <f>G464*150</f>
        <v>-88.95349999993698</v>
      </c>
    </row>
    <row r="465" spans="1:10">
      <c r="A465" s="1" t="s">
        <v>65</v>
      </c>
      <c r="B465" s="2">
        <v>584.23900000000003</v>
      </c>
      <c r="C465" s="7">
        <v>584.76859999999954</v>
      </c>
      <c r="D465" s="1">
        <f t="shared" si="36"/>
        <v>-0.52959999999950469</v>
      </c>
    </row>
    <row r="466" spans="1:10">
      <c r="A466" s="1" t="s">
        <v>64</v>
      </c>
      <c r="B466" s="2">
        <v>584.01599999999996</v>
      </c>
      <c r="C466" s="7">
        <v>584.70859999999959</v>
      </c>
      <c r="D466" s="1">
        <f t="shared" si="36"/>
        <v>-0.69259999999962929</v>
      </c>
    </row>
    <row r="467" spans="1:10">
      <c r="A467" s="1" t="s">
        <v>63</v>
      </c>
      <c r="B467" s="2">
        <v>584.06299999999999</v>
      </c>
      <c r="C467" s="7">
        <v>584.55859999999961</v>
      </c>
      <c r="D467" s="1">
        <f t="shared" si="36"/>
        <v>-0.49559999999962656</v>
      </c>
      <c r="E467" s="1" t="s">
        <v>81</v>
      </c>
      <c r="F467" s="1">
        <f>J463+J459</f>
        <v>-5859.3599999921935</v>
      </c>
    </row>
    <row r="468" spans="1:10">
      <c r="A468" s="1" t="s">
        <v>62</v>
      </c>
      <c r="B468" s="2">
        <v>583.83699999999999</v>
      </c>
      <c r="C468" s="7">
        <v>584.40859999999964</v>
      </c>
      <c r="D468" s="1">
        <f t="shared" si="36"/>
        <v>-0.57159999999964839</v>
      </c>
    </row>
    <row r="470" spans="1:10">
      <c r="A470" s="1" t="s">
        <v>38</v>
      </c>
      <c r="B470" s="3" t="s">
        <v>73</v>
      </c>
      <c r="C470" s="4" t="s">
        <v>72</v>
      </c>
      <c r="D470" s="5" t="s">
        <v>74</v>
      </c>
    </row>
    <row r="471" spans="1:10">
      <c r="A471" s="1" t="s">
        <v>71</v>
      </c>
      <c r="B471" s="2">
        <v>585.02599999999995</v>
      </c>
      <c r="C471" s="7">
        <v>584.58475999999962</v>
      </c>
      <c r="D471" s="1">
        <f>B471-C471</f>
        <v>0.44124000000033448</v>
      </c>
      <c r="E471" s="1" t="s">
        <v>77</v>
      </c>
      <c r="F471" s="1" t="s">
        <v>0</v>
      </c>
      <c r="G471" s="1" t="s">
        <v>75</v>
      </c>
      <c r="H471" s="1" t="s">
        <v>76</v>
      </c>
      <c r="I471" s="1" t="s">
        <v>78</v>
      </c>
      <c r="J471" s="1" t="s">
        <v>79</v>
      </c>
    </row>
    <row r="472" spans="1:10">
      <c r="A472" s="1" t="s">
        <v>70</v>
      </c>
      <c r="B472" s="2">
        <v>584.63599999999997</v>
      </c>
      <c r="C472" s="7">
        <v>584.7347599999996</v>
      </c>
      <c r="D472" s="1">
        <f t="shared" ref="D472:D481" si="37">B472-C472</f>
        <v>-9.8759999999629144E-2</v>
      </c>
      <c r="F472" s="1" t="str">
        <f>A470</f>
        <v>CH-2160</v>
      </c>
      <c r="G472" s="1">
        <f>AVERAGE(D471:D476)</f>
        <v>-0.12850999999955093</v>
      </c>
      <c r="H472" s="1">
        <f>G472*150</f>
        <v>-19.276499999932639</v>
      </c>
      <c r="I472" s="1">
        <v>0</v>
      </c>
      <c r="J472" s="1">
        <f>AVERAGE(H472:H473)*60</f>
        <v>-1182.869999995944</v>
      </c>
    </row>
    <row r="473" spans="1:10">
      <c r="A473" s="1" t="s">
        <v>69</v>
      </c>
      <c r="B473" s="2">
        <v>584.48900000000003</v>
      </c>
      <c r="C473" s="7">
        <v>584.88475999999957</v>
      </c>
      <c r="D473" s="1">
        <f t="shared" si="37"/>
        <v>-0.39575999999954092</v>
      </c>
      <c r="F473" s="1" t="str">
        <f>A457</f>
        <v>CH-2100</v>
      </c>
      <c r="G473" s="1">
        <f>AVERAGE(D458:D463)</f>
        <v>-0.13434999999954775</v>
      </c>
      <c r="H473" s="1">
        <f>G473*150</f>
        <v>-20.152499999932161</v>
      </c>
    </row>
    <row r="474" spans="1:10">
      <c r="A474" s="1" t="s">
        <v>68</v>
      </c>
      <c r="B474" s="2">
        <v>584.61500000000001</v>
      </c>
      <c r="C474" s="7">
        <v>584.94475999999952</v>
      </c>
      <c r="D474" s="1">
        <f t="shared" si="37"/>
        <v>-0.32975999999951</v>
      </c>
    </row>
    <row r="475" spans="1:10">
      <c r="A475" s="1" t="s">
        <v>67</v>
      </c>
      <c r="B475" s="2">
        <v>584.96799999999996</v>
      </c>
      <c r="C475" s="7">
        <v>585.13225999999952</v>
      </c>
      <c r="D475" s="1">
        <f t="shared" si="37"/>
        <v>-0.1642599999995582</v>
      </c>
      <c r="G475" s="1" t="s">
        <v>75</v>
      </c>
      <c r="H475" s="1" t="s">
        <v>76</v>
      </c>
      <c r="I475" s="1" t="s">
        <v>78</v>
      </c>
      <c r="J475" s="1" t="s">
        <v>79</v>
      </c>
    </row>
    <row r="476" spans="1:10">
      <c r="A476" s="1" t="s">
        <v>1</v>
      </c>
      <c r="B476" s="1">
        <v>585.24599999999998</v>
      </c>
      <c r="C476" s="7">
        <v>585.46975999999938</v>
      </c>
      <c r="D476" s="1">
        <f t="shared" si="37"/>
        <v>-0.22375999999940177</v>
      </c>
      <c r="E476" s="1" t="s">
        <v>80</v>
      </c>
      <c r="F476" s="1" t="str">
        <f>A470</f>
        <v>CH-2160</v>
      </c>
      <c r="G476" s="1">
        <f>AVERAGE(D476:D481)</f>
        <v>-0.47117666666622426</v>
      </c>
      <c r="H476" s="1">
        <f>G476*150</f>
        <v>-70.67649999993364</v>
      </c>
      <c r="I476" s="1">
        <v>0</v>
      </c>
      <c r="J476" s="1">
        <f>AVERAGE(H476:H477)*60</f>
        <v>-4204.6199999960263</v>
      </c>
    </row>
    <row r="477" spans="1:10">
      <c r="A477" s="1" t="s">
        <v>66</v>
      </c>
      <c r="B477" s="2">
        <v>584.91</v>
      </c>
      <c r="C477" s="7">
        <v>585.13225999999952</v>
      </c>
      <c r="D477" s="1">
        <f t="shared" si="37"/>
        <v>-0.22225999999955093</v>
      </c>
      <c r="F477" s="1" t="str">
        <f>A457</f>
        <v>CH-2100</v>
      </c>
      <c r="G477" s="1">
        <f>AVERAGE(D463:D468)</f>
        <v>-0.46318333333289274</v>
      </c>
      <c r="H477" s="1">
        <f>G477*150</f>
        <v>-69.477499999933912</v>
      </c>
    </row>
    <row r="478" spans="1:10">
      <c r="A478" s="1" t="s">
        <v>65</v>
      </c>
      <c r="B478" s="2">
        <v>584.25900000000001</v>
      </c>
      <c r="C478" s="7">
        <v>584.94475999999952</v>
      </c>
      <c r="D478" s="8">
        <f t="shared" si="37"/>
        <v>-0.68575999999950454</v>
      </c>
    </row>
    <row r="479" spans="1:10">
      <c r="A479" s="1" t="s">
        <v>64</v>
      </c>
      <c r="B479" s="2">
        <v>584.28499999999997</v>
      </c>
      <c r="C479" s="7">
        <v>584.88475999999957</v>
      </c>
      <c r="D479" s="1">
        <f t="shared" si="37"/>
        <v>-0.5997599999996055</v>
      </c>
    </row>
    <row r="480" spans="1:10">
      <c r="A480" s="1" t="s">
        <v>63</v>
      </c>
      <c r="B480" s="2">
        <v>584.19899999999996</v>
      </c>
      <c r="C480" s="7">
        <v>584.7347599999996</v>
      </c>
      <c r="D480" s="1">
        <f t="shared" si="37"/>
        <v>-0.53575999999964097</v>
      </c>
      <c r="E480" s="1" t="s">
        <v>81</v>
      </c>
      <c r="F480" s="1">
        <f>J476+J472</f>
        <v>-5387.4899999919708</v>
      </c>
    </row>
    <row r="481" spans="1:10">
      <c r="A481" s="1" t="s">
        <v>62</v>
      </c>
      <c r="B481" s="2">
        <v>584.02499999999998</v>
      </c>
      <c r="C481" s="7">
        <v>584.58475999999962</v>
      </c>
      <c r="D481" s="1">
        <f t="shared" si="37"/>
        <v>-0.55975999999964188</v>
      </c>
    </row>
    <row r="483" spans="1:10">
      <c r="A483" s="1" t="s">
        <v>39</v>
      </c>
      <c r="B483" s="3" t="s">
        <v>73</v>
      </c>
      <c r="C483" s="4" t="s">
        <v>72</v>
      </c>
      <c r="D483" s="5" t="s">
        <v>74</v>
      </c>
    </row>
    <row r="484" spans="1:10">
      <c r="A484" s="1" t="s">
        <v>71</v>
      </c>
      <c r="B484" s="2">
        <v>585.16099999999994</v>
      </c>
      <c r="C484" s="7">
        <v>584.7609199999996</v>
      </c>
      <c r="D484" s="1">
        <f>B484-C484</f>
        <v>0.40008000000034372</v>
      </c>
      <c r="E484" s="1" t="s">
        <v>77</v>
      </c>
      <c r="F484" s="1" t="s">
        <v>0</v>
      </c>
      <c r="G484" s="1" t="s">
        <v>75</v>
      </c>
      <c r="H484" s="1" t="s">
        <v>76</v>
      </c>
      <c r="I484" s="1" t="s">
        <v>78</v>
      </c>
      <c r="J484" s="1" t="s">
        <v>79</v>
      </c>
    </row>
    <row r="485" spans="1:10">
      <c r="A485" s="1" t="s">
        <v>70</v>
      </c>
      <c r="B485" s="2">
        <v>584.98900000000003</v>
      </c>
      <c r="C485" s="7">
        <v>584.91091999999958</v>
      </c>
      <c r="D485" s="1">
        <f t="shared" ref="D485:D494" si="38">B485-C485</f>
        <v>7.8080000000454675E-2</v>
      </c>
      <c r="F485" s="1" t="str">
        <f>A483</f>
        <v>CH-2220</v>
      </c>
      <c r="G485" s="1">
        <f>AVERAGE(D484:D489)</f>
        <v>-7.6836666666186673E-2</v>
      </c>
      <c r="H485" s="1">
        <f>G485*150</f>
        <v>-11.525499999928002</v>
      </c>
      <c r="I485" s="1">
        <v>0</v>
      </c>
      <c r="J485" s="1">
        <f>AVERAGE(H485:H486)*60</f>
        <v>-924.05999999581923</v>
      </c>
    </row>
    <row r="486" spans="1:10">
      <c r="A486" s="1" t="s">
        <v>69</v>
      </c>
      <c r="B486" s="2">
        <v>584.78399999999999</v>
      </c>
      <c r="C486" s="7">
        <v>585.06091999999956</v>
      </c>
      <c r="D486" s="1">
        <f t="shared" si="38"/>
        <v>-0.27691999999956352</v>
      </c>
      <c r="F486" s="1" t="str">
        <f>A470</f>
        <v>CH-2160</v>
      </c>
      <c r="G486" s="1">
        <f>AVERAGE(D471:D476)</f>
        <v>-0.12850999999955093</v>
      </c>
      <c r="H486" s="1">
        <f>G486*150</f>
        <v>-19.276499999932639</v>
      </c>
    </row>
    <row r="487" spans="1:10">
      <c r="A487" s="1" t="s">
        <v>68</v>
      </c>
      <c r="B487" s="2">
        <v>584.73699999999997</v>
      </c>
      <c r="C487" s="7">
        <v>585.1209199999995</v>
      </c>
      <c r="D487" s="1">
        <f t="shared" si="38"/>
        <v>-0.38391999999953441</v>
      </c>
    </row>
    <row r="488" spans="1:10">
      <c r="A488" s="1" t="s">
        <v>67</v>
      </c>
      <c r="B488" s="2">
        <v>585.15200000000004</v>
      </c>
      <c r="C488" s="7">
        <v>585.3084199999995</v>
      </c>
      <c r="D488" s="1">
        <f t="shared" si="38"/>
        <v>-0.1564199999994571</v>
      </c>
      <c r="G488" s="1" t="s">
        <v>75</v>
      </c>
      <c r="H488" s="1" t="s">
        <v>76</v>
      </c>
      <c r="I488" s="1" t="s">
        <v>78</v>
      </c>
      <c r="J488" s="1" t="s">
        <v>79</v>
      </c>
    </row>
    <row r="489" spans="1:10">
      <c r="A489" s="1" t="s">
        <v>1</v>
      </c>
      <c r="B489" s="1">
        <v>585.524</v>
      </c>
      <c r="C489" s="7">
        <v>585.64591999999936</v>
      </c>
      <c r="D489" s="1">
        <f t="shared" si="38"/>
        <v>-0.12191999999936343</v>
      </c>
      <c r="E489" s="1" t="s">
        <v>80</v>
      </c>
      <c r="F489" s="1" t="str">
        <f>A483</f>
        <v>CH-2220</v>
      </c>
      <c r="G489" s="1">
        <f>AVERAGE(D489:D494)</f>
        <v>-0.39516999999953367</v>
      </c>
      <c r="H489" s="1">
        <f>G489*150</f>
        <v>-59.275499999930048</v>
      </c>
      <c r="I489" s="1">
        <v>0</v>
      </c>
      <c r="J489" s="1">
        <f>AVERAGE(H489:H490)*60</f>
        <v>-3898.5599999959104</v>
      </c>
    </row>
    <row r="490" spans="1:10">
      <c r="A490" s="1" t="s">
        <v>66</v>
      </c>
      <c r="B490" s="2">
        <v>585.18899999999996</v>
      </c>
      <c r="C490" s="7">
        <v>585.3084199999995</v>
      </c>
      <c r="D490" s="1">
        <f t="shared" si="38"/>
        <v>-0.11941999999953623</v>
      </c>
      <c r="F490" s="1" t="str">
        <f>A470</f>
        <v>CH-2160</v>
      </c>
      <c r="G490" s="1">
        <f>AVERAGE(D476:D481)</f>
        <v>-0.47117666666622426</v>
      </c>
      <c r="H490" s="1">
        <f>G490*150</f>
        <v>-70.67649999993364</v>
      </c>
    </row>
    <row r="491" spans="1:10">
      <c r="A491" s="1" t="s">
        <v>65</v>
      </c>
      <c r="B491" s="2">
        <v>584.67999999999995</v>
      </c>
      <c r="C491" s="7">
        <v>585.1209199999995</v>
      </c>
      <c r="D491" s="1">
        <f t="shared" si="38"/>
        <v>-0.44091999999955078</v>
      </c>
    </row>
    <row r="492" spans="1:10">
      <c r="A492" s="1" t="s">
        <v>64</v>
      </c>
      <c r="B492" s="2">
        <v>584.53899999999999</v>
      </c>
      <c r="C492" s="7">
        <v>585.06091999999956</v>
      </c>
      <c r="D492" s="1">
        <f t="shared" si="38"/>
        <v>-0.52191999999956806</v>
      </c>
    </row>
    <row r="493" spans="1:10">
      <c r="A493" s="1" t="s">
        <v>63</v>
      </c>
      <c r="B493" s="2">
        <v>584.35199999999998</v>
      </c>
      <c r="C493" s="7">
        <v>584.91091999999958</v>
      </c>
      <c r="D493" s="1">
        <f t="shared" si="38"/>
        <v>-0.55891999999960262</v>
      </c>
      <c r="E493" s="1" t="s">
        <v>81</v>
      </c>
      <c r="F493" s="1">
        <f>J489+J485</f>
        <v>-4822.6199999917299</v>
      </c>
    </row>
    <row r="494" spans="1:10">
      <c r="A494" s="1" t="s">
        <v>62</v>
      </c>
      <c r="B494" s="2">
        <v>584.15300000000002</v>
      </c>
      <c r="C494" s="7">
        <v>584.7609199999996</v>
      </c>
      <c r="D494" s="1">
        <f t="shared" si="38"/>
        <v>-0.6079199999995808</v>
      </c>
    </row>
    <row r="496" spans="1:10">
      <c r="A496" s="1" t="s">
        <v>40</v>
      </c>
      <c r="B496" s="3" t="s">
        <v>73</v>
      </c>
      <c r="C496" s="4" t="s">
        <v>72</v>
      </c>
      <c r="D496" s="5" t="s">
        <v>74</v>
      </c>
    </row>
    <row r="497" spans="1:10">
      <c r="A497" s="1" t="s">
        <v>71</v>
      </c>
      <c r="B497" s="2">
        <v>585.37699999999995</v>
      </c>
      <c r="C497" s="7">
        <v>584.93707999999958</v>
      </c>
      <c r="D497" s="1">
        <f>B497-C497</f>
        <v>0.43992000000037024</v>
      </c>
      <c r="E497" s="1" t="s">
        <v>77</v>
      </c>
      <c r="F497" s="1" t="s">
        <v>0</v>
      </c>
      <c r="G497" s="1" t="s">
        <v>75</v>
      </c>
      <c r="H497" s="1" t="s">
        <v>76</v>
      </c>
      <c r="I497" s="1" t="s">
        <v>78</v>
      </c>
      <c r="J497" s="1" t="s">
        <v>79</v>
      </c>
    </row>
    <row r="498" spans="1:10">
      <c r="A498" s="1" t="s">
        <v>70</v>
      </c>
      <c r="B498" s="2">
        <v>585.21</v>
      </c>
      <c r="C498" s="7">
        <v>585.08707999999956</v>
      </c>
      <c r="D498" s="1">
        <f t="shared" ref="D498:D507" si="39">B498-C498</f>
        <v>0.12292000000047665</v>
      </c>
      <c r="F498" s="1" t="str">
        <f>A496</f>
        <v>CH-2280</v>
      </c>
      <c r="G498" s="1">
        <f>AVERAGE(D497:D502)</f>
        <v>-8.4966666661709187E-3</v>
      </c>
      <c r="H498" s="1">
        <f>G498*150</f>
        <v>-1.2744999999256379</v>
      </c>
      <c r="I498" s="1">
        <v>0</v>
      </c>
      <c r="J498" s="1">
        <f>AVERAGE(H498:H499)*60</f>
        <v>-383.99999999560919</v>
      </c>
    </row>
    <row r="499" spans="1:10">
      <c r="A499" s="1" t="s">
        <v>69</v>
      </c>
      <c r="B499" s="2">
        <v>585.05399999999997</v>
      </c>
      <c r="C499" s="7">
        <v>585.23707999999954</v>
      </c>
      <c r="D499" s="1">
        <f t="shared" si="39"/>
        <v>-0.18307999999956337</v>
      </c>
      <c r="F499" s="1" t="str">
        <f>A483</f>
        <v>CH-2220</v>
      </c>
      <c r="G499" s="1">
        <f>AVERAGE(D484:D489)</f>
        <v>-7.6836666666186673E-2</v>
      </c>
      <c r="H499" s="1">
        <f>G499*150</f>
        <v>-11.525499999928002</v>
      </c>
    </row>
    <row r="500" spans="1:10">
      <c r="A500" s="1" t="s">
        <v>68</v>
      </c>
      <c r="B500" s="2">
        <v>585.06899999999996</v>
      </c>
      <c r="C500" s="7">
        <v>585.29707999999948</v>
      </c>
      <c r="D500" s="1">
        <f t="shared" si="39"/>
        <v>-0.22807999999952244</v>
      </c>
    </row>
    <row r="501" spans="1:10">
      <c r="A501" s="1" t="s">
        <v>67</v>
      </c>
      <c r="B501" s="2">
        <v>585.39499999999998</v>
      </c>
      <c r="C501" s="7">
        <v>585.48457999999948</v>
      </c>
      <c r="D501" s="1">
        <f t="shared" si="39"/>
        <v>-8.9579999999500615E-2</v>
      </c>
      <c r="G501" s="1" t="s">
        <v>75</v>
      </c>
      <c r="H501" s="1" t="s">
        <v>76</v>
      </c>
      <c r="I501" s="1" t="s">
        <v>78</v>
      </c>
      <c r="J501" s="1" t="s">
        <v>79</v>
      </c>
    </row>
    <row r="502" spans="1:10">
      <c r="A502" s="1" t="s">
        <v>1</v>
      </c>
      <c r="B502" s="1">
        <v>585.70900000000006</v>
      </c>
      <c r="C502" s="7">
        <v>585.82207999999935</v>
      </c>
      <c r="D502" s="1">
        <f t="shared" si="39"/>
        <v>-0.11307999999928597</v>
      </c>
      <c r="E502" s="1" t="s">
        <v>80</v>
      </c>
      <c r="F502" s="1" t="str">
        <f>A496</f>
        <v>CH-2280</v>
      </c>
      <c r="G502" s="1">
        <f>AVERAGE(D502:D507)</f>
        <v>-0.37866333333281926</v>
      </c>
      <c r="H502" s="1">
        <f>G502*150</f>
        <v>-56.799499999922887</v>
      </c>
      <c r="I502" s="1">
        <v>0</v>
      </c>
      <c r="J502" s="1">
        <f>AVERAGE(H502:H503)*60</f>
        <v>-3482.249999995588</v>
      </c>
    </row>
    <row r="503" spans="1:10">
      <c r="A503" s="1" t="s">
        <v>66</v>
      </c>
      <c r="B503" s="2">
        <v>585.37900000000002</v>
      </c>
      <c r="C503" s="7">
        <v>585.48457999999948</v>
      </c>
      <c r="D503" s="1">
        <f t="shared" si="39"/>
        <v>-0.10557999999946333</v>
      </c>
      <c r="F503" s="1" t="str">
        <f>A483</f>
        <v>CH-2220</v>
      </c>
      <c r="G503" s="1">
        <f>AVERAGE(D489:D494)</f>
        <v>-0.39516999999953367</v>
      </c>
      <c r="H503" s="1">
        <f>G503*150</f>
        <v>-59.275499999930048</v>
      </c>
    </row>
    <row r="504" spans="1:10">
      <c r="A504" s="1" t="s">
        <v>65</v>
      </c>
      <c r="B504" s="2">
        <v>584.75800000000004</v>
      </c>
      <c r="C504" s="7">
        <v>585.29707999999948</v>
      </c>
      <c r="D504" s="1">
        <f t="shared" si="39"/>
        <v>-0.53907999999944423</v>
      </c>
    </row>
    <row r="505" spans="1:10">
      <c r="A505" s="1" t="s">
        <v>64</v>
      </c>
      <c r="B505" s="2">
        <v>584.678</v>
      </c>
      <c r="C505" s="7">
        <v>585.23707999999954</v>
      </c>
      <c r="D505" s="1">
        <f t="shared" si="39"/>
        <v>-0.55907999999953972</v>
      </c>
    </row>
    <row r="506" spans="1:10">
      <c r="A506" s="1" t="s">
        <v>63</v>
      </c>
      <c r="B506" s="2">
        <v>584.60699999999997</v>
      </c>
      <c r="C506" s="7">
        <v>585.08707999999956</v>
      </c>
      <c r="D506" s="1">
        <f t="shared" si="39"/>
        <v>-0.48007999999958884</v>
      </c>
      <c r="E506" s="1" t="s">
        <v>81</v>
      </c>
      <c r="F506" s="1">
        <f>J502+J498</f>
        <v>-3866.249999991197</v>
      </c>
    </row>
    <row r="507" spans="1:10">
      <c r="A507" s="1" t="s">
        <v>62</v>
      </c>
      <c r="B507" s="2">
        <v>584.46199999999999</v>
      </c>
      <c r="C507" s="7">
        <v>584.93707999999958</v>
      </c>
      <c r="D507" s="1">
        <f t="shared" si="39"/>
        <v>-0.47507999999959338</v>
      </c>
    </row>
    <row r="509" spans="1:10">
      <c r="A509" s="1" t="s">
        <v>41</v>
      </c>
      <c r="B509" s="3" t="s">
        <v>73</v>
      </c>
      <c r="C509" s="4" t="s">
        <v>72</v>
      </c>
      <c r="D509" s="5" t="s">
        <v>74</v>
      </c>
    </row>
    <row r="510" spans="1:10">
      <c r="A510" s="1" t="s">
        <v>71</v>
      </c>
      <c r="B510" s="2">
        <v>585.58600000000001</v>
      </c>
      <c r="C510" s="7">
        <v>585.11323999999956</v>
      </c>
      <c r="D510" s="1">
        <f>B510-C510</f>
        <v>0.4727600000004486</v>
      </c>
      <c r="E510" s="1" t="s">
        <v>77</v>
      </c>
      <c r="F510" s="1" t="s">
        <v>0</v>
      </c>
      <c r="G510" s="1" t="s">
        <v>75</v>
      </c>
      <c r="H510" s="1" t="s">
        <v>76</v>
      </c>
      <c r="I510" s="1" t="s">
        <v>78</v>
      </c>
      <c r="J510" s="1" t="s">
        <v>79</v>
      </c>
    </row>
    <row r="511" spans="1:10">
      <c r="A511" s="1" t="s">
        <v>70</v>
      </c>
      <c r="B511" s="2">
        <v>585.4</v>
      </c>
      <c r="C511" s="7">
        <v>585.26323999999954</v>
      </c>
      <c r="D511" s="1">
        <f t="shared" ref="D511:D520" si="40">B511-C511</f>
        <v>0.13676000000043587</v>
      </c>
      <c r="F511" s="1" t="str">
        <f>A509</f>
        <v>CH-2340</v>
      </c>
      <c r="G511" s="1">
        <f>AVERAGE(D510:D515)</f>
        <v>2.4343333333850598E-2</v>
      </c>
      <c r="H511" s="1">
        <f>G511*150</f>
        <v>3.6515000000775899</v>
      </c>
      <c r="I511" s="1">
        <f>AVERAGE(H511:H512)*60</f>
        <v>71.31000000455856</v>
      </c>
      <c r="J511" s="1">
        <v>0</v>
      </c>
    </row>
    <row r="512" spans="1:10">
      <c r="A512" s="1" t="s">
        <v>69</v>
      </c>
      <c r="B512" s="2">
        <v>585.30999999999995</v>
      </c>
      <c r="C512" s="7">
        <v>585.41323999999952</v>
      </c>
      <c r="D512" s="1">
        <f t="shared" si="40"/>
        <v>-0.10323999999957323</v>
      </c>
      <c r="F512" s="1" t="str">
        <f>A496</f>
        <v>CH-2280</v>
      </c>
      <c r="G512" s="1">
        <f>AVERAGE(D497:D502)</f>
        <v>-8.4966666661709187E-3</v>
      </c>
      <c r="H512" s="1">
        <f>G512*150</f>
        <v>-1.2744999999256379</v>
      </c>
    </row>
    <row r="513" spans="1:10">
      <c r="A513" s="1" t="s">
        <v>68</v>
      </c>
      <c r="B513" s="2">
        <v>585.26599999999996</v>
      </c>
      <c r="C513" s="7">
        <v>585.47323999999946</v>
      </c>
      <c r="D513" s="1">
        <f t="shared" si="40"/>
        <v>-0.20723999999950138</v>
      </c>
    </row>
    <row r="514" spans="1:10">
      <c r="A514" s="1" t="s">
        <v>67</v>
      </c>
      <c r="B514" s="2">
        <v>585.58000000000004</v>
      </c>
      <c r="C514" s="7">
        <v>585.66073999999946</v>
      </c>
      <c r="D514" s="1">
        <f t="shared" si="40"/>
        <v>-8.0739999999423162E-2</v>
      </c>
      <c r="G514" s="1" t="s">
        <v>75</v>
      </c>
      <c r="H514" s="1" t="s">
        <v>76</v>
      </c>
      <c r="I514" s="1" t="s">
        <v>78</v>
      </c>
      <c r="J514" s="1" t="s">
        <v>79</v>
      </c>
    </row>
    <row r="515" spans="1:10">
      <c r="A515" s="1" t="s">
        <v>1</v>
      </c>
      <c r="B515" s="1">
        <v>585.92600000000004</v>
      </c>
      <c r="C515" s="7">
        <v>585.99823999999933</v>
      </c>
      <c r="D515" s="1">
        <f t="shared" si="40"/>
        <v>-7.22399999992831E-2</v>
      </c>
      <c r="E515" s="1" t="s">
        <v>80</v>
      </c>
      <c r="F515" s="1" t="str">
        <f>A509</f>
        <v>CH-2340</v>
      </c>
      <c r="G515" s="1">
        <f>AVERAGE(D515:D520)</f>
        <v>-0.35448999999948683</v>
      </c>
      <c r="H515" s="1">
        <f>G515*150</f>
        <v>-53.173499999923024</v>
      </c>
      <c r="I515" s="1">
        <v>0</v>
      </c>
      <c r="J515" s="1">
        <f>AVERAGE(H515:H516)*60</f>
        <v>-3299.1899999953775</v>
      </c>
    </row>
    <row r="516" spans="1:10">
      <c r="A516" s="1" t="s">
        <v>66</v>
      </c>
      <c r="B516" s="2">
        <v>585.56399999999996</v>
      </c>
      <c r="C516" s="7">
        <v>585.66073999999946</v>
      </c>
      <c r="D516" s="1">
        <f t="shared" si="40"/>
        <v>-9.673999999949956E-2</v>
      </c>
      <c r="F516" s="1" t="str">
        <f>A496</f>
        <v>CH-2280</v>
      </c>
      <c r="G516" s="1">
        <f>AVERAGE(D502:D507)</f>
        <v>-0.37866333333281926</v>
      </c>
      <c r="H516" s="1">
        <f>G516*150</f>
        <v>-56.799499999922887</v>
      </c>
    </row>
    <row r="517" spans="1:10">
      <c r="A517" s="1" t="s">
        <v>65</v>
      </c>
      <c r="B517" s="2">
        <v>585.13</v>
      </c>
      <c r="C517" s="7">
        <v>585.47323999999946</v>
      </c>
      <c r="D517" s="1">
        <f t="shared" si="40"/>
        <v>-0.34323999999946864</v>
      </c>
    </row>
    <row r="518" spans="1:10">
      <c r="A518" s="1" t="s">
        <v>64</v>
      </c>
      <c r="B518" s="2">
        <v>584.83299999999997</v>
      </c>
      <c r="C518" s="7">
        <v>585.41323999999952</v>
      </c>
      <c r="D518" s="1">
        <f t="shared" si="40"/>
        <v>-0.58023999999954867</v>
      </c>
    </row>
    <row r="519" spans="1:10">
      <c r="A519" s="1" t="s">
        <v>63</v>
      </c>
      <c r="B519" s="2">
        <v>584.75</v>
      </c>
      <c r="C519" s="7">
        <v>585.26323999999954</v>
      </c>
      <c r="D519" s="1">
        <f t="shared" si="40"/>
        <v>-0.5132399999995414</v>
      </c>
      <c r="E519" s="1" t="s">
        <v>81</v>
      </c>
      <c r="F519" s="1">
        <f>J515+I511</f>
        <v>-3227.8799999908188</v>
      </c>
    </row>
    <row r="520" spans="1:10">
      <c r="A520" s="1" t="s">
        <v>62</v>
      </c>
      <c r="B520" s="2">
        <v>584.59199999999998</v>
      </c>
      <c r="C520" s="7">
        <v>585.11323999999956</v>
      </c>
      <c r="D520" s="1">
        <f t="shared" si="40"/>
        <v>-0.5212399999995796</v>
      </c>
    </row>
    <row r="522" spans="1:10">
      <c r="A522" s="1" t="s">
        <v>42</v>
      </c>
      <c r="B522" s="3" t="s">
        <v>73</v>
      </c>
      <c r="C522" s="4" t="s">
        <v>72</v>
      </c>
      <c r="D522" s="5" t="s">
        <v>74</v>
      </c>
    </row>
    <row r="523" spans="1:10">
      <c r="A523" s="1" t="s">
        <v>71</v>
      </c>
      <c r="B523" s="2">
        <v>585.83399999999995</v>
      </c>
      <c r="C523" s="7">
        <v>585.28939999999955</v>
      </c>
      <c r="D523" s="1">
        <f>B523-C523</f>
        <v>0.54460000000040054</v>
      </c>
      <c r="E523" s="1" t="s">
        <v>77</v>
      </c>
      <c r="F523" s="1" t="s">
        <v>0</v>
      </c>
      <c r="G523" s="1" t="s">
        <v>75</v>
      </c>
      <c r="H523" s="1" t="s">
        <v>76</v>
      </c>
      <c r="I523" s="1" t="s">
        <v>78</v>
      </c>
      <c r="J523" s="1" t="s">
        <v>79</v>
      </c>
    </row>
    <row r="524" spans="1:10">
      <c r="A524" s="1" t="s">
        <v>70</v>
      </c>
      <c r="B524" s="2">
        <v>585.62599999999998</v>
      </c>
      <c r="C524" s="7">
        <v>585.43939999999952</v>
      </c>
      <c r="D524" s="1">
        <f t="shared" ref="D524:D533" si="41">B524-C524</f>
        <v>0.18660000000045329</v>
      </c>
      <c r="F524" s="1" t="str">
        <f>A522</f>
        <v>CH-2400</v>
      </c>
      <c r="G524" s="1">
        <f>AVERAGE(D523:D528)</f>
        <v>4.7183333333881215E-2</v>
      </c>
      <c r="H524" s="1">
        <f>G524*150</f>
        <v>7.0775000000821819</v>
      </c>
      <c r="I524" s="1">
        <f>AVERAGE(H524:H525)*60</f>
        <v>321.87000000479316</v>
      </c>
      <c r="J524" s="1">
        <v>0</v>
      </c>
    </row>
    <row r="525" spans="1:10">
      <c r="A525" s="1" t="s">
        <v>69</v>
      </c>
      <c r="B525" s="2">
        <v>585.58900000000006</v>
      </c>
      <c r="C525" s="7">
        <v>585.5893999999995</v>
      </c>
      <c r="D525" s="1">
        <f t="shared" si="41"/>
        <v>-3.9999999944484443E-4</v>
      </c>
      <c r="F525" s="1" t="str">
        <f>A509</f>
        <v>CH-2340</v>
      </c>
      <c r="G525" s="1">
        <f>AVERAGE(D510:D515)</f>
        <v>2.4343333333850598E-2</v>
      </c>
      <c r="H525" s="1">
        <f>G525*150</f>
        <v>3.6515000000775899</v>
      </c>
    </row>
    <row r="526" spans="1:10">
      <c r="A526" s="1" t="s">
        <v>68</v>
      </c>
      <c r="B526" s="2">
        <v>585.45600000000002</v>
      </c>
      <c r="C526" s="7">
        <v>585.64939999999945</v>
      </c>
      <c r="D526" s="1">
        <f t="shared" si="41"/>
        <v>-0.19339999999942847</v>
      </c>
    </row>
    <row r="527" spans="1:10">
      <c r="A527" s="1" t="s">
        <v>67</v>
      </c>
      <c r="B527" s="2">
        <v>585.80499999999995</v>
      </c>
      <c r="C527" s="7">
        <v>585.83689999999945</v>
      </c>
      <c r="D527" s="1">
        <f t="shared" si="41"/>
        <v>-3.1899999999495776E-2</v>
      </c>
      <c r="G527" s="1" t="s">
        <v>75</v>
      </c>
      <c r="H527" s="1" t="s">
        <v>76</v>
      </c>
      <c r="I527" s="1" t="s">
        <v>78</v>
      </c>
      <c r="J527" s="1" t="s">
        <v>79</v>
      </c>
    </row>
    <row r="528" spans="1:10">
      <c r="A528" s="1" t="s">
        <v>1</v>
      </c>
      <c r="B528" s="1">
        <v>585.95200000000011</v>
      </c>
      <c r="C528" s="7">
        <v>586.17439999999931</v>
      </c>
      <c r="D528" s="1">
        <f t="shared" si="41"/>
        <v>-0.22239999999919746</v>
      </c>
      <c r="E528" s="1" t="s">
        <v>80</v>
      </c>
      <c r="F528" s="1" t="str">
        <f>A522</f>
        <v>CH-2400</v>
      </c>
      <c r="G528" s="1">
        <f>AVERAGE(D528:D533)</f>
        <v>-0.65064999999943518</v>
      </c>
      <c r="H528" s="1">
        <f>G528*150</f>
        <v>-97.597499999915271</v>
      </c>
      <c r="I528" s="1">
        <v>0</v>
      </c>
      <c r="J528" s="1">
        <f>AVERAGE(H528:H529)*60</f>
        <v>-4523.1299999951489</v>
      </c>
    </row>
    <row r="529" spans="1:10">
      <c r="A529" s="1" t="s">
        <v>66</v>
      </c>
      <c r="B529" s="2">
        <v>585.38699999999994</v>
      </c>
      <c r="C529" s="7">
        <v>585.83689999999945</v>
      </c>
      <c r="D529" s="1">
        <f t="shared" si="41"/>
        <v>-0.44989999999950214</v>
      </c>
      <c r="F529" s="1" t="str">
        <f>A509</f>
        <v>CH-2340</v>
      </c>
      <c r="G529" s="1">
        <f>AVERAGE(D515:D520)</f>
        <v>-0.35448999999948683</v>
      </c>
      <c r="H529" s="1">
        <f>G529*150</f>
        <v>-53.173499999923024</v>
      </c>
    </row>
    <row r="530" spans="1:10">
      <c r="A530" s="1" t="s">
        <v>65</v>
      </c>
      <c r="B530" s="2">
        <v>585.05200000000002</v>
      </c>
      <c r="C530" s="7">
        <v>585.64939999999945</v>
      </c>
      <c r="D530" s="8">
        <f t="shared" si="41"/>
        <v>-0.59739999999942484</v>
      </c>
    </row>
    <row r="531" spans="1:10">
      <c r="A531" s="1" t="s">
        <v>64</v>
      </c>
      <c r="B531" s="2">
        <v>584.69000000000005</v>
      </c>
      <c r="C531" s="7">
        <v>585.5893999999995</v>
      </c>
      <c r="D531" s="8">
        <f t="shared" si="41"/>
        <v>-0.89939999999944575</v>
      </c>
    </row>
    <row r="532" spans="1:10">
      <c r="A532" s="1" t="s">
        <v>63</v>
      </c>
      <c r="B532" s="2">
        <v>584.529</v>
      </c>
      <c r="C532" s="7">
        <v>585.43939999999952</v>
      </c>
      <c r="D532" s="8">
        <f t="shared" si="41"/>
        <v>-0.9103999999995267</v>
      </c>
      <c r="E532" s="1" t="s">
        <v>81</v>
      </c>
      <c r="F532" s="1">
        <f>J528+I524</f>
        <v>-4201.2599999903559</v>
      </c>
    </row>
    <row r="533" spans="1:10">
      <c r="A533" s="1" t="s">
        <v>62</v>
      </c>
      <c r="B533" s="2">
        <v>584.46500000000003</v>
      </c>
      <c r="C533" s="7">
        <v>585.28939999999955</v>
      </c>
      <c r="D533" s="8">
        <f t="shared" si="41"/>
        <v>-0.82439999999951397</v>
      </c>
    </row>
    <row r="535" spans="1:10">
      <c r="A535" s="1" t="s">
        <v>43</v>
      </c>
      <c r="B535" s="3" t="s">
        <v>73</v>
      </c>
      <c r="C535" s="4" t="s">
        <v>72</v>
      </c>
      <c r="D535" s="5" t="s">
        <v>74</v>
      </c>
    </row>
    <row r="536" spans="1:10">
      <c r="A536" s="1" t="s">
        <v>71</v>
      </c>
      <c r="B536" s="1">
        <v>586.13300000000004</v>
      </c>
      <c r="C536" s="7">
        <v>585.46555999999953</v>
      </c>
      <c r="D536" s="8">
        <f>B536-C536</f>
        <v>0.66744000000051074</v>
      </c>
      <c r="E536" s="1" t="s">
        <v>77</v>
      </c>
      <c r="F536" s="1" t="s">
        <v>0</v>
      </c>
      <c r="G536" s="1" t="s">
        <v>75</v>
      </c>
      <c r="H536" s="1" t="s">
        <v>76</v>
      </c>
      <c r="I536" s="1" t="s">
        <v>78</v>
      </c>
      <c r="J536" s="1" t="s">
        <v>79</v>
      </c>
    </row>
    <row r="537" spans="1:10">
      <c r="A537" s="1" t="s">
        <v>70</v>
      </c>
      <c r="B537" s="1">
        <v>585.84299999999996</v>
      </c>
      <c r="C537" s="7">
        <v>585.6155599999995</v>
      </c>
      <c r="D537" s="1">
        <f t="shared" ref="D537:D546" si="42">B537-C537</f>
        <v>0.22744000000045617</v>
      </c>
      <c r="F537" s="1" t="str">
        <f>A535</f>
        <v>CH-2460</v>
      </c>
      <c r="G537" s="1">
        <f>AVERAGE(D536:D541)</f>
        <v>0.12302333333392805</v>
      </c>
      <c r="H537" s="1">
        <f>G537*150</f>
        <v>18.453500000089207</v>
      </c>
      <c r="I537" s="1">
        <f>AVERAGE(H537:H538)*60</f>
        <v>765.93000000514166</v>
      </c>
      <c r="J537" s="1">
        <v>0</v>
      </c>
    </row>
    <row r="538" spans="1:10">
      <c r="A538" s="1" t="s">
        <v>69</v>
      </c>
      <c r="B538" s="1">
        <v>585.80799999999999</v>
      </c>
      <c r="C538" s="7">
        <v>585.76555999999948</v>
      </c>
      <c r="D538" s="1">
        <f t="shared" si="42"/>
        <v>4.2440000000510736E-2</v>
      </c>
      <c r="F538" s="1" t="str">
        <f>A522</f>
        <v>CH-2400</v>
      </c>
      <c r="G538" s="1">
        <f>AVERAGE(D523:D528)</f>
        <v>4.7183333333881215E-2</v>
      </c>
      <c r="H538" s="1">
        <f>G538*150</f>
        <v>7.0775000000821819</v>
      </c>
    </row>
    <row r="539" spans="1:10">
      <c r="A539" s="1" t="s">
        <v>68</v>
      </c>
      <c r="B539" s="1">
        <v>585.74900000000002</v>
      </c>
      <c r="C539" s="7">
        <v>585.82555999999943</v>
      </c>
      <c r="D539" s="1">
        <f t="shared" si="42"/>
        <v>-7.6559999999403772E-2</v>
      </c>
    </row>
    <row r="540" spans="1:10">
      <c r="A540" s="1" t="s">
        <v>67</v>
      </c>
      <c r="B540" s="1">
        <v>586.06600000000003</v>
      </c>
      <c r="C540" s="7">
        <v>586.01305999999943</v>
      </c>
      <c r="D540" s="1">
        <f t="shared" si="42"/>
        <v>5.2940000000603504E-2</v>
      </c>
      <c r="G540" s="1" t="s">
        <v>75</v>
      </c>
      <c r="H540" s="1" t="s">
        <v>76</v>
      </c>
      <c r="I540" s="1" t="s">
        <v>78</v>
      </c>
      <c r="J540" s="1" t="s">
        <v>79</v>
      </c>
    </row>
    <row r="541" spans="1:10">
      <c r="A541" s="1" t="s">
        <v>1</v>
      </c>
      <c r="B541" s="1">
        <v>586.17500000000018</v>
      </c>
      <c r="C541" s="7">
        <v>586.35055999999929</v>
      </c>
      <c r="D541" s="1">
        <f t="shared" si="42"/>
        <v>-0.1755599999991091</v>
      </c>
      <c r="E541" s="1" t="s">
        <v>80</v>
      </c>
      <c r="F541" s="1" t="str">
        <f>A535</f>
        <v>CH-2460</v>
      </c>
      <c r="G541" s="1">
        <f>AVERAGE(D541:D546)</f>
        <v>-0.50080999999939502</v>
      </c>
      <c r="H541" s="1">
        <f>G541*150</f>
        <v>-75.121499999909247</v>
      </c>
      <c r="I541" s="1">
        <v>0</v>
      </c>
      <c r="J541" s="1">
        <f>AVERAGE(H541:H542)*60</f>
        <v>-5181.5699999947356</v>
      </c>
    </row>
    <row r="542" spans="1:10">
      <c r="A542" s="1" t="s">
        <v>66</v>
      </c>
      <c r="B542" s="1">
        <v>585.37400000000002</v>
      </c>
      <c r="C542" s="7">
        <v>586.01305999999943</v>
      </c>
      <c r="D542" s="8">
        <f t="shared" si="42"/>
        <v>-0.63905999999940377</v>
      </c>
      <c r="F542" s="1" t="str">
        <f>A522</f>
        <v>CH-2400</v>
      </c>
      <c r="G542" s="1">
        <f>AVERAGE(D528:D533)</f>
        <v>-0.65064999999943518</v>
      </c>
      <c r="H542" s="1">
        <f>G542*150</f>
        <v>-97.597499999915271</v>
      </c>
    </row>
    <row r="543" spans="1:10">
      <c r="A543" s="1" t="s">
        <v>65</v>
      </c>
      <c r="B543" s="1">
        <v>585.64200000000005</v>
      </c>
      <c r="C543" s="7">
        <v>585.82555999999943</v>
      </c>
      <c r="D543" s="1">
        <f t="shared" si="42"/>
        <v>-0.18355999999937467</v>
      </c>
    </row>
    <row r="544" spans="1:10">
      <c r="A544" s="1" t="s">
        <v>64</v>
      </c>
      <c r="B544" s="1">
        <v>585.33699999999999</v>
      </c>
      <c r="C544" s="7">
        <v>585.76555999999948</v>
      </c>
      <c r="D544" s="1">
        <f t="shared" si="42"/>
        <v>-0.4285599999994929</v>
      </c>
    </row>
    <row r="545" spans="1:10">
      <c r="A545" s="1" t="s">
        <v>63</v>
      </c>
      <c r="B545" s="1">
        <v>584.88499999999999</v>
      </c>
      <c r="C545" s="7">
        <v>585.6155599999995</v>
      </c>
      <c r="D545" s="8">
        <f t="shared" si="42"/>
        <v>-0.73055999999951382</v>
      </c>
      <c r="E545" s="1" t="s">
        <v>81</v>
      </c>
      <c r="F545" s="1">
        <f>J541+I537</f>
        <v>-4415.6399999895939</v>
      </c>
    </row>
    <row r="546" spans="1:10">
      <c r="A546" s="1" t="s">
        <v>62</v>
      </c>
      <c r="B546" s="1">
        <v>584.61800000000005</v>
      </c>
      <c r="C546" s="7">
        <v>585.46555999999953</v>
      </c>
      <c r="D546" s="8">
        <f t="shared" si="42"/>
        <v>-0.84755999999947562</v>
      </c>
    </row>
    <row r="548" spans="1:10">
      <c r="A548" s="1" t="s">
        <v>44</v>
      </c>
      <c r="B548" s="3" t="s">
        <v>73</v>
      </c>
      <c r="C548" s="4" t="s">
        <v>72</v>
      </c>
      <c r="D548" s="5" t="s">
        <v>74</v>
      </c>
    </row>
    <row r="549" spans="1:10">
      <c r="A549" s="1" t="s">
        <v>71</v>
      </c>
      <c r="B549" s="1">
        <v>586.57600000000002</v>
      </c>
      <c r="C549" s="7">
        <v>585.64171999999951</v>
      </c>
      <c r="D549" s="8">
        <f>B549-C549</f>
        <v>0.9342800000005127</v>
      </c>
      <c r="E549" s="1" t="s">
        <v>77</v>
      </c>
      <c r="F549" s="1" t="s">
        <v>0</v>
      </c>
      <c r="G549" s="1" t="s">
        <v>75</v>
      </c>
      <c r="H549" s="1" t="s">
        <v>76</v>
      </c>
      <c r="I549" s="1" t="s">
        <v>78</v>
      </c>
      <c r="J549" s="1" t="s">
        <v>79</v>
      </c>
    </row>
    <row r="550" spans="1:10">
      <c r="A550" s="1" t="s">
        <v>70</v>
      </c>
      <c r="B550" s="1">
        <v>585.92200000000003</v>
      </c>
      <c r="C550" s="7">
        <v>585.79171999999949</v>
      </c>
      <c r="D550" s="1">
        <f t="shared" ref="D550:D559" si="43">B550-C550</f>
        <v>0.13028000000053908</v>
      </c>
      <c r="F550" s="1" t="str">
        <f>A548</f>
        <v>CH-2520</v>
      </c>
      <c r="G550" s="1">
        <f>AVERAGE(D549:D554)</f>
        <v>0.13269666666728122</v>
      </c>
      <c r="H550" s="1">
        <f>G550*150</f>
        <v>19.904500000092185</v>
      </c>
      <c r="I550" s="1">
        <f>AVERAGE(H550:H551)*60</f>
        <v>1150.7400000054417</v>
      </c>
      <c r="J550" s="1">
        <v>0</v>
      </c>
    </row>
    <row r="551" spans="1:10">
      <c r="A551" s="1" t="s">
        <v>69</v>
      </c>
      <c r="B551" s="1">
        <v>585.91</v>
      </c>
      <c r="C551" s="7">
        <v>585.94171999999946</v>
      </c>
      <c r="D551" s="1">
        <f t="shared" si="43"/>
        <v>-3.1719999999495485E-2</v>
      </c>
      <c r="F551" s="1" t="str">
        <f>A535</f>
        <v>CH-2460</v>
      </c>
      <c r="G551" s="1">
        <f>AVERAGE(D536:D541)</f>
        <v>0.12302333333392805</v>
      </c>
      <c r="H551" s="1">
        <f>G551*150</f>
        <v>18.453500000089207</v>
      </c>
    </row>
    <row r="552" spans="1:10">
      <c r="A552" s="1" t="s">
        <v>68</v>
      </c>
      <c r="B552" s="1">
        <v>585.93200000000002</v>
      </c>
      <c r="C552" s="7">
        <v>586.00171999999941</v>
      </c>
      <c r="D552" s="1">
        <f t="shared" si="43"/>
        <v>-6.9719999999392712E-2</v>
      </c>
    </row>
    <row r="553" spans="1:10">
      <c r="A553" s="1" t="s">
        <v>67</v>
      </c>
      <c r="B553" s="1">
        <v>586.09900000000005</v>
      </c>
      <c r="C553" s="7">
        <v>586.18921999999941</v>
      </c>
      <c r="D553" s="1">
        <f t="shared" si="43"/>
        <v>-9.0219999999362699E-2</v>
      </c>
      <c r="G553" s="1" t="s">
        <v>75</v>
      </c>
      <c r="H553" s="1" t="s">
        <v>76</v>
      </c>
      <c r="I553" s="1" t="s">
        <v>78</v>
      </c>
      <c r="J553" s="1" t="s">
        <v>79</v>
      </c>
    </row>
    <row r="554" spans="1:10">
      <c r="A554" s="1" t="s">
        <v>1</v>
      </c>
      <c r="B554" s="1">
        <v>586.45000000000016</v>
      </c>
      <c r="C554" s="7">
        <v>586.52671999999927</v>
      </c>
      <c r="D554" s="1">
        <f t="shared" si="43"/>
        <v>-7.6719999999113497E-2</v>
      </c>
      <c r="E554" s="1" t="s">
        <v>80</v>
      </c>
      <c r="F554" s="1" t="str">
        <f>A548</f>
        <v>CH-2520</v>
      </c>
      <c r="G554" s="1">
        <f>AVERAGE(D554:D559)</f>
        <v>-0.39163666666606406</v>
      </c>
      <c r="H554" s="1">
        <f>G554*150</f>
        <v>-58.745499999909612</v>
      </c>
      <c r="I554" s="1">
        <v>0</v>
      </c>
      <c r="J554" s="1">
        <f>AVERAGE(H554:H555)*60</f>
        <v>-4016.009999994566</v>
      </c>
    </row>
    <row r="555" spans="1:10">
      <c r="A555" s="1" t="s">
        <v>66</v>
      </c>
      <c r="B555" s="1">
        <v>586.15800000000002</v>
      </c>
      <c r="C555" s="7">
        <v>586.18921999999941</v>
      </c>
      <c r="D555" s="1">
        <f t="shared" si="43"/>
        <v>-3.1219999999393622E-2</v>
      </c>
      <c r="F555" s="1" t="str">
        <f>A535</f>
        <v>CH-2460</v>
      </c>
      <c r="G555" s="1">
        <f>AVERAGE(D541:D546)</f>
        <v>-0.50080999999939502</v>
      </c>
      <c r="H555" s="1">
        <f>G555*150</f>
        <v>-75.121499999909247</v>
      </c>
    </row>
    <row r="556" spans="1:10">
      <c r="A556" s="1" t="s">
        <v>65</v>
      </c>
      <c r="B556" s="1">
        <v>585.92899999999997</v>
      </c>
      <c r="C556" s="7">
        <v>586.00171999999941</v>
      </c>
      <c r="D556" s="8">
        <f t="shared" si="43"/>
        <v>-7.2719999999435458E-2</v>
      </c>
    </row>
    <row r="557" spans="1:10">
      <c r="A557" s="1" t="s">
        <v>64</v>
      </c>
      <c r="B557" s="1">
        <v>585.62699999999995</v>
      </c>
      <c r="C557" s="7">
        <v>585.94171999999946</v>
      </c>
      <c r="D557" s="1">
        <f t="shared" si="43"/>
        <v>-0.31471999999951095</v>
      </c>
    </row>
    <row r="558" spans="1:10">
      <c r="A558" s="1" t="s">
        <v>63</v>
      </c>
      <c r="B558" s="1">
        <v>584.87800000000004</v>
      </c>
      <c r="C558" s="7">
        <v>585.79171999999949</v>
      </c>
      <c r="D558" s="8">
        <f t="shared" si="43"/>
        <v>-0.91371999999944364</v>
      </c>
      <c r="E558" s="1" t="s">
        <v>81</v>
      </c>
      <c r="F558" s="1">
        <f>J554+I550</f>
        <v>-2865.2699999891242</v>
      </c>
    </row>
    <row r="559" spans="1:10">
      <c r="A559" s="1" t="s">
        <v>62</v>
      </c>
      <c r="B559" s="1">
        <v>584.70100000000002</v>
      </c>
      <c r="C559" s="7">
        <v>585.64171999999951</v>
      </c>
      <c r="D559" s="8">
        <f t="shared" si="43"/>
        <v>-0.9407199999994873</v>
      </c>
    </row>
    <row r="561" spans="1:10">
      <c r="A561" s="1" t="s">
        <v>45</v>
      </c>
      <c r="B561" s="3" t="s">
        <v>73</v>
      </c>
      <c r="C561" s="4" t="s">
        <v>72</v>
      </c>
      <c r="D561" s="5" t="s">
        <v>74</v>
      </c>
    </row>
    <row r="562" spans="1:10">
      <c r="A562" s="1" t="s">
        <v>71</v>
      </c>
      <c r="B562" s="1">
        <v>586.77300000000002</v>
      </c>
      <c r="C562" s="7">
        <v>585.81787999999949</v>
      </c>
      <c r="D562" s="8">
        <f>B562-C562</f>
        <v>0.95512000000053376</v>
      </c>
      <c r="E562" s="1" t="s">
        <v>77</v>
      </c>
      <c r="F562" s="1" t="s">
        <v>0</v>
      </c>
      <c r="G562" s="1" t="s">
        <v>75</v>
      </c>
      <c r="H562" s="1" t="s">
        <v>76</v>
      </c>
      <c r="I562" s="1" t="s">
        <v>78</v>
      </c>
      <c r="J562" s="1" t="s">
        <v>79</v>
      </c>
    </row>
    <row r="563" spans="1:10">
      <c r="A563" s="1" t="s">
        <v>70</v>
      </c>
      <c r="B563" s="1">
        <v>586.45899999999995</v>
      </c>
      <c r="C563" s="7">
        <v>585.96787999999947</v>
      </c>
      <c r="D563" s="1">
        <f t="shared" ref="D563:D572" si="44">B563-C563</f>
        <v>0.49112000000047829</v>
      </c>
      <c r="F563" s="1" t="str">
        <f>A561</f>
        <v>CH-2580</v>
      </c>
      <c r="G563" s="1">
        <f>AVERAGE(D562:D567)</f>
        <v>0.1898700000005912</v>
      </c>
      <c r="H563" s="1">
        <f>G563*150</f>
        <v>28.480500000088682</v>
      </c>
      <c r="I563" s="1">
        <f>AVERAGE(H563:H564)*60</f>
        <v>1451.550000005426</v>
      </c>
      <c r="J563" s="1">
        <v>0</v>
      </c>
    </row>
    <row r="564" spans="1:10">
      <c r="A564" s="1" t="s">
        <v>69</v>
      </c>
      <c r="B564" s="1">
        <v>586.125</v>
      </c>
      <c r="C564" s="7">
        <v>586.11787999999945</v>
      </c>
      <c r="D564" s="1">
        <f t="shared" si="44"/>
        <v>7.1200000005546826E-3</v>
      </c>
      <c r="F564" s="1" t="str">
        <f>A548</f>
        <v>CH-2520</v>
      </c>
      <c r="G564" s="1">
        <f>AVERAGE(D549:D554)</f>
        <v>0.13269666666728122</v>
      </c>
      <c r="H564" s="1">
        <f>G564*150</f>
        <v>19.904500000092185</v>
      </c>
    </row>
    <row r="565" spans="1:10">
      <c r="A565" s="1" t="s">
        <v>68</v>
      </c>
      <c r="B565" s="1">
        <v>586.01099999999997</v>
      </c>
      <c r="C565" s="7">
        <v>586.17787999999939</v>
      </c>
      <c r="D565" s="1">
        <f t="shared" si="44"/>
        <v>-0.16687999999942349</v>
      </c>
    </row>
    <row r="566" spans="1:10">
      <c r="A566" s="1" t="s">
        <v>67</v>
      </c>
      <c r="B566" s="1">
        <v>586.30899999999997</v>
      </c>
      <c r="C566" s="7">
        <v>586.36537999999939</v>
      </c>
      <c r="D566" s="1">
        <f t="shared" si="44"/>
        <v>-5.6379999999421671E-2</v>
      </c>
      <c r="G566" s="1" t="s">
        <v>75</v>
      </c>
      <c r="H566" s="1" t="s">
        <v>76</v>
      </c>
      <c r="I566" s="1" t="s">
        <v>78</v>
      </c>
      <c r="J566" s="1" t="s">
        <v>79</v>
      </c>
    </row>
    <row r="567" spans="1:10">
      <c r="A567" s="1" t="s">
        <v>1</v>
      </c>
      <c r="B567" s="1">
        <v>586.61200000000008</v>
      </c>
      <c r="C567" s="7">
        <v>586.70287999999925</v>
      </c>
      <c r="D567" s="1">
        <f t="shared" si="44"/>
        <v>-9.0879999999174288E-2</v>
      </c>
      <c r="E567" s="1" t="s">
        <v>80</v>
      </c>
      <c r="F567" s="1" t="str">
        <f>A561</f>
        <v>CH-2580</v>
      </c>
      <c r="G567" s="1">
        <f>AVERAGE(D567:D572)</f>
        <v>-0.21346333333273529</v>
      </c>
      <c r="H567" s="1">
        <f>G567*150</f>
        <v>-32.019499999910295</v>
      </c>
      <c r="I567" s="1">
        <v>0</v>
      </c>
      <c r="J567" s="1">
        <f>AVERAGE(H567:H568)*60</f>
        <v>-2722.9499999945974</v>
      </c>
    </row>
    <row r="568" spans="1:10">
      <c r="A568" s="1" t="s">
        <v>66</v>
      </c>
      <c r="B568" s="1">
        <v>586.346</v>
      </c>
      <c r="C568" s="7">
        <v>586.36537999999939</v>
      </c>
      <c r="D568" s="1">
        <f t="shared" si="44"/>
        <v>-1.937999999938711E-2</v>
      </c>
      <c r="F568" s="1" t="str">
        <f>A548</f>
        <v>CH-2520</v>
      </c>
      <c r="G568" s="1">
        <f>AVERAGE(D554:D559)</f>
        <v>-0.39163666666606406</v>
      </c>
      <c r="H568" s="1">
        <f>G568*150</f>
        <v>-58.745499999909612</v>
      </c>
    </row>
    <row r="569" spans="1:10">
      <c r="A569" s="1" t="s">
        <v>65</v>
      </c>
      <c r="B569" s="1">
        <v>586.08799999999997</v>
      </c>
      <c r="C569" s="7">
        <v>586.17787999999939</v>
      </c>
      <c r="D569" s="1">
        <f t="shared" si="44"/>
        <v>-8.9879999999425308E-2</v>
      </c>
    </row>
    <row r="570" spans="1:10">
      <c r="A570" s="1" t="s">
        <v>64</v>
      </c>
      <c r="B570" s="1">
        <v>585.80499999999995</v>
      </c>
      <c r="C570" s="7">
        <v>586.11787999999945</v>
      </c>
      <c r="D570" s="1">
        <f t="shared" si="44"/>
        <v>-0.31287999999949534</v>
      </c>
    </row>
    <row r="571" spans="1:10">
      <c r="A571" s="1" t="s">
        <v>63</v>
      </c>
      <c r="B571" s="1">
        <v>585.745</v>
      </c>
      <c r="C571" s="7">
        <v>585.96787999999947</v>
      </c>
      <c r="D571" s="1">
        <f t="shared" si="44"/>
        <v>-0.22287999999946351</v>
      </c>
      <c r="E571" s="1" t="s">
        <v>81</v>
      </c>
      <c r="F571" s="1">
        <f>J567+I563</f>
        <v>-1271.3999999891714</v>
      </c>
    </row>
    <row r="572" spans="1:10">
      <c r="A572" s="1" t="s">
        <v>62</v>
      </c>
      <c r="B572" s="1">
        <v>585.27300000000002</v>
      </c>
      <c r="C572" s="7">
        <v>585.81787999999949</v>
      </c>
      <c r="D572" s="1">
        <f t="shared" si="44"/>
        <v>-0.54487999999946624</v>
      </c>
    </row>
    <row r="574" spans="1:10">
      <c r="A574" s="1" t="s">
        <v>46</v>
      </c>
      <c r="B574" s="3" t="s">
        <v>73</v>
      </c>
      <c r="C574" s="4" t="s">
        <v>72</v>
      </c>
      <c r="D574" s="5" t="s">
        <v>74</v>
      </c>
    </row>
    <row r="575" spans="1:10">
      <c r="A575" s="1" t="s">
        <v>71</v>
      </c>
      <c r="B575" s="1">
        <v>586.62199999999996</v>
      </c>
      <c r="C575" s="7">
        <v>585.99403999999947</v>
      </c>
      <c r="D575" s="8">
        <f>B575-C575</f>
        <v>0.6279600000004848</v>
      </c>
      <c r="E575" s="1" t="s">
        <v>77</v>
      </c>
      <c r="F575" s="1" t="s">
        <v>0</v>
      </c>
      <c r="G575" s="1" t="s">
        <v>75</v>
      </c>
      <c r="H575" s="1" t="s">
        <v>76</v>
      </c>
      <c r="I575" s="1" t="s">
        <v>78</v>
      </c>
      <c r="J575" s="1" t="s">
        <v>79</v>
      </c>
    </row>
    <row r="576" spans="1:10">
      <c r="A576" s="1" t="s">
        <v>70</v>
      </c>
      <c r="B576" s="1">
        <v>586.505</v>
      </c>
      <c r="C576" s="7">
        <v>586.14403999999945</v>
      </c>
      <c r="D576" s="1">
        <f t="shared" ref="D576:D585" si="45">B576-C576</f>
        <v>0.36096000000054573</v>
      </c>
      <c r="F576" s="1" t="str">
        <f>A574</f>
        <v>CH-2640</v>
      </c>
      <c r="G576" s="1">
        <f>AVERAGE(D575:D580)</f>
        <v>0.11304333333396244</v>
      </c>
      <c r="H576" s="1">
        <f>G576*150</f>
        <v>16.956500000094366</v>
      </c>
      <c r="I576" s="1">
        <f>AVERAGE(H576:H577)*60</f>
        <v>1363.1100000054914</v>
      </c>
      <c r="J576" s="1">
        <v>0</v>
      </c>
    </row>
    <row r="577" spans="1:10">
      <c r="A577" s="1" t="s">
        <v>69</v>
      </c>
      <c r="B577" s="1">
        <v>586.27700000000004</v>
      </c>
      <c r="C577" s="7">
        <v>586.29403999999943</v>
      </c>
      <c r="D577" s="1">
        <f t="shared" si="45"/>
        <v>-1.7039999999383326E-2</v>
      </c>
      <c r="F577" s="1" t="str">
        <f>A561</f>
        <v>CH-2580</v>
      </c>
      <c r="G577" s="1">
        <f>AVERAGE(D562:D567)</f>
        <v>0.1898700000005912</v>
      </c>
      <c r="H577" s="1">
        <f>G577*150</f>
        <v>28.480500000088682</v>
      </c>
    </row>
    <row r="578" spans="1:10">
      <c r="A578" s="1" t="s">
        <v>68</v>
      </c>
      <c r="B578" s="1">
        <v>586.17499999999995</v>
      </c>
      <c r="C578" s="7">
        <v>586.35403999999937</v>
      </c>
      <c r="D578" s="1">
        <f t="shared" si="45"/>
        <v>-0.17903999999941789</v>
      </c>
    </row>
    <row r="579" spans="1:10">
      <c r="A579" s="1" t="s">
        <v>67</v>
      </c>
      <c r="B579" s="1">
        <v>586.46400000000006</v>
      </c>
      <c r="C579" s="7">
        <v>586.54153999999937</v>
      </c>
      <c r="D579" s="1">
        <f t="shared" si="45"/>
        <v>-7.7539999999316933E-2</v>
      </c>
      <c r="G579" s="1" t="s">
        <v>75</v>
      </c>
      <c r="H579" s="1" t="s">
        <v>76</v>
      </c>
      <c r="I579" s="1" t="s">
        <v>78</v>
      </c>
      <c r="J579" s="1" t="s">
        <v>79</v>
      </c>
    </row>
    <row r="580" spans="1:10">
      <c r="A580" s="1" t="s">
        <v>1</v>
      </c>
      <c r="B580" s="1">
        <v>586.8420000000001</v>
      </c>
      <c r="C580" s="7">
        <v>586.87903999999924</v>
      </c>
      <c r="D580" s="1">
        <f t="shared" si="45"/>
        <v>-3.7039999999137763E-2</v>
      </c>
      <c r="E580" s="1" t="s">
        <v>80</v>
      </c>
      <c r="F580" s="1" t="str">
        <f>A574</f>
        <v>CH-2640</v>
      </c>
      <c r="G580" s="1">
        <f>AVERAGE(D580:D585)</f>
        <v>-0.20962333333271013</v>
      </c>
      <c r="H580" s="1">
        <f>G580*150</f>
        <v>-31.443499999906521</v>
      </c>
      <c r="I580" s="1">
        <v>0</v>
      </c>
      <c r="J580" s="1">
        <f>AVERAGE(H580:H581)*60</f>
        <v>-1903.8899999945045</v>
      </c>
    </row>
    <row r="581" spans="1:10">
      <c r="A581" s="1" t="s">
        <v>66</v>
      </c>
      <c r="B581" s="1">
        <v>586.51199999999994</v>
      </c>
      <c r="C581" s="7">
        <v>586.54153999999937</v>
      </c>
      <c r="D581" s="1">
        <f t="shared" si="45"/>
        <v>-2.9539999999428801E-2</v>
      </c>
      <c r="F581" s="1" t="str">
        <f>A561</f>
        <v>CH-2580</v>
      </c>
      <c r="G581" s="1">
        <f>AVERAGE(D567:D572)</f>
        <v>-0.21346333333273529</v>
      </c>
      <c r="H581" s="1">
        <f>G581*150</f>
        <v>-32.019499999910295</v>
      </c>
    </row>
    <row r="582" spans="1:10">
      <c r="A582" s="1" t="s">
        <v>65</v>
      </c>
      <c r="B582" s="1">
        <v>586.29899999999998</v>
      </c>
      <c r="C582" s="7">
        <v>586.35403999999937</v>
      </c>
      <c r="D582" s="1">
        <f t="shared" si="45"/>
        <v>-5.503999999939424E-2</v>
      </c>
    </row>
    <row r="583" spans="1:10">
      <c r="A583" s="1" t="s">
        <v>64</v>
      </c>
      <c r="B583" s="1">
        <v>585.928</v>
      </c>
      <c r="C583" s="7">
        <v>586.29403999999943</v>
      </c>
      <c r="D583" s="1">
        <f t="shared" si="45"/>
        <v>-0.36603999999942971</v>
      </c>
    </row>
    <row r="584" spans="1:10">
      <c r="A584" s="1" t="s">
        <v>63</v>
      </c>
      <c r="B584" s="1">
        <v>585.82000000000005</v>
      </c>
      <c r="C584" s="7">
        <v>586.14403999999945</v>
      </c>
      <c r="D584" s="1">
        <f t="shared" si="45"/>
        <v>-0.3240399999993997</v>
      </c>
      <c r="E584" s="1" t="s">
        <v>81</v>
      </c>
      <c r="F584" s="1">
        <f>J580+I576</f>
        <v>-540.77999998901305</v>
      </c>
    </row>
    <row r="585" spans="1:10">
      <c r="A585" s="1" t="s">
        <v>62</v>
      </c>
      <c r="B585" s="1">
        <v>585.548</v>
      </c>
      <c r="C585" s="7">
        <v>585.99403999999947</v>
      </c>
      <c r="D585" s="1">
        <f t="shared" si="45"/>
        <v>-0.44603999999947064</v>
      </c>
    </row>
    <row r="587" spans="1:10">
      <c r="A587" s="1" t="s">
        <v>47</v>
      </c>
      <c r="B587" s="3" t="s">
        <v>73</v>
      </c>
      <c r="C587" s="4" t="s">
        <v>72</v>
      </c>
      <c r="D587" s="5" t="s">
        <v>74</v>
      </c>
    </row>
    <row r="588" spans="1:10">
      <c r="A588" s="1" t="s">
        <v>71</v>
      </c>
      <c r="B588" s="1">
        <v>586.73099999999999</v>
      </c>
      <c r="C588" s="7">
        <v>586.17019999999945</v>
      </c>
      <c r="D588" s="1">
        <f>B588-C588</f>
        <v>0.56080000000054042</v>
      </c>
      <c r="E588" s="1" t="s">
        <v>77</v>
      </c>
      <c r="F588" s="1" t="s">
        <v>0</v>
      </c>
      <c r="G588" s="1" t="s">
        <v>75</v>
      </c>
      <c r="H588" s="1" t="s">
        <v>76</v>
      </c>
      <c r="I588" s="1" t="s">
        <v>78</v>
      </c>
      <c r="J588" s="1" t="s">
        <v>79</v>
      </c>
    </row>
    <row r="589" spans="1:10">
      <c r="A589" s="1" t="s">
        <v>70</v>
      </c>
      <c r="B589" s="1">
        <v>586.81399999999996</v>
      </c>
      <c r="C589" s="7">
        <v>586.32019999999943</v>
      </c>
      <c r="D589" s="1">
        <f t="shared" ref="D589:D598" si="46">B589-C589</f>
        <v>0.49380000000053315</v>
      </c>
      <c r="F589" s="1" t="str">
        <f>A587</f>
        <v>CH-2700</v>
      </c>
      <c r="G589" s="1">
        <f>AVERAGE(D588:D593)</f>
        <v>0.1967166666673279</v>
      </c>
      <c r="H589" s="1">
        <f>G589*150</f>
        <v>29.507500000099185</v>
      </c>
      <c r="I589" s="1">
        <f>AVERAGE(H589:H590)*60</f>
        <v>1393.9200000058065</v>
      </c>
      <c r="J589" s="1">
        <v>0</v>
      </c>
    </row>
    <row r="590" spans="1:10">
      <c r="A590" s="1" t="s">
        <v>69</v>
      </c>
      <c r="B590" s="1">
        <v>586.577</v>
      </c>
      <c r="C590" s="7">
        <v>586.47019999999941</v>
      </c>
      <c r="D590" s="1">
        <f t="shared" si="46"/>
        <v>0.10680000000058953</v>
      </c>
      <c r="F590" s="1" t="str">
        <f>A574</f>
        <v>CH-2640</v>
      </c>
      <c r="G590" s="1">
        <f>AVERAGE(D575:D580)</f>
        <v>0.11304333333396244</v>
      </c>
      <c r="H590" s="1">
        <f>G590*150</f>
        <v>16.956500000094366</v>
      </c>
    </row>
    <row r="591" spans="1:10">
      <c r="A591" s="1" t="s">
        <v>68</v>
      </c>
      <c r="B591" s="1">
        <v>586.51099999999997</v>
      </c>
      <c r="C591" s="7">
        <v>586.53019999999935</v>
      </c>
      <c r="D591" s="1">
        <f t="shared" si="46"/>
        <v>-1.9199999999386819E-2</v>
      </c>
    </row>
    <row r="592" spans="1:10">
      <c r="A592" s="1" t="s">
        <v>67</v>
      </c>
      <c r="B592" s="1">
        <v>586.77400000000011</v>
      </c>
      <c r="C592" s="7">
        <v>586.71769999999935</v>
      </c>
      <c r="D592" s="1">
        <f t="shared" si="46"/>
        <v>5.6300000000760519E-2</v>
      </c>
      <c r="G592" s="1" t="s">
        <v>75</v>
      </c>
      <c r="H592" s="1" t="s">
        <v>76</v>
      </c>
      <c r="I592" s="1" t="s">
        <v>78</v>
      </c>
      <c r="J592" s="1" t="s">
        <v>79</v>
      </c>
    </row>
    <row r="593" spans="1:10">
      <c r="A593" s="1" t="s">
        <v>1</v>
      </c>
      <c r="B593" s="1">
        <v>587.03700000000015</v>
      </c>
      <c r="C593" s="7">
        <v>587.05519999999922</v>
      </c>
      <c r="D593" s="1">
        <f t="shared" si="46"/>
        <v>-1.8199999999069405E-2</v>
      </c>
      <c r="E593" s="1" t="s">
        <v>80</v>
      </c>
      <c r="F593" s="1" t="str">
        <f>A587</f>
        <v>CH-2700</v>
      </c>
      <c r="G593" s="1">
        <f>AVERAGE(D593:D598)</f>
        <v>-0.19794999999932847</v>
      </c>
      <c r="H593" s="1">
        <f>G593*150</f>
        <v>-29.692499999899269</v>
      </c>
      <c r="I593" s="1">
        <v>0</v>
      </c>
      <c r="J593" s="1">
        <f>AVERAGE(H593:H594)*60</f>
        <v>-1834.0799999941737</v>
      </c>
    </row>
    <row r="594" spans="1:10">
      <c r="A594" s="1" t="s">
        <v>66</v>
      </c>
      <c r="B594" s="1">
        <v>586.71500000000003</v>
      </c>
      <c r="C594" s="7">
        <v>586.71769999999935</v>
      </c>
      <c r="D594" s="1">
        <f t="shared" si="46"/>
        <v>-2.6999999993222445E-3</v>
      </c>
      <c r="F594" s="1" t="str">
        <f>A574</f>
        <v>CH-2640</v>
      </c>
      <c r="G594" s="1">
        <f>AVERAGE(D580:D585)</f>
        <v>-0.20962333333271013</v>
      </c>
      <c r="H594" s="1">
        <f>G594*150</f>
        <v>-31.443499999906521</v>
      </c>
    </row>
    <row r="595" spans="1:10">
      <c r="A595" s="1" t="s">
        <v>65</v>
      </c>
      <c r="B595" s="1">
        <v>586.18600000000004</v>
      </c>
      <c r="C595" s="7">
        <v>586.53019999999935</v>
      </c>
      <c r="D595" s="1">
        <f t="shared" si="46"/>
        <v>-0.34419999999931861</v>
      </c>
    </row>
    <row r="596" spans="1:10">
      <c r="A596" s="1" t="s">
        <v>64</v>
      </c>
      <c r="B596" s="1">
        <v>586.08900000000006</v>
      </c>
      <c r="C596" s="7">
        <v>586.47019999999941</v>
      </c>
      <c r="D596" s="1">
        <f t="shared" si="46"/>
        <v>-0.38119999999935317</v>
      </c>
    </row>
    <row r="597" spans="1:10">
      <c r="A597" s="1" t="s">
        <v>63</v>
      </c>
      <c r="B597" s="1">
        <v>586.19399999999996</v>
      </c>
      <c r="C597" s="7">
        <v>586.32019999999943</v>
      </c>
      <c r="D597" s="1">
        <f t="shared" si="46"/>
        <v>-0.1261999999994714</v>
      </c>
      <c r="E597" s="1" t="s">
        <v>81</v>
      </c>
      <c r="F597" s="1">
        <f>J593+I589</f>
        <v>-440.15999998836719</v>
      </c>
    </row>
    <row r="598" spans="1:10">
      <c r="A598" s="1" t="s">
        <v>62</v>
      </c>
      <c r="B598" s="1">
        <v>585.85500000000002</v>
      </c>
      <c r="C598" s="7">
        <v>586.17019999999945</v>
      </c>
      <c r="D598" s="1">
        <f t="shared" si="46"/>
        <v>-0.31519999999943593</v>
      </c>
    </row>
    <row r="600" spans="1:10">
      <c r="A600" s="1" t="s">
        <v>48</v>
      </c>
      <c r="B600" s="3" t="s">
        <v>73</v>
      </c>
      <c r="C600" s="4" t="s">
        <v>72</v>
      </c>
      <c r="D600" s="5" t="s">
        <v>74</v>
      </c>
    </row>
    <row r="601" spans="1:10">
      <c r="A601" s="1" t="s">
        <v>71</v>
      </c>
      <c r="B601" s="1">
        <v>586.875</v>
      </c>
      <c r="C601" s="7">
        <v>586.34635999999944</v>
      </c>
      <c r="D601" s="1">
        <f>B601-C601</f>
        <v>0.52864000000056421</v>
      </c>
      <c r="E601" s="1" t="s">
        <v>77</v>
      </c>
      <c r="F601" s="1" t="s">
        <v>0</v>
      </c>
      <c r="G601" s="1" t="s">
        <v>75</v>
      </c>
      <c r="H601" s="1" t="s">
        <v>76</v>
      </c>
      <c r="I601" s="1" t="s">
        <v>78</v>
      </c>
      <c r="J601" s="1" t="s">
        <v>79</v>
      </c>
    </row>
    <row r="602" spans="1:10">
      <c r="A602" s="1" t="s">
        <v>70</v>
      </c>
      <c r="B602" s="1">
        <v>586.76</v>
      </c>
      <c r="C602" s="7">
        <v>586.49635999999941</v>
      </c>
      <c r="D602" s="1">
        <f t="shared" ref="D602:D611" si="47">B602-C602</f>
        <v>0.26364000000057786</v>
      </c>
      <c r="F602" s="1" t="str">
        <f>A600</f>
        <v>CH-2760</v>
      </c>
      <c r="G602" s="1">
        <f>AVERAGE(D601:D606)</f>
        <v>0.12122333333401987</v>
      </c>
      <c r="H602" s="1">
        <f>G602*150</f>
        <v>18.183500000102981</v>
      </c>
      <c r="I602" s="1">
        <f>AVERAGE(H602:H603)*60</f>
        <v>1430.730000006065</v>
      </c>
      <c r="J602" s="1">
        <v>0</v>
      </c>
    </row>
    <row r="603" spans="1:10">
      <c r="A603" s="1" t="s">
        <v>69</v>
      </c>
      <c r="B603" s="1">
        <v>586.57600000000002</v>
      </c>
      <c r="C603" s="7">
        <v>586.64635999999939</v>
      </c>
      <c r="D603" s="1">
        <f t="shared" si="47"/>
        <v>-7.0359999999368483E-2</v>
      </c>
      <c r="F603" s="1" t="str">
        <f>A587</f>
        <v>CH-2700</v>
      </c>
      <c r="G603" s="1">
        <f>AVERAGE(D588:D593)</f>
        <v>0.1967166666673279</v>
      </c>
      <c r="H603" s="1">
        <f>G603*150</f>
        <v>29.507500000099185</v>
      </c>
    </row>
    <row r="604" spans="1:10">
      <c r="A604" s="1" t="s">
        <v>68</v>
      </c>
      <c r="B604" s="1">
        <v>586.75300000000004</v>
      </c>
      <c r="C604" s="7">
        <v>586.70635999999934</v>
      </c>
      <c r="D604" s="1">
        <f t="shared" si="47"/>
        <v>4.6640000000707005E-2</v>
      </c>
    </row>
    <row r="605" spans="1:10">
      <c r="A605" s="1" t="s">
        <v>67</v>
      </c>
      <c r="B605" s="1">
        <v>586.88599999999997</v>
      </c>
      <c r="C605" s="7">
        <v>586.89385999999934</v>
      </c>
      <c r="D605" s="1">
        <f t="shared" si="47"/>
        <v>-7.8599999993684833E-3</v>
      </c>
      <c r="G605" s="1" t="s">
        <v>75</v>
      </c>
      <c r="H605" s="1" t="s">
        <v>76</v>
      </c>
      <c r="I605" s="1" t="s">
        <v>78</v>
      </c>
      <c r="J605" s="1" t="s">
        <v>79</v>
      </c>
    </row>
    <row r="606" spans="1:10">
      <c r="A606" s="1" t="s">
        <v>1</v>
      </c>
      <c r="B606" s="1">
        <v>587.19800000000021</v>
      </c>
      <c r="C606" s="7">
        <v>587.2313599999992</v>
      </c>
      <c r="D606" s="1">
        <f t="shared" si="47"/>
        <v>-3.3359999998992862E-2</v>
      </c>
      <c r="E606" s="1" t="s">
        <v>80</v>
      </c>
      <c r="F606" s="1" t="str">
        <f>A600</f>
        <v>CH-2760</v>
      </c>
      <c r="G606" s="1">
        <f>AVERAGE(D606:D611)</f>
        <v>1.2556666667345931E-2</v>
      </c>
      <c r="H606" s="1">
        <f>G606*150</f>
        <v>1.8835000001018898</v>
      </c>
      <c r="I606" s="1">
        <v>0</v>
      </c>
      <c r="J606" s="1">
        <f>AVERAGE(H606:H607)*60</f>
        <v>-834.26999999392137</v>
      </c>
    </row>
    <row r="607" spans="1:10">
      <c r="A607" s="1" t="s">
        <v>66</v>
      </c>
      <c r="B607" s="1">
        <v>587.01499999999999</v>
      </c>
      <c r="C607" s="7">
        <v>586.89385999999934</v>
      </c>
      <c r="D607" s="1">
        <f t="shared" si="47"/>
        <v>0.12114000000065062</v>
      </c>
      <c r="F607" s="1" t="str">
        <f>A587</f>
        <v>CH-2700</v>
      </c>
      <c r="G607" s="1">
        <f>AVERAGE(D593:D598)</f>
        <v>-0.19794999999932847</v>
      </c>
      <c r="H607" s="1">
        <f>G607*150</f>
        <v>-29.692499999899269</v>
      </c>
    </row>
    <row r="608" spans="1:10">
      <c r="A608" s="1" t="s">
        <v>65</v>
      </c>
      <c r="B608" s="1">
        <v>586.63</v>
      </c>
      <c r="C608" s="7">
        <v>586.70635999999934</v>
      </c>
      <c r="D608" s="1">
        <f t="shared" si="47"/>
        <v>-7.6359999999340289E-2</v>
      </c>
    </row>
    <row r="609" spans="1:10">
      <c r="A609" s="1" t="s">
        <v>64</v>
      </c>
      <c r="B609" s="1">
        <v>586.36599999999999</v>
      </c>
      <c r="C609" s="7">
        <v>586.64635999999939</v>
      </c>
      <c r="D609" s="1">
        <f t="shared" si="47"/>
        <v>-0.28035999999940486</v>
      </c>
    </row>
    <row r="610" spans="1:10">
      <c r="A610" s="1" t="s">
        <v>63</v>
      </c>
      <c r="B610" s="1">
        <v>586.51900000000001</v>
      </c>
      <c r="C610" s="7">
        <v>586.49635999999941</v>
      </c>
      <c r="D610" s="1">
        <f t="shared" si="47"/>
        <v>2.2640000000592408E-2</v>
      </c>
      <c r="E610" s="1" t="s">
        <v>81</v>
      </c>
      <c r="F610" s="1">
        <f>J606+I602</f>
        <v>596.46000001214361</v>
      </c>
    </row>
    <row r="611" spans="1:10">
      <c r="A611" s="1" t="s">
        <v>62</v>
      </c>
      <c r="B611" s="1">
        <v>586.66800000000001</v>
      </c>
      <c r="C611" s="7">
        <v>586.34635999999944</v>
      </c>
      <c r="D611" s="1">
        <f t="shared" si="47"/>
        <v>0.32164000000057058</v>
      </c>
    </row>
    <row r="613" spans="1:10">
      <c r="A613" s="1" t="s">
        <v>49</v>
      </c>
      <c r="B613" s="3" t="s">
        <v>73</v>
      </c>
      <c r="C613" s="4" t="s">
        <v>72</v>
      </c>
      <c r="D613" s="5" t="s">
        <v>74</v>
      </c>
    </row>
    <row r="614" spans="1:10">
      <c r="A614" s="1" t="s">
        <v>71</v>
      </c>
      <c r="B614" s="1">
        <v>587.12400000000002</v>
      </c>
      <c r="C614" s="7">
        <v>586.52251999999942</v>
      </c>
      <c r="D614" s="1">
        <f>B614-C614</f>
        <v>0.6014800000006062</v>
      </c>
      <c r="E614" s="1" t="s">
        <v>77</v>
      </c>
      <c r="F614" s="1" t="s">
        <v>0</v>
      </c>
      <c r="G614" s="1" t="s">
        <v>75</v>
      </c>
      <c r="H614" s="1" t="s">
        <v>76</v>
      </c>
      <c r="I614" s="1" t="s">
        <v>78</v>
      </c>
      <c r="J614" s="1" t="s">
        <v>79</v>
      </c>
    </row>
    <row r="615" spans="1:10">
      <c r="A615" s="1" t="s">
        <v>70</v>
      </c>
      <c r="B615" s="1">
        <v>587.33900000000006</v>
      </c>
      <c r="C615" s="7">
        <v>586.67251999999939</v>
      </c>
      <c r="D615" s="1">
        <f t="shared" ref="D615:D624" si="48">B615-C615</f>
        <v>0.66648000000066077</v>
      </c>
      <c r="F615" s="1" t="str">
        <f>A613</f>
        <v>CH-2820</v>
      </c>
      <c r="G615" s="1">
        <f>AVERAGE(D614:D619)</f>
        <v>0.2365633333340611</v>
      </c>
      <c r="H615" s="1">
        <f>G615*150</f>
        <v>35.484500000109165</v>
      </c>
      <c r="I615" s="1">
        <f>AVERAGE(H615:H616)*60</f>
        <v>1610.0400000063644</v>
      </c>
      <c r="J615" s="1">
        <v>0</v>
      </c>
    </row>
    <row r="616" spans="1:10">
      <c r="A616" s="1" t="s">
        <v>69</v>
      </c>
      <c r="B616" s="1">
        <v>586.88599999999997</v>
      </c>
      <c r="C616" s="7">
        <v>586.82251999999937</v>
      </c>
      <c r="D616" s="1">
        <f t="shared" si="48"/>
        <v>6.3480000000595282E-2</v>
      </c>
      <c r="F616" s="1" t="str">
        <f>A600</f>
        <v>CH-2760</v>
      </c>
      <c r="G616" s="1">
        <f>AVERAGE(D601:D606)</f>
        <v>0.12122333333401987</v>
      </c>
      <c r="H616" s="1">
        <f>G616*150</f>
        <v>18.183500000102981</v>
      </c>
    </row>
    <row r="617" spans="1:10">
      <c r="A617" s="1" t="s">
        <v>68</v>
      </c>
      <c r="B617" s="1">
        <v>586.971</v>
      </c>
      <c r="C617" s="7">
        <v>586.88251999999932</v>
      </c>
      <c r="D617" s="1">
        <f t="shared" si="48"/>
        <v>8.8480000000686232E-2</v>
      </c>
    </row>
    <row r="618" spans="1:10">
      <c r="A618" s="1" t="s">
        <v>67</v>
      </c>
      <c r="B618" s="1">
        <v>587.05600000000004</v>
      </c>
      <c r="C618" s="7">
        <v>587.07001999999932</v>
      </c>
      <c r="D618" s="1">
        <f t="shared" si="48"/>
        <v>-1.4019999999277388E-2</v>
      </c>
      <c r="G618" s="1" t="s">
        <v>75</v>
      </c>
      <c r="H618" s="1" t="s">
        <v>76</v>
      </c>
      <c r="I618" s="1" t="s">
        <v>78</v>
      </c>
      <c r="J618" s="1" t="s">
        <v>79</v>
      </c>
    </row>
    <row r="619" spans="1:10">
      <c r="A619" s="1" t="s">
        <v>1</v>
      </c>
      <c r="B619" s="1">
        <v>587.42100000000028</v>
      </c>
      <c r="C619" s="7">
        <v>587.40751999999918</v>
      </c>
      <c r="D619" s="1">
        <f t="shared" si="48"/>
        <v>1.3480000001095505E-2</v>
      </c>
      <c r="E619" s="1" t="s">
        <v>80</v>
      </c>
      <c r="F619" s="1" t="str">
        <f>A613</f>
        <v>CH-2820</v>
      </c>
      <c r="G619" s="1">
        <f>AVERAGE(D619:D624)</f>
        <v>-3.0769999999279207E-2</v>
      </c>
      <c r="H619" s="1">
        <f>G619*150</f>
        <v>-4.6154999998918811</v>
      </c>
      <c r="I619" s="1">
        <v>0</v>
      </c>
      <c r="J619" s="1">
        <f>AVERAGE(H619:H620)*60</f>
        <v>-81.959999993699739</v>
      </c>
    </row>
    <row r="620" spans="1:10">
      <c r="A620" s="1" t="s">
        <v>66</v>
      </c>
      <c r="B620" s="1">
        <v>587.15300000000002</v>
      </c>
      <c r="C620" s="7">
        <v>587.07001999999932</v>
      </c>
      <c r="D620" s="1">
        <f t="shared" si="48"/>
        <v>8.2980000000702603E-2</v>
      </c>
      <c r="F620" s="1" t="str">
        <f>A600</f>
        <v>CH-2760</v>
      </c>
      <c r="G620" s="1">
        <f>AVERAGE(D606:D611)</f>
        <v>1.2556666667345931E-2</v>
      </c>
      <c r="H620" s="1">
        <f>G620*150</f>
        <v>1.8835000001018898</v>
      </c>
    </row>
    <row r="621" spans="1:10">
      <c r="A621" s="1" t="s">
        <v>65</v>
      </c>
      <c r="B621" s="1">
        <v>586.77599999999995</v>
      </c>
      <c r="C621" s="7">
        <v>586.88251999999932</v>
      </c>
      <c r="D621" s="1">
        <f t="shared" si="48"/>
        <v>-0.10651999999936379</v>
      </c>
    </row>
    <row r="622" spans="1:10">
      <c r="A622" s="1" t="s">
        <v>64</v>
      </c>
      <c r="B622" s="1">
        <v>586.55600000000004</v>
      </c>
      <c r="C622" s="7">
        <v>586.82251999999937</v>
      </c>
      <c r="D622" s="1">
        <f t="shared" si="48"/>
        <v>-0.26651999999933196</v>
      </c>
    </row>
    <row r="623" spans="1:10">
      <c r="A623" s="1" t="s">
        <v>63</v>
      </c>
      <c r="B623" s="1">
        <v>586.53200000000004</v>
      </c>
      <c r="C623" s="7">
        <v>586.67251999999939</v>
      </c>
      <c r="D623" s="1">
        <f t="shared" si="48"/>
        <v>-0.1405199999993556</v>
      </c>
      <c r="E623" s="1" t="s">
        <v>81</v>
      </c>
      <c r="F623" s="1">
        <f>J619+I615</f>
        <v>1528.0800000126646</v>
      </c>
    </row>
    <row r="624" spans="1:10">
      <c r="A624" s="1" t="s">
        <v>62</v>
      </c>
      <c r="B624" s="1">
        <v>586.755</v>
      </c>
      <c r="C624" s="7">
        <v>586.52251999999942</v>
      </c>
      <c r="D624" s="1">
        <f t="shared" si="48"/>
        <v>0.232480000000578</v>
      </c>
    </row>
    <row r="626" spans="1:10">
      <c r="A626" s="1" t="s">
        <v>50</v>
      </c>
      <c r="B626" s="3" t="s">
        <v>73</v>
      </c>
      <c r="C626" s="4" t="s">
        <v>72</v>
      </c>
      <c r="D626" s="5" t="s">
        <v>74</v>
      </c>
    </row>
    <row r="627" spans="1:10">
      <c r="A627" s="1" t="s">
        <v>71</v>
      </c>
      <c r="B627" s="1">
        <v>587.30799999999999</v>
      </c>
      <c r="C627" s="7">
        <v>586.6986799999994</v>
      </c>
      <c r="D627" s="8">
        <f>B627-C627</f>
        <v>0.60932000000059361</v>
      </c>
      <c r="E627" s="1" t="s">
        <v>77</v>
      </c>
      <c r="F627" s="1" t="s">
        <v>0</v>
      </c>
      <c r="G627" s="1" t="s">
        <v>75</v>
      </c>
      <c r="H627" s="1" t="s">
        <v>76</v>
      </c>
      <c r="I627" s="1" t="s">
        <v>78</v>
      </c>
      <c r="J627" s="1" t="s">
        <v>79</v>
      </c>
    </row>
    <row r="628" spans="1:10">
      <c r="A628" s="1" t="s">
        <v>70</v>
      </c>
      <c r="B628" s="1">
        <v>587.09299999999996</v>
      </c>
      <c r="C628" s="7">
        <v>586.84867999999938</v>
      </c>
      <c r="D628" s="1">
        <f t="shared" ref="D628:D637" si="49">B628-C628</f>
        <v>0.24432000000058451</v>
      </c>
      <c r="F628" s="1" t="str">
        <f>A626</f>
        <v>CH-2880</v>
      </c>
      <c r="G628" s="1">
        <f>AVERAGE(D627:D632)</f>
        <v>0.15173666666739413</v>
      </c>
      <c r="H628" s="1">
        <f>G628*150</f>
        <v>22.760500000109118</v>
      </c>
      <c r="I628" s="1">
        <f>AVERAGE(H628:H629)*60</f>
        <v>1747.3500000065485</v>
      </c>
      <c r="J628" s="1">
        <v>0</v>
      </c>
    </row>
    <row r="629" spans="1:10">
      <c r="A629" s="1" t="s">
        <v>69</v>
      </c>
      <c r="B629" s="1">
        <v>587.08000000000004</v>
      </c>
      <c r="C629" s="7">
        <v>586.99867999999935</v>
      </c>
      <c r="D629" s="1">
        <f t="shared" si="49"/>
        <v>8.1320000000687287E-2</v>
      </c>
      <c r="F629" s="1" t="str">
        <f>A613</f>
        <v>CH-2820</v>
      </c>
      <c r="G629" s="1">
        <f>AVERAGE(D614:D619)</f>
        <v>0.2365633333340611</v>
      </c>
      <c r="H629" s="1">
        <f>G629*150</f>
        <v>35.484500000109165</v>
      </c>
    </row>
    <row r="630" spans="1:10">
      <c r="A630" s="1" t="s">
        <v>68</v>
      </c>
      <c r="B630" s="1">
        <v>586.99099999999999</v>
      </c>
      <c r="C630" s="7">
        <v>587.0586799999993</v>
      </c>
      <c r="D630" s="1">
        <f t="shared" si="49"/>
        <v>-6.7679999999313623E-2</v>
      </c>
    </row>
    <row r="631" spans="1:10">
      <c r="A631" s="1" t="s">
        <v>67</v>
      </c>
      <c r="B631" s="1">
        <v>587.29</v>
      </c>
      <c r="C631" s="7">
        <v>587.2461799999993</v>
      </c>
      <c r="D631" s="1">
        <f t="shared" si="49"/>
        <v>4.382000000066455E-2</v>
      </c>
      <c r="G631" s="1" t="s">
        <v>75</v>
      </c>
      <c r="H631" s="1" t="s">
        <v>76</v>
      </c>
      <c r="I631" s="1" t="s">
        <v>78</v>
      </c>
      <c r="J631" s="1" t="s">
        <v>79</v>
      </c>
    </row>
    <row r="632" spans="1:10">
      <c r="A632" s="1" t="s">
        <v>1</v>
      </c>
      <c r="B632" s="1">
        <v>587.58300000000031</v>
      </c>
      <c r="C632" s="7">
        <v>587.58367999999916</v>
      </c>
      <c r="D632" s="1">
        <f t="shared" si="49"/>
        <v>-6.7999999885159923E-4</v>
      </c>
      <c r="E632" s="1" t="s">
        <v>80</v>
      </c>
      <c r="F632" s="1" t="str">
        <f>A626</f>
        <v>CH-2880</v>
      </c>
      <c r="G632" s="1">
        <f>AVERAGE(D632:D637)</f>
        <v>-4.5513333332621642E-2</v>
      </c>
      <c r="H632" s="1">
        <f>G632*150</f>
        <v>-6.8269999998932462</v>
      </c>
      <c r="I632" s="1">
        <v>0</v>
      </c>
      <c r="J632" s="1">
        <f>AVERAGE(H632:H633)*60</f>
        <v>-343.27499999355382</v>
      </c>
    </row>
    <row r="633" spans="1:10">
      <c r="A633" s="1" t="s">
        <v>66</v>
      </c>
      <c r="B633" s="1">
        <v>587.34299999999996</v>
      </c>
      <c r="C633" s="7">
        <v>587.2461799999993</v>
      </c>
      <c r="D633" s="1">
        <f t="shared" si="49"/>
        <v>9.6820000000661821E-2</v>
      </c>
      <c r="F633" s="1" t="str">
        <f>A613</f>
        <v>CH-2820</v>
      </c>
      <c r="G633" s="1">
        <f>AVERAGE(D619:D624)</f>
        <v>-3.0769999999279207E-2</v>
      </c>
      <c r="H633" s="1">
        <f>G633*150</f>
        <v>-4.6154999998918811</v>
      </c>
    </row>
    <row r="634" spans="1:10">
      <c r="A634" s="1" t="s">
        <v>65</v>
      </c>
      <c r="B634" s="1">
        <v>587.06649999999991</v>
      </c>
      <c r="C634" s="7">
        <v>587.0586799999993</v>
      </c>
      <c r="D634" s="1">
        <f t="shared" si="49"/>
        <v>7.8200000006063419E-3</v>
      </c>
    </row>
    <row r="635" spans="1:10">
      <c r="A635" s="1" t="s">
        <v>64</v>
      </c>
      <c r="B635" s="1">
        <v>586.79</v>
      </c>
      <c r="C635" s="7">
        <v>586.99867999999935</v>
      </c>
      <c r="D635" s="1">
        <f t="shared" si="49"/>
        <v>-0.20867999999939002</v>
      </c>
    </row>
    <row r="636" spans="1:10">
      <c r="A636" s="1" t="s">
        <v>63</v>
      </c>
      <c r="B636" s="1">
        <v>586.75400000000002</v>
      </c>
      <c r="C636" s="7">
        <v>586.84867999999938</v>
      </c>
      <c r="D636" s="1">
        <f t="shared" si="49"/>
        <v>-9.4679999999357278E-2</v>
      </c>
      <c r="E636" s="1" t="s">
        <v>81</v>
      </c>
      <c r="F636" s="1">
        <f>J632+I628</f>
        <v>1404.0750000129947</v>
      </c>
    </row>
    <row r="637" spans="1:10">
      <c r="A637" s="1" t="s">
        <v>62</v>
      </c>
      <c r="B637" s="1">
        <v>586.625</v>
      </c>
      <c r="C637" s="7">
        <v>586.6986799999994</v>
      </c>
      <c r="D637" s="1">
        <f t="shared" si="49"/>
        <v>-7.3679999999399115E-2</v>
      </c>
    </row>
    <row r="639" spans="1:10">
      <c r="A639" s="1" t="s">
        <v>51</v>
      </c>
      <c r="B639" s="3" t="s">
        <v>73</v>
      </c>
      <c r="C639" s="4" t="s">
        <v>72</v>
      </c>
      <c r="D639" s="5" t="s">
        <v>74</v>
      </c>
    </row>
    <row r="640" spans="1:10">
      <c r="A640" s="1" t="s">
        <v>71</v>
      </c>
      <c r="B640" s="1">
        <v>587.43399999999997</v>
      </c>
      <c r="C640" s="7">
        <v>586.87483999999938</v>
      </c>
      <c r="D640" s="1">
        <f>B640-C640</f>
        <v>0.5591600000005883</v>
      </c>
      <c r="E640" s="1" t="s">
        <v>77</v>
      </c>
      <c r="F640" s="1" t="s">
        <v>0</v>
      </c>
      <c r="G640" s="1" t="s">
        <v>75</v>
      </c>
      <c r="H640" s="1" t="s">
        <v>76</v>
      </c>
      <c r="I640" s="1" t="s">
        <v>78</v>
      </c>
      <c r="J640" s="1" t="s">
        <v>79</v>
      </c>
    </row>
    <row r="641" spans="1:10">
      <c r="A641" s="1" t="s">
        <v>70</v>
      </c>
      <c r="B641" s="1">
        <v>587.18100000000004</v>
      </c>
      <c r="C641" s="7">
        <v>587.02483999999936</v>
      </c>
      <c r="D641" s="1">
        <f t="shared" ref="D641:D650" si="50">B641-C641</f>
        <v>0.15616000000068198</v>
      </c>
      <c r="F641" s="1" t="str">
        <f>A639</f>
        <v>CH-2940</v>
      </c>
      <c r="G641" s="1">
        <f>AVERAGE(D640:D645)</f>
        <v>0.10249333333410959</v>
      </c>
      <c r="H641" s="1">
        <f>G641*150</f>
        <v>15.374000000116439</v>
      </c>
      <c r="I641" s="1">
        <f>AVERAGE(H641:H642)*60</f>
        <v>1144.0350000067667</v>
      </c>
      <c r="J641" s="1">
        <v>0</v>
      </c>
    </row>
    <row r="642" spans="1:10">
      <c r="A642" s="1" t="s">
        <v>69</v>
      </c>
      <c r="B642" s="1">
        <v>587.1545000000001</v>
      </c>
      <c r="C642" s="7">
        <v>587.17483999999934</v>
      </c>
      <c r="D642" s="1">
        <f t="shared" si="50"/>
        <v>-2.0339999999237079E-2</v>
      </c>
      <c r="F642" s="1" t="str">
        <f>A626</f>
        <v>CH-2880</v>
      </c>
      <c r="G642" s="1">
        <f>AVERAGE(D627:D632)</f>
        <v>0.15173666666739413</v>
      </c>
      <c r="H642" s="1">
        <f>G642*150</f>
        <v>22.760500000109118</v>
      </c>
    </row>
    <row r="643" spans="1:10">
      <c r="A643" s="1" t="s">
        <v>68</v>
      </c>
      <c r="B643" s="1">
        <v>587.12800000000004</v>
      </c>
      <c r="C643" s="7">
        <v>587.23483999999928</v>
      </c>
      <c r="D643" s="1">
        <f t="shared" si="50"/>
        <v>-0.10683999999923799</v>
      </c>
    </row>
    <row r="644" spans="1:10">
      <c r="A644" s="1" t="s">
        <v>67</v>
      </c>
      <c r="B644" s="1">
        <v>587.428</v>
      </c>
      <c r="C644" s="7">
        <v>587.42233999999928</v>
      </c>
      <c r="D644" s="1">
        <f t="shared" si="50"/>
        <v>5.6600000007165363E-3</v>
      </c>
      <c r="G644" s="1" t="s">
        <v>75</v>
      </c>
      <c r="H644" s="1" t="s">
        <v>76</v>
      </c>
      <c r="I644" s="1" t="s">
        <v>78</v>
      </c>
      <c r="J644" s="1" t="s">
        <v>79</v>
      </c>
    </row>
    <row r="645" spans="1:10">
      <c r="A645" s="1" t="s">
        <v>1</v>
      </c>
      <c r="B645" s="1">
        <v>587.78100000000029</v>
      </c>
      <c r="C645" s="7">
        <v>587.75983999999914</v>
      </c>
      <c r="D645" s="1">
        <f t="shared" si="50"/>
        <v>2.1160000001145818E-2</v>
      </c>
      <c r="E645" s="1" t="s">
        <v>80</v>
      </c>
      <c r="F645" s="1" t="str">
        <f>A639</f>
        <v>CH-2940</v>
      </c>
      <c r="G645" s="1">
        <f>AVERAGE(D645:D650)</f>
        <v>9.5766666674232202E-3</v>
      </c>
      <c r="H645" s="1">
        <f>G645*150</f>
        <v>1.4365000001134831</v>
      </c>
      <c r="I645" s="1">
        <v>0</v>
      </c>
      <c r="J645" s="1">
        <f>AVERAGE(H645:H646)*60</f>
        <v>-161.71499999339289</v>
      </c>
    </row>
    <row r="646" spans="1:10">
      <c r="A646" s="1" t="s">
        <v>66</v>
      </c>
      <c r="B646" s="1">
        <v>587.471</v>
      </c>
      <c r="C646" s="7">
        <v>587.42233999999928</v>
      </c>
      <c r="D646" s="1">
        <f t="shared" si="50"/>
        <v>4.8660000000722903E-2</v>
      </c>
      <c r="F646" s="1" t="str">
        <f>A626</f>
        <v>CH-2880</v>
      </c>
      <c r="G646" s="1">
        <f>AVERAGE(D632:D637)</f>
        <v>-4.5513333332621642E-2</v>
      </c>
      <c r="H646" s="1">
        <f>G646*150</f>
        <v>-6.8269999998932462</v>
      </c>
    </row>
    <row r="647" spans="1:10">
      <c r="A647" s="1" t="s">
        <v>65</v>
      </c>
      <c r="B647" s="1">
        <v>587.38599999999997</v>
      </c>
      <c r="C647" s="7">
        <v>587.23483999999928</v>
      </c>
      <c r="D647" s="1">
        <f t="shared" si="50"/>
        <v>0.15116000000068652</v>
      </c>
    </row>
    <row r="648" spans="1:10">
      <c r="A648" s="1" t="s">
        <v>64</v>
      </c>
      <c r="B648" s="1">
        <v>587.27</v>
      </c>
      <c r="C648" s="7">
        <v>587.17483999999934</v>
      </c>
      <c r="D648" s="1">
        <f t="shared" si="50"/>
        <v>9.5160000000646505E-2</v>
      </c>
    </row>
    <row r="649" spans="1:10">
      <c r="A649" s="1" t="s">
        <v>63</v>
      </c>
      <c r="B649" s="1">
        <v>586.78200000000004</v>
      </c>
      <c r="C649" s="7">
        <v>587.02483999999936</v>
      </c>
      <c r="D649" s="1">
        <f t="shared" si="50"/>
        <v>-0.24283999999931893</v>
      </c>
      <c r="E649" s="1" t="s">
        <v>81</v>
      </c>
      <c r="F649" s="1">
        <f>J645+I641</f>
        <v>982.32000001337383</v>
      </c>
    </row>
    <row r="650" spans="1:10">
      <c r="A650" s="1" t="s">
        <v>62</v>
      </c>
      <c r="B650" s="1">
        <v>586.85900000000004</v>
      </c>
      <c r="C650" s="7">
        <v>586.87483999999938</v>
      </c>
      <c r="D650" s="1">
        <f t="shared" si="50"/>
        <v>-1.583999999934349E-2</v>
      </c>
    </row>
    <row r="652" spans="1:10">
      <c r="A652" s="1" t="s">
        <v>52</v>
      </c>
      <c r="B652" s="3" t="s">
        <v>73</v>
      </c>
      <c r="C652" s="4" t="s">
        <v>72</v>
      </c>
      <c r="D652" s="5" t="s">
        <v>74</v>
      </c>
    </row>
    <row r="653" spans="1:10">
      <c r="A653" s="1" t="s">
        <v>71</v>
      </c>
      <c r="B653" s="1">
        <v>587.70399999999995</v>
      </c>
      <c r="C653" s="7">
        <v>587.05099999999936</v>
      </c>
      <c r="D653" s="1">
        <f>B653-C653</f>
        <v>0.65300000000058844</v>
      </c>
      <c r="E653" s="1" t="s">
        <v>77</v>
      </c>
      <c r="F653" s="1" t="s">
        <v>0</v>
      </c>
      <c r="G653" s="1" t="s">
        <v>75</v>
      </c>
      <c r="H653" s="1" t="s">
        <v>76</v>
      </c>
      <c r="I653" s="1" t="s">
        <v>78</v>
      </c>
      <c r="J653" s="1" t="s">
        <v>79</v>
      </c>
    </row>
    <row r="654" spans="1:10">
      <c r="A654" s="1" t="s">
        <v>70</v>
      </c>
      <c r="B654" s="1">
        <v>587.49400000000003</v>
      </c>
      <c r="C654" s="7">
        <v>587.20099999999934</v>
      </c>
      <c r="D654" s="1">
        <f t="shared" ref="D654:D663" si="51">B654-C654</f>
        <v>0.29300000000068849</v>
      </c>
      <c r="F654" s="1" t="str">
        <f>A652</f>
        <v>CH-3000</v>
      </c>
      <c r="G654" s="1">
        <f>AVERAGE(D653:D658)</f>
        <v>0.18291666666740033</v>
      </c>
      <c r="H654" s="1">
        <f>G654*150</f>
        <v>27.437500000110049</v>
      </c>
      <c r="I654" s="1">
        <f>AVERAGE(H654:H655)*60</f>
        <v>1284.3450000067946</v>
      </c>
      <c r="J654" s="1">
        <v>0</v>
      </c>
    </row>
    <row r="655" spans="1:10">
      <c r="A655" s="1" t="s">
        <v>69</v>
      </c>
      <c r="B655" s="1">
        <v>587.52200000000005</v>
      </c>
      <c r="C655" s="7">
        <v>587.35099999999932</v>
      </c>
      <c r="D655" s="1">
        <f t="shared" si="51"/>
        <v>0.17100000000073123</v>
      </c>
      <c r="F655" s="1" t="str">
        <f>A639</f>
        <v>CH-2940</v>
      </c>
      <c r="G655" s="1">
        <f>AVERAGE(D640:D645)</f>
        <v>0.10249333333410959</v>
      </c>
      <c r="H655" s="1">
        <f>G655*150</f>
        <v>15.374000000116439</v>
      </c>
    </row>
    <row r="656" spans="1:10">
      <c r="A656" s="1" t="s">
        <v>68</v>
      </c>
      <c r="B656" s="1">
        <v>587.41300000000001</v>
      </c>
      <c r="C656" s="7">
        <v>587.41099999999926</v>
      </c>
      <c r="D656" s="1">
        <f t="shared" si="51"/>
        <v>2.0000000007485141E-3</v>
      </c>
    </row>
    <row r="657" spans="1:10">
      <c r="A657" s="1" t="s">
        <v>67</v>
      </c>
      <c r="B657" s="1">
        <v>587.577</v>
      </c>
      <c r="C657" s="7">
        <v>587.59849999999926</v>
      </c>
      <c r="D657" s="1">
        <f t="shared" si="51"/>
        <v>-2.1499999999264219E-2</v>
      </c>
      <c r="G657" s="1" t="s">
        <v>75</v>
      </c>
      <c r="H657" s="1" t="s">
        <v>76</v>
      </c>
      <c r="I657" s="1" t="s">
        <v>78</v>
      </c>
      <c r="J657" s="1" t="s">
        <v>79</v>
      </c>
    </row>
    <row r="658" spans="1:10">
      <c r="A658" s="1" t="s">
        <v>1</v>
      </c>
      <c r="B658" s="1">
        <v>587.93600000000004</v>
      </c>
      <c r="C658" s="7">
        <v>587.93599999999913</v>
      </c>
      <c r="D658" s="1">
        <f t="shared" si="51"/>
        <v>9.0949470177292824E-13</v>
      </c>
      <c r="E658" s="1" t="s">
        <v>80</v>
      </c>
      <c r="F658" s="1" t="str">
        <f>A652</f>
        <v>CH-3000</v>
      </c>
      <c r="G658" s="1">
        <f>AVERAGE(D658:D663)</f>
        <v>-2.524999999928923E-2</v>
      </c>
      <c r="H658" s="1">
        <f>G658*150</f>
        <v>-3.7874999998933845</v>
      </c>
      <c r="I658" s="1">
        <v>0</v>
      </c>
      <c r="J658" s="1">
        <f>AVERAGE(H658:H659)*60</f>
        <v>-70.529999993397041</v>
      </c>
    </row>
    <row r="659" spans="1:10">
      <c r="A659" s="1" t="s">
        <v>66</v>
      </c>
      <c r="B659" s="1">
        <v>587.66999999999996</v>
      </c>
      <c r="C659" s="7">
        <v>587.59849999999926</v>
      </c>
      <c r="D659" s="1">
        <f t="shared" si="51"/>
        <v>7.1500000000696673E-2</v>
      </c>
      <c r="F659" s="1" t="str">
        <f>A639</f>
        <v>CH-2940</v>
      </c>
      <c r="G659" s="1">
        <f>AVERAGE(D645:D650)</f>
        <v>9.5766666674232202E-3</v>
      </c>
      <c r="H659" s="1">
        <f>G659*150</f>
        <v>1.4365000001134831</v>
      </c>
    </row>
    <row r="660" spans="1:10">
      <c r="A660" s="1" t="s">
        <v>65</v>
      </c>
      <c r="B660" s="1">
        <v>587.60299999999995</v>
      </c>
      <c r="C660" s="7">
        <v>587.41099999999926</v>
      </c>
      <c r="D660" s="1">
        <f t="shared" si="51"/>
        <v>0.1920000000006894</v>
      </c>
    </row>
    <row r="661" spans="1:10">
      <c r="A661" s="1" t="s">
        <v>64</v>
      </c>
      <c r="B661" s="1">
        <v>587.34500000000003</v>
      </c>
      <c r="C661" s="7">
        <v>587.35099999999932</v>
      </c>
      <c r="D661" s="1">
        <f t="shared" si="51"/>
        <v>-5.9999999992896846E-3</v>
      </c>
    </row>
    <row r="662" spans="1:10">
      <c r="A662" s="1" t="s">
        <v>63</v>
      </c>
      <c r="B662" s="1">
        <v>586.85699999999997</v>
      </c>
      <c r="C662" s="7">
        <v>587.20099999999934</v>
      </c>
      <c r="D662" s="1">
        <f t="shared" si="51"/>
        <v>-0.34399999999936881</v>
      </c>
      <c r="E662" s="1" t="s">
        <v>81</v>
      </c>
      <c r="F662" s="1">
        <f>J658+I654</f>
        <v>1213.8150000133976</v>
      </c>
    </row>
    <row r="663" spans="1:10">
      <c r="A663" s="1" t="s">
        <v>62</v>
      </c>
      <c r="B663" s="1">
        <v>586.98599999999999</v>
      </c>
      <c r="C663" s="7">
        <v>587.05099999999936</v>
      </c>
      <c r="D663" s="1">
        <f t="shared" si="51"/>
        <v>-6.4999999999372449E-2</v>
      </c>
    </row>
    <row r="665" spans="1:10">
      <c r="A665" s="1" t="s">
        <v>53</v>
      </c>
      <c r="B665" s="3" t="s">
        <v>73</v>
      </c>
      <c r="C665" s="4" t="s">
        <v>72</v>
      </c>
      <c r="D665" s="5" t="s">
        <v>74</v>
      </c>
    </row>
    <row r="666" spans="1:10">
      <c r="A666" s="1" t="s">
        <v>71</v>
      </c>
      <c r="B666" s="1">
        <v>587.94500000000005</v>
      </c>
      <c r="C666" s="7">
        <v>587.13819999999942</v>
      </c>
      <c r="D666" s="8">
        <f>B666-C666</f>
        <v>0.80680000000063501</v>
      </c>
      <c r="E666" s="1" t="s">
        <v>77</v>
      </c>
      <c r="F666" s="1" t="s">
        <v>0</v>
      </c>
      <c r="G666" s="1" t="s">
        <v>75</v>
      </c>
      <c r="H666" s="1" t="s">
        <v>76</v>
      </c>
      <c r="I666" s="1" t="s">
        <v>78</v>
      </c>
      <c r="J666" s="1" t="s">
        <v>79</v>
      </c>
    </row>
    <row r="667" spans="1:10">
      <c r="A667" s="1" t="s">
        <v>70</v>
      </c>
      <c r="B667" s="1">
        <v>587.60199999999998</v>
      </c>
      <c r="C667" s="7">
        <v>587.28819999999939</v>
      </c>
      <c r="D667" s="1">
        <f t="shared" ref="D667:D676" si="52">B667-C667</f>
        <v>0.31380000000058317</v>
      </c>
      <c r="F667" s="1" t="str">
        <f>A665</f>
        <v>CH-3060</v>
      </c>
      <c r="G667" s="1">
        <f>AVERAGE(D666:D671)</f>
        <v>0.31271666666733228</v>
      </c>
      <c r="H667" s="1">
        <f>G667*150</f>
        <v>46.907500000099844</v>
      </c>
      <c r="I667" s="1">
        <f>AVERAGE(H667:H668)*60</f>
        <v>2230.3500000062968</v>
      </c>
      <c r="J667" s="1">
        <v>0</v>
      </c>
    </row>
    <row r="668" spans="1:10">
      <c r="A668" s="1" t="s">
        <v>69</v>
      </c>
      <c r="B668" s="1">
        <v>587.59100000000001</v>
      </c>
      <c r="C668" s="7">
        <v>587.43819999999937</v>
      </c>
      <c r="D668" s="1">
        <f t="shared" si="52"/>
        <v>0.15280000000063865</v>
      </c>
      <c r="F668" s="1" t="str">
        <f>A652</f>
        <v>CH-3000</v>
      </c>
      <c r="G668" s="1">
        <f>AVERAGE(D653:D658)</f>
        <v>0.18291666666740033</v>
      </c>
      <c r="H668" s="1">
        <f>G668*150</f>
        <v>27.437500000110049</v>
      </c>
    </row>
    <row r="669" spans="1:10">
      <c r="A669" s="1" t="s">
        <v>68</v>
      </c>
      <c r="B669" s="1">
        <v>587.68899999999996</v>
      </c>
      <c r="C669" s="7">
        <v>587.49819999999931</v>
      </c>
      <c r="D669" s="1">
        <f t="shared" si="52"/>
        <v>0.19080000000064956</v>
      </c>
    </row>
    <row r="670" spans="1:10">
      <c r="A670" s="1" t="s">
        <v>67</v>
      </c>
      <c r="B670" s="1">
        <v>587.99099999999999</v>
      </c>
      <c r="C670" s="7">
        <v>587.68569999999931</v>
      </c>
      <c r="D670" s="1">
        <f t="shared" si="52"/>
        <v>0.30530000000067048</v>
      </c>
      <c r="G670" s="1" t="s">
        <v>75</v>
      </c>
      <c r="H670" s="1" t="s">
        <v>76</v>
      </c>
      <c r="I670" s="1" t="s">
        <v>78</v>
      </c>
      <c r="J670" s="1" t="s">
        <v>79</v>
      </c>
    </row>
    <row r="671" spans="1:10">
      <c r="A671" s="1" t="s">
        <v>1</v>
      </c>
      <c r="B671" s="1">
        <v>588.13</v>
      </c>
      <c r="C671" s="7">
        <v>588.02319999999918</v>
      </c>
      <c r="D671" s="1">
        <f t="shared" si="52"/>
        <v>0.10680000000081691</v>
      </c>
      <c r="E671" s="1" t="s">
        <v>80</v>
      </c>
      <c r="F671" s="1" t="str">
        <f>A665</f>
        <v>CH-3060</v>
      </c>
      <c r="G671" s="1">
        <f>AVERAGE(D671:D676)</f>
        <v>5.4550000000688215E-2</v>
      </c>
      <c r="H671" s="1">
        <f>G671*150</f>
        <v>8.1825000001032322</v>
      </c>
      <c r="I671" s="1">
        <f>AVERAGE(H671:H672)*60</f>
        <v>131.85000000629543</v>
      </c>
      <c r="J671" s="1">
        <v>0</v>
      </c>
    </row>
    <row r="672" spans="1:10">
      <c r="A672" s="1" t="s">
        <v>66</v>
      </c>
      <c r="B672" s="1">
        <v>587.90550000000007</v>
      </c>
      <c r="C672" s="7">
        <v>587.68569999999931</v>
      </c>
      <c r="D672" s="1">
        <f t="shared" si="52"/>
        <v>0.21980000000075961</v>
      </c>
      <c r="F672" s="1" t="str">
        <f>A652</f>
        <v>CH-3000</v>
      </c>
      <c r="G672" s="1">
        <f>AVERAGE(D658:D663)</f>
        <v>-2.524999999928923E-2</v>
      </c>
      <c r="H672" s="1">
        <f>G672*150</f>
        <v>-3.7874999998933845</v>
      </c>
    </row>
    <row r="673" spans="1:10">
      <c r="A673" s="1" t="s">
        <v>65</v>
      </c>
      <c r="B673" s="1">
        <v>587.72900000000004</v>
      </c>
      <c r="C673" s="7">
        <v>587.49819999999931</v>
      </c>
      <c r="D673" s="1">
        <f t="shared" si="52"/>
        <v>0.23080000000072687</v>
      </c>
    </row>
    <row r="674" spans="1:10">
      <c r="A674" s="1" t="s">
        <v>64</v>
      </c>
      <c r="B674" s="1">
        <v>587.279</v>
      </c>
      <c r="C674" s="7">
        <v>587.43819999999937</v>
      </c>
      <c r="D674" s="1">
        <f t="shared" si="52"/>
        <v>-0.15919999999937318</v>
      </c>
    </row>
    <row r="675" spans="1:10">
      <c r="A675" s="1" t="s">
        <v>63</v>
      </c>
      <c r="B675" s="1">
        <v>587.2115</v>
      </c>
      <c r="C675" s="7">
        <v>587.28819999999939</v>
      </c>
      <c r="D675" s="1">
        <f t="shared" si="52"/>
        <v>-7.6699999999391366E-2</v>
      </c>
      <c r="E675" s="1" t="s">
        <v>81</v>
      </c>
      <c r="F675" s="1">
        <f>I671+I667</f>
        <v>2362.2000000125922</v>
      </c>
    </row>
    <row r="676" spans="1:10">
      <c r="A676" s="1" t="s">
        <v>62</v>
      </c>
      <c r="B676" s="1">
        <v>587.14400000000001</v>
      </c>
      <c r="C676" s="7">
        <v>587.13819999999942</v>
      </c>
      <c r="D676" s="1">
        <f t="shared" si="52"/>
        <v>5.800000000590444E-3</v>
      </c>
    </row>
    <row r="678" spans="1:10">
      <c r="A678" s="1" t="s">
        <v>54</v>
      </c>
      <c r="B678" s="3" t="s">
        <v>73</v>
      </c>
      <c r="C678" s="4" t="s">
        <v>72</v>
      </c>
      <c r="D678" s="5" t="s">
        <v>74</v>
      </c>
    </row>
    <row r="679" spans="1:10">
      <c r="A679" s="1" t="s">
        <v>71</v>
      </c>
      <c r="B679" s="1">
        <v>587.87</v>
      </c>
      <c r="C679" s="7">
        <v>587.22539999999947</v>
      </c>
      <c r="D679" s="1">
        <f>B679-C679</f>
        <v>0.64460000000053697</v>
      </c>
      <c r="E679" s="1" t="s">
        <v>77</v>
      </c>
      <c r="F679" s="1" t="s">
        <v>0</v>
      </c>
      <c r="G679" s="1" t="s">
        <v>75</v>
      </c>
      <c r="H679" s="1" t="s">
        <v>76</v>
      </c>
      <c r="I679" s="1" t="s">
        <v>78</v>
      </c>
      <c r="J679" s="1" t="s">
        <v>79</v>
      </c>
    </row>
    <row r="680" spans="1:10">
      <c r="A680" s="1" t="s">
        <v>70</v>
      </c>
      <c r="B680" s="1">
        <v>587.73599999999999</v>
      </c>
      <c r="C680" s="7">
        <v>587.37539999999944</v>
      </c>
      <c r="D680" s="1">
        <f t="shared" ref="D680:D689" si="53">B680-C680</f>
        <v>0.36060000000054515</v>
      </c>
      <c r="F680" s="1" t="str">
        <f>A678</f>
        <v>CH-3120</v>
      </c>
      <c r="G680" s="1">
        <f>AVERAGE(D679:D684)</f>
        <v>0.11776666666728867</v>
      </c>
      <c r="H680" s="1">
        <f>G680*150</f>
        <v>17.665000000093301</v>
      </c>
      <c r="I680" s="1">
        <f>AVERAGE(H680:H681)*60</f>
        <v>1937.1750000057943</v>
      </c>
      <c r="J680" s="1">
        <v>0</v>
      </c>
    </row>
    <row r="681" spans="1:10">
      <c r="A681" s="1" t="s">
        <v>69</v>
      </c>
      <c r="B681" s="1">
        <v>587.69799999999998</v>
      </c>
      <c r="C681" s="7">
        <v>587.52539999999942</v>
      </c>
      <c r="D681" s="1">
        <f t="shared" si="53"/>
        <v>0.17260000000055697</v>
      </c>
      <c r="F681" s="1" t="str">
        <f>A665</f>
        <v>CH-3060</v>
      </c>
      <c r="G681" s="1">
        <f>AVERAGE(D666:D671)</f>
        <v>0.31271666666733228</v>
      </c>
      <c r="H681" s="1">
        <f>G681*150</f>
        <v>46.907500000099844</v>
      </c>
    </row>
    <row r="682" spans="1:10">
      <c r="A682" s="1" t="s">
        <v>68</v>
      </c>
      <c r="B682" s="1">
        <v>587.62750000000005</v>
      </c>
      <c r="C682" s="7">
        <v>587.58539999999937</v>
      </c>
      <c r="D682" s="1">
        <f t="shared" si="53"/>
        <v>4.2100000000687032E-2</v>
      </c>
    </row>
    <row r="683" spans="1:10">
      <c r="A683" s="1" t="s">
        <v>67</v>
      </c>
      <c r="B683" s="1">
        <v>587.55700000000002</v>
      </c>
      <c r="C683" s="7">
        <v>587.77289999999937</v>
      </c>
      <c r="D683" s="1">
        <f t="shared" si="53"/>
        <v>-0.21589999999935117</v>
      </c>
      <c r="G683" s="1" t="s">
        <v>75</v>
      </c>
      <c r="H683" s="1" t="s">
        <v>76</v>
      </c>
      <c r="I683" s="1" t="s">
        <v>78</v>
      </c>
      <c r="J683" s="1" t="s">
        <v>79</v>
      </c>
    </row>
    <row r="684" spans="1:10">
      <c r="A684" s="1" t="s">
        <v>1</v>
      </c>
      <c r="B684" s="1">
        <v>587.81299999999999</v>
      </c>
      <c r="C684" s="7">
        <v>588.11039999999923</v>
      </c>
      <c r="D684" s="1">
        <f t="shared" si="53"/>
        <v>-0.29739999999924294</v>
      </c>
      <c r="E684" s="1" t="s">
        <v>80</v>
      </c>
      <c r="F684" s="1" t="str">
        <f>A678</f>
        <v>CH-3120</v>
      </c>
      <c r="G684" s="1">
        <f>AVERAGE(D684:D689)</f>
        <v>-9.9649999999390573E-2</v>
      </c>
      <c r="H684" s="1">
        <f>G684*150</f>
        <v>-14.947499999908587</v>
      </c>
      <c r="I684" s="1">
        <v>0</v>
      </c>
      <c r="J684" s="1">
        <f>AVERAGE(H684:H685)*60</f>
        <v>-202.94999999416063</v>
      </c>
    </row>
    <row r="685" spans="1:10">
      <c r="A685" s="1" t="s">
        <v>66</v>
      </c>
      <c r="B685" s="1">
        <v>587.61099999999999</v>
      </c>
      <c r="C685" s="7">
        <v>587.77289999999937</v>
      </c>
      <c r="D685" s="1">
        <f t="shared" si="53"/>
        <v>-0.16189999999937754</v>
      </c>
      <c r="F685" s="1" t="str">
        <f>A665</f>
        <v>CH-3060</v>
      </c>
      <c r="G685" s="1">
        <f>AVERAGE(D671:D676)</f>
        <v>5.4550000000688215E-2</v>
      </c>
      <c r="H685" s="1">
        <f>G685*150</f>
        <v>8.1825000001032322</v>
      </c>
    </row>
    <row r="686" spans="1:10">
      <c r="A686" s="1" t="s">
        <v>65</v>
      </c>
      <c r="B686" s="1">
        <v>587.49699999999996</v>
      </c>
      <c r="C686" s="7">
        <v>587.58539999999937</v>
      </c>
      <c r="D686" s="1">
        <f t="shared" si="53"/>
        <v>-8.8399999999410284E-2</v>
      </c>
    </row>
    <row r="687" spans="1:10">
      <c r="A687" s="1" t="s">
        <v>64</v>
      </c>
      <c r="B687" s="1">
        <v>587.42200000000003</v>
      </c>
      <c r="C687" s="7">
        <v>587.52539999999942</v>
      </c>
      <c r="D687" s="1">
        <f t="shared" si="53"/>
        <v>-0.10339999999939664</v>
      </c>
    </row>
    <row r="688" spans="1:10">
      <c r="A688" s="1" t="s">
        <v>63</v>
      </c>
      <c r="B688" s="1">
        <v>587.34699999999998</v>
      </c>
      <c r="C688" s="7">
        <v>587.37539999999944</v>
      </c>
      <c r="D688" s="1">
        <f t="shared" si="53"/>
        <v>-2.8399999999464853E-2</v>
      </c>
      <c r="E688" s="1" t="s">
        <v>81</v>
      </c>
      <c r="F688" s="1">
        <f>J684+I680</f>
        <v>1734.2250000116337</v>
      </c>
    </row>
    <row r="689" spans="1:10">
      <c r="A689" s="1" t="s">
        <v>62</v>
      </c>
      <c r="B689" s="1">
        <v>587.30700000000002</v>
      </c>
      <c r="C689" s="7">
        <v>587.22539999999947</v>
      </c>
      <c r="D689" s="1">
        <f t="shared" si="53"/>
        <v>8.1600000000548789E-2</v>
      </c>
    </row>
    <row r="691" spans="1:10">
      <c r="A691" s="1" t="s">
        <v>55</v>
      </c>
      <c r="B691" s="3" t="s">
        <v>73</v>
      </c>
      <c r="C691" s="4" t="s">
        <v>72</v>
      </c>
      <c r="D691" s="5" t="s">
        <v>74</v>
      </c>
    </row>
    <row r="692" spans="1:10">
      <c r="A692" s="1" t="s">
        <v>71</v>
      </c>
      <c r="B692" s="1">
        <v>587.84199999999998</v>
      </c>
      <c r="C692" s="7">
        <v>587.31259999999952</v>
      </c>
      <c r="D692" s="1">
        <f>B692-C692</f>
        <v>0.52940000000046439</v>
      </c>
      <c r="E692" s="1" t="s">
        <v>77</v>
      </c>
      <c r="F692" s="1" t="s">
        <v>0</v>
      </c>
      <c r="G692" s="1" t="s">
        <v>75</v>
      </c>
      <c r="H692" s="1" t="s">
        <v>76</v>
      </c>
      <c r="I692" s="1" t="s">
        <v>78</v>
      </c>
      <c r="J692" s="1" t="s">
        <v>79</v>
      </c>
    </row>
    <row r="693" spans="1:10">
      <c r="A693" s="1" t="s">
        <v>70</v>
      </c>
      <c r="B693" s="1">
        <v>587.80799999999999</v>
      </c>
      <c r="C693" s="7">
        <v>587.4625999999995</v>
      </c>
      <c r="D693" s="1">
        <f t="shared" ref="D693:D702" si="54">B693-C693</f>
        <v>0.34540000000049531</v>
      </c>
      <c r="F693" s="1" t="str">
        <f>A691</f>
        <v>CH-3180</v>
      </c>
      <c r="G693" s="1">
        <f>AVERAGE(D692:D697)</f>
        <v>4.7483333333919596E-2</v>
      </c>
      <c r="H693" s="1">
        <f>G693*150</f>
        <v>7.122500000087939</v>
      </c>
      <c r="I693" s="1">
        <f>AVERAGE(H693:H694)*60</f>
        <v>743.62500000543719</v>
      </c>
      <c r="J693" s="1">
        <v>0</v>
      </c>
    </row>
    <row r="694" spans="1:10">
      <c r="A694" s="1" t="s">
        <v>69</v>
      </c>
      <c r="B694" s="1">
        <v>587.75300000000004</v>
      </c>
      <c r="C694" s="7">
        <v>587.61259999999947</v>
      </c>
      <c r="D694" s="1">
        <f t="shared" si="54"/>
        <v>0.14040000000056807</v>
      </c>
      <c r="F694" s="1" t="str">
        <f>A678</f>
        <v>CH-3120</v>
      </c>
      <c r="G694" s="1">
        <f>AVERAGE(D679:D684)</f>
        <v>0.11776666666728867</v>
      </c>
      <c r="H694" s="1">
        <f>G694*150</f>
        <v>17.665000000093301</v>
      </c>
    </row>
    <row r="695" spans="1:10">
      <c r="A695" s="1" t="s">
        <v>68</v>
      </c>
      <c r="B695" s="1">
        <v>587.72900000000004</v>
      </c>
      <c r="C695" s="7">
        <v>587.67259999999942</v>
      </c>
      <c r="D695" s="1">
        <f t="shared" si="54"/>
        <v>5.6400000000621731E-2</v>
      </c>
    </row>
    <row r="696" spans="1:10">
      <c r="A696" s="1" t="s">
        <v>67</v>
      </c>
      <c r="B696" s="1">
        <v>587.38300000000004</v>
      </c>
      <c r="C696" s="7">
        <v>587.86009999999942</v>
      </c>
      <c r="D696" s="1">
        <f t="shared" si="54"/>
        <v>-0.47709999999938191</v>
      </c>
      <c r="G696" s="1" t="s">
        <v>75</v>
      </c>
      <c r="H696" s="1" t="s">
        <v>76</v>
      </c>
      <c r="I696" s="1" t="s">
        <v>78</v>
      </c>
      <c r="J696" s="1" t="s">
        <v>79</v>
      </c>
    </row>
    <row r="697" spans="1:10">
      <c r="A697" s="1" t="s">
        <v>1</v>
      </c>
      <c r="B697" s="1">
        <v>587.88800000000003</v>
      </c>
      <c r="C697" s="7">
        <v>588.19759999999928</v>
      </c>
      <c r="D697" s="1">
        <f t="shared" si="54"/>
        <v>-0.30959999999925003</v>
      </c>
      <c r="E697" s="1" t="s">
        <v>80</v>
      </c>
      <c r="F697" s="1" t="str">
        <f>A691</f>
        <v>CH-3180</v>
      </c>
      <c r="G697" s="1">
        <f>AVERAGE(D697:D702)</f>
        <v>-1.7599999999428444E-2</v>
      </c>
      <c r="H697" s="1">
        <f>G697*150</f>
        <v>-2.6399999999142665</v>
      </c>
      <c r="I697" s="1">
        <v>0</v>
      </c>
      <c r="J697" s="1">
        <f>AVERAGE(H697:H698)*60</f>
        <v>-527.6249999946856</v>
      </c>
    </row>
    <row r="698" spans="1:10">
      <c r="A698" s="1" t="s">
        <v>66</v>
      </c>
      <c r="B698" s="1">
        <v>587.69650000000001</v>
      </c>
      <c r="C698" s="7">
        <v>587.86009999999942</v>
      </c>
      <c r="D698" s="1">
        <f t="shared" si="54"/>
        <v>-0.16359999999940555</v>
      </c>
      <c r="F698" s="1" t="str">
        <f>A678</f>
        <v>CH-3120</v>
      </c>
      <c r="G698" s="1">
        <f>AVERAGE(D684:D689)</f>
        <v>-9.9649999999390573E-2</v>
      </c>
      <c r="H698" s="1">
        <f>G698*150</f>
        <v>-14.947499999908587</v>
      </c>
    </row>
    <row r="699" spans="1:10">
      <c r="A699" s="1" t="s">
        <v>65</v>
      </c>
      <c r="B699" s="1">
        <v>587.62199999999996</v>
      </c>
      <c r="C699" s="7">
        <v>587.67259999999942</v>
      </c>
      <c r="D699" s="1">
        <f t="shared" si="54"/>
        <v>-5.0599999999462852E-2</v>
      </c>
    </row>
    <row r="700" spans="1:10">
      <c r="A700" s="1" t="s">
        <v>64</v>
      </c>
      <c r="B700" s="1">
        <v>587.67200000000003</v>
      </c>
      <c r="C700" s="7">
        <v>587.61259999999947</v>
      </c>
      <c r="D700" s="1">
        <f t="shared" si="54"/>
        <v>5.940000000055079E-2</v>
      </c>
    </row>
    <row r="701" spans="1:10">
      <c r="A701" s="1" t="s">
        <v>63</v>
      </c>
      <c r="B701" s="1">
        <v>587.61599999999999</v>
      </c>
      <c r="C701" s="7">
        <v>587.4625999999995</v>
      </c>
      <c r="D701" s="1">
        <f t="shared" si="54"/>
        <v>0.15340000000048803</v>
      </c>
      <c r="E701" s="1" t="s">
        <v>81</v>
      </c>
      <c r="F701" s="1">
        <f>J697+I693</f>
        <v>216.00000001075159</v>
      </c>
    </row>
    <row r="702" spans="1:10">
      <c r="A702" s="1" t="s">
        <v>62</v>
      </c>
      <c r="B702" s="1">
        <v>587.51800000000003</v>
      </c>
      <c r="C702" s="7">
        <v>587.31259999999952</v>
      </c>
      <c r="D702" s="1">
        <f t="shared" si="54"/>
        <v>0.20540000000050895</v>
      </c>
    </row>
    <row r="704" spans="1:10">
      <c r="A704" s="1" t="s">
        <v>56</v>
      </c>
      <c r="B704" s="3" t="s">
        <v>73</v>
      </c>
      <c r="C704" s="4" t="s">
        <v>72</v>
      </c>
      <c r="D704" s="5" t="s">
        <v>74</v>
      </c>
    </row>
    <row r="705" spans="1:10">
      <c r="A705" s="1" t="s">
        <v>71</v>
      </c>
      <c r="B705" s="1">
        <v>587.97299999999996</v>
      </c>
      <c r="C705" s="7">
        <v>587.39979999999957</v>
      </c>
      <c r="D705" s="1">
        <f>B705-C705</f>
        <v>0.57320000000038362</v>
      </c>
      <c r="E705" s="1" t="s">
        <v>77</v>
      </c>
      <c r="F705" s="1" t="s">
        <v>0</v>
      </c>
      <c r="G705" s="1" t="s">
        <v>75</v>
      </c>
      <c r="H705" s="1" t="s">
        <v>76</v>
      </c>
      <c r="I705" s="1" t="s">
        <v>78</v>
      </c>
      <c r="J705" s="1" t="s">
        <v>79</v>
      </c>
    </row>
    <row r="706" spans="1:10">
      <c r="A706" s="1" t="s">
        <v>70</v>
      </c>
      <c r="B706" s="1">
        <v>587.88800000000003</v>
      </c>
      <c r="C706" s="7">
        <v>587.54979999999955</v>
      </c>
      <c r="D706" s="1">
        <f t="shared" ref="D706:D715" si="55">B706-C706</f>
        <v>0.33820000000048367</v>
      </c>
      <c r="F706" s="1" t="str">
        <f>A704</f>
        <v>CH-3240</v>
      </c>
      <c r="G706" s="1">
        <f>AVERAGE(D705:D710)</f>
        <v>0.13653333333384884</v>
      </c>
      <c r="H706" s="1">
        <f>G706*150</f>
        <v>20.480000000077325</v>
      </c>
      <c r="I706" s="1">
        <f>AVERAGE(H706:H707)*60</f>
        <v>828.07500000495793</v>
      </c>
      <c r="J706" s="1">
        <v>0</v>
      </c>
    </row>
    <row r="707" spans="1:10">
      <c r="A707" s="1" t="s">
        <v>69</v>
      </c>
      <c r="B707" s="1">
        <v>587.83600000000001</v>
      </c>
      <c r="C707" s="7">
        <v>587.69979999999953</v>
      </c>
      <c r="D707" s="1">
        <f t="shared" si="55"/>
        <v>0.13620000000048549</v>
      </c>
      <c r="F707" s="1" t="str">
        <f>A691</f>
        <v>CH-3180</v>
      </c>
      <c r="G707" s="1">
        <f>AVERAGE(D692:D697)</f>
        <v>4.7483333333919596E-2</v>
      </c>
      <c r="H707" s="1">
        <f>G707*150</f>
        <v>7.122500000087939</v>
      </c>
    </row>
    <row r="708" spans="1:10">
      <c r="A708" s="1" t="s">
        <v>68</v>
      </c>
      <c r="B708" s="1">
        <v>587.91899999999998</v>
      </c>
      <c r="C708" s="7">
        <v>587.75979999999947</v>
      </c>
      <c r="D708" s="1">
        <f t="shared" si="55"/>
        <v>0.15920000000051004</v>
      </c>
    </row>
    <row r="709" spans="1:10">
      <c r="A709" s="1" t="s">
        <v>67</v>
      </c>
      <c r="B709" s="1">
        <v>587.87850000000003</v>
      </c>
      <c r="C709" s="7">
        <v>587.94729999999947</v>
      </c>
      <c r="D709" s="1">
        <f t="shared" si="55"/>
        <v>-6.8799999999441752E-2</v>
      </c>
      <c r="G709" s="1" t="s">
        <v>75</v>
      </c>
      <c r="H709" s="1" t="s">
        <v>76</v>
      </c>
      <c r="I709" s="1" t="s">
        <v>78</v>
      </c>
      <c r="J709" s="1" t="s">
        <v>79</v>
      </c>
    </row>
    <row r="710" spans="1:10">
      <c r="A710" s="1" t="s">
        <v>1</v>
      </c>
      <c r="B710" s="1">
        <v>587.96600000000001</v>
      </c>
      <c r="C710" s="7">
        <v>588.28479999999934</v>
      </c>
      <c r="D710" s="1">
        <f t="shared" si="55"/>
        <v>-0.31879999999932807</v>
      </c>
      <c r="E710" s="1" t="s">
        <v>80</v>
      </c>
      <c r="F710" s="1" t="str">
        <f>A704</f>
        <v>CH-3240</v>
      </c>
      <c r="G710" s="1">
        <f>AVERAGE(D710:D715)</f>
        <v>-1.6966666666159352E-2</v>
      </c>
      <c r="H710" s="1">
        <f>G710*150</f>
        <v>-2.5449999999239026</v>
      </c>
      <c r="I710" s="1">
        <v>0</v>
      </c>
      <c r="J710" s="1">
        <f>AVERAGE(H710:H711)*60</f>
        <v>-155.54999999514507</v>
      </c>
    </row>
    <row r="711" spans="1:10">
      <c r="A711" s="1" t="s">
        <v>66</v>
      </c>
      <c r="B711" s="1">
        <v>587.76350000000002</v>
      </c>
      <c r="C711" s="7">
        <v>587.94729999999947</v>
      </c>
      <c r="D711" s="1">
        <f t="shared" si="55"/>
        <v>-0.18379999999945085</v>
      </c>
      <c r="F711" s="1" t="str">
        <f>A691</f>
        <v>CH-3180</v>
      </c>
      <c r="G711" s="1">
        <f>AVERAGE(D697:D702)</f>
        <v>-1.7599999999428444E-2</v>
      </c>
      <c r="H711" s="1">
        <f>G711*150</f>
        <v>-2.6399999999142665</v>
      </c>
    </row>
    <row r="712" spans="1:10">
      <c r="A712" s="1" t="s">
        <v>65</v>
      </c>
      <c r="B712" s="1">
        <v>587.68899999999996</v>
      </c>
      <c r="C712" s="7">
        <v>587.75979999999947</v>
      </c>
      <c r="D712" s="1">
        <f t="shared" si="55"/>
        <v>-7.0799999999508145E-2</v>
      </c>
    </row>
    <row r="713" spans="1:10">
      <c r="A713" s="1" t="s">
        <v>64</v>
      </c>
      <c r="B713" s="1">
        <v>587.73599999999999</v>
      </c>
      <c r="C713" s="7">
        <v>587.69979999999953</v>
      </c>
      <c r="D713" s="1">
        <f t="shared" si="55"/>
        <v>3.6200000000462751E-2</v>
      </c>
    </row>
    <row r="714" spans="1:10">
      <c r="A714" s="1" t="s">
        <v>63</v>
      </c>
      <c r="B714" s="1">
        <v>587.71600000000001</v>
      </c>
      <c r="C714" s="7">
        <v>587.54979999999955</v>
      </c>
      <c r="D714" s="1">
        <f t="shared" si="55"/>
        <v>0.1662000000004582</v>
      </c>
      <c r="E714" s="1" t="s">
        <v>81</v>
      </c>
      <c r="F714" s="1">
        <f>J710+I706</f>
        <v>672.52500000981286</v>
      </c>
    </row>
    <row r="715" spans="1:10">
      <c r="A715" s="1" t="s">
        <v>62</v>
      </c>
      <c r="B715" s="1">
        <v>587.66899999999998</v>
      </c>
      <c r="C715" s="7">
        <v>587.39979999999957</v>
      </c>
      <c r="D715" s="1">
        <f t="shared" si="55"/>
        <v>0.26920000000041</v>
      </c>
    </row>
    <row r="717" spans="1:10">
      <c r="A717" s="1" t="s">
        <v>57</v>
      </c>
      <c r="B717" s="3" t="s">
        <v>73</v>
      </c>
      <c r="C717" s="4" t="s">
        <v>72</v>
      </c>
      <c r="D717" s="5" t="s">
        <v>74</v>
      </c>
    </row>
    <row r="718" spans="1:10">
      <c r="A718" s="1" t="s">
        <v>71</v>
      </c>
      <c r="B718" s="1">
        <v>588.07299999999998</v>
      </c>
      <c r="C718" s="7">
        <v>587.48699999999963</v>
      </c>
      <c r="D718" s="1">
        <f>B718-C718</f>
        <v>0.58600000000035379</v>
      </c>
      <c r="E718" s="1" t="s">
        <v>77</v>
      </c>
      <c r="F718" s="1" t="s">
        <v>0</v>
      </c>
      <c r="G718" s="1" t="s">
        <v>75</v>
      </c>
      <c r="H718" s="1" t="s">
        <v>76</v>
      </c>
      <c r="I718" s="1" t="s">
        <v>78</v>
      </c>
      <c r="J718" s="1" t="s">
        <v>79</v>
      </c>
    </row>
    <row r="719" spans="1:10">
      <c r="A719" s="1" t="s">
        <v>70</v>
      </c>
      <c r="B719" s="1">
        <v>588.00699999999995</v>
      </c>
      <c r="C719" s="7">
        <v>587.6369999999996</v>
      </c>
      <c r="D719" s="1">
        <f t="shared" ref="D719:D728" si="56">B719-C719</f>
        <v>0.37000000000034561</v>
      </c>
      <c r="F719" s="1" t="str">
        <f>A717</f>
        <v>CH-3300</v>
      </c>
      <c r="G719" s="1">
        <f>AVERAGE(D718:D723)</f>
        <v>0.11575000000044611</v>
      </c>
      <c r="H719" s="1">
        <f>G719*150</f>
        <v>17.362500000066916</v>
      </c>
      <c r="I719" s="1">
        <f>AVERAGE(H719:H720)*60</f>
        <v>1135.2750000043272</v>
      </c>
      <c r="J719" s="1">
        <v>0</v>
      </c>
    </row>
    <row r="720" spans="1:10">
      <c r="A720" s="1" t="s">
        <v>69</v>
      </c>
      <c r="B720" s="1">
        <v>587.94799999999998</v>
      </c>
      <c r="C720" s="7">
        <v>587.78699999999958</v>
      </c>
      <c r="D720" s="1">
        <f t="shared" si="56"/>
        <v>0.16100000000039927</v>
      </c>
      <c r="F720" s="1" t="str">
        <f>A704</f>
        <v>CH-3240</v>
      </c>
      <c r="G720" s="1">
        <f>AVERAGE(D705:D710)</f>
        <v>0.13653333333384884</v>
      </c>
      <c r="H720" s="1">
        <f>G720*150</f>
        <v>20.480000000077325</v>
      </c>
    </row>
    <row r="721" spans="1:10">
      <c r="A721" s="1" t="s">
        <v>68</v>
      </c>
      <c r="B721" s="1">
        <v>587.89</v>
      </c>
      <c r="C721" s="7">
        <v>587.84699999999953</v>
      </c>
      <c r="D721" s="1">
        <f t="shared" si="56"/>
        <v>4.3000000000461114E-2</v>
      </c>
    </row>
    <row r="722" spans="1:10">
      <c r="A722" s="1" t="s">
        <v>67</v>
      </c>
      <c r="B722" s="1">
        <v>587.90800000000002</v>
      </c>
      <c r="C722" s="7">
        <v>588.03449999999953</v>
      </c>
      <c r="D722" s="1">
        <f t="shared" si="56"/>
        <v>-0.12649999999950978</v>
      </c>
      <c r="G722" s="1" t="s">
        <v>75</v>
      </c>
      <c r="H722" s="1" t="s">
        <v>76</v>
      </c>
      <c r="I722" s="1" t="s">
        <v>78</v>
      </c>
      <c r="J722" s="1" t="s">
        <v>79</v>
      </c>
    </row>
    <row r="723" spans="1:10">
      <c r="A723" s="1" t="s">
        <v>1</v>
      </c>
      <c r="B723" s="1">
        <v>588.03300000000002</v>
      </c>
      <c r="C723" s="7">
        <v>588.37199999999939</v>
      </c>
      <c r="D723" s="1">
        <f t="shared" si="56"/>
        <v>-0.33899999999937336</v>
      </c>
      <c r="E723" s="1" t="s">
        <v>80</v>
      </c>
      <c r="F723" s="1" t="str">
        <f>A717</f>
        <v>CH-3300</v>
      </c>
      <c r="G723" s="1">
        <f>AVERAGE(D723:D728)</f>
        <v>1.4166666671447576E-3</v>
      </c>
      <c r="H723" s="1">
        <f>G723*150</f>
        <v>0.21250000007171366</v>
      </c>
      <c r="I723" s="1">
        <v>0</v>
      </c>
      <c r="J723" s="1">
        <f>AVERAGE(H723:H724)*60</f>
        <v>-69.974999995565668</v>
      </c>
    </row>
    <row r="724" spans="1:10">
      <c r="A724" s="1" t="s">
        <v>66</v>
      </c>
      <c r="B724" s="1">
        <v>587.91150000000005</v>
      </c>
      <c r="C724" s="7">
        <v>588.03449999999953</v>
      </c>
      <c r="D724" s="1">
        <f t="shared" si="56"/>
        <v>-0.12299999999947886</v>
      </c>
      <c r="F724" s="1" t="str">
        <f>A704</f>
        <v>CH-3240</v>
      </c>
      <c r="G724" s="1">
        <f>AVERAGE(D710:D715)</f>
        <v>-1.6966666666159352E-2</v>
      </c>
      <c r="H724" s="1">
        <f>G724*150</f>
        <v>-2.5449999999239026</v>
      </c>
    </row>
    <row r="725" spans="1:10">
      <c r="A725" s="1" t="s">
        <v>65</v>
      </c>
      <c r="B725" s="1">
        <v>587.89700000000005</v>
      </c>
      <c r="C725" s="7">
        <v>587.84699999999953</v>
      </c>
      <c r="D725" s="1">
        <f t="shared" si="56"/>
        <v>5.0000000000522959E-2</v>
      </c>
    </row>
    <row r="726" spans="1:10">
      <c r="A726" s="1" t="s">
        <v>64</v>
      </c>
      <c r="B726" s="1">
        <v>587.82849999999996</v>
      </c>
      <c r="C726" s="7">
        <v>587.78699999999958</v>
      </c>
      <c r="D726" s="1">
        <f t="shared" si="56"/>
        <v>4.1500000000382897E-2</v>
      </c>
    </row>
    <row r="727" spans="1:10">
      <c r="A727" s="1" t="s">
        <v>63</v>
      </c>
      <c r="B727" s="1">
        <v>587.76</v>
      </c>
      <c r="C727" s="7">
        <v>587.6369999999996</v>
      </c>
      <c r="D727" s="1">
        <f t="shared" si="56"/>
        <v>0.12300000000038835</v>
      </c>
      <c r="E727" s="1" t="s">
        <v>81</v>
      </c>
      <c r="F727" s="1">
        <f>J723+I719</f>
        <v>1065.3000000087616</v>
      </c>
    </row>
    <row r="728" spans="1:10">
      <c r="A728" s="1" t="s">
        <v>62</v>
      </c>
      <c r="B728" s="1">
        <v>587.74300000000005</v>
      </c>
      <c r="C728" s="7">
        <v>587.48699999999963</v>
      </c>
      <c r="D728" s="1">
        <f t="shared" si="56"/>
        <v>0.25600000000042655</v>
      </c>
    </row>
    <row r="730" spans="1:10">
      <c r="A730" s="1" t="s">
        <v>58</v>
      </c>
      <c r="B730" s="3" t="s">
        <v>73</v>
      </c>
      <c r="C730" s="4" t="s">
        <v>72</v>
      </c>
      <c r="D730" s="5" t="s">
        <v>74</v>
      </c>
    </row>
    <row r="731" spans="1:10">
      <c r="A731" s="1" t="s">
        <v>71</v>
      </c>
      <c r="B731" s="1">
        <v>588.12</v>
      </c>
      <c r="C731" s="7">
        <v>587.57419999999968</v>
      </c>
      <c r="D731" s="1">
        <f>B731-C731</f>
        <v>0.54580000000032669</v>
      </c>
      <c r="E731" s="1" t="s">
        <v>77</v>
      </c>
      <c r="F731" s="1" t="s">
        <v>0</v>
      </c>
      <c r="G731" s="1" t="s">
        <v>75</v>
      </c>
      <c r="H731" s="1" t="s">
        <v>76</v>
      </c>
      <c r="I731" s="1" t="s">
        <v>78</v>
      </c>
      <c r="J731" s="1" t="s">
        <v>79</v>
      </c>
    </row>
    <row r="732" spans="1:10">
      <c r="A732" s="1" t="s">
        <v>70</v>
      </c>
      <c r="B732" s="1">
        <v>587.96299999999997</v>
      </c>
      <c r="C732" s="7">
        <v>587.72419999999966</v>
      </c>
      <c r="D732" s="1">
        <f t="shared" ref="D732:D741" si="57">B732-C732</f>
        <v>0.23880000000031032</v>
      </c>
      <c r="F732" s="1" t="str">
        <f>A730</f>
        <v>CH-3360</v>
      </c>
      <c r="G732" s="1">
        <f>AVERAGE(D731:D736)</f>
        <v>6.1966666667065816E-2</v>
      </c>
      <c r="H732" s="1">
        <f>G732*150</f>
        <v>9.295000000059872</v>
      </c>
      <c r="I732" s="1">
        <f>AVERAGE(H732:H733)*60</f>
        <v>799.72500000380364</v>
      </c>
      <c r="J732" s="1">
        <v>0</v>
      </c>
    </row>
    <row r="733" spans="1:10">
      <c r="A733" s="1" t="s">
        <v>69</v>
      </c>
      <c r="B733" s="1">
        <v>588.06200000000001</v>
      </c>
      <c r="C733" s="7">
        <v>587.87419999999963</v>
      </c>
      <c r="D733" s="1">
        <f t="shared" si="57"/>
        <v>0.18780000000037944</v>
      </c>
      <c r="F733" s="1" t="str">
        <f>A717</f>
        <v>CH-3300</v>
      </c>
      <c r="G733" s="1">
        <f>AVERAGE(D718:D723)</f>
        <v>0.11575000000044611</v>
      </c>
      <c r="H733" s="1">
        <f>G733*150</f>
        <v>17.362500000066916</v>
      </c>
    </row>
    <row r="734" spans="1:10">
      <c r="A734" s="1" t="s">
        <v>68</v>
      </c>
      <c r="B734" s="1">
        <v>587.94100000000003</v>
      </c>
      <c r="C734" s="7">
        <v>587.93419999999958</v>
      </c>
      <c r="D734" s="1">
        <f t="shared" si="57"/>
        <v>6.8000000004531103E-3</v>
      </c>
    </row>
    <row r="735" spans="1:10">
      <c r="A735" s="1" t="s">
        <v>67</v>
      </c>
      <c r="B735" s="1">
        <v>587.90049999999997</v>
      </c>
      <c r="C735" s="7">
        <v>588.12169999999958</v>
      </c>
      <c r="D735" s="1">
        <f t="shared" si="57"/>
        <v>-0.22119999999961237</v>
      </c>
      <c r="G735" s="1" t="s">
        <v>75</v>
      </c>
      <c r="H735" s="1" t="s">
        <v>76</v>
      </c>
      <c r="I735" s="1" t="s">
        <v>78</v>
      </c>
      <c r="J735" s="1" t="s">
        <v>79</v>
      </c>
    </row>
    <row r="736" spans="1:10">
      <c r="A736" s="1" t="s">
        <v>1</v>
      </c>
      <c r="B736" s="1">
        <v>588.07299999999998</v>
      </c>
      <c r="C736" s="7">
        <v>588.45919999999944</v>
      </c>
      <c r="D736" s="1">
        <f t="shared" si="57"/>
        <v>-0.38619999999946231</v>
      </c>
      <c r="E736" s="1" t="s">
        <v>80</v>
      </c>
      <c r="F736" s="1" t="str">
        <f>A730</f>
        <v>CH-3360</v>
      </c>
      <c r="G736" s="1">
        <f>AVERAGE(D736:D741)</f>
        <v>-3.3366666666249024E-2</v>
      </c>
      <c r="H736" s="1">
        <f>G736*150</f>
        <v>-5.004999999937354</v>
      </c>
      <c r="I736" s="1">
        <v>0</v>
      </c>
      <c r="J736" s="1">
        <f>AVERAGE(H736:H737)*60</f>
        <v>-143.77499999596921</v>
      </c>
    </row>
    <row r="737" spans="1:10">
      <c r="A737" s="1" t="s">
        <v>66</v>
      </c>
      <c r="B737" s="1">
        <v>587.90049999999997</v>
      </c>
      <c r="C737" s="7">
        <v>588.12169999999958</v>
      </c>
      <c r="D737" s="1">
        <f t="shared" si="57"/>
        <v>-0.22119999999961237</v>
      </c>
      <c r="F737" s="1" t="str">
        <f>A717</f>
        <v>CH-3300</v>
      </c>
      <c r="G737" s="1">
        <f>AVERAGE(D723:D728)</f>
        <v>1.4166666671447576E-3</v>
      </c>
      <c r="H737" s="1">
        <f>G737*150</f>
        <v>0.21250000007171366</v>
      </c>
    </row>
    <row r="738" spans="1:10">
      <c r="A738" s="1" t="s">
        <v>65</v>
      </c>
      <c r="B738" s="1">
        <v>587.94100000000003</v>
      </c>
      <c r="C738" s="7">
        <v>587.93419999999958</v>
      </c>
      <c r="D738" s="1">
        <f t="shared" si="57"/>
        <v>6.8000000004531103E-3</v>
      </c>
    </row>
    <row r="739" spans="1:10">
      <c r="A739" s="1" t="s">
        <v>64</v>
      </c>
      <c r="B739" s="1">
        <v>587.90300000000002</v>
      </c>
      <c r="C739" s="7">
        <v>587.87419999999963</v>
      </c>
      <c r="D739" s="1">
        <f t="shared" si="57"/>
        <v>2.8800000000387627E-2</v>
      </c>
    </row>
    <row r="740" spans="1:10">
      <c r="A740" s="1" t="s">
        <v>63</v>
      </c>
      <c r="B740" s="1">
        <v>587.85900000000004</v>
      </c>
      <c r="C740" s="7">
        <v>587.72419999999966</v>
      </c>
      <c r="D740" s="1">
        <f t="shared" si="57"/>
        <v>0.13480000000038217</v>
      </c>
      <c r="E740" s="1" t="s">
        <v>81</v>
      </c>
      <c r="F740" s="1">
        <f>J736+I732</f>
        <v>655.95000000783443</v>
      </c>
    </row>
    <row r="741" spans="1:10">
      <c r="A741" s="1" t="s">
        <v>62</v>
      </c>
      <c r="B741" s="1">
        <v>587.81100000000004</v>
      </c>
      <c r="C741" s="7">
        <v>587.57419999999968</v>
      </c>
      <c r="D741" s="1">
        <f t="shared" si="57"/>
        <v>0.23680000000035761</v>
      </c>
    </row>
    <row r="743" spans="1:10">
      <c r="A743" s="1" t="s">
        <v>59</v>
      </c>
      <c r="B743" s="3" t="s">
        <v>73</v>
      </c>
      <c r="C743" s="4" t="s">
        <v>72</v>
      </c>
      <c r="D743" s="5" t="s">
        <v>74</v>
      </c>
    </row>
    <row r="744" spans="1:10">
      <c r="A744" s="1" t="s">
        <v>71</v>
      </c>
      <c r="B744" s="1">
        <v>588.05899999999997</v>
      </c>
      <c r="C744" s="7">
        <v>587.66139999999973</v>
      </c>
      <c r="D744" s="1">
        <f>B744-C744</f>
        <v>0.39760000000023865</v>
      </c>
      <c r="E744" s="1" t="s">
        <v>77</v>
      </c>
      <c r="F744" s="1" t="s">
        <v>0</v>
      </c>
      <c r="G744" s="1" t="s">
        <v>75</v>
      </c>
      <c r="H744" s="1" t="s">
        <v>76</v>
      </c>
      <c r="I744" s="1" t="s">
        <v>78</v>
      </c>
      <c r="J744" s="1" t="s">
        <v>79</v>
      </c>
    </row>
    <row r="745" spans="1:10">
      <c r="A745" s="1" t="s">
        <v>70</v>
      </c>
      <c r="B745" s="1">
        <v>588.01700000000005</v>
      </c>
      <c r="C745" s="7">
        <v>587.81139999999971</v>
      </c>
      <c r="D745" s="1">
        <f t="shared" ref="D745:D754" si="58">B745-C745</f>
        <v>0.20560000000034506</v>
      </c>
      <c r="F745" s="1" t="str">
        <f>A743</f>
        <v>CH-3420</v>
      </c>
      <c r="G745" s="1">
        <f>AVERAGE(D744:D749)</f>
        <v>-3.9233333332977814E-2</v>
      </c>
      <c r="H745" s="1">
        <f>G745*150</f>
        <v>-5.8849999999466718</v>
      </c>
      <c r="I745" s="1">
        <f>AVERAGE(H745:H746)*60</f>
        <v>102.30000000339601</v>
      </c>
      <c r="J745" s="1">
        <v>0</v>
      </c>
    </row>
    <row r="746" spans="1:10">
      <c r="A746" s="1" t="s">
        <v>69</v>
      </c>
      <c r="B746" s="1">
        <v>587.95699999999999</v>
      </c>
      <c r="C746" s="7">
        <v>587.96139999999968</v>
      </c>
      <c r="D746" s="1">
        <f t="shared" si="58"/>
        <v>-4.3999999996913175E-3</v>
      </c>
      <c r="F746" s="1" t="str">
        <f>A730</f>
        <v>CH-3360</v>
      </c>
      <c r="G746" s="1">
        <f>AVERAGE(D731:D736)</f>
        <v>6.1966666667065816E-2</v>
      </c>
      <c r="H746" s="1">
        <f>G746*150</f>
        <v>9.295000000059872</v>
      </c>
    </row>
    <row r="747" spans="1:10">
      <c r="A747" s="1" t="s">
        <v>68</v>
      </c>
      <c r="B747" s="1">
        <v>587.91300000000001</v>
      </c>
      <c r="C747" s="7">
        <v>588.02139999999963</v>
      </c>
      <c r="D747" s="1">
        <f t="shared" si="58"/>
        <v>-0.10839999999961947</v>
      </c>
    </row>
    <row r="748" spans="1:10">
      <c r="A748" s="1" t="s">
        <v>67</v>
      </c>
      <c r="B748" s="1">
        <v>587.92049999999995</v>
      </c>
      <c r="C748" s="7">
        <v>588.20889999999963</v>
      </c>
      <c r="D748" s="1">
        <f t="shared" si="58"/>
        <v>-0.28839999999968313</v>
      </c>
      <c r="G748" s="1" t="s">
        <v>75</v>
      </c>
      <c r="H748" s="1" t="s">
        <v>76</v>
      </c>
      <c r="I748" s="1" t="s">
        <v>78</v>
      </c>
      <c r="J748" s="1" t="s">
        <v>79</v>
      </c>
    </row>
    <row r="749" spans="1:10">
      <c r="A749" s="1" t="s">
        <v>1</v>
      </c>
      <c r="B749" s="1">
        <v>588.10900000000004</v>
      </c>
      <c r="C749" s="7">
        <v>588.54639999999949</v>
      </c>
      <c r="D749" s="1">
        <f t="shared" si="58"/>
        <v>-0.43739999999945667</v>
      </c>
      <c r="E749" s="1" t="s">
        <v>80</v>
      </c>
      <c r="F749" s="1" t="str">
        <f>A743</f>
        <v>CH-3420</v>
      </c>
      <c r="G749" s="1">
        <f>AVERAGE(D749:D754)</f>
        <v>-0.10648333333296023</v>
      </c>
      <c r="H749" s="1">
        <f>G749*150</f>
        <v>-15.972499999944034</v>
      </c>
      <c r="I749" s="1">
        <v>0</v>
      </c>
      <c r="J749" s="1">
        <f>AVERAGE(H749:H750)*60</f>
        <v>-629.32499999644165</v>
      </c>
    </row>
    <row r="750" spans="1:10">
      <c r="A750" s="1" t="s">
        <v>66</v>
      </c>
      <c r="B750" s="1">
        <v>587.91800000000001</v>
      </c>
      <c r="C750" s="7">
        <v>588.20889999999963</v>
      </c>
      <c r="D750" s="1">
        <f t="shared" si="58"/>
        <v>-0.29089999999962401</v>
      </c>
      <c r="F750" s="1" t="str">
        <f>A730</f>
        <v>CH-3360</v>
      </c>
      <c r="G750" s="1">
        <f>AVERAGE(D736:D741)</f>
        <v>-3.3366666666249024E-2</v>
      </c>
      <c r="H750" s="1">
        <f>G750*150</f>
        <v>-5.004999999937354</v>
      </c>
    </row>
    <row r="751" spans="1:10">
      <c r="A751" s="1" t="s">
        <v>65</v>
      </c>
      <c r="B751" s="1">
        <v>587.90800000000002</v>
      </c>
      <c r="C751" s="7">
        <v>588.02139999999963</v>
      </c>
      <c r="D751" s="1">
        <f t="shared" si="58"/>
        <v>-0.11339999999961492</v>
      </c>
    </row>
    <row r="752" spans="1:10">
      <c r="A752" s="1" t="s">
        <v>64</v>
      </c>
      <c r="B752" s="1">
        <v>587.86599999999999</v>
      </c>
      <c r="C752" s="7">
        <v>587.96139999999968</v>
      </c>
      <c r="D752" s="1">
        <f t="shared" si="58"/>
        <v>-9.5399999999699503E-2</v>
      </c>
    </row>
    <row r="753" spans="1:10">
      <c r="A753" s="1" t="s">
        <v>63</v>
      </c>
      <c r="B753" s="1">
        <v>587.91700000000003</v>
      </c>
      <c r="C753" s="7">
        <v>587.81139999999971</v>
      </c>
      <c r="D753" s="1">
        <f t="shared" si="58"/>
        <v>0.10560000000032232</v>
      </c>
      <c r="E753" s="1" t="s">
        <v>81</v>
      </c>
      <c r="F753" s="1">
        <f>J749+I745</f>
        <v>-527.02499999304564</v>
      </c>
    </row>
    <row r="754" spans="1:10">
      <c r="A754" s="1" t="s">
        <v>62</v>
      </c>
      <c r="B754" s="1">
        <v>587.85400000000004</v>
      </c>
      <c r="C754" s="7">
        <v>587.66139999999973</v>
      </c>
      <c r="D754" s="1">
        <f t="shared" si="58"/>
        <v>0.19260000000031141</v>
      </c>
    </row>
    <row r="756" spans="1:10">
      <c r="A756" s="1" t="s">
        <v>60</v>
      </c>
      <c r="B756" s="3" t="s">
        <v>73</v>
      </c>
      <c r="C756" s="4" t="s">
        <v>72</v>
      </c>
      <c r="D756" s="5" t="s">
        <v>74</v>
      </c>
    </row>
    <row r="757" spans="1:10">
      <c r="A757" s="1" t="s">
        <v>71</v>
      </c>
      <c r="B757" s="2">
        <v>588.01800000000003</v>
      </c>
      <c r="C757" s="7">
        <v>587.74859999999978</v>
      </c>
      <c r="D757" s="1">
        <f>B757-C757</f>
        <v>0.26940000000024611</v>
      </c>
      <c r="E757" s="1" t="s">
        <v>77</v>
      </c>
      <c r="F757" s="1" t="s">
        <v>0</v>
      </c>
      <c r="G757" s="1" t="s">
        <v>75</v>
      </c>
      <c r="H757" s="1" t="s">
        <v>76</v>
      </c>
      <c r="I757" s="1" t="s">
        <v>78</v>
      </c>
      <c r="J757" s="1" t="s">
        <v>79</v>
      </c>
    </row>
    <row r="758" spans="1:10">
      <c r="A758" s="1" t="s">
        <v>70</v>
      </c>
      <c r="B758" s="2">
        <v>588.00199999999995</v>
      </c>
      <c r="C758" s="7">
        <v>587.89859999999976</v>
      </c>
      <c r="D758" s="1">
        <f t="shared" ref="D758:D767" si="59">B758-C758</f>
        <v>0.10340000000019245</v>
      </c>
      <c r="F758" s="1" t="str">
        <f>A756</f>
        <v>CH-3480</v>
      </c>
      <c r="G758" s="1">
        <f>AVERAGE(D757:D762)</f>
        <v>-0.1615166666663678</v>
      </c>
      <c r="H758" s="1">
        <f>G758*150</f>
        <v>-24.227499999955171</v>
      </c>
      <c r="I758" s="1">
        <v>0</v>
      </c>
      <c r="J758" s="1">
        <f>AVERAGE(H758:H759)*60</f>
        <v>-903.37499999705528</v>
      </c>
    </row>
    <row r="759" spans="1:10">
      <c r="A759" s="1" t="s">
        <v>69</v>
      </c>
      <c r="B759" s="1">
        <v>587.92149999999992</v>
      </c>
      <c r="C759" s="7">
        <v>588.04859999999974</v>
      </c>
      <c r="D759" s="1">
        <f t="shared" si="59"/>
        <v>-0.12709999999981392</v>
      </c>
      <c r="F759" s="1" t="str">
        <f>A743</f>
        <v>CH-3420</v>
      </c>
      <c r="G759" s="1">
        <f>AVERAGE(D744:D749)</f>
        <v>-3.9233333332977814E-2</v>
      </c>
      <c r="H759" s="1">
        <f>G759*150</f>
        <v>-5.8849999999466718</v>
      </c>
    </row>
    <row r="760" spans="1:10">
      <c r="A760" s="1" t="s">
        <v>68</v>
      </c>
      <c r="B760" s="2">
        <v>587.84100000000001</v>
      </c>
      <c r="C760" s="7">
        <v>588.10859999999968</v>
      </c>
      <c r="D760" s="1">
        <f t="shared" si="59"/>
        <v>-0.26759999999967476</v>
      </c>
    </row>
    <row r="761" spans="1:10">
      <c r="A761" s="1" t="s">
        <v>67</v>
      </c>
      <c r="B761" s="1">
        <v>587.86950000000002</v>
      </c>
      <c r="C761" s="7">
        <v>588.29609999999968</v>
      </c>
      <c r="D761" s="1">
        <f t="shared" si="59"/>
        <v>-0.42659999999966658</v>
      </c>
      <c r="G761" s="1" t="s">
        <v>75</v>
      </c>
      <c r="H761" s="1" t="s">
        <v>76</v>
      </c>
      <c r="I761" s="1" t="s">
        <v>78</v>
      </c>
      <c r="J761" s="1" t="s">
        <v>79</v>
      </c>
    </row>
    <row r="762" spans="1:10">
      <c r="A762" s="1" t="s">
        <v>1</v>
      </c>
      <c r="B762" s="1">
        <v>588.11300000000006</v>
      </c>
      <c r="C762" s="7">
        <v>588.63359999999955</v>
      </c>
      <c r="D762" s="1">
        <f t="shared" si="59"/>
        <v>-0.52059999999949014</v>
      </c>
      <c r="E762" s="1" t="s">
        <v>80</v>
      </c>
      <c r="F762" s="1" t="str">
        <f>A756</f>
        <v>CH-3480</v>
      </c>
      <c r="G762" s="1">
        <f>AVERAGE(D762:D767)</f>
        <v>-0.18301666666633309</v>
      </c>
      <c r="H762" s="1">
        <f>G762*150</f>
        <v>-27.452499999949964</v>
      </c>
      <c r="I762" s="1">
        <v>0</v>
      </c>
      <c r="J762" s="1">
        <f>AVERAGE(H762:H763)*60</f>
        <v>-1302.74999999682</v>
      </c>
    </row>
    <row r="763" spans="1:10">
      <c r="A763" s="1" t="s">
        <v>66</v>
      </c>
      <c r="B763" s="1">
        <v>587.90350000000001</v>
      </c>
      <c r="C763" s="7">
        <v>588.29609999999968</v>
      </c>
      <c r="D763" s="1">
        <f t="shared" si="59"/>
        <v>-0.39259999999967476</v>
      </c>
      <c r="F763" s="1" t="str">
        <f>A743</f>
        <v>CH-3420</v>
      </c>
      <c r="G763" s="1">
        <f>AVERAGE(D749:D754)</f>
        <v>-0.10648333333296023</v>
      </c>
      <c r="H763" s="1">
        <f>G763*150</f>
        <v>-15.972499999944034</v>
      </c>
    </row>
    <row r="764" spans="1:10">
      <c r="A764" s="1" t="s">
        <v>65</v>
      </c>
      <c r="B764" s="2">
        <v>587.90899999999999</v>
      </c>
      <c r="C764" s="7">
        <v>588.10859999999968</v>
      </c>
      <c r="D764" s="1">
        <f t="shared" si="59"/>
        <v>-0.19959999999969114</v>
      </c>
    </row>
    <row r="765" spans="1:10">
      <c r="A765" s="1" t="s">
        <v>64</v>
      </c>
      <c r="B765" s="1">
        <v>587.90550000000007</v>
      </c>
      <c r="C765" s="7">
        <v>588.04859999999974</v>
      </c>
      <c r="D765" s="1">
        <f t="shared" si="59"/>
        <v>-0.14309999999966294</v>
      </c>
    </row>
    <row r="766" spans="1:10">
      <c r="A766" s="1" t="s">
        <v>63</v>
      </c>
      <c r="B766" s="2">
        <v>587.90200000000004</v>
      </c>
      <c r="C766" s="7">
        <v>587.89859999999976</v>
      </c>
      <c r="D766" s="1">
        <f t="shared" si="59"/>
        <v>3.4000000002833985E-3</v>
      </c>
      <c r="E766" s="1" t="s">
        <v>81</v>
      </c>
      <c r="F766" s="1">
        <f>J762+J758</f>
        <v>-2206.1249999938755</v>
      </c>
    </row>
    <row r="767" spans="1:10">
      <c r="A767" s="1" t="s">
        <v>62</v>
      </c>
      <c r="B767" s="2">
        <v>587.90300000000002</v>
      </c>
      <c r="C767" s="7">
        <v>587.74859999999978</v>
      </c>
      <c r="D767" s="1">
        <f t="shared" si="59"/>
        <v>0.15440000000023701</v>
      </c>
    </row>
    <row r="769" spans="1:10">
      <c r="A769" s="1" t="s">
        <v>61</v>
      </c>
      <c r="B769" s="3" t="s">
        <v>73</v>
      </c>
      <c r="C769" s="4" t="s">
        <v>72</v>
      </c>
      <c r="D769" s="5" t="s">
        <v>74</v>
      </c>
    </row>
    <row r="770" spans="1:10">
      <c r="A770" s="1" t="s">
        <v>71</v>
      </c>
      <c r="B770" s="1">
        <v>588.00900000000001</v>
      </c>
      <c r="C770" s="7">
        <v>587.83579999999984</v>
      </c>
      <c r="D770" s="1">
        <f>B770-C770</f>
        <v>0.17320000000017899</v>
      </c>
      <c r="E770" s="1" t="s">
        <v>77</v>
      </c>
      <c r="F770" s="1" t="s">
        <v>0</v>
      </c>
      <c r="G770" s="1" t="s">
        <v>75</v>
      </c>
      <c r="H770" s="1" t="s">
        <v>76</v>
      </c>
      <c r="I770" s="1" t="s">
        <v>78</v>
      </c>
      <c r="J770" s="1" t="s">
        <v>79</v>
      </c>
    </row>
    <row r="771" spans="1:10">
      <c r="A771" s="1" t="s">
        <v>70</v>
      </c>
      <c r="B771" s="1">
        <v>588.00900000000001</v>
      </c>
      <c r="C771" s="7">
        <v>587.98579999999981</v>
      </c>
      <c r="D771" s="1">
        <f t="shared" ref="D771:D780" si="60">B771-C771</f>
        <v>2.3200000000201726E-2</v>
      </c>
      <c r="F771" s="1" t="str">
        <f>A769</f>
        <v>CH-3540</v>
      </c>
      <c r="G771" s="1">
        <f>AVERAGE(D770:D775)</f>
        <v>-0.2458833333330972</v>
      </c>
      <c r="H771" s="1">
        <f>G771*150</f>
        <v>-36.88249999996458</v>
      </c>
      <c r="I771" s="1">
        <v>0</v>
      </c>
      <c r="J771" s="1">
        <f>AVERAGE(H771:H772)*60</f>
        <v>-1833.2999999975925</v>
      </c>
    </row>
    <row r="772" spans="1:10">
      <c r="A772" s="1" t="s">
        <v>69</v>
      </c>
      <c r="B772" s="1">
        <v>587.95699999999999</v>
      </c>
      <c r="C772" s="7">
        <v>588.13579999999979</v>
      </c>
      <c r="D772" s="1">
        <f t="shared" si="60"/>
        <v>-0.17879999999979646</v>
      </c>
      <c r="F772" s="1" t="str">
        <f>A756</f>
        <v>CH-3480</v>
      </c>
      <c r="G772" s="1">
        <f>AVERAGE(D757:D762)</f>
        <v>-0.1615166666663678</v>
      </c>
      <c r="H772" s="1">
        <f>G772*150</f>
        <v>-24.227499999955171</v>
      </c>
    </row>
    <row r="773" spans="1:10">
      <c r="A773" s="1" t="s">
        <v>68</v>
      </c>
      <c r="B773" s="1">
        <v>587.87199999999996</v>
      </c>
      <c r="C773" s="7">
        <v>588.19579999999974</v>
      </c>
      <c r="D773" s="1">
        <f t="shared" si="60"/>
        <v>-0.32379999999977827</v>
      </c>
    </row>
    <row r="774" spans="1:10">
      <c r="A774" s="1" t="s">
        <v>67</v>
      </c>
      <c r="B774" s="1">
        <v>587.87699999999995</v>
      </c>
      <c r="C774" s="7">
        <v>588.38329999999974</v>
      </c>
      <c r="D774" s="1">
        <f t="shared" si="60"/>
        <v>-0.50629999999978281</v>
      </c>
      <c r="G774" s="1" t="s">
        <v>75</v>
      </c>
      <c r="H774" s="1" t="s">
        <v>76</v>
      </c>
      <c r="I774" s="1" t="s">
        <v>78</v>
      </c>
      <c r="J774" s="1" t="s">
        <v>79</v>
      </c>
    </row>
    <row r="775" spans="1:10">
      <c r="A775" s="1" t="s">
        <v>1</v>
      </c>
      <c r="B775" s="1">
        <v>588.05799999999999</v>
      </c>
      <c r="C775" s="7">
        <v>588.7207999999996</v>
      </c>
      <c r="D775" s="1">
        <f t="shared" si="60"/>
        <v>-0.66279999999960637</v>
      </c>
      <c r="E775" s="1" t="s">
        <v>80</v>
      </c>
      <c r="F775" s="1" t="str">
        <f>A769</f>
        <v>CH-3540</v>
      </c>
      <c r="G775" s="1">
        <f>AVERAGE(D775:D780)</f>
        <v>-0.29638333333307781</v>
      </c>
      <c r="H775" s="1">
        <f>G775*150</f>
        <v>-44.457499999961669</v>
      </c>
      <c r="I775" s="1">
        <v>0</v>
      </c>
      <c r="J775" s="1">
        <f>AVERAGE(H775:H776)*60</f>
        <v>-2157.299999997349</v>
      </c>
    </row>
    <row r="776" spans="1:10">
      <c r="A776" s="1" t="s">
        <v>66</v>
      </c>
      <c r="B776" s="1">
        <v>587.90149999999994</v>
      </c>
      <c r="C776" s="7">
        <v>588.38329999999974</v>
      </c>
      <c r="D776" s="1">
        <f t="shared" si="60"/>
        <v>-0.48179999999979373</v>
      </c>
      <c r="F776" s="1" t="str">
        <f>A756</f>
        <v>CH-3480</v>
      </c>
      <c r="G776" s="1">
        <f>AVERAGE(D762:D767)</f>
        <v>-0.18301666666633309</v>
      </c>
      <c r="H776" s="1">
        <f>G776*150</f>
        <v>-27.452499999949964</v>
      </c>
    </row>
    <row r="777" spans="1:10">
      <c r="A777" s="1" t="s">
        <v>65</v>
      </c>
      <c r="B777" s="1">
        <v>587.95600000000002</v>
      </c>
      <c r="C777" s="7">
        <v>588.19579999999974</v>
      </c>
      <c r="D777" s="1">
        <f t="shared" si="60"/>
        <v>-0.23979999999971824</v>
      </c>
    </row>
    <row r="778" spans="1:10">
      <c r="A778" s="1" t="s">
        <v>64</v>
      </c>
      <c r="B778" s="1">
        <v>587.93150000000003</v>
      </c>
      <c r="C778" s="7">
        <v>588.13579999999979</v>
      </c>
      <c r="D778" s="1">
        <f t="shared" si="60"/>
        <v>-0.20429999999976189</v>
      </c>
    </row>
    <row r="779" spans="1:10">
      <c r="A779" s="1" t="s">
        <v>63</v>
      </c>
      <c r="B779" s="1">
        <v>587.90700000000004</v>
      </c>
      <c r="C779" s="7">
        <v>587.98579999999981</v>
      </c>
      <c r="D779" s="1">
        <f t="shared" si="60"/>
        <v>-7.8799999999773718E-2</v>
      </c>
      <c r="E779" s="1" t="s">
        <v>81</v>
      </c>
      <c r="F779" s="1">
        <f>J775+J771</f>
        <v>-3990.5999999949418</v>
      </c>
    </row>
    <row r="780" spans="1:10">
      <c r="A780" s="1" t="s">
        <v>62</v>
      </c>
      <c r="B780" s="1">
        <v>587.72500000000002</v>
      </c>
      <c r="C780" s="7">
        <v>587.83579999999984</v>
      </c>
      <c r="D780" s="1">
        <f t="shared" si="60"/>
        <v>-0.11079999999981283</v>
      </c>
    </row>
    <row r="784" spans="1:10">
      <c r="F784" s="1" t="s">
        <v>82</v>
      </c>
    </row>
    <row r="785" spans="6:6">
      <c r="F785" s="1">
        <f>SUM(I770,I757,I744,I731,I718,I705,I692,I679,I666,I653,I640,I627,I614,I601,I588,I575,I562,I549,I536,I523,I510,I497,I484,,I471,I458,I445,I432,S380,S367,I393,I380,I367,I354,I341,I328,I315,I302,I289,I276,I263,I250,I237,I224,I211,I198,,I185,I172,I159,I146,I133,I120,I107,I94,I81,I68,I55,I42,I29,P16)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84"/>
  <sheetViews>
    <sheetView tabSelected="1" topLeftCell="A652" workbookViewId="0">
      <selection activeCell="N667" sqref="N667:O675"/>
    </sheetView>
  </sheetViews>
  <sheetFormatPr defaultRowHeight="15"/>
  <cols>
    <col min="2" max="4" width="9.140625" style="1"/>
    <col min="5" max="5" width="14.85546875" bestFit="1" customWidth="1"/>
    <col min="6" max="8" width="12.7109375" bestFit="1" customWidth="1"/>
    <col min="9" max="9" width="8" bestFit="1" customWidth="1"/>
    <col min="10" max="10" width="12.7109375" bestFit="1" customWidth="1"/>
  </cols>
  <sheetData>
    <row r="1" spans="1:10">
      <c r="A1" s="1" t="s">
        <v>2</v>
      </c>
      <c r="B1" s="3" t="s">
        <v>73</v>
      </c>
      <c r="C1" s="4" t="s">
        <v>72</v>
      </c>
      <c r="D1" s="5" t="s">
        <v>74</v>
      </c>
    </row>
    <row r="2" spans="1:10">
      <c r="A2" s="1" t="s">
        <v>71</v>
      </c>
      <c r="B2" s="1">
        <v>578.82100000000003</v>
      </c>
      <c r="C2" s="1">
        <v>578.44300000000021</v>
      </c>
      <c r="D2" s="1">
        <f>B2-C2</f>
        <v>0.37799999999981537</v>
      </c>
      <c r="E2" s="1"/>
      <c r="F2" s="1"/>
      <c r="G2" s="1"/>
      <c r="H2" s="1"/>
      <c r="I2" s="1"/>
      <c r="J2" s="1"/>
    </row>
    <row r="3" spans="1:10">
      <c r="A3" s="1" t="s">
        <v>70</v>
      </c>
      <c r="B3" s="1">
        <v>578.42600000000004</v>
      </c>
      <c r="C3" s="1">
        <v>578.59300000000019</v>
      </c>
      <c r="D3" s="1">
        <f t="shared" ref="D3:D12" si="0">B3-C3</f>
        <v>-0.1670000000001437</v>
      </c>
      <c r="E3" s="1"/>
      <c r="F3" s="1"/>
      <c r="G3" s="1"/>
      <c r="H3" s="1"/>
      <c r="I3" s="1"/>
      <c r="J3" s="1"/>
    </row>
    <row r="4" spans="1:10">
      <c r="A4" s="1" t="s">
        <v>69</v>
      </c>
      <c r="B4" s="1">
        <v>578.59100000000001</v>
      </c>
      <c r="C4" s="1">
        <v>578.74300000000017</v>
      </c>
      <c r="D4" s="1">
        <f t="shared" si="0"/>
        <v>-0.15200000000015734</v>
      </c>
      <c r="E4" s="1"/>
      <c r="F4" s="1"/>
      <c r="G4" s="1"/>
      <c r="H4" s="1"/>
      <c r="I4" s="1"/>
      <c r="J4" s="1"/>
    </row>
    <row r="5" spans="1:10">
      <c r="A5" s="1" t="s">
        <v>68</v>
      </c>
      <c r="B5" s="1">
        <v>578.87900000000002</v>
      </c>
      <c r="C5" s="1">
        <v>578.80300000000011</v>
      </c>
      <c r="D5" s="1">
        <f t="shared" si="0"/>
        <v>7.5999999999908141E-2</v>
      </c>
      <c r="E5" s="1"/>
      <c r="F5" s="1"/>
      <c r="G5" s="1"/>
      <c r="H5" s="1"/>
      <c r="I5" s="1"/>
      <c r="J5" s="1"/>
    </row>
    <row r="6" spans="1:10">
      <c r="A6" s="1" t="s">
        <v>67</v>
      </c>
      <c r="B6" s="1">
        <v>579.18700000000001</v>
      </c>
      <c r="C6" s="1">
        <v>578.99050000000011</v>
      </c>
      <c r="D6" s="1">
        <f t="shared" si="0"/>
        <v>0.19649999999990087</v>
      </c>
      <c r="E6" s="1"/>
      <c r="F6" s="1"/>
      <c r="G6" s="1"/>
      <c r="H6" s="1"/>
      <c r="I6" s="1"/>
      <c r="J6" s="1"/>
    </row>
    <row r="7" spans="1:10">
      <c r="A7" s="1" t="s">
        <v>1</v>
      </c>
      <c r="B7" s="1">
        <v>579.428</v>
      </c>
      <c r="C7" s="1">
        <v>579.32799999999997</v>
      </c>
      <c r="D7" s="1">
        <f t="shared" si="0"/>
        <v>0.10000000000002274</v>
      </c>
      <c r="E7" s="1"/>
      <c r="F7" s="1"/>
      <c r="G7" s="1"/>
      <c r="H7" s="1"/>
      <c r="I7" s="1"/>
      <c r="J7" s="1"/>
    </row>
    <row r="8" spans="1:10">
      <c r="A8" s="1" t="s">
        <v>66</v>
      </c>
      <c r="B8" s="1">
        <v>579.35</v>
      </c>
      <c r="C8" s="1">
        <v>578.99050000000011</v>
      </c>
      <c r="D8" s="1">
        <f t="shared" si="0"/>
        <v>0.35949999999991178</v>
      </c>
      <c r="E8" s="1"/>
      <c r="F8" s="1"/>
      <c r="G8" s="1"/>
      <c r="H8" s="1"/>
      <c r="I8" s="1"/>
      <c r="J8" s="1"/>
    </row>
    <row r="9" spans="1:10">
      <c r="A9" s="1" t="s">
        <v>65</v>
      </c>
      <c r="B9" s="1">
        <v>579.30999999999995</v>
      </c>
      <c r="C9" s="1">
        <v>578.80300000000011</v>
      </c>
      <c r="D9" s="1">
        <f t="shared" si="0"/>
        <v>0.50699999999983447</v>
      </c>
      <c r="E9" s="1"/>
      <c r="F9" s="1"/>
      <c r="G9" s="1"/>
      <c r="H9" s="1"/>
      <c r="I9" s="1"/>
      <c r="J9" s="1"/>
    </row>
    <row r="10" spans="1:10">
      <c r="A10" s="1" t="s">
        <v>64</v>
      </c>
      <c r="B10" s="1">
        <v>578.41899999999998</v>
      </c>
      <c r="C10" s="1">
        <v>578.74300000000017</v>
      </c>
      <c r="D10" s="1">
        <f t="shared" si="0"/>
        <v>-0.32400000000018281</v>
      </c>
      <c r="E10" s="1"/>
      <c r="F10" s="1"/>
      <c r="G10" s="1"/>
      <c r="H10" s="1"/>
      <c r="I10" s="1"/>
      <c r="J10" s="1"/>
    </row>
    <row r="11" spans="1:10">
      <c r="A11" s="1" t="s">
        <v>63</v>
      </c>
      <c r="B11" s="1">
        <v>578.26499999999999</v>
      </c>
      <c r="C11" s="1">
        <v>578.59300000000019</v>
      </c>
      <c r="D11" s="1">
        <f t="shared" si="0"/>
        <v>-0.32800000000020191</v>
      </c>
      <c r="E11" s="1"/>
      <c r="F11" s="1"/>
      <c r="G11" s="1"/>
      <c r="H11" s="1"/>
      <c r="I11" s="1"/>
      <c r="J11" s="1"/>
    </row>
    <row r="12" spans="1:10">
      <c r="A12" s="1" t="s">
        <v>62</v>
      </c>
      <c r="B12" s="1">
        <v>578.07299999999998</v>
      </c>
      <c r="C12" s="1">
        <v>578.44300000000021</v>
      </c>
      <c r="D12" s="1">
        <f t="shared" si="0"/>
        <v>-0.37000000000023192</v>
      </c>
      <c r="E12" s="1"/>
      <c r="F12" s="1"/>
      <c r="G12" s="1"/>
      <c r="H12" s="1"/>
      <c r="I12" s="1"/>
      <c r="J12" s="1"/>
    </row>
    <row r="13" spans="1:10">
      <c r="E13" s="1"/>
      <c r="F13" s="1"/>
      <c r="G13" s="1"/>
      <c r="H13" s="1"/>
      <c r="I13" s="1"/>
      <c r="J13" s="1"/>
    </row>
    <row r="14" spans="1:10">
      <c r="A14" s="1" t="s">
        <v>3</v>
      </c>
      <c r="B14" s="3" t="s">
        <v>73</v>
      </c>
      <c r="C14" s="4" t="s">
        <v>72</v>
      </c>
      <c r="D14" s="5" t="s">
        <v>74</v>
      </c>
      <c r="E14" s="1"/>
      <c r="F14" s="1"/>
      <c r="G14" s="1"/>
      <c r="H14" s="1"/>
      <c r="I14" s="1"/>
      <c r="J14" s="1"/>
    </row>
    <row r="15" spans="1:10">
      <c r="A15" s="1" t="s">
        <v>71</v>
      </c>
      <c r="B15" s="1">
        <v>578.74400000000003</v>
      </c>
      <c r="C15" s="7">
        <v>578.59800000000018</v>
      </c>
      <c r="D15" s="1">
        <f>B15-C15</f>
        <v>0.14599999999984448</v>
      </c>
      <c r="E15" s="1" t="s">
        <v>77</v>
      </c>
      <c r="F15" s="1" t="s">
        <v>0</v>
      </c>
      <c r="G15" s="1" t="s">
        <v>75</v>
      </c>
      <c r="H15" s="1" t="s">
        <v>76</v>
      </c>
      <c r="I15" s="1" t="s">
        <v>78</v>
      </c>
      <c r="J15" s="1" t="s">
        <v>79</v>
      </c>
    </row>
    <row r="16" spans="1:10">
      <c r="A16" s="1" t="s">
        <v>70</v>
      </c>
      <c r="B16" s="1">
        <v>578.57100000000003</v>
      </c>
      <c r="C16" s="7">
        <v>578.74800000000016</v>
      </c>
      <c r="D16" s="1">
        <f t="shared" ref="D16:D25" si="1">B16-C16</f>
        <v>-0.17700000000013461</v>
      </c>
      <c r="E16" s="1"/>
      <c r="F16" s="1" t="str">
        <f>A14</f>
        <v>CH-60</v>
      </c>
      <c r="G16" s="1">
        <f>AVERAGE(D15:D20)</f>
        <v>7.4999999992542143E-4</v>
      </c>
      <c r="H16" s="1">
        <f>G16*150</f>
        <v>0.11249999998881322</v>
      </c>
      <c r="I16" s="1">
        <f>AVERAGE(H16:H17)*60</f>
        <v>326.99999999917395</v>
      </c>
      <c r="J16" s="1">
        <v>0</v>
      </c>
    </row>
    <row r="17" spans="1:10">
      <c r="A17" s="1" t="s">
        <v>69</v>
      </c>
      <c r="B17" s="1">
        <v>578.60199999999998</v>
      </c>
      <c r="C17" s="7">
        <v>578.89800000000014</v>
      </c>
      <c r="D17" s="1">
        <f t="shared" si="1"/>
        <v>-0.2960000000001628</v>
      </c>
      <c r="E17" s="1"/>
      <c r="F17" s="1" t="str">
        <f>A1</f>
        <v>CH-0</v>
      </c>
      <c r="G17" s="1">
        <f>AVERAGE(D2:D7)</f>
        <v>7.1916666666557674E-2</v>
      </c>
      <c r="H17" s="1">
        <f>G17*150</f>
        <v>10.787499999983652</v>
      </c>
      <c r="I17" s="1"/>
      <c r="J17" s="1"/>
    </row>
    <row r="18" spans="1:10">
      <c r="A18" s="1" t="s">
        <v>68</v>
      </c>
      <c r="B18" s="1">
        <v>578.96199999999999</v>
      </c>
      <c r="C18" s="7">
        <v>578.95800000000008</v>
      </c>
      <c r="D18" s="1">
        <f t="shared" si="1"/>
        <v>3.9999999999054126E-3</v>
      </c>
      <c r="E18" s="1"/>
      <c r="F18" s="1"/>
      <c r="G18" s="1"/>
      <c r="H18" s="1"/>
      <c r="I18" s="1"/>
      <c r="J18" s="1"/>
    </row>
    <row r="19" spans="1:10">
      <c r="A19" s="1" t="s">
        <v>67</v>
      </c>
      <c r="B19" s="1">
        <v>579.44500000000005</v>
      </c>
      <c r="C19" s="7">
        <v>579.14550000000008</v>
      </c>
      <c r="D19" s="1">
        <f t="shared" si="1"/>
        <v>0.29949999999996635</v>
      </c>
      <c r="E19" s="1"/>
      <c r="F19" s="1"/>
      <c r="G19" s="1" t="s">
        <v>75</v>
      </c>
      <c r="H19" s="1" t="s">
        <v>76</v>
      </c>
      <c r="I19" s="1" t="s">
        <v>78</v>
      </c>
      <c r="J19" s="1" t="s">
        <v>79</v>
      </c>
    </row>
    <row r="20" spans="1:10">
      <c r="A20" s="1" t="s">
        <v>1</v>
      </c>
      <c r="B20" s="1">
        <v>579.51100000000008</v>
      </c>
      <c r="C20" s="7">
        <v>579.48299999999995</v>
      </c>
      <c r="D20" s="1">
        <f t="shared" si="1"/>
        <v>2.8000000000133696E-2</v>
      </c>
      <c r="E20" s="1" t="s">
        <v>80</v>
      </c>
      <c r="F20" s="1" t="str">
        <f>A14</f>
        <v>CH-60</v>
      </c>
      <c r="G20" s="1">
        <f>AVERAGE(D20:D25)</f>
        <v>-0.14775000000008731</v>
      </c>
      <c r="H20" s="1">
        <f>G20*150</f>
        <v>-22.162500000013097</v>
      </c>
      <c r="I20">
        <v>0</v>
      </c>
      <c r="J20" s="1">
        <f>AVERAGE(H20:H21)*60</f>
        <v>-706.50000000102864</v>
      </c>
    </row>
    <row r="21" spans="1:10">
      <c r="A21" s="1" t="s">
        <v>66</v>
      </c>
      <c r="B21" s="1">
        <v>579.40700000000004</v>
      </c>
      <c r="C21" s="7">
        <v>579.14550000000008</v>
      </c>
      <c r="D21" s="1">
        <f t="shared" si="1"/>
        <v>0.26149999999995543</v>
      </c>
      <c r="E21" s="1"/>
      <c r="F21" s="1" t="str">
        <f>A1</f>
        <v>CH-0</v>
      </c>
      <c r="G21" s="1">
        <f>AVERAGE(D7:D12)</f>
        <v>-9.2500000001412754E-3</v>
      </c>
      <c r="H21" s="1">
        <f>G21*150</f>
        <v>-1.3875000000211912</v>
      </c>
      <c r="I21" s="1"/>
      <c r="J21" s="1"/>
    </row>
    <row r="22" spans="1:10">
      <c r="A22" s="1" t="s">
        <v>65</v>
      </c>
      <c r="B22" s="1">
        <v>579.39</v>
      </c>
      <c r="C22" s="7">
        <v>578.95800000000008</v>
      </c>
      <c r="D22" s="1">
        <f t="shared" si="1"/>
        <v>0.43199999999990268</v>
      </c>
      <c r="E22" s="1"/>
      <c r="F22" s="1"/>
      <c r="G22" s="1"/>
      <c r="H22" s="1"/>
      <c r="I22" s="1"/>
      <c r="J22" s="1"/>
    </row>
    <row r="23" spans="1:10">
      <c r="A23" s="1" t="s">
        <v>64</v>
      </c>
      <c r="B23" s="1">
        <v>578.34299999999996</v>
      </c>
      <c r="C23" s="7">
        <v>578.89800000000014</v>
      </c>
      <c r="D23" s="1">
        <f t="shared" si="1"/>
        <v>-0.55500000000017735</v>
      </c>
      <c r="E23" s="1"/>
      <c r="F23" s="1"/>
      <c r="G23" s="1"/>
      <c r="H23" s="1"/>
      <c r="I23" s="1"/>
      <c r="J23" s="1"/>
    </row>
    <row r="24" spans="1:10">
      <c r="A24" s="1" t="s">
        <v>63</v>
      </c>
      <c r="B24" s="1">
        <v>578.19000000000005</v>
      </c>
      <c r="C24" s="7">
        <v>578.74800000000016</v>
      </c>
      <c r="D24" s="1">
        <f t="shared" si="1"/>
        <v>-0.55800000000010641</v>
      </c>
      <c r="E24" s="1" t="s">
        <v>81</v>
      </c>
      <c r="F24" s="1">
        <f>J20+I16</f>
        <v>-379.50000000185469</v>
      </c>
      <c r="G24" s="1"/>
      <c r="H24" s="1"/>
      <c r="I24" s="1"/>
      <c r="J24" s="1"/>
    </row>
    <row r="25" spans="1:10">
      <c r="A25" s="1" t="s">
        <v>62</v>
      </c>
      <c r="B25" s="1">
        <v>578.10299999999995</v>
      </c>
      <c r="C25" s="7">
        <v>578.59800000000018</v>
      </c>
      <c r="D25" s="1">
        <f t="shared" si="1"/>
        <v>-0.49500000000023192</v>
      </c>
      <c r="E25" s="1"/>
      <c r="F25" s="1"/>
      <c r="G25" s="1"/>
      <c r="H25" s="1"/>
      <c r="I25" s="1"/>
      <c r="J25" s="1"/>
    </row>
    <row r="26" spans="1:10">
      <c r="E26" s="1"/>
      <c r="F26" s="1"/>
      <c r="G26" s="1"/>
      <c r="H26" s="1"/>
      <c r="I26" s="1"/>
      <c r="J26" s="1"/>
    </row>
    <row r="27" spans="1:10">
      <c r="A27" s="1" t="s">
        <v>4</v>
      </c>
      <c r="B27" s="3" t="s">
        <v>73</v>
      </c>
      <c r="C27" s="4" t="s">
        <v>72</v>
      </c>
      <c r="D27" s="5" t="s">
        <v>74</v>
      </c>
      <c r="E27" s="1"/>
      <c r="F27" s="1"/>
      <c r="G27" s="1"/>
      <c r="H27" s="1"/>
      <c r="I27" s="1"/>
      <c r="J27" s="1"/>
    </row>
    <row r="28" spans="1:10">
      <c r="A28" s="1" t="s">
        <v>71</v>
      </c>
      <c r="B28" s="1">
        <v>579.00400000000002</v>
      </c>
      <c r="C28" s="7">
        <v>578.75300000000016</v>
      </c>
      <c r="D28" s="1">
        <f>B28-C28</f>
        <v>0.25099999999986267</v>
      </c>
      <c r="E28" s="1" t="s">
        <v>77</v>
      </c>
      <c r="F28" s="1" t="s">
        <v>0</v>
      </c>
      <c r="G28" s="1" t="s">
        <v>75</v>
      </c>
      <c r="H28" s="1" t="s">
        <v>76</v>
      </c>
      <c r="I28" s="1" t="s">
        <v>78</v>
      </c>
      <c r="J28" s="1" t="s">
        <v>79</v>
      </c>
    </row>
    <row r="29" spans="1:10">
      <c r="A29" s="1" t="s">
        <v>70</v>
      </c>
      <c r="B29" s="1">
        <v>578.745</v>
      </c>
      <c r="C29" s="7">
        <v>578.90300000000013</v>
      </c>
      <c r="D29" s="1">
        <f t="shared" ref="D29:D38" si="2">B29-C29</f>
        <v>-0.15800000000012915</v>
      </c>
      <c r="E29" s="1"/>
      <c r="F29" s="1" t="str">
        <f>A27</f>
        <v>CH-120</v>
      </c>
      <c r="G29" s="1">
        <f>AVERAGE(D28:D33)</f>
        <v>-6.1750000000055628E-2</v>
      </c>
      <c r="H29" s="1">
        <f>G29*150</f>
        <v>-9.2625000000083446</v>
      </c>
      <c r="I29">
        <v>0</v>
      </c>
      <c r="J29" s="1">
        <f>AVERAGE(H29:H30)*60</f>
        <v>-274.50000000058594</v>
      </c>
    </row>
    <row r="30" spans="1:10">
      <c r="A30" s="1" t="s">
        <v>69</v>
      </c>
      <c r="B30" s="1">
        <v>578.68100000000004</v>
      </c>
      <c r="C30" s="7">
        <v>579.05300000000011</v>
      </c>
      <c r="D30" s="1">
        <f t="shared" si="2"/>
        <v>-0.37200000000007094</v>
      </c>
      <c r="E30" s="1"/>
      <c r="F30" s="1" t="str">
        <f>A14</f>
        <v>CH-60</v>
      </c>
      <c r="G30" s="1">
        <f>AVERAGE(D15:D20)</f>
        <v>7.4999999992542143E-4</v>
      </c>
      <c r="H30" s="1">
        <f>G30*150</f>
        <v>0.11249999998881322</v>
      </c>
      <c r="I30" s="1"/>
      <c r="J30" s="1"/>
    </row>
    <row r="31" spans="1:10">
      <c r="A31" s="1" t="s">
        <v>68</v>
      </c>
      <c r="B31" s="1">
        <v>578.96199999999999</v>
      </c>
      <c r="C31" s="7">
        <v>579.11300000000006</v>
      </c>
      <c r="D31" s="1">
        <f t="shared" si="2"/>
        <v>-0.1510000000000673</v>
      </c>
      <c r="E31" s="1"/>
      <c r="F31" s="1"/>
      <c r="G31" s="1"/>
      <c r="H31" s="1"/>
      <c r="I31" s="1"/>
      <c r="J31" s="1"/>
    </row>
    <row r="32" spans="1:10">
      <c r="A32" s="1" t="s">
        <v>67</v>
      </c>
      <c r="B32" s="1">
        <v>579.44399999999996</v>
      </c>
      <c r="C32" s="7">
        <v>579.30050000000006</v>
      </c>
      <c r="D32" s="1">
        <f t="shared" si="2"/>
        <v>0.14349999999990359</v>
      </c>
      <c r="E32" s="1"/>
      <c r="F32" s="1"/>
      <c r="G32" s="1" t="s">
        <v>75</v>
      </c>
      <c r="H32" s="1" t="s">
        <v>76</v>
      </c>
      <c r="I32" s="1" t="s">
        <v>78</v>
      </c>
      <c r="J32" s="1" t="s">
        <v>79</v>
      </c>
    </row>
    <row r="33" spans="1:12">
      <c r="A33" s="1" t="s">
        <v>1</v>
      </c>
      <c r="B33" s="1">
        <v>579.55400000000009</v>
      </c>
      <c r="C33" s="7">
        <v>579.63799999999992</v>
      </c>
      <c r="D33" s="1">
        <f t="shared" si="2"/>
        <v>-8.3999999999832653E-2</v>
      </c>
      <c r="E33" s="1" t="s">
        <v>80</v>
      </c>
      <c r="F33" s="1" t="str">
        <f>A27</f>
        <v>CH-120</v>
      </c>
      <c r="G33" s="1">
        <f>AVERAGE(D33:D38)</f>
        <v>-0.32275000000004184</v>
      </c>
      <c r="H33" s="1">
        <f>G33*150</f>
        <v>-48.412500000006276</v>
      </c>
      <c r="I33" s="1">
        <v>0</v>
      </c>
      <c r="J33" s="1">
        <f>AVERAGE(H33:H34)*60</f>
        <v>-2117.2500000005812</v>
      </c>
    </row>
    <row r="34" spans="1:12">
      <c r="A34" s="1" t="s">
        <v>66</v>
      </c>
      <c r="B34" s="1">
        <v>579.42600000000004</v>
      </c>
      <c r="C34" s="7">
        <v>579.30050000000006</v>
      </c>
      <c r="D34" s="1">
        <f t="shared" si="2"/>
        <v>0.12549999999998818</v>
      </c>
      <c r="E34" s="1"/>
      <c r="F34" s="1" t="str">
        <f>A14</f>
        <v>CH-60</v>
      </c>
      <c r="G34" s="1">
        <f>AVERAGE(D20:D25)</f>
        <v>-0.14775000000008731</v>
      </c>
      <c r="H34" s="1">
        <f>G34*150</f>
        <v>-22.162500000013097</v>
      </c>
      <c r="I34" s="1"/>
      <c r="J34" s="1"/>
    </row>
    <row r="35" spans="1:12">
      <c r="A35" s="1" t="s">
        <v>65</v>
      </c>
      <c r="B35" s="1">
        <v>578.94600000000003</v>
      </c>
      <c r="C35" s="7">
        <v>579.11300000000006</v>
      </c>
      <c r="D35" s="1">
        <f t="shared" si="2"/>
        <v>-0.16700000000003001</v>
      </c>
      <c r="E35" s="1"/>
      <c r="F35" s="1"/>
      <c r="G35" s="1"/>
      <c r="H35" s="1"/>
      <c r="I35" s="1"/>
      <c r="J35" s="1"/>
    </row>
    <row r="36" spans="1:12">
      <c r="A36" s="1" t="s">
        <v>64</v>
      </c>
      <c r="B36" s="1">
        <v>578.44799999999998</v>
      </c>
      <c r="C36" s="7">
        <v>579.05300000000011</v>
      </c>
      <c r="D36" s="1">
        <f t="shared" si="2"/>
        <v>-0.60500000000013188</v>
      </c>
      <c r="E36" s="1"/>
      <c r="F36" s="1"/>
      <c r="G36" s="1"/>
      <c r="H36" s="1"/>
      <c r="I36" s="1"/>
      <c r="J36" s="1"/>
    </row>
    <row r="37" spans="1:12">
      <c r="A37" s="1" t="s">
        <v>63</v>
      </c>
      <c r="B37" s="1">
        <v>578.322</v>
      </c>
      <c r="C37" s="7">
        <v>578.90300000000013</v>
      </c>
      <c r="D37" s="1">
        <f t="shared" si="2"/>
        <v>-0.58100000000013097</v>
      </c>
      <c r="E37" s="1" t="s">
        <v>81</v>
      </c>
      <c r="F37" s="1">
        <f>J33+J29</f>
        <v>-2391.7500000011669</v>
      </c>
      <c r="G37" s="1"/>
      <c r="H37" s="1"/>
      <c r="I37" s="1"/>
      <c r="J37" s="1"/>
    </row>
    <row r="38" spans="1:12">
      <c r="A38" s="1" t="s">
        <v>62</v>
      </c>
      <c r="B38" s="1">
        <v>578.12800000000004</v>
      </c>
      <c r="C38" s="7">
        <v>578.75300000000016</v>
      </c>
      <c r="D38" s="1">
        <f t="shared" si="2"/>
        <v>-0.62500000000011369</v>
      </c>
      <c r="E38" s="2"/>
      <c r="F38" s="1"/>
      <c r="G38" s="1"/>
      <c r="H38" s="1"/>
      <c r="I38" s="1"/>
      <c r="J38" s="1"/>
    </row>
    <row r="39" spans="1:12">
      <c r="E39" s="1"/>
      <c r="F39" s="1"/>
      <c r="G39" s="1"/>
      <c r="H39" s="1"/>
      <c r="I39" s="1"/>
      <c r="J39" s="1"/>
    </row>
    <row r="40" spans="1:12">
      <c r="A40" s="1" t="s">
        <v>5</v>
      </c>
      <c r="B40" s="3" t="s">
        <v>73</v>
      </c>
      <c r="C40" s="4" t="s">
        <v>72</v>
      </c>
      <c r="D40" s="5" t="s">
        <v>74</v>
      </c>
      <c r="E40" s="1"/>
      <c r="F40" s="1"/>
      <c r="G40" s="1"/>
      <c r="H40" s="1"/>
      <c r="I40" s="1"/>
      <c r="J40" s="1"/>
    </row>
    <row r="41" spans="1:12">
      <c r="A41" s="1" t="s">
        <v>71</v>
      </c>
      <c r="B41" s="1">
        <v>578.96900000000005</v>
      </c>
      <c r="C41" s="7">
        <v>578.90800000000013</v>
      </c>
      <c r="D41" s="1">
        <f>B41-C41</f>
        <v>6.0999999999921783E-2</v>
      </c>
      <c r="E41" s="1" t="s">
        <v>77</v>
      </c>
      <c r="F41" s="1" t="s">
        <v>0</v>
      </c>
      <c r="G41" s="1" t="s">
        <v>75</v>
      </c>
      <c r="H41" s="1" t="s">
        <v>76</v>
      </c>
      <c r="I41" s="1" t="s">
        <v>78</v>
      </c>
      <c r="J41" s="1" t="s">
        <v>79</v>
      </c>
    </row>
    <row r="42" spans="1:12">
      <c r="A42" s="1" t="s">
        <v>70</v>
      </c>
      <c r="B42" s="1">
        <v>578.87800000000004</v>
      </c>
      <c r="C42" s="7">
        <v>579.05800000000011</v>
      </c>
      <c r="D42" s="1">
        <f t="shared" ref="D42:D51" si="3">B42-C42</f>
        <v>-0.18000000000006366</v>
      </c>
      <c r="E42" s="1"/>
      <c r="F42" s="1" t="str">
        <f>A40</f>
        <v>CH-180</v>
      </c>
      <c r="G42" s="1">
        <f>AVERAGE(D41:D46)</f>
        <v>-0.12175000000002001</v>
      </c>
      <c r="H42" s="1">
        <f>G42*150</f>
        <v>-18.262500000003001</v>
      </c>
      <c r="I42">
        <v>0</v>
      </c>
      <c r="J42" s="1">
        <f>AVERAGE(H42:H43)*60</f>
        <v>-825.75000000034038</v>
      </c>
      <c r="K42" s="1"/>
      <c r="L42" s="1"/>
    </row>
    <row r="43" spans="1:12">
      <c r="A43" s="1" t="s">
        <v>69</v>
      </c>
      <c r="B43" s="1">
        <v>578.78300000000002</v>
      </c>
      <c r="C43" s="7">
        <v>579.20800000000008</v>
      </c>
      <c r="D43" s="1">
        <f t="shared" si="3"/>
        <v>-0.42500000000006821</v>
      </c>
      <c r="E43" s="1"/>
      <c r="F43" s="1" t="str">
        <f>A27</f>
        <v>CH-120</v>
      </c>
      <c r="G43" s="1">
        <f>AVERAGE(D28:D33)</f>
        <v>-6.1750000000055628E-2</v>
      </c>
      <c r="H43" s="1">
        <f>G43*150</f>
        <v>-9.2625000000083446</v>
      </c>
      <c r="I43" s="1"/>
      <c r="J43" s="1"/>
    </row>
    <row r="44" spans="1:12">
      <c r="A44" s="1" t="s">
        <v>68</v>
      </c>
      <c r="B44" s="1">
        <v>579.05399999999997</v>
      </c>
      <c r="C44" s="7">
        <v>579.26800000000003</v>
      </c>
      <c r="D44" s="1">
        <f t="shared" si="3"/>
        <v>-0.21400000000005548</v>
      </c>
      <c r="E44" s="1"/>
      <c r="F44" s="1"/>
      <c r="G44" s="1"/>
      <c r="H44" s="1"/>
      <c r="I44" s="1"/>
      <c r="J44" s="1"/>
    </row>
    <row r="45" spans="1:12">
      <c r="A45" s="1" t="s">
        <v>67</v>
      </c>
      <c r="B45" s="1">
        <v>579.58299999999997</v>
      </c>
      <c r="C45" s="7">
        <v>579.45550000000003</v>
      </c>
      <c r="D45" s="1">
        <f t="shared" si="3"/>
        <v>0.12749999999994088</v>
      </c>
      <c r="E45" s="1"/>
      <c r="F45" s="1"/>
      <c r="G45" s="1" t="s">
        <v>75</v>
      </c>
      <c r="H45" s="1" t="s">
        <v>76</v>
      </c>
      <c r="I45" s="1" t="s">
        <v>78</v>
      </c>
      <c r="J45" s="1" t="s">
        <v>79</v>
      </c>
    </row>
    <row r="46" spans="1:12">
      <c r="A46" s="1" t="s">
        <v>1</v>
      </c>
      <c r="B46" s="1">
        <v>579.6930000000001</v>
      </c>
      <c r="C46" s="7">
        <v>579.79299999999989</v>
      </c>
      <c r="D46" s="1">
        <f t="shared" si="3"/>
        <v>-9.9999999999795364E-2</v>
      </c>
      <c r="E46" s="1" t="s">
        <v>80</v>
      </c>
      <c r="F46" s="1" t="str">
        <f>A40</f>
        <v>CH-180</v>
      </c>
      <c r="G46" s="1">
        <f>AVERAGE(D46:D51)</f>
        <v>-0.42258333333334502</v>
      </c>
      <c r="H46" s="1">
        <f>G46*150</f>
        <v>-63.387500000001751</v>
      </c>
      <c r="I46" s="1">
        <v>0</v>
      </c>
      <c r="J46" s="1">
        <f>AVERAGE(H46:H47)*60</f>
        <v>-3354.000000000241</v>
      </c>
    </row>
    <row r="47" spans="1:12">
      <c r="A47" s="1" t="s">
        <v>66</v>
      </c>
      <c r="B47" s="1">
        <v>579.54700000000003</v>
      </c>
      <c r="C47" s="7">
        <v>579.45550000000003</v>
      </c>
      <c r="D47" s="1">
        <f t="shared" si="3"/>
        <v>9.1499999999996362E-2</v>
      </c>
      <c r="E47" s="1"/>
      <c r="F47" s="1" t="str">
        <f>A27</f>
        <v>CH-120</v>
      </c>
      <c r="G47" s="1">
        <f>AVERAGE(D33:D38)</f>
        <v>-0.32275000000004184</v>
      </c>
      <c r="H47" s="1">
        <f>G47*150</f>
        <v>-48.412500000006276</v>
      </c>
      <c r="I47" s="1"/>
      <c r="J47" s="1"/>
    </row>
    <row r="48" spans="1:12">
      <c r="A48" s="1" t="s">
        <v>65</v>
      </c>
      <c r="B48" s="1">
        <v>578.86900000000003</v>
      </c>
      <c r="C48" s="7">
        <v>579.26800000000003</v>
      </c>
      <c r="D48" s="1">
        <f t="shared" si="3"/>
        <v>-0.39900000000000091</v>
      </c>
      <c r="E48" s="1"/>
      <c r="F48" s="1"/>
      <c r="G48" s="1"/>
      <c r="H48" s="1"/>
      <c r="I48" s="1"/>
      <c r="J48" s="1"/>
    </row>
    <row r="49" spans="1:10">
      <c r="A49" s="1" t="s">
        <v>64</v>
      </c>
      <c r="B49" s="1">
        <v>578.47900000000004</v>
      </c>
      <c r="C49" s="7">
        <v>579.20800000000008</v>
      </c>
      <c r="D49" s="1">
        <f t="shared" si="3"/>
        <v>-0.72900000000004184</v>
      </c>
      <c r="E49" s="1"/>
      <c r="F49" s="1"/>
      <c r="G49" s="1"/>
      <c r="H49" s="1"/>
      <c r="I49" s="1"/>
      <c r="J49" s="1"/>
    </row>
    <row r="50" spans="1:10">
      <c r="A50" s="1" t="s">
        <v>63</v>
      </c>
      <c r="B50" s="1">
        <v>578.29600000000005</v>
      </c>
      <c r="C50" s="7">
        <v>579.05800000000011</v>
      </c>
      <c r="D50" s="1">
        <f t="shared" si="3"/>
        <v>-0.7620000000000573</v>
      </c>
      <c r="E50" s="1" t="s">
        <v>81</v>
      </c>
      <c r="F50" s="1">
        <f>J46+J42</f>
        <v>-4179.7500000005812</v>
      </c>
      <c r="G50" s="1"/>
      <c r="H50" s="1"/>
      <c r="I50" s="1"/>
      <c r="J50" s="1"/>
    </row>
    <row r="51" spans="1:10">
      <c r="A51" s="1" t="s">
        <v>62</v>
      </c>
      <c r="B51" s="1">
        <v>578.27099999999996</v>
      </c>
      <c r="C51" s="7">
        <v>578.90800000000013</v>
      </c>
      <c r="D51" s="1">
        <f t="shared" si="3"/>
        <v>-0.63700000000017099</v>
      </c>
      <c r="E51" s="1"/>
      <c r="F51" s="1"/>
      <c r="G51" s="1"/>
      <c r="H51" s="1"/>
      <c r="I51" s="1"/>
      <c r="J51" s="1"/>
    </row>
    <row r="52" spans="1:10">
      <c r="E52" s="1"/>
      <c r="F52" s="1"/>
      <c r="G52" s="1"/>
      <c r="H52" s="1"/>
      <c r="I52" s="1"/>
      <c r="J52" s="1"/>
    </row>
    <row r="53" spans="1:10">
      <c r="A53" s="1" t="s">
        <v>6</v>
      </c>
      <c r="B53" s="3" t="s">
        <v>73</v>
      </c>
      <c r="C53" s="4" t="s">
        <v>72</v>
      </c>
      <c r="D53" s="5" t="s">
        <v>74</v>
      </c>
      <c r="E53" s="1"/>
      <c r="F53" s="1"/>
      <c r="G53" s="1"/>
      <c r="H53" s="1"/>
      <c r="I53" s="1"/>
      <c r="J53" s="1"/>
    </row>
    <row r="54" spans="1:10">
      <c r="A54" s="1" t="s">
        <v>71</v>
      </c>
      <c r="B54" s="1">
        <v>579.14850000000001</v>
      </c>
      <c r="C54" s="7">
        <v>579.0630000000001</v>
      </c>
      <c r="D54" s="1">
        <f t="shared" ref="D54:D64" si="4">B54-C54</f>
        <v>8.549999999991087E-2</v>
      </c>
      <c r="E54" s="1" t="s">
        <v>77</v>
      </c>
      <c r="F54" s="1" t="s">
        <v>0</v>
      </c>
      <c r="G54" s="1" t="s">
        <v>75</v>
      </c>
      <c r="H54" s="1" t="s">
        <v>76</v>
      </c>
      <c r="I54" s="1" t="s">
        <v>78</v>
      </c>
      <c r="J54" s="1" t="s">
        <v>79</v>
      </c>
    </row>
    <row r="55" spans="1:10">
      <c r="A55" s="1" t="s">
        <v>70</v>
      </c>
      <c r="B55" s="1">
        <v>579.03399999999999</v>
      </c>
      <c r="C55" s="7">
        <v>579.21300000000008</v>
      </c>
      <c r="D55" s="1">
        <f t="shared" si="4"/>
        <v>-0.17900000000008731</v>
      </c>
      <c r="E55" s="1"/>
      <c r="F55" s="1" t="str">
        <f>A53</f>
        <v>CH-240</v>
      </c>
      <c r="G55" s="1">
        <f>AVERAGE(D54:D59)</f>
        <v>-0.15933333333335517</v>
      </c>
      <c r="H55" s="1">
        <f>G55*150</f>
        <v>-23.900000000003274</v>
      </c>
      <c r="I55" s="1">
        <v>0</v>
      </c>
      <c r="J55" s="1">
        <f>AVERAGE(H55:H56)*60</f>
        <v>-1264.8750000001883</v>
      </c>
    </row>
    <row r="56" spans="1:10">
      <c r="A56" s="1" t="s">
        <v>69</v>
      </c>
      <c r="B56" s="1">
        <v>578.92499999999995</v>
      </c>
      <c r="C56" s="7">
        <v>579.36300000000006</v>
      </c>
      <c r="D56" s="1">
        <f t="shared" si="4"/>
        <v>-0.43800000000010186</v>
      </c>
      <c r="E56" s="1"/>
      <c r="F56" s="1" t="str">
        <f>A40</f>
        <v>CH-180</v>
      </c>
      <c r="G56" s="1">
        <f>AVERAGE(D41:D46)</f>
        <v>-0.12175000000002001</v>
      </c>
      <c r="H56" s="1">
        <f>G56*150</f>
        <v>-18.262500000003001</v>
      </c>
      <c r="I56" s="1"/>
      <c r="J56" s="1"/>
    </row>
    <row r="57" spans="1:10">
      <c r="A57" s="1" t="s">
        <v>68</v>
      </c>
      <c r="B57" s="1">
        <v>579.05399999999997</v>
      </c>
      <c r="C57" s="7">
        <v>579.423</v>
      </c>
      <c r="D57" s="1">
        <f t="shared" si="4"/>
        <v>-0.36900000000002819</v>
      </c>
      <c r="E57" s="1"/>
      <c r="F57" s="1"/>
      <c r="G57" s="1"/>
      <c r="H57" s="1"/>
      <c r="I57" s="1"/>
      <c r="J57" s="1"/>
    </row>
    <row r="58" spans="1:10">
      <c r="A58" s="1" t="s">
        <v>67</v>
      </c>
      <c r="B58" s="1">
        <v>579.69799999999998</v>
      </c>
      <c r="C58" s="7">
        <v>579.6105</v>
      </c>
      <c r="D58" s="1">
        <f t="shared" si="4"/>
        <v>8.7499999999977263E-2</v>
      </c>
      <c r="E58" s="1"/>
      <c r="F58" s="1"/>
      <c r="G58" s="1" t="s">
        <v>75</v>
      </c>
      <c r="H58" s="1" t="s">
        <v>76</v>
      </c>
      <c r="I58" s="1" t="s">
        <v>78</v>
      </c>
      <c r="J58" s="1" t="s">
        <v>79</v>
      </c>
    </row>
    <row r="59" spans="1:10">
      <c r="A59" s="1" t="s">
        <v>1</v>
      </c>
      <c r="B59" s="1">
        <v>579.80500000000006</v>
      </c>
      <c r="C59" s="7">
        <v>579.94799999999987</v>
      </c>
      <c r="D59" s="1">
        <f t="shared" si="4"/>
        <v>-0.14299999999980173</v>
      </c>
      <c r="E59" s="1" t="s">
        <v>80</v>
      </c>
      <c r="F59" s="1" t="str">
        <f>A53</f>
        <v>CH-240</v>
      </c>
      <c r="G59" s="1">
        <f>AVERAGE(D59:D64)</f>
        <v>-0.46275000000000927</v>
      </c>
      <c r="H59" s="1">
        <f>G59*150</f>
        <v>-69.412500000001387</v>
      </c>
      <c r="I59" s="1">
        <v>0</v>
      </c>
      <c r="J59" s="1">
        <f>AVERAGE(H59:H60)*60</f>
        <v>-3984.0000000000941</v>
      </c>
    </row>
    <row r="60" spans="1:10">
      <c r="A60" s="1" t="s">
        <v>66</v>
      </c>
      <c r="B60" s="1">
        <v>579.51599999999996</v>
      </c>
      <c r="C60" s="7">
        <v>579.6105</v>
      </c>
      <c r="D60" s="1">
        <f t="shared" si="4"/>
        <v>-9.4500000000039108E-2</v>
      </c>
      <c r="E60" s="1"/>
      <c r="F60" s="1" t="str">
        <f>A40</f>
        <v>CH-180</v>
      </c>
      <c r="G60" s="1">
        <f>AVERAGE(D46:D51)</f>
        <v>-0.42258333333334502</v>
      </c>
      <c r="H60" s="1">
        <f>G60*150</f>
        <v>-63.387500000001751</v>
      </c>
      <c r="I60" s="1"/>
      <c r="J60" s="1"/>
    </row>
    <row r="61" spans="1:10">
      <c r="A61" s="1" t="s">
        <v>65</v>
      </c>
      <c r="B61" s="1">
        <v>579.01599999999996</v>
      </c>
      <c r="C61" s="7">
        <v>579.423</v>
      </c>
      <c r="D61" s="1">
        <f t="shared" si="4"/>
        <v>-0.40700000000003911</v>
      </c>
      <c r="E61" s="1"/>
      <c r="F61" s="1"/>
      <c r="G61" s="1"/>
      <c r="H61" s="1"/>
      <c r="I61" s="1"/>
      <c r="J61" s="1"/>
    </row>
    <row r="62" spans="1:10">
      <c r="A62" s="1" t="s">
        <v>64</v>
      </c>
      <c r="B62" s="1">
        <v>578.61300000000006</v>
      </c>
      <c r="C62" s="7">
        <v>579.36300000000006</v>
      </c>
      <c r="D62" s="1">
        <f t="shared" si="4"/>
        <v>-0.75</v>
      </c>
      <c r="E62" s="1"/>
      <c r="F62" s="1"/>
      <c r="G62" s="1"/>
      <c r="H62" s="1"/>
      <c r="I62" s="1"/>
      <c r="J62" s="1"/>
    </row>
    <row r="63" spans="1:10">
      <c r="A63" s="1" t="s">
        <v>63</v>
      </c>
      <c r="B63" s="1">
        <v>578.39200000000005</v>
      </c>
      <c r="C63" s="7">
        <v>579.21300000000008</v>
      </c>
      <c r="D63" s="1">
        <f t="shared" si="4"/>
        <v>-0.82100000000002638</v>
      </c>
      <c r="E63" s="1" t="s">
        <v>81</v>
      </c>
      <c r="F63" s="1">
        <f>J59+J55</f>
        <v>-5248.8750000002819</v>
      </c>
      <c r="G63" s="1"/>
      <c r="H63" s="1"/>
      <c r="I63" s="1"/>
      <c r="J63" s="1"/>
    </row>
    <row r="64" spans="1:10">
      <c r="A64" s="1" t="s">
        <v>62</v>
      </c>
      <c r="B64" s="1">
        <v>578.50199999999995</v>
      </c>
      <c r="C64" s="7">
        <v>579.0630000000001</v>
      </c>
      <c r="D64" s="1">
        <f t="shared" si="4"/>
        <v>-0.56100000000014916</v>
      </c>
      <c r="E64" s="1"/>
      <c r="F64" s="1"/>
      <c r="G64" s="1"/>
      <c r="H64" s="1"/>
      <c r="I64" s="1"/>
      <c r="J64" s="1"/>
    </row>
    <row r="65" spans="1:10">
      <c r="E65" s="1"/>
      <c r="F65" s="1"/>
      <c r="G65" s="1"/>
      <c r="H65" s="1"/>
      <c r="I65" s="1"/>
      <c r="J65" s="1"/>
    </row>
    <row r="66" spans="1:10">
      <c r="A66" s="1" t="s">
        <v>7</v>
      </c>
      <c r="B66" s="3" t="s">
        <v>73</v>
      </c>
      <c r="C66" s="4" t="s">
        <v>72</v>
      </c>
      <c r="D66" s="5" t="s">
        <v>74</v>
      </c>
      <c r="E66" s="1"/>
      <c r="F66" s="1"/>
      <c r="G66" s="1"/>
      <c r="H66" s="1"/>
      <c r="I66" s="1"/>
      <c r="J66" s="1"/>
    </row>
    <row r="67" spans="1:10">
      <c r="A67" s="1" t="s">
        <v>71</v>
      </c>
      <c r="B67" s="1">
        <v>579.32799999999997</v>
      </c>
      <c r="C67" s="7">
        <v>579.21800000000007</v>
      </c>
      <c r="D67" s="1">
        <f>B67-C67</f>
        <v>0.10999999999989996</v>
      </c>
      <c r="E67" s="1" t="s">
        <v>77</v>
      </c>
      <c r="F67" s="1" t="s">
        <v>0</v>
      </c>
      <c r="G67" s="1" t="s">
        <v>75</v>
      </c>
      <c r="H67" s="1" t="s">
        <v>76</v>
      </c>
      <c r="I67" s="1" t="s">
        <v>78</v>
      </c>
      <c r="J67" s="1" t="s">
        <v>79</v>
      </c>
    </row>
    <row r="68" spans="1:10">
      <c r="A68" s="1" t="s">
        <v>70</v>
      </c>
      <c r="B68" s="1">
        <v>579.06799999999998</v>
      </c>
      <c r="C68" s="7">
        <v>579.36800000000005</v>
      </c>
      <c r="D68" s="1">
        <f t="shared" ref="D68:D77" si="5">B68-C68</f>
        <v>-0.30000000000006821</v>
      </c>
      <c r="E68" s="1"/>
      <c r="F68" s="1" t="str">
        <f>A66</f>
        <v>CH-300</v>
      </c>
      <c r="G68" s="1">
        <f>AVERAGE(D67:D72)</f>
        <v>-0.25241666666666634</v>
      </c>
      <c r="H68" s="1">
        <f>G68*150</f>
        <v>-37.862499999999955</v>
      </c>
      <c r="I68" s="1">
        <v>0</v>
      </c>
      <c r="J68" s="1">
        <f>AVERAGE(H68:H69)*60</f>
        <v>-1852.8750000000969</v>
      </c>
    </row>
    <row r="69" spans="1:10">
      <c r="A69" s="1" t="s">
        <v>69</v>
      </c>
      <c r="B69" s="1">
        <v>578.95299999999997</v>
      </c>
      <c r="C69" s="7">
        <v>579.51800000000003</v>
      </c>
      <c r="D69" s="1">
        <f t="shared" si="5"/>
        <v>-0.56500000000005457</v>
      </c>
      <c r="E69" s="1"/>
      <c r="F69" s="1" t="str">
        <f>A53</f>
        <v>CH-240</v>
      </c>
      <c r="G69" s="1">
        <f>AVERAGE(D54:D59)</f>
        <v>-0.15933333333335517</v>
      </c>
      <c r="H69" s="1">
        <f>G69*150</f>
        <v>-23.900000000003274</v>
      </c>
      <c r="I69" s="1"/>
      <c r="J69" s="1"/>
    </row>
    <row r="70" spans="1:10">
      <c r="A70" s="1" t="s">
        <v>68</v>
      </c>
      <c r="B70" s="1">
        <v>579.029</v>
      </c>
      <c r="C70" s="7">
        <v>579.57799999999997</v>
      </c>
      <c r="D70" s="1">
        <f t="shared" si="5"/>
        <v>-0.54899999999997817</v>
      </c>
      <c r="E70" s="1"/>
      <c r="F70" s="1"/>
      <c r="G70" s="1"/>
      <c r="H70" s="1"/>
      <c r="I70" s="1"/>
      <c r="J70" s="1"/>
    </row>
    <row r="71" spans="1:10">
      <c r="A71" s="1" t="s">
        <v>67</v>
      </c>
      <c r="B71" s="1">
        <v>579.76</v>
      </c>
      <c r="C71" s="7">
        <v>579.76549999999997</v>
      </c>
      <c r="D71" s="1">
        <f t="shared" si="5"/>
        <v>-5.4999999999836291E-3</v>
      </c>
      <c r="E71" s="1"/>
      <c r="F71" s="1"/>
      <c r="G71" s="1" t="s">
        <v>75</v>
      </c>
      <c r="H71" s="1" t="s">
        <v>76</v>
      </c>
      <c r="I71" s="1" t="s">
        <v>78</v>
      </c>
      <c r="J71" s="1" t="s">
        <v>79</v>
      </c>
    </row>
    <row r="72" spans="1:10">
      <c r="A72" s="1" t="s">
        <v>1</v>
      </c>
      <c r="B72" s="1">
        <v>579.89800000000002</v>
      </c>
      <c r="C72" s="7">
        <v>580.10299999999984</v>
      </c>
      <c r="D72" s="1">
        <f t="shared" si="5"/>
        <v>-0.20499999999981355</v>
      </c>
      <c r="E72" s="1" t="s">
        <v>80</v>
      </c>
      <c r="F72" s="1" t="str">
        <f>A66</f>
        <v>CH-300</v>
      </c>
      <c r="G72" s="1">
        <f>AVERAGE(D72:D77)</f>
        <v>-0.49624999999997499</v>
      </c>
      <c r="H72" s="1">
        <f>G72*150</f>
        <v>-74.437499999996248</v>
      </c>
      <c r="I72" s="1">
        <v>0</v>
      </c>
      <c r="J72" s="1">
        <f>AVERAGE(H72:H73)*60</f>
        <v>-4315.4999999999291</v>
      </c>
    </row>
    <row r="73" spans="1:10">
      <c r="A73" s="1" t="s">
        <v>66</v>
      </c>
      <c r="B73" s="1">
        <v>579.72400000000005</v>
      </c>
      <c r="C73" s="7">
        <v>579.76549999999997</v>
      </c>
      <c r="D73" s="1">
        <f t="shared" si="5"/>
        <v>-4.149999999992815E-2</v>
      </c>
      <c r="E73" s="1"/>
      <c r="F73" s="1" t="str">
        <f>A53</f>
        <v>CH-240</v>
      </c>
      <c r="G73" s="1">
        <f>AVERAGE(D59:D64)</f>
        <v>-0.46275000000000927</v>
      </c>
      <c r="H73" s="1">
        <f>G73*150</f>
        <v>-69.412500000001387</v>
      </c>
      <c r="I73" s="1"/>
      <c r="J73" s="1"/>
    </row>
    <row r="74" spans="1:10">
      <c r="A74" s="1" t="s">
        <v>65</v>
      </c>
      <c r="B74" s="1">
        <v>579.29200000000003</v>
      </c>
      <c r="C74" s="7">
        <v>579.57799999999997</v>
      </c>
      <c r="D74" s="1">
        <f t="shared" si="5"/>
        <v>-0.28599999999994452</v>
      </c>
      <c r="E74" s="1"/>
      <c r="F74" s="1"/>
      <c r="G74" s="1"/>
      <c r="H74" s="1"/>
      <c r="I74" s="1"/>
      <c r="J74" s="1"/>
    </row>
    <row r="75" spans="1:10">
      <c r="A75" s="1" t="s">
        <v>64</v>
      </c>
      <c r="B75" s="1">
        <v>578.74699999999996</v>
      </c>
      <c r="C75" s="7">
        <v>579.51800000000003</v>
      </c>
      <c r="D75" s="8">
        <f t="shared" si="5"/>
        <v>-0.77100000000007185</v>
      </c>
      <c r="E75" s="1"/>
      <c r="F75" s="1"/>
      <c r="G75" s="1"/>
      <c r="H75" s="1"/>
      <c r="I75" s="1"/>
      <c r="J75" s="1"/>
    </row>
    <row r="76" spans="1:10">
      <c r="A76" s="1" t="s">
        <v>63</v>
      </c>
      <c r="B76" s="1">
        <v>578.64499999999998</v>
      </c>
      <c r="C76" s="7">
        <v>579.36800000000005</v>
      </c>
      <c r="D76" s="8">
        <f>B76-C76</f>
        <v>-0.72300000000007003</v>
      </c>
      <c r="E76" s="1" t="s">
        <v>81</v>
      </c>
      <c r="F76" s="1">
        <f>J72+J68</f>
        <v>-6168.3750000000255</v>
      </c>
      <c r="G76" s="1"/>
      <c r="H76" s="1"/>
      <c r="I76" s="1"/>
      <c r="J76" s="1"/>
    </row>
    <row r="77" spans="1:10">
      <c r="A77" s="1" t="s">
        <v>62</v>
      </c>
      <c r="B77" s="1">
        <v>578.26700000000005</v>
      </c>
      <c r="C77" s="7">
        <v>579.21800000000007</v>
      </c>
      <c r="D77" s="8">
        <f t="shared" si="5"/>
        <v>-0.95100000000002183</v>
      </c>
      <c r="E77" s="1"/>
      <c r="F77" s="1"/>
      <c r="G77" s="1"/>
      <c r="H77" s="1"/>
      <c r="I77" s="1"/>
      <c r="J77" s="1"/>
    </row>
    <row r="78" spans="1:10">
      <c r="E78" s="1"/>
      <c r="F78" s="1"/>
      <c r="G78" s="1"/>
      <c r="H78" s="1"/>
      <c r="I78" s="1"/>
      <c r="J78" s="1"/>
    </row>
    <row r="79" spans="1:10">
      <c r="A79" s="1" t="s">
        <v>8</v>
      </c>
      <c r="B79" s="3" t="s">
        <v>73</v>
      </c>
      <c r="C79" s="4" t="s">
        <v>72</v>
      </c>
      <c r="D79" s="5" t="s">
        <v>74</v>
      </c>
      <c r="E79" s="1"/>
      <c r="F79" s="1"/>
      <c r="G79" s="1"/>
      <c r="H79" s="1"/>
      <c r="I79" s="1"/>
      <c r="J79" s="1"/>
    </row>
    <row r="80" spans="1:10">
      <c r="A80" s="1" t="s">
        <v>71</v>
      </c>
      <c r="B80" s="1">
        <v>579.97900000000004</v>
      </c>
      <c r="C80" s="7">
        <v>579.37300000000005</v>
      </c>
      <c r="D80" s="8">
        <f>B80-C80</f>
        <v>0.60599999999999454</v>
      </c>
      <c r="E80" s="1" t="s">
        <v>77</v>
      </c>
      <c r="F80" s="1" t="s">
        <v>0</v>
      </c>
      <c r="G80" s="1" t="s">
        <v>75</v>
      </c>
      <c r="H80" s="1" t="s">
        <v>76</v>
      </c>
      <c r="I80" s="1" t="s">
        <v>78</v>
      </c>
      <c r="J80" s="1" t="s">
        <v>79</v>
      </c>
    </row>
    <row r="81" spans="1:10">
      <c r="A81" s="1" t="s">
        <v>70</v>
      </c>
      <c r="B81" s="1">
        <v>579.37</v>
      </c>
      <c r="C81" s="7">
        <v>579.52300000000002</v>
      </c>
      <c r="D81" s="1">
        <f t="shared" ref="D81:D90" si="6">B81-C81</f>
        <v>-0.15300000000002001</v>
      </c>
      <c r="E81" s="1"/>
      <c r="F81" s="1" t="str">
        <f>A79</f>
        <v>CH-360</v>
      </c>
      <c r="G81" s="1">
        <f>AVERAGE(D80:D85)</f>
        <v>-9.8249999999950433E-2</v>
      </c>
      <c r="H81" s="1">
        <f>G81*150</f>
        <v>-14.737499999992565</v>
      </c>
      <c r="I81" s="1">
        <v>0</v>
      </c>
      <c r="J81" s="1">
        <f>AVERAGE(H81:H82)*60</f>
        <v>-1577.9999999997756</v>
      </c>
    </row>
    <row r="82" spans="1:10">
      <c r="A82" s="1" t="s">
        <v>69</v>
      </c>
      <c r="B82" s="1">
        <v>579.13400000000001</v>
      </c>
      <c r="C82" s="7">
        <v>579.673</v>
      </c>
      <c r="D82" s="1">
        <f t="shared" si="6"/>
        <v>-0.53899999999998727</v>
      </c>
      <c r="E82" s="1"/>
      <c r="F82" s="1" t="str">
        <f>A66</f>
        <v>CH-300</v>
      </c>
      <c r="G82" s="1">
        <f>AVERAGE(D67:D72)</f>
        <v>-0.25241666666666634</v>
      </c>
      <c r="H82" s="1">
        <f>G82*150</f>
        <v>-37.862499999999955</v>
      </c>
      <c r="I82" s="1"/>
      <c r="J82" s="1"/>
    </row>
    <row r="83" spans="1:10">
      <c r="A83" s="1" t="s">
        <v>68</v>
      </c>
      <c r="B83" s="1">
        <v>579.35400000000004</v>
      </c>
      <c r="C83" s="7">
        <v>579.73299999999995</v>
      </c>
      <c r="D83" s="1">
        <f t="shared" si="6"/>
        <v>-0.37899999999990541</v>
      </c>
      <c r="E83" s="1"/>
      <c r="F83" s="1"/>
      <c r="G83" s="1"/>
      <c r="H83" s="1"/>
      <c r="I83" s="1"/>
      <c r="J83" s="1"/>
    </row>
    <row r="84" spans="1:10">
      <c r="A84" s="1" t="s">
        <v>67</v>
      </c>
      <c r="B84" s="1">
        <v>579.94200000000001</v>
      </c>
      <c r="C84" s="7">
        <v>579.92049999999995</v>
      </c>
      <c r="D84" s="1">
        <f t="shared" si="6"/>
        <v>2.1500000000060027E-2</v>
      </c>
      <c r="E84" s="1"/>
      <c r="F84" s="1"/>
      <c r="G84" s="1" t="s">
        <v>75</v>
      </c>
      <c r="H84" s="1" t="s">
        <v>76</v>
      </c>
      <c r="I84" s="1" t="s">
        <v>78</v>
      </c>
      <c r="J84" s="1" t="s">
        <v>79</v>
      </c>
    </row>
    <row r="85" spans="1:10">
      <c r="A85" s="1" t="s">
        <v>1</v>
      </c>
      <c r="B85" s="1">
        <v>580.11199999999997</v>
      </c>
      <c r="C85" s="7">
        <v>580.25799999999981</v>
      </c>
      <c r="D85" s="1">
        <f t="shared" si="6"/>
        <v>-0.14599999999984448</v>
      </c>
      <c r="E85" s="1" t="s">
        <v>80</v>
      </c>
      <c r="F85" s="1" t="str">
        <f>A79</f>
        <v>CH-360</v>
      </c>
      <c r="G85" s="1">
        <f>AVERAGE(D85:D90)</f>
        <v>-0.34008333333330637</v>
      </c>
      <c r="H85" s="1">
        <f>G85*150</f>
        <v>-51.012499999995953</v>
      </c>
      <c r="I85" s="1">
        <v>0</v>
      </c>
      <c r="J85" s="1">
        <f>AVERAGE(H85:H86)*60</f>
        <v>-3763.4999999997663</v>
      </c>
    </row>
    <row r="86" spans="1:10">
      <c r="A86" s="1" t="s">
        <v>66</v>
      </c>
      <c r="B86" s="1">
        <v>579.90899999999999</v>
      </c>
      <c r="C86" s="7">
        <v>579.92049999999995</v>
      </c>
      <c r="D86" s="1">
        <f t="shared" si="6"/>
        <v>-1.1499999999955435E-2</v>
      </c>
      <c r="E86" s="1"/>
      <c r="F86" s="1" t="str">
        <f>A66</f>
        <v>CH-300</v>
      </c>
      <c r="G86" s="1">
        <f>AVERAGE(D72:D77)</f>
        <v>-0.49624999999997499</v>
      </c>
      <c r="H86" s="1">
        <f>G86*150</f>
        <v>-74.437499999996248</v>
      </c>
      <c r="I86" s="1"/>
      <c r="J86" s="1"/>
    </row>
    <row r="87" spans="1:10">
      <c r="A87" s="1" t="s">
        <v>65</v>
      </c>
      <c r="B87" s="1">
        <v>579.72</v>
      </c>
      <c r="C87" s="7">
        <v>579.73299999999995</v>
      </c>
      <c r="D87" s="1">
        <f t="shared" si="6"/>
        <v>-1.2999999999919964E-2</v>
      </c>
      <c r="E87" s="1"/>
      <c r="F87" s="1"/>
      <c r="G87" s="1"/>
      <c r="H87" s="1"/>
      <c r="I87" s="1"/>
      <c r="J87" s="1"/>
    </row>
    <row r="88" spans="1:10">
      <c r="A88" s="1" t="s">
        <v>64</v>
      </c>
      <c r="B88" s="1">
        <v>579.31299999999999</v>
      </c>
      <c r="C88" s="7">
        <v>579.673</v>
      </c>
      <c r="D88" s="1">
        <f t="shared" si="6"/>
        <v>-0.36000000000001364</v>
      </c>
      <c r="E88" s="1"/>
      <c r="F88" s="1"/>
      <c r="G88" s="1"/>
      <c r="H88" s="1"/>
      <c r="I88" s="1"/>
      <c r="J88" s="1"/>
    </row>
    <row r="89" spans="1:10">
      <c r="A89" s="1" t="s">
        <v>63</v>
      </c>
      <c r="B89" s="1">
        <v>578.87599999999998</v>
      </c>
      <c r="C89" s="7">
        <v>579.52300000000002</v>
      </c>
      <c r="D89" s="8">
        <f t="shared" si="6"/>
        <v>-0.6470000000000482</v>
      </c>
      <c r="E89" s="1" t="s">
        <v>81</v>
      </c>
      <c r="F89" s="1">
        <f>J85+J81</f>
        <v>-5341.4999999995416</v>
      </c>
      <c r="G89" s="1"/>
      <c r="H89" s="1"/>
      <c r="I89" s="1"/>
      <c r="J89" s="1"/>
    </row>
    <row r="90" spans="1:10">
      <c r="A90" s="1" t="s">
        <v>62</v>
      </c>
      <c r="B90" s="1">
        <v>578.51</v>
      </c>
      <c r="C90" s="7">
        <v>579.37300000000005</v>
      </c>
      <c r="D90" s="8">
        <f t="shared" si="6"/>
        <v>-0.86300000000005639</v>
      </c>
      <c r="E90" s="1"/>
      <c r="F90" s="1"/>
      <c r="G90" s="1"/>
      <c r="H90" s="1"/>
      <c r="I90" s="1"/>
      <c r="J90" s="1"/>
    </row>
    <row r="91" spans="1:10">
      <c r="E91" s="1"/>
      <c r="F91" s="1"/>
      <c r="G91" s="1"/>
      <c r="H91" s="1"/>
      <c r="I91" s="1"/>
      <c r="J91" s="1"/>
    </row>
    <row r="92" spans="1:10">
      <c r="A92" s="1" t="s">
        <v>9</v>
      </c>
      <c r="B92" s="3" t="s">
        <v>73</v>
      </c>
      <c r="C92" s="4" t="s">
        <v>72</v>
      </c>
      <c r="D92" s="5" t="s">
        <v>74</v>
      </c>
      <c r="E92" s="1"/>
      <c r="F92" s="1"/>
      <c r="G92" s="1"/>
      <c r="H92" s="1"/>
      <c r="I92" s="1"/>
      <c r="J92" s="1"/>
    </row>
    <row r="93" spans="1:10">
      <c r="A93" s="1" t="s">
        <v>71</v>
      </c>
      <c r="B93" s="1">
        <v>579.99400000000003</v>
      </c>
      <c r="C93" s="7">
        <v>579.52800000000002</v>
      </c>
      <c r="D93" s="1">
        <f>B93-C93</f>
        <v>0.46600000000000819</v>
      </c>
      <c r="E93" s="1" t="s">
        <v>77</v>
      </c>
      <c r="F93" s="1" t="s">
        <v>0</v>
      </c>
      <c r="G93" s="1" t="s">
        <v>75</v>
      </c>
      <c r="H93" s="1" t="s">
        <v>76</v>
      </c>
      <c r="I93" s="1" t="s">
        <v>78</v>
      </c>
      <c r="J93" s="1" t="s">
        <v>79</v>
      </c>
    </row>
    <row r="94" spans="1:10">
      <c r="A94" s="1" t="s">
        <v>70</v>
      </c>
      <c r="B94" s="1">
        <v>579.62300000000005</v>
      </c>
      <c r="C94" s="7">
        <v>579.678</v>
      </c>
      <c r="D94" s="1">
        <f t="shared" ref="D94:D103" si="7">B94-C94</f>
        <v>-5.4999999999949978E-2</v>
      </c>
      <c r="E94" s="1"/>
      <c r="F94" s="1" t="str">
        <f>A92</f>
        <v>CH-420</v>
      </c>
      <c r="G94" s="1">
        <f>AVERAGE(D93:D98)</f>
        <v>4.7250000000095348E-2</v>
      </c>
      <c r="H94" s="1">
        <f>G94*150</f>
        <v>7.0875000000143018</v>
      </c>
      <c r="I94">
        <v>0</v>
      </c>
      <c r="J94" s="1">
        <f>AVERAGE(H94:H95)*60</f>
        <v>-229.49999999934789</v>
      </c>
    </row>
    <row r="95" spans="1:10">
      <c r="A95" s="1" t="s">
        <v>69</v>
      </c>
      <c r="B95" s="1">
        <v>579.87400000000002</v>
      </c>
      <c r="C95" s="7">
        <v>579.82799999999997</v>
      </c>
      <c r="D95" s="1">
        <f t="shared" si="7"/>
        <v>4.6000000000049113E-2</v>
      </c>
      <c r="E95" s="1"/>
      <c r="F95" s="1" t="str">
        <f>A79</f>
        <v>CH-360</v>
      </c>
      <c r="G95" s="1">
        <f>AVERAGE(D80:D85)</f>
        <v>-9.8249999999950433E-2</v>
      </c>
      <c r="H95" s="1">
        <f>G95*150</f>
        <v>-14.737499999992565</v>
      </c>
      <c r="I95" s="1"/>
      <c r="J95" s="1"/>
    </row>
    <row r="96" spans="1:10">
      <c r="A96" s="1" t="s">
        <v>68</v>
      </c>
      <c r="B96" s="1">
        <v>579.86</v>
      </c>
      <c r="C96" s="7">
        <v>579.88799999999992</v>
      </c>
      <c r="D96" s="1">
        <f t="shared" si="7"/>
        <v>-2.7999999999906322E-2</v>
      </c>
      <c r="E96" s="1"/>
      <c r="F96" s="1"/>
      <c r="G96" s="1"/>
      <c r="H96" s="1"/>
      <c r="I96" s="1"/>
      <c r="J96" s="1"/>
    </row>
    <row r="97" spans="1:10">
      <c r="A97" s="1" t="s">
        <v>67</v>
      </c>
      <c r="B97" s="1">
        <v>580.11300000000006</v>
      </c>
      <c r="C97" s="7">
        <v>580.07549999999992</v>
      </c>
      <c r="D97" s="1">
        <f t="shared" si="7"/>
        <v>3.7500000000136424E-2</v>
      </c>
      <c r="E97" s="1"/>
      <c r="F97" s="1"/>
      <c r="G97" s="1" t="s">
        <v>75</v>
      </c>
      <c r="H97" s="1" t="s">
        <v>76</v>
      </c>
      <c r="I97" s="1" t="s">
        <v>78</v>
      </c>
      <c r="J97" s="1" t="s">
        <v>79</v>
      </c>
    </row>
    <row r="98" spans="1:10">
      <c r="A98" s="1" t="s">
        <v>1</v>
      </c>
      <c r="B98" s="1">
        <v>580.23</v>
      </c>
      <c r="C98" s="7">
        <v>580.41299999999978</v>
      </c>
      <c r="D98" s="1">
        <f t="shared" si="7"/>
        <v>-0.18299999999976535</v>
      </c>
      <c r="E98" s="1" t="s">
        <v>80</v>
      </c>
      <c r="F98" s="1" t="str">
        <f>A92</f>
        <v>CH-420</v>
      </c>
      <c r="G98" s="1">
        <f>AVERAGE(D98:D103)</f>
        <v>-0.35124999999993634</v>
      </c>
      <c r="H98" s="1">
        <f>G98*150</f>
        <v>-52.68749999999045</v>
      </c>
      <c r="I98" s="1">
        <v>0</v>
      </c>
      <c r="J98" s="1">
        <f>AVERAGE(H98:H99)*60</f>
        <v>-3110.9999999995921</v>
      </c>
    </row>
    <row r="99" spans="1:10">
      <c r="A99" s="1" t="s">
        <v>66</v>
      </c>
      <c r="B99" s="1">
        <v>579.94200000000001</v>
      </c>
      <c r="C99" s="7">
        <v>580.07549999999992</v>
      </c>
      <c r="D99" s="1">
        <f t="shared" si="7"/>
        <v>-0.13349999999991269</v>
      </c>
      <c r="E99" s="1"/>
      <c r="F99" s="1" t="str">
        <f>A79</f>
        <v>CH-360</v>
      </c>
      <c r="G99" s="1">
        <f>AVERAGE(D85:D90)</f>
        <v>-0.34008333333330637</v>
      </c>
      <c r="H99" s="1">
        <f>G99*150</f>
        <v>-51.012499999995953</v>
      </c>
      <c r="I99" s="1"/>
      <c r="J99" s="1"/>
    </row>
    <row r="100" spans="1:10">
      <c r="A100" s="1" t="s">
        <v>65</v>
      </c>
      <c r="B100" s="1">
        <v>579.58199999999999</v>
      </c>
      <c r="C100" s="7">
        <v>579.88799999999992</v>
      </c>
      <c r="D100" s="1">
        <f t="shared" si="7"/>
        <v>-0.30599999999992633</v>
      </c>
      <c r="E100" s="1"/>
      <c r="F100" s="1"/>
      <c r="G100" s="1"/>
      <c r="H100" s="1"/>
      <c r="I100" s="1"/>
      <c r="J100" s="1"/>
    </row>
    <row r="101" spans="1:10">
      <c r="A101" s="1" t="s">
        <v>64</v>
      </c>
      <c r="B101" s="1">
        <v>579.16399999999999</v>
      </c>
      <c r="C101" s="7">
        <v>579.82799999999997</v>
      </c>
      <c r="D101" s="1">
        <f t="shared" si="7"/>
        <v>-0.66399999999998727</v>
      </c>
      <c r="E101" s="1"/>
      <c r="F101" s="1"/>
      <c r="G101" s="1"/>
      <c r="H101" s="1"/>
      <c r="I101" s="1"/>
      <c r="J101" s="1"/>
    </row>
    <row r="102" spans="1:10">
      <c r="A102" s="1" t="s">
        <v>63</v>
      </c>
      <c r="B102" s="1">
        <v>579.29399999999998</v>
      </c>
      <c r="C102" s="7">
        <v>579.678</v>
      </c>
      <c r="D102" s="1">
        <f t="shared" si="7"/>
        <v>-0.38400000000001455</v>
      </c>
      <c r="E102" s="1" t="s">
        <v>81</v>
      </c>
      <c r="F102" s="1">
        <f>J98+J94</f>
        <v>-3340.49999999894</v>
      </c>
      <c r="G102" s="1"/>
      <c r="H102" s="1"/>
      <c r="I102" s="1"/>
      <c r="J102" s="1"/>
    </row>
    <row r="103" spans="1:10">
      <c r="A103" s="1" t="s">
        <v>62</v>
      </c>
      <c r="B103" s="1">
        <v>579.09100000000001</v>
      </c>
      <c r="C103" s="7">
        <v>579.52800000000002</v>
      </c>
      <c r="D103" s="1">
        <f t="shared" si="7"/>
        <v>-0.43700000000001182</v>
      </c>
      <c r="E103" s="1"/>
      <c r="F103" s="1"/>
      <c r="G103" s="1"/>
      <c r="H103" s="1"/>
      <c r="I103" s="1"/>
      <c r="J103" s="1"/>
    </row>
    <row r="104" spans="1:10">
      <c r="E104" s="1"/>
      <c r="F104" s="1"/>
      <c r="G104" s="1"/>
      <c r="H104" s="1"/>
      <c r="I104" s="1"/>
      <c r="J104" s="1"/>
    </row>
    <row r="105" spans="1:10">
      <c r="A105" s="1" t="s">
        <v>10</v>
      </c>
      <c r="B105" s="3" t="s">
        <v>73</v>
      </c>
      <c r="C105" s="4" t="s">
        <v>72</v>
      </c>
      <c r="D105" s="5" t="s">
        <v>74</v>
      </c>
      <c r="E105" s="1"/>
      <c r="F105" s="1"/>
      <c r="G105" s="1"/>
      <c r="H105" s="1"/>
      <c r="I105" s="1"/>
      <c r="J105" s="1"/>
    </row>
    <row r="106" spans="1:10">
      <c r="A106" s="1" t="s">
        <v>71</v>
      </c>
      <c r="B106" s="1">
        <v>580.00900000000001</v>
      </c>
      <c r="C106" s="7">
        <v>579.68299999999999</v>
      </c>
      <c r="D106" s="1">
        <f>B106-C106</f>
        <v>0.32600000000002183</v>
      </c>
      <c r="E106" s="1" t="s">
        <v>77</v>
      </c>
      <c r="F106" s="1" t="s">
        <v>0</v>
      </c>
      <c r="G106" s="1" t="s">
        <v>75</v>
      </c>
      <c r="H106" s="1" t="s">
        <v>76</v>
      </c>
      <c r="I106" s="1" t="s">
        <v>78</v>
      </c>
      <c r="J106" s="1" t="s">
        <v>79</v>
      </c>
    </row>
    <row r="107" spans="1:10">
      <c r="A107" s="1" t="s">
        <v>70</v>
      </c>
      <c r="B107" s="1">
        <v>579.67600000000004</v>
      </c>
      <c r="C107" s="7">
        <v>579.83299999999997</v>
      </c>
      <c r="D107" s="1">
        <f t="shared" ref="D107:D116" si="8">B107-C107</f>
        <v>-0.15699999999992542</v>
      </c>
      <c r="E107" s="1"/>
      <c r="F107" s="1" t="str">
        <f>A105</f>
        <v>CH-480</v>
      </c>
      <c r="G107" s="1">
        <f>AVERAGE(D106:D111)</f>
        <v>-9.6916666666553894E-2</v>
      </c>
      <c r="H107" s="1">
        <f>G107*150</f>
        <v>-14.537499999983083</v>
      </c>
      <c r="I107">
        <v>0</v>
      </c>
      <c r="J107" s="1">
        <f>AVERAGE(H107:H108)*60</f>
        <v>-223.49999999906345</v>
      </c>
    </row>
    <row r="108" spans="1:10">
      <c r="A108" s="1" t="s">
        <v>69</v>
      </c>
      <c r="B108" s="1">
        <v>579.57500000000005</v>
      </c>
      <c r="C108" s="7">
        <v>579.98299999999995</v>
      </c>
      <c r="D108" s="1">
        <f t="shared" si="8"/>
        <v>-0.40799999999990177</v>
      </c>
      <c r="E108" s="1"/>
      <c r="F108" s="1" t="str">
        <f>A92</f>
        <v>CH-420</v>
      </c>
      <c r="G108" s="1">
        <f>AVERAGE(D93:D98)</f>
        <v>4.7250000000095348E-2</v>
      </c>
      <c r="H108" s="1">
        <f>G108*150</f>
        <v>7.0875000000143018</v>
      </c>
      <c r="I108" s="1"/>
      <c r="J108" s="1"/>
    </row>
    <row r="109" spans="1:10">
      <c r="A109" s="1" t="s">
        <v>68</v>
      </c>
      <c r="B109" s="1">
        <v>579.91700000000003</v>
      </c>
      <c r="C109" s="7">
        <v>580.04299999999989</v>
      </c>
      <c r="D109" s="1">
        <f t="shared" si="8"/>
        <v>-0.12599999999986267</v>
      </c>
      <c r="E109" s="1"/>
      <c r="F109" s="1"/>
      <c r="G109" s="1"/>
      <c r="H109" s="1"/>
      <c r="I109" s="1"/>
      <c r="J109" s="1"/>
    </row>
    <row r="110" spans="1:10">
      <c r="A110" s="1" t="s">
        <v>67</v>
      </c>
      <c r="B110" s="1">
        <v>580.17999999999995</v>
      </c>
      <c r="C110" s="7">
        <v>580.23049999999989</v>
      </c>
      <c r="D110" s="1">
        <f t="shared" si="8"/>
        <v>-5.0499999999942702E-2</v>
      </c>
      <c r="E110" s="1"/>
      <c r="F110" s="1"/>
      <c r="G110" s="1" t="s">
        <v>75</v>
      </c>
      <c r="H110" s="1" t="s">
        <v>76</v>
      </c>
      <c r="I110" s="1" t="s">
        <v>78</v>
      </c>
      <c r="J110" s="1" t="s">
        <v>79</v>
      </c>
    </row>
    <row r="111" spans="1:10">
      <c r="A111" s="1" t="s">
        <v>1</v>
      </c>
      <c r="B111" s="1">
        <v>580.40200000000004</v>
      </c>
      <c r="C111" s="7">
        <v>580.56799999999976</v>
      </c>
      <c r="D111" s="1">
        <f t="shared" si="8"/>
        <v>-0.1659999999997126</v>
      </c>
      <c r="E111" s="1" t="s">
        <v>80</v>
      </c>
      <c r="F111" s="1" t="str">
        <f>A105</f>
        <v>CH-480</v>
      </c>
      <c r="G111" s="1">
        <f>AVERAGE(D111:D116)</f>
        <v>-0.49908333333326027</v>
      </c>
      <c r="H111" s="1">
        <f>G111*150</f>
        <v>-74.862499999989041</v>
      </c>
      <c r="I111" s="1">
        <v>0</v>
      </c>
      <c r="J111" s="1">
        <f>AVERAGE(H111:H112)*60</f>
        <v>-3826.4999999993847</v>
      </c>
    </row>
    <row r="112" spans="1:10">
      <c r="A112" s="1" t="s">
        <v>66</v>
      </c>
      <c r="B112" s="1">
        <v>580.10799999999995</v>
      </c>
      <c r="C112" s="7">
        <v>580.23049999999989</v>
      </c>
      <c r="D112" s="1">
        <f t="shared" si="8"/>
        <v>-0.12249999999994543</v>
      </c>
      <c r="E112" s="1"/>
      <c r="F112" s="1" t="str">
        <f>A92</f>
        <v>CH-420</v>
      </c>
      <c r="G112" s="1">
        <f>AVERAGE(D98:D103)</f>
        <v>-0.35124999999993634</v>
      </c>
      <c r="H112" s="1">
        <f>G112*150</f>
        <v>-52.68749999999045</v>
      </c>
      <c r="I112" s="1"/>
      <c r="J112" s="1"/>
    </row>
    <row r="113" spans="1:10">
      <c r="A113" s="1" t="s">
        <v>65</v>
      </c>
      <c r="B113" s="1">
        <v>579.89099999999996</v>
      </c>
      <c r="C113" s="7">
        <v>580.04299999999989</v>
      </c>
      <c r="D113" s="1">
        <f t="shared" si="8"/>
        <v>-0.15199999999992997</v>
      </c>
      <c r="E113" s="1"/>
      <c r="F113" s="1"/>
      <c r="G113" s="1"/>
      <c r="H113" s="1"/>
      <c r="I113" s="1"/>
      <c r="J113" s="1"/>
    </row>
    <row r="114" spans="1:10">
      <c r="A114" s="1" t="s">
        <v>64</v>
      </c>
      <c r="B114" s="1">
        <v>579.17399999999998</v>
      </c>
      <c r="C114" s="7">
        <v>579.98299999999995</v>
      </c>
      <c r="D114" s="8">
        <f t="shared" si="8"/>
        <v>-0.80899999999996908</v>
      </c>
      <c r="E114" s="1"/>
      <c r="F114" s="1"/>
      <c r="G114" s="1"/>
      <c r="H114" s="1"/>
      <c r="I114" s="1"/>
      <c r="J114" s="1"/>
    </row>
    <row r="115" spans="1:10">
      <c r="A115" s="1" t="s">
        <v>63</v>
      </c>
      <c r="B115" s="1">
        <v>578.971</v>
      </c>
      <c r="C115" s="7">
        <v>579.83299999999997</v>
      </c>
      <c r="D115" s="8">
        <f t="shared" si="8"/>
        <v>-0.86199999999996635</v>
      </c>
      <c r="E115" s="1" t="s">
        <v>81</v>
      </c>
      <c r="F115" s="1">
        <f>J111+J107</f>
        <v>-4049.9999999984484</v>
      </c>
      <c r="G115" s="1"/>
      <c r="H115" s="1"/>
      <c r="I115" s="1"/>
      <c r="J115" s="1"/>
    </row>
    <row r="116" spans="1:10">
      <c r="A116" s="1" t="s">
        <v>62</v>
      </c>
      <c r="B116" s="1">
        <v>578.79999999999995</v>
      </c>
      <c r="C116" s="7">
        <v>579.68299999999999</v>
      </c>
      <c r="D116" s="8">
        <f t="shared" si="8"/>
        <v>-0.8830000000000382</v>
      </c>
      <c r="E116" s="1"/>
      <c r="F116" s="1"/>
      <c r="G116" s="1"/>
      <c r="H116" s="1"/>
      <c r="I116" s="1"/>
      <c r="J116" s="1"/>
    </row>
    <row r="117" spans="1:10">
      <c r="E117" s="1"/>
      <c r="F117" s="1"/>
      <c r="G117" s="1"/>
      <c r="H117" s="1"/>
      <c r="I117" s="1"/>
      <c r="J117" s="1"/>
    </row>
    <row r="118" spans="1:10">
      <c r="A118" s="1" t="s">
        <v>11</v>
      </c>
      <c r="B118" s="3" t="s">
        <v>73</v>
      </c>
      <c r="C118" s="4" t="s">
        <v>72</v>
      </c>
      <c r="D118" s="5" t="s">
        <v>74</v>
      </c>
      <c r="E118" s="1"/>
      <c r="F118" s="1"/>
      <c r="G118" s="1"/>
      <c r="H118" s="1"/>
      <c r="I118" s="1"/>
      <c r="J118" s="1"/>
    </row>
    <row r="119" spans="1:10">
      <c r="A119" s="1" t="s">
        <v>71</v>
      </c>
      <c r="B119" s="1">
        <v>579.85599999999999</v>
      </c>
      <c r="C119" s="7">
        <v>579.83799999999997</v>
      </c>
      <c r="D119" s="1">
        <f>B119-C119</f>
        <v>1.8000000000029104E-2</v>
      </c>
      <c r="E119" s="1" t="s">
        <v>77</v>
      </c>
      <c r="F119" s="1" t="s">
        <v>0</v>
      </c>
      <c r="G119" s="1" t="s">
        <v>75</v>
      </c>
      <c r="H119" s="1" t="s">
        <v>76</v>
      </c>
      <c r="I119" s="1" t="s">
        <v>78</v>
      </c>
      <c r="J119" s="1" t="s">
        <v>79</v>
      </c>
    </row>
    <row r="120" spans="1:10">
      <c r="A120" s="1" t="s">
        <v>70</v>
      </c>
      <c r="B120" s="1">
        <v>579.88499999999999</v>
      </c>
      <c r="C120" s="7">
        <v>579.98799999999994</v>
      </c>
      <c r="D120" s="1">
        <f t="shared" ref="D120:D129" si="9">B120-C120</f>
        <v>-0.1029999999999518</v>
      </c>
      <c r="E120" s="1"/>
      <c r="F120" s="1" t="str">
        <f>A118</f>
        <v>CH-540</v>
      </c>
      <c r="G120" s="1">
        <f>AVERAGE(D119:D124)</f>
        <v>-7.2416666666545851E-2</v>
      </c>
      <c r="H120" s="1">
        <f>G120*150</f>
        <v>-10.862499999981878</v>
      </c>
      <c r="I120" s="1">
        <v>0</v>
      </c>
      <c r="J120" s="1">
        <f>AVERAGE(H120:H121)*60</f>
        <v>-761.99999999894885</v>
      </c>
    </row>
    <row r="121" spans="1:10">
      <c r="A121" s="1" t="s">
        <v>69</v>
      </c>
      <c r="B121" s="1">
        <v>579.97299999999996</v>
      </c>
      <c r="C121" s="7">
        <v>580.13799999999992</v>
      </c>
      <c r="D121" s="1">
        <f t="shared" si="9"/>
        <v>-0.16499999999996362</v>
      </c>
      <c r="E121" s="1"/>
      <c r="F121" s="1" t="str">
        <f>A105</f>
        <v>CH-480</v>
      </c>
      <c r="G121" s="1">
        <f>AVERAGE(D106:D111)</f>
        <v>-9.6916666666553894E-2</v>
      </c>
      <c r="H121" s="1">
        <f>G121*150</f>
        <v>-14.537499999983083</v>
      </c>
      <c r="I121" s="1"/>
      <c r="J121" s="1"/>
    </row>
    <row r="122" spans="1:10">
      <c r="A122" s="1" t="s">
        <v>68</v>
      </c>
      <c r="B122" s="1">
        <v>580.14099999999996</v>
      </c>
      <c r="C122" s="7">
        <v>580.19799999999987</v>
      </c>
      <c r="D122" s="1">
        <f t="shared" si="9"/>
        <v>-5.6999999999902684E-2</v>
      </c>
      <c r="E122" s="1"/>
      <c r="F122" s="1"/>
      <c r="G122" s="1"/>
      <c r="H122" s="1"/>
      <c r="I122" s="1"/>
      <c r="J122" s="1"/>
    </row>
    <row r="123" spans="1:10">
      <c r="A123" s="1" t="s">
        <v>67</v>
      </c>
      <c r="B123" s="1">
        <v>580.45500000000004</v>
      </c>
      <c r="C123" s="7">
        <v>580.38549999999987</v>
      </c>
      <c r="D123" s="1">
        <f t="shared" si="9"/>
        <v>6.9500000000175532E-2</v>
      </c>
      <c r="E123" s="1"/>
      <c r="F123" s="1"/>
      <c r="G123" s="1" t="s">
        <v>75</v>
      </c>
      <c r="H123" s="1" t="s">
        <v>76</v>
      </c>
      <c r="I123" s="1" t="s">
        <v>78</v>
      </c>
      <c r="J123" s="1" t="s">
        <v>79</v>
      </c>
    </row>
    <row r="124" spans="1:10">
      <c r="A124" s="1" t="s">
        <v>1</v>
      </c>
      <c r="B124" s="1">
        <v>580.52600000000007</v>
      </c>
      <c r="C124" s="7">
        <v>580.72299999999973</v>
      </c>
      <c r="D124" s="1">
        <f t="shared" si="9"/>
        <v>-0.19699999999966167</v>
      </c>
      <c r="E124" s="1" t="s">
        <v>80</v>
      </c>
      <c r="F124" s="1" t="str">
        <f>A118</f>
        <v>CH-540</v>
      </c>
      <c r="G124" s="1">
        <f>AVERAGE(D124:D129)</f>
        <v>-0.49958333333322952</v>
      </c>
      <c r="H124" s="1">
        <f>G124*150</f>
        <v>-74.937499999984425</v>
      </c>
      <c r="I124" s="1">
        <v>0</v>
      </c>
      <c r="J124" s="1">
        <f>AVERAGE(H124:H125)*60</f>
        <v>-4493.9999999992042</v>
      </c>
    </row>
    <row r="125" spans="1:10">
      <c r="A125" s="1" t="s">
        <v>66</v>
      </c>
      <c r="B125" s="1">
        <v>580.35299999999995</v>
      </c>
      <c r="C125" s="7">
        <v>580.38549999999987</v>
      </c>
      <c r="D125" s="1">
        <f t="shared" si="9"/>
        <v>-3.2499999999913598E-2</v>
      </c>
      <c r="E125" s="1"/>
      <c r="F125" s="1" t="str">
        <f>A105</f>
        <v>CH-480</v>
      </c>
      <c r="G125" s="1">
        <f>AVERAGE(D111:D116)</f>
        <v>-0.49908333333326027</v>
      </c>
      <c r="H125" s="1">
        <f>G125*150</f>
        <v>-74.862499999989041</v>
      </c>
      <c r="I125" s="1"/>
      <c r="J125" s="1"/>
    </row>
    <row r="126" spans="1:10">
      <c r="A126" s="1" t="s">
        <v>65</v>
      </c>
      <c r="B126" s="1">
        <v>580.03599999999994</v>
      </c>
      <c r="C126" s="7">
        <v>580.19799999999987</v>
      </c>
      <c r="D126" s="1">
        <f t="shared" si="9"/>
        <v>-0.16199999999992087</v>
      </c>
      <c r="E126" s="1"/>
      <c r="F126" s="1"/>
      <c r="G126" s="1"/>
      <c r="H126" s="1"/>
      <c r="I126" s="1"/>
      <c r="J126" s="1"/>
    </row>
    <row r="127" spans="1:10">
      <c r="A127" s="1" t="s">
        <v>64</v>
      </c>
      <c r="B127" s="1">
        <v>579.35699999999997</v>
      </c>
      <c r="C127" s="7">
        <v>580.13799999999992</v>
      </c>
      <c r="D127" s="8">
        <f t="shared" si="9"/>
        <v>-0.78099999999994907</v>
      </c>
      <c r="E127" s="1"/>
      <c r="F127" s="1"/>
      <c r="G127" s="1"/>
      <c r="H127" s="1"/>
      <c r="I127" s="1"/>
      <c r="J127" s="1"/>
    </row>
    <row r="128" spans="1:10">
      <c r="A128" s="1" t="s">
        <v>63</v>
      </c>
      <c r="B128" s="1">
        <v>579.1</v>
      </c>
      <c r="C128" s="7">
        <v>579.98799999999994</v>
      </c>
      <c r="D128" s="8">
        <f t="shared" si="9"/>
        <v>-0.88799999999991996</v>
      </c>
      <c r="E128" s="1" t="s">
        <v>81</v>
      </c>
      <c r="F128" s="1">
        <f>J124+J120</f>
        <v>-5255.9999999981528</v>
      </c>
      <c r="G128" s="1"/>
      <c r="H128" s="1"/>
      <c r="I128" s="1"/>
      <c r="J128" s="1"/>
    </row>
    <row r="129" spans="1:10">
      <c r="A129" s="1" t="s">
        <v>62</v>
      </c>
      <c r="B129" s="1">
        <v>578.90099999999995</v>
      </c>
      <c r="C129" s="7">
        <v>579.83799999999997</v>
      </c>
      <c r="D129" s="8">
        <f t="shared" si="9"/>
        <v>-0.93700000000001182</v>
      </c>
      <c r="E129" s="1"/>
      <c r="F129" s="1"/>
      <c r="G129" s="1"/>
      <c r="H129" s="1"/>
      <c r="I129" s="1"/>
      <c r="J129" s="1"/>
    </row>
    <row r="130" spans="1:10">
      <c r="E130" s="1"/>
      <c r="F130" s="1"/>
      <c r="G130" s="1"/>
      <c r="H130" s="1"/>
      <c r="I130" s="1"/>
      <c r="J130" s="1"/>
    </row>
    <row r="131" spans="1:10">
      <c r="A131" s="1" t="s">
        <v>12</v>
      </c>
      <c r="B131" s="3" t="s">
        <v>73</v>
      </c>
      <c r="C131" s="4" t="s">
        <v>72</v>
      </c>
      <c r="D131" s="5" t="s">
        <v>74</v>
      </c>
      <c r="E131" s="1"/>
      <c r="F131" s="1"/>
      <c r="G131" s="1"/>
      <c r="H131" s="1"/>
      <c r="I131" s="1"/>
      <c r="J131" s="1"/>
    </row>
    <row r="132" spans="1:10">
      <c r="A132" s="1" t="s">
        <v>71</v>
      </c>
      <c r="B132" s="2">
        <v>580.07299999999998</v>
      </c>
      <c r="C132" s="7">
        <v>579.99299999999994</v>
      </c>
      <c r="D132" s="1">
        <f>B132-C132</f>
        <v>8.0000000000040927E-2</v>
      </c>
      <c r="E132" s="1" t="s">
        <v>77</v>
      </c>
      <c r="F132" s="1" t="s">
        <v>0</v>
      </c>
      <c r="G132" s="1" t="s">
        <v>75</v>
      </c>
      <c r="H132" s="1" t="s">
        <v>76</v>
      </c>
      <c r="I132" s="1" t="s">
        <v>78</v>
      </c>
      <c r="J132" s="1" t="s">
        <v>79</v>
      </c>
    </row>
    <row r="133" spans="1:10">
      <c r="A133" s="1" t="s">
        <v>70</v>
      </c>
      <c r="B133" s="2">
        <v>580.10699999999997</v>
      </c>
      <c r="C133" s="7">
        <v>580.14299999999992</v>
      </c>
      <c r="D133" s="1">
        <f t="shared" ref="D133:D142" si="10">B133-C133</f>
        <v>-3.5999999999944521E-2</v>
      </c>
      <c r="E133" s="1"/>
      <c r="F133" s="1" t="str">
        <f>A131</f>
        <v>CH-600</v>
      </c>
      <c r="G133" s="1">
        <f>AVERAGE(D132:D137)</f>
        <v>-0.11624999999988479</v>
      </c>
      <c r="H133" s="1">
        <f>G133*150</f>
        <v>-17.43749999998272</v>
      </c>
      <c r="I133" s="1">
        <v>0</v>
      </c>
      <c r="J133" s="1">
        <f>AVERAGE(H133:H134)*60</f>
        <v>-848.99999999893794</v>
      </c>
    </row>
    <row r="134" spans="1:10">
      <c r="A134" s="1" t="s">
        <v>69</v>
      </c>
      <c r="B134" s="2">
        <v>579.95799999999997</v>
      </c>
      <c r="C134" s="7">
        <v>580.29299999999989</v>
      </c>
      <c r="D134" s="1">
        <f t="shared" si="10"/>
        <v>-0.33499999999992269</v>
      </c>
      <c r="E134" s="1"/>
      <c r="F134" s="1" t="str">
        <f>A118</f>
        <v>CH-540</v>
      </c>
      <c r="G134" s="1">
        <f>AVERAGE(D119:D124)</f>
        <v>-7.2416666666545851E-2</v>
      </c>
      <c r="H134" s="1">
        <f>G134*150</f>
        <v>-10.862499999981878</v>
      </c>
      <c r="I134" s="1"/>
      <c r="J134" s="1"/>
    </row>
    <row r="135" spans="1:10">
      <c r="A135" s="1" t="s">
        <v>68</v>
      </c>
      <c r="B135" s="2">
        <v>580.04499999999996</v>
      </c>
      <c r="C135" s="7">
        <v>580.35299999999984</v>
      </c>
      <c r="D135" s="1">
        <f t="shared" si="10"/>
        <v>-0.30799999999987904</v>
      </c>
      <c r="E135" s="1"/>
      <c r="F135" s="1"/>
      <c r="G135" s="1"/>
      <c r="H135" s="1"/>
      <c r="I135" s="1"/>
      <c r="J135" s="1"/>
    </row>
    <row r="136" spans="1:10">
      <c r="A136" s="1" t="s">
        <v>67</v>
      </c>
      <c r="B136" s="2">
        <v>580.52099999999996</v>
      </c>
      <c r="C136" s="7">
        <v>580.54049999999984</v>
      </c>
      <c r="D136" s="1">
        <f t="shared" si="10"/>
        <v>-1.9499999999879947E-2</v>
      </c>
      <c r="E136" s="1"/>
      <c r="F136" s="1"/>
      <c r="G136" s="1" t="s">
        <v>75</v>
      </c>
      <c r="H136" s="1" t="s">
        <v>76</v>
      </c>
      <c r="I136" s="1" t="s">
        <v>78</v>
      </c>
      <c r="J136" s="1" t="s">
        <v>79</v>
      </c>
    </row>
    <row r="137" spans="1:10">
      <c r="A137" s="1" t="s">
        <v>1</v>
      </c>
      <c r="B137" s="1">
        <v>580.79899999999998</v>
      </c>
      <c r="C137" s="7">
        <v>580.8779999999997</v>
      </c>
      <c r="D137" s="1">
        <f t="shared" si="10"/>
        <v>-7.8999999999723514E-2</v>
      </c>
      <c r="E137" s="1" t="s">
        <v>80</v>
      </c>
      <c r="F137" s="1" t="str">
        <f>A131</f>
        <v>CH-600</v>
      </c>
      <c r="G137" s="1">
        <f>AVERAGE(D137:D142)</f>
        <v>-0.49074999999985874</v>
      </c>
      <c r="H137" s="1">
        <f>G137*150</f>
        <v>-73.612499999978809</v>
      </c>
      <c r="I137" s="1">
        <v>0</v>
      </c>
      <c r="J137" s="1">
        <f>AVERAGE(H137:H138)*60</f>
        <v>-4456.4999999988968</v>
      </c>
    </row>
    <row r="138" spans="1:10">
      <c r="A138" s="1" t="s">
        <v>66</v>
      </c>
      <c r="B138" s="2">
        <v>580.60199999999998</v>
      </c>
      <c r="C138" s="7">
        <v>580.54049999999984</v>
      </c>
      <c r="D138" s="1">
        <f t="shared" si="10"/>
        <v>6.1500000000137334E-2</v>
      </c>
      <c r="E138" s="1"/>
      <c r="F138" s="1" t="str">
        <f>A118</f>
        <v>CH-540</v>
      </c>
      <c r="G138" s="1">
        <f>AVERAGE(D124:D129)</f>
        <v>-0.49958333333322952</v>
      </c>
      <c r="H138" s="1">
        <f>G138*150</f>
        <v>-74.937499999984425</v>
      </c>
      <c r="I138" s="1"/>
      <c r="J138" s="1"/>
    </row>
    <row r="139" spans="1:10">
      <c r="A139" s="1" t="s">
        <v>65</v>
      </c>
      <c r="B139" s="2">
        <v>580.18799999999999</v>
      </c>
      <c r="C139" s="7">
        <v>580.35299999999984</v>
      </c>
      <c r="D139" s="1">
        <f t="shared" si="10"/>
        <v>-0.16499999999984993</v>
      </c>
      <c r="E139" s="1"/>
      <c r="F139" s="1"/>
      <c r="G139" s="1"/>
      <c r="H139" s="1"/>
      <c r="I139" s="1"/>
      <c r="J139" s="1"/>
    </row>
    <row r="140" spans="1:10">
      <c r="A140" s="1" t="s">
        <v>64</v>
      </c>
      <c r="B140" s="2">
        <v>579.37900000000002</v>
      </c>
      <c r="C140" s="7">
        <v>580.29299999999989</v>
      </c>
      <c r="D140" s="8">
        <f t="shared" si="10"/>
        <v>-0.91399999999987358</v>
      </c>
      <c r="E140" s="1"/>
      <c r="F140" s="1"/>
      <c r="G140" s="1"/>
      <c r="H140" s="1"/>
      <c r="I140" s="1"/>
      <c r="J140" s="1"/>
    </row>
    <row r="141" spans="1:10">
      <c r="A141" s="1" t="s">
        <v>63</v>
      </c>
      <c r="B141" s="2">
        <v>579.19399999999996</v>
      </c>
      <c r="C141" s="7">
        <v>580.14299999999992</v>
      </c>
      <c r="D141" s="8">
        <f t="shared" si="10"/>
        <v>-0.94899999999995543</v>
      </c>
      <c r="E141" s="1" t="s">
        <v>81</v>
      </c>
      <c r="F141" s="1">
        <f>J137+J133</f>
        <v>-5305.4999999978345</v>
      </c>
      <c r="G141" s="1"/>
      <c r="H141" s="1"/>
      <c r="I141" s="1"/>
      <c r="J141" s="1"/>
    </row>
    <row r="142" spans="1:10">
      <c r="A142" s="1" t="s">
        <v>62</v>
      </c>
      <c r="B142" s="2">
        <v>579.09400000000005</v>
      </c>
      <c r="C142" s="7">
        <v>579.99299999999994</v>
      </c>
      <c r="D142" s="8">
        <f t="shared" si="10"/>
        <v>-0.89899999999988722</v>
      </c>
      <c r="E142" s="1"/>
      <c r="F142" s="1"/>
      <c r="G142" s="1"/>
      <c r="H142" s="1"/>
      <c r="I142" s="1"/>
      <c r="J142" s="1"/>
    </row>
    <row r="143" spans="1:10">
      <c r="E143" s="1"/>
      <c r="F143" s="1"/>
      <c r="G143" s="1"/>
      <c r="H143" s="1"/>
      <c r="I143" s="1"/>
      <c r="J143" s="1"/>
    </row>
    <row r="144" spans="1:10">
      <c r="A144" s="1" t="s">
        <v>13</v>
      </c>
      <c r="B144" s="3" t="s">
        <v>73</v>
      </c>
      <c r="C144" s="4" t="s">
        <v>72</v>
      </c>
      <c r="D144" s="5" t="s">
        <v>74</v>
      </c>
      <c r="E144" s="1"/>
      <c r="F144" s="1"/>
      <c r="G144" s="1"/>
      <c r="H144" s="1"/>
      <c r="I144" s="1"/>
      <c r="J144" s="1"/>
    </row>
    <row r="145" spans="1:10">
      <c r="A145" s="1" t="s">
        <v>71</v>
      </c>
      <c r="B145" s="2">
        <v>580.34500000000003</v>
      </c>
      <c r="C145" s="7">
        <v>580.14799999999991</v>
      </c>
      <c r="D145" s="1">
        <f>B145-C145</f>
        <v>0.19700000000011642</v>
      </c>
      <c r="E145" s="1" t="s">
        <v>77</v>
      </c>
      <c r="F145" s="1" t="s">
        <v>0</v>
      </c>
      <c r="G145" s="1" t="s">
        <v>75</v>
      </c>
      <c r="H145" s="1" t="s">
        <v>76</v>
      </c>
      <c r="I145" s="1" t="s">
        <v>78</v>
      </c>
      <c r="J145" s="1" t="s">
        <v>79</v>
      </c>
    </row>
    <row r="146" spans="1:10">
      <c r="A146" s="1" t="s">
        <v>70</v>
      </c>
      <c r="B146" s="2">
        <v>580.03200000000004</v>
      </c>
      <c r="C146" s="7">
        <v>580.29799999999989</v>
      </c>
      <c r="D146" s="1">
        <f t="shared" ref="D146:D155" si="11">B146-C146</f>
        <v>-0.26599999999984902</v>
      </c>
      <c r="E146" s="1"/>
      <c r="F146" s="1" t="str">
        <f>A144</f>
        <v>CH-660</v>
      </c>
      <c r="G146" s="1">
        <f>AVERAGE(D145:D150)</f>
        <v>-0.10808333333314597</v>
      </c>
      <c r="H146" s="1">
        <f>G146*150</f>
        <v>-16.212499999971897</v>
      </c>
      <c r="I146" s="1">
        <v>0</v>
      </c>
      <c r="J146" s="1">
        <f>AVERAGE(H146:H147)*60</f>
        <v>-1009.4999999986385</v>
      </c>
    </row>
    <row r="147" spans="1:10">
      <c r="A147" s="1" t="s">
        <v>69</v>
      </c>
      <c r="B147" s="2">
        <v>580.16099999999994</v>
      </c>
      <c r="C147" s="7">
        <v>580.44799999999987</v>
      </c>
      <c r="D147" s="1">
        <f t="shared" si="11"/>
        <v>-0.28699999999992087</v>
      </c>
      <c r="E147" s="1"/>
      <c r="F147" s="1" t="str">
        <f>A131</f>
        <v>CH-600</v>
      </c>
      <c r="G147" s="1">
        <f>AVERAGE(D132:D137)</f>
        <v>-0.11624999999988479</v>
      </c>
      <c r="H147" s="1">
        <f>G147*150</f>
        <v>-17.43749999998272</v>
      </c>
      <c r="I147" s="1"/>
      <c r="J147" s="1"/>
    </row>
    <row r="148" spans="1:10">
      <c r="A148" s="1" t="s">
        <v>68</v>
      </c>
      <c r="B148" s="2">
        <v>580.37400000000002</v>
      </c>
      <c r="C148" s="7">
        <v>580.50799999999981</v>
      </c>
      <c r="D148" s="1">
        <f t="shared" si="11"/>
        <v>-0.13399999999978718</v>
      </c>
      <c r="E148" s="1"/>
      <c r="F148" s="1"/>
      <c r="G148" s="1"/>
      <c r="H148" s="1"/>
      <c r="I148" s="1"/>
      <c r="J148" s="1"/>
    </row>
    <row r="149" spans="1:10">
      <c r="A149" s="1" t="s">
        <v>67</v>
      </c>
      <c r="B149" s="2">
        <v>580.61099999999999</v>
      </c>
      <c r="C149" s="7">
        <v>580.69549999999981</v>
      </c>
      <c r="D149" s="1">
        <f t="shared" si="11"/>
        <v>-8.449999999982083E-2</v>
      </c>
      <c r="E149" s="1"/>
      <c r="F149" s="1"/>
      <c r="G149" s="1" t="s">
        <v>75</v>
      </c>
      <c r="H149" s="1" t="s">
        <v>76</v>
      </c>
      <c r="I149" s="1" t="s">
        <v>78</v>
      </c>
      <c r="J149" s="1" t="s">
        <v>79</v>
      </c>
    </row>
    <row r="150" spans="1:10">
      <c r="A150" s="1" t="s">
        <v>1</v>
      </c>
      <c r="B150" s="1">
        <v>580.95900000000006</v>
      </c>
      <c r="C150" s="7">
        <v>581.03299999999967</v>
      </c>
      <c r="D150" s="1">
        <f t="shared" si="11"/>
        <v>-7.3999999999614374E-2</v>
      </c>
      <c r="E150" s="1" t="s">
        <v>80</v>
      </c>
      <c r="F150" s="1" t="str">
        <f>A144</f>
        <v>CH-660</v>
      </c>
      <c r="G150" s="1">
        <f>AVERAGE(D150:D155)</f>
        <v>-0.48374999999981583</v>
      </c>
      <c r="H150" s="1">
        <f>G150*150</f>
        <v>-72.562499999972374</v>
      </c>
      <c r="I150" s="1">
        <v>0</v>
      </c>
      <c r="J150" s="1">
        <f>AVERAGE(H150:H151)*60</f>
        <v>-4385.2499999985357</v>
      </c>
    </row>
    <row r="151" spans="1:10">
      <c r="A151" s="1" t="s">
        <v>66</v>
      </c>
      <c r="B151" s="2">
        <v>580.84799999999996</v>
      </c>
      <c r="C151" s="7">
        <v>580.69549999999981</v>
      </c>
      <c r="D151" s="1">
        <f t="shared" si="11"/>
        <v>0.15250000000014552</v>
      </c>
      <c r="E151" s="1"/>
      <c r="F151" s="1" t="str">
        <f>A131</f>
        <v>CH-600</v>
      </c>
      <c r="G151" s="1">
        <f>AVERAGE(D137:D142)</f>
        <v>-0.49074999999985874</v>
      </c>
      <c r="H151" s="1">
        <f>G151*150</f>
        <v>-73.612499999978809</v>
      </c>
      <c r="I151" s="1"/>
      <c r="J151" s="1"/>
    </row>
    <row r="152" spans="1:10">
      <c r="A152" s="1" t="s">
        <v>65</v>
      </c>
      <c r="B152" s="2">
        <v>580.447</v>
      </c>
      <c r="C152" s="7">
        <v>580.50799999999981</v>
      </c>
      <c r="D152" s="1">
        <f t="shared" si="11"/>
        <v>-6.0999999999808097E-2</v>
      </c>
      <c r="E152" s="1"/>
      <c r="F152" s="1"/>
      <c r="G152" s="1"/>
      <c r="H152" s="1"/>
      <c r="I152" s="1"/>
      <c r="J152" s="1"/>
    </row>
    <row r="153" spans="1:10">
      <c r="A153" s="1" t="s">
        <v>64</v>
      </c>
      <c r="B153" s="2">
        <v>579.673</v>
      </c>
      <c r="C153" s="7">
        <v>580.44799999999987</v>
      </c>
      <c r="D153" s="8">
        <f t="shared" si="11"/>
        <v>-0.77499999999986358</v>
      </c>
      <c r="E153" s="1"/>
      <c r="F153" s="1"/>
      <c r="G153" s="1"/>
      <c r="H153" s="1"/>
      <c r="I153" s="1"/>
      <c r="J153" s="1"/>
    </row>
    <row r="154" spans="1:10">
      <c r="A154" s="1" t="s">
        <v>63</v>
      </c>
      <c r="B154" s="2">
        <v>579.21100000000001</v>
      </c>
      <c r="C154" s="7">
        <v>580.29799999999989</v>
      </c>
      <c r="D154" s="8">
        <f t="shared" si="11"/>
        <v>-1.0869999999998754</v>
      </c>
      <c r="E154" s="1" t="s">
        <v>81</v>
      </c>
      <c r="F154" s="1">
        <f>J150+J146</f>
        <v>-5394.7499999971742</v>
      </c>
      <c r="G154" s="1"/>
      <c r="H154" s="1"/>
      <c r="I154" s="1"/>
      <c r="J154" s="1"/>
    </row>
    <row r="155" spans="1:10">
      <c r="A155" s="1" t="s">
        <v>62</v>
      </c>
      <c r="B155" s="2">
        <v>579.09</v>
      </c>
      <c r="C155" s="7">
        <v>580.14799999999991</v>
      </c>
      <c r="D155" s="8">
        <f t="shared" si="11"/>
        <v>-1.057999999999879</v>
      </c>
      <c r="E155" s="1"/>
      <c r="F155" s="1"/>
      <c r="G155" s="1"/>
      <c r="H155" s="1"/>
      <c r="I155" s="1"/>
      <c r="J155" s="1"/>
    </row>
    <row r="156" spans="1:10">
      <c r="E156" s="1"/>
      <c r="F156" s="1"/>
      <c r="G156" s="1"/>
      <c r="H156" s="1"/>
      <c r="I156" s="1"/>
      <c r="J156" s="1"/>
    </row>
    <row r="157" spans="1:10">
      <c r="A157" s="1" t="s">
        <v>14</v>
      </c>
      <c r="B157" s="3" t="s">
        <v>73</v>
      </c>
      <c r="C157" s="4" t="s">
        <v>72</v>
      </c>
      <c r="D157" s="5" t="s">
        <v>74</v>
      </c>
      <c r="E157" s="1"/>
      <c r="F157" s="1"/>
      <c r="G157" s="1"/>
      <c r="H157" s="1"/>
      <c r="I157" s="1"/>
      <c r="J157" s="1"/>
    </row>
    <row r="158" spans="1:10">
      <c r="A158" s="1" t="s">
        <v>71</v>
      </c>
      <c r="B158" s="2">
        <v>580.48900000000003</v>
      </c>
      <c r="C158" s="7">
        <v>580.30299999999988</v>
      </c>
      <c r="D158" s="1">
        <f>B158-C158</f>
        <v>0.18600000000014916</v>
      </c>
      <c r="E158" s="1" t="s">
        <v>77</v>
      </c>
      <c r="F158" s="1" t="s">
        <v>0</v>
      </c>
      <c r="G158" s="1" t="s">
        <v>75</v>
      </c>
      <c r="H158" s="1" t="s">
        <v>76</v>
      </c>
      <c r="I158" s="1" t="s">
        <v>78</v>
      </c>
      <c r="J158" s="1" t="s">
        <v>79</v>
      </c>
    </row>
    <row r="159" spans="1:10">
      <c r="A159" s="1" t="s">
        <v>70</v>
      </c>
      <c r="B159" s="2">
        <v>580.60900000000004</v>
      </c>
      <c r="C159" s="7">
        <v>580.45299999999986</v>
      </c>
      <c r="D159" s="1">
        <f t="shared" ref="D159:D168" si="12">B159-C159</f>
        <v>0.15600000000017644</v>
      </c>
      <c r="E159" s="1"/>
      <c r="F159" s="1" t="str">
        <f>A157</f>
        <v>CH-720</v>
      </c>
      <c r="G159" s="1">
        <f>AVERAGE(D158:D163)</f>
        <v>-1.7416666666444296E-2</v>
      </c>
      <c r="H159" s="1">
        <f>G159*150</f>
        <v>-2.6124999999666443</v>
      </c>
      <c r="I159" s="1">
        <v>0</v>
      </c>
      <c r="J159" s="1">
        <f>AVERAGE(H159:H160)*60</f>
        <v>-564.74999999815623</v>
      </c>
    </row>
    <row r="160" spans="1:10">
      <c r="A160" s="1" t="s">
        <v>69</v>
      </c>
      <c r="B160" s="2">
        <v>580.29300000000001</v>
      </c>
      <c r="C160" s="7">
        <v>580.60299999999984</v>
      </c>
      <c r="D160" s="1">
        <f t="shared" si="12"/>
        <v>-0.30999999999983174</v>
      </c>
      <c r="E160" s="1"/>
      <c r="F160" s="1" t="str">
        <f>A144</f>
        <v>CH-660</v>
      </c>
      <c r="G160" s="1">
        <f>AVERAGE(D145:D150)</f>
        <v>-0.10808333333314597</v>
      </c>
      <c r="H160" s="1">
        <f>G160*150</f>
        <v>-16.212499999971897</v>
      </c>
      <c r="I160" s="1"/>
      <c r="J160" s="1"/>
    </row>
    <row r="161" spans="1:10">
      <c r="A161" s="1" t="s">
        <v>68</v>
      </c>
      <c r="B161" s="2">
        <v>580.41300000000001</v>
      </c>
      <c r="C161" s="7">
        <v>580.66299999999978</v>
      </c>
      <c r="D161" s="1">
        <f t="shared" si="12"/>
        <v>-0.24999999999977263</v>
      </c>
      <c r="E161" s="1"/>
      <c r="F161" s="1"/>
      <c r="G161" s="1"/>
      <c r="H161" s="1"/>
      <c r="I161" s="1"/>
      <c r="J161" s="1"/>
    </row>
    <row r="162" spans="1:10">
      <c r="A162" s="1" t="s">
        <v>67</v>
      </c>
      <c r="B162" s="2">
        <v>581</v>
      </c>
      <c r="C162" s="7">
        <v>580.85049999999978</v>
      </c>
      <c r="D162" s="1">
        <f t="shared" si="12"/>
        <v>0.14950000000021646</v>
      </c>
      <c r="E162" s="1"/>
      <c r="F162" s="1"/>
      <c r="G162" s="1" t="s">
        <v>75</v>
      </c>
      <c r="H162" s="1" t="s">
        <v>76</v>
      </c>
      <c r="I162" s="1" t="s">
        <v>78</v>
      </c>
      <c r="J162" s="1" t="s">
        <v>79</v>
      </c>
    </row>
    <row r="163" spans="1:10">
      <c r="A163" s="1" t="s">
        <v>1</v>
      </c>
      <c r="B163" s="1">
        <v>581.15200000000004</v>
      </c>
      <c r="C163" s="7">
        <v>581.18799999999965</v>
      </c>
      <c r="D163" s="1">
        <f t="shared" si="12"/>
        <v>-3.599999999960346E-2</v>
      </c>
      <c r="E163" s="1" t="s">
        <v>80</v>
      </c>
      <c r="F163" s="1" t="str">
        <f>A157</f>
        <v>CH-720</v>
      </c>
      <c r="G163" s="1">
        <f>AVERAGE(D163:D168)</f>
        <v>-0.49641666666648615</v>
      </c>
      <c r="H163" s="1">
        <f>G163*150</f>
        <v>-74.46249999997292</v>
      </c>
      <c r="I163" s="1">
        <v>0</v>
      </c>
      <c r="J163" s="1">
        <f>AVERAGE(H163:H164)*60</f>
        <v>-4410.7499999983593</v>
      </c>
    </row>
    <row r="164" spans="1:10">
      <c r="A164" s="1" t="s">
        <v>66</v>
      </c>
      <c r="B164" s="2">
        <v>580.94399999999996</v>
      </c>
      <c r="C164" s="7">
        <v>580.85049999999978</v>
      </c>
      <c r="D164" s="1">
        <f t="shared" si="12"/>
        <v>9.3500000000176442E-2</v>
      </c>
      <c r="E164" s="1"/>
      <c r="F164" s="1" t="str">
        <f>A144</f>
        <v>CH-660</v>
      </c>
      <c r="G164" s="1">
        <f>AVERAGE(D150:D155)</f>
        <v>-0.48374999999981583</v>
      </c>
      <c r="H164" s="1">
        <f>G164*150</f>
        <v>-72.562499999972374</v>
      </c>
      <c r="I164" s="1"/>
      <c r="J164" s="1"/>
    </row>
    <row r="165" spans="1:10">
      <c r="A165" s="1" t="s">
        <v>65</v>
      </c>
      <c r="B165" s="2">
        <v>580.54</v>
      </c>
      <c r="C165" s="7">
        <v>580.66299999999978</v>
      </c>
      <c r="D165" s="1">
        <f t="shared" si="12"/>
        <v>-0.12299999999981992</v>
      </c>
      <c r="E165" s="1"/>
      <c r="F165" s="1"/>
      <c r="G165" s="1"/>
      <c r="H165" s="1"/>
      <c r="I165" s="1"/>
      <c r="J165" s="1"/>
    </row>
    <row r="166" spans="1:10">
      <c r="A166" s="1" t="s">
        <v>64</v>
      </c>
      <c r="B166" s="2">
        <v>579.77099999999996</v>
      </c>
      <c r="C166" s="7">
        <v>580.60299999999984</v>
      </c>
      <c r="D166" s="8">
        <f t="shared" si="12"/>
        <v>-0.83199999999987995</v>
      </c>
      <c r="E166" s="1"/>
      <c r="F166" s="1"/>
      <c r="G166" s="1"/>
      <c r="H166" s="1"/>
      <c r="I166" s="1"/>
      <c r="J166" s="1"/>
    </row>
    <row r="167" spans="1:10">
      <c r="A167" s="1" t="s">
        <v>63</v>
      </c>
      <c r="B167" s="2">
        <v>579.505</v>
      </c>
      <c r="C167" s="7">
        <v>580.45299999999986</v>
      </c>
      <c r="D167" s="8">
        <f t="shared" si="12"/>
        <v>-0.94799999999986539</v>
      </c>
      <c r="E167" s="1" t="s">
        <v>81</v>
      </c>
      <c r="F167" s="1">
        <f>J163+J159</f>
        <v>-4975.4999999965157</v>
      </c>
      <c r="G167" s="1"/>
      <c r="H167" s="1"/>
      <c r="I167" s="1"/>
      <c r="J167" s="1"/>
    </row>
    <row r="168" spans="1:10">
      <c r="A168" s="1" t="s">
        <v>62</v>
      </c>
      <c r="B168" s="2">
        <v>579.16999999999996</v>
      </c>
      <c r="C168" s="7">
        <v>580.30299999999988</v>
      </c>
      <c r="D168" s="8">
        <f t="shared" si="12"/>
        <v>-1.1329999999999245</v>
      </c>
      <c r="E168" s="1"/>
      <c r="F168" s="1"/>
      <c r="G168" s="1"/>
      <c r="H168" s="1"/>
      <c r="I168" s="1"/>
      <c r="J168" s="1"/>
    </row>
    <row r="169" spans="1:10">
      <c r="E169" s="1"/>
      <c r="F169" s="1"/>
      <c r="G169" s="1"/>
      <c r="H169" s="1"/>
      <c r="I169" s="1"/>
      <c r="J169" s="1"/>
    </row>
    <row r="170" spans="1:10">
      <c r="A170" s="1" t="s">
        <v>15</v>
      </c>
      <c r="B170" s="3" t="s">
        <v>73</v>
      </c>
      <c r="C170" s="4" t="s">
        <v>72</v>
      </c>
      <c r="D170" s="5" t="s">
        <v>74</v>
      </c>
      <c r="E170" s="1"/>
      <c r="F170" s="1"/>
      <c r="G170" s="1"/>
      <c r="H170" s="1"/>
      <c r="I170" s="1"/>
      <c r="J170" s="1"/>
    </row>
    <row r="171" spans="1:10">
      <c r="A171" s="1" t="s">
        <v>71</v>
      </c>
      <c r="B171" s="2">
        <v>581.18899999999996</v>
      </c>
      <c r="C171" s="7">
        <v>580.45799999999986</v>
      </c>
      <c r="D171" s="1">
        <f>B171-C171</f>
        <v>0.73100000000010823</v>
      </c>
      <c r="E171" s="1" t="s">
        <v>77</v>
      </c>
      <c r="F171" s="1" t="s">
        <v>0</v>
      </c>
      <c r="G171" s="1" t="s">
        <v>75</v>
      </c>
      <c r="H171" s="1" t="s">
        <v>76</v>
      </c>
      <c r="I171" s="1" t="s">
        <v>78</v>
      </c>
      <c r="J171" s="1" t="s">
        <v>79</v>
      </c>
    </row>
    <row r="172" spans="1:10">
      <c r="A172" s="1" t="s">
        <v>70</v>
      </c>
      <c r="B172" s="2">
        <v>581.31100000000004</v>
      </c>
      <c r="C172" s="7">
        <v>580.60799999999983</v>
      </c>
      <c r="D172" s="1">
        <f t="shared" ref="D172:D181" si="13">B172-C172</f>
        <v>0.70300000000020191</v>
      </c>
      <c r="E172" s="1"/>
      <c r="F172" s="1" t="str">
        <f>A170</f>
        <v>CH-780</v>
      </c>
      <c r="G172" s="1">
        <f>AVERAGE(D171:D176)</f>
        <v>0.33875000000021299</v>
      </c>
      <c r="H172" s="1">
        <f>G172*150</f>
        <v>50.812500000031946</v>
      </c>
      <c r="I172" s="1">
        <f>AVERAGE(H172:H173)*60</f>
        <v>1446.0000000019591</v>
      </c>
      <c r="J172" s="1">
        <v>0</v>
      </c>
    </row>
    <row r="173" spans="1:10">
      <c r="A173" s="1" t="s">
        <v>69</v>
      </c>
      <c r="B173" s="2">
        <v>581.13599999999997</v>
      </c>
      <c r="C173" s="7">
        <v>580.75799999999981</v>
      </c>
      <c r="D173" s="1">
        <f t="shared" si="13"/>
        <v>0.37800000000015643</v>
      </c>
      <c r="E173" s="1"/>
      <c r="F173" s="1" t="str">
        <f>A157</f>
        <v>CH-720</v>
      </c>
      <c r="G173" s="1">
        <f>AVERAGE(D158:D163)</f>
        <v>-1.7416666666444296E-2</v>
      </c>
      <c r="H173" s="1">
        <f>G173*150</f>
        <v>-2.6124999999666443</v>
      </c>
      <c r="I173" s="1"/>
      <c r="J173" s="1"/>
    </row>
    <row r="174" spans="1:10">
      <c r="A174" s="1" t="s">
        <v>68</v>
      </c>
      <c r="B174" s="2">
        <v>581.03800000000001</v>
      </c>
      <c r="C174" s="7">
        <v>580.81799999999976</v>
      </c>
      <c r="D174" s="1">
        <f t="shared" si="13"/>
        <v>0.22000000000025466</v>
      </c>
      <c r="E174" s="1"/>
      <c r="F174" s="1"/>
      <c r="G174" s="1"/>
      <c r="H174" s="1"/>
      <c r="I174" s="1"/>
      <c r="J174" s="1"/>
    </row>
    <row r="175" spans="1:10">
      <c r="A175" s="1" t="s">
        <v>67</v>
      </c>
      <c r="B175" s="2">
        <v>581.10699999999997</v>
      </c>
      <c r="C175" s="7">
        <v>581.00549999999976</v>
      </c>
      <c r="D175" s="1">
        <f t="shared" si="13"/>
        <v>0.10150000000021464</v>
      </c>
      <c r="E175" s="1"/>
      <c r="F175" s="1"/>
      <c r="G175" s="1" t="s">
        <v>75</v>
      </c>
      <c r="H175" s="1" t="s">
        <v>76</v>
      </c>
      <c r="I175" s="1" t="s">
        <v>78</v>
      </c>
      <c r="J175" s="1" t="s">
        <v>79</v>
      </c>
    </row>
    <row r="176" spans="1:10">
      <c r="A176" s="1" t="s">
        <v>1</v>
      </c>
      <c r="B176" s="1">
        <v>581.24199999999996</v>
      </c>
      <c r="C176" s="7">
        <v>581.34299999999962</v>
      </c>
      <c r="D176" s="1">
        <f t="shared" si="13"/>
        <v>-0.10099999999965803</v>
      </c>
      <c r="E176" s="1" t="s">
        <v>80</v>
      </c>
      <c r="F176" s="1" t="str">
        <f>A170</f>
        <v>CH-780</v>
      </c>
      <c r="G176" s="1">
        <f>AVERAGE(D176:D181)</f>
        <v>-0.46424999999976535</v>
      </c>
      <c r="H176" s="1">
        <f>G176*150</f>
        <v>-69.637499999964803</v>
      </c>
      <c r="I176" s="1">
        <v>0</v>
      </c>
      <c r="J176" s="1">
        <f>AVERAGE(H176:H177)*60</f>
        <v>-4322.9999999981319</v>
      </c>
    </row>
    <row r="177" spans="1:12">
      <c r="A177" s="1" t="s">
        <v>66</v>
      </c>
      <c r="B177" s="2">
        <v>581.01</v>
      </c>
      <c r="C177" s="7">
        <v>581.00549999999976</v>
      </c>
      <c r="D177" s="1">
        <f t="shared" si="13"/>
        <v>4.5000000002346496E-3</v>
      </c>
      <c r="E177" s="1"/>
      <c r="F177" s="1" t="str">
        <f>A157</f>
        <v>CH-720</v>
      </c>
      <c r="G177" s="1">
        <f>AVERAGE(D163:D168)</f>
        <v>-0.49641666666648615</v>
      </c>
      <c r="H177" s="1">
        <f>G177*150</f>
        <v>-74.46249999997292</v>
      </c>
      <c r="I177" s="1"/>
      <c r="J177" s="1"/>
    </row>
    <row r="178" spans="1:12">
      <c r="A178" s="1" t="s">
        <v>65</v>
      </c>
      <c r="B178" s="2">
        <v>580.625</v>
      </c>
      <c r="C178" s="7">
        <v>580.81799999999976</v>
      </c>
      <c r="D178" s="1">
        <f t="shared" si="13"/>
        <v>-0.19299999999975626</v>
      </c>
      <c r="E178" s="1"/>
      <c r="F178" s="1"/>
      <c r="G178" s="1"/>
      <c r="H178" s="1"/>
      <c r="I178" s="1"/>
      <c r="J178" s="1"/>
    </row>
    <row r="179" spans="1:12">
      <c r="A179" s="1" t="s">
        <v>64</v>
      </c>
      <c r="B179" s="2">
        <v>579.995</v>
      </c>
      <c r="C179" s="7">
        <v>580.75799999999981</v>
      </c>
      <c r="D179" s="8">
        <f t="shared" si="13"/>
        <v>-0.76299999999980628</v>
      </c>
      <c r="E179" s="1"/>
      <c r="F179" s="1"/>
      <c r="G179" s="1"/>
      <c r="H179" s="1"/>
      <c r="I179" s="1"/>
      <c r="J179" s="1"/>
    </row>
    <row r="180" spans="1:12">
      <c r="A180" s="1" t="s">
        <v>63</v>
      </c>
      <c r="B180" s="2">
        <v>579.73800000000006</v>
      </c>
      <c r="C180" s="7">
        <v>580.60799999999983</v>
      </c>
      <c r="D180" s="8">
        <f t="shared" si="13"/>
        <v>-0.86999999999977717</v>
      </c>
      <c r="E180" s="1" t="s">
        <v>81</v>
      </c>
      <c r="F180" s="1">
        <f>J176+I172</f>
        <v>-2876.9999999961728</v>
      </c>
      <c r="G180" s="1"/>
      <c r="H180" s="1"/>
      <c r="I180" s="1"/>
      <c r="J180" s="1"/>
    </row>
    <row r="181" spans="1:12">
      <c r="A181" s="1" t="s">
        <v>62</v>
      </c>
      <c r="B181" s="2">
        <v>579.59500000000003</v>
      </c>
      <c r="C181" s="7">
        <v>580.45799999999986</v>
      </c>
      <c r="D181" s="8">
        <f t="shared" si="13"/>
        <v>-0.86299999999982901</v>
      </c>
      <c r="E181" s="1"/>
      <c r="F181" s="1"/>
      <c r="G181" s="1"/>
      <c r="H181" s="1"/>
      <c r="I181" s="1"/>
      <c r="J181" s="1"/>
    </row>
    <row r="182" spans="1:12">
      <c r="E182" s="1"/>
      <c r="F182" s="1"/>
      <c r="G182" s="1"/>
      <c r="H182" s="1"/>
      <c r="I182" s="1"/>
      <c r="J182" s="1"/>
    </row>
    <row r="183" spans="1:12">
      <c r="A183" s="1" t="s">
        <v>16</v>
      </c>
      <c r="B183" s="3" t="s">
        <v>73</v>
      </c>
      <c r="C183" s="4" t="s">
        <v>72</v>
      </c>
      <c r="D183" s="5" t="s">
        <v>74</v>
      </c>
      <c r="E183" s="1"/>
      <c r="F183" s="1"/>
      <c r="G183" s="1"/>
      <c r="H183" s="1"/>
      <c r="I183" s="1"/>
      <c r="J183" s="1"/>
    </row>
    <row r="184" spans="1:12">
      <c r="A184" s="1" t="s">
        <v>71</v>
      </c>
      <c r="B184" s="2">
        <v>580.71199999999999</v>
      </c>
      <c r="C184" s="7">
        <v>580.61299999999983</v>
      </c>
      <c r="D184" s="1">
        <f>B184-C184</f>
        <v>9.9000000000160071E-2</v>
      </c>
      <c r="E184" s="1" t="s">
        <v>77</v>
      </c>
      <c r="F184" s="1" t="s">
        <v>0</v>
      </c>
      <c r="G184" s="1" t="s">
        <v>75</v>
      </c>
      <c r="H184" s="1" t="s">
        <v>76</v>
      </c>
      <c r="I184" s="1" t="s">
        <v>78</v>
      </c>
      <c r="J184" s="1" t="s">
        <v>79</v>
      </c>
    </row>
    <row r="185" spans="1:12">
      <c r="A185" s="1" t="s">
        <v>70</v>
      </c>
      <c r="B185" s="2">
        <v>580.91899999999998</v>
      </c>
      <c r="C185" s="7">
        <v>580.76299999999981</v>
      </c>
      <c r="D185" s="1">
        <f t="shared" ref="D185:D194" si="14">B185-C185</f>
        <v>0.15600000000017644</v>
      </c>
      <c r="E185" s="1"/>
      <c r="F185" s="1" t="str">
        <f>A183</f>
        <v>CH-840</v>
      </c>
      <c r="G185" s="1">
        <f>AVERAGE(D184:D189)</f>
        <v>4.3750000000253898E-2</v>
      </c>
      <c r="H185" s="1">
        <f>G185*150</f>
        <v>6.5625000000380851</v>
      </c>
      <c r="I185" s="1">
        <f>AVERAGE(H185:H186)*60</f>
        <v>1721.2500000021009</v>
      </c>
      <c r="J185" s="1">
        <v>0</v>
      </c>
      <c r="K185" s="1"/>
      <c r="L185" s="1"/>
    </row>
    <row r="186" spans="1:12">
      <c r="A186" s="1" t="s">
        <v>69</v>
      </c>
      <c r="B186" s="2">
        <v>580.82399999999996</v>
      </c>
      <c r="C186" s="7">
        <v>580.91299999999978</v>
      </c>
      <c r="D186" s="1">
        <f t="shared" si="14"/>
        <v>-8.8999999999828106E-2</v>
      </c>
      <c r="E186" s="1"/>
      <c r="F186" s="1" t="str">
        <f>A170</f>
        <v>CH-780</v>
      </c>
      <c r="G186" s="1">
        <f>AVERAGE(D171:D176)</f>
        <v>0.33875000000021299</v>
      </c>
      <c r="H186" s="1">
        <f>G186*150</f>
        <v>50.812500000031946</v>
      </c>
      <c r="I186" s="1"/>
      <c r="J186" s="1"/>
    </row>
    <row r="187" spans="1:12">
      <c r="A187" s="1" t="s">
        <v>68</v>
      </c>
      <c r="B187" s="2">
        <v>580.89800000000002</v>
      </c>
      <c r="C187" s="7">
        <v>580.97299999999973</v>
      </c>
      <c r="D187" s="1">
        <f t="shared" si="14"/>
        <v>-7.4999999999704414E-2</v>
      </c>
      <c r="E187" s="1"/>
      <c r="F187" s="1"/>
      <c r="G187" s="1"/>
      <c r="H187" s="1"/>
      <c r="I187" s="1"/>
      <c r="J187" s="1"/>
    </row>
    <row r="188" spans="1:12">
      <c r="A188" s="1" t="s">
        <v>67</v>
      </c>
      <c r="B188" s="2">
        <v>581.33900000000006</v>
      </c>
      <c r="C188" s="7">
        <v>581.16049999999973</v>
      </c>
      <c r="D188" s="1">
        <f t="shared" si="14"/>
        <v>0.17850000000032651</v>
      </c>
      <c r="E188" s="1"/>
      <c r="F188" s="1"/>
      <c r="G188" s="1" t="s">
        <v>75</v>
      </c>
      <c r="H188" s="1" t="s">
        <v>76</v>
      </c>
      <c r="I188" s="1" t="s">
        <v>78</v>
      </c>
      <c r="J188" s="1" t="s">
        <v>79</v>
      </c>
    </row>
    <row r="189" spans="1:12">
      <c r="A189" s="1" t="s">
        <v>1</v>
      </c>
      <c r="B189" s="1">
        <v>581.49099999999999</v>
      </c>
      <c r="C189" s="7">
        <v>581.49799999999959</v>
      </c>
      <c r="D189" s="1">
        <f t="shared" si="14"/>
        <v>-6.9999999996070983E-3</v>
      </c>
      <c r="E189" s="1" t="s">
        <v>80</v>
      </c>
      <c r="F189" s="1" t="str">
        <f>A183</f>
        <v>CH-840</v>
      </c>
      <c r="G189" s="1">
        <f>AVERAGE(D189:D194)</f>
        <v>-0.50074999999977388</v>
      </c>
      <c r="H189" s="1">
        <f>G189*150</f>
        <v>-75.112499999966076</v>
      </c>
      <c r="I189" s="1">
        <v>0</v>
      </c>
      <c r="J189" s="1">
        <f>AVERAGE(H189:H190)*60</f>
        <v>-4342.4999999979264</v>
      </c>
    </row>
    <row r="190" spans="1:12">
      <c r="A190" s="1" t="s">
        <v>66</v>
      </c>
      <c r="B190" s="2">
        <v>581.22799999999995</v>
      </c>
      <c r="C190" s="7">
        <v>581.16049999999973</v>
      </c>
      <c r="D190" s="1">
        <f t="shared" si="14"/>
        <v>6.7500000000222826E-2</v>
      </c>
      <c r="E190" s="1"/>
      <c r="F190" s="1" t="str">
        <f>A170</f>
        <v>CH-780</v>
      </c>
      <c r="G190" s="1">
        <f>AVERAGE(D176:D181)</f>
        <v>-0.46424999999976535</v>
      </c>
      <c r="H190" s="1">
        <f>G190*150</f>
        <v>-69.637499999964803</v>
      </c>
      <c r="I190" s="1"/>
      <c r="J190" s="1"/>
    </row>
    <row r="191" spans="1:12">
      <c r="A191" s="1" t="s">
        <v>65</v>
      </c>
      <c r="B191" s="2">
        <v>580.86099999999999</v>
      </c>
      <c r="C191" s="7">
        <v>580.97299999999973</v>
      </c>
      <c r="D191" s="1">
        <f t="shared" si="14"/>
        <v>-0.11199999999973898</v>
      </c>
      <c r="E191" s="1"/>
      <c r="F191" s="1"/>
      <c r="G191" s="1"/>
      <c r="H191" s="1"/>
      <c r="I191" s="1"/>
      <c r="J191" s="1"/>
    </row>
    <row r="192" spans="1:12">
      <c r="A192" s="1" t="s">
        <v>64</v>
      </c>
      <c r="B192" s="2">
        <v>580.02099999999996</v>
      </c>
      <c r="C192" s="7">
        <v>580.91299999999978</v>
      </c>
      <c r="D192" s="8">
        <f t="shared" si="14"/>
        <v>-0.89199999999982538</v>
      </c>
      <c r="E192" s="1"/>
      <c r="F192" s="1"/>
      <c r="G192" s="1"/>
      <c r="H192" s="1"/>
      <c r="I192" s="1"/>
      <c r="J192" s="1"/>
    </row>
    <row r="193" spans="1:10">
      <c r="A193" s="1" t="s">
        <v>63</v>
      </c>
      <c r="B193" s="2">
        <v>579.71799999999996</v>
      </c>
      <c r="C193" s="7">
        <v>580.76299999999981</v>
      </c>
      <c r="D193" s="8">
        <f t="shared" si="14"/>
        <v>-1.0449999999998454</v>
      </c>
      <c r="E193" s="1" t="s">
        <v>81</v>
      </c>
      <c r="F193" s="1">
        <f>J189+I185</f>
        <v>-2621.2499999958254</v>
      </c>
      <c r="G193" s="1"/>
      <c r="H193" s="1"/>
      <c r="I193" s="1"/>
      <c r="J193" s="1"/>
    </row>
    <row r="194" spans="1:10">
      <c r="A194" s="1" t="s">
        <v>62</v>
      </c>
      <c r="B194" s="2">
        <v>579.59699999999998</v>
      </c>
      <c r="C194" s="7">
        <v>580.61299999999983</v>
      </c>
      <c r="D194" s="8">
        <f t="shared" si="14"/>
        <v>-1.015999999999849</v>
      </c>
      <c r="E194" s="1"/>
      <c r="F194" s="1"/>
      <c r="G194" s="1"/>
      <c r="H194" s="1"/>
      <c r="I194" s="1"/>
      <c r="J194" s="1"/>
    </row>
    <row r="195" spans="1:10">
      <c r="E195" s="1"/>
      <c r="F195" s="1"/>
      <c r="G195" s="1"/>
      <c r="H195" s="1"/>
      <c r="I195" s="1"/>
      <c r="J195" s="1"/>
    </row>
    <row r="196" spans="1:10">
      <c r="A196" s="1" t="s">
        <v>17</v>
      </c>
      <c r="B196" s="3" t="s">
        <v>73</v>
      </c>
      <c r="C196" s="4" t="s">
        <v>72</v>
      </c>
      <c r="D196" s="5" t="s">
        <v>74</v>
      </c>
      <c r="E196" s="1"/>
      <c r="F196" s="1"/>
      <c r="G196" s="1"/>
      <c r="H196" s="1"/>
      <c r="I196" s="1"/>
      <c r="J196" s="1"/>
    </row>
    <row r="197" spans="1:10">
      <c r="A197" s="1" t="s">
        <v>71</v>
      </c>
      <c r="B197" s="2">
        <v>580.92899999999997</v>
      </c>
      <c r="C197" s="7">
        <v>580.7679999999998</v>
      </c>
      <c r="D197" s="1">
        <f>B197-C197</f>
        <v>0.16100000000017189</v>
      </c>
      <c r="E197" s="1" t="s">
        <v>77</v>
      </c>
      <c r="F197" s="1" t="s">
        <v>0</v>
      </c>
      <c r="G197" s="1" t="s">
        <v>75</v>
      </c>
      <c r="H197" s="1" t="s">
        <v>76</v>
      </c>
      <c r="I197" s="1" t="s">
        <v>78</v>
      </c>
      <c r="J197" s="1" t="s">
        <v>79</v>
      </c>
    </row>
    <row r="198" spans="1:10">
      <c r="A198" s="1" t="s">
        <v>70</v>
      </c>
      <c r="B198" s="2">
        <v>581.01800000000003</v>
      </c>
      <c r="C198" s="7">
        <v>580.91799999999978</v>
      </c>
      <c r="D198" s="1">
        <f t="shared" ref="D198:D207" si="15">B198-C198</f>
        <v>0.10000000000025011</v>
      </c>
      <c r="E198" s="1"/>
      <c r="F198" s="1" t="str">
        <f>A196</f>
        <v>CH-900</v>
      </c>
      <c r="G198" s="1">
        <f>AVERAGE(D197:D202)</f>
        <v>1.1750000000290584E-2</v>
      </c>
      <c r="H198" s="1">
        <f>G198*150</f>
        <v>1.7625000000435875</v>
      </c>
      <c r="I198" s="1">
        <f>AVERAGE(H198:H199)*60</f>
        <v>249.75000000245018</v>
      </c>
      <c r="J198">
        <v>0</v>
      </c>
    </row>
    <row r="199" spans="1:10">
      <c r="A199" s="1" t="s">
        <v>69</v>
      </c>
      <c r="B199" s="2">
        <v>580.76499999999999</v>
      </c>
      <c r="C199" s="7">
        <v>581.06799999999976</v>
      </c>
      <c r="D199" s="1">
        <f t="shared" si="15"/>
        <v>-0.3029999999997699</v>
      </c>
      <c r="E199" s="1"/>
      <c r="F199" s="1" t="str">
        <f>A183</f>
        <v>CH-840</v>
      </c>
      <c r="G199" s="1">
        <f>AVERAGE(D184:D189)</f>
        <v>4.3750000000253898E-2</v>
      </c>
      <c r="H199" s="1">
        <f>G199*150</f>
        <v>6.5625000000380851</v>
      </c>
      <c r="I199" s="1"/>
      <c r="J199" s="1"/>
    </row>
    <row r="200" spans="1:10">
      <c r="A200" s="1" t="s">
        <v>68</v>
      </c>
      <c r="B200" s="2">
        <v>581.08000000000004</v>
      </c>
      <c r="C200" s="7">
        <v>581.1279999999997</v>
      </c>
      <c r="D200" s="1">
        <f t="shared" si="15"/>
        <v>-4.7999999999660758E-2</v>
      </c>
      <c r="E200" s="1"/>
      <c r="F200" s="1"/>
      <c r="G200" s="1"/>
      <c r="H200" s="1"/>
      <c r="I200" s="1"/>
      <c r="J200" s="1"/>
    </row>
    <row r="201" spans="1:10">
      <c r="A201" s="1" t="s">
        <v>67</v>
      </c>
      <c r="B201" s="2">
        <v>581.45500000000004</v>
      </c>
      <c r="C201" s="7">
        <v>581.3154999999997</v>
      </c>
      <c r="D201" s="1">
        <f t="shared" si="15"/>
        <v>0.13950000000033924</v>
      </c>
      <c r="E201" s="1"/>
      <c r="F201" s="1"/>
      <c r="G201" s="1" t="s">
        <v>75</v>
      </c>
      <c r="H201" s="1" t="s">
        <v>76</v>
      </c>
      <c r="I201" s="1" t="s">
        <v>78</v>
      </c>
      <c r="J201" s="1" t="s">
        <v>79</v>
      </c>
    </row>
    <row r="202" spans="1:10">
      <c r="A202" s="1" t="s">
        <v>1</v>
      </c>
      <c r="B202" s="1">
        <v>581.67399999999998</v>
      </c>
      <c r="C202" s="7">
        <v>581.65299999999957</v>
      </c>
      <c r="D202" s="1">
        <f t="shared" si="15"/>
        <v>2.1000000000412911E-2</v>
      </c>
      <c r="E202" s="1" t="s">
        <v>80</v>
      </c>
      <c r="F202" s="1" t="str">
        <f>A196</f>
        <v>CH-900</v>
      </c>
      <c r="G202" s="1">
        <f>AVERAGE(D202:D207)</f>
        <v>-0.41474999999970424</v>
      </c>
      <c r="H202" s="1">
        <f>G202*150</f>
        <v>-62.212499999955639</v>
      </c>
      <c r="I202" s="1">
        <v>0</v>
      </c>
      <c r="J202" s="1">
        <f>AVERAGE(H202:H203)*60</f>
        <v>-4119.7499999976517</v>
      </c>
    </row>
    <row r="203" spans="1:10">
      <c r="A203" s="1" t="s">
        <v>66</v>
      </c>
      <c r="B203" s="2">
        <v>581.38900000000001</v>
      </c>
      <c r="C203" s="7">
        <v>581.3154999999997</v>
      </c>
      <c r="D203" s="1">
        <f t="shared" si="15"/>
        <v>7.3500000000308319E-2</v>
      </c>
      <c r="E203" s="1"/>
      <c r="F203" s="1" t="str">
        <f>A183</f>
        <v>CH-840</v>
      </c>
      <c r="G203" s="1">
        <f>AVERAGE(D189:D194)</f>
        <v>-0.50074999999977388</v>
      </c>
      <c r="H203" s="1">
        <f>G203*150</f>
        <v>-75.112499999966076</v>
      </c>
      <c r="I203" s="1"/>
      <c r="J203" s="1"/>
    </row>
    <row r="204" spans="1:10">
      <c r="A204" s="1" t="s">
        <v>65</v>
      </c>
      <c r="B204" s="2">
        <v>580.99300000000005</v>
      </c>
      <c r="C204" s="7">
        <v>581.1279999999997</v>
      </c>
      <c r="D204" s="1">
        <f t="shared" si="15"/>
        <v>-0.13499999999964984</v>
      </c>
      <c r="E204" s="1"/>
      <c r="F204" s="1"/>
      <c r="G204" s="1"/>
      <c r="H204" s="1"/>
      <c r="I204" s="1"/>
      <c r="J204" s="1"/>
    </row>
    <row r="205" spans="1:10">
      <c r="A205" s="1" t="s">
        <v>64</v>
      </c>
      <c r="B205" s="2">
        <v>580.30399999999997</v>
      </c>
      <c r="C205" s="7">
        <v>581.06799999999976</v>
      </c>
      <c r="D205" s="8">
        <f t="shared" si="15"/>
        <v>-0.76399999999978263</v>
      </c>
      <c r="E205" s="1"/>
      <c r="F205" s="1"/>
      <c r="G205" s="1"/>
      <c r="H205" s="1"/>
      <c r="I205" s="1"/>
      <c r="J205" s="1"/>
    </row>
    <row r="206" spans="1:10">
      <c r="A206" s="1" t="s">
        <v>63</v>
      </c>
      <c r="B206" s="2">
        <v>580.32000000000005</v>
      </c>
      <c r="C206" s="7">
        <v>580.91799999999978</v>
      </c>
      <c r="D206" s="8">
        <f t="shared" si="15"/>
        <v>-0.59799999999972897</v>
      </c>
      <c r="E206" s="1" t="s">
        <v>81</v>
      </c>
      <c r="F206" s="1">
        <f>J202+I198</f>
        <v>-3869.9999999952015</v>
      </c>
      <c r="G206" s="1"/>
      <c r="H206" s="1"/>
      <c r="I206" s="1"/>
      <c r="J206" s="1"/>
    </row>
    <row r="207" spans="1:10">
      <c r="A207" s="1" t="s">
        <v>62</v>
      </c>
      <c r="B207" s="2">
        <v>579.68200000000002</v>
      </c>
      <c r="C207" s="7">
        <v>580.7679999999998</v>
      </c>
      <c r="D207" s="8">
        <f t="shared" si="15"/>
        <v>-1.0859999999997854</v>
      </c>
      <c r="E207" s="1"/>
      <c r="F207" s="1"/>
      <c r="G207" s="1"/>
      <c r="H207" s="1"/>
      <c r="I207" s="1"/>
      <c r="J207" s="1"/>
    </row>
    <row r="208" spans="1:10">
      <c r="E208" s="1"/>
      <c r="F208" s="1"/>
      <c r="G208" s="1"/>
      <c r="H208" s="1"/>
      <c r="I208" s="1"/>
      <c r="J208" s="1"/>
    </row>
    <row r="209" spans="1:10">
      <c r="A209" s="1" t="s">
        <v>18</v>
      </c>
      <c r="B209" s="3" t="s">
        <v>73</v>
      </c>
      <c r="C209" s="4" t="s">
        <v>72</v>
      </c>
      <c r="D209" s="5" t="s">
        <v>74</v>
      </c>
      <c r="E209" s="1"/>
      <c r="F209" s="1"/>
      <c r="G209" s="1"/>
      <c r="H209" s="1"/>
      <c r="I209" s="1"/>
      <c r="J209" s="1"/>
    </row>
    <row r="210" spans="1:10">
      <c r="A210" s="1" t="s">
        <v>71</v>
      </c>
      <c r="B210" s="2">
        <v>581.05399999999997</v>
      </c>
      <c r="C210" s="7">
        <v>580.92299999999977</v>
      </c>
      <c r="D210" s="1">
        <f>B210-C210</f>
        <v>0.13100000000019918</v>
      </c>
      <c r="E210" s="1" t="s">
        <v>77</v>
      </c>
      <c r="F210" s="1" t="s">
        <v>0</v>
      </c>
      <c r="G210" s="1" t="s">
        <v>75</v>
      </c>
      <c r="H210" s="1" t="s">
        <v>76</v>
      </c>
      <c r="I210" s="1" t="s">
        <v>78</v>
      </c>
      <c r="J210" s="1" t="s">
        <v>79</v>
      </c>
    </row>
    <row r="211" spans="1:10">
      <c r="A211" s="1" t="s">
        <v>70</v>
      </c>
      <c r="B211" s="2">
        <v>581.29600000000005</v>
      </c>
      <c r="C211" s="7">
        <v>581.07299999999975</v>
      </c>
      <c r="D211" s="1">
        <f t="shared" ref="D211:D220" si="16">B211-C211</f>
        <v>0.2230000000002974</v>
      </c>
      <c r="E211" s="1"/>
      <c r="F211" s="1" t="str">
        <f>A209</f>
        <v>CH-960</v>
      </c>
      <c r="G211" s="1">
        <f>AVERAGE(D210:D215)</f>
        <v>8.3583333333649534E-2</v>
      </c>
      <c r="H211" s="1">
        <f>G211*150</f>
        <v>12.53750000004743</v>
      </c>
      <c r="I211" s="1">
        <f>AVERAGE(H211:H212)*60</f>
        <v>429.00000000273053</v>
      </c>
      <c r="J211">
        <v>0</v>
      </c>
    </row>
    <row r="212" spans="1:10">
      <c r="A212" s="1" t="s">
        <v>69</v>
      </c>
      <c r="B212" s="2">
        <v>581.09</v>
      </c>
      <c r="C212" s="7">
        <v>581.22299999999973</v>
      </c>
      <c r="D212" s="1">
        <f t="shared" si="16"/>
        <v>-0.13299999999969714</v>
      </c>
      <c r="E212" s="1"/>
      <c r="F212" s="1" t="str">
        <f>A196</f>
        <v>CH-900</v>
      </c>
      <c r="G212" s="1">
        <f>AVERAGE(D197:D202)</f>
        <v>1.1750000000290584E-2</v>
      </c>
      <c r="H212" s="1">
        <f>G212*150</f>
        <v>1.7625000000435875</v>
      </c>
      <c r="I212" s="1"/>
      <c r="J212" s="1"/>
    </row>
    <row r="213" spans="1:10">
      <c r="A213" s="1" t="s">
        <v>68</v>
      </c>
      <c r="B213" s="2">
        <v>581.38</v>
      </c>
      <c r="C213" s="7">
        <v>581.28299999999967</v>
      </c>
      <c r="D213" s="1">
        <f t="shared" si="16"/>
        <v>9.7000000000321052E-2</v>
      </c>
      <c r="E213" s="1"/>
      <c r="F213" s="1"/>
      <c r="G213" s="1"/>
      <c r="H213" s="1"/>
      <c r="I213" s="1"/>
      <c r="J213" s="1"/>
    </row>
    <row r="214" spans="1:10">
      <c r="A214" s="1" t="s">
        <v>67</v>
      </c>
      <c r="B214" s="2">
        <v>581.66800000000001</v>
      </c>
      <c r="C214" s="7">
        <v>581.47049999999967</v>
      </c>
      <c r="D214" s="1">
        <f t="shared" si="16"/>
        <v>0.19750000000033197</v>
      </c>
      <c r="E214" s="1"/>
      <c r="F214" s="1"/>
      <c r="G214" s="1" t="s">
        <v>75</v>
      </c>
      <c r="H214" s="1" t="s">
        <v>76</v>
      </c>
      <c r="I214" s="1" t="s">
        <v>78</v>
      </c>
      <c r="J214" s="1" t="s">
        <v>79</v>
      </c>
    </row>
    <row r="215" spans="1:10">
      <c r="A215" s="1" t="s">
        <v>1</v>
      </c>
      <c r="B215" s="1">
        <v>581.79399999999998</v>
      </c>
      <c r="C215" s="7">
        <v>581.80799999999954</v>
      </c>
      <c r="D215" s="1">
        <f t="shared" si="16"/>
        <v>-1.3999999999555257E-2</v>
      </c>
      <c r="E215" s="1" t="s">
        <v>80</v>
      </c>
      <c r="F215" s="1" t="str">
        <f>A209</f>
        <v>CH-960</v>
      </c>
      <c r="G215" s="1">
        <f>AVERAGE(D215:D220)</f>
        <v>-0.43441666666637957</v>
      </c>
      <c r="H215" s="1">
        <f>G215*150</f>
        <v>-65.162499999956935</v>
      </c>
      <c r="I215" s="1">
        <v>0</v>
      </c>
      <c r="J215" s="1">
        <f>AVERAGE(H215:H216)*60</f>
        <v>-3821.249999997377</v>
      </c>
    </row>
    <row r="216" spans="1:10">
      <c r="A216" s="1" t="s">
        <v>66</v>
      </c>
      <c r="B216" s="2">
        <v>581.55399999999997</v>
      </c>
      <c r="C216" s="7">
        <v>581.47049999999967</v>
      </c>
      <c r="D216" s="1">
        <f t="shared" si="16"/>
        <v>8.3500000000299224E-2</v>
      </c>
      <c r="E216" s="1"/>
      <c r="F216" s="1" t="str">
        <f>A196</f>
        <v>CH-900</v>
      </c>
      <c r="G216" s="1">
        <f>AVERAGE(D202:D207)</f>
        <v>-0.41474999999970424</v>
      </c>
      <c r="H216" s="1">
        <f>G216*150</f>
        <v>-62.212499999955639</v>
      </c>
      <c r="I216" s="1"/>
      <c r="J216" s="1"/>
    </row>
    <row r="217" spans="1:10">
      <c r="A217" s="1" t="s">
        <v>65</v>
      </c>
      <c r="B217" s="2">
        <v>581.20399999999995</v>
      </c>
      <c r="C217" s="7">
        <v>581.28299999999967</v>
      </c>
      <c r="D217" s="1">
        <f t="shared" si="16"/>
        <v>-7.8999999999723514E-2</v>
      </c>
      <c r="E217" s="1"/>
      <c r="F217" s="1"/>
      <c r="G217" s="1"/>
      <c r="H217" s="1"/>
      <c r="I217" s="1"/>
      <c r="J217" s="1"/>
    </row>
    <row r="218" spans="1:10">
      <c r="A218" s="1" t="s">
        <v>64</v>
      </c>
      <c r="B218" s="2">
        <v>580.45000000000005</v>
      </c>
      <c r="C218" s="7">
        <v>581.22299999999973</v>
      </c>
      <c r="D218" s="8">
        <f t="shared" si="16"/>
        <v>-0.7729999999996835</v>
      </c>
      <c r="E218" s="1"/>
      <c r="F218" s="1"/>
      <c r="G218" s="1"/>
      <c r="H218" s="1"/>
      <c r="I218" s="1"/>
      <c r="J218" s="1"/>
    </row>
    <row r="219" spans="1:10">
      <c r="A219" s="1" t="s">
        <v>63</v>
      </c>
      <c r="B219" s="2">
        <v>580.22799999999995</v>
      </c>
      <c r="C219" s="7">
        <v>581.07299999999975</v>
      </c>
      <c r="D219" s="8">
        <f t="shared" si="16"/>
        <v>-0.84499999999979991</v>
      </c>
      <c r="E219" s="1" t="s">
        <v>81</v>
      </c>
      <c r="F219" s="1">
        <f>J215+I211</f>
        <v>-3392.2499999946467</v>
      </c>
      <c r="G219" s="1"/>
      <c r="H219" s="1"/>
      <c r="I219" s="1"/>
      <c r="J219" s="1"/>
    </row>
    <row r="220" spans="1:10">
      <c r="A220" s="1" t="s">
        <v>62</v>
      </c>
      <c r="B220" s="2">
        <v>579.94399999999996</v>
      </c>
      <c r="C220" s="7">
        <v>580.92299999999977</v>
      </c>
      <c r="D220" s="8">
        <f t="shared" si="16"/>
        <v>-0.97899999999981446</v>
      </c>
      <c r="E220" s="1"/>
      <c r="F220" s="1"/>
      <c r="G220" s="1"/>
      <c r="H220" s="1"/>
      <c r="I220" s="1"/>
      <c r="J220" s="1"/>
    </row>
    <row r="221" spans="1:10">
      <c r="E221" s="1"/>
      <c r="F221" s="1"/>
      <c r="G221" s="1"/>
      <c r="H221" s="1"/>
      <c r="I221" s="1"/>
      <c r="J221" s="1"/>
    </row>
    <row r="222" spans="1:10">
      <c r="A222" s="1" t="s">
        <v>19</v>
      </c>
      <c r="B222" s="3" t="s">
        <v>73</v>
      </c>
      <c r="C222" s="4" t="s">
        <v>72</v>
      </c>
      <c r="D222" s="5" t="s">
        <v>74</v>
      </c>
      <c r="E222" s="1"/>
      <c r="F222" s="1"/>
      <c r="G222" s="1"/>
      <c r="H222" s="1"/>
      <c r="I222" s="1"/>
      <c r="J222" s="1"/>
    </row>
    <row r="223" spans="1:10">
      <c r="A223" s="1" t="s">
        <v>71</v>
      </c>
      <c r="B223" s="2">
        <v>581.279</v>
      </c>
      <c r="C223" s="7">
        <v>581.07799999999975</v>
      </c>
      <c r="D223" s="1">
        <f>B223-C223</f>
        <v>0.2010000000002492</v>
      </c>
      <c r="E223" s="1" t="s">
        <v>77</v>
      </c>
      <c r="F223" s="1" t="s">
        <v>0</v>
      </c>
      <c r="G223" s="1" t="s">
        <v>75</v>
      </c>
      <c r="H223" s="1" t="s">
        <v>76</v>
      </c>
      <c r="I223" s="1" t="s">
        <v>78</v>
      </c>
      <c r="J223" s="1" t="s">
        <v>79</v>
      </c>
    </row>
    <row r="224" spans="1:10">
      <c r="A224" s="1" t="s">
        <v>70</v>
      </c>
      <c r="B224" s="2">
        <v>581.46500000000003</v>
      </c>
      <c r="C224" s="7">
        <v>581.22799999999972</v>
      </c>
      <c r="D224" s="1">
        <f t="shared" ref="D224:D233" si="17">B224-C224</f>
        <v>0.23700000000030741</v>
      </c>
      <c r="E224" s="1"/>
      <c r="F224" s="1" t="str">
        <f>A222</f>
        <v>CH-1020</v>
      </c>
      <c r="G224" s="1">
        <f>AVERAGE(D223:D228)</f>
        <v>7.1750000000349701E-2</v>
      </c>
      <c r="H224" s="1">
        <f>G224*150</f>
        <v>10.762500000052455</v>
      </c>
      <c r="I224" s="1">
        <f>AVERAGE(H224:H225)*60</f>
        <v>699.00000000299656</v>
      </c>
      <c r="J224">
        <v>0</v>
      </c>
    </row>
    <row r="225" spans="1:10">
      <c r="A225" s="1" t="s">
        <v>69</v>
      </c>
      <c r="B225" s="2">
        <v>581.14599999999996</v>
      </c>
      <c r="C225" s="7">
        <v>581.3779999999997</v>
      </c>
      <c r="D225" s="1">
        <f t="shared" si="17"/>
        <v>-0.23199999999974352</v>
      </c>
      <c r="E225" s="1"/>
      <c r="F225" s="1" t="str">
        <f>A209</f>
        <v>CH-960</v>
      </c>
      <c r="G225" s="1">
        <f>AVERAGE(D210:D215)</f>
        <v>8.3583333333649534E-2</v>
      </c>
      <c r="H225" s="1">
        <f>G225*150</f>
        <v>12.53750000004743</v>
      </c>
      <c r="I225" s="1"/>
      <c r="J225" s="1"/>
    </row>
    <row r="226" spans="1:10">
      <c r="A226" s="1" t="s">
        <v>68</v>
      </c>
      <c r="B226" s="2">
        <v>581.404</v>
      </c>
      <c r="C226" s="7">
        <v>581.43799999999965</v>
      </c>
      <c r="D226" s="1">
        <f t="shared" si="17"/>
        <v>-3.3999999999650754E-2</v>
      </c>
      <c r="E226" s="1"/>
      <c r="F226" s="1"/>
      <c r="G226" s="1"/>
      <c r="H226" s="1"/>
      <c r="I226" s="1"/>
      <c r="J226" s="1"/>
    </row>
    <row r="227" spans="1:10">
      <c r="A227" s="1" t="s">
        <v>67</v>
      </c>
      <c r="B227" s="2">
        <v>581.779</v>
      </c>
      <c r="C227" s="7">
        <v>581.62549999999965</v>
      </c>
      <c r="D227" s="1">
        <f t="shared" si="17"/>
        <v>0.15350000000034925</v>
      </c>
      <c r="E227" s="1"/>
      <c r="F227" s="1"/>
      <c r="G227" s="1" t="s">
        <v>75</v>
      </c>
      <c r="H227" s="1" t="s">
        <v>76</v>
      </c>
      <c r="I227" s="1" t="s">
        <v>78</v>
      </c>
      <c r="J227" s="1" t="s">
        <v>79</v>
      </c>
    </row>
    <row r="228" spans="1:10">
      <c r="A228" s="1" t="s">
        <v>1</v>
      </c>
      <c r="B228" s="1">
        <v>582.0680000000001</v>
      </c>
      <c r="C228" s="7">
        <v>581.96299999999951</v>
      </c>
      <c r="D228" s="1">
        <f t="shared" si="17"/>
        <v>0.10500000000058662</v>
      </c>
      <c r="E228" s="1" t="s">
        <v>80</v>
      </c>
      <c r="F228" s="1" t="str">
        <f>A222</f>
        <v>CH-1020</v>
      </c>
      <c r="G228" s="1">
        <f>AVERAGE(D228:D233)</f>
        <v>-0.30641666666629891</v>
      </c>
      <c r="H228" s="1">
        <f>G228*150</f>
        <v>-45.962499999944839</v>
      </c>
      <c r="I228" s="1">
        <v>0</v>
      </c>
      <c r="J228" s="1">
        <f>AVERAGE(H228:H229)*60</f>
        <v>-3333.7499999970532</v>
      </c>
    </row>
    <row r="229" spans="1:10">
      <c r="A229" s="1" t="s">
        <v>66</v>
      </c>
      <c r="B229" s="2">
        <v>581.88300000000004</v>
      </c>
      <c r="C229" s="7">
        <v>581.62549999999965</v>
      </c>
      <c r="D229" s="1">
        <f t="shared" si="17"/>
        <v>0.25750000000039108</v>
      </c>
      <c r="E229" s="1"/>
      <c r="F229" s="1" t="str">
        <f>A209</f>
        <v>CH-960</v>
      </c>
      <c r="G229" s="1">
        <f>AVERAGE(D215:D220)</f>
        <v>-0.43441666666637957</v>
      </c>
      <c r="H229" s="1">
        <f>G229*150</f>
        <v>-65.162499999956935</v>
      </c>
      <c r="I229" s="1"/>
      <c r="J229" s="1"/>
    </row>
    <row r="230" spans="1:10">
      <c r="A230" s="1" t="s">
        <v>65</v>
      </c>
      <c r="B230" s="2">
        <v>581.34</v>
      </c>
      <c r="C230" s="7">
        <v>581.43799999999965</v>
      </c>
      <c r="D230" s="1">
        <f t="shared" si="17"/>
        <v>-9.7999999999615284E-2</v>
      </c>
      <c r="E230" s="1"/>
      <c r="F230" s="1"/>
      <c r="G230" s="1"/>
      <c r="H230" s="1"/>
      <c r="I230" s="1"/>
      <c r="J230" s="1"/>
    </row>
    <row r="231" spans="1:10">
      <c r="A231" s="1" t="s">
        <v>64</v>
      </c>
      <c r="B231" s="2">
        <v>580.89099999999996</v>
      </c>
      <c r="C231" s="7">
        <v>581.3779999999997</v>
      </c>
      <c r="D231" s="8">
        <f t="shared" si="17"/>
        <v>-0.48699999999973898</v>
      </c>
      <c r="E231" s="1"/>
      <c r="F231" s="1"/>
      <c r="G231" s="1"/>
      <c r="H231" s="1"/>
      <c r="I231" s="1"/>
      <c r="J231" s="1"/>
    </row>
    <row r="232" spans="1:10">
      <c r="A232" s="1" t="s">
        <v>63</v>
      </c>
      <c r="B232" s="2">
        <v>580.423</v>
      </c>
      <c r="C232" s="7">
        <v>581.22799999999972</v>
      </c>
      <c r="D232" s="8">
        <f t="shared" si="17"/>
        <v>-0.8049999999997226</v>
      </c>
      <c r="E232" s="1" t="s">
        <v>81</v>
      </c>
      <c r="F232" s="1">
        <f>J228+I224</f>
        <v>-2634.7499999940565</v>
      </c>
      <c r="G232" s="1"/>
      <c r="H232" s="1"/>
      <c r="I232" s="1"/>
      <c r="J232" s="1"/>
    </row>
    <row r="233" spans="1:10">
      <c r="A233" s="1" t="s">
        <v>62</v>
      </c>
      <c r="B233" s="2">
        <v>580.26700000000005</v>
      </c>
      <c r="C233" s="7">
        <v>581.07799999999975</v>
      </c>
      <c r="D233" s="8">
        <f t="shared" si="17"/>
        <v>-0.81099999999969441</v>
      </c>
      <c r="E233" s="1"/>
      <c r="F233" s="1"/>
      <c r="G233" s="1"/>
      <c r="H233" s="1"/>
      <c r="I233" s="1"/>
      <c r="J233" s="1"/>
    </row>
    <row r="234" spans="1:10">
      <c r="E234" s="1"/>
      <c r="F234" s="1"/>
      <c r="G234" s="1"/>
      <c r="H234" s="1"/>
      <c r="I234" s="1"/>
      <c r="J234" s="1"/>
    </row>
    <row r="235" spans="1:10">
      <c r="A235" s="1" t="s">
        <v>20</v>
      </c>
      <c r="B235" s="3" t="s">
        <v>73</v>
      </c>
      <c r="C235" s="4" t="s">
        <v>72</v>
      </c>
      <c r="D235" s="5" t="s">
        <v>74</v>
      </c>
      <c r="E235" s="1"/>
      <c r="F235" s="1"/>
      <c r="G235" s="1"/>
      <c r="H235" s="1"/>
      <c r="I235" s="1"/>
      <c r="J235" s="1"/>
    </row>
    <row r="236" spans="1:10">
      <c r="A236" s="1" t="s">
        <v>71</v>
      </c>
      <c r="B236" s="2">
        <v>581.53700000000003</v>
      </c>
      <c r="C236" s="7">
        <v>581.23299999999972</v>
      </c>
      <c r="D236" s="1">
        <f>B236-C236</f>
        <v>0.30400000000031469</v>
      </c>
      <c r="E236" s="1" t="s">
        <v>77</v>
      </c>
      <c r="F236" s="1" t="s">
        <v>0</v>
      </c>
      <c r="G236" s="1" t="s">
        <v>75</v>
      </c>
      <c r="H236" s="1" t="s">
        <v>76</v>
      </c>
      <c r="I236" s="1" t="s">
        <v>78</v>
      </c>
      <c r="J236" s="1" t="s">
        <v>79</v>
      </c>
    </row>
    <row r="237" spans="1:10">
      <c r="A237" s="1" t="s">
        <v>70</v>
      </c>
      <c r="B237" s="2">
        <v>581.54</v>
      </c>
      <c r="C237" s="7">
        <v>581.3829999999997</v>
      </c>
      <c r="D237" s="1">
        <f t="shared" ref="D237:D246" si="18">B237-C237</f>
        <v>0.15700000000026648</v>
      </c>
      <c r="E237" s="1"/>
      <c r="F237" s="1" t="str">
        <f>A235</f>
        <v>CH-1080</v>
      </c>
      <c r="G237" s="1">
        <f>AVERAGE(D236:D241)</f>
        <v>4.0750000000362739E-2</v>
      </c>
      <c r="H237" s="1">
        <f>G237*150</f>
        <v>6.1125000000544105</v>
      </c>
      <c r="I237" s="1">
        <f>AVERAGE(H237:H238)*60</f>
        <v>506.25000000320597</v>
      </c>
      <c r="J237">
        <v>0</v>
      </c>
    </row>
    <row r="238" spans="1:10">
      <c r="A238" s="1" t="s">
        <v>69</v>
      </c>
      <c r="B238" s="2">
        <v>581.24900000000002</v>
      </c>
      <c r="C238" s="7">
        <v>581.53299999999967</v>
      </c>
      <c r="D238" s="1">
        <f t="shared" si="18"/>
        <v>-0.28399999999965075</v>
      </c>
      <c r="E238" s="1"/>
      <c r="F238" s="1" t="str">
        <f>A222</f>
        <v>CH-1020</v>
      </c>
      <c r="G238" s="1">
        <f>AVERAGE(D223:D228)</f>
        <v>7.1750000000349701E-2</v>
      </c>
      <c r="H238" s="1">
        <f>G238*150</f>
        <v>10.762500000052455</v>
      </c>
      <c r="I238" s="1"/>
      <c r="J238" s="1"/>
    </row>
    <row r="239" spans="1:10">
      <c r="A239" s="1" t="s">
        <v>68</v>
      </c>
      <c r="B239" s="2">
        <v>581.38900000000001</v>
      </c>
      <c r="C239" s="7">
        <v>581.59299999999962</v>
      </c>
      <c r="D239" s="1">
        <f t="shared" si="18"/>
        <v>-0.20399999999960983</v>
      </c>
      <c r="E239" s="1"/>
      <c r="F239" s="1"/>
      <c r="G239" s="1"/>
      <c r="H239" s="1"/>
      <c r="I239" s="1"/>
      <c r="J239" s="1"/>
    </row>
    <row r="240" spans="1:10">
      <c r="A240" s="1" t="s">
        <v>67</v>
      </c>
      <c r="B240" s="2">
        <v>581.95799999999997</v>
      </c>
      <c r="C240" s="7">
        <v>581.78049999999962</v>
      </c>
      <c r="D240" s="1">
        <f t="shared" si="18"/>
        <v>0.17750000000035016</v>
      </c>
      <c r="E240" s="1"/>
      <c r="F240" s="1"/>
      <c r="G240" s="1" t="s">
        <v>75</v>
      </c>
      <c r="H240" s="1" t="s">
        <v>76</v>
      </c>
      <c r="I240" s="1" t="s">
        <v>78</v>
      </c>
      <c r="J240" s="1" t="s">
        <v>79</v>
      </c>
    </row>
    <row r="241" spans="1:10">
      <c r="A241" s="1" t="s">
        <v>1</v>
      </c>
      <c r="B241" s="1">
        <v>582.21199999999999</v>
      </c>
      <c r="C241" s="7">
        <v>582.11799999999948</v>
      </c>
      <c r="D241" s="1">
        <f t="shared" si="18"/>
        <v>9.4000000000505679E-2</v>
      </c>
      <c r="E241" s="1" t="s">
        <v>80</v>
      </c>
      <c r="F241" s="1" t="str">
        <f>A235</f>
        <v>CH-1080</v>
      </c>
      <c r="G241" s="1">
        <f>AVERAGE(D241:D246)</f>
        <v>-0.25608333333298106</v>
      </c>
      <c r="H241" s="1">
        <f>G241*150</f>
        <v>-38.412499999947158</v>
      </c>
      <c r="I241" s="1">
        <v>0</v>
      </c>
      <c r="J241" s="1">
        <f>AVERAGE(H241:H242)*60</f>
        <v>-2531.2499999967599</v>
      </c>
    </row>
    <row r="242" spans="1:10">
      <c r="A242" s="1" t="s">
        <v>66</v>
      </c>
      <c r="B242" s="2">
        <v>582.03599999999994</v>
      </c>
      <c r="C242" s="7">
        <v>581.78049999999962</v>
      </c>
      <c r="D242" s="1">
        <f t="shared" si="18"/>
        <v>0.25550000000032469</v>
      </c>
      <c r="E242" s="1"/>
      <c r="F242" s="1" t="str">
        <f>A222</f>
        <v>CH-1020</v>
      </c>
      <c r="G242" s="1">
        <f>AVERAGE(D228:D233)</f>
        <v>-0.30641666666629891</v>
      </c>
      <c r="H242" s="1">
        <f>G242*150</f>
        <v>-45.962499999944839</v>
      </c>
      <c r="I242" s="1"/>
      <c r="J242" s="1"/>
    </row>
    <row r="243" spans="1:10">
      <c r="A243" s="1" t="s">
        <v>65</v>
      </c>
      <c r="B243" s="2">
        <v>581.577</v>
      </c>
      <c r="C243" s="7">
        <v>581.59299999999962</v>
      </c>
      <c r="D243" s="1">
        <f t="shared" si="18"/>
        <v>-1.599999999962165E-2</v>
      </c>
      <c r="E243" s="1"/>
      <c r="F243" s="1"/>
      <c r="G243" s="1"/>
      <c r="H243" s="1"/>
      <c r="I243" s="1"/>
      <c r="J243" s="1"/>
    </row>
    <row r="244" spans="1:10">
      <c r="A244" s="1" t="s">
        <v>64</v>
      </c>
      <c r="B244" s="2">
        <v>581.03099999999995</v>
      </c>
      <c r="C244" s="7">
        <v>581.53299999999967</v>
      </c>
      <c r="D244" s="8">
        <f t="shared" si="18"/>
        <v>-0.50199999999972533</v>
      </c>
      <c r="E244" s="1"/>
      <c r="F244" s="1"/>
      <c r="G244" s="1"/>
      <c r="H244" s="1"/>
      <c r="I244" s="1"/>
      <c r="J244" s="1"/>
    </row>
    <row r="245" spans="1:10">
      <c r="A245" s="1" t="s">
        <v>63</v>
      </c>
      <c r="B245" s="2">
        <v>580.84100000000001</v>
      </c>
      <c r="C245" s="7">
        <v>581.3829999999997</v>
      </c>
      <c r="D245" s="8">
        <f t="shared" si="18"/>
        <v>-0.54199999999968895</v>
      </c>
      <c r="E245" s="1" t="s">
        <v>81</v>
      </c>
      <c r="F245" s="1">
        <f>J241+I237</f>
        <v>-2024.999999993554</v>
      </c>
      <c r="G245" s="1"/>
      <c r="H245" s="1"/>
      <c r="I245" s="1"/>
      <c r="J245" s="1"/>
    </row>
    <row r="246" spans="1:10">
      <c r="A246" s="1" t="s">
        <v>62</v>
      </c>
      <c r="B246" s="2">
        <v>580.40700000000004</v>
      </c>
      <c r="C246" s="7">
        <v>581.23299999999972</v>
      </c>
      <c r="D246" s="8">
        <f t="shared" si="18"/>
        <v>-0.82599999999968077</v>
      </c>
      <c r="E246" s="1"/>
      <c r="F246" s="1"/>
      <c r="G246" s="1"/>
      <c r="H246" s="1"/>
      <c r="I246" s="1"/>
      <c r="J246" s="1"/>
    </row>
    <row r="247" spans="1:10">
      <c r="E247" s="1"/>
      <c r="F247" s="1"/>
      <c r="G247" s="1"/>
      <c r="H247" s="1"/>
      <c r="I247" s="1"/>
      <c r="J247" s="1"/>
    </row>
    <row r="248" spans="1:10">
      <c r="A248" s="1" t="s">
        <v>21</v>
      </c>
      <c r="B248" s="3" t="s">
        <v>73</v>
      </c>
      <c r="C248" s="4" t="s">
        <v>72</v>
      </c>
      <c r="D248" s="5" t="s">
        <v>74</v>
      </c>
      <c r="E248" s="1"/>
      <c r="F248" s="1"/>
      <c r="G248" s="1"/>
      <c r="H248" s="1"/>
      <c r="I248" s="1"/>
      <c r="J248" s="1"/>
    </row>
    <row r="249" spans="1:10">
      <c r="A249" s="1" t="s">
        <v>71</v>
      </c>
      <c r="B249" s="2">
        <v>581.72299999999996</v>
      </c>
      <c r="C249" s="7">
        <v>581.38799999999969</v>
      </c>
      <c r="D249" s="1">
        <f>B249-C249</f>
        <v>0.33500000000026375</v>
      </c>
      <c r="E249" s="1" t="s">
        <v>77</v>
      </c>
      <c r="F249" s="1" t="s">
        <v>0</v>
      </c>
      <c r="G249" s="1" t="s">
        <v>75</v>
      </c>
      <c r="H249" s="1" t="s">
        <v>76</v>
      </c>
      <c r="I249" s="1" t="s">
        <v>78</v>
      </c>
      <c r="J249" s="1" t="s">
        <v>79</v>
      </c>
    </row>
    <row r="250" spans="1:10">
      <c r="A250" s="1" t="s">
        <v>70</v>
      </c>
      <c r="B250" s="2">
        <v>581.72199999999998</v>
      </c>
      <c r="C250" s="7">
        <v>581.53799999999967</v>
      </c>
      <c r="D250" s="1">
        <f t="shared" ref="D250:D259" si="19">B250-C250</f>
        <v>0.18400000000031014</v>
      </c>
      <c r="E250" s="1"/>
      <c r="F250" s="1" t="str">
        <f>A248</f>
        <v>CH-1140</v>
      </c>
      <c r="G250" s="1">
        <f>AVERAGE(D249:D254)</f>
        <v>6.8416666667057299E-2</v>
      </c>
      <c r="H250" s="1">
        <f>G250*150</f>
        <v>10.262500000058594</v>
      </c>
      <c r="I250" s="1">
        <f>AVERAGE(H250:H251)*60</f>
        <v>491.25000000339014</v>
      </c>
      <c r="J250">
        <v>0</v>
      </c>
    </row>
    <row r="251" spans="1:10">
      <c r="A251" s="1" t="s">
        <v>69</v>
      </c>
      <c r="B251" s="2">
        <v>581.42999999999995</v>
      </c>
      <c r="C251" s="7">
        <v>581.68799999999965</v>
      </c>
      <c r="D251" s="1">
        <f t="shared" si="19"/>
        <v>-0.25799999999969714</v>
      </c>
      <c r="E251" s="1"/>
      <c r="F251" s="1" t="str">
        <f>A235</f>
        <v>CH-1080</v>
      </c>
      <c r="G251" s="1">
        <f>AVERAGE(D236:D241)</f>
        <v>4.0750000000362739E-2</v>
      </c>
      <c r="H251" s="1">
        <f>G251*150</f>
        <v>6.1125000000544105</v>
      </c>
      <c r="I251" s="1"/>
      <c r="J251" s="1"/>
    </row>
    <row r="252" spans="1:10">
      <c r="A252" s="1" t="s">
        <v>68</v>
      </c>
      <c r="B252" s="2">
        <v>581.51700000000005</v>
      </c>
      <c r="C252" s="7">
        <v>581.74799999999959</v>
      </c>
      <c r="D252" s="1">
        <f t="shared" si="19"/>
        <v>-0.2309999999995398</v>
      </c>
      <c r="E252" s="1"/>
      <c r="F252" s="1"/>
      <c r="G252" s="1"/>
      <c r="H252" s="1"/>
      <c r="I252" s="1"/>
      <c r="J252" s="1"/>
    </row>
    <row r="253" spans="1:10">
      <c r="A253" s="1" t="s">
        <v>67</v>
      </c>
      <c r="B253" s="2">
        <v>582.16300000000001</v>
      </c>
      <c r="C253" s="7">
        <v>581.93549999999959</v>
      </c>
      <c r="D253" s="1">
        <f t="shared" si="19"/>
        <v>0.22750000000041837</v>
      </c>
      <c r="E253" s="1"/>
      <c r="F253" s="1"/>
      <c r="G253" s="1" t="s">
        <v>75</v>
      </c>
      <c r="H253" s="1" t="s">
        <v>76</v>
      </c>
      <c r="I253" s="1" t="s">
        <v>78</v>
      </c>
      <c r="J253" s="1" t="s">
        <v>79</v>
      </c>
    </row>
    <row r="254" spans="1:10">
      <c r="A254" s="1" t="s">
        <v>1</v>
      </c>
      <c r="B254" s="1">
        <v>582.42600000000004</v>
      </c>
      <c r="C254" s="7">
        <v>582.27299999999946</v>
      </c>
      <c r="D254" s="1">
        <f t="shared" si="19"/>
        <v>0.15300000000058844</v>
      </c>
      <c r="E254" s="1" t="s">
        <v>80</v>
      </c>
      <c r="F254" s="1" t="str">
        <f>A248</f>
        <v>CH-1140</v>
      </c>
      <c r="G254" s="1">
        <f>AVERAGE(D254:D259)</f>
        <v>-0.33124999999959454</v>
      </c>
      <c r="H254" s="1">
        <f>G254*150</f>
        <v>-49.687499999939178</v>
      </c>
      <c r="I254" s="1">
        <v>0</v>
      </c>
      <c r="J254" s="1">
        <f>AVERAGE(H254:H255)*60</f>
        <v>-2642.9999999965903</v>
      </c>
    </row>
    <row r="255" spans="1:10">
      <c r="A255" s="1" t="s">
        <v>66</v>
      </c>
      <c r="B255" s="2">
        <v>582.14700000000005</v>
      </c>
      <c r="C255" s="7">
        <v>581.93549999999959</v>
      </c>
      <c r="D255" s="1">
        <f t="shared" si="19"/>
        <v>0.21150000000045566</v>
      </c>
      <c r="E255" s="1"/>
      <c r="F255" s="1" t="str">
        <f>A235</f>
        <v>CH-1080</v>
      </c>
      <c r="G255" s="1">
        <f>AVERAGE(D241:D246)</f>
        <v>-0.25608333333298106</v>
      </c>
      <c r="H255" s="1">
        <f>G255*150</f>
        <v>-38.412499999947158</v>
      </c>
      <c r="I255" s="1"/>
      <c r="J255" s="1"/>
    </row>
    <row r="256" spans="1:10">
      <c r="A256" s="1" t="s">
        <v>65</v>
      </c>
      <c r="B256" s="2">
        <v>581.66399999999999</v>
      </c>
      <c r="C256" s="7">
        <v>581.74799999999959</v>
      </c>
      <c r="D256" s="1">
        <f t="shared" si="19"/>
        <v>-8.3999999999605279E-2</v>
      </c>
      <c r="E256" s="1"/>
      <c r="F256" s="1"/>
      <c r="G256" s="1"/>
      <c r="H256" s="1"/>
      <c r="I256" s="1"/>
      <c r="J256" s="1"/>
    </row>
    <row r="257" spans="1:10">
      <c r="A257" s="1" t="s">
        <v>64</v>
      </c>
      <c r="B257" s="2">
        <v>581.03099999999995</v>
      </c>
      <c r="C257" s="7">
        <v>581.68799999999965</v>
      </c>
      <c r="D257" s="8">
        <f t="shared" si="19"/>
        <v>-0.65699999999969805</v>
      </c>
      <c r="E257" s="1"/>
      <c r="F257" s="1"/>
      <c r="G257" s="1"/>
      <c r="H257" s="1"/>
      <c r="I257" s="1"/>
      <c r="J257" s="1"/>
    </row>
    <row r="258" spans="1:10">
      <c r="A258" s="1" t="s">
        <v>63</v>
      </c>
      <c r="B258" s="2">
        <v>580.82500000000005</v>
      </c>
      <c r="C258" s="7">
        <v>581.53799999999967</v>
      </c>
      <c r="D258" s="8">
        <f t="shared" si="19"/>
        <v>-0.71299999999962438</v>
      </c>
      <c r="E258" s="1" t="s">
        <v>81</v>
      </c>
      <c r="F258" s="1">
        <f>J254+I250</f>
        <v>-2151.7499999932002</v>
      </c>
      <c r="G258" s="1"/>
      <c r="H258" s="1"/>
      <c r="I258" s="1"/>
      <c r="J258" s="1"/>
    </row>
    <row r="259" spans="1:10">
      <c r="A259" s="1" t="s">
        <v>62</v>
      </c>
      <c r="B259" s="2">
        <v>580.49</v>
      </c>
      <c r="C259" s="7">
        <v>581.38799999999969</v>
      </c>
      <c r="D259" s="8">
        <f t="shared" si="19"/>
        <v>-0.8979999999996835</v>
      </c>
      <c r="E259" s="1"/>
      <c r="F259" s="1"/>
      <c r="G259" s="1"/>
      <c r="H259" s="1"/>
      <c r="I259" s="1"/>
      <c r="J259" s="1"/>
    </row>
    <row r="260" spans="1:10">
      <c r="E260" s="1"/>
      <c r="F260" s="1"/>
      <c r="G260" s="1"/>
      <c r="H260" s="1"/>
      <c r="I260" s="1"/>
      <c r="J260" s="1"/>
    </row>
    <row r="261" spans="1:10">
      <c r="A261" s="1" t="s">
        <v>22</v>
      </c>
      <c r="B261" s="3" t="s">
        <v>73</v>
      </c>
      <c r="C261" s="4" t="s">
        <v>72</v>
      </c>
      <c r="D261" s="5" t="s">
        <v>74</v>
      </c>
      <c r="E261" s="1"/>
      <c r="F261" s="1"/>
      <c r="G261" s="1"/>
      <c r="H261" s="1"/>
      <c r="I261" s="1"/>
      <c r="J261" s="1"/>
    </row>
    <row r="262" spans="1:10">
      <c r="A262" s="1" t="s">
        <v>71</v>
      </c>
      <c r="B262" s="2">
        <v>581.96900000000005</v>
      </c>
      <c r="C262" s="7">
        <v>581.54299999999967</v>
      </c>
      <c r="D262" s="1">
        <f>B262-C262</f>
        <v>0.42600000000038563</v>
      </c>
      <c r="E262" s="1" t="s">
        <v>77</v>
      </c>
      <c r="F262" s="1" t="s">
        <v>0</v>
      </c>
      <c r="G262" s="1" t="s">
        <v>75</v>
      </c>
      <c r="H262" s="1" t="s">
        <v>76</v>
      </c>
      <c r="I262" s="1" t="s">
        <v>78</v>
      </c>
      <c r="J262" s="1" t="s">
        <v>79</v>
      </c>
    </row>
    <row r="263" spans="1:10">
      <c r="A263" s="1" t="s">
        <v>70</v>
      </c>
      <c r="B263" s="2">
        <v>581.71699999999998</v>
      </c>
      <c r="C263" s="7">
        <v>581.69299999999964</v>
      </c>
      <c r="D263" s="1">
        <f t="shared" ref="D263:D272" si="20">B263-C263</f>
        <v>2.400000000034197E-2</v>
      </c>
      <c r="E263" s="1"/>
      <c r="F263" s="1" t="str">
        <f>A261</f>
        <v>CH-1200</v>
      </c>
      <c r="G263" s="1">
        <f>AVERAGE(D262:D267)</f>
        <v>7.5750000000425644E-2</v>
      </c>
      <c r="H263" s="1">
        <f>G263*150</f>
        <v>11.362500000063847</v>
      </c>
      <c r="I263" s="1">
        <f>AVERAGE(H263:H264)*60</f>
        <v>648.75000000367322</v>
      </c>
      <c r="J263">
        <v>0</v>
      </c>
    </row>
    <row r="264" spans="1:10">
      <c r="A264" s="1" t="s">
        <v>69</v>
      </c>
      <c r="B264" s="2">
        <v>581.71699999999998</v>
      </c>
      <c r="C264" s="7">
        <v>581.84299999999962</v>
      </c>
      <c r="D264" s="1">
        <f t="shared" si="20"/>
        <v>-0.12599999999963529</v>
      </c>
      <c r="E264" s="1"/>
      <c r="F264" s="1" t="str">
        <f>A248</f>
        <v>CH-1140</v>
      </c>
      <c r="G264" s="1">
        <f>AVERAGE(D249:D254)</f>
        <v>6.8416666667057299E-2</v>
      </c>
      <c r="H264" s="1">
        <f>G264*150</f>
        <v>10.262500000058594</v>
      </c>
      <c r="I264" s="1"/>
      <c r="J264" s="1"/>
    </row>
    <row r="265" spans="1:10">
      <c r="A265" s="1" t="s">
        <v>68</v>
      </c>
      <c r="B265" s="2">
        <v>581.71699999999998</v>
      </c>
      <c r="C265" s="7">
        <v>581.90299999999957</v>
      </c>
      <c r="D265" s="1">
        <f t="shared" si="20"/>
        <v>-0.18599999999958072</v>
      </c>
      <c r="E265" s="1"/>
      <c r="F265" s="1"/>
      <c r="G265" s="1"/>
      <c r="H265" s="1"/>
      <c r="I265" s="1"/>
      <c r="J265" s="1"/>
    </row>
    <row r="266" spans="1:10">
      <c r="A266" s="1" t="s">
        <v>67</v>
      </c>
      <c r="B266" s="2">
        <v>582.30100000000004</v>
      </c>
      <c r="C266" s="7">
        <v>582.09049999999957</v>
      </c>
      <c r="D266" s="1">
        <f t="shared" si="20"/>
        <v>0.2105000000004793</v>
      </c>
      <c r="E266" s="1"/>
      <c r="F266" s="1"/>
      <c r="G266" s="1" t="s">
        <v>75</v>
      </c>
      <c r="H266" s="1" t="s">
        <v>76</v>
      </c>
      <c r="I266" s="1" t="s">
        <v>78</v>
      </c>
      <c r="J266" s="1" t="s">
        <v>79</v>
      </c>
    </row>
    <row r="267" spans="1:10">
      <c r="A267" s="1" t="s">
        <v>1</v>
      </c>
      <c r="B267" s="1">
        <v>582.53399999999999</v>
      </c>
      <c r="C267" s="7">
        <v>582.42799999999943</v>
      </c>
      <c r="D267" s="1">
        <f t="shared" si="20"/>
        <v>0.10600000000056298</v>
      </c>
      <c r="E267" s="1" t="s">
        <v>80</v>
      </c>
      <c r="F267" s="1" t="str">
        <f>A261</f>
        <v>CH-1200</v>
      </c>
      <c r="G267" s="1">
        <f>AVERAGE(D267:D272)</f>
        <v>-0.41674999999960011</v>
      </c>
      <c r="H267" s="1">
        <f>G267*150</f>
        <v>-62.512499999940019</v>
      </c>
      <c r="I267" s="1">
        <v>0</v>
      </c>
      <c r="J267" s="1">
        <f>AVERAGE(H267:H268)*60</f>
        <v>-3365.9999999963757</v>
      </c>
    </row>
    <row r="268" spans="1:10">
      <c r="A268" s="1" t="s">
        <v>66</v>
      </c>
      <c r="B268" s="2">
        <v>582.26900000000001</v>
      </c>
      <c r="C268" s="7">
        <v>582.09049999999957</v>
      </c>
      <c r="D268" s="1">
        <f t="shared" si="20"/>
        <v>0.1785000000004402</v>
      </c>
      <c r="E268" s="1"/>
      <c r="F268" s="1" t="str">
        <f>A248</f>
        <v>CH-1140</v>
      </c>
      <c r="G268" s="1">
        <f>AVERAGE(D254:D259)</f>
        <v>-0.33124999999959454</v>
      </c>
      <c r="H268" s="1">
        <f>G268*150</f>
        <v>-49.687499999939178</v>
      </c>
      <c r="I268" s="1"/>
      <c r="J268" s="1"/>
    </row>
    <row r="269" spans="1:10">
      <c r="A269" s="1" t="s">
        <v>65</v>
      </c>
      <c r="B269" s="2">
        <v>581.601</v>
      </c>
      <c r="C269" s="7">
        <v>581.90299999999957</v>
      </c>
      <c r="D269" s="1">
        <f t="shared" si="20"/>
        <v>-0.30199999999956617</v>
      </c>
      <c r="E269" s="1"/>
      <c r="F269" s="1"/>
      <c r="G269" s="1"/>
      <c r="H269" s="1"/>
      <c r="I269" s="1"/>
      <c r="J269" s="1"/>
    </row>
    <row r="270" spans="1:10">
      <c r="A270" s="1" t="s">
        <v>64</v>
      </c>
      <c r="B270" s="2">
        <v>581.12099999999998</v>
      </c>
      <c r="C270" s="7">
        <v>581.84299999999962</v>
      </c>
      <c r="D270" s="8">
        <f t="shared" si="20"/>
        <v>-0.72199999999963893</v>
      </c>
      <c r="E270" s="1"/>
      <c r="F270" s="1"/>
      <c r="G270" s="1"/>
      <c r="H270" s="1"/>
      <c r="I270" s="1"/>
      <c r="J270" s="1"/>
    </row>
    <row r="271" spans="1:10">
      <c r="A271" s="1" t="s">
        <v>63</v>
      </c>
      <c r="B271" s="2">
        <v>580.81899999999996</v>
      </c>
      <c r="C271" s="7">
        <v>581.69299999999964</v>
      </c>
      <c r="D271" s="8">
        <f t="shared" si="20"/>
        <v>-0.87399999999968259</v>
      </c>
      <c r="E271" s="1" t="s">
        <v>81</v>
      </c>
      <c r="F271" s="1">
        <f>J267+I263</f>
        <v>-2717.2499999927022</v>
      </c>
      <c r="G271" s="1"/>
      <c r="H271" s="1"/>
      <c r="I271" s="1"/>
      <c r="J271" s="1"/>
    </row>
    <row r="272" spans="1:10">
      <c r="A272" s="1" t="s">
        <v>62</v>
      </c>
      <c r="B272" s="2">
        <v>580.65599999999995</v>
      </c>
      <c r="C272" s="7">
        <v>581.54299999999967</v>
      </c>
      <c r="D272" s="8">
        <f t="shared" si="20"/>
        <v>-0.88699999999971624</v>
      </c>
      <c r="E272" s="1"/>
      <c r="F272" s="1"/>
      <c r="G272" s="1"/>
      <c r="H272" s="1"/>
      <c r="I272" s="1"/>
      <c r="J272" s="1"/>
    </row>
    <row r="273" spans="1:10">
      <c r="E273" s="1"/>
      <c r="F273" s="1"/>
      <c r="G273" s="1"/>
      <c r="H273" s="1"/>
      <c r="I273" s="1"/>
      <c r="J273" s="1"/>
    </row>
    <row r="274" spans="1:10">
      <c r="A274" s="1" t="s">
        <v>23</v>
      </c>
      <c r="B274" s="3" t="s">
        <v>73</v>
      </c>
      <c r="C274" s="4" t="s">
        <v>72</v>
      </c>
      <c r="D274" s="5" t="s">
        <v>74</v>
      </c>
      <c r="E274" s="1"/>
      <c r="F274" s="1"/>
      <c r="G274" s="1"/>
      <c r="H274" s="1"/>
      <c r="I274" s="1"/>
      <c r="J274" s="1"/>
    </row>
    <row r="275" spans="1:10">
      <c r="A275" s="1" t="s">
        <v>71</v>
      </c>
      <c r="B275" s="2">
        <v>582.09699999999998</v>
      </c>
      <c r="C275" s="7">
        <v>581.7049999999997</v>
      </c>
      <c r="D275" s="1">
        <f>B275-C275</f>
        <v>0.39200000000028012</v>
      </c>
      <c r="E275" s="1" t="s">
        <v>77</v>
      </c>
      <c r="F275" s="1" t="s">
        <v>0</v>
      </c>
      <c r="G275" s="1" t="s">
        <v>75</v>
      </c>
      <c r="H275" s="1" t="s">
        <v>76</v>
      </c>
      <c r="I275" s="1" t="s">
        <v>78</v>
      </c>
      <c r="J275" s="1" t="s">
        <v>79</v>
      </c>
    </row>
    <row r="276" spans="1:10">
      <c r="A276" s="1" t="s">
        <v>70</v>
      </c>
      <c r="B276" s="2">
        <v>582.08100000000002</v>
      </c>
      <c r="C276" s="7">
        <v>581.85499999999968</v>
      </c>
      <c r="D276" s="1">
        <f t="shared" ref="D276:D285" si="21">B276-C276</f>
        <v>0.22600000000034015</v>
      </c>
      <c r="E276" s="1"/>
      <c r="F276" s="1" t="str">
        <f>A274</f>
        <v>CH-1260</v>
      </c>
      <c r="G276" s="1">
        <f>AVERAGE(D275:D280)</f>
        <v>7.425000000040427E-2</v>
      </c>
      <c r="H276" s="1">
        <f>G276*150</f>
        <v>11.137500000060641</v>
      </c>
      <c r="I276" s="1">
        <f>AVERAGE(H276:H277)*60</f>
        <v>675.00000000373461</v>
      </c>
      <c r="J276">
        <v>0</v>
      </c>
    </row>
    <row r="277" spans="1:10">
      <c r="A277" s="1" t="s">
        <v>69</v>
      </c>
      <c r="B277" s="2">
        <v>581.81299999999999</v>
      </c>
      <c r="C277" s="7">
        <v>582.00499999999965</v>
      </c>
      <c r="D277" s="1">
        <f t="shared" si="21"/>
        <v>-0.19199999999966622</v>
      </c>
      <c r="E277" s="1"/>
      <c r="F277" s="1" t="str">
        <f>A261</f>
        <v>CH-1200</v>
      </c>
      <c r="G277" s="1">
        <f>AVERAGE(D262:D267)</f>
        <v>7.5750000000425644E-2</v>
      </c>
      <c r="H277" s="1">
        <f>G277*150</f>
        <v>11.362500000063847</v>
      </c>
      <c r="I277" s="1"/>
      <c r="J277" s="1"/>
    </row>
    <row r="278" spans="1:10">
      <c r="A278" s="1" t="s">
        <v>68</v>
      </c>
      <c r="B278" s="2">
        <v>581.83199999999999</v>
      </c>
      <c r="C278" s="7">
        <v>582.0649999999996</v>
      </c>
      <c r="D278" s="1">
        <f t="shared" si="21"/>
        <v>-0.23299999999960619</v>
      </c>
      <c r="E278" s="1"/>
      <c r="F278" s="1"/>
      <c r="G278" s="1"/>
      <c r="H278" s="1"/>
      <c r="I278" s="1"/>
      <c r="J278" s="1"/>
    </row>
    <row r="279" spans="1:10">
      <c r="A279" s="1" t="s">
        <v>67</v>
      </c>
      <c r="B279" s="2">
        <v>582.45299999999997</v>
      </c>
      <c r="C279" s="7">
        <v>582.2524999999996</v>
      </c>
      <c r="D279" s="1">
        <f t="shared" si="21"/>
        <v>0.20050000000037471</v>
      </c>
      <c r="E279" s="1"/>
      <c r="F279" s="1"/>
      <c r="G279" s="1" t="s">
        <v>75</v>
      </c>
      <c r="H279" s="1" t="s">
        <v>76</v>
      </c>
      <c r="I279" s="1" t="s">
        <v>78</v>
      </c>
      <c r="J279" s="1" t="s">
        <v>79</v>
      </c>
    </row>
    <row r="280" spans="1:10">
      <c r="A280" s="1" t="s">
        <v>1</v>
      </c>
      <c r="B280" s="1">
        <v>582.64200000000017</v>
      </c>
      <c r="C280" s="7">
        <v>582.58999999999946</v>
      </c>
      <c r="D280" s="1">
        <f t="shared" si="21"/>
        <v>5.2000000000703039E-2</v>
      </c>
      <c r="E280" s="1" t="s">
        <v>80</v>
      </c>
      <c r="F280" s="1" t="str">
        <f>A274</f>
        <v>CH-1260</v>
      </c>
      <c r="G280" s="1">
        <f>AVERAGE(D280:D285)</f>
        <v>-0.35458333333292558</v>
      </c>
      <c r="H280" s="1">
        <f>G280*150</f>
        <v>-53.187499999938836</v>
      </c>
      <c r="I280" s="1">
        <v>0</v>
      </c>
      <c r="J280" s="1">
        <f>AVERAGE(H280:H281)*60</f>
        <v>-3470.9999999963657</v>
      </c>
    </row>
    <row r="281" spans="1:10">
      <c r="A281" s="1" t="s">
        <v>66</v>
      </c>
      <c r="B281" s="2">
        <v>582.39099999999996</v>
      </c>
      <c r="C281" s="7">
        <v>582.2524999999996</v>
      </c>
      <c r="D281" s="1">
        <f t="shared" si="21"/>
        <v>0.13850000000036289</v>
      </c>
      <c r="E281" s="1"/>
      <c r="F281" s="1" t="str">
        <f>A261</f>
        <v>CH-1200</v>
      </c>
      <c r="G281" s="1">
        <f>AVERAGE(D267:D272)</f>
        <v>-0.41674999999960011</v>
      </c>
      <c r="H281" s="1">
        <f>G281*150</f>
        <v>-62.512499999940019</v>
      </c>
      <c r="I281" s="1"/>
      <c r="J281" s="1"/>
    </row>
    <row r="282" spans="1:10">
      <c r="A282" s="1" t="s">
        <v>65</v>
      </c>
      <c r="B282" s="2">
        <v>581.92200000000003</v>
      </c>
      <c r="C282" s="7">
        <v>582.0649999999996</v>
      </c>
      <c r="D282" s="1">
        <f t="shared" si="21"/>
        <v>-0.14299999999957436</v>
      </c>
      <c r="E282" s="1"/>
      <c r="F282" s="1"/>
      <c r="G282" s="1"/>
      <c r="H282" s="1"/>
      <c r="I282" s="1"/>
      <c r="J282" s="1"/>
    </row>
    <row r="283" spans="1:10">
      <c r="A283" s="1" t="s">
        <v>64</v>
      </c>
      <c r="B283" s="2">
        <v>581.41</v>
      </c>
      <c r="C283" s="7">
        <v>582.00499999999965</v>
      </c>
      <c r="D283" s="8">
        <f t="shared" si="21"/>
        <v>-0.59499999999968622</v>
      </c>
      <c r="E283" s="1"/>
      <c r="F283" s="1"/>
      <c r="G283" s="1"/>
      <c r="H283" s="1"/>
      <c r="I283" s="1"/>
      <c r="J283" s="1"/>
    </row>
    <row r="284" spans="1:10">
      <c r="A284" s="1" t="s">
        <v>63</v>
      </c>
      <c r="B284" s="2">
        <v>581.12900000000002</v>
      </c>
      <c r="C284" s="7">
        <v>581.85499999999968</v>
      </c>
      <c r="D284" s="8">
        <f t="shared" si="21"/>
        <v>-0.72599999999965803</v>
      </c>
      <c r="E284" s="1" t="s">
        <v>81</v>
      </c>
      <c r="F284" s="1">
        <f>J280+I276</f>
        <v>-2795.9999999926313</v>
      </c>
      <c r="G284" s="1"/>
      <c r="H284" s="1"/>
      <c r="I284" s="1"/>
      <c r="J284" s="1"/>
    </row>
    <row r="285" spans="1:10">
      <c r="A285" s="1" t="s">
        <v>62</v>
      </c>
      <c r="B285" s="2">
        <v>580.851</v>
      </c>
      <c r="C285" s="7">
        <v>581.7049999999997</v>
      </c>
      <c r="D285" s="8">
        <f t="shared" si="21"/>
        <v>-0.85399999999970078</v>
      </c>
      <c r="E285" s="1"/>
      <c r="F285" s="1"/>
      <c r="G285" s="1"/>
      <c r="H285" s="1"/>
      <c r="I285" s="1"/>
      <c r="J285" s="1"/>
    </row>
    <row r="286" spans="1:10">
      <c r="E286" s="1"/>
      <c r="F286" s="1"/>
      <c r="G286" s="1"/>
      <c r="H286" s="1"/>
      <c r="I286" s="1"/>
      <c r="J286" s="1"/>
    </row>
    <row r="287" spans="1:10">
      <c r="A287" s="1" t="s">
        <v>24</v>
      </c>
      <c r="B287" s="3" t="s">
        <v>73</v>
      </c>
      <c r="C287" s="4" t="s">
        <v>72</v>
      </c>
      <c r="D287" s="5" t="s">
        <v>74</v>
      </c>
      <c r="E287" s="1"/>
      <c r="F287" s="1"/>
      <c r="G287" s="1"/>
      <c r="H287" s="1"/>
      <c r="I287" s="1"/>
      <c r="J287" s="1"/>
    </row>
    <row r="288" spans="1:10">
      <c r="A288" s="1" t="s">
        <v>71</v>
      </c>
      <c r="B288" s="2">
        <v>582.24199999999996</v>
      </c>
      <c r="C288" s="7">
        <v>581.86699999999973</v>
      </c>
      <c r="D288" s="1">
        <f>B288-C288</f>
        <v>0.37500000000022737</v>
      </c>
      <c r="E288" s="1" t="s">
        <v>77</v>
      </c>
      <c r="F288" s="1" t="s">
        <v>0</v>
      </c>
      <c r="G288" s="1" t="s">
        <v>75</v>
      </c>
      <c r="H288" s="1" t="s">
        <v>76</v>
      </c>
      <c r="I288" s="1" t="s">
        <v>78</v>
      </c>
      <c r="J288" s="1" t="s">
        <v>79</v>
      </c>
    </row>
    <row r="289" spans="1:10">
      <c r="A289" s="1" t="s">
        <v>70</v>
      </c>
      <c r="B289" s="2">
        <v>582.11699999999996</v>
      </c>
      <c r="C289" s="7">
        <v>582.01699999999971</v>
      </c>
      <c r="D289" s="1">
        <f t="shared" ref="D289:D298" si="22">B289-C289</f>
        <v>0.10000000000025011</v>
      </c>
      <c r="E289" s="1"/>
      <c r="F289" s="1" t="str">
        <f>A287</f>
        <v>CH-1320</v>
      </c>
      <c r="G289" s="1">
        <f>AVERAGE(D288:D293)</f>
        <v>4.2083333333683491E-2</v>
      </c>
      <c r="H289" s="1">
        <f>G289*150</f>
        <v>6.3125000000525233</v>
      </c>
      <c r="I289" s="1">
        <f>AVERAGE(H289:H290)*60</f>
        <v>523.50000000339492</v>
      </c>
      <c r="J289">
        <v>0</v>
      </c>
    </row>
    <row r="290" spans="1:10">
      <c r="A290" s="1" t="s">
        <v>69</v>
      </c>
      <c r="B290" s="2">
        <v>581.94799999999998</v>
      </c>
      <c r="C290" s="7">
        <v>582.16699999999969</v>
      </c>
      <c r="D290" s="1">
        <f t="shared" si="22"/>
        <v>-0.21899999999970987</v>
      </c>
      <c r="E290" s="1"/>
      <c r="F290" s="1" t="str">
        <f>A274</f>
        <v>CH-1260</v>
      </c>
      <c r="G290" s="1">
        <f>AVERAGE(D275:D280)</f>
        <v>7.425000000040427E-2</v>
      </c>
      <c r="H290" s="1">
        <f>G290*150</f>
        <v>11.137500000060641</v>
      </c>
      <c r="I290" s="1"/>
      <c r="J290" s="1"/>
    </row>
    <row r="291" spans="1:10">
      <c r="A291" s="1" t="s">
        <v>68</v>
      </c>
      <c r="B291" s="2">
        <v>582.11699999999996</v>
      </c>
      <c r="C291" s="7">
        <v>582.22699999999963</v>
      </c>
      <c r="D291" s="1">
        <f t="shared" si="22"/>
        <v>-0.10999999999967258</v>
      </c>
      <c r="E291" s="1"/>
      <c r="F291" s="1"/>
      <c r="G291" s="1"/>
      <c r="H291" s="1"/>
      <c r="I291" s="1"/>
      <c r="J291" s="1"/>
    </row>
    <row r="292" spans="1:10">
      <c r="A292" s="1" t="s">
        <v>67</v>
      </c>
      <c r="B292" s="2">
        <v>582.52599999999995</v>
      </c>
      <c r="C292" s="7">
        <v>582.41449999999963</v>
      </c>
      <c r="D292" s="1">
        <f t="shared" si="22"/>
        <v>0.11150000000031923</v>
      </c>
      <c r="E292" s="1"/>
      <c r="F292" s="1"/>
      <c r="G292" s="1" t="s">
        <v>75</v>
      </c>
      <c r="H292" s="1" t="s">
        <v>76</v>
      </c>
      <c r="I292" s="1" t="s">
        <v>78</v>
      </c>
      <c r="J292" s="1" t="s">
        <v>79</v>
      </c>
    </row>
    <row r="293" spans="1:10">
      <c r="A293" s="1" t="s">
        <v>1</v>
      </c>
      <c r="B293" s="1">
        <v>582.74700000000018</v>
      </c>
      <c r="C293" s="7">
        <v>582.7519999999995</v>
      </c>
      <c r="D293" s="1">
        <f t="shared" si="22"/>
        <v>-4.9999999993133315E-3</v>
      </c>
      <c r="E293" s="1" t="s">
        <v>80</v>
      </c>
      <c r="F293" s="1" t="str">
        <f>A287</f>
        <v>CH-1320</v>
      </c>
      <c r="G293" s="1">
        <f>AVERAGE(D293:D298)</f>
        <v>-0.36474999999963603</v>
      </c>
      <c r="H293" s="1">
        <f>G293*150</f>
        <v>-54.712499999945408</v>
      </c>
      <c r="I293" s="1">
        <v>0</v>
      </c>
      <c r="J293" s="1">
        <f>AVERAGE(H293:H294)*60</f>
        <v>-3236.9999999965275</v>
      </c>
    </row>
    <row r="294" spans="1:10">
      <c r="A294" s="1" t="s">
        <v>66</v>
      </c>
      <c r="B294" s="2">
        <v>582.64599999999996</v>
      </c>
      <c r="C294" s="7">
        <v>582.41449999999963</v>
      </c>
      <c r="D294" s="1">
        <f t="shared" si="22"/>
        <v>0.23150000000032378</v>
      </c>
      <c r="E294" s="1"/>
      <c r="F294" s="1" t="str">
        <f>A274</f>
        <v>CH-1260</v>
      </c>
      <c r="G294" s="1">
        <f>AVERAGE(D280:D285)</f>
        <v>-0.35458333333292558</v>
      </c>
      <c r="H294" s="1">
        <f>G294*150</f>
        <v>-53.187499999938836</v>
      </c>
      <c r="I294" s="1"/>
      <c r="J294" s="1"/>
    </row>
    <row r="295" spans="1:10">
      <c r="A295" s="1" t="s">
        <v>65</v>
      </c>
      <c r="B295" s="2">
        <v>582.04899999999998</v>
      </c>
      <c r="C295" s="7">
        <v>582.22699999999963</v>
      </c>
      <c r="D295" s="1">
        <f t="shared" si="22"/>
        <v>-0.17799999999965621</v>
      </c>
      <c r="E295" s="1"/>
      <c r="F295" s="1"/>
      <c r="G295" s="1"/>
      <c r="H295" s="1"/>
      <c r="I295" s="1"/>
      <c r="J295" s="1"/>
    </row>
    <row r="296" spans="1:10">
      <c r="A296" s="1" t="s">
        <v>64</v>
      </c>
      <c r="B296" s="2">
        <v>581.58600000000001</v>
      </c>
      <c r="C296" s="7">
        <v>582.16699999999969</v>
      </c>
      <c r="D296" s="8">
        <f t="shared" si="22"/>
        <v>-0.58099999999967622</v>
      </c>
      <c r="E296" s="1"/>
      <c r="F296" s="1"/>
      <c r="G296" s="1"/>
      <c r="H296" s="1"/>
      <c r="I296" s="1"/>
      <c r="J296" s="1"/>
    </row>
    <row r="297" spans="1:10">
      <c r="A297" s="1" t="s">
        <v>63</v>
      </c>
      <c r="B297" s="2">
        <v>581.15499999999997</v>
      </c>
      <c r="C297" s="7">
        <v>582.01699999999971</v>
      </c>
      <c r="D297" s="8">
        <f t="shared" si="22"/>
        <v>-0.86199999999973898</v>
      </c>
      <c r="E297" s="1" t="s">
        <v>81</v>
      </c>
      <c r="F297" s="1">
        <f>J293+I289</f>
        <v>-2713.4999999931324</v>
      </c>
      <c r="G297" s="53" t="s">
        <v>156</v>
      </c>
      <c r="H297" s="53" t="s">
        <v>157</v>
      </c>
      <c r="I297" s="1"/>
      <c r="J297" s="1"/>
    </row>
    <row r="298" spans="1:10">
      <c r="A298" s="1" t="s">
        <v>62</v>
      </c>
      <c r="B298" s="2">
        <v>581.07299999999998</v>
      </c>
      <c r="C298" s="7">
        <v>581.86699999999973</v>
      </c>
      <c r="D298" s="8">
        <f t="shared" si="22"/>
        <v>-0.79399999999975535</v>
      </c>
      <c r="E298" s="1"/>
      <c r="F298" s="1"/>
      <c r="G298" s="53" t="s">
        <v>155</v>
      </c>
      <c r="H298" s="53" t="s">
        <v>158</v>
      </c>
      <c r="I298" s="1"/>
      <c r="J298" s="1"/>
    </row>
    <row r="299" spans="1:10">
      <c r="E299" s="1"/>
      <c r="F299" s="1"/>
      <c r="G299" s="1"/>
      <c r="H299" s="1"/>
      <c r="I299" s="1"/>
      <c r="J299" s="1"/>
    </row>
    <row r="300" spans="1:10">
      <c r="A300" s="1" t="s">
        <v>25</v>
      </c>
      <c r="B300" s="3" t="s">
        <v>73</v>
      </c>
      <c r="C300" s="4" t="s">
        <v>72</v>
      </c>
      <c r="D300" s="5" t="s">
        <v>74</v>
      </c>
      <c r="E300" s="1"/>
      <c r="F300" s="1"/>
      <c r="G300" s="1"/>
      <c r="H300" s="1"/>
      <c r="I300" s="1"/>
      <c r="J300" s="1"/>
    </row>
    <row r="301" spans="1:10">
      <c r="A301" s="1" t="s">
        <v>71</v>
      </c>
      <c r="B301" s="2">
        <v>582.49599999999998</v>
      </c>
      <c r="C301" s="7">
        <v>582.02899999999977</v>
      </c>
      <c r="D301" s="1">
        <f>B301-C301</f>
        <v>0.46700000000021191</v>
      </c>
      <c r="E301" s="1" t="s">
        <v>77</v>
      </c>
      <c r="F301" s="1" t="s">
        <v>0</v>
      </c>
      <c r="G301" s="1" t="s">
        <v>75</v>
      </c>
      <c r="H301" s="1" t="s">
        <v>76</v>
      </c>
      <c r="I301" s="1" t="s">
        <v>78</v>
      </c>
      <c r="J301" s="1" t="s">
        <v>79</v>
      </c>
    </row>
    <row r="302" spans="1:10">
      <c r="A302" s="1" t="s">
        <v>70</v>
      </c>
      <c r="B302" s="2">
        <v>582.32399999999996</v>
      </c>
      <c r="C302" s="7">
        <v>582.17899999999975</v>
      </c>
      <c r="D302" s="1">
        <f t="shared" ref="D302:D311" si="23">B302-C302</f>
        <v>0.14500000000020918</v>
      </c>
      <c r="E302" s="1"/>
      <c r="F302" s="1" t="str">
        <f>A300</f>
        <v>CH-1380</v>
      </c>
      <c r="G302" s="1">
        <f>AVERAGE(D301:D306)</f>
        <v>8.3083333333680301E-2</v>
      </c>
      <c r="H302" s="1">
        <f>G302*150</f>
        <v>12.462500000052046</v>
      </c>
      <c r="I302" s="1">
        <f>AVERAGE(H302:H303)*60</f>
        <v>563.25000000313707</v>
      </c>
      <c r="J302">
        <v>0</v>
      </c>
    </row>
    <row r="303" spans="1:10">
      <c r="A303" s="1" t="s">
        <v>69</v>
      </c>
      <c r="B303" s="2">
        <v>582.14700000000005</v>
      </c>
      <c r="C303" s="7">
        <v>582.32899999999972</v>
      </c>
      <c r="D303" s="1">
        <f t="shared" si="23"/>
        <v>-0.18199999999967531</v>
      </c>
      <c r="E303" s="1"/>
      <c r="F303" s="1" t="str">
        <f>A287</f>
        <v>CH-1320</v>
      </c>
      <c r="G303" s="1">
        <f>AVERAGE(D288:D293)</f>
        <v>4.2083333333683491E-2</v>
      </c>
      <c r="H303" s="1">
        <f>G303*150</f>
        <v>6.3125000000525233</v>
      </c>
      <c r="I303" s="1"/>
      <c r="J303" s="1"/>
    </row>
    <row r="304" spans="1:10">
      <c r="A304" s="1" t="s">
        <v>68</v>
      </c>
      <c r="B304" s="2">
        <v>582.25300000000004</v>
      </c>
      <c r="C304" s="7">
        <v>582.38899999999967</v>
      </c>
      <c r="D304" s="1">
        <f t="shared" si="23"/>
        <v>-0.1359999999996262</v>
      </c>
      <c r="E304" s="1"/>
      <c r="F304" s="1"/>
      <c r="G304" s="1"/>
      <c r="H304" s="1"/>
      <c r="I304" s="1"/>
      <c r="J304" s="1"/>
    </row>
    <row r="305" spans="1:10">
      <c r="A305" s="1" t="s">
        <v>67</v>
      </c>
      <c r="B305" s="2">
        <v>582.76300000000003</v>
      </c>
      <c r="C305" s="7">
        <v>582.57649999999967</v>
      </c>
      <c r="D305" s="1">
        <f t="shared" si="23"/>
        <v>0.18650000000036471</v>
      </c>
      <c r="E305" s="1"/>
      <c r="F305" s="1"/>
      <c r="G305" s="1" t="s">
        <v>75</v>
      </c>
      <c r="H305" s="1" t="s">
        <v>76</v>
      </c>
      <c r="I305" s="1" t="s">
        <v>78</v>
      </c>
      <c r="J305" s="1" t="s">
        <v>79</v>
      </c>
    </row>
    <row r="306" spans="1:10">
      <c r="A306" s="1" t="s">
        <v>1</v>
      </c>
      <c r="B306" s="1">
        <v>582.93200000000013</v>
      </c>
      <c r="C306" s="7">
        <v>582.91399999999953</v>
      </c>
      <c r="D306" s="1">
        <f t="shared" si="23"/>
        <v>1.8000000000597538E-2</v>
      </c>
      <c r="E306" s="1" t="s">
        <v>80</v>
      </c>
      <c r="F306" s="1" t="str">
        <f>A300</f>
        <v>CH-1380</v>
      </c>
      <c r="G306" s="1">
        <f>AVERAGE(D306:D311)</f>
        <v>-0.32208333333299305</v>
      </c>
      <c r="H306" s="1">
        <f>G306*150</f>
        <v>-48.312499999948955</v>
      </c>
      <c r="I306" s="1">
        <v>0</v>
      </c>
      <c r="J306" s="1">
        <f>AVERAGE(H306:H307)*60</f>
        <v>-3090.7499999968309</v>
      </c>
    </row>
    <row r="307" spans="1:10">
      <c r="A307" s="1" t="s">
        <v>66</v>
      </c>
      <c r="B307" s="2">
        <v>582.75900000000001</v>
      </c>
      <c r="C307" s="7">
        <v>582.57649999999967</v>
      </c>
      <c r="D307" s="1">
        <f t="shared" si="23"/>
        <v>0.18250000000034561</v>
      </c>
      <c r="E307" s="1"/>
      <c r="F307" s="1" t="str">
        <f>A287</f>
        <v>CH-1320</v>
      </c>
      <c r="G307" s="1">
        <f>AVERAGE(D293:D298)</f>
        <v>-0.36474999999963603</v>
      </c>
      <c r="H307" s="1">
        <f>G307*150</f>
        <v>-54.712499999945408</v>
      </c>
      <c r="I307" s="1"/>
      <c r="J307" s="1"/>
    </row>
    <row r="308" spans="1:10">
      <c r="A308" s="1" t="s">
        <v>65</v>
      </c>
      <c r="B308" s="2">
        <v>582.20299999999997</v>
      </c>
      <c r="C308" s="7">
        <v>582.38899999999967</v>
      </c>
      <c r="D308" s="1">
        <f t="shared" si="23"/>
        <v>-0.18599999999969441</v>
      </c>
      <c r="E308" s="1"/>
      <c r="F308" s="1"/>
      <c r="G308" s="1"/>
      <c r="H308" s="1"/>
      <c r="I308" s="1"/>
      <c r="J308" s="1"/>
    </row>
    <row r="309" spans="1:10">
      <c r="A309" s="1" t="s">
        <v>64</v>
      </c>
      <c r="B309" s="2">
        <v>581.774</v>
      </c>
      <c r="C309" s="7">
        <v>582.32899999999972</v>
      </c>
      <c r="D309" s="8">
        <f t="shared" si="23"/>
        <v>-0.5549999999997226</v>
      </c>
      <c r="E309" s="1"/>
      <c r="F309" s="1"/>
      <c r="G309" s="1"/>
      <c r="H309" s="1"/>
      <c r="I309" s="1"/>
      <c r="J309" s="1"/>
    </row>
    <row r="310" spans="1:10">
      <c r="A310" s="1" t="s">
        <v>63</v>
      </c>
      <c r="B310" s="2">
        <v>581.59100000000001</v>
      </c>
      <c r="C310" s="7">
        <v>582.17899999999975</v>
      </c>
      <c r="D310" s="8">
        <f t="shared" si="23"/>
        <v>-0.58799999999973807</v>
      </c>
      <c r="E310" s="1" t="s">
        <v>81</v>
      </c>
      <c r="F310" s="1">
        <f>J306+I302</f>
        <v>-2527.4999999936936</v>
      </c>
      <c r="G310" s="1"/>
      <c r="H310" s="1"/>
      <c r="I310" s="1"/>
      <c r="J310" s="1"/>
    </row>
    <row r="311" spans="1:10">
      <c r="A311" s="1" t="s">
        <v>62</v>
      </c>
      <c r="B311" s="2">
        <v>581.22500000000002</v>
      </c>
      <c r="C311" s="7">
        <v>582.02899999999977</v>
      </c>
      <c r="D311" s="8">
        <f t="shared" si="23"/>
        <v>-0.80399999999974625</v>
      </c>
      <c r="E311" s="1"/>
      <c r="F311" s="1"/>
      <c r="G311" s="1"/>
      <c r="H311" s="1"/>
      <c r="I311" s="1"/>
      <c r="J311" s="1"/>
    </row>
    <row r="312" spans="1:10">
      <c r="E312" s="1"/>
      <c r="F312" s="1"/>
      <c r="G312" s="1"/>
      <c r="H312" s="1"/>
      <c r="I312" s="1"/>
      <c r="J312" s="1"/>
    </row>
    <row r="313" spans="1:10">
      <c r="A313" s="1" t="s">
        <v>26</v>
      </c>
      <c r="B313" s="3" t="s">
        <v>73</v>
      </c>
      <c r="C313" s="4" t="s">
        <v>72</v>
      </c>
      <c r="D313" s="5" t="s">
        <v>74</v>
      </c>
      <c r="E313" s="1"/>
      <c r="F313" s="1"/>
      <c r="G313" s="1"/>
      <c r="H313" s="1"/>
      <c r="I313" s="1"/>
      <c r="J313" s="1"/>
    </row>
    <row r="314" spans="1:10">
      <c r="A314" s="1" t="s">
        <v>71</v>
      </c>
      <c r="B314" s="2">
        <v>582.84299999999996</v>
      </c>
      <c r="C314" s="7">
        <v>582.1909999999998</v>
      </c>
      <c r="D314" s="1">
        <f>B314-C314</f>
        <v>0.65200000000015734</v>
      </c>
      <c r="E314" s="1" t="s">
        <v>77</v>
      </c>
      <c r="F314" s="1" t="s">
        <v>0</v>
      </c>
      <c r="G314" s="1" t="s">
        <v>75</v>
      </c>
      <c r="H314" s="1" t="s">
        <v>76</v>
      </c>
      <c r="I314" s="1" t="s">
        <v>78</v>
      </c>
      <c r="J314" s="1" t="s">
        <v>79</v>
      </c>
    </row>
    <row r="315" spans="1:10">
      <c r="A315" s="1" t="s">
        <v>70</v>
      </c>
      <c r="B315" s="2">
        <v>582.54999999999995</v>
      </c>
      <c r="C315" s="7">
        <v>582.34099999999978</v>
      </c>
      <c r="D315" s="1">
        <f t="shared" ref="D315:D324" si="24">B315-C315</f>
        <v>0.20900000000017371</v>
      </c>
      <c r="E315" s="1"/>
      <c r="F315" s="1" t="str">
        <f>A313</f>
        <v>CH-1440</v>
      </c>
      <c r="G315" s="1">
        <f>AVERAGE(D314:D319)</f>
        <v>0.19941666666697225</v>
      </c>
      <c r="H315" s="1">
        <f>G315*150</f>
        <v>29.912500000045839</v>
      </c>
      <c r="I315" s="1">
        <f>AVERAGE(H315:H316)*60</f>
        <v>1271.2500000029365</v>
      </c>
      <c r="J315">
        <v>0</v>
      </c>
    </row>
    <row r="316" spans="1:10">
      <c r="A316" s="1" t="s">
        <v>69</v>
      </c>
      <c r="B316" s="2">
        <v>582.41</v>
      </c>
      <c r="C316" s="7">
        <v>582.49099999999976</v>
      </c>
      <c r="D316" s="1">
        <f t="shared" si="24"/>
        <v>-8.0999999999789907E-2</v>
      </c>
      <c r="E316" s="1"/>
      <c r="F316" s="1" t="str">
        <f>A300</f>
        <v>CH-1380</v>
      </c>
      <c r="G316" s="1">
        <f>AVERAGE(D301:D306)</f>
        <v>8.3083333333680301E-2</v>
      </c>
      <c r="H316" s="1">
        <f>G316*150</f>
        <v>12.462500000052046</v>
      </c>
      <c r="I316" s="1"/>
      <c r="J316" s="1"/>
    </row>
    <row r="317" spans="1:10">
      <c r="A317" s="1" t="s">
        <v>68</v>
      </c>
      <c r="B317" s="2">
        <v>582.53499999999997</v>
      </c>
      <c r="C317" s="7">
        <v>582.5509999999997</v>
      </c>
      <c r="D317" s="1">
        <f t="shared" si="24"/>
        <v>-1.5999999999735337E-2</v>
      </c>
      <c r="E317" s="1"/>
      <c r="F317" s="1"/>
      <c r="G317" s="1"/>
      <c r="H317" s="1"/>
      <c r="I317" s="1"/>
      <c r="J317" s="1"/>
    </row>
    <row r="318" spans="1:10">
      <c r="A318" s="1" t="s">
        <v>67</v>
      </c>
      <c r="B318" s="2">
        <v>582.97400000000005</v>
      </c>
      <c r="C318" s="7">
        <v>582.7384999999997</v>
      </c>
      <c r="D318" s="1">
        <f t="shared" si="24"/>
        <v>0.23550000000034288</v>
      </c>
      <c r="E318" s="1"/>
      <c r="F318" s="1"/>
      <c r="G318" s="1" t="s">
        <v>75</v>
      </c>
      <c r="H318" s="1" t="s">
        <v>76</v>
      </c>
      <c r="I318" s="1" t="s">
        <v>78</v>
      </c>
      <c r="J318" s="1" t="s">
        <v>79</v>
      </c>
    </row>
    <row r="319" spans="1:10">
      <c r="A319" s="1" t="s">
        <v>1</v>
      </c>
      <c r="B319" s="1">
        <v>583.27300000000025</v>
      </c>
      <c r="C319" s="7">
        <v>583.07599999999957</v>
      </c>
      <c r="D319" s="1">
        <f t="shared" si="24"/>
        <v>0.19700000000068485</v>
      </c>
      <c r="E319" s="1" t="s">
        <v>80</v>
      </c>
      <c r="F319" s="1" t="str">
        <f>A313</f>
        <v>CH-1440</v>
      </c>
      <c r="G319" s="1">
        <f>AVERAGE(D319:D324)</f>
        <v>-0.39841666666635928</v>
      </c>
      <c r="H319" s="1">
        <f>G319*150</f>
        <v>-59.762499999953889</v>
      </c>
      <c r="I319" s="1">
        <v>0</v>
      </c>
      <c r="J319" s="1">
        <f>AVERAGE(H319:H320)*60</f>
        <v>-3242.2499999970851</v>
      </c>
    </row>
    <row r="320" spans="1:10">
      <c r="A320" s="1" t="s">
        <v>66</v>
      </c>
      <c r="B320" s="2">
        <v>582.99199999999996</v>
      </c>
      <c r="C320" s="7">
        <v>582.7384999999997</v>
      </c>
      <c r="D320" s="1">
        <f t="shared" si="24"/>
        <v>0.2535000000002583</v>
      </c>
      <c r="E320" s="1"/>
      <c r="F320" s="1" t="str">
        <f>A300</f>
        <v>CH-1380</v>
      </c>
      <c r="G320" s="1">
        <f>AVERAGE(D306:D311)</f>
        <v>-0.32208333333299305</v>
      </c>
      <c r="H320" s="1">
        <f>G320*150</f>
        <v>-48.312499999948955</v>
      </c>
      <c r="I320" s="1"/>
      <c r="J320" s="1"/>
    </row>
    <row r="321" spans="1:10">
      <c r="A321" s="1" t="s">
        <v>65</v>
      </c>
      <c r="B321" s="2">
        <v>581.92200000000003</v>
      </c>
      <c r="C321" s="7">
        <v>582.5509999999997</v>
      </c>
      <c r="D321" s="1">
        <f t="shared" si="24"/>
        <v>-0.62899999999967804</v>
      </c>
      <c r="E321" s="1"/>
      <c r="F321" s="1"/>
      <c r="G321" s="1"/>
      <c r="H321" s="1"/>
      <c r="I321" s="1"/>
      <c r="J321" s="1"/>
    </row>
    <row r="322" spans="1:10">
      <c r="A322" s="1" t="s">
        <v>64</v>
      </c>
      <c r="B322" s="2">
        <v>581.94899999999996</v>
      </c>
      <c r="C322" s="7">
        <v>582.49099999999976</v>
      </c>
      <c r="D322" s="8">
        <f t="shared" si="24"/>
        <v>-0.54199999999980264</v>
      </c>
      <c r="E322" s="1"/>
      <c r="F322" s="1"/>
      <c r="G322" s="1"/>
      <c r="H322" s="1"/>
      <c r="I322" s="1"/>
      <c r="J322" s="1"/>
    </row>
    <row r="323" spans="1:10">
      <c r="A323" s="1" t="s">
        <v>63</v>
      </c>
      <c r="B323" s="2">
        <v>581.53300000000002</v>
      </c>
      <c r="C323" s="7">
        <v>582.34099999999978</v>
      </c>
      <c r="D323" s="8">
        <f t="shared" si="24"/>
        <v>-0.80799999999976535</v>
      </c>
      <c r="E323" s="1" t="s">
        <v>81</v>
      </c>
      <c r="F323" s="1">
        <f>J319+I315</f>
        <v>-1970.9999999941485</v>
      </c>
      <c r="G323" s="1"/>
      <c r="H323" s="1"/>
      <c r="I323" s="1"/>
      <c r="J323" s="1"/>
    </row>
    <row r="324" spans="1:10">
      <c r="A324" s="1" t="s">
        <v>62</v>
      </c>
      <c r="B324" s="2">
        <v>581.32899999999995</v>
      </c>
      <c r="C324" s="7">
        <v>582.1909999999998</v>
      </c>
      <c r="D324" s="8">
        <f t="shared" si="24"/>
        <v>-0.86199999999985266</v>
      </c>
      <c r="E324" s="1"/>
      <c r="F324" s="1"/>
      <c r="G324" s="1"/>
      <c r="H324" s="1"/>
      <c r="I324" s="1"/>
      <c r="J324" s="1"/>
    </row>
    <row r="325" spans="1:10">
      <c r="E325" s="1"/>
      <c r="F325" s="1"/>
      <c r="G325" s="1"/>
      <c r="H325" s="1"/>
      <c r="I325" s="1"/>
      <c r="J325" s="1"/>
    </row>
    <row r="326" spans="1:10">
      <c r="A326" s="1" t="s">
        <v>27</v>
      </c>
      <c r="B326" s="3" t="s">
        <v>73</v>
      </c>
      <c r="C326" s="4" t="s">
        <v>72</v>
      </c>
      <c r="D326" s="5" t="s">
        <v>74</v>
      </c>
      <c r="E326" s="1"/>
      <c r="F326" s="1"/>
      <c r="G326" s="1"/>
      <c r="H326" s="1"/>
      <c r="I326" s="1"/>
      <c r="J326" s="1"/>
    </row>
    <row r="327" spans="1:10">
      <c r="A327" s="1" t="s">
        <v>71</v>
      </c>
      <c r="B327" s="2">
        <v>583.04300000000001</v>
      </c>
      <c r="C327" s="7">
        <v>582.35299999999984</v>
      </c>
      <c r="D327" s="1">
        <f>B327-C327</f>
        <v>0.69000000000016826</v>
      </c>
      <c r="E327" s="1" t="s">
        <v>77</v>
      </c>
      <c r="F327" s="1" t="s">
        <v>0</v>
      </c>
      <c r="G327" s="1" t="s">
        <v>75</v>
      </c>
      <c r="H327" s="1" t="s">
        <v>76</v>
      </c>
      <c r="I327" s="1" t="s">
        <v>78</v>
      </c>
      <c r="J327" s="1" t="s">
        <v>79</v>
      </c>
    </row>
    <row r="328" spans="1:10">
      <c r="A328" s="1" t="s">
        <v>70</v>
      </c>
      <c r="B328" s="2">
        <v>582.53099999999995</v>
      </c>
      <c r="C328" s="7">
        <v>582.50299999999982</v>
      </c>
      <c r="D328" s="1">
        <f t="shared" ref="D328:D337" si="25">B328-C328</f>
        <v>2.8000000000133696E-2</v>
      </c>
      <c r="E328" s="1"/>
      <c r="F328" s="1" t="str">
        <f>A326</f>
        <v>CH-1500</v>
      </c>
      <c r="G328" s="1">
        <f>AVERAGE(D327:D332)</f>
        <v>0.15675000000023451</v>
      </c>
      <c r="H328" s="1">
        <f>G328*150</f>
        <v>23.512500000035175</v>
      </c>
      <c r="I328" s="1">
        <f>AVERAGE(H328:H329)*60</f>
        <v>1602.7500000024304</v>
      </c>
      <c r="J328">
        <v>0</v>
      </c>
    </row>
    <row r="329" spans="1:10">
      <c r="A329" s="1" t="s">
        <v>69</v>
      </c>
      <c r="B329" s="2">
        <v>582.47400000000005</v>
      </c>
      <c r="C329" s="7">
        <v>582.65299999999979</v>
      </c>
      <c r="D329" s="1">
        <f t="shared" si="25"/>
        <v>-0.17899999999974625</v>
      </c>
      <c r="E329" s="1"/>
      <c r="F329" s="1" t="str">
        <f>A313</f>
        <v>CH-1440</v>
      </c>
      <c r="G329" s="1">
        <f>AVERAGE(D314:D319)</f>
        <v>0.19941666666697225</v>
      </c>
      <c r="H329" s="1">
        <f>G329*150</f>
        <v>29.912500000045839</v>
      </c>
      <c r="I329" s="1"/>
      <c r="J329" s="1"/>
    </row>
    <row r="330" spans="1:10">
      <c r="A330" s="1" t="s">
        <v>68</v>
      </c>
      <c r="B330" s="2">
        <v>582.66800000000001</v>
      </c>
      <c r="C330" s="7">
        <v>582.71299999999974</v>
      </c>
      <c r="D330" s="1">
        <f t="shared" si="25"/>
        <v>-4.4999999999731699E-2</v>
      </c>
      <c r="E330" s="1"/>
      <c r="F330" s="1"/>
      <c r="G330" s="1"/>
      <c r="H330" s="1"/>
      <c r="I330" s="1"/>
      <c r="J330" s="1"/>
    </row>
    <row r="331" spans="1:10">
      <c r="A331" s="1" t="s">
        <v>67</v>
      </c>
      <c r="B331" s="2">
        <v>583.23299999999995</v>
      </c>
      <c r="C331" s="7">
        <v>582.90049999999974</v>
      </c>
      <c r="D331" s="1">
        <f t="shared" si="25"/>
        <v>0.33250000000020918</v>
      </c>
      <c r="E331" s="1"/>
      <c r="F331" s="1"/>
      <c r="G331" s="1" t="s">
        <v>75</v>
      </c>
      <c r="H331" s="1" t="s">
        <v>76</v>
      </c>
      <c r="I331" s="1" t="s">
        <v>78</v>
      </c>
      <c r="J331" s="1" t="s">
        <v>79</v>
      </c>
    </row>
    <row r="332" spans="1:10">
      <c r="A332" s="1" t="s">
        <v>1</v>
      </c>
      <c r="B332" s="1">
        <v>583.35199999999998</v>
      </c>
      <c r="C332" s="7">
        <v>583.2379999999996</v>
      </c>
      <c r="D332" s="1">
        <f t="shared" si="25"/>
        <v>0.1140000000003738</v>
      </c>
      <c r="E332" s="1" t="s">
        <v>80</v>
      </c>
      <c r="F332" s="1" t="str">
        <f>A326</f>
        <v>CH-1500</v>
      </c>
      <c r="G332" s="1">
        <f>AVERAGE(D332:D337)</f>
        <v>-0.33874999999975824</v>
      </c>
      <c r="H332" s="1">
        <f>G332*150</f>
        <v>-50.812499999963734</v>
      </c>
      <c r="I332" s="1">
        <v>0</v>
      </c>
      <c r="J332" s="1">
        <f>AVERAGE(H332:H333)*60</f>
        <v>-3317.2499999975289</v>
      </c>
    </row>
    <row r="333" spans="1:10">
      <c r="A333" s="1" t="s">
        <v>66</v>
      </c>
      <c r="B333" s="2">
        <v>583.06799999999998</v>
      </c>
      <c r="C333" s="7">
        <v>582.90049999999974</v>
      </c>
      <c r="D333" s="1">
        <f t="shared" si="25"/>
        <v>0.16750000000024556</v>
      </c>
      <c r="E333" s="1"/>
      <c r="F333" s="1" t="str">
        <f>A313</f>
        <v>CH-1440</v>
      </c>
      <c r="G333" s="1">
        <f>AVERAGE(D319:D324)</f>
        <v>-0.39841666666635928</v>
      </c>
      <c r="H333" s="1">
        <f>G333*150</f>
        <v>-59.762499999953889</v>
      </c>
      <c r="I333" s="1"/>
      <c r="J333" s="1"/>
    </row>
    <row r="334" spans="1:10">
      <c r="A334" s="1" t="s">
        <v>65</v>
      </c>
      <c r="B334" s="2">
        <v>582.50800000000004</v>
      </c>
      <c r="C334" s="7">
        <v>582.71299999999974</v>
      </c>
      <c r="D334" s="1">
        <f t="shared" si="25"/>
        <v>-0.20499999999969987</v>
      </c>
      <c r="E334" s="1"/>
      <c r="F334" s="1"/>
      <c r="G334" s="1"/>
      <c r="H334" s="1"/>
      <c r="I334" s="1"/>
      <c r="J334" s="1"/>
    </row>
    <row r="335" spans="1:10">
      <c r="A335" s="1" t="s">
        <v>64</v>
      </c>
      <c r="B335" s="2">
        <v>582.03599999999994</v>
      </c>
      <c r="C335" s="7">
        <v>582.65299999999979</v>
      </c>
      <c r="D335" s="8">
        <f t="shared" si="25"/>
        <v>-0.61699999999984811</v>
      </c>
      <c r="E335" s="1"/>
      <c r="F335" s="1"/>
      <c r="G335" s="1"/>
      <c r="H335" s="1"/>
      <c r="I335" s="1"/>
      <c r="J335" s="1"/>
    </row>
    <row r="336" spans="1:10">
      <c r="A336" s="1" t="s">
        <v>63</v>
      </c>
      <c r="B336" s="2">
        <v>581.74400000000003</v>
      </c>
      <c r="C336" s="7">
        <v>582.50299999999982</v>
      </c>
      <c r="D336" s="8">
        <f t="shared" si="25"/>
        <v>-0.75899999999978718</v>
      </c>
      <c r="E336" s="1" t="s">
        <v>81</v>
      </c>
      <c r="F336" s="1">
        <f>J332+I328</f>
        <v>-1714.4999999950985</v>
      </c>
      <c r="G336" s="1"/>
      <c r="H336" s="1"/>
      <c r="I336" s="1"/>
      <c r="J336" s="1"/>
    </row>
    <row r="337" spans="1:10">
      <c r="A337" s="1" t="s">
        <v>62</v>
      </c>
      <c r="B337" s="2">
        <v>581.62</v>
      </c>
      <c r="C337" s="7">
        <v>582.35299999999984</v>
      </c>
      <c r="D337" s="8">
        <f t="shared" si="25"/>
        <v>-0.73299999999983356</v>
      </c>
      <c r="E337" s="1"/>
      <c r="F337" s="1"/>
      <c r="G337" s="1"/>
      <c r="H337" s="1"/>
      <c r="I337" s="1"/>
      <c r="J337" s="1"/>
    </row>
    <row r="338" spans="1:10">
      <c r="E338" s="1"/>
      <c r="F338" s="1"/>
      <c r="G338" s="1"/>
      <c r="H338" s="1"/>
      <c r="I338" s="1"/>
      <c r="J338" s="1"/>
    </row>
    <row r="339" spans="1:10">
      <c r="A339" s="1" t="s">
        <v>28</v>
      </c>
      <c r="B339" s="3" t="s">
        <v>73</v>
      </c>
      <c r="C339" s="4" t="s">
        <v>72</v>
      </c>
      <c r="D339" s="5" t="s">
        <v>74</v>
      </c>
      <c r="E339" s="1"/>
      <c r="F339" s="1"/>
      <c r="G339" s="1"/>
      <c r="H339" s="1"/>
      <c r="I339" s="1"/>
      <c r="J339" s="1"/>
    </row>
    <row r="340" spans="1:10">
      <c r="A340" s="1" t="s">
        <v>71</v>
      </c>
      <c r="B340" s="2">
        <v>583.07600000000002</v>
      </c>
      <c r="C340" s="7">
        <v>582.51499999999987</v>
      </c>
      <c r="D340" s="1">
        <f>B340-C340</f>
        <v>0.56100000000014916</v>
      </c>
      <c r="E340" s="1" t="s">
        <v>77</v>
      </c>
      <c r="F340" s="1" t="s">
        <v>0</v>
      </c>
      <c r="G340" s="1" t="s">
        <v>75</v>
      </c>
      <c r="H340" s="1" t="s">
        <v>76</v>
      </c>
      <c r="I340" s="1" t="s">
        <v>78</v>
      </c>
      <c r="J340" s="1" t="s">
        <v>79</v>
      </c>
    </row>
    <row r="341" spans="1:10">
      <c r="A341" s="1" t="s">
        <v>70</v>
      </c>
      <c r="B341" s="2">
        <v>582.875</v>
      </c>
      <c r="C341" s="7">
        <v>582.66499999999985</v>
      </c>
      <c r="D341" s="1">
        <f t="shared" ref="D341:D350" si="26">B341-C341</f>
        <v>0.21000000000015007</v>
      </c>
      <c r="E341" s="1"/>
      <c r="F341" s="1" t="str">
        <f>A339</f>
        <v>CH-1560</v>
      </c>
      <c r="G341" s="1">
        <f>AVERAGE(D340:D345)</f>
        <v>0.13425000000021706</v>
      </c>
      <c r="H341" s="1">
        <f>G341*150</f>
        <v>20.13750000003256</v>
      </c>
      <c r="I341" s="1">
        <f>AVERAGE(H341:H342)*60</f>
        <v>1309.500000002032</v>
      </c>
      <c r="J341">
        <v>0</v>
      </c>
    </row>
    <row r="342" spans="1:10">
      <c r="A342" s="1" t="s">
        <v>69</v>
      </c>
      <c r="B342" s="2">
        <v>582.74</v>
      </c>
      <c r="C342" s="7">
        <v>582.81499999999983</v>
      </c>
      <c r="D342" s="1">
        <f t="shared" si="26"/>
        <v>-7.4999999999818101E-2</v>
      </c>
      <c r="E342" s="1"/>
      <c r="F342" s="1" t="str">
        <f>A326</f>
        <v>CH-1500</v>
      </c>
      <c r="G342" s="1">
        <f>AVERAGE(D327:D332)</f>
        <v>0.15675000000023451</v>
      </c>
      <c r="H342" s="1">
        <f>G342*150</f>
        <v>23.512500000035175</v>
      </c>
      <c r="I342" s="1"/>
      <c r="J342" s="1"/>
    </row>
    <row r="343" spans="1:10">
      <c r="A343" s="1" t="s">
        <v>68</v>
      </c>
      <c r="B343" s="2">
        <v>582.81100000000004</v>
      </c>
      <c r="C343" s="7">
        <v>582.87499999999977</v>
      </c>
      <c r="D343" s="1">
        <f t="shared" si="26"/>
        <v>-6.3999999999737156E-2</v>
      </c>
      <c r="E343" s="1"/>
      <c r="F343" s="1"/>
      <c r="G343" s="1"/>
      <c r="H343" s="1"/>
      <c r="I343" s="1"/>
      <c r="J343" s="1"/>
    </row>
    <row r="344" spans="1:10">
      <c r="A344" s="1" t="s">
        <v>67</v>
      </c>
      <c r="B344" s="2">
        <v>583.21699999999998</v>
      </c>
      <c r="C344" s="7">
        <v>583.06249999999977</v>
      </c>
      <c r="D344" s="1">
        <f t="shared" si="26"/>
        <v>0.15450000000021191</v>
      </c>
      <c r="E344" s="1"/>
      <c r="F344" s="1"/>
      <c r="G344" s="1" t="s">
        <v>75</v>
      </c>
      <c r="H344" s="1" t="s">
        <v>76</v>
      </c>
      <c r="I344" s="1" t="s">
        <v>78</v>
      </c>
      <c r="J344" s="1" t="s">
        <v>79</v>
      </c>
    </row>
    <row r="345" spans="1:10">
      <c r="A345" s="1" t="s">
        <v>1</v>
      </c>
      <c r="B345" s="1">
        <v>583.41899999999998</v>
      </c>
      <c r="C345" s="7">
        <v>583.39999999999964</v>
      </c>
      <c r="D345" s="1">
        <f t="shared" si="26"/>
        <v>1.9000000000346517E-2</v>
      </c>
      <c r="E345" s="1" t="s">
        <v>80</v>
      </c>
      <c r="F345" s="1" t="str">
        <f>A339</f>
        <v>CH-1560</v>
      </c>
      <c r="G345" s="1">
        <f>AVERAGE(D345:D350)</f>
        <v>-0.38608333333312811</v>
      </c>
      <c r="H345" s="1">
        <f>G345*150</f>
        <v>-57.912499999969214</v>
      </c>
      <c r="I345" s="1">
        <v>0</v>
      </c>
      <c r="J345" s="1">
        <f>AVERAGE(H345:H346)*60</f>
        <v>-3261.7499999979882</v>
      </c>
    </row>
    <row r="346" spans="1:10">
      <c r="A346" s="1" t="s">
        <v>66</v>
      </c>
      <c r="B346" s="2">
        <v>583.226</v>
      </c>
      <c r="C346" s="7">
        <v>583.06249999999977</v>
      </c>
      <c r="D346" s="1">
        <f t="shared" si="26"/>
        <v>0.16350000000022646</v>
      </c>
      <c r="E346" s="1"/>
      <c r="F346" s="1" t="str">
        <f>A326</f>
        <v>CH-1500</v>
      </c>
      <c r="G346" s="1">
        <f>AVERAGE(D332:D337)</f>
        <v>-0.33874999999975824</v>
      </c>
      <c r="H346" s="1">
        <f>G346*150</f>
        <v>-50.812499999963734</v>
      </c>
      <c r="I346" s="1"/>
      <c r="J346" s="1"/>
    </row>
    <row r="347" spans="1:10">
      <c r="A347" s="1" t="s">
        <v>65</v>
      </c>
      <c r="B347" s="2">
        <v>582.38699999999994</v>
      </c>
      <c r="C347" s="7">
        <v>582.87499999999977</v>
      </c>
      <c r="D347" s="8">
        <f t="shared" si="26"/>
        <v>-0.48799999999982901</v>
      </c>
      <c r="E347" s="1"/>
      <c r="F347" s="1"/>
      <c r="G347" s="1"/>
      <c r="H347" s="1"/>
      <c r="I347" s="1"/>
      <c r="J347" s="1"/>
    </row>
    <row r="348" spans="1:10">
      <c r="A348" s="1" t="s">
        <v>64</v>
      </c>
      <c r="B348" s="2">
        <v>582.173</v>
      </c>
      <c r="C348" s="7">
        <v>582.81499999999983</v>
      </c>
      <c r="D348" s="8">
        <f t="shared" si="26"/>
        <v>-0.64199999999982538</v>
      </c>
      <c r="E348" s="1"/>
      <c r="F348" s="1"/>
      <c r="G348" s="1"/>
      <c r="H348" s="1"/>
      <c r="I348" s="1"/>
      <c r="J348" s="1"/>
    </row>
    <row r="349" spans="1:10">
      <c r="A349" s="1" t="s">
        <v>63</v>
      </c>
      <c r="B349" s="2">
        <v>581.94799999999998</v>
      </c>
      <c r="C349" s="7">
        <v>582.66499999999985</v>
      </c>
      <c r="D349" s="8">
        <f t="shared" si="26"/>
        <v>-0.71699999999987085</v>
      </c>
      <c r="E349" s="1" t="s">
        <v>81</v>
      </c>
      <c r="F349" s="1">
        <f>J345+I341</f>
        <v>-1952.2499999959562</v>
      </c>
      <c r="G349" s="1"/>
      <c r="H349" s="1"/>
      <c r="I349" s="1"/>
      <c r="J349" s="1"/>
    </row>
    <row r="350" spans="1:10">
      <c r="A350" s="1" t="s">
        <v>62</v>
      </c>
      <c r="B350" s="2">
        <v>581.86300000000006</v>
      </c>
      <c r="C350" s="7">
        <v>582.51499999999987</v>
      </c>
      <c r="D350" s="8">
        <f t="shared" si="26"/>
        <v>-0.65199999999981628</v>
      </c>
      <c r="E350" s="1"/>
      <c r="F350" s="1"/>
      <c r="G350" s="1"/>
      <c r="H350" s="1"/>
      <c r="I350" s="1"/>
      <c r="J350" s="1"/>
    </row>
    <row r="351" spans="1:10">
      <c r="E351" s="1"/>
      <c r="F351" s="1"/>
      <c r="G351" s="1"/>
      <c r="H351" s="1"/>
      <c r="I351" s="1"/>
      <c r="J351" s="1"/>
    </row>
    <row r="352" spans="1:10">
      <c r="A352" s="1" t="s">
        <v>29</v>
      </c>
      <c r="B352" s="3" t="s">
        <v>73</v>
      </c>
      <c r="C352" s="4" t="s">
        <v>72</v>
      </c>
      <c r="D352" s="5" t="s">
        <v>74</v>
      </c>
      <c r="E352" s="1"/>
      <c r="F352" s="1"/>
      <c r="G352" s="1"/>
      <c r="H352" s="1"/>
      <c r="I352" s="1"/>
      <c r="J352" s="1"/>
    </row>
    <row r="353" spans="1:10">
      <c r="A353" s="1" t="s">
        <v>71</v>
      </c>
      <c r="B353" s="2">
        <v>583.16999999999996</v>
      </c>
      <c r="C353" s="7">
        <v>582.67699999999991</v>
      </c>
      <c r="D353" s="1">
        <f>B353-C353</f>
        <v>0.49300000000005184</v>
      </c>
      <c r="E353" s="1" t="s">
        <v>77</v>
      </c>
      <c r="F353" s="1" t="s">
        <v>0</v>
      </c>
      <c r="G353" s="1" t="s">
        <v>75</v>
      </c>
      <c r="H353" s="1" t="s">
        <v>76</v>
      </c>
      <c r="I353" s="1" t="s">
        <v>78</v>
      </c>
      <c r="J353" s="1" t="s">
        <v>79</v>
      </c>
    </row>
    <row r="354" spans="1:10">
      <c r="A354" s="1" t="s">
        <v>70</v>
      </c>
      <c r="B354" s="2">
        <v>583.053</v>
      </c>
      <c r="C354" s="7">
        <v>582.82699999999988</v>
      </c>
      <c r="D354" s="1">
        <f t="shared" ref="D354:D363" si="27">B354-C354</f>
        <v>0.22600000000011278</v>
      </c>
      <c r="E354" s="1"/>
      <c r="F354" s="1" t="str">
        <f>A352</f>
        <v>CH-1620</v>
      </c>
      <c r="G354" s="1">
        <f>AVERAGE(D353:D358)</f>
        <v>9.7083333333500832E-2</v>
      </c>
      <c r="H354" s="1">
        <f>G354*150</f>
        <v>14.562500000025125</v>
      </c>
      <c r="I354" s="1">
        <f>AVERAGE(H354:H355)*60</f>
        <v>1041.0000000017305</v>
      </c>
      <c r="J354">
        <v>0</v>
      </c>
    </row>
    <row r="355" spans="1:10">
      <c r="A355" s="1" t="s">
        <v>69</v>
      </c>
      <c r="B355" s="2">
        <v>582.85599999999999</v>
      </c>
      <c r="C355" s="7">
        <v>582.97699999999986</v>
      </c>
      <c r="D355" s="1">
        <f t="shared" si="27"/>
        <v>-0.12099999999986721</v>
      </c>
      <c r="E355" s="1"/>
      <c r="F355" s="1" t="str">
        <f>A339</f>
        <v>CH-1560</v>
      </c>
      <c r="G355" s="1">
        <f>AVERAGE(D340:D345)</f>
        <v>0.13425000000021706</v>
      </c>
      <c r="H355" s="1">
        <f>G355*150</f>
        <v>20.13750000003256</v>
      </c>
      <c r="I355" s="1"/>
      <c r="J355" s="1"/>
    </row>
    <row r="356" spans="1:10">
      <c r="A356" s="1" t="s">
        <v>68</v>
      </c>
      <c r="B356" s="2">
        <v>582.87900000000002</v>
      </c>
      <c r="C356" s="7">
        <v>583.03699999999981</v>
      </c>
      <c r="D356" s="1">
        <f t="shared" si="27"/>
        <v>-0.15799999999978809</v>
      </c>
      <c r="E356" s="1"/>
      <c r="F356" s="1"/>
      <c r="G356" s="1"/>
      <c r="H356" s="1"/>
      <c r="I356" s="1"/>
      <c r="J356" s="1"/>
    </row>
    <row r="357" spans="1:10">
      <c r="A357" s="1" t="s">
        <v>67</v>
      </c>
      <c r="B357" s="2">
        <v>583.38699999999994</v>
      </c>
      <c r="C357" s="7">
        <v>583.22449999999981</v>
      </c>
      <c r="D357" s="1">
        <f t="shared" si="27"/>
        <v>0.16250000000013642</v>
      </c>
      <c r="E357" s="1"/>
      <c r="F357" s="1"/>
      <c r="G357" s="1" t="s">
        <v>75</v>
      </c>
      <c r="H357" s="1" t="s">
        <v>76</v>
      </c>
      <c r="I357" s="1" t="s">
        <v>78</v>
      </c>
      <c r="J357" s="1" t="s">
        <v>79</v>
      </c>
    </row>
    <row r="358" spans="1:10">
      <c r="A358" s="1" t="s">
        <v>1</v>
      </c>
      <c r="B358" s="1">
        <v>583.54200000000003</v>
      </c>
      <c r="C358" s="7">
        <v>583.56199999999967</v>
      </c>
      <c r="D358" s="1">
        <f t="shared" si="27"/>
        <v>-1.999999999964075E-2</v>
      </c>
      <c r="E358" s="1" t="s">
        <v>80</v>
      </c>
      <c r="F358" s="1" t="str">
        <f>A352</f>
        <v>CH-1620</v>
      </c>
      <c r="G358" s="1">
        <f>AVERAGE(D358:D363)</f>
        <v>-0.30058333333317933</v>
      </c>
      <c r="H358" s="1">
        <f>G358*150</f>
        <v>-45.087499999976899</v>
      </c>
      <c r="I358" s="1">
        <v>0</v>
      </c>
      <c r="J358" s="1">
        <f>AVERAGE(H358:H359)*60</f>
        <v>-3089.9999999983834</v>
      </c>
    </row>
    <row r="359" spans="1:10">
      <c r="A359" s="1" t="s">
        <v>66</v>
      </c>
      <c r="B359" s="2">
        <v>583.28599999999994</v>
      </c>
      <c r="C359" s="7">
        <v>583.22449999999981</v>
      </c>
      <c r="D359" s="1">
        <f t="shared" si="27"/>
        <v>6.1500000000137334E-2</v>
      </c>
      <c r="E359" s="1"/>
      <c r="F359" s="1" t="str">
        <f>A339</f>
        <v>CH-1560</v>
      </c>
      <c r="G359" s="1">
        <f>AVERAGE(D345:D350)</f>
        <v>-0.38608333333312811</v>
      </c>
      <c r="H359" s="1">
        <f>G359*150</f>
        <v>-57.912499999969214</v>
      </c>
      <c r="I359" s="1"/>
      <c r="J359" s="1"/>
    </row>
    <row r="360" spans="1:10">
      <c r="A360" s="1" t="s">
        <v>65</v>
      </c>
      <c r="B360" s="2">
        <v>582.80499999999995</v>
      </c>
      <c r="C360" s="7">
        <v>583.03699999999981</v>
      </c>
      <c r="D360" s="1">
        <f t="shared" si="27"/>
        <v>-0.23199999999985721</v>
      </c>
      <c r="E360" s="1"/>
      <c r="F360" s="1"/>
      <c r="G360" s="1"/>
      <c r="H360" s="1"/>
      <c r="I360" s="1"/>
      <c r="J360" s="1"/>
    </row>
    <row r="361" spans="1:10">
      <c r="A361" s="1" t="s">
        <v>64</v>
      </c>
      <c r="B361" s="2">
        <v>582.42499999999995</v>
      </c>
      <c r="C361" s="7">
        <v>582.97699999999986</v>
      </c>
      <c r="D361" s="8">
        <f t="shared" si="27"/>
        <v>-0.55199999999990723</v>
      </c>
      <c r="E361" s="1"/>
      <c r="F361" s="1"/>
      <c r="G361" s="1"/>
      <c r="H361" s="1"/>
      <c r="I361" s="1"/>
      <c r="J361" s="1"/>
    </row>
    <row r="362" spans="1:10">
      <c r="A362" s="1" t="s">
        <v>63</v>
      </c>
      <c r="B362" s="2">
        <v>582.35</v>
      </c>
      <c r="C362" s="7">
        <v>582.82699999999988</v>
      </c>
      <c r="D362" s="8">
        <f t="shared" si="27"/>
        <v>-0.47699999999986176</v>
      </c>
      <c r="E362" s="1" t="s">
        <v>81</v>
      </c>
      <c r="F362" s="1">
        <f>J358+I354</f>
        <v>-2048.9999999966531</v>
      </c>
      <c r="G362" s="1"/>
      <c r="H362" s="1"/>
      <c r="I362" s="1"/>
      <c r="J362" s="1"/>
    </row>
    <row r="363" spans="1:10">
      <c r="A363" s="1" t="s">
        <v>62</v>
      </c>
      <c r="B363" s="2">
        <v>582.09299999999996</v>
      </c>
      <c r="C363" s="7">
        <v>582.67699999999991</v>
      </c>
      <c r="D363" s="8">
        <f t="shared" si="27"/>
        <v>-0.58399999999994634</v>
      </c>
      <c r="E363" s="1"/>
      <c r="F363" s="1"/>
      <c r="G363" s="1"/>
      <c r="H363" s="1"/>
      <c r="I363" s="1"/>
      <c r="J363" s="1"/>
    </row>
    <row r="364" spans="1:10">
      <c r="E364" s="1"/>
      <c r="F364" s="1"/>
      <c r="G364" s="1"/>
      <c r="H364" s="1"/>
      <c r="I364" s="1"/>
      <c r="J364" s="1"/>
    </row>
    <row r="365" spans="1:10">
      <c r="A365" s="1" t="s">
        <v>30</v>
      </c>
      <c r="B365" s="3" t="s">
        <v>73</v>
      </c>
      <c r="C365" s="4" t="s">
        <v>72</v>
      </c>
      <c r="D365" s="5" t="s">
        <v>74</v>
      </c>
      <c r="E365" s="1"/>
      <c r="F365" s="1"/>
      <c r="G365" s="1"/>
      <c r="H365" s="1"/>
      <c r="I365" s="1"/>
      <c r="J365" s="1"/>
    </row>
    <row r="366" spans="1:10">
      <c r="A366" s="1" t="s">
        <v>71</v>
      </c>
      <c r="B366" s="2">
        <v>583.49400000000003</v>
      </c>
      <c r="C366" s="7">
        <v>582.83899999999994</v>
      </c>
      <c r="D366" s="1">
        <f>B366-C366</f>
        <v>0.6550000000000864</v>
      </c>
      <c r="E366" s="1" t="s">
        <v>77</v>
      </c>
      <c r="F366" s="1" t="s">
        <v>0</v>
      </c>
      <c r="G366" s="1" t="s">
        <v>75</v>
      </c>
      <c r="H366" s="1" t="s">
        <v>76</v>
      </c>
      <c r="I366" s="1" t="s">
        <v>78</v>
      </c>
      <c r="J366" s="1" t="s">
        <v>79</v>
      </c>
    </row>
    <row r="367" spans="1:10">
      <c r="A367" s="1" t="s">
        <v>70</v>
      </c>
      <c r="B367" s="2">
        <v>583.20000000000005</v>
      </c>
      <c r="C367" s="7">
        <v>582.98899999999992</v>
      </c>
      <c r="D367" s="1">
        <f t="shared" ref="D367:D376" si="28">B367-C367</f>
        <v>0.21100000000012642</v>
      </c>
      <c r="E367" s="1"/>
      <c r="F367" s="1" t="str">
        <f>A365</f>
        <v>CH-1680</v>
      </c>
      <c r="G367" s="1">
        <f>AVERAGE(D366:D371)</f>
        <v>8.85833333334934E-2</v>
      </c>
      <c r="H367" s="1">
        <f>G367*150</f>
        <v>13.287500000024011</v>
      </c>
      <c r="I367" s="1">
        <f>AVERAGE(H367:H368)*60</f>
        <v>835.50000000147406</v>
      </c>
      <c r="J367">
        <v>0</v>
      </c>
    </row>
    <row r="368" spans="1:10">
      <c r="A368" s="1" t="s">
        <v>69</v>
      </c>
      <c r="B368" s="2">
        <v>582.96500000000003</v>
      </c>
      <c r="C368" s="7">
        <v>583.1389999999999</v>
      </c>
      <c r="D368" s="1">
        <f t="shared" si="28"/>
        <v>-0.17399999999986449</v>
      </c>
      <c r="E368" s="1"/>
      <c r="F368" s="1" t="str">
        <f>A352</f>
        <v>CH-1620</v>
      </c>
      <c r="G368" s="1">
        <f>AVERAGE(D353:D358)</f>
        <v>9.7083333333500832E-2</v>
      </c>
      <c r="H368" s="1">
        <f>G368*150</f>
        <v>14.562500000025125</v>
      </c>
      <c r="I368" s="1"/>
      <c r="J368" s="1"/>
    </row>
    <row r="369" spans="1:10">
      <c r="A369" s="1" t="s">
        <v>68</v>
      </c>
      <c r="B369" s="2">
        <v>583.02300000000002</v>
      </c>
      <c r="C369" s="7">
        <v>583.19899999999984</v>
      </c>
      <c r="D369" s="1">
        <f t="shared" si="28"/>
        <v>-0.17599999999981719</v>
      </c>
      <c r="E369" s="1"/>
      <c r="F369" s="1"/>
      <c r="G369" s="1"/>
      <c r="H369" s="1"/>
      <c r="I369" s="1"/>
      <c r="J369" s="1"/>
    </row>
    <row r="370" spans="1:10">
      <c r="A370" s="1" t="s">
        <v>67</v>
      </c>
      <c r="B370" s="2">
        <v>583.47500000000002</v>
      </c>
      <c r="C370" s="7">
        <v>583.38649999999984</v>
      </c>
      <c r="D370" s="1">
        <f t="shared" si="28"/>
        <v>8.8500000000180989E-2</v>
      </c>
      <c r="E370" s="1"/>
      <c r="F370" s="1"/>
      <c r="G370" s="1" t="s">
        <v>75</v>
      </c>
      <c r="H370" s="1" t="s">
        <v>76</v>
      </c>
      <c r="I370" s="1" t="s">
        <v>78</v>
      </c>
      <c r="J370" s="1" t="s">
        <v>79</v>
      </c>
    </row>
    <row r="371" spans="1:10">
      <c r="A371" s="1" t="s">
        <v>1</v>
      </c>
      <c r="B371" s="1">
        <v>583.65099999999995</v>
      </c>
      <c r="C371" s="7">
        <v>583.72399999999971</v>
      </c>
      <c r="D371" s="1">
        <f t="shared" si="28"/>
        <v>-7.2999999999751708E-2</v>
      </c>
      <c r="E371" s="1" t="s">
        <v>80</v>
      </c>
      <c r="F371" s="1" t="str">
        <f>A365</f>
        <v>CH-1680</v>
      </c>
      <c r="G371" s="1">
        <f>AVERAGE(D371:D376)</f>
        <v>-0.40391666666653236</v>
      </c>
      <c r="H371" s="1">
        <f>G371*150</f>
        <v>-60.587499999979855</v>
      </c>
      <c r="I371" s="1">
        <v>0</v>
      </c>
      <c r="J371" s="1">
        <f>AVERAGE(H371:H372)*60</f>
        <v>-3170.2499999987026</v>
      </c>
    </row>
    <row r="372" spans="1:10">
      <c r="A372" s="1" t="s">
        <v>66</v>
      </c>
      <c r="B372" s="2">
        <v>583.423</v>
      </c>
      <c r="C372" s="7">
        <v>583.38649999999984</v>
      </c>
      <c r="D372" s="1">
        <f t="shared" si="28"/>
        <v>3.6500000000160071E-2</v>
      </c>
      <c r="E372" s="1"/>
      <c r="F372" s="1" t="str">
        <f>A352</f>
        <v>CH-1620</v>
      </c>
      <c r="G372" s="1">
        <f>AVERAGE(D358:D363)</f>
        <v>-0.30058333333317933</v>
      </c>
      <c r="H372" s="1">
        <f>G372*150</f>
        <v>-45.087499999976899</v>
      </c>
      <c r="I372" s="1"/>
      <c r="J372" s="1"/>
    </row>
    <row r="373" spans="1:10">
      <c r="A373" s="1" t="s">
        <v>65</v>
      </c>
      <c r="B373" s="2">
        <v>582.68100000000004</v>
      </c>
      <c r="C373" s="7">
        <v>583.19899999999984</v>
      </c>
      <c r="D373" s="8">
        <f t="shared" si="28"/>
        <v>-0.51799999999980173</v>
      </c>
      <c r="E373" s="1"/>
      <c r="F373" s="1"/>
      <c r="G373" s="1"/>
      <c r="H373" s="1"/>
      <c r="I373" s="1"/>
      <c r="J373" s="1"/>
    </row>
    <row r="374" spans="1:10">
      <c r="A374" s="1" t="s">
        <v>64</v>
      </c>
      <c r="B374" s="2">
        <v>582.58399999999995</v>
      </c>
      <c r="C374" s="7">
        <v>583.1389999999999</v>
      </c>
      <c r="D374" s="8">
        <f t="shared" si="28"/>
        <v>-0.55499999999994998</v>
      </c>
      <c r="E374" s="1"/>
      <c r="F374" s="1"/>
      <c r="G374" s="1"/>
      <c r="H374" s="1"/>
      <c r="I374" s="1"/>
      <c r="J374" s="1"/>
    </row>
    <row r="375" spans="1:10">
      <c r="A375" s="1" t="s">
        <v>63</v>
      </c>
      <c r="B375" s="2">
        <v>582.37300000000005</v>
      </c>
      <c r="C375" s="7">
        <v>582.98899999999992</v>
      </c>
      <c r="D375" s="8">
        <f t="shared" si="28"/>
        <v>-0.61599999999987176</v>
      </c>
      <c r="E375" s="1" t="s">
        <v>81</v>
      </c>
      <c r="F375" s="1">
        <f>J371+I367</f>
        <v>-2334.7499999972288</v>
      </c>
      <c r="G375" s="1"/>
      <c r="H375" s="1"/>
      <c r="I375" s="1"/>
      <c r="J375" s="1"/>
    </row>
    <row r="376" spans="1:10">
      <c r="A376" s="1" t="s">
        <v>62</v>
      </c>
      <c r="B376" s="2">
        <v>582.14099999999996</v>
      </c>
      <c r="C376" s="7">
        <v>582.83899999999994</v>
      </c>
      <c r="D376" s="8">
        <f t="shared" si="28"/>
        <v>-0.69799999999997908</v>
      </c>
      <c r="E376" s="1"/>
      <c r="F376" s="1"/>
      <c r="G376" s="1"/>
      <c r="H376" s="1"/>
      <c r="I376" s="1"/>
      <c r="J376" s="1"/>
    </row>
    <row r="377" spans="1:10">
      <c r="E377" s="1"/>
      <c r="F377" s="1"/>
      <c r="G377" s="1"/>
      <c r="H377" s="1"/>
      <c r="I377" s="1"/>
      <c r="J377" s="1"/>
    </row>
    <row r="378" spans="1:10">
      <c r="A378" s="1" t="s">
        <v>31</v>
      </c>
      <c r="B378" s="3" t="s">
        <v>73</v>
      </c>
      <c r="C378" s="4" t="s">
        <v>72</v>
      </c>
      <c r="D378" s="5" t="s">
        <v>74</v>
      </c>
      <c r="E378" s="1"/>
      <c r="F378" s="1"/>
      <c r="G378" s="1"/>
      <c r="H378" s="1"/>
      <c r="I378" s="1"/>
      <c r="J378" s="1"/>
    </row>
    <row r="379" spans="1:10">
      <c r="A379" s="1" t="s">
        <v>71</v>
      </c>
      <c r="B379" s="2">
        <v>583.67600000000004</v>
      </c>
      <c r="C379" s="7">
        <v>583.00099999999998</v>
      </c>
      <c r="D379" s="1">
        <f>B379-C379</f>
        <v>0.67500000000006821</v>
      </c>
      <c r="E379" s="1" t="s">
        <v>77</v>
      </c>
      <c r="F379" s="1" t="s">
        <v>0</v>
      </c>
      <c r="G379" s="1" t="s">
        <v>75</v>
      </c>
      <c r="H379" s="1" t="s">
        <v>76</v>
      </c>
      <c r="I379" s="1" t="s">
        <v>78</v>
      </c>
      <c r="J379" s="1" t="s">
        <v>79</v>
      </c>
    </row>
    <row r="380" spans="1:10">
      <c r="A380" s="1" t="s">
        <v>70</v>
      </c>
      <c r="B380" s="2">
        <v>583.39700000000005</v>
      </c>
      <c r="C380" s="7">
        <v>583.15099999999995</v>
      </c>
      <c r="D380" s="1">
        <f t="shared" ref="D380:D389" si="29">B380-C380</f>
        <v>0.24600000000009459</v>
      </c>
      <c r="E380" s="1"/>
      <c r="F380" s="1" t="str">
        <f>A378</f>
        <v>CH-1740</v>
      </c>
      <c r="G380" s="1">
        <f>AVERAGE(D379:D384)</f>
        <v>6.3750000000140972E-2</v>
      </c>
      <c r="H380" s="1">
        <f>G380*150</f>
        <v>9.5625000000211458</v>
      </c>
      <c r="I380" s="1">
        <f>AVERAGE(H380:H381)*60</f>
        <v>685.50000000135469</v>
      </c>
      <c r="J380">
        <v>0</v>
      </c>
    </row>
    <row r="381" spans="1:10">
      <c r="A381" s="1" t="s">
        <v>69</v>
      </c>
      <c r="B381" s="2">
        <v>583.10900000000004</v>
      </c>
      <c r="C381" s="7">
        <v>583.30099999999993</v>
      </c>
      <c r="D381" s="1">
        <f t="shared" si="29"/>
        <v>-0.19199999999989359</v>
      </c>
      <c r="E381" s="1"/>
      <c r="F381" s="1" t="str">
        <f>A365</f>
        <v>CH-1680</v>
      </c>
      <c r="G381" s="1">
        <f>AVERAGE(D366:D371)</f>
        <v>8.85833333334934E-2</v>
      </c>
      <c r="H381" s="1">
        <f>G381*150</f>
        <v>13.287500000024011</v>
      </c>
      <c r="I381" s="1"/>
      <c r="J381" s="1"/>
    </row>
    <row r="382" spans="1:10">
      <c r="A382" s="1" t="s">
        <v>68</v>
      </c>
      <c r="B382" s="2">
        <v>583.07000000000005</v>
      </c>
      <c r="C382" s="7">
        <v>583.36099999999988</v>
      </c>
      <c r="D382" s="1">
        <f t="shared" si="29"/>
        <v>-0.29099999999982629</v>
      </c>
      <c r="E382" s="1"/>
      <c r="F382" s="1"/>
      <c r="G382" s="1"/>
      <c r="H382" s="1"/>
      <c r="I382" s="1"/>
      <c r="J382" s="1"/>
    </row>
    <row r="383" spans="1:10">
      <c r="A383" s="1" t="s">
        <v>67</v>
      </c>
      <c r="B383" s="2">
        <v>583.56200000000001</v>
      </c>
      <c r="C383" s="7">
        <v>583.54849999999988</v>
      </c>
      <c r="D383" s="1">
        <f t="shared" si="29"/>
        <v>1.3500000000135515E-2</v>
      </c>
      <c r="E383" s="1"/>
      <c r="F383" s="1"/>
      <c r="G383" s="1" t="s">
        <v>75</v>
      </c>
      <c r="H383" s="1" t="s">
        <v>76</v>
      </c>
      <c r="I383" s="1" t="s">
        <v>78</v>
      </c>
      <c r="J383" s="1" t="s">
        <v>79</v>
      </c>
    </row>
    <row r="384" spans="1:10">
      <c r="A384" s="1" t="s">
        <v>1</v>
      </c>
      <c r="B384" s="1">
        <v>583.81700000000001</v>
      </c>
      <c r="C384" s="7">
        <v>583.88599999999974</v>
      </c>
      <c r="D384" s="1">
        <f t="shared" si="29"/>
        <v>-6.8999999999732609E-2</v>
      </c>
      <c r="E384" s="1" t="s">
        <v>80</v>
      </c>
      <c r="F384" s="1" t="str">
        <f>A378</f>
        <v>CH-1740</v>
      </c>
      <c r="G384" s="1">
        <f>AVERAGE(D384:D389)</f>
        <v>-0.30274999999987057</v>
      </c>
      <c r="H384" s="1">
        <f>G384*150</f>
        <v>-45.412499999980582</v>
      </c>
      <c r="I384" s="1">
        <v>0</v>
      </c>
      <c r="J384" s="1">
        <f>AVERAGE(H384:H385)*60</f>
        <v>-3179.9999999988131</v>
      </c>
    </row>
    <row r="385" spans="1:10">
      <c r="A385" s="1" t="s">
        <v>66</v>
      </c>
      <c r="B385" s="2">
        <v>583.61300000000006</v>
      </c>
      <c r="C385" s="7">
        <v>583.54849999999988</v>
      </c>
      <c r="D385" s="1">
        <f t="shared" si="29"/>
        <v>6.450000000018008E-2</v>
      </c>
      <c r="E385" s="1"/>
      <c r="F385" s="1" t="str">
        <f>A365</f>
        <v>CH-1680</v>
      </c>
      <c r="G385" s="1">
        <f>AVERAGE(D371:D376)</f>
        <v>-0.40391666666653236</v>
      </c>
      <c r="H385" s="1">
        <f>G385*150</f>
        <v>-60.587499999979855</v>
      </c>
      <c r="I385" s="1"/>
      <c r="J385" s="1"/>
    </row>
    <row r="386" spans="1:10">
      <c r="A386" s="1" t="s">
        <v>65</v>
      </c>
      <c r="B386" s="2">
        <v>583.05899999999997</v>
      </c>
      <c r="C386" s="7">
        <v>583.36099999999988</v>
      </c>
      <c r="D386" s="8">
        <f t="shared" si="29"/>
        <v>-0.30199999999990723</v>
      </c>
      <c r="E386" s="1"/>
      <c r="F386" s="1"/>
      <c r="G386" s="1"/>
      <c r="H386" s="1"/>
      <c r="I386" s="1"/>
      <c r="J386" s="1"/>
    </row>
    <row r="387" spans="1:10">
      <c r="A387" s="1" t="s">
        <v>64</v>
      </c>
      <c r="B387" s="2">
        <v>582.851</v>
      </c>
      <c r="C387" s="7">
        <v>583.30099999999993</v>
      </c>
      <c r="D387" s="8">
        <f t="shared" si="29"/>
        <v>-0.44999999999993179</v>
      </c>
      <c r="E387" s="1"/>
      <c r="F387" s="1"/>
      <c r="G387" s="1"/>
      <c r="H387" s="1"/>
      <c r="I387" s="1"/>
      <c r="J387" s="1"/>
    </row>
    <row r="388" spans="1:10">
      <c r="A388" s="1" t="s">
        <v>63</v>
      </c>
      <c r="B388" s="2">
        <v>582.67100000000005</v>
      </c>
      <c r="C388" s="7">
        <v>583.15099999999995</v>
      </c>
      <c r="D388" s="8">
        <f t="shared" si="29"/>
        <v>-0.4799999999999045</v>
      </c>
      <c r="E388" s="1" t="s">
        <v>81</v>
      </c>
      <c r="F388" s="1">
        <f>J384+I380</f>
        <v>-2494.4999999974584</v>
      </c>
      <c r="G388" s="1"/>
      <c r="H388" s="1"/>
      <c r="I388" s="1"/>
      <c r="J388" s="1"/>
    </row>
    <row r="389" spans="1:10">
      <c r="A389" s="1" t="s">
        <v>62</v>
      </c>
      <c r="B389" s="2">
        <v>582.42100000000005</v>
      </c>
      <c r="C389" s="7">
        <v>583.00099999999998</v>
      </c>
      <c r="D389" s="8">
        <f t="shared" si="29"/>
        <v>-0.57999999999992724</v>
      </c>
      <c r="E389" s="1"/>
      <c r="F389" s="1"/>
      <c r="G389" s="1"/>
      <c r="H389" s="1"/>
      <c r="I389" s="1"/>
      <c r="J389" s="1"/>
    </row>
    <row r="391" spans="1:10">
      <c r="A391" s="1" t="s">
        <v>32</v>
      </c>
      <c r="B391" s="3" t="s">
        <v>73</v>
      </c>
      <c r="C391" s="4" t="s">
        <v>72</v>
      </c>
      <c r="D391" s="5" t="s">
        <v>74</v>
      </c>
      <c r="E391" s="1"/>
      <c r="F391" s="1"/>
      <c r="G391" s="1"/>
      <c r="H391" s="1"/>
      <c r="I391" s="1"/>
      <c r="J391" s="1"/>
    </row>
    <row r="392" spans="1:10">
      <c r="A392" s="1" t="s">
        <v>71</v>
      </c>
      <c r="B392" s="2">
        <v>583.94600000000003</v>
      </c>
      <c r="C392" s="7">
        <v>583.16300000000001</v>
      </c>
      <c r="D392" s="1">
        <f>B392-C392</f>
        <v>0.78300000000001546</v>
      </c>
      <c r="E392" s="1" t="s">
        <v>77</v>
      </c>
      <c r="F392" s="1" t="s">
        <v>0</v>
      </c>
      <c r="G392" s="1" t="s">
        <v>75</v>
      </c>
      <c r="H392" s="1" t="s">
        <v>76</v>
      </c>
      <c r="I392" s="1" t="s">
        <v>78</v>
      </c>
      <c r="J392" s="1" t="s">
        <v>79</v>
      </c>
    </row>
    <row r="393" spans="1:10">
      <c r="A393" s="1" t="s">
        <v>70</v>
      </c>
      <c r="B393" s="2">
        <v>583.46100000000001</v>
      </c>
      <c r="C393" s="7">
        <v>583.31299999999999</v>
      </c>
      <c r="D393" s="1">
        <f t="shared" ref="D393:D402" si="30">B393-C393</f>
        <v>0.14800000000002456</v>
      </c>
      <c r="E393" s="1"/>
      <c r="F393" s="1" t="str">
        <f>A391</f>
        <v>CH-1800</v>
      </c>
      <c r="G393" s="1">
        <f>AVERAGE(D392:D397)</f>
        <v>0.12725000000006048</v>
      </c>
      <c r="H393" s="1">
        <f>G393*150</f>
        <v>19.087500000009072</v>
      </c>
      <c r="I393" s="1">
        <f>AVERAGE(H393:H394)*60</f>
        <v>859.50000000090654</v>
      </c>
      <c r="J393">
        <v>0</v>
      </c>
    </row>
    <row r="394" spans="1:10">
      <c r="A394" s="1" t="s">
        <v>69</v>
      </c>
      <c r="B394" s="2">
        <v>583.37099999999998</v>
      </c>
      <c r="C394" s="7">
        <v>583.46299999999997</v>
      </c>
      <c r="D394" s="1">
        <f t="shared" si="30"/>
        <v>-9.1999999999984539E-2</v>
      </c>
      <c r="E394" s="1"/>
      <c r="F394" s="1" t="str">
        <f>A378</f>
        <v>CH-1740</v>
      </c>
      <c r="G394" s="1">
        <f>AVERAGE(D379:D384)</f>
        <v>6.3750000000140972E-2</v>
      </c>
      <c r="H394" s="1">
        <f>G394*150</f>
        <v>9.5625000000211458</v>
      </c>
      <c r="I394" s="1"/>
      <c r="J394" s="1"/>
    </row>
    <row r="395" spans="1:10">
      <c r="A395" s="1" t="s">
        <v>68</v>
      </c>
      <c r="B395" s="2">
        <v>583.34699999999998</v>
      </c>
      <c r="C395" s="7">
        <v>583.52299999999991</v>
      </c>
      <c r="D395" s="1">
        <f t="shared" si="30"/>
        <v>-0.17599999999993088</v>
      </c>
      <c r="E395" s="1"/>
      <c r="F395" s="1"/>
      <c r="G395" s="1"/>
      <c r="H395" s="1"/>
      <c r="I395" s="1"/>
      <c r="J395" s="1"/>
    </row>
    <row r="396" spans="1:10">
      <c r="A396" s="1" t="s">
        <v>67</v>
      </c>
      <c r="B396" s="2">
        <v>583.80399999999997</v>
      </c>
      <c r="C396" s="7">
        <v>583.71049999999991</v>
      </c>
      <c r="D396" s="1">
        <f t="shared" si="30"/>
        <v>9.3500000000062755E-2</v>
      </c>
      <c r="E396" s="1"/>
      <c r="F396" s="1"/>
      <c r="G396" s="1" t="s">
        <v>75</v>
      </c>
      <c r="H396" s="1" t="s">
        <v>76</v>
      </c>
      <c r="I396" s="1" t="s">
        <v>78</v>
      </c>
      <c r="J396" s="1" t="s">
        <v>79</v>
      </c>
    </row>
    <row r="397" spans="1:10">
      <c r="A397" s="1" t="s">
        <v>1</v>
      </c>
      <c r="B397" s="1">
        <v>584.05499999999995</v>
      </c>
      <c r="C397" s="7">
        <v>584.04799999999977</v>
      </c>
      <c r="D397" s="1">
        <f t="shared" si="30"/>
        <v>7.0000000001755325E-3</v>
      </c>
      <c r="E397" s="1" t="s">
        <v>80</v>
      </c>
      <c r="F397" s="1" t="str">
        <f>A391</f>
        <v>CH-1800</v>
      </c>
      <c r="G397" s="1">
        <f>AVERAGE(D397:D402)</f>
        <v>-0.3634166666665995</v>
      </c>
      <c r="H397" s="1">
        <f>G397*150</f>
        <v>-54.512499999989927</v>
      </c>
      <c r="I397" s="1">
        <v>0</v>
      </c>
      <c r="J397" s="1">
        <f>AVERAGE(H397:H398)*60</f>
        <v>-2997.7499999991151</v>
      </c>
    </row>
    <row r="398" spans="1:10">
      <c r="A398" s="1" t="s">
        <v>66</v>
      </c>
      <c r="B398" s="2">
        <v>583.78300000000002</v>
      </c>
      <c r="C398" s="7">
        <v>583.71049999999991</v>
      </c>
      <c r="D398" s="1">
        <f t="shared" si="30"/>
        <v>7.2500000000104592E-2</v>
      </c>
      <c r="E398" s="1"/>
      <c r="F398" s="1" t="str">
        <f>A378</f>
        <v>CH-1740</v>
      </c>
      <c r="G398" s="1">
        <f>AVERAGE(D384:D389)</f>
        <v>-0.30274999999987057</v>
      </c>
      <c r="H398" s="1">
        <f>G398*150</f>
        <v>-45.412499999980582</v>
      </c>
      <c r="I398" s="1"/>
      <c r="J398" s="1"/>
    </row>
    <row r="399" spans="1:10">
      <c r="A399" s="1" t="s">
        <v>65</v>
      </c>
      <c r="B399" s="2">
        <v>583.07000000000005</v>
      </c>
      <c r="C399" s="7">
        <v>583.52299999999991</v>
      </c>
      <c r="D399" s="8">
        <f t="shared" si="30"/>
        <v>-0.45299999999986085</v>
      </c>
      <c r="E399" s="1"/>
      <c r="F399" s="1"/>
      <c r="G399" s="1"/>
      <c r="H399" s="1"/>
      <c r="I399" s="1"/>
      <c r="J399" s="1"/>
    </row>
    <row r="400" spans="1:10">
      <c r="A400" s="1" t="s">
        <v>64</v>
      </c>
      <c r="B400" s="2">
        <v>582.90800000000002</v>
      </c>
      <c r="C400" s="7">
        <v>583.46299999999997</v>
      </c>
      <c r="D400" s="8">
        <f t="shared" si="30"/>
        <v>-0.55499999999994998</v>
      </c>
      <c r="E400" s="1"/>
      <c r="F400" s="1"/>
      <c r="G400" s="1"/>
      <c r="H400" s="1"/>
      <c r="I400" s="1"/>
      <c r="J400" s="1"/>
    </row>
    <row r="401" spans="1:10">
      <c r="A401" s="1" t="s">
        <v>63</v>
      </c>
      <c r="B401" s="2">
        <v>582.65499999999997</v>
      </c>
      <c r="C401" s="7">
        <v>583.31299999999999</v>
      </c>
      <c r="D401" s="8">
        <f t="shared" si="30"/>
        <v>-0.65800000000001546</v>
      </c>
      <c r="E401" s="1" t="s">
        <v>81</v>
      </c>
      <c r="F401" s="1">
        <f>J397+I393</f>
        <v>-2138.2499999982083</v>
      </c>
      <c r="G401" s="1"/>
      <c r="H401" s="1"/>
      <c r="I401" s="1"/>
      <c r="J401" s="1"/>
    </row>
    <row r="402" spans="1:10">
      <c r="A402" s="1" t="s">
        <v>62</v>
      </c>
      <c r="B402" s="2">
        <v>582.56899999999996</v>
      </c>
      <c r="C402" s="7">
        <v>583.16300000000001</v>
      </c>
      <c r="D402" s="8">
        <f t="shared" si="30"/>
        <v>-0.59400000000005093</v>
      </c>
    </row>
    <row r="404" spans="1:10">
      <c r="A404" s="1" t="s">
        <v>33</v>
      </c>
      <c r="B404" s="3" t="s">
        <v>73</v>
      </c>
      <c r="C404" s="4" t="s">
        <v>72</v>
      </c>
      <c r="D404" s="5" t="s">
        <v>74</v>
      </c>
    </row>
    <row r="405" spans="1:10">
      <c r="A405" s="1" t="s">
        <v>71</v>
      </c>
      <c r="B405" s="2">
        <v>584.178</v>
      </c>
      <c r="C405" s="7">
        <v>583.43500000000029</v>
      </c>
      <c r="D405" s="1">
        <f>B405-C405</f>
        <v>0.74299999999971078</v>
      </c>
      <c r="E405" s="1" t="s">
        <v>77</v>
      </c>
      <c r="F405" s="1" t="s">
        <v>0</v>
      </c>
      <c r="G405" s="1" t="s">
        <v>75</v>
      </c>
      <c r="H405" s="1" t="s">
        <v>76</v>
      </c>
      <c r="I405" s="1" t="s">
        <v>78</v>
      </c>
      <c r="J405" s="1" t="s">
        <v>79</v>
      </c>
    </row>
    <row r="406" spans="1:10">
      <c r="A406" s="1" t="s">
        <v>70</v>
      </c>
      <c r="B406" s="2">
        <v>583.81700000000001</v>
      </c>
      <c r="C406" s="7">
        <v>583.58500000000026</v>
      </c>
      <c r="D406" s="1">
        <f t="shared" ref="D406:D415" si="31">B406-C406</f>
        <v>0.23199999999974352</v>
      </c>
      <c r="E406" s="1"/>
      <c r="F406" s="1" t="str">
        <f>A404</f>
        <v>CH-1860</v>
      </c>
      <c r="G406" s="1">
        <f>AVERAGE(D405:D410)</f>
        <v>9.9749999999801275E-2</v>
      </c>
      <c r="H406" s="1">
        <f>G406*150</f>
        <v>14.962499999970191</v>
      </c>
      <c r="I406" s="1">
        <f>AVERAGE(H406:H407)*60</f>
        <v>1021.4999999993779</v>
      </c>
      <c r="J406">
        <v>0</v>
      </c>
    </row>
    <row r="407" spans="1:10">
      <c r="A407" s="1" t="s">
        <v>69</v>
      </c>
      <c r="B407" s="2">
        <v>583.60299999999995</v>
      </c>
      <c r="C407" s="7">
        <v>583.73500000000024</v>
      </c>
      <c r="D407" s="1">
        <f t="shared" si="31"/>
        <v>-0.13200000000028922</v>
      </c>
      <c r="E407" s="1"/>
      <c r="F407" s="1" t="str">
        <f>A391</f>
        <v>CH-1800</v>
      </c>
      <c r="G407" s="1">
        <f>AVERAGE(D392:D397)</f>
        <v>0.12725000000006048</v>
      </c>
      <c r="H407" s="1">
        <f>G407*150</f>
        <v>19.087500000009072</v>
      </c>
      <c r="I407" s="1"/>
      <c r="J407" s="1"/>
    </row>
    <row r="408" spans="1:10">
      <c r="A408" s="1" t="s">
        <v>68</v>
      </c>
      <c r="B408" s="2">
        <v>583.54399999999998</v>
      </c>
      <c r="C408" s="7">
        <v>583.79500000000019</v>
      </c>
      <c r="D408" s="1">
        <f t="shared" si="31"/>
        <v>-0.25100000000020373</v>
      </c>
      <c r="E408" s="1"/>
      <c r="F408" s="1"/>
      <c r="G408" s="1"/>
      <c r="H408" s="1"/>
      <c r="I408" s="1"/>
      <c r="J408" s="1"/>
    </row>
    <row r="409" spans="1:10">
      <c r="A409" s="1" t="s">
        <v>67</v>
      </c>
      <c r="B409" s="2">
        <v>583.98900000000003</v>
      </c>
      <c r="C409" s="7">
        <v>583.98250000000019</v>
      </c>
      <c r="D409" s="1">
        <f t="shared" si="31"/>
        <v>6.4999999998462954E-3</v>
      </c>
      <c r="E409" s="1"/>
      <c r="F409" s="1"/>
      <c r="G409" s="1" t="s">
        <v>75</v>
      </c>
      <c r="H409" s="1" t="s">
        <v>76</v>
      </c>
      <c r="I409" s="1" t="s">
        <v>78</v>
      </c>
      <c r="J409" s="1" t="s">
        <v>79</v>
      </c>
    </row>
    <row r="410" spans="1:10">
      <c r="A410" s="1" t="s">
        <v>1</v>
      </c>
      <c r="B410" s="1">
        <v>584.32000000000005</v>
      </c>
      <c r="C410" s="7">
        <v>584.32000000000005</v>
      </c>
      <c r="D410" s="1">
        <f t="shared" si="31"/>
        <v>0</v>
      </c>
      <c r="E410" s="1" t="s">
        <v>80</v>
      </c>
      <c r="F410" s="1" t="str">
        <f>A404</f>
        <v>CH-1860</v>
      </c>
      <c r="G410" s="1">
        <f>AVERAGE(D410:D415)</f>
        <v>-0.38591666666688224</v>
      </c>
      <c r="H410" s="1">
        <f>G410*150</f>
        <v>-57.887500000032333</v>
      </c>
      <c r="I410" s="1">
        <v>0</v>
      </c>
      <c r="J410" s="1">
        <f>AVERAGE(H410:H411)*60</f>
        <v>-3372.0000000006676</v>
      </c>
    </row>
    <row r="411" spans="1:10">
      <c r="A411" s="1" t="s">
        <v>66</v>
      </c>
      <c r="B411" s="2">
        <v>583.971</v>
      </c>
      <c r="C411" s="7">
        <v>583.98250000000019</v>
      </c>
      <c r="D411" s="1">
        <f t="shared" si="31"/>
        <v>-1.1500000000182808E-2</v>
      </c>
      <c r="E411" s="1"/>
      <c r="F411" s="1" t="str">
        <f>A391</f>
        <v>CH-1800</v>
      </c>
      <c r="G411" s="1">
        <f>AVERAGE(D397:D402)</f>
        <v>-0.3634166666665995</v>
      </c>
      <c r="H411" s="1">
        <f>G411*150</f>
        <v>-54.512499999989927</v>
      </c>
      <c r="I411" s="1"/>
      <c r="J411" s="1"/>
    </row>
    <row r="412" spans="1:10">
      <c r="A412" s="1" t="s">
        <v>65</v>
      </c>
      <c r="B412" s="2">
        <v>583.529</v>
      </c>
      <c r="C412" s="7">
        <v>583.79500000000019</v>
      </c>
      <c r="D412" s="1">
        <f t="shared" si="31"/>
        <v>-0.26600000000019008</v>
      </c>
      <c r="E412" s="1"/>
      <c r="F412" s="1"/>
      <c r="G412" s="1"/>
      <c r="H412" s="1"/>
      <c r="I412" s="1"/>
      <c r="J412" s="1"/>
    </row>
    <row r="413" spans="1:10">
      <c r="A413" s="1" t="s">
        <v>64</v>
      </c>
      <c r="B413" s="2">
        <v>583.13699999999994</v>
      </c>
      <c r="C413" s="7">
        <v>583.73500000000024</v>
      </c>
      <c r="D413" s="8">
        <f t="shared" si="31"/>
        <v>-0.5980000000002974</v>
      </c>
      <c r="E413" s="1"/>
      <c r="F413" s="1"/>
      <c r="G413" s="1"/>
      <c r="H413" s="1"/>
      <c r="I413" s="1"/>
      <c r="J413" s="1"/>
    </row>
    <row r="414" spans="1:10">
      <c r="A414" s="1" t="s">
        <v>63</v>
      </c>
      <c r="B414" s="2">
        <v>582.87199999999996</v>
      </c>
      <c r="C414" s="7">
        <v>583.58500000000026</v>
      </c>
      <c r="D414" s="8">
        <f t="shared" si="31"/>
        <v>-0.7130000000003065</v>
      </c>
      <c r="E414" s="1" t="s">
        <v>81</v>
      </c>
      <c r="F414" s="1">
        <f>J410+I406</f>
        <v>-2350.5000000012897</v>
      </c>
      <c r="G414" s="1"/>
      <c r="H414" s="1"/>
      <c r="I414" s="1"/>
      <c r="J414" s="1"/>
    </row>
    <row r="415" spans="1:10">
      <c r="A415" s="1" t="s">
        <v>62</v>
      </c>
      <c r="B415" s="2">
        <v>582.70799999999997</v>
      </c>
      <c r="C415" s="7">
        <v>583.43500000000029</v>
      </c>
      <c r="D415" s="8">
        <f t="shared" si="31"/>
        <v>-0.7270000000003165</v>
      </c>
    </row>
    <row r="417" spans="1:10">
      <c r="A417" s="1" t="s">
        <v>34</v>
      </c>
      <c r="B417" s="3" t="s">
        <v>73</v>
      </c>
      <c r="C417" s="4" t="s">
        <v>72</v>
      </c>
      <c r="D417" s="5" t="s">
        <v>74</v>
      </c>
    </row>
    <row r="418" spans="1:10">
      <c r="A418" s="1" t="s">
        <v>71</v>
      </c>
      <c r="B418" s="2">
        <v>584.279</v>
      </c>
      <c r="C418" s="7">
        <v>583.62531578947392</v>
      </c>
      <c r="D418" s="1">
        <f>B418-C418</f>
        <v>0.65368421052608028</v>
      </c>
      <c r="E418" s="1" t="s">
        <v>77</v>
      </c>
      <c r="F418" s="1" t="s">
        <v>0</v>
      </c>
      <c r="G418" s="1" t="s">
        <v>75</v>
      </c>
      <c r="H418" s="1" t="s">
        <v>76</v>
      </c>
      <c r="I418" s="1" t="s">
        <v>78</v>
      </c>
      <c r="J418" s="1" t="s">
        <v>79</v>
      </c>
    </row>
    <row r="419" spans="1:10">
      <c r="A419" s="1" t="s">
        <v>70</v>
      </c>
      <c r="B419" s="2">
        <v>583.96199999999999</v>
      </c>
      <c r="C419" s="7">
        <v>583.77531578947389</v>
      </c>
      <c r="D419" s="1">
        <f t="shared" ref="D419:D428" si="32">B419-C419</f>
        <v>0.18668421052609574</v>
      </c>
      <c r="E419" s="1"/>
      <c r="F419" s="1" t="str">
        <f>A417</f>
        <v>CH-1920</v>
      </c>
      <c r="G419" s="1">
        <f>AVERAGE(D418:D423)</f>
        <v>0.10043421052616471</v>
      </c>
      <c r="H419" s="1">
        <f>G419*150</f>
        <v>15.065131578924706</v>
      </c>
      <c r="I419" s="1">
        <f>AVERAGE(H419:H420)*60</f>
        <v>900.82894736684693</v>
      </c>
      <c r="J419">
        <v>0</v>
      </c>
    </row>
    <row r="420" spans="1:10">
      <c r="A420" s="1" t="s">
        <v>69</v>
      </c>
      <c r="B420" s="2">
        <v>583.87400000000002</v>
      </c>
      <c r="C420" s="7">
        <v>583.92531578947387</v>
      </c>
      <c r="D420" s="1">
        <f t="shared" si="32"/>
        <v>-5.1315789473846962E-2</v>
      </c>
      <c r="E420" s="1"/>
      <c r="F420" s="1" t="str">
        <f>A404</f>
        <v>CH-1860</v>
      </c>
      <c r="G420" s="1">
        <f>AVERAGE(D405:D410)</f>
        <v>9.9749999999801275E-2</v>
      </c>
      <c r="H420" s="1">
        <f>G420*150</f>
        <v>14.962499999970191</v>
      </c>
      <c r="I420" s="1"/>
      <c r="J420" s="1"/>
    </row>
    <row r="421" spans="1:10">
      <c r="A421" s="1" t="s">
        <v>68</v>
      </c>
      <c r="B421" s="2">
        <v>583.80999999999995</v>
      </c>
      <c r="C421" s="7">
        <v>583.98531578947382</v>
      </c>
      <c r="D421" s="1">
        <f t="shared" si="32"/>
        <v>-0.17531578947387061</v>
      </c>
      <c r="E421" s="1"/>
      <c r="F421" s="1"/>
      <c r="G421" s="1"/>
      <c r="H421" s="1"/>
      <c r="I421" s="1"/>
      <c r="J421" s="1"/>
    </row>
    <row r="422" spans="1:10">
      <c r="A422" s="1" t="s">
        <v>67</v>
      </c>
      <c r="B422" s="2">
        <v>584.23299999999995</v>
      </c>
      <c r="C422" s="7">
        <v>584.17281578947382</v>
      </c>
      <c r="D422" s="1">
        <f t="shared" si="32"/>
        <v>6.018421052613121E-2</v>
      </c>
      <c r="E422" s="1"/>
      <c r="F422" s="1"/>
      <c r="G422" s="1" t="s">
        <v>75</v>
      </c>
      <c r="H422" s="1" t="s">
        <v>76</v>
      </c>
      <c r="I422" s="1" t="s">
        <v>78</v>
      </c>
      <c r="J422" s="1" t="s">
        <v>79</v>
      </c>
    </row>
    <row r="423" spans="1:10">
      <c r="A423" s="1" t="s">
        <v>1</v>
      </c>
      <c r="B423" s="1">
        <v>584.43900000000008</v>
      </c>
      <c r="C423" s="7">
        <v>584.51031578947368</v>
      </c>
      <c r="D423" s="1">
        <f t="shared" si="32"/>
        <v>-7.1315789473601399E-2</v>
      </c>
      <c r="E423" s="1" t="s">
        <v>80</v>
      </c>
      <c r="F423" s="1" t="str">
        <f>A417</f>
        <v>CH-1920</v>
      </c>
      <c r="G423" s="1">
        <f>AVERAGE(D423:D428)</f>
        <v>-0.41873245614050347</v>
      </c>
      <c r="H423" s="1">
        <f>G423*150</f>
        <v>-62.809868421075521</v>
      </c>
      <c r="I423" s="1">
        <v>0</v>
      </c>
      <c r="J423" s="1">
        <f>AVERAGE(H423:H424)*60</f>
        <v>-3620.9210526332354</v>
      </c>
    </row>
    <row r="424" spans="1:10">
      <c r="A424" s="1" t="s">
        <v>66</v>
      </c>
      <c r="B424" s="2">
        <v>584.18799999999999</v>
      </c>
      <c r="C424" s="7">
        <v>584.17281578947382</v>
      </c>
      <c r="D424" s="1">
        <f t="shared" si="32"/>
        <v>1.5184210526172137E-2</v>
      </c>
      <c r="E424" s="1"/>
      <c r="F424" s="1" t="str">
        <f>A404</f>
        <v>CH-1860</v>
      </c>
      <c r="G424" s="1">
        <f>AVERAGE(D410:D415)</f>
        <v>-0.38591666666688224</v>
      </c>
      <c r="H424" s="1">
        <f>G424*150</f>
        <v>-57.887500000032333</v>
      </c>
      <c r="I424" s="1"/>
      <c r="J424" s="1"/>
    </row>
    <row r="425" spans="1:10">
      <c r="A425" s="1" t="s">
        <v>65</v>
      </c>
      <c r="B425" s="2">
        <v>583.65099999999995</v>
      </c>
      <c r="C425" s="7">
        <v>583.98531578947382</v>
      </c>
      <c r="D425" s="1">
        <f t="shared" si="32"/>
        <v>-0.33431578947386242</v>
      </c>
      <c r="E425" s="1"/>
      <c r="F425" s="1"/>
      <c r="G425" s="1"/>
      <c r="H425" s="1"/>
      <c r="I425" s="1"/>
      <c r="J425" s="1"/>
    </row>
    <row r="426" spans="1:10">
      <c r="A426" s="1" t="s">
        <v>64</v>
      </c>
      <c r="B426" s="2">
        <v>583.327</v>
      </c>
      <c r="C426" s="7">
        <v>583.92531578947387</v>
      </c>
      <c r="D426" s="8">
        <f t="shared" si="32"/>
        <v>-0.59831578947387243</v>
      </c>
      <c r="E426" s="1"/>
      <c r="F426" s="1"/>
      <c r="G426" s="1"/>
      <c r="H426" s="1"/>
      <c r="I426" s="1"/>
      <c r="J426" s="1"/>
    </row>
    <row r="427" spans="1:10">
      <c r="A427" s="1" t="s">
        <v>63</v>
      </c>
      <c r="B427" s="2">
        <v>583.01099999999997</v>
      </c>
      <c r="C427" s="7">
        <v>583.77531578947389</v>
      </c>
      <c r="D427" s="8">
        <f t="shared" si="32"/>
        <v>-0.76431578947392609</v>
      </c>
      <c r="E427" s="1" t="s">
        <v>81</v>
      </c>
      <c r="F427" s="1">
        <f>J423+I419</f>
        <v>-2720.0921052663884</v>
      </c>
      <c r="G427" s="1"/>
      <c r="H427" s="1"/>
      <c r="I427" s="1"/>
      <c r="J427" s="1"/>
    </row>
    <row r="428" spans="1:10">
      <c r="A428" s="1" t="s">
        <v>62</v>
      </c>
      <c r="B428" s="2">
        <v>582.86599999999999</v>
      </c>
      <c r="C428" s="7">
        <v>583.62531578947392</v>
      </c>
      <c r="D428" s="8">
        <f t="shared" si="32"/>
        <v>-0.75931578947393064</v>
      </c>
    </row>
    <row r="430" spans="1:10">
      <c r="A430" s="1" t="s">
        <v>35</v>
      </c>
      <c r="B430" s="3" t="s">
        <v>73</v>
      </c>
      <c r="C430" s="4" t="s">
        <v>72</v>
      </c>
      <c r="D430" s="5" t="s">
        <v>74</v>
      </c>
    </row>
    <row r="431" spans="1:10">
      <c r="A431" s="1" t="s">
        <v>71</v>
      </c>
      <c r="B431" s="2">
        <v>584.41899999999998</v>
      </c>
      <c r="C431" s="7">
        <v>583.81563157894755</v>
      </c>
      <c r="D431" s="1">
        <f>B431-C431</f>
        <v>0.60336842105243704</v>
      </c>
      <c r="E431" s="1" t="s">
        <v>77</v>
      </c>
      <c r="F431" s="1" t="s">
        <v>0</v>
      </c>
      <c r="G431" s="1" t="s">
        <v>75</v>
      </c>
      <c r="H431" s="1" t="s">
        <v>76</v>
      </c>
      <c r="I431" s="1" t="s">
        <v>78</v>
      </c>
      <c r="J431" s="1" t="s">
        <v>79</v>
      </c>
    </row>
    <row r="432" spans="1:10">
      <c r="A432" s="1" t="s">
        <v>70</v>
      </c>
      <c r="B432" s="2">
        <v>584.12900000000002</v>
      </c>
      <c r="C432" s="7">
        <v>583.96563157894752</v>
      </c>
      <c r="D432" s="1">
        <f t="shared" ref="D432:D441" si="33">B432-C432</f>
        <v>0.16336842105249616</v>
      </c>
      <c r="E432" s="1"/>
      <c r="F432" s="1" t="str">
        <f>A430</f>
        <v>CH-1980</v>
      </c>
      <c r="G432" s="1">
        <f>AVERAGE(D431:D436)</f>
        <v>5.6118421052550126E-2</v>
      </c>
      <c r="H432" s="1">
        <f>G432*150</f>
        <v>8.4177631578825185</v>
      </c>
      <c r="I432" s="1">
        <f>AVERAGE(H432:H433)*60</f>
        <v>704.48684210421675</v>
      </c>
      <c r="J432">
        <v>0</v>
      </c>
    </row>
    <row r="433" spans="1:10">
      <c r="A433" s="1" t="s">
        <v>69</v>
      </c>
      <c r="B433" s="2">
        <v>583.91700000000003</v>
      </c>
      <c r="C433" s="7">
        <v>584.1156315789475</v>
      </c>
      <c r="D433" s="1">
        <f t="shared" si="33"/>
        <v>-0.19863157894747019</v>
      </c>
      <c r="E433" s="1"/>
      <c r="F433" s="1" t="str">
        <f>A417</f>
        <v>CH-1920</v>
      </c>
      <c r="G433" s="1">
        <f>AVERAGE(D418:D423)</f>
        <v>0.10043421052616471</v>
      </c>
      <c r="H433" s="1">
        <f>G433*150</f>
        <v>15.065131578924706</v>
      </c>
      <c r="I433" s="1"/>
      <c r="J433" s="1"/>
    </row>
    <row r="434" spans="1:10">
      <c r="A434" s="1" t="s">
        <v>68</v>
      </c>
      <c r="B434" s="2">
        <v>584.00900000000001</v>
      </c>
      <c r="C434" s="7">
        <v>584.17563157894745</v>
      </c>
      <c r="D434" s="1">
        <f t="shared" si="33"/>
        <v>-0.16663157894743108</v>
      </c>
      <c r="E434" s="1"/>
      <c r="F434" s="1"/>
      <c r="G434" s="1"/>
      <c r="H434" s="1"/>
      <c r="I434" s="1"/>
      <c r="J434" s="1"/>
    </row>
    <row r="435" spans="1:10">
      <c r="A435" s="1" t="s">
        <v>67</v>
      </c>
      <c r="B435" s="2">
        <v>584.4</v>
      </c>
      <c r="C435" s="7">
        <v>584.36313157894745</v>
      </c>
      <c r="D435" s="1">
        <f t="shared" si="33"/>
        <v>3.686842105253163E-2</v>
      </c>
      <c r="E435" s="1"/>
      <c r="F435" s="1"/>
      <c r="G435" s="1" t="s">
        <v>75</v>
      </c>
      <c r="H435" s="1" t="s">
        <v>76</v>
      </c>
      <c r="I435" s="1" t="s">
        <v>78</v>
      </c>
      <c r="J435" s="1" t="s">
        <v>79</v>
      </c>
    </row>
    <row r="436" spans="1:10">
      <c r="A436" s="1" t="s">
        <v>1</v>
      </c>
      <c r="B436" s="1">
        <v>584.59900000000005</v>
      </c>
      <c r="C436" s="7">
        <v>584.70063157894731</v>
      </c>
      <c r="D436" s="1">
        <f t="shared" si="33"/>
        <v>-0.10163157894726282</v>
      </c>
      <c r="E436" s="1" t="s">
        <v>80</v>
      </c>
      <c r="F436" s="1" t="str">
        <f>A430</f>
        <v>CH-1980</v>
      </c>
      <c r="G436" s="1">
        <f>AVERAGE(D436:D441)</f>
        <v>-0.28304824561413017</v>
      </c>
      <c r="H436" s="1">
        <f>G436*150</f>
        <v>-42.457236842119528</v>
      </c>
      <c r="I436" s="1">
        <v>0</v>
      </c>
      <c r="J436" s="1">
        <f>AVERAGE(H436:H437)*60</f>
        <v>-3158.0131578958517</v>
      </c>
    </row>
    <row r="437" spans="1:10">
      <c r="A437" s="1" t="s">
        <v>66</v>
      </c>
      <c r="B437" s="2">
        <v>584.48800000000006</v>
      </c>
      <c r="C437" s="7">
        <v>584.36313157894745</v>
      </c>
      <c r="D437" s="1">
        <f t="shared" si="33"/>
        <v>0.12486842105261076</v>
      </c>
      <c r="E437" s="1"/>
      <c r="F437" s="1" t="str">
        <f>A417</f>
        <v>CH-1920</v>
      </c>
      <c r="G437" s="1">
        <f>AVERAGE(D423:D428)</f>
        <v>-0.41873245614050347</v>
      </c>
      <c r="H437" s="1">
        <f>G437*150</f>
        <v>-62.809868421075521</v>
      </c>
      <c r="I437" s="1"/>
      <c r="J437" s="1"/>
    </row>
    <row r="438" spans="1:10">
      <c r="A438" s="1" t="s">
        <v>65</v>
      </c>
      <c r="B438" s="2">
        <v>584.11099999999999</v>
      </c>
      <c r="C438" s="7">
        <v>584.17563157894745</v>
      </c>
      <c r="D438" s="1">
        <f t="shared" si="33"/>
        <v>-6.4631578947455637E-2</v>
      </c>
      <c r="E438" s="1"/>
      <c r="F438" s="1"/>
      <c r="G438" s="1"/>
      <c r="H438" s="1"/>
      <c r="I438" s="1"/>
      <c r="J438" s="1"/>
    </row>
    <row r="439" spans="1:10">
      <c r="A439" s="1" t="s">
        <v>64</v>
      </c>
      <c r="B439" s="2">
        <v>583.55999999999995</v>
      </c>
      <c r="C439" s="7">
        <v>584.1156315789475</v>
      </c>
      <c r="D439" s="8">
        <f t="shared" si="33"/>
        <v>-0.55563157894755477</v>
      </c>
      <c r="E439" s="1"/>
      <c r="F439" s="1"/>
      <c r="G439" s="1"/>
      <c r="H439" s="1"/>
      <c r="I439" s="1"/>
      <c r="J439" s="1"/>
    </row>
    <row r="440" spans="1:10">
      <c r="A440" s="1" t="s">
        <v>63</v>
      </c>
      <c r="B440" s="2">
        <v>583.48099999999999</v>
      </c>
      <c r="C440" s="7">
        <v>583.96563157894752</v>
      </c>
      <c r="D440" s="8">
        <f t="shared" si="33"/>
        <v>-0.4846315789475284</v>
      </c>
      <c r="E440" s="1" t="s">
        <v>81</v>
      </c>
      <c r="F440" s="1">
        <f>J436+I432</f>
        <v>-2453.5263157916352</v>
      </c>
      <c r="G440" s="1"/>
      <c r="H440" s="1"/>
      <c r="I440" s="1"/>
      <c r="J440" s="1"/>
    </row>
    <row r="441" spans="1:10">
      <c r="A441" s="1" t="s">
        <v>62</v>
      </c>
      <c r="B441" s="2">
        <v>583.19899999999996</v>
      </c>
      <c r="C441" s="7">
        <v>583.81563157894755</v>
      </c>
      <c r="D441" s="8">
        <f t="shared" si="33"/>
        <v>-0.61663157894759024</v>
      </c>
    </row>
    <row r="443" spans="1:10">
      <c r="A443" s="1" t="s">
        <v>36</v>
      </c>
      <c r="B443" s="3" t="s">
        <v>73</v>
      </c>
      <c r="C443" s="4" t="s">
        <v>72</v>
      </c>
      <c r="D443" s="5" t="s">
        <v>74</v>
      </c>
    </row>
    <row r="444" spans="1:10">
      <c r="A444" s="1" t="s">
        <v>71</v>
      </c>
      <c r="B444" s="2">
        <v>584.68299999999999</v>
      </c>
      <c r="C444" s="7">
        <v>584.00594736842118</v>
      </c>
      <c r="D444" s="1">
        <f>B444-C444</f>
        <v>0.67705263157881745</v>
      </c>
      <c r="E444" s="1" t="s">
        <v>77</v>
      </c>
      <c r="F444" s="1" t="s">
        <v>0</v>
      </c>
      <c r="G444" s="1" t="s">
        <v>75</v>
      </c>
      <c r="H444" s="1" t="s">
        <v>76</v>
      </c>
      <c r="I444" s="1" t="s">
        <v>78</v>
      </c>
      <c r="J444" s="1" t="s">
        <v>79</v>
      </c>
    </row>
    <row r="445" spans="1:10">
      <c r="A445" s="1" t="s">
        <v>70</v>
      </c>
      <c r="B445" s="2">
        <v>584.35900000000004</v>
      </c>
      <c r="C445" s="7">
        <v>584.15594736842115</v>
      </c>
      <c r="D445" s="1">
        <f t="shared" ref="D445:D454" si="34">B445-C445</f>
        <v>0.20305263157888476</v>
      </c>
      <c r="E445" s="1"/>
      <c r="F445" s="1" t="str">
        <f>A443</f>
        <v>CH-2040</v>
      </c>
      <c r="G445" s="1">
        <f>AVERAGE(D444:D449)</f>
        <v>0.11496929824556901</v>
      </c>
      <c r="H445" s="1">
        <f>G445*150</f>
        <v>17.245394736835351</v>
      </c>
      <c r="I445" s="1">
        <f>AVERAGE(H445:H446)*60</f>
        <v>769.89473684153609</v>
      </c>
      <c r="J445">
        <v>0</v>
      </c>
    </row>
    <row r="446" spans="1:10">
      <c r="A446" s="1" t="s">
        <v>69</v>
      </c>
      <c r="B446" s="2">
        <v>584.14700000000005</v>
      </c>
      <c r="C446" s="7">
        <v>584.30594736842113</v>
      </c>
      <c r="D446" s="1">
        <f t="shared" si="34"/>
        <v>-0.15894736842108159</v>
      </c>
      <c r="E446" s="1"/>
      <c r="F446" s="1" t="str">
        <f>A430</f>
        <v>CH-1980</v>
      </c>
      <c r="G446" s="1">
        <f>AVERAGE(D431:D436)</f>
        <v>5.6118421052550126E-2</v>
      </c>
      <c r="H446" s="1">
        <f>G446*150</f>
        <v>8.4177631578825185</v>
      </c>
      <c r="I446" s="1"/>
      <c r="J446" s="1"/>
    </row>
    <row r="447" spans="1:10">
      <c r="A447" s="1" t="s">
        <v>68</v>
      </c>
      <c r="B447" s="2">
        <v>584.28599999999994</v>
      </c>
      <c r="C447" s="7">
        <v>584.36594736842108</v>
      </c>
      <c r="D447" s="1">
        <f t="shared" si="34"/>
        <v>-7.9947368421130705E-2</v>
      </c>
      <c r="E447" s="1"/>
      <c r="F447" s="1"/>
      <c r="G447" s="1"/>
      <c r="H447" s="1"/>
      <c r="I447" s="1"/>
      <c r="J447" s="1"/>
    </row>
    <row r="448" spans="1:10">
      <c r="A448" s="1" t="s">
        <v>67</v>
      </c>
      <c r="B448" s="2">
        <v>584.58299999999997</v>
      </c>
      <c r="C448" s="7">
        <v>584.55344736842108</v>
      </c>
      <c r="D448" s="1">
        <f t="shared" si="34"/>
        <v>2.9552631578894761E-2</v>
      </c>
      <c r="E448" s="1"/>
      <c r="F448" s="1"/>
      <c r="G448" s="1" t="s">
        <v>75</v>
      </c>
      <c r="H448" s="1" t="s">
        <v>76</v>
      </c>
      <c r="I448" s="1" t="s">
        <v>78</v>
      </c>
      <c r="J448" s="1" t="s">
        <v>79</v>
      </c>
    </row>
    <row r="449" spans="1:12">
      <c r="A449" s="1" t="s">
        <v>1</v>
      </c>
      <c r="B449" s="1">
        <v>584.91</v>
      </c>
      <c r="C449" s="7">
        <v>584.89094736842094</v>
      </c>
      <c r="D449" s="1">
        <f t="shared" si="34"/>
        <v>1.9052631579029367E-2</v>
      </c>
      <c r="E449" s="1" t="s">
        <v>80</v>
      </c>
      <c r="F449" s="1" t="str">
        <f>A443</f>
        <v>CH-2040</v>
      </c>
      <c r="G449" s="1">
        <f>AVERAGE(D449:D454)</f>
        <v>-0.36653070175443264</v>
      </c>
      <c r="H449" s="1">
        <f>G449*150</f>
        <v>-54.979605263164899</v>
      </c>
      <c r="I449" s="1">
        <v>0</v>
      </c>
      <c r="J449" s="1">
        <f>AVERAGE(H449:H450)*60</f>
        <v>-2923.1052631585326</v>
      </c>
    </row>
    <row r="450" spans="1:12">
      <c r="A450" s="1" t="s">
        <v>66</v>
      </c>
      <c r="B450" s="2">
        <v>584.54300000000001</v>
      </c>
      <c r="C450" s="7">
        <v>584.55344736842108</v>
      </c>
      <c r="D450" s="1">
        <f t="shared" si="34"/>
        <v>-1.0447368421068859E-2</v>
      </c>
      <c r="E450" s="1"/>
      <c r="F450" s="1" t="str">
        <f>A430</f>
        <v>CH-1980</v>
      </c>
      <c r="G450" s="1">
        <f>AVERAGE(D436:D441)</f>
        <v>-0.28304824561413017</v>
      </c>
      <c r="H450" s="1">
        <f>G450*150</f>
        <v>-42.457236842119528</v>
      </c>
      <c r="I450" s="1"/>
      <c r="J450" s="1"/>
    </row>
    <row r="451" spans="1:12">
      <c r="A451" s="1" t="s">
        <v>65</v>
      </c>
      <c r="B451" s="2">
        <v>584.03599999999994</v>
      </c>
      <c r="C451" s="7">
        <v>584.36594736842108</v>
      </c>
      <c r="D451" s="1">
        <f t="shared" si="34"/>
        <v>-0.3299473684211307</v>
      </c>
      <c r="E451" s="1"/>
      <c r="F451" s="1"/>
      <c r="G451" s="1"/>
      <c r="H451" s="1"/>
      <c r="I451" s="1"/>
      <c r="J451" s="1"/>
    </row>
    <row r="452" spans="1:12">
      <c r="A452" s="1" t="s">
        <v>64</v>
      </c>
      <c r="B452" s="2">
        <v>583.84500000000003</v>
      </c>
      <c r="C452" s="7">
        <v>584.30594736842113</v>
      </c>
      <c r="D452" s="8">
        <f t="shared" si="34"/>
        <v>-0.46094736842110251</v>
      </c>
      <c r="E452" s="1"/>
      <c r="F452" s="1"/>
      <c r="G452" s="1"/>
      <c r="H452" s="1"/>
      <c r="I452" s="1"/>
      <c r="J452" s="1"/>
    </row>
    <row r="453" spans="1:12">
      <c r="A453" s="1" t="s">
        <v>63</v>
      </c>
      <c r="B453" s="2">
        <v>583.47799999999995</v>
      </c>
      <c r="C453" s="7">
        <v>584.15594736842115</v>
      </c>
      <c r="D453" s="8">
        <f t="shared" si="34"/>
        <v>-0.67794736842120074</v>
      </c>
      <c r="E453" s="1" t="s">
        <v>81</v>
      </c>
      <c r="F453" s="1">
        <f>J449+I445</f>
        <v>-2153.2105263169965</v>
      </c>
      <c r="G453" s="1"/>
      <c r="H453" s="1"/>
      <c r="I453" s="1"/>
      <c r="J453" s="1"/>
    </row>
    <row r="454" spans="1:12">
      <c r="A454" s="1" t="s">
        <v>62</v>
      </c>
      <c r="B454" s="2">
        <v>583.26700000000005</v>
      </c>
      <c r="C454" s="7">
        <v>584.00594736842118</v>
      </c>
      <c r="D454" s="8">
        <f t="shared" si="34"/>
        <v>-0.73894736842112252</v>
      </c>
    </row>
    <row r="456" spans="1:12">
      <c r="A456" s="1" t="s">
        <v>37</v>
      </c>
      <c r="B456" s="3" t="s">
        <v>73</v>
      </c>
      <c r="C456" s="4" t="s">
        <v>72</v>
      </c>
      <c r="D456" s="5" t="s">
        <v>74</v>
      </c>
    </row>
    <row r="457" spans="1:12">
      <c r="A457" s="1" t="s">
        <v>71</v>
      </c>
      <c r="B457" s="2">
        <v>584.78</v>
      </c>
      <c r="C457" s="7">
        <v>584.1962631578948</v>
      </c>
      <c r="D457" s="1">
        <f>B457-C457</f>
        <v>0.58373684210516785</v>
      </c>
      <c r="E457" s="1" t="s">
        <v>77</v>
      </c>
      <c r="F457" s="1" t="s">
        <v>0</v>
      </c>
      <c r="G457" s="1" t="s">
        <v>75</v>
      </c>
      <c r="H457" s="1" t="s">
        <v>76</v>
      </c>
      <c r="I457" s="1" t="s">
        <v>78</v>
      </c>
      <c r="J457" s="1" t="s">
        <v>79</v>
      </c>
    </row>
    <row r="458" spans="1:12">
      <c r="A458" s="1" t="s">
        <v>70</v>
      </c>
      <c r="B458" s="2">
        <v>584.61500000000001</v>
      </c>
      <c r="C458" s="7">
        <v>584.34626315789478</v>
      </c>
      <c r="D458" s="1">
        <f t="shared" ref="D458:D467" si="35">B458-C458</f>
        <v>0.26873684210522697</v>
      </c>
      <c r="E458" s="1"/>
      <c r="F458" s="1" t="str">
        <f>A456</f>
        <v>CH-2100</v>
      </c>
      <c r="G458" s="1">
        <f>AVERAGE(D457:D462)</f>
        <v>7.7986842105284879E-2</v>
      </c>
      <c r="H458" s="1">
        <f>G458*150</f>
        <v>11.698026315792731</v>
      </c>
      <c r="I458" s="1">
        <f>AVERAGE(H458:H459)*60</f>
        <v>868.30263157884247</v>
      </c>
      <c r="J458">
        <v>0</v>
      </c>
      <c r="K458" s="1"/>
      <c r="L458" s="1"/>
    </row>
    <row r="459" spans="1:12">
      <c r="A459" s="1" t="s">
        <v>69</v>
      </c>
      <c r="B459" s="2">
        <v>584.45799999999997</v>
      </c>
      <c r="C459" s="7">
        <v>584.49626315789476</v>
      </c>
      <c r="D459" s="1">
        <f t="shared" si="35"/>
        <v>-3.8263157894789401E-2</v>
      </c>
      <c r="E459" s="1"/>
      <c r="F459" s="1" t="str">
        <f>A443</f>
        <v>CH-2040</v>
      </c>
      <c r="G459" s="1">
        <f>AVERAGE(D444:D449)</f>
        <v>0.11496929824556901</v>
      </c>
      <c r="H459" s="1">
        <f>G459*150</f>
        <v>17.245394736835351</v>
      </c>
      <c r="I459" s="1"/>
      <c r="J459" s="1"/>
    </row>
    <row r="460" spans="1:12">
      <c r="A460" s="1" t="s">
        <v>68</v>
      </c>
      <c r="B460" s="2">
        <v>584.17100000000005</v>
      </c>
      <c r="C460" s="7">
        <v>584.5562631578947</v>
      </c>
      <c r="D460" s="1">
        <f t="shared" si="35"/>
        <v>-0.38526315789465571</v>
      </c>
      <c r="E460" s="1"/>
      <c r="F460" s="1"/>
      <c r="G460" s="1"/>
      <c r="H460" s="1"/>
      <c r="I460" s="1"/>
      <c r="J460" s="1"/>
    </row>
    <row r="461" spans="1:12">
      <c r="A461" s="1" t="s">
        <v>67</v>
      </c>
      <c r="B461" s="2">
        <v>584.83199999999999</v>
      </c>
      <c r="C461" s="7">
        <v>584.7437631578947</v>
      </c>
      <c r="D461" s="1">
        <f t="shared" si="35"/>
        <v>8.8236842105288815E-2</v>
      </c>
      <c r="E461" s="1"/>
      <c r="F461" s="1"/>
      <c r="G461" s="1" t="s">
        <v>75</v>
      </c>
      <c r="H461" s="1" t="s">
        <v>76</v>
      </c>
      <c r="I461" s="1" t="s">
        <v>78</v>
      </c>
      <c r="J461" s="1" t="s">
        <v>79</v>
      </c>
    </row>
    <row r="462" spans="1:12">
      <c r="A462" s="1" t="s">
        <v>1</v>
      </c>
      <c r="B462" s="1">
        <v>585.03200000000004</v>
      </c>
      <c r="C462" s="7">
        <v>585.08126315789457</v>
      </c>
      <c r="D462" s="1">
        <f t="shared" si="35"/>
        <v>-4.9263157894529286E-2</v>
      </c>
      <c r="E462" s="1" t="s">
        <v>80</v>
      </c>
      <c r="F462" s="1" t="str">
        <f>A456</f>
        <v>CH-2100</v>
      </c>
      <c r="G462" s="1">
        <f>AVERAGE(D462:D467)</f>
        <v>-0.25084649122806013</v>
      </c>
      <c r="H462" s="1">
        <f>G462*150</f>
        <v>-37.62697368420902</v>
      </c>
      <c r="I462" s="1">
        <v>0</v>
      </c>
      <c r="J462" s="1">
        <f>AVERAGE(H462:H463)*60</f>
        <v>-2778.1973684212176</v>
      </c>
    </row>
    <row r="463" spans="1:12">
      <c r="A463" s="1" t="s">
        <v>66</v>
      </c>
      <c r="B463" s="2">
        <v>584.72799999999995</v>
      </c>
      <c r="C463" s="7">
        <v>584.7437631578947</v>
      </c>
      <c r="D463" s="1">
        <f t="shared" si="35"/>
        <v>-1.5763157894753022E-2</v>
      </c>
      <c r="E463" s="1"/>
      <c r="F463" s="1" t="str">
        <f>A443</f>
        <v>CH-2040</v>
      </c>
      <c r="G463" s="1">
        <f>AVERAGE(D449:D454)</f>
        <v>-0.36653070175443264</v>
      </c>
      <c r="H463" s="1">
        <f>G463*150</f>
        <v>-54.979605263164899</v>
      </c>
      <c r="I463" s="1"/>
      <c r="J463" s="1"/>
    </row>
    <row r="464" spans="1:12">
      <c r="A464" s="1" t="s">
        <v>65</v>
      </c>
      <c r="B464" s="2">
        <v>584.23900000000003</v>
      </c>
      <c r="C464" s="7">
        <v>584.5562631578947</v>
      </c>
      <c r="D464" s="1">
        <f t="shared" si="35"/>
        <v>-0.31726315789467208</v>
      </c>
      <c r="E464" s="1"/>
      <c r="F464" s="1"/>
      <c r="G464" s="1"/>
      <c r="H464" s="1"/>
      <c r="I464" s="1"/>
      <c r="J464" s="1"/>
    </row>
    <row r="465" spans="1:10">
      <c r="A465" s="1" t="s">
        <v>64</v>
      </c>
      <c r="B465" s="2">
        <v>584.01599999999996</v>
      </c>
      <c r="C465" s="7">
        <v>584.49626315789476</v>
      </c>
      <c r="D465" s="1">
        <f t="shared" si="35"/>
        <v>-0.48026315789479668</v>
      </c>
      <c r="E465" s="1"/>
      <c r="F465" s="1"/>
      <c r="G465" s="1"/>
      <c r="H465" s="1"/>
      <c r="I465" s="1"/>
      <c r="J465" s="1"/>
    </row>
    <row r="466" spans="1:10">
      <c r="A466" s="1" t="s">
        <v>63</v>
      </c>
      <c r="B466" s="2">
        <v>584.06299999999999</v>
      </c>
      <c r="C466" s="7">
        <v>584.34626315789478</v>
      </c>
      <c r="D466" s="1">
        <f t="shared" si="35"/>
        <v>-0.28326315789479395</v>
      </c>
      <c r="E466" s="1" t="s">
        <v>81</v>
      </c>
      <c r="F466" s="1">
        <f>J462+I458</f>
        <v>-1909.8947368423751</v>
      </c>
      <c r="G466" s="1"/>
      <c r="H466" s="1"/>
      <c r="I466" s="1"/>
      <c r="J466" s="1"/>
    </row>
    <row r="467" spans="1:10">
      <c r="A467" s="1" t="s">
        <v>62</v>
      </c>
      <c r="B467" s="2">
        <v>583.83699999999999</v>
      </c>
      <c r="C467" s="7">
        <v>584.1962631578948</v>
      </c>
      <c r="D467" s="1">
        <f t="shared" si="35"/>
        <v>-0.35926315789481578</v>
      </c>
    </row>
    <row r="469" spans="1:10">
      <c r="A469" s="1" t="s">
        <v>38</v>
      </c>
      <c r="B469" s="3" t="s">
        <v>73</v>
      </c>
      <c r="C469" s="4" t="s">
        <v>72</v>
      </c>
      <c r="D469" s="5" t="s">
        <v>74</v>
      </c>
    </row>
    <row r="470" spans="1:10">
      <c r="A470" s="1" t="s">
        <v>71</v>
      </c>
      <c r="B470" s="2">
        <v>585.02599999999995</v>
      </c>
      <c r="C470" s="7">
        <v>584.38657894736843</v>
      </c>
      <c r="D470" s="1">
        <f>B470-C470</f>
        <v>0.63942105263151916</v>
      </c>
      <c r="E470" s="1" t="s">
        <v>77</v>
      </c>
      <c r="F470" s="1" t="s">
        <v>0</v>
      </c>
      <c r="G470" s="1" t="s">
        <v>75</v>
      </c>
      <c r="H470" s="1" t="s">
        <v>76</v>
      </c>
      <c r="I470" s="1" t="s">
        <v>78</v>
      </c>
      <c r="J470" s="1" t="s">
        <v>79</v>
      </c>
    </row>
    <row r="471" spans="1:10">
      <c r="A471" s="1" t="s">
        <v>70</v>
      </c>
      <c r="B471" s="2">
        <v>584.63599999999997</v>
      </c>
      <c r="C471" s="7">
        <v>584.53657894736841</v>
      </c>
      <c r="D471" s="1">
        <f t="shared" ref="D471:D480" si="36">B471-C471</f>
        <v>9.942105263155554E-2</v>
      </c>
      <c r="E471" s="1"/>
      <c r="F471" s="1" t="str">
        <f>A469</f>
        <v>CH-2160</v>
      </c>
      <c r="G471" s="1">
        <f>AVERAGE(D470:D475)</f>
        <v>6.9671052631633756E-2</v>
      </c>
      <c r="H471" s="1">
        <f>G471*150</f>
        <v>10.450657894745063</v>
      </c>
      <c r="I471" s="1">
        <f>AVERAGE(H471:H472)*60</f>
        <v>664.46052631613384</v>
      </c>
      <c r="J471">
        <v>0</v>
      </c>
    </row>
    <row r="472" spans="1:10">
      <c r="A472" s="1" t="s">
        <v>69</v>
      </c>
      <c r="B472" s="2">
        <v>584.48900000000003</v>
      </c>
      <c r="C472" s="7">
        <v>584.68657894736839</v>
      </c>
      <c r="D472" s="1">
        <f t="shared" si="36"/>
        <v>-0.19757894736835624</v>
      </c>
      <c r="E472" s="1"/>
      <c r="F472" s="1" t="str">
        <f>A456</f>
        <v>CH-2100</v>
      </c>
      <c r="G472" s="1">
        <f>AVERAGE(D457:D462)</f>
        <v>7.7986842105284879E-2</v>
      </c>
      <c r="H472" s="1">
        <f>G472*150</f>
        <v>11.698026315792731</v>
      </c>
      <c r="I472" s="1"/>
      <c r="J472" s="1"/>
    </row>
    <row r="473" spans="1:10">
      <c r="A473" s="1" t="s">
        <v>68</v>
      </c>
      <c r="B473" s="2">
        <v>584.61500000000001</v>
      </c>
      <c r="C473" s="7">
        <v>584.74657894736833</v>
      </c>
      <c r="D473" s="1">
        <f t="shared" si="36"/>
        <v>-0.13157894736832532</v>
      </c>
      <c r="E473" s="1"/>
      <c r="F473" s="1"/>
      <c r="G473" s="1"/>
      <c r="H473" s="1"/>
      <c r="I473" s="1"/>
      <c r="J473" s="1"/>
    </row>
    <row r="474" spans="1:10">
      <c r="A474" s="1" t="s">
        <v>67</v>
      </c>
      <c r="B474" s="2">
        <v>584.96799999999996</v>
      </c>
      <c r="C474" s="7">
        <v>584.93407894736833</v>
      </c>
      <c r="D474" s="1">
        <f t="shared" si="36"/>
        <v>3.392105263162648E-2</v>
      </c>
      <c r="E474" s="1"/>
      <c r="F474" s="1"/>
      <c r="G474" s="1" t="s">
        <v>75</v>
      </c>
      <c r="H474" s="1" t="s">
        <v>76</v>
      </c>
      <c r="I474" s="1" t="s">
        <v>78</v>
      </c>
      <c r="J474" s="1" t="s">
        <v>79</v>
      </c>
    </row>
    <row r="475" spans="1:10">
      <c r="A475" s="1" t="s">
        <v>1</v>
      </c>
      <c r="B475" s="1">
        <v>585.24599999999998</v>
      </c>
      <c r="C475" s="7">
        <v>585.2715789473682</v>
      </c>
      <c r="D475" s="1">
        <f t="shared" si="36"/>
        <v>-2.5578947368217086E-2</v>
      </c>
      <c r="E475" s="1" t="s">
        <v>80</v>
      </c>
      <c r="F475" s="1" t="str">
        <f>A469</f>
        <v>CH-2160</v>
      </c>
      <c r="G475" s="1">
        <f>AVERAGE(D475:D480)</f>
        <v>-0.27299561403503958</v>
      </c>
      <c r="H475" s="1">
        <f>G475*150</f>
        <v>-40.949342105255937</v>
      </c>
      <c r="I475" s="1">
        <v>0</v>
      </c>
      <c r="J475" s="1">
        <f>AVERAGE(H475:H476)*60</f>
        <v>-2357.2894736839489</v>
      </c>
    </row>
    <row r="476" spans="1:10">
      <c r="A476" s="1" t="s">
        <v>66</v>
      </c>
      <c r="B476" s="2">
        <v>584.91</v>
      </c>
      <c r="C476" s="7">
        <v>584.93407894736833</v>
      </c>
      <c r="D476" s="1">
        <f t="shared" si="36"/>
        <v>-2.4078947368366244E-2</v>
      </c>
      <c r="E476" s="1"/>
      <c r="F476" s="1" t="str">
        <f>A456</f>
        <v>CH-2100</v>
      </c>
      <c r="G476" s="1">
        <f>AVERAGE(D462:D467)</f>
        <v>-0.25084649122806013</v>
      </c>
      <c r="H476" s="1">
        <f>G476*150</f>
        <v>-37.62697368420902</v>
      </c>
      <c r="I476" s="1"/>
      <c r="J476" s="1"/>
    </row>
    <row r="477" spans="1:10">
      <c r="A477" s="1" t="s">
        <v>65</v>
      </c>
      <c r="B477" s="2">
        <v>584.25900000000001</v>
      </c>
      <c r="C477" s="7">
        <v>584.74657894736833</v>
      </c>
      <c r="D477" s="8">
        <f t="shared" si="36"/>
        <v>-0.48757894736831986</v>
      </c>
      <c r="E477" s="1"/>
      <c r="F477" s="1"/>
      <c r="G477" s="1"/>
      <c r="H477" s="1"/>
      <c r="I477" s="1"/>
      <c r="J477" s="1"/>
    </row>
    <row r="478" spans="1:10">
      <c r="A478" s="1" t="s">
        <v>64</v>
      </c>
      <c r="B478" s="2">
        <v>584.28499999999997</v>
      </c>
      <c r="C478" s="7">
        <v>584.68657894736839</v>
      </c>
      <c r="D478" s="1">
        <f t="shared" si="36"/>
        <v>-0.40157894736842081</v>
      </c>
      <c r="E478" s="1"/>
      <c r="F478" s="1"/>
      <c r="G478" s="1"/>
      <c r="H478" s="1"/>
      <c r="I478" s="1"/>
      <c r="J478" s="1"/>
    </row>
    <row r="479" spans="1:10">
      <c r="A479" s="1" t="s">
        <v>63</v>
      </c>
      <c r="B479" s="2">
        <v>584.19899999999996</v>
      </c>
      <c r="C479" s="7">
        <v>584.53657894736841</v>
      </c>
      <c r="D479" s="1">
        <f t="shared" si="36"/>
        <v>-0.33757894736845628</v>
      </c>
      <c r="E479" s="1" t="s">
        <v>81</v>
      </c>
      <c r="F479" s="1">
        <f>J475+I471</f>
        <v>-1692.8289473678151</v>
      </c>
      <c r="G479" s="1"/>
      <c r="H479" s="1"/>
      <c r="I479" s="1"/>
      <c r="J479" s="1"/>
    </row>
    <row r="480" spans="1:10">
      <c r="A480" s="1" t="s">
        <v>62</v>
      </c>
      <c r="B480" s="2">
        <v>584.02499999999998</v>
      </c>
      <c r="C480" s="7">
        <v>584.38657894736843</v>
      </c>
      <c r="D480" s="1">
        <f t="shared" si="36"/>
        <v>-0.36157894736845719</v>
      </c>
    </row>
    <row r="482" spans="1:10">
      <c r="A482" s="1" t="s">
        <v>39</v>
      </c>
      <c r="B482" s="3" t="s">
        <v>73</v>
      </c>
      <c r="C482" s="4" t="s">
        <v>72</v>
      </c>
      <c r="D482" s="5" t="s">
        <v>74</v>
      </c>
    </row>
    <row r="483" spans="1:10">
      <c r="A483" s="1" t="s">
        <v>71</v>
      </c>
      <c r="B483" s="2">
        <v>585.16099999999994</v>
      </c>
      <c r="C483" s="7">
        <v>584.57689473684206</v>
      </c>
      <c r="D483" s="1">
        <f>B483-C483</f>
        <v>0.58410526315788047</v>
      </c>
      <c r="E483" s="1" t="s">
        <v>77</v>
      </c>
      <c r="F483" s="1" t="s">
        <v>0</v>
      </c>
      <c r="G483" s="1" t="s">
        <v>75</v>
      </c>
      <c r="H483" s="1" t="s">
        <v>76</v>
      </c>
      <c r="I483" s="1" t="s">
        <v>78</v>
      </c>
      <c r="J483" s="1" t="s">
        <v>79</v>
      </c>
    </row>
    <row r="484" spans="1:10">
      <c r="A484" s="1" t="s">
        <v>70</v>
      </c>
      <c r="B484" s="2">
        <v>584.98900000000003</v>
      </c>
      <c r="C484" s="7">
        <v>584.72689473684204</v>
      </c>
      <c r="D484" s="1">
        <f t="shared" ref="D484:D493" si="37">B484-C484</f>
        <v>0.26210526315799143</v>
      </c>
      <c r="E484" s="1"/>
      <c r="F484" s="1" t="str">
        <f>A482</f>
        <v>CH-2220</v>
      </c>
      <c r="G484" s="1">
        <f>AVERAGE(D483:D488)</f>
        <v>0.10718859649135008</v>
      </c>
      <c r="H484" s="1">
        <f>G484*150</f>
        <v>16.078289473702512</v>
      </c>
      <c r="I484" s="1">
        <f>AVERAGE(H484:H485)*60</f>
        <v>795.86842105342726</v>
      </c>
      <c r="J484">
        <v>0</v>
      </c>
    </row>
    <row r="485" spans="1:10">
      <c r="A485" s="1" t="s">
        <v>69</v>
      </c>
      <c r="B485" s="2">
        <v>584.78399999999999</v>
      </c>
      <c r="C485" s="7">
        <v>584.87689473684202</v>
      </c>
      <c r="D485" s="1">
        <f t="shared" si="37"/>
        <v>-9.2894736842026759E-2</v>
      </c>
      <c r="E485" s="1"/>
      <c r="F485" s="1" t="str">
        <f>A469</f>
        <v>CH-2160</v>
      </c>
      <c r="G485" s="1">
        <f>AVERAGE(D470:D475)</f>
        <v>6.9671052631633756E-2</v>
      </c>
      <c r="H485" s="1">
        <f>G485*150</f>
        <v>10.450657894745063</v>
      </c>
      <c r="I485" s="1"/>
      <c r="J485" s="1"/>
    </row>
    <row r="486" spans="1:10">
      <c r="A486" s="1" t="s">
        <v>68</v>
      </c>
      <c r="B486" s="2">
        <v>584.73699999999997</v>
      </c>
      <c r="C486" s="7">
        <v>584.93689473684196</v>
      </c>
      <c r="D486" s="1">
        <f t="shared" si="37"/>
        <v>-0.19989473684199766</v>
      </c>
      <c r="E486" s="1"/>
      <c r="F486" s="1"/>
      <c r="G486" s="1"/>
      <c r="H486" s="1"/>
      <c r="I486" s="1"/>
      <c r="J486" s="1"/>
    </row>
    <row r="487" spans="1:10">
      <c r="A487" s="1" t="s">
        <v>67</v>
      </c>
      <c r="B487" s="2">
        <v>585.15200000000004</v>
      </c>
      <c r="C487" s="7">
        <v>585.12439473684196</v>
      </c>
      <c r="D487" s="1">
        <f t="shared" si="37"/>
        <v>2.7605263158079651E-2</v>
      </c>
      <c r="E487" s="1"/>
      <c r="F487" s="1"/>
      <c r="G487" s="1" t="s">
        <v>75</v>
      </c>
      <c r="H487" s="1" t="s">
        <v>76</v>
      </c>
      <c r="I487" s="1" t="s">
        <v>78</v>
      </c>
      <c r="J487" s="1" t="s">
        <v>79</v>
      </c>
    </row>
    <row r="488" spans="1:10">
      <c r="A488" s="1" t="s">
        <v>1</v>
      </c>
      <c r="B488" s="1">
        <v>585.524</v>
      </c>
      <c r="C488" s="7">
        <v>585.46189473684183</v>
      </c>
      <c r="D488" s="1">
        <f t="shared" si="37"/>
        <v>6.2105263158173329E-2</v>
      </c>
      <c r="E488" s="1" t="s">
        <v>80</v>
      </c>
      <c r="F488" s="1" t="str">
        <f>A482</f>
        <v>CH-2220</v>
      </c>
      <c r="G488" s="1">
        <f>AVERAGE(D488:D493)</f>
        <v>-0.21114473684199689</v>
      </c>
      <c r="H488" s="1">
        <f>G488*150</f>
        <v>-31.671710526299535</v>
      </c>
      <c r="I488" s="1">
        <v>0</v>
      </c>
      <c r="J488" s="1">
        <f>AVERAGE(H488:H489)*60</f>
        <v>-2178.6315789466644</v>
      </c>
    </row>
    <row r="489" spans="1:10">
      <c r="A489" s="1" t="s">
        <v>66</v>
      </c>
      <c r="B489" s="2">
        <v>585.18899999999996</v>
      </c>
      <c r="C489" s="7">
        <v>585.12439473684196</v>
      </c>
      <c r="D489" s="1">
        <f t="shared" si="37"/>
        <v>6.4605263158000525E-2</v>
      </c>
      <c r="E489" s="1"/>
      <c r="F489" s="1" t="str">
        <f>A469</f>
        <v>CH-2160</v>
      </c>
      <c r="G489" s="1">
        <f>AVERAGE(D475:D480)</f>
        <v>-0.27299561403503958</v>
      </c>
      <c r="H489" s="1">
        <f>G489*150</f>
        <v>-40.949342105255937</v>
      </c>
      <c r="I489" s="1"/>
      <c r="J489" s="1"/>
    </row>
    <row r="490" spans="1:10">
      <c r="A490" s="1" t="s">
        <v>65</v>
      </c>
      <c r="B490" s="2">
        <v>584.67999999999995</v>
      </c>
      <c r="C490" s="7">
        <v>584.93689473684196</v>
      </c>
      <c r="D490" s="1">
        <f t="shared" si="37"/>
        <v>-0.25689473684201403</v>
      </c>
      <c r="E490" s="1"/>
      <c r="F490" s="1"/>
      <c r="G490" s="1"/>
      <c r="H490" s="1"/>
      <c r="I490" s="1"/>
      <c r="J490" s="1"/>
    </row>
    <row r="491" spans="1:10">
      <c r="A491" s="1" t="s">
        <v>64</v>
      </c>
      <c r="B491" s="2">
        <v>584.53899999999999</v>
      </c>
      <c r="C491" s="7">
        <v>584.87689473684202</v>
      </c>
      <c r="D491" s="1">
        <f t="shared" si="37"/>
        <v>-0.33789473684203131</v>
      </c>
      <c r="E491" s="1"/>
      <c r="F491" s="1"/>
      <c r="G491" s="1"/>
      <c r="H491" s="1"/>
      <c r="I491" s="1"/>
      <c r="J491" s="1"/>
    </row>
    <row r="492" spans="1:10">
      <c r="A492" s="1" t="s">
        <v>63</v>
      </c>
      <c r="B492" s="2">
        <v>584.35199999999998</v>
      </c>
      <c r="C492" s="7">
        <v>584.72689473684204</v>
      </c>
      <c r="D492" s="1">
        <f t="shared" si="37"/>
        <v>-0.37489473684206587</v>
      </c>
      <c r="E492" s="1" t="s">
        <v>81</v>
      </c>
      <c r="F492" s="1">
        <f>J488+I484</f>
        <v>-1382.7631578932371</v>
      </c>
      <c r="G492" s="1"/>
      <c r="H492" s="1"/>
      <c r="I492" s="1"/>
      <c r="J492" s="1"/>
    </row>
    <row r="493" spans="1:10">
      <c r="A493" s="1" t="s">
        <v>62</v>
      </c>
      <c r="B493" s="2">
        <v>584.15300000000002</v>
      </c>
      <c r="C493" s="7">
        <v>584.57689473684206</v>
      </c>
      <c r="D493" s="1">
        <f t="shared" si="37"/>
        <v>-0.42389473684204404</v>
      </c>
    </row>
    <row r="495" spans="1:10">
      <c r="A495" s="1" t="s">
        <v>40</v>
      </c>
      <c r="B495" s="3" t="s">
        <v>73</v>
      </c>
      <c r="C495" s="4" t="s">
        <v>72</v>
      </c>
      <c r="D495" s="5" t="s">
        <v>74</v>
      </c>
    </row>
    <row r="496" spans="1:10">
      <c r="A496" s="1" t="s">
        <v>71</v>
      </c>
      <c r="B496" s="2">
        <v>585.37699999999995</v>
      </c>
      <c r="C496" s="7">
        <v>584.76721052631569</v>
      </c>
      <c r="D496" s="1">
        <f>B496-C496</f>
        <v>0.60978947368425906</v>
      </c>
      <c r="E496" s="1" t="s">
        <v>77</v>
      </c>
      <c r="F496" s="1" t="s">
        <v>0</v>
      </c>
      <c r="G496" s="1" t="s">
        <v>75</v>
      </c>
      <c r="H496" s="1" t="s">
        <v>76</v>
      </c>
      <c r="I496" s="1" t="s">
        <v>78</v>
      </c>
      <c r="J496" s="1" t="s">
        <v>79</v>
      </c>
    </row>
    <row r="497" spans="1:10">
      <c r="A497" s="1" t="s">
        <v>70</v>
      </c>
      <c r="B497" s="2">
        <v>585.21</v>
      </c>
      <c r="C497" s="7">
        <v>584.91721052631567</v>
      </c>
      <c r="D497" s="1">
        <f t="shared" ref="D497:D506" si="38">B497-C497</f>
        <v>0.29278947368436548</v>
      </c>
      <c r="E497" s="1"/>
      <c r="F497" s="1" t="str">
        <f>A495</f>
        <v>CH-2280</v>
      </c>
      <c r="G497" s="1">
        <f>AVERAGE(D496:D501)</f>
        <v>0.16137280701771792</v>
      </c>
      <c r="H497" s="1">
        <f>G497*150</f>
        <v>24.205921052657686</v>
      </c>
      <c r="I497" s="1">
        <f>AVERAGE(H497:H498)*60</f>
        <v>1208.5263157908059</v>
      </c>
      <c r="J497">
        <v>0</v>
      </c>
    </row>
    <row r="498" spans="1:10">
      <c r="A498" s="1" t="s">
        <v>69</v>
      </c>
      <c r="B498" s="2">
        <v>585.05399999999997</v>
      </c>
      <c r="C498" s="7">
        <v>585.06721052631565</v>
      </c>
      <c r="D498" s="1">
        <f t="shared" si="38"/>
        <v>-1.3210526315674542E-2</v>
      </c>
      <c r="E498" s="1"/>
      <c r="F498" s="1" t="str">
        <f>A482</f>
        <v>CH-2220</v>
      </c>
      <c r="G498" s="1">
        <f>AVERAGE(D483:D488)</f>
        <v>0.10718859649135008</v>
      </c>
      <c r="H498" s="1">
        <f>G498*150</f>
        <v>16.078289473702512</v>
      </c>
      <c r="I498" s="1"/>
      <c r="J498" s="1"/>
    </row>
    <row r="499" spans="1:10">
      <c r="A499" s="1" t="s">
        <v>68</v>
      </c>
      <c r="B499" s="2">
        <v>585.06899999999996</v>
      </c>
      <c r="C499" s="7">
        <v>585.12721052631559</v>
      </c>
      <c r="D499" s="1">
        <f t="shared" si="38"/>
        <v>-5.8210526315633615E-2</v>
      </c>
      <c r="E499" s="1"/>
      <c r="F499" s="1"/>
      <c r="G499" s="1"/>
      <c r="H499" s="1"/>
      <c r="I499" s="1"/>
      <c r="J499" s="1"/>
    </row>
    <row r="500" spans="1:10">
      <c r="A500" s="1" t="s">
        <v>67</v>
      </c>
      <c r="B500" s="2">
        <v>585.39499999999998</v>
      </c>
      <c r="C500" s="7">
        <v>585.31471052631559</v>
      </c>
      <c r="D500" s="1">
        <f t="shared" si="38"/>
        <v>8.0289473684388213E-2</v>
      </c>
      <c r="E500" s="1"/>
      <c r="F500" s="1"/>
      <c r="G500" s="1" t="s">
        <v>75</v>
      </c>
      <c r="H500" s="1" t="s">
        <v>76</v>
      </c>
      <c r="I500" s="1" t="s">
        <v>78</v>
      </c>
      <c r="J500" s="1" t="s">
        <v>79</v>
      </c>
    </row>
    <row r="501" spans="1:10">
      <c r="A501" s="1" t="s">
        <v>1</v>
      </c>
      <c r="B501" s="1">
        <v>585.70900000000006</v>
      </c>
      <c r="C501" s="7">
        <v>585.65221052631546</v>
      </c>
      <c r="D501" s="1">
        <f t="shared" si="38"/>
        <v>5.6789473684602854E-2</v>
      </c>
      <c r="E501" s="1" t="s">
        <v>80</v>
      </c>
      <c r="F501" s="1" t="str">
        <f>A495</f>
        <v>CH-2280</v>
      </c>
      <c r="G501" s="1">
        <f>AVERAGE(D501:D506)</f>
        <v>-0.20879385964893041</v>
      </c>
      <c r="H501" s="1">
        <f>G501*150</f>
        <v>-31.319078947339563</v>
      </c>
      <c r="I501" s="1">
        <v>0</v>
      </c>
      <c r="J501" s="1">
        <f>AVERAGE(H501:H502)*60</f>
        <v>-1889.7236842091729</v>
      </c>
    </row>
    <row r="502" spans="1:10">
      <c r="A502" s="1" t="s">
        <v>66</v>
      </c>
      <c r="B502" s="2">
        <v>585.37900000000002</v>
      </c>
      <c r="C502" s="7">
        <v>585.31471052631559</v>
      </c>
      <c r="D502" s="1">
        <f t="shared" si="38"/>
        <v>6.4289473684425502E-2</v>
      </c>
      <c r="E502" s="1"/>
      <c r="F502" s="1" t="str">
        <f>A482</f>
        <v>CH-2220</v>
      </c>
      <c r="G502" s="1">
        <f>AVERAGE(D488:D493)</f>
        <v>-0.21114473684199689</v>
      </c>
      <c r="H502" s="1">
        <f>G502*150</f>
        <v>-31.671710526299535</v>
      </c>
      <c r="I502" s="1"/>
      <c r="J502" s="1"/>
    </row>
    <row r="503" spans="1:10">
      <c r="A503" s="1" t="s">
        <v>65</v>
      </c>
      <c r="B503" s="2">
        <v>584.75800000000004</v>
      </c>
      <c r="C503" s="7">
        <v>585.12721052631559</v>
      </c>
      <c r="D503" s="1">
        <f t="shared" si="38"/>
        <v>-0.3692105263155554</v>
      </c>
      <c r="E503" s="1"/>
      <c r="F503" s="1"/>
      <c r="G503" s="1"/>
      <c r="H503" s="1"/>
      <c r="I503" s="1"/>
      <c r="J503" s="1"/>
    </row>
    <row r="504" spans="1:10">
      <c r="A504" s="1" t="s">
        <v>64</v>
      </c>
      <c r="B504" s="2">
        <v>584.678</v>
      </c>
      <c r="C504" s="7">
        <v>585.06721052631565</v>
      </c>
      <c r="D504" s="1">
        <f t="shared" si="38"/>
        <v>-0.3892105263156509</v>
      </c>
      <c r="E504" s="1"/>
      <c r="F504" s="1"/>
      <c r="G504" s="1"/>
      <c r="H504" s="1"/>
      <c r="I504" s="1"/>
      <c r="J504" s="1"/>
    </row>
    <row r="505" spans="1:10">
      <c r="A505" s="1" t="s">
        <v>63</v>
      </c>
      <c r="B505" s="2">
        <v>584.60699999999997</v>
      </c>
      <c r="C505" s="7">
        <v>584.91721052631567</v>
      </c>
      <c r="D505" s="1">
        <f t="shared" si="38"/>
        <v>-0.31021052631570001</v>
      </c>
      <c r="E505" s="1" t="s">
        <v>81</v>
      </c>
      <c r="F505" s="1">
        <f>J501+I497</f>
        <v>-681.19736841836698</v>
      </c>
      <c r="G505" s="1"/>
      <c r="H505" s="1"/>
      <c r="I505" s="1"/>
      <c r="J505" s="1"/>
    </row>
    <row r="506" spans="1:10">
      <c r="A506" s="1" t="s">
        <v>62</v>
      </c>
      <c r="B506" s="2">
        <v>584.46199999999999</v>
      </c>
      <c r="C506" s="7">
        <v>584.76721052631569</v>
      </c>
      <c r="D506" s="1">
        <f t="shared" si="38"/>
        <v>-0.30521052631570456</v>
      </c>
    </row>
    <row r="508" spans="1:10">
      <c r="A508" s="1" t="s">
        <v>41</v>
      </c>
      <c r="B508" s="3" t="s">
        <v>73</v>
      </c>
      <c r="C508" s="4" t="s">
        <v>72</v>
      </c>
      <c r="D508" s="5" t="s">
        <v>74</v>
      </c>
    </row>
    <row r="509" spans="1:10">
      <c r="A509" s="1" t="s">
        <v>71</v>
      </c>
      <c r="B509" s="2">
        <v>585.58600000000001</v>
      </c>
      <c r="C509" s="7">
        <v>584.95752631578932</v>
      </c>
      <c r="D509" s="1">
        <f>B509-C509</f>
        <v>0.6284736842106895</v>
      </c>
      <c r="E509" s="1" t="s">
        <v>77</v>
      </c>
      <c r="F509" s="1" t="s">
        <v>0</v>
      </c>
      <c r="G509" s="1" t="s">
        <v>75</v>
      </c>
      <c r="H509" s="1" t="s">
        <v>76</v>
      </c>
      <c r="I509" s="1" t="s">
        <v>78</v>
      </c>
      <c r="J509" s="1" t="s">
        <v>79</v>
      </c>
    </row>
    <row r="510" spans="1:10">
      <c r="A510" s="1" t="s">
        <v>70</v>
      </c>
      <c r="B510" s="2">
        <v>585.4</v>
      </c>
      <c r="C510" s="7">
        <v>585.1075263157893</v>
      </c>
      <c r="D510" s="1">
        <f t="shared" ref="D510:D519" si="39">B510-C510</f>
        <v>0.29247368421067677</v>
      </c>
      <c r="E510" s="1"/>
      <c r="F510" s="1" t="str">
        <f>A508</f>
        <v>CH-2340</v>
      </c>
      <c r="G510" s="1">
        <f>AVERAGE(D509:D514)</f>
        <v>0.18005701754409151</v>
      </c>
      <c r="H510" s="1">
        <f>G510*150</f>
        <v>27.008552631613725</v>
      </c>
      <c r="I510" s="1">
        <f>AVERAGE(H510:H511)*60</f>
        <v>1536.4342105281423</v>
      </c>
      <c r="J510">
        <v>0</v>
      </c>
    </row>
    <row r="511" spans="1:10">
      <c r="A511" s="1" t="s">
        <v>69</v>
      </c>
      <c r="B511" s="2">
        <v>585.30999999999995</v>
      </c>
      <c r="C511" s="7">
        <v>585.25752631578928</v>
      </c>
      <c r="D511" s="1">
        <f t="shared" si="39"/>
        <v>5.247368421066767E-2</v>
      </c>
      <c r="E511" s="1"/>
      <c r="F511" s="1" t="str">
        <f>A495</f>
        <v>CH-2280</v>
      </c>
      <c r="G511" s="1">
        <f>AVERAGE(D496:D501)</f>
        <v>0.16137280701771792</v>
      </c>
      <c r="H511" s="1">
        <f>G511*150</f>
        <v>24.205921052657686</v>
      </c>
      <c r="I511" s="1"/>
      <c r="J511" s="1"/>
    </row>
    <row r="512" spans="1:10">
      <c r="A512" s="1" t="s">
        <v>68</v>
      </c>
      <c r="B512" s="2">
        <v>585.26599999999996</v>
      </c>
      <c r="C512" s="7">
        <v>585.31752631578922</v>
      </c>
      <c r="D512" s="1">
        <f t="shared" si="39"/>
        <v>-5.152631578926048E-2</v>
      </c>
      <c r="E512" s="1"/>
      <c r="F512" s="1"/>
      <c r="G512" s="1"/>
      <c r="H512" s="1"/>
      <c r="I512" s="1"/>
      <c r="J512" s="1"/>
    </row>
    <row r="513" spans="1:10">
      <c r="A513" s="1" t="s">
        <v>67</v>
      </c>
      <c r="B513" s="2">
        <v>585.58000000000004</v>
      </c>
      <c r="C513" s="7">
        <v>585.50502631578922</v>
      </c>
      <c r="D513" s="1">
        <f t="shared" si="39"/>
        <v>7.4973684210817737E-2</v>
      </c>
      <c r="E513" s="1"/>
      <c r="F513" s="1"/>
      <c r="G513" s="1" t="s">
        <v>75</v>
      </c>
      <c r="H513" s="1" t="s">
        <v>76</v>
      </c>
      <c r="I513" s="1" t="s">
        <v>78</v>
      </c>
      <c r="J513" s="1" t="s">
        <v>79</v>
      </c>
    </row>
    <row r="514" spans="1:10">
      <c r="A514" s="1" t="s">
        <v>1</v>
      </c>
      <c r="B514" s="1">
        <v>585.92600000000004</v>
      </c>
      <c r="C514" s="7">
        <v>585.84252631578909</v>
      </c>
      <c r="D514" s="1">
        <f t="shared" si="39"/>
        <v>8.3473684210957799E-2</v>
      </c>
      <c r="E514" s="1" t="s">
        <v>80</v>
      </c>
      <c r="F514" s="1" t="str">
        <f>A508</f>
        <v>CH-2340</v>
      </c>
      <c r="G514" s="1">
        <f>AVERAGE(D514:D519)</f>
        <v>-0.19877631578924593</v>
      </c>
      <c r="H514" s="1">
        <f>G514*150</f>
        <v>-29.816447368386889</v>
      </c>
      <c r="I514" s="1">
        <v>0</v>
      </c>
      <c r="J514" s="1">
        <f>AVERAGE(H514:H515)*60</f>
        <v>-1834.0657894717936</v>
      </c>
    </row>
    <row r="515" spans="1:10">
      <c r="A515" s="1" t="s">
        <v>66</v>
      </c>
      <c r="B515" s="2">
        <v>585.56399999999996</v>
      </c>
      <c r="C515" s="7">
        <v>585.50502631578922</v>
      </c>
      <c r="D515" s="1">
        <f t="shared" si="39"/>
        <v>5.8973684210741339E-2</v>
      </c>
      <c r="E515" s="1"/>
      <c r="F515" s="1" t="str">
        <f>A495</f>
        <v>CH-2280</v>
      </c>
      <c r="G515" s="1">
        <f>AVERAGE(D501:D506)</f>
        <v>-0.20879385964893041</v>
      </c>
      <c r="H515" s="1">
        <f>G515*150</f>
        <v>-31.319078947339563</v>
      </c>
      <c r="I515" s="1"/>
      <c r="J515" s="1"/>
    </row>
    <row r="516" spans="1:10">
      <c r="A516" s="1" t="s">
        <v>65</v>
      </c>
      <c r="B516" s="2">
        <v>585.13</v>
      </c>
      <c r="C516" s="7">
        <v>585.31752631578922</v>
      </c>
      <c r="D516" s="1">
        <f t="shared" si="39"/>
        <v>-0.18752631578922774</v>
      </c>
      <c r="E516" s="1"/>
      <c r="F516" s="1"/>
      <c r="G516" s="1"/>
      <c r="H516" s="1"/>
      <c r="I516" s="1"/>
      <c r="J516" s="1"/>
    </row>
    <row r="517" spans="1:10">
      <c r="A517" s="1" t="s">
        <v>64</v>
      </c>
      <c r="B517" s="2">
        <v>584.83299999999997</v>
      </c>
      <c r="C517" s="7">
        <v>585.25752631578928</v>
      </c>
      <c r="D517" s="1">
        <f t="shared" si="39"/>
        <v>-0.42452631578930777</v>
      </c>
      <c r="E517" s="1"/>
      <c r="F517" s="1"/>
      <c r="G517" s="1"/>
      <c r="H517" s="1"/>
      <c r="I517" s="1"/>
      <c r="J517" s="1"/>
    </row>
    <row r="518" spans="1:10">
      <c r="A518" s="1" t="s">
        <v>63</v>
      </c>
      <c r="B518" s="2">
        <v>584.75</v>
      </c>
      <c r="C518" s="7">
        <v>585.1075263157893</v>
      </c>
      <c r="D518" s="1">
        <f t="shared" si="39"/>
        <v>-0.3575263157893005</v>
      </c>
      <c r="E518" s="1" t="s">
        <v>81</v>
      </c>
      <c r="F518" s="1">
        <f>J514+I510</f>
        <v>-297.63157894365122</v>
      </c>
      <c r="G518" s="1"/>
      <c r="H518" s="1"/>
      <c r="I518" s="1"/>
      <c r="J518" s="1"/>
    </row>
    <row r="519" spans="1:10">
      <c r="A519" s="1" t="s">
        <v>62</v>
      </c>
      <c r="B519" s="2">
        <v>584.59199999999998</v>
      </c>
      <c r="C519" s="7">
        <v>584.95752631578932</v>
      </c>
      <c r="D519" s="1">
        <f t="shared" si="39"/>
        <v>-0.3655263157893387</v>
      </c>
    </row>
    <row r="521" spans="1:10">
      <c r="A521" s="1" t="s">
        <v>42</v>
      </c>
      <c r="B521" s="3" t="s">
        <v>73</v>
      </c>
      <c r="C521" s="4" t="s">
        <v>72</v>
      </c>
      <c r="D521" s="5" t="s">
        <v>74</v>
      </c>
    </row>
    <row r="522" spans="1:10">
      <c r="A522" s="1" t="s">
        <v>71</v>
      </c>
      <c r="B522" s="2">
        <v>585.83399999999995</v>
      </c>
      <c r="C522" s="7">
        <v>585.14784210526295</v>
      </c>
      <c r="D522" s="1">
        <f>B522-C522</f>
        <v>0.68615789473699351</v>
      </c>
      <c r="E522" s="1" t="s">
        <v>77</v>
      </c>
      <c r="F522" s="1" t="s">
        <v>0</v>
      </c>
      <c r="G522" s="1" t="s">
        <v>75</v>
      </c>
      <c r="H522" s="1" t="s">
        <v>76</v>
      </c>
      <c r="I522" s="1" t="s">
        <v>78</v>
      </c>
      <c r="J522" s="1" t="s">
        <v>79</v>
      </c>
    </row>
    <row r="523" spans="1:10">
      <c r="A523" s="1" t="s">
        <v>70</v>
      </c>
      <c r="B523" s="2">
        <v>585.62599999999998</v>
      </c>
      <c r="C523" s="7">
        <v>585.29784210526293</v>
      </c>
      <c r="D523" s="1">
        <f t="shared" ref="D523:D532" si="40">B523-C523</f>
        <v>0.32815789473704626</v>
      </c>
      <c r="E523" s="1"/>
      <c r="F523" s="1" t="str">
        <f>A521</f>
        <v>CH-2400</v>
      </c>
      <c r="G523" s="1">
        <f>AVERAGE(D522:D527)</f>
        <v>0.18874122807047419</v>
      </c>
      <c r="H523" s="1">
        <f>G523*150</f>
        <v>28.311184210571128</v>
      </c>
      <c r="I523" s="1">
        <f>AVERAGE(H523:H524)*60</f>
        <v>1659.5921052655456</v>
      </c>
      <c r="J523">
        <v>0</v>
      </c>
    </row>
    <row r="524" spans="1:10">
      <c r="A524" s="1" t="s">
        <v>69</v>
      </c>
      <c r="B524" s="2">
        <v>585.58900000000006</v>
      </c>
      <c r="C524" s="7">
        <v>585.44784210526291</v>
      </c>
      <c r="D524" s="1">
        <f t="shared" si="40"/>
        <v>0.14115789473714813</v>
      </c>
      <c r="E524" s="1"/>
      <c r="F524" s="1" t="str">
        <f>A508</f>
        <v>CH-2340</v>
      </c>
      <c r="G524" s="1">
        <f>AVERAGE(D509:D514)</f>
        <v>0.18005701754409151</v>
      </c>
      <c r="H524" s="1">
        <f>G524*150</f>
        <v>27.008552631613725</v>
      </c>
      <c r="I524" s="1"/>
      <c r="J524" s="1"/>
    </row>
    <row r="525" spans="1:10">
      <c r="A525" s="1" t="s">
        <v>68</v>
      </c>
      <c r="B525" s="2">
        <v>585.45600000000002</v>
      </c>
      <c r="C525" s="7">
        <v>585.50784210526285</v>
      </c>
      <c r="D525" s="1">
        <f t="shared" si="40"/>
        <v>-5.1842105262835503E-2</v>
      </c>
      <c r="E525" s="1"/>
      <c r="F525" s="1"/>
      <c r="G525" s="1"/>
      <c r="H525" s="1"/>
      <c r="I525" s="1"/>
      <c r="J525" s="1"/>
    </row>
    <row r="526" spans="1:10">
      <c r="A526" s="1" t="s">
        <v>67</v>
      </c>
      <c r="B526" s="2">
        <v>585.80499999999995</v>
      </c>
      <c r="C526" s="7">
        <v>585.69534210526285</v>
      </c>
      <c r="D526" s="1">
        <f t="shared" si="40"/>
        <v>0.10965789473709719</v>
      </c>
      <c r="E526" s="1"/>
      <c r="F526" s="1"/>
      <c r="G526" s="1" t="s">
        <v>75</v>
      </c>
      <c r="H526" s="1" t="s">
        <v>76</v>
      </c>
      <c r="I526" s="1" t="s">
        <v>78</v>
      </c>
      <c r="J526" s="1" t="s">
        <v>79</v>
      </c>
    </row>
    <row r="527" spans="1:10">
      <c r="A527" s="1" t="s">
        <v>1</v>
      </c>
      <c r="B527" s="1">
        <v>585.95200000000011</v>
      </c>
      <c r="C527" s="7">
        <v>586.03284210526272</v>
      </c>
      <c r="D527" s="1">
        <f t="shared" si="40"/>
        <v>-8.0842105262604491E-2</v>
      </c>
      <c r="E527" s="1" t="s">
        <v>80</v>
      </c>
      <c r="F527" s="1" t="str">
        <f>A521</f>
        <v>CH-2400</v>
      </c>
      <c r="G527" s="1">
        <f>AVERAGE(D527:D532)</f>
        <v>-0.50909210526284221</v>
      </c>
      <c r="H527" s="1">
        <f>G527*150</f>
        <v>-76.363815789426326</v>
      </c>
      <c r="I527" s="1">
        <v>0</v>
      </c>
      <c r="J527" s="1">
        <f>AVERAGE(H527:H528)*60</f>
        <v>-3185.4078947343965</v>
      </c>
    </row>
    <row r="528" spans="1:10">
      <c r="A528" s="1" t="s">
        <v>66</v>
      </c>
      <c r="B528" s="2">
        <v>585.38699999999994</v>
      </c>
      <c r="C528" s="7">
        <v>585.69534210526285</v>
      </c>
      <c r="D528" s="1">
        <f t="shared" si="40"/>
        <v>-0.30834210526290917</v>
      </c>
      <c r="E528" s="1"/>
      <c r="F528" s="1" t="str">
        <f>A508</f>
        <v>CH-2340</v>
      </c>
      <c r="G528" s="1">
        <f>AVERAGE(D514:D519)</f>
        <v>-0.19877631578924593</v>
      </c>
      <c r="H528" s="1">
        <f>G528*150</f>
        <v>-29.816447368386889</v>
      </c>
      <c r="I528" s="1"/>
      <c r="J528" s="1"/>
    </row>
    <row r="529" spans="1:10">
      <c r="A529" s="1" t="s">
        <v>65</v>
      </c>
      <c r="B529" s="2">
        <v>585.05200000000002</v>
      </c>
      <c r="C529" s="7">
        <v>585.50784210526285</v>
      </c>
      <c r="D529" s="8">
        <f t="shared" si="40"/>
        <v>-0.45584210526283186</v>
      </c>
      <c r="E529" s="1"/>
      <c r="F529" s="1"/>
      <c r="G529" s="1"/>
      <c r="H529" s="1"/>
      <c r="I529" s="1"/>
      <c r="J529" s="1"/>
    </row>
    <row r="530" spans="1:10">
      <c r="A530" s="1" t="s">
        <v>64</v>
      </c>
      <c r="B530" s="2">
        <v>584.69000000000005</v>
      </c>
      <c r="C530" s="7">
        <v>585.44784210526291</v>
      </c>
      <c r="D530" s="8">
        <f t="shared" si="40"/>
        <v>-0.75784210526285278</v>
      </c>
      <c r="E530" s="1"/>
      <c r="F530" s="1"/>
      <c r="G530" s="1"/>
      <c r="H530" s="1"/>
      <c r="I530" s="1"/>
      <c r="J530" s="1"/>
    </row>
    <row r="531" spans="1:10">
      <c r="A531" s="1" t="s">
        <v>63</v>
      </c>
      <c r="B531" s="2">
        <v>584.529</v>
      </c>
      <c r="C531" s="7">
        <v>585.29784210526293</v>
      </c>
      <c r="D531" s="8">
        <f t="shared" si="40"/>
        <v>-0.76884210526293373</v>
      </c>
      <c r="E531" s="1" t="s">
        <v>81</v>
      </c>
      <c r="F531" s="1">
        <f>J527+I523</f>
        <v>-1525.8157894688509</v>
      </c>
      <c r="G531" s="1"/>
      <c r="H531" s="1"/>
      <c r="I531" s="1"/>
      <c r="J531" s="1"/>
    </row>
    <row r="532" spans="1:10">
      <c r="A532" s="1" t="s">
        <v>62</v>
      </c>
      <c r="B532" s="2">
        <v>584.46500000000003</v>
      </c>
      <c r="C532" s="7">
        <v>585.14784210526295</v>
      </c>
      <c r="D532" s="8">
        <f t="shared" si="40"/>
        <v>-0.682842105262921</v>
      </c>
    </row>
    <row r="534" spans="1:10">
      <c r="A534" s="1" t="s">
        <v>43</v>
      </c>
      <c r="B534" s="3" t="s">
        <v>73</v>
      </c>
      <c r="C534" s="4" t="s">
        <v>72</v>
      </c>
      <c r="D534" s="5" t="s">
        <v>74</v>
      </c>
    </row>
    <row r="535" spans="1:10">
      <c r="A535" s="1" t="s">
        <v>71</v>
      </c>
      <c r="B535" s="1">
        <v>586.13300000000004</v>
      </c>
      <c r="C535" s="7">
        <v>585.33815789473658</v>
      </c>
      <c r="D535" s="8">
        <f>B535-C535</f>
        <v>0.79484210526345578</v>
      </c>
      <c r="E535" s="1" t="s">
        <v>77</v>
      </c>
      <c r="F535" s="1" t="s">
        <v>0</v>
      </c>
      <c r="G535" s="1" t="s">
        <v>75</v>
      </c>
      <c r="H535" s="1" t="s">
        <v>76</v>
      </c>
      <c r="I535" s="1" t="s">
        <v>78</v>
      </c>
      <c r="J535" s="1" t="s">
        <v>79</v>
      </c>
    </row>
    <row r="536" spans="1:10">
      <c r="A536" s="1" t="s">
        <v>70</v>
      </c>
      <c r="B536" s="1">
        <v>585.84299999999996</v>
      </c>
      <c r="C536" s="7">
        <v>585.48815789473656</v>
      </c>
      <c r="D536" s="1">
        <f t="shared" ref="D536:D545" si="41">B536-C536</f>
        <v>0.35484210526340121</v>
      </c>
      <c r="E536" s="1"/>
      <c r="F536" s="1" t="str">
        <f>A534</f>
        <v>CH-2460</v>
      </c>
      <c r="G536" s="1">
        <f>AVERAGE(D535:D540)</f>
        <v>0.25042543859687311</v>
      </c>
      <c r="H536" s="1">
        <f>G536*150</f>
        <v>37.563815789530963</v>
      </c>
      <c r="I536" s="1">
        <f>AVERAGE(H536:H537)*60</f>
        <v>1976.2500000030627</v>
      </c>
      <c r="J536">
        <v>0</v>
      </c>
    </row>
    <row r="537" spans="1:10">
      <c r="A537" s="1" t="s">
        <v>69</v>
      </c>
      <c r="B537" s="1">
        <v>585.80799999999999</v>
      </c>
      <c r="C537" s="7">
        <v>585.63815789473654</v>
      </c>
      <c r="D537" s="1">
        <f t="shared" si="41"/>
        <v>0.16984210526345578</v>
      </c>
      <c r="E537" s="1"/>
      <c r="F537" s="1" t="str">
        <f>A521</f>
        <v>CH-2400</v>
      </c>
      <c r="G537" s="1">
        <f>AVERAGE(D522:D527)</f>
        <v>0.18874122807047419</v>
      </c>
      <c r="H537" s="1">
        <f>G537*150</f>
        <v>28.311184210571128</v>
      </c>
      <c r="I537" s="1"/>
      <c r="J537" s="1"/>
    </row>
    <row r="538" spans="1:10">
      <c r="A538" s="1" t="s">
        <v>68</v>
      </c>
      <c r="B538" s="1">
        <v>585.74900000000002</v>
      </c>
      <c r="C538" s="7">
        <v>585.69815789473648</v>
      </c>
      <c r="D538" s="1">
        <f t="shared" si="41"/>
        <v>5.0842105263541271E-2</v>
      </c>
      <c r="E538" s="1"/>
      <c r="F538" s="1"/>
      <c r="G538" s="1"/>
      <c r="H538" s="1"/>
      <c r="I538" s="1"/>
      <c r="J538" s="1"/>
    </row>
    <row r="539" spans="1:10">
      <c r="A539" s="1" t="s">
        <v>67</v>
      </c>
      <c r="B539" s="1">
        <v>586.06600000000003</v>
      </c>
      <c r="C539" s="7">
        <v>585.88565789473648</v>
      </c>
      <c r="D539" s="1">
        <f t="shared" si="41"/>
        <v>0.18034210526354855</v>
      </c>
      <c r="E539" s="1"/>
      <c r="F539" s="1"/>
      <c r="G539" s="1" t="s">
        <v>75</v>
      </c>
      <c r="H539" s="1" t="s">
        <v>76</v>
      </c>
      <c r="I539" s="1" t="s">
        <v>78</v>
      </c>
      <c r="J539" s="1" t="s">
        <v>79</v>
      </c>
    </row>
    <row r="540" spans="1:10">
      <c r="A540" s="1" t="s">
        <v>1</v>
      </c>
      <c r="B540" s="1">
        <v>586.17500000000018</v>
      </c>
      <c r="C540" s="7">
        <v>586.22315789473635</v>
      </c>
      <c r="D540" s="1">
        <f t="shared" si="41"/>
        <v>-4.8157894736164053E-2</v>
      </c>
      <c r="E540" s="1" t="s">
        <v>80</v>
      </c>
      <c r="F540" s="1" t="str">
        <f>A534</f>
        <v>CH-2460</v>
      </c>
      <c r="G540" s="1">
        <f>AVERAGE(D540:D545)</f>
        <v>-0.37340789473644992</v>
      </c>
      <c r="H540" s="1">
        <f>G540*150</f>
        <v>-56.011184210467491</v>
      </c>
      <c r="I540" s="1">
        <v>0</v>
      </c>
      <c r="J540" s="1">
        <f>AVERAGE(H540:H541)*60</f>
        <v>-3971.2499999968145</v>
      </c>
    </row>
    <row r="541" spans="1:10">
      <c r="A541" s="1" t="s">
        <v>66</v>
      </c>
      <c r="B541" s="1">
        <v>585.37400000000002</v>
      </c>
      <c r="C541" s="7">
        <v>585.88565789473648</v>
      </c>
      <c r="D541" s="8">
        <f t="shared" si="41"/>
        <v>-0.51165789473645873</v>
      </c>
      <c r="E541" s="1"/>
      <c r="F541" s="1" t="str">
        <f>A521</f>
        <v>CH-2400</v>
      </c>
      <c r="G541" s="1">
        <f>AVERAGE(D527:D532)</f>
        <v>-0.50909210526284221</v>
      </c>
      <c r="H541" s="1">
        <f>G541*150</f>
        <v>-76.363815789426326</v>
      </c>
      <c r="I541" s="1"/>
      <c r="J541" s="1"/>
    </row>
    <row r="542" spans="1:10">
      <c r="A542" s="1" t="s">
        <v>65</v>
      </c>
      <c r="B542" s="1">
        <v>585.64200000000005</v>
      </c>
      <c r="C542" s="7">
        <v>585.69815789473648</v>
      </c>
      <c r="D542" s="1">
        <f t="shared" si="41"/>
        <v>-5.6157894736429625E-2</v>
      </c>
      <c r="E542" s="1"/>
      <c r="F542" s="1"/>
      <c r="G542" s="1"/>
      <c r="H542" s="1"/>
      <c r="I542" s="1"/>
      <c r="J542" s="1"/>
    </row>
    <row r="543" spans="1:10">
      <c r="A543" s="1" t="s">
        <v>64</v>
      </c>
      <c r="B543" s="1">
        <v>585.33699999999999</v>
      </c>
      <c r="C543" s="7">
        <v>585.63815789473654</v>
      </c>
      <c r="D543" s="1">
        <f t="shared" si="41"/>
        <v>-0.30115789473654786</v>
      </c>
      <c r="E543" s="1"/>
      <c r="F543" s="1"/>
      <c r="G543" s="1"/>
      <c r="H543" s="1"/>
      <c r="I543" s="1"/>
      <c r="J543" s="1"/>
    </row>
    <row r="544" spans="1:10">
      <c r="A544" s="1" t="s">
        <v>63</v>
      </c>
      <c r="B544" s="1">
        <v>584.88499999999999</v>
      </c>
      <c r="C544" s="7">
        <v>585.48815789473656</v>
      </c>
      <c r="D544" s="8">
        <f t="shared" si="41"/>
        <v>-0.60315789473656878</v>
      </c>
      <c r="E544" s="1" t="s">
        <v>81</v>
      </c>
      <c r="F544" s="1">
        <f>J540+I536</f>
        <v>-1994.9999999937518</v>
      </c>
      <c r="G544" s="1"/>
      <c r="H544" s="1"/>
      <c r="I544" s="1"/>
      <c r="J544" s="1"/>
    </row>
    <row r="545" spans="1:10">
      <c r="A545" s="1" t="s">
        <v>62</v>
      </c>
      <c r="B545" s="1">
        <v>584.61800000000005</v>
      </c>
      <c r="C545" s="7">
        <v>585.33815789473658</v>
      </c>
      <c r="D545" s="8">
        <f t="shared" si="41"/>
        <v>-0.72015789473653058</v>
      </c>
    </row>
    <row r="547" spans="1:10">
      <c r="A547" s="1" t="s">
        <v>44</v>
      </c>
      <c r="B547" s="3" t="s">
        <v>73</v>
      </c>
      <c r="C547" s="4" t="s">
        <v>72</v>
      </c>
      <c r="D547" s="5" t="s">
        <v>74</v>
      </c>
    </row>
    <row r="548" spans="1:10">
      <c r="A548" s="1" t="s">
        <v>71</v>
      </c>
      <c r="B548" s="1">
        <v>586.57600000000002</v>
      </c>
      <c r="C548" s="7">
        <v>585.52847368421021</v>
      </c>
      <c r="D548" s="8">
        <f>B548-C548</f>
        <v>1.0475263157898098</v>
      </c>
      <c r="E548" s="1" t="s">
        <v>77</v>
      </c>
      <c r="F548" s="1" t="s">
        <v>0</v>
      </c>
      <c r="G548" s="1" t="s">
        <v>75</v>
      </c>
      <c r="H548" s="1" t="s">
        <v>76</v>
      </c>
      <c r="I548" s="1" t="s">
        <v>78</v>
      </c>
      <c r="J548" s="1" t="s">
        <v>79</v>
      </c>
    </row>
    <row r="549" spans="1:10">
      <c r="A549" s="1" t="s">
        <v>70</v>
      </c>
      <c r="B549" s="1">
        <v>585.92200000000003</v>
      </c>
      <c r="C549" s="7">
        <v>585.67847368421019</v>
      </c>
      <c r="D549" s="1">
        <f t="shared" ref="D549:D558" si="42">B549-C549</f>
        <v>0.24352631578983619</v>
      </c>
      <c r="E549" s="1"/>
      <c r="F549" s="1" t="str">
        <f>A547</f>
        <v>CH-2520</v>
      </c>
      <c r="G549" s="1">
        <f>AVERAGE(D548:D553)</f>
        <v>0.24594298245657834</v>
      </c>
      <c r="H549" s="1">
        <f>G549*150</f>
        <v>36.891447368486752</v>
      </c>
      <c r="I549" s="1">
        <f>AVERAGE(H549:H550)*60</f>
        <v>2233.6578947405314</v>
      </c>
      <c r="J549">
        <v>0</v>
      </c>
    </row>
    <row r="550" spans="1:10">
      <c r="A550" s="1" t="s">
        <v>69</v>
      </c>
      <c r="B550" s="1">
        <v>585.91</v>
      </c>
      <c r="C550" s="7">
        <v>585.82847368421017</v>
      </c>
      <c r="D550" s="1">
        <f t="shared" si="42"/>
        <v>8.1526315789801629E-2</v>
      </c>
      <c r="E550" s="1"/>
      <c r="F550" s="1" t="str">
        <f>A534</f>
        <v>CH-2460</v>
      </c>
      <c r="G550" s="1">
        <f>AVERAGE(D535:D540)</f>
        <v>0.25042543859687311</v>
      </c>
      <c r="H550" s="1">
        <f>G550*150</f>
        <v>37.563815789530963</v>
      </c>
      <c r="I550" s="1"/>
      <c r="J550" s="1"/>
    </row>
    <row r="551" spans="1:10">
      <c r="A551" s="1" t="s">
        <v>68</v>
      </c>
      <c r="B551" s="1">
        <v>585.93200000000002</v>
      </c>
      <c r="C551" s="7">
        <v>585.88847368421011</v>
      </c>
      <c r="D551" s="1">
        <f t="shared" si="42"/>
        <v>4.3526315789904402E-2</v>
      </c>
      <c r="E551" s="1"/>
      <c r="F551" s="1"/>
      <c r="G551" s="1"/>
      <c r="H551" s="1"/>
      <c r="I551" s="1"/>
      <c r="J551" s="1"/>
    </row>
    <row r="552" spans="1:10">
      <c r="A552" s="1" t="s">
        <v>67</v>
      </c>
      <c r="B552" s="1">
        <v>586.09900000000005</v>
      </c>
      <c r="C552" s="7">
        <v>586.07597368421011</v>
      </c>
      <c r="D552" s="1">
        <f t="shared" si="42"/>
        <v>2.3026315789934415E-2</v>
      </c>
      <c r="E552" s="1"/>
      <c r="F552" s="1"/>
      <c r="G552" s="1" t="s">
        <v>75</v>
      </c>
      <c r="H552" s="1" t="s">
        <v>76</v>
      </c>
      <c r="I552" s="1" t="s">
        <v>78</v>
      </c>
      <c r="J552" s="1" t="s">
        <v>79</v>
      </c>
    </row>
    <row r="553" spans="1:10">
      <c r="A553" s="1" t="s">
        <v>1</v>
      </c>
      <c r="B553" s="1">
        <v>586.45000000000016</v>
      </c>
      <c r="C553" s="7">
        <v>586.41347368420998</v>
      </c>
      <c r="D553" s="1">
        <f t="shared" si="42"/>
        <v>3.6526315790183617E-2</v>
      </c>
      <c r="E553" s="1" t="s">
        <v>80</v>
      </c>
      <c r="F553" s="1" t="str">
        <f>A547</f>
        <v>CH-2520</v>
      </c>
      <c r="G553" s="1">
        <f>AVERAGE(D553:D558)</f>
        <v>-0.27839035087676695</v>
      </c>
      <c r="H553" s="1">
        <f>G553*150</f>
        <v>-41.758552631515045</v>
      </c>
      <c r="I553" s="1">
        <v>0</v>
      </c>
      <c r="J553" s="1">
        <f>AVERAGE(H553:H554)*60</f>
        <v>-2933.0921052594758</v>
      </c>
    </row>
    <row r="554" spans="1:10">
      <c r="A554" s="1" t="s">
        <v>66</v>
      </c>
      <c r="B554" s="1">
        <v>586.15800000000002</v>
      </c>
      <c r="C554" s="7">
        <v>586.07597368421011</v>
      </c>
      <c r="D554" s="1">
        <f t="shared" si="42"/>
        <v>8.2026315789903492E-2</v>
      </c>
      <c r="E554" s="1"/>
      <c r="F554" s="1" t="str">
        <f>A534</f>
        <v>CH-2460</v>
      </c>
      <c r="G554" s="1">
        <f>AVERAGE(D540:D545)</f>
        <v>-0.37340789473644992</v>
      </c>
      <c r="H554" s="1">
        <f>G554*150</f>
        <v>-56.011184210467491</v>
      </c>
      <c r="I554" s="1"/>
      <c r="J554" s="1"/>
    </row>
    <row r="555" spans="1:10">
      <c r="A555" s="1" t="s">
        <v>65</v>
      </c>
      <c r="B555" s="1">
        <v>585.92899999999997</v>
      </c>
      <c r="C555" s="7">
        <v>585.88847368421011</v>
      </c>
      <c r="D555" s="8">
        <f t="shared" si="42"/>
        <v>4.0526315789861656E-2</v>
      </c>
      <c r="E555" s="1"/>
      <c r="F555" s="1"/>
      <c r="G555" s="1"/>
      <c r="H555" s="1"/>
      <c r="I555" s="1"/>
      <c r="J555" s="1"/>
    </row>
    <row r="556" spans="1:10">
      <c r="A556" s="1" t="s">
        <v>64</v>
      </c>
      <c r="B556" s="1">
        <v>585.62699999999995</v>
      </c>
      <c r="C556" s="7">
        <v>585.82847368421017</v>
      </c>
      <c r="D556" s="1">
        <f t="shared" si="42"/>
        <v>-0.20147368421021383</v>
      </c>
      <c r="E556" s="1"/>
      <c r="F556" s="1"/>
      <c r="G556" s="1"/>
      <c r="H556" s="1"/>
      <c r="I556" s="1"/>
      <c r="J556" s="1"/>
    </row>
    <row r="557" spans="1:10">
      <c r="A557" s="1" t="s">
        <v>63</v>
      </c>
      <c r="B557" s="1">
        <v>584.87800000000004</v>
      </c>
      <c r="C557" s="7">
        <v>585.67847368421019</v>
      </c>
      <c r="D557" s="8">
        <f t="shared" si="42"/>
        <v>-0.80047368421014653</v>
      </c>
      <c r="E557" s="1" t="s">
        <v>81</v>
      </c>
      <c r="F557" s="1">
        <f>J553+I549</f>
        <v>-699.43421051894438</v>
      </c>
      <c r="G557" s="1"/>
      <c r="H557" s="1"/>
      <c r="I557" s="1"/>
      <c r="J557" s="1"/>
    </row>
    <row r="558" spans="1:10">
      <c r="A558" s="1" t="s">
        <v>62</v>
      </c>
      <c r="B558" s="1">
        <v>584.70100000000002</v>
      </c>
      <c r="C558" s="7">
        <v>585.52847368421021</v>
      </c>
      <c r="D558" s="8">
        <f t="shared" si="42"/>
        <v>-0.82747368421019019</v>
      </c>
    </row>
    <row r="560" spans="1:10">
      <c r="A560" s="1" t="s">
        <v>45</v>
      </c>
      <c r="B560" s="3" t="s">
        <v>73</v>
      </c>
      <c r="C560" s="4" t="s">
        <v>72</v>
      </c>
      <c r="D560" s="5" t="s">
        <v>74</v>
      </c>
    </row>
    <row r="561" spans="1:10">
      <c r="A561" s="1" t="s">
        <v>71</v>
      </c>
      <c r="B561" s="1">
        <v>586.77300000000002</v>
      </c>
      <c r="C561" s="7">
        <v>585.71878947368384</v>
      </c>
      <c r="D561" s="8">
        <f>B561-C561</f>
        <v>1.0542105263161829</v>
      </c>
      <c r="E561" s="1" t="s">
        <v>77</v>
      </c>
      <c r="F561" s="1" t="s">
        <v>0</v>
      </c>
      <c r="G561" s="1" t="s">
        <v>75</v>
      </c>
      <c r="H561" s="1" t="s">
        <v>76</v>
      </c>
      <c r="I561" s="1" t="s">
        <v>78</v>
      </c>
      <c r="J561" s="1" t="s">
        <v>79</v>
      </c>
    </row>
    <row r="562" spans="1:10">
      <c r="A562" s="1" t="s">
        <v>70</v>
      </c>
      <c r="B562" s="1">
        <v>586.45899999999995</v>
      </c>
      <c r="C562" s="7">
        <v>585.86878947368382</v>
      </c>
      <c r="D562" s="1">
        <f t="shared" ref="D562:D571" si="43">B562-C562</f>
        <v>0.59021052631612747</v>
      </c>
      <c r="E562" s="1"/>
      <c r="F562" s="1" t="str">
        <f>A560</f>
        <v>CH-2580</v>
      </c>
      <c r="G562" s="1">
        <f>AVERAGE(D561:D566)</f>
        <v>0.28896052631624042</v>
      </c>
      <c r="H562" s="1">
        <f>G562*150</f>
        <v>43.34407894743606</v>
      </c>
      <c r="I562" s="1">
        <f>AVERAGE(H562:H563)*60</f>
        <v>2407.0657894776841</v>
      </c>
      <c r="J562">
        <v>0</v>
      </c>
    </row>
    <row r="563" spans="1:10">
      <c r="A563" s="1" t="s">
        <v>69</v>
      </c>
      <c r="B563" s="1">
        <v>586.125</v>
      </c>
      <c r="C563" s="7">
        <v>586.0187894736838</v>
      </c>
      <c r="D563" s="1">
        <f t="shared" si="43"/>
        <v>0.10621052631620387</v>
      </c>
      <c r="E563" s="1"/>
      <c r="F563" s="1" t="str">
        <f>A547</f>
        <v>CH-2520</v>
      </c>
      <c r="G563" s="1">
        <f>AVERAGE(D548:D553)</f>
        <v>0.24594298245657834</v>
      </c>
      <c r="H563" s="1">
        <f>G563*150</f>
        <v>36.891447368486752</v>
      </c>
      <c r="I563" s="1"/>
      <c r="J563" s="1"/>
    </row>
    <row r="564" spans="1:10">
      <c r="A564" s="1" t="s">
        <v>68</v>
      </c>
      <c r="B564" s="1">
        <v>586.01099999999997</v>
      </c>
      <c r="C564" s="7">
        <v>586.07878947368374</v>
      </c>
      <c r="D564" s="1">
        <f t="shared" si="43"/>
        <v>-6.7789473683774304E-2</v>
      </c>
      <c r="E564" s="1"/>
      <c r="F564" s="1"/>
      <c r="G564" s="1"/>
      <c r="H564" s="1"/>
      <c r="I564" s="1"/>
      <c r="J564" s="1"/>
    </row>
    <row r="565" spans="1:10">
      <c r="A565" s="1" t="s">
        <v>67</v>
      </c>
      <c r="B565" s="1">
        <v>586.30899999999997</v>
      </c>
      <c r="C565" s="7">
        <v>586.26628947368374</v>
      </c>
      <c r="D565" s="1">
        <f t="shared" si="43"/>
        <v>4.2710526316227515E-2</v>
      </c>
      <c r="E565" s="1"/>
      <c r="F565" s="1"/>
      <c r="G565" s="1" t="s">
        <v>75</v>
      </c>
      <c r="H565" s="1" t="s">
        <v>76</v>
      </c>
      <c r="I565" s="1" t="s">
        <v>78</v>
      </c>
      <c r="J565" s="1" t="s">
        <v>79</v>
      </c>
    </row>
    <row r="566" spans="1:10">
      <c r="A566" s="1" t="s">
        <v>1</v>
      </c>
      <c r="B566" s="1">
        <v>586.61200000000008</v>
      </c>
      <c r="C566" s="7">
        <v>586.60378947368361</v>
      </c>
      <c r="D566" s="1">
        <f t="shared" si="43"/>
        <v>8.2105263164748976E-3</v>
      </c>
      <c r="E566" s="1" t="s">
        <v>80</v>
      </c>
      <c r="F566" s="1" t="str">
        <f>A560</f>
        <v>CH-2580</v>
      </c>
      <c r="G566" s="1">
        <f>AVERAGE(D566:D571)</f>
        <v>-0.11437280701708612</v>
      </c>
      <c r="H566" s="1">
        <f>G566*150</f>
        <v>-17.155921052562917</v>
      </c>
      <c r="I566" s="1">
        <v>0</v>
      </c>
      <c r="J566" s="1">
        <f>AVERAGE(H566:H567)*60</f>
        <v>-1767.4342105223388</v>
      </c>
    </row>
    <row r="567" spans="1:10">
      <c r="A567" s="1" t="s">
        <v>66</v>
      </c>
      <c r="B567" s="1">
        <v>586.346</v>
      </c>
      <c r="C567" s="7">
        <v>586.26628947368374</v>
      </c>
      <c r="D567" s="1">
        <f t="shared" si="43"/>
        <v>7.9710526316262076E-2</v>
      </c>
      <c r="E567" s="1"/>
      <c r="F567" s="1" t="str">
        <f>A547</f>
        <v>CH-2520</v>
      </c>
      <c r="G567" s="1">
        <f>AVERAGE(D553:D558)</f>
        <v>-0.27839035087676695</v>
      </c>
      <c r="H567" s="1">
        <f>G567*150</f>
        <v>-41.758552631515045</v>
      </c>
      <c r="I567" s="1"/>
      <c r="J567" s="1"/>
    </row>
    <row r="568" spans="1:10">
      <c r="A568" s="1" t="s">
        <v>65</v>
      </c>
      <c r="B568" s="1">
        <v>586.08799999999997</v>
      </c>
      <c r="C568" s="7">
        <v>586.07878947368374</v>
      </c>
      <c r="D568" s="1">
        <f t="shared" si="43"/>
        <v>9.2105263162238771E-3</v>
      </c>
      <c r="E568" s="1"/>
      <c r="F568" s="1"/>
      <c r="G568" s="1"/>
      <c r="H568" s="1"/>
      <c r="I568" s="1"/>
      <c r="J568" s="1"/>
    </row>
    <row r="569" spans="1:10">
      <c r="A569" s="1" t="s">
        <v>64</v>
      </c>
      <c r="B569" s="1">
        <v>585.80499999999995</v>
      </c>
      <c r="C569" s="7">
        <v>586.0187894736838</v>
      </c>
      <c r="D569" s="1">
        <f t="shared" si="43"/>
        <v>-0.21378947368384615</v>
      </c>
      <c r="E569" s="1"/>
      <c r="F569" s="1"/>
      <c r="G569" s="1"/>
      <c r="H569" s="1"/>
      <c r="I569" s="1"/>
      <c r="J569" s="1"/>
    </row>
    <row r="570" spans="1:10">
      <c r="A570" s="1" t="s">
        <v>63</v>
      </c>
      <c r="B570" s="1">
        <v>585.745</v>
      </c>
      <c r="C570" s="7">
        <v>585.86878947368382</v>
      </c>
      <c r="D570" s="1">
        <f t="shared" si="43"/>
        <v>-0.12378947368381432</v>
      </c>
      <c r="E570" s="1" t="s">
        <v>81</v>
      </c>
      <c r="F570" s="1">
        <f>J566+I562</f>
        <v>639.63157895534528</v>
      </c>
      <c r="G570" s="1"/>
      <c r="H570" s="1"/>
      <c r="I570" s="1"/>
      <c r="J570" s="1"/>
    </row>
    <row r="571" spans="1:10">
      <c r="A571" s="1" t="s">
        <v>62</v>
      </c>
      <c r="B571" s="1">
        <v>585.27300000000002</v>
      </c>
      <c r="C571" s="7">
        <v>585.71878947368384</v>
      </c>
      <c r="D571" s="1">
        <f t="shared" si="43"/>
        <v>-0.44578947368381705</v>
      </c>
    </row>
    <row r="573" spans="1:10">
      <c r="A573" s="1" t="s">
        <v>46</v>
      </c>
      <c r="B573" s="3" t="s">
        <v>73</v>
      </c>
      <c r="C573" s="4" t="s">
        <v>72</v>
      </c>
      <c r="D573" s="5" t="s">
        <v>74</v>
      </c>
    </row>
    <row r="574" spans="1:10">
      <c r="A574" s="1" t="s">
        <v>71</v>
      </c>
      <c r="B574" s="1">
        <v>586.62199999999996</v>
      </c>
      <c r="C574" s="7">
        <v>585.90910526315747</v>
      </c>
      <c r="D574" s="8">
        <f>B574-C574</f>
        <v>0.71289473684248605</v>
      </c>
      <c r="E574" s="1" t="s">
        <v>77</v>
      </c>
      <c r="F574" s="1" t="s">
        <v>0</v>
      </c>
      <c r="G574" s="1" t="s">
        <v>75</v>
      </c>
      <c r="H574" s="1" t="s">
        <v>76</v>
      </c>
      <c r="I574" s="1" t="s">
        <v>78</v>
      </c>
      <c r="J574" s="1" t="s">
        <v>79</v>
      </c>
    </row>
    <row r="575" spans="1:10">
      <c r="A575" s="1" t="s">
        <v>70</v>
      </c>
      <c r="B575" s="1">
        <v>586.505</v>
      </c>
      <c r="C575" s="7">
        <v>586.05910526315745</v>
      </c>
      <c r="D575" s="1">
        <f t="shared" ref="D575:D584" si="44">B575-C575</f>
        <v>0.44589473684254699</v>
      </c>
      <c r="E575" s="1"/>
      <c r="F575" s="1" t="str">
        <f>A573</f>
        <v>CH-2640</v>
      </c>
      <c r="G575" s="1">
        <f>AVERAGE(D574:D579)</f>
        <v>0.19797807017596369</v>
      </c>
      <c r="H575" s="1">
        <f>G575*150</f>
        <v>29.696710526394554</v>
      </c>
      <c r="I575" s="1">
        <f>AVERAGE(H575:H576)*60</f>
        <v>2191.2236842149186</v>
      </c>
      <c r="J575">
        <v>0</v>
      </c>
    </row>
    <row r="576" spans="1:10">
      <c r="A576" s="1" t="s">
        <v>69</v>
      </c>
      <c r="B576" s="1">
        <v>586.27700000000004</v>
      </c>
      <c r="C576" s="7">
        <v>586.20910526315743</v>
      </c>
      <c r="D576" s="1">
        <f t="shared" si="44"/>
        <v>6.7894736842617931E-2</v>
      </c>
      <c r="E576" s="1"/>
      <c r="F576" s="1" t="str">
        <f>A560</f>
        <v>CH-2580</v>
      </c>
      <c r="G576" s="1">
        <f>AVERAGE(D561:D566)</f>
        <v>0.28896052631624042</v>
      </c>
      <c r="H576" s="1">
        <f>G576*150</f>
        <v>43.34407894743606</v>
      </c>
      <c r="I576" s="1"/>
      <c r="J576" s="1"/>
    </row>
    <row r="577" spans="1:10">
      <c r="A577" s="1" t="s">
        <v>68</v>
      </c>
      <c r="B577" s="1">
        <v>586.17499999999995</v>
      </c>
      <c r="C577" s="7">
        <v>586.26910526315737</v>
      </c>
      <c r="D577" s="1">
        <f t="shared" si="44"/>
        <v>-9.410526315741663E-2</v>
      </c>
      <c r="E577" s="1"/>
      <c r="F577" s="1"/>
      <c r="G577" s="1"/>
      <c r="H577" s="1"/>
      <c r="I577" s="1"/>
      <c r="J577" s="1"/>
    </row>
    <row r="578" spans="1:10">
      <c r="A578" s="1" t="s">
        <v>67</v>
      </c>
      <c r="B578" s="1">
        <v>586.46400000000006</v>
      </c>
      <c r="C578" s="7">
        <v>586.45660526315737</v>
      </c>
      <c r="D578" s="1">
        <f t="shared" si="44"/>
        <v>7.3947368426843241E-3</v>
      </c>
      <c r="E578" s="1"/>
      <c r="F578" s="1"/>
      <c r="G578" s="1" t="s">
        <v>75</v>
      </c>
      <c r="H578" s="1" t="s">
        <v>76</v>
      </c>
      <c r="I578" s="1" t="s">
        <v>78</v>
      </c>
      <c r="J578" s="1" t="s">
        <v>79</v>
      </c>
    </row>
    <row r="579" spans="1:10">
      <c r="A579" s="1" t="s">
        <v>1</v>
      </c>
      <c r="B579" s="1">
        <v>586.8420000000001</v>
      </c>
      <c r="C579" s="7">
        <v>586.79410526315723</v>
      </c>
      <c r="D579" s="1">
        <f t="shared" si="44"/>
        <v>4.7894736842863495E-2</v>
      </c>
      <c r="E579" s="1" t="s">
        <v>80</v>
      </c>
      <c r="F579" s="1" t="str">
        <f>A573</f>
        <v>CH-2640</v>
      </c>
      <c r="G579" s="1">
        <f>AVERAGE(D579:D584)</f>
        <v>-0.12468859649070889</v>
      </c>
      <c r="H579" s="1">
        <f>G579*150</f>
        <v>-18.703289473606333</v>
      </c>
      <c r="I579" s="1">
        <v>0</v>
      </c>
      <c r="J579" s="1">
        <f>AVERAGE(H579:H580)*60</f>
        <v>-1075.7763157850775</v>
      </c>
    </row>
    <row r="580" spans="1:10">
      <c r="A580" s="1" t="s">
        <v>66</v>
      </c>
      <c r="B580" s="1">
        <v>586.51199999999994</v>
      </c>
      <c r="C580" s="7">
        <v>586.45660526315737</v>
      </c>
      <c r="D580" s="1">
        <f t="shared" si="44"/>
        <v>5.5394736842572456E-2</v>
      </c>
      <c r="E580" s="1"/>
      <c r="F580" s="1" t="str">
        <f>A560</f>
        <v>CH-2580</v>
      </c>
      <c r="G580" s="1">
        <f>AVERAGE(D566:D571)</f>
        <v>-0.11437280701708612</v>
      </c>
      <c r="H580" s="1">
        <f>G580*150</f>
        <v>-17.155921052562917</v>
      </c>
      <c r="I580" s="1"/>
      <c r="J580" s="1"/>
    </row>
    <row r="581" spans="1:10">
      <c r="A581" s="1" t="s">
        <v>65</v>
      </c>
      <c r="B581" s="1">
        <v>586.29899999999998</v>
      </c>
      <c r="C581" s="7">
        <v>586.26910526315737</v>
      </c>
      <c r="D581" s="1">
        <f t="shared" si="44"/>
        <v>2.9894736842607017E-2</v>
      </c>
      <c r="E581" s="1"/>
      <c r="F581" s="1"/>
      <c r="G581" s="1"/>
      <c r="H581" s="1"/>
      <c r="I581" s="1"/>
      <c r="J581" s="1"/>
    </row>
    <row r="582" spans="1:10">
      <c r="A582" s="1" t="s">
        <v>64</v>
      </c>
      <c r="B582" s="1">
        <v>585.928</v>
      </c>
      <c r="C582" s="7">
        <v>586.20910526315743</v>
      </c>
      <c r="D582" s="1">
        <f t="shared" si="44"/>
        <v>-0.28110526315742845</v>
      </c>
      <c r="E582" s="1"/>
      <c r="F582" s="1"/>
      <c r="G582" s="1"/>
      <c r="H582" s="1"/>
      <c r="I582" s="1"/>
      <c r="J582" s="1"/>
    </row>
    <row r="583" spans="1:10">
      <c r="A583" s="1" t="s">
        <v>63</v>
      </c>
      <c r="B583" s="1">
        <v>585.82000000000005</v>
      </c>
      <c r="C583" s="7">
        <v>586.05910526315745</v>
      </c>
      <c r="D583" s="1">
        <f t="shared" si="44"/>
        <v>-0.23910526315739844</v>
      </c>
      <c r="E583" s="1" t="s">
        <v>81</v>
      </c>
      <c r="F583" s="1">
        <f>J579+I575</f>
        <v>1115.4473684298412</v>
      </c>
      <c r="G583" s="1"/>
      <c r="H583" s="1"/>
      <c r="I583" s="1"/>
      <c r="J583" s="1"/>
    </row>
    <row r="584" spans="1:10">
      <c r="A584" s="1" t="s">
        <v>62</v>
      </c>
      <c r="B584" s="1">
        <v>585.548</v>
      </c>
      <c r="C584" s="7">
        <v>585.90910526315747</v>
      </c>
      <c r="D584" s="1">
        <f t="shared" si="44"/>
        <v>-0.36110526315746938</v>
      </c>
    </row>
    <row r="586" spans="1:10">
      <c r="A586" s="1" t="s">
        <v>47</v>
      </c>
      <c r="B586" s="3" t="s">
        <v>73</v>
      </c>
      <c r="C586" s="4" t="s">
        <v>72</v>
      </c>
      <c r="D586" s="5" t="s">
        <v>74</v>
      </c>
    </row>
    <row r="587" spans="1:10">
      <c r="A587" s="1" t="s">
        <v>71</v>
      </c>
      <c r="B587" s="1">
        <v>586.73099999999999</v>
      </c>
      <c r="C587" s="7">
        <v>586.0994210526311</v>
      </c>
      <c r="D587" s="1">
        <f>B587-C587</f>
        <v>0.63157894736889375</v>
      </c>
      <c r="E587" s="1" t="s">
        <v>77</v>
      </c>
      <c r="F587" s="1" t="s">
        <v>0</v>
      </c>
      <c r="G587" s="1" t="s">
        <v>75</v>
      </c>
      <c r="H587" s="1" t="s">
        <v>76</v>
      </c>
      <c r="I587" s="1" t="s">
        <v>78</v>
      </c>
      <c r="J587" s="1" t="s">
        <v>79</v>
      </c>
    </row>
    <row r="588" spans="1:10">
      <c r="A588" s="1" t="s">
        <v>70</v>
      </c>
      <c r="B588" s="1">
        <v>586.81399999999996</v>
      </c>
      <c r="C588" s="7">
        <v>586.24942105263108</v>
      </c>
      <c r="D588" s="1">
        <f t="shared" ref="D588:D597" si="45">B588-C588</f>
        <v>0.56457894736888647</v>
      </c>
      <c r="E588" s="1"/>
      <c r="F588" s="1" t="str">
        <f>A586</f>
        <v>CH-2700</v>
      </c>
      <c r="G588" s="1">
        <f>AVERAGE(D587:D592)</f>
        <v>0.26749561403568123</v>
      </c>
      <c r="H588" s="1">
        <f>G588*150</f>
        <v>40.124342105352184</v>
      </c>
      <c r="I588" s="1">
        <f>AVERAGE(H588:H589)*60</f>
        <v>2094.6315789524024</v>
      </c>
      <c r="J588">
        <v>0</v>
      </c>
    </row>
    <row r="589" spans="1:10">
      <c r="A589" s="1" t="s">
        <v>69</v>
      </c>
      <c r="B589" s="1">
        <v>586.577</v>
      </c>
      <c r="C589" s="7">
        <v>586.39942105263106</v>
      </c>
      <c r="D589" s="1">
        <f t="shared" si="45"/>
        <v>0.17757894736894286</v>
      </c>
      <c r="E589" s="1"/>
      <c r="F589" s="1" t="str">
        <f>A573</f>
        <v>CH-2640</v>
      </c>
      <c r="G589" s="1">
        <f>AVERAGE(D574:D579)</f>
        <v>0.19797807017596369</v>
      </c>
      <c r="H589" s="1">
        <f>G589*150</f>
        <v>29.696710526394554</v>
      </c>
      <c r="I589" s="1"/>
      <c r="J589" s="1"/>
    </row>
    <row r="590" spans="1:10">
      <c r="A590" s="1" t="s">
        <v>68</v>
      </c>
      <c r="B590" s="1">
        <v>586.51099999999997</v>
      </c>
      <c r="C590" s="7">
        <v>586.459421052631</v>
      </c>
      <c r="D590" s="1">
        <f t="shared" si="45"/>
        <v>5.157894736896651E-2</v>
      </c>
      <c r="E590" s="1"/>
      <c r="F590" s="1"/>
      <c r="G590" s="1"/>
      <c r="H590" s="1"/>
      <c r="I590" s="1"/>
      <c r="J590" s="1"/>
    </row>
    <row r="591" spans="1:10">
      <c r="A591" s="1" t="s">
        <v>67</v>
      </c>
      <c r="B591" s="1">
        <v>586.77400000000011</v>
      </c>
      <c r="C591" s="7">
        <v>586.646921052631</v>
      </c>
      <c r="D591" s="1">
        <f t="shared" si="45"/>
        <v>0.12707894736911385</v>
      </c>
      <c r="E591" s="1"/>
      <c r="F591" s="1"/>
      <c r="G591" s="1" t="s">
        <v>75</v>
      </c>
      <c r="H591" s="1" t="s">
        <v>76</v>
      </c>
      <c r="I591" s="1" t="s">
        <v>78</v>
      </c>
      <c r="J591" s="1" t="s">
        <v>79</v>
      </c>
    </row>
    <row r="592" spans="1:10">
      <c r="A592" s="1" t="s">
        <v>1</v>
      </c>
      <c r="B592" s="1">
        <v>587.03700000000015</v>
      </c>
      <c r="C592" s="7">
        <v>586.98442105263086</v>
      </c>
      <c r="D592" s="1">
        <f t="shared" si="45"/>
        <v>5.2578947369283924E-2</v>
      </c>
      <c r="E592" s="1" t="s">
        <v>80</v>
      </c>
      <c r="F592" s="1" t="str">
        <f>A586</f>
        <v>CH-2700</v>
      </c>
      <c r="G592" s="1">
        <f>AVERAGE(D592:D597)</f>
        <v>-0.12717105263097514</v>
      </c>
      <c r="H592" s="1">
        <f>G592*150</f>
        <v>-19.07565789464627</v>
      </c>
      <c r="I592" s="1">
        <v>0</v>
      </c>
      <c r="J592" s="1">
        <f>AVERAGE(H592:H593)*60</f>
        <v>-1133.3684210475781</v>
      </c>
    </row>
    <row r="593" spans="1:10">
      <c r="A593" s="1" t="s">
        <v>66</v>
      </c>
      <c r="B593" s="1">
        <v>586.71500000000003</v>
      </c>
      <c r="C593" s="7">
        <v>586.646921052631</v>
      </c>
      <c r="D593" s="1">
        <f t="shared" si="45"/>
        <v>6.8078947369031084E-2</v>
      </c>
      <c r="E593" s="1"/>
      <c r="F593" s="1" t="str">
        <f>A573</f>
        <v>CH-2640</v>
      </c>
      <c r="G593" s="1">
        <f>AVERAGE(D579:D584)</f>
        <v>-0.12468859649070889</v>
      </c>
      <c r="H593" s="1">
        <f>G593*150</f>
        <v>-18.703289473606333</v>
      </c>
      <c r="I593" s="1"/>
      <c r="J593" s="1"/>
    </row>
    <row r="594" spans="1:10">
      <c r="A594" s="1" t="s">
        <v>65</v>
      </c>
      <c r="B594" s="1">
        <v>586.18600000000004</v>
      </c>
      <c r="C594" s="7">
        <v>586.459421052631</v>
      </c>
      <c r="D594" s="1">
        <f t="shared" si="45"/>
        <v>-0.27342105263096528</v>
      </c>
      <c r="E594" s="1"/>
      <c r="F594" s="1"/>
      <c r="G594" s="1"/>
      <c r="H594" s="1"/>
      <c r="I594" s="1"/>
      <c r="J594" s="1"/>
    </row>
    <row r="595" spans="1:10">
      <c r="A595" s="1" t="s">
        <v>64</v>
      </c>
      <c r="B595" s="1">
        <v>586.08900000000006</v>
      </c>
      <c r="C595" s="7">
        <v>586.39942105263106</v>
      </c>
      <c r="D595" s="1">
        <f t="shared" si="45"/>
        <v>-0.31042105263099984</v>
      </c>
      <c r="E595" s="1"/>
      <c r="F595" s="1"/>
      <c r="G595" s="1"/>
      <c r="H595" s="1"/>
      <c r="I595" s="1"/>
      <c r="J595" s="1"/>
    </row>
    <row r="596" spans="1:10">
      <c r="A596" s="1" t="s">
        <v>63</v>
      </c>
      <c r="B596" s="1">
        <v>586.19399999999996</v>
      </c>
      <c r="C596" s="7">
        <v>586.24942105263108</v>
      </c>
      <c r="D596" s="1">
        <f t="shared" si="45"/>
        <v>-5.5421052631118073E-2</v>
      </c>
      <c r="E596" s="1" t="s">
        <v>81</v>
      </c>
      <c r="F596" s="1">
        <f>J592+I588</f>
        <v>961.26315790482431</v>
      </c>
      <c r="G596" s="1"/>
      <c r="H596" s="1"/>
      <c r="I596" s="1"/>
      <c r="J596" s="1"/>
    </row>
    <row r="597" spans="1:10">
      <c r="A597" s="1" t="s">
        <v>62</v>
      </c>
      <c r="B597" s="1">
        <v>585.85500000000002</v>
      </c>
      <c r="C597" s="7">
        <v>586.0994210526311</v>
      </c>
      <c r="D597" s="1">
        <f t="shared" si="45"/>
        <v>-0.2444210526310826</v>
      </c>
    </row>
    <row r="599" spans="1:10">
      <c r="A599" s="1" t="s">
        <v>48</v>
      </c>
      <c r="B599" s="3" t="s">
        <v>73</v>
      </c>
      <c r="C599" s="4" t="s">
        <v>72</v>
      </c>
      <c r="D599" s="5" t="s">
        <v>74</v>
      </c>
    </row>
    <row r="600" spans="1:10">
      <c r="A600" s="1" t="s">
        <v>71</v>
      </c>
      <c r="B600" s="1">
        <v>586.875</v>
      </c>
      <c r="C600" s="7">
        <v>586.28973684210473</v>
      </c>
      <c r="D600" s="1">
        <f>B600-C600</f>
        <v>0.58526315789526961</v>
      </c>
      <c r="E600" s="1" t="s">
        <v>77</v>
      </c>
      <c r="F600" s="1" t="s">
        <v>0</v>
      </c>
      <c r="G600" s="1" t="s">
        <v>75</v>
      </c>
      <c r="H600" s="1" t="s">
        <v>76</v>
      </c>
      <c r="I600" s="1" t="s">
        <v>78</v>
      </c>
      <c r="J600" s="1" t="s">
        <v>79</v>
      </c>
    </row>
    <row r="601" spans="1:10">
      <c r="A601" s="1" t="s">
        <v>70</v>
      </c>
      <c r="B601" s="1">
        <v>586.76</v>
      </c>
      <c r="C601" s="7">
        <v>586.43973684210471</v>
      </c>
      <c r="D601" s="1">
        <f t="shared" ref="D601:D610" si="46">B601-C601</f>
        <v>0.32026315789528326</v>
      </c>
      <c r="E601" s="1"/>
      <c r="F601" s="1" t="str">
        <f>A599</f>
        <v>CH-2760</v>
      </c>
      <c r="G601" s="1">
        <f>AVERAGE(D600:D605)</f>
        <v>0.17784649122872528</v>
      </c>
      <c r="H601" s="1">
        <f>G601*150</f>
        <v>26.676973684308791</v>
      </c>
      <c r="I601" s="1">
        <f>AVERAGE(H601:H602)*60</f>
        <v>2004.0394736898293</v>
      </c>
      <c r="J601">
        <v>0</v>
      </c>
    </row>
    <row r="602" spans="1:10">
      <c r="A602" s="1" t="s">
        <v>69</v>
      </c>
      <c r="B602" s="1">
        <v>586.57600000000002</v>
      </c>
      <c r="C602" s="7">
        <v>586.58973684210468</v>
      </c>
      <c r="D602" s="1">
        <f t="shared" si="46"/>
        <v>-1.3736842104663083E-2</v>
      </c>
      <c r="E602" s="1"/>
      <c r="F602" s="1" t="str">
        <f>A586</f>
        <v>CH-2700</v>
      </c>
      <c r="G602" s="1">
        <f>AVERAGE(D587:D592)</f>
        <v>0.26749561403568123</v>
      </c>
      <c r="H602" s="1">
        <f>G602*150</f>
        <v>40.124342105352184</v>
      </c>
      <c r="I602" s="1"/>
      <c r="J602" s="1"/>
    </row>
    <row r="603" spans="1:10">
      <c r="A603" s="1" t="s">
        <v>68</v>
      </c>
      <c r="B603" s="1">
        <v>586.75300000000004</v>
      </c>
      <c r="C603" s="7">
        <v>586.64973684210463</v>
      </c>
      <c r="D603" s="1">
        <f t="shared" si="46"/>
        <v>0.10326315789541241</v>
      </c>
      <c r="E603" s="1"/>
      <c r="F603" s="1"/>
      <c r="G603" s="1"/>
      <c r="H603" s="1"/>
      <c r="I603" s="1"/>
      <c r="J603" s="1"/>
    </row>
    <row r="604" spans="1:10">
      <c r="A604" s="1" t="s">
        <v>67</v>
      </c>
      <c r="B604" s="1">
        <v>586.88599999999997</v>
      </c>
      <c r="C604" s="7">
        <v>586.83723684210463</v>
      </c>
      <c r="D604" s="1">
        <f t="shared" si="46"/>
        <v>4.8763157895336917E-2</v>
      </c>
      <c r="E604" s="1"/>
      <c r="F604" s="1"/>
      <c r="G604" s="1" t="s">
        <v>75</v>
      </c>
      <c r="H604" s="1" t="s">
        <v>76</v>
      </c>
      <c r="I604" s="1" t="s">
        <v>78</v>
      </c>
      <c r="J604" s="1" t="s">
        <v>79</v>
      </c>
    </row>
    <row r="605" spans="1:10">
      <c r="A605" s="1" t="s">
        <v>1</v>
      </c>
      <c r="B605" s="1">
        <v>587.19800000000021</v>
      </c>
      <c r="C605" s="7">
        <v>587.17473684210449</v>
      </c>
      <c r="D605" s="1">
        <f t="shared" si="46"/>
        <v>2.3263157895712538E-2</v>
      </c>
      <c r="E605" s="1" t="s">
        <v>80</v>
      </c>
      <c r="F605" s="1" t="str">
        <f>A599</f>
        <v>CH-2760</v>
      </c>
      <c r="G605" s="1">
        <f>AVERAGE(D605:D610)</f>
        <v>6.9179824562051337E-2</v>
      </c>
      <c r="H605" s="1">
        <f>G605*150</f>
        <v>10.3769736843077</v>
      </c>
      <c r="I605" s="1">
        <v>0</v>
      </c>
      <c r="J605" s="1">
        <f>AVERAGE(H605:H606)*60</f>
        <v>-260.96052631015709</v>
      </c>
    </row>
    <row r="606" spans="1:10">
      <c r="A606" s="1" t="s">
        <v>66</v>
      </c>
      <c r="B606" s="1">
        <v>587.01499999999999</v>
      </c>
      <c r="C606" s="7">
        <v>586.83723684210463</v>
      </c>
      <c r="D606" s="1">
        <f t="shared" si="46"/>
        <v>0.17776315789535602</v>
      </c>
      <c r="E606" s="1"/>
      <c r="F606" s="1" t="str">
        <f>A586</f>
        <v>CH-2700</v>
      </c>
      <c r="G606" s="1">
        <f>AVERAGE(D592:D597)</f>
        <v>-0.12717105263097514</v>
      </c>
      <c r="H606" s="1">
        <f>G606*150</f>
        <v>-19.07565789464627</v>
      </c>
      <c r="I606" s="1"/>
      <c r="J606" s="1"/>
    </row>
    <row r="607" spans="1:10">
      <c r="A607" s="1" t="s">
        <v>65</v>
      </c>
      <c r="B607" s="1">
        <v>586.63</v>
      </c>
      <c r="C607" s="7">
        <v>586.64973684210463</v>
      </c>
      <c r="D607" s="1">
        <f t="shared" si="46"/>
        <v>-1.9736842104634889E-2</v>
      </c>
      <c r="E607" s="1"/>
      <c r="F607" s="1"/>
      <c r="G607" s="1"/>
      <c r="H607" s="1"/>
      <c r="I607" s="1"/>
      <c r="J607" s="1"/>
    </row>
    <row r="608" spans="1:10">
      <c r="A608" s="1" t="s">
        <v>64</v>
      </c>
      <c r="B608" s="1">
        <v>586.36599999999999</v>
      </c>
      <c r="C608" s="7">
        <v>586.58973684210468</v>
      </c>
      <c r="D608" s="1">
        <f t="shared" si="46"/>
        <v>-0.22373684210469946</v>
      </c>
      <c r="E608" s="1"/>
      <c r="F608" s="1"/>
      <c r="G608" s="1"/>
      <c r="H608" s="1"/>
      <c r="I608" s="1"/>
      <c r="J608" s="1"/>
    </row>
    <row r="609" spans="1:10">
      <c r="A609" s="1" t="s">
        <v>63</v>
      </c>
      <c r="B609" s="1">
        <v>586.51900000000001</v>
      </c>
      <c r="C609" s="7">
        <v>586.43973684210471</v>
      </c>
      <c r="D609" s="1">
        <f t="shared" si="46"/>
        <v>7.9263157895297809E-2</v>
      </c>
      <c r="E609" s="1" t="s">
        <v>81</v>
      </c>
      <c r="F609" s="1">
        <f>J605+I601</f>
        <v>1743.0789473796722</v>
      </c>
      <c r="G609" s="1"/>
      <c r="H609" s="1"/>
      <c r="I609" s="1"/>
      <c r="J609" s="1"/>
    </row>
    <row r="610" spans="1:10">
      <c r="A610" s="1" t="s">
        <v>62</v>
      </c>
      <c r="B610" s="1">
        <v>586.66800000000001</v>
      </c>
      <c r="C610" s="7">
        <v>586.28973684210473</v>
      </c>
      <c r="D610" s="1">
        <f t="shared" si="46"/>
        <v>0.37826315789527598</v>
      </c>
    </row>
    <row r="612" spans="1:10">
      <c r="A612" s="1" t="s">
        <v>49</v>
      </c>
      <c r="B612" s="3" t="s">
        <v>73</v>
      </c>
      <c r="C612" s="4" t="s">
        <v>72</v>
      </c>
      <c r="D612" s="5" t="s">
        <v>74</v>
      </c>
    </row>
    <row r="613" spans="1:10">
      <c r="A613" s="1" t="s">
        <v>71</v>
      </c>
      <c r="B613" s="1">
        <v>587.12400000000002</v>
      </c>
      <c r="C613" s="7">
        <v>586.48005263157836</v>
      </c>
      <c r="D613" s="1">
        <f>B613-C613</f>
        <v>0.64394736842166367</v>
      </c>
      <c r="E613" s="1" t="s">
        <v>77</v>
      </c>
      <c r="F613" s="1" t="s">
        <v>0</v>
      </c>
      <c r="G613" s="1" t="s">
        <v>75</v>
      </c>
      <c r="H613" s="1" t="s">
        <v>76</v>
      </c>
      <c r="I613" s="1" t="s">
        <v>78</v>
      </c>
      <c r="J613" s="1" t="s">
        <v>79</v>
      </c>
    </row>
    <row r="614" spans="1:10">
      <c r="A614" s="1" t="s">
        <v>70</v>
      </c>
      <c r="B614" s="1">
        <v>587.33900000000006</v>
      </c>
      <c r="C614" s="7">
        <v>586.63005263157834</v>
      </c>
      <c r="D614" s="1">
        <f t="shared" ref="D614:D623" si="47">B614-C614</f>
        <v>0.70894736842171824</v>
      </c>
      <c r="E614" s="1"/>
      <c r="F614" s="1" t="str">
        <f>A612</f>
        <v>CH-2820</v>
      </c>
      <c r="G614" s="1">
        <f>AVERAGE(D613:D618)</f>
        <v>0.27903070175511857</v>
      </c>
      <c r="H614" s="1">
        <f>G614*150</f>
        <v>41.854605263267786</v>
      </c>
      <c r="I614" s="1">
        <f>AVERAGE(H614:H615)*60</f>
        <v>2055.9473684272971</v>
      </c>
    </row>
    <row r="615" spans="1:10">
      <c r="A615" s="1" t="s">
        <v>69</v>
      </c>
      <c r="B615" s="1">
        <v>586.88599999999997</v>
      </c>
      <c r="C615" s="7">
        <v>586.78005263157831</v>
      </c>
      <c r="D615" s="1">
        <f t="shared" si="47"/>
        <v>0.10594736842165275</v>
      </c>
      <c r="E615" s="1"/>
      <c r="F615" s="1" t="str">
        <f>A599</f>
        <v>CH-2760</v>
      </c>
      <c r="G615" s="1">
        <f>AVERAGE(D600:D605)</f>
        <v>0.17784649122872528</v>
      </c>
      <c r="H615" s="1">
        <f>G615*150</f>
        <v>26.676973684308791</v>
      </c>
      <c r="I615" s="1"/>
      <c r="J615" s="1"/>
    </row>
    <row r="616" spans="1:10">
      <c r="A616" s="1" t="s">
        <v>68</v>
      </c>
      <c r="B616" s="1">
        <v>586.971</v>
      </c>
      <c r="C616" s="7">
        <v>586.84005263157826</v>
      </c>
      <c r="D616" s="1">
        <f t="shared" si="47"/>
        <v>0.1309473684217437</v>
      </c>
      <c r="E616" s="1"/>
      <c r="F616" s="1"/>
      <c r="G616" s="1"/>
      <c r="H616" s="1"/>
      <c r="I616" s="1"/>
      <c r="J616" s="1"/>
    </row>
    <row r="617" spans="1:10">
      <c r="A617" s="1" t="s">
        <v>67</v>
      </c>
      <c r="B617" s="1">
        <v>587.05600000000004</v>
      </c>
      <c r="C617" s="7">
        <v>587.02755263157826</v>
      </c>
      <c r="D617" s="1">
        <f t="shared" si="47"/>
        <v>2.8447368421780084E-2</v>
      </c>
      <c r="E617" s="1"/>
      <c r="F617" s="1"/>
      <c r="G617" s="1" t="s">
        <v>75</v>
      </c>
      <c r="H617" s="1" t="s">
        <v>76</v>
      </c>
      <c r="I617" s="1" t="s">
        <v>78</v>
      </c>
      <c r="J617" s="1" t="s">
        <v>79</v>
      </c>
    </row>
    <row r="618" spans="1:10">
      <c r="A618" s="1" t="s">
        <v>1</v>
      </c>
      <c r="B618" s="1">
        <v>587.42100000000028</v>
      </c>
      <c r="C618" s="7">
        <v>587.36505263157812</v>
      </c>
      <c r="D618" s="1">
        <f t="shared" si="47"/>
        <v>5.5947368422152977E-2</v>
      </c>
      <c r="E618" s="1" t="s">
        <v>80</v>
      </c>
      <c r="F618" s="1" t="str">
        <f>A612</f>
        <v>CH-2820</v>
      </c>
      <c r="G618" s="1">
        <f>AVERAGE(D618:D623)</f>
        <v>1.1697368421778265E-2</v>
      </c>
      <c r="H618" s="1">
        <f>G618*150</f>
        <v>1.7546052632667397</v>
      </c>
      <c r="I618" s="1">
        <f>AVERAGE(H618:H619)*60</f>
        <v>363.94736842723319</v>
      </c>
    </row>
    <row r="619" spans="1:10">
      <c r="A619" s="1" t="s">
        <v>66</v>
      </c>
      <c r="B619" s="1">
        <v>587.15300000000002</v>
      </c>
      <c r="C619" s="7">
        <v>587.02755263157826</v>
      </c>
      <c r="D619" s="1">
        <f t="shared" si="47"/>
        <v>0.12544736842176007</v>
      </c>
      <c r="E619" s="1"/>
      <c r="F619" s="1" t="str">
        <f>A599</f>
        <v>CH-2760</v>
      </c>
      <c r="G619" s="1">
        <f>AVERAGE(D605:D610)</f>
        <v>6.9179824562051337E-2</v>
      </c>
      <c r="H619" s="1">
        <f>G619*150</f>
        <v>10.3769736843077</v>
      </c>
      <c r="I619" s="1"/>
      <c r="J619" s="1"/>
    </row>
    <row r="620" spans="1:10">
      <c r="A620" s="1" t="s">
        <v>65</v>
      </c>
      <c r="B620" s="1">
        <v>586.77599999999995</v>
      </c>
      <c r="C620" s="7">
        <v>586.84005263157826</v>
      </c>
      <c r="D620" s="1">
        <f t="shared" si="47"/>
        <v>-6.4052631578306318E-2</v>
      </c>
      <c r="E620" s="1"/>
      <c r="F620" s="1"/>
      <c r="G620" s="1"/>
      <c r="H620" s="1"/>
      <c r="I620" s="1"/>
      <c r="J620" s="1"/>
    </row>
    <row r="621" spans="1:10">
      <c r="A621" s="1" t="s">
        <v>64</v>
      </c>
      <c r="B621" s="1">
        <v>586.55600000000004</v>
      </c>
      <c r="C621" s="7">
        <v>586.78005263157831</v>
      </c>
      <c r="D621" s="1">
        <f t="shared" si="47"/>
        <v>-0.22405263157827449</v>
      </c>
      <c r="E621" s="1"/>
      <c r="F621" s="1"/>
      <c r="G621" s="1"/>
      <c r="H621" s="1"/>
      <c r="I621" s="1"/>
      <c r="J621" s="1"/>
    </row>
    <row r="622" spans="1:10">
      <c r="A622" s="1" t="s">
        <v>63</v>
      </c>
      <c r="B622" s="1">
        <v>586.53200000000004</v>
      </c>
      <c r="C622" s="7">
        <v>586.63005263157834</v>
      </c>
      <c r="D622" s="1">
        <f t="shared" si="47"/>
        <v>-9.8052631578298133E-2</v>
      </c>
      <c r="E622" s="1" t="s">
        <v>81</v>
      </c>
      <c r="F622" s="1">
        <f>I618+I614</f>
        <v>2419.8947368545305</v>
      </c>
      <c r="G622" s="1"/>
      <c r="H622" s="1"/>
      <c r="I622" s="1"/>
      <c r="J622" s="1"/>
    </row>
    <row r="623" spans="1:10">
      <c r="A623" s="1" t="s">
        <v>62</v>
      </c>
      <c r="B623" s="1">
        <v>586.755</v>
      </c>
      <c r="C623" s="7">
        <v>586.48005263157836</v>
      </c>
      <c r="D623" s="1">
        <f t="shared" si="47"/>
        <v>0.27494736842163547</v>
      </c>
    </row>
    <row r="625" spans="1:10">
      <c r="A625" s="1" t="s">
        <v>50</v>
      </c>
      <c r="B625" s="3" t="s">
        <v>73</v>
      </c>
      <c r="C625" s="4" t="s">
        <v>72</v>
      </c>
      <c r="D625" s="5" t="s">
        <v>74</v>
      </c>
    </row>
    <row r="626" spans="1:10">
      <c r="A626" s="1" t="s">
        <v>71</v>
      </c>
      <c r="B626" s="1">
        <v>587.30799999999999</v>
      </c>
      <c r="C626" s="7">
        <v>586.67036842105199</v>
      </c>
      <c r="D626" s="8">
        <f>B626-C626</f>
        <v>0.63763157894800315</v>
      </c>
      <c r="E626" s="1" t="s">
        <v>77</v>
      </c>
      <c r="F626" s="1" t="s">
        <v>0</v>
      </c>
      <c r="G626" s="1" t="s">
        <v>75</v>
      </c>
      <c r="H626" s="1" t="s">
        <v>76</v>
      </c>
      <c r="I626" s="1" t="s">
        <v>78</v>
      </c>
      <c r="J626" s="1" t="s">
        <v>79</v>
      </c>
    </row>
    <row r="627" spans="1:10">
      <c r="A627" s="1" t="s">
        <v>70</v>
      </c>
      <c r="B627" s="1">
        <v>587.09299999999996</v>
      </c>
      <c r="C627" s="7">
        <v>586.82036842105197</v>
      </c>
      <c r="D627" s="1">
        <f t="shared" ref="D627:D636" si="48">B627-C627</f>
        <v>0.27263157894799406</v>
      </c>
      <c r="E627" s="1"/>
      <c r="F627" s="1" t="str">
        <f>A625</f>
        <v>CH-2880</v>
      </c>
      <c r="G627" s="1">
        <f>AVERAGE(D626:D631)</f>
        <v>0.18004824561480368</v>
      </c>
      <c r="H627" s="1">
        <f>G627*150</f>
        <v>27.00723684222055</v>
      </c>
      <c r="I627" s="1">
        <f>AVERAGE(H627:H628)*60</f>
        <v>2065.8552631646498</v>
      </c>
    </row>
    <row r="628" spans="1:10">
      <c r="A628" s="1" t="s">
        <v>69</v>
      </c>
      <c r="B628" s="1">
        <v>587.08000000000004</v>
      </c>
      <c r="C628" s="7">
        <v>586.97036842105194</v>
      </c>
      <c r="D628" s="1">
        <f t="shared" si="48"/>
        <v>0.10963157894809683</v>
      </c>
      <c r="E628" s="1"/>
      <c r="F628" s="1" t="str">
        <f>A612</f>
        <v>CH-2820</v>
      </c>
      <c r="G628" s="1">
        <f>AVERAGE(D613:D618)</f>
        <v>0.27903070175511857</v>
      </c>
      <c r="H628" s="1">
        <f>G628*150</f>
        <v>41.854605263267786</v>
      </c>
      <c r="I628" s="1"/>
      <c r="J628" s="1"/>
    </row>
    <row r="629" spans="1:10">
      <c r="A629" s="1" t="s">
        <v>68</v>
      </c>
      <c r="B629" s="1">
        <v>586.99099999999999</v>
      </c>
      <c r="C629" s="7">
        <v>587.03036842105189</v>
      </c>
      <c r="D629" s="1">
        <f t="shared" si="48"/>
        <v>-3.9368421051904079E-2</v>
      </c>
      <c r="E629" s="1"/>
      <c r="F629" s="1"/>
      <c r="G629" s="1"/>
      <c r="H629" s="1"/>
      <c r="I629" s="1"/>
      <c r="J629" s="1"/>
    </row>
    <row r="630" spans="1:10">
      <c r="A630" s="1" t="s">
        <v>67</v>
      </c>
      <c r="B630" s="1">
        <v>587.29</v>
      </c>
      <c r="C630" s="7">
        <v>587.21786842105189</v>
      </c>
      <c r="D630" s="1">
        <f t="shared" si="48"/>
        <v>7.2131578948074093E-2</v>
      </c>
      <c r="E630" s="1"/>
      <c r="F630" s="1"/>
      <c r="G630" s="1" t="s">
        <v>75</v>
      </c>
      <c r="H630" s="1" t="s">
        <v>76</v>
      </c>
      <c r="I630" s="1" t="s">
        <v>78</v>
      </c>
      <c r="J630" s="1" t="s">
        <v>79</v>
      </c>
    </row>
    <row r="631" spans="1:10">
      <c r="A631" s="1" t="s">
        <v>1</v>
      </c>
      <c r="B631" s="1">
        <v>587.58300000000031</v>
      </c>
      <c r="C631" s="7">
        <v>587.55536842105175</v>
      </c>
      <c r="D631" s="1">
        <f t="shared" si="48"/>
        <v>2.7631578948557944E-2</v>
      </c>
      <c r="E631" s="1" t="s">
        <v>80</v>
      </c>
      <c r="F631" s="1" t="str">
        <f>A625</f>
        <v>CH-2880</v>
      </c>
      <c r="G631" s="1">
        <f>AVERAGE(D631:D636)</f>
        <v>-1.7201754385212098E-2</v>
      </c>
      <c r="H631" s="1">
        <f>G631*150</f>
        <v>-2.5802631577818147</v>
      </c>
      <c r="I631" s="1">
        <v>0</v>
      </c>
      <c r="J631" s="1">
        <f>AVERAGE(H631:H632)*60</f>
        <v>-24.76973683545225</v>
      </c>
    </row>
    <row r="632" spans="1:10">
      <c r="A632" s="1" t="s">
        <v>66</v>
      </c>
      <c r="B632" s="1">
        <v>587.34299999999996</v>
      </c>
      <c r="C632" s="7">
        <v>587.21786842105189</v>
      </c>
      <c r="D632" s="1">
        <f t="shared" si="48"/>
        <v>0.12513157894807136</v>
      </c>
      <c r="E632" s="1"/>
      <c r="F632" s="1" t="str">
        <f>A612</f>
        <v>CH-2820</v>
      </c>
      <c r="G632" s="1">
        <f>AVERAGE(D618:D623)</f>
        <v>1.1697368421778265E-2</v>
      </c>
      <c r="H632" s="1">
        <f>G632*150</f>
        <v>1.7546052632667397</v>
      </c>
      <c r="I632" s="1"/>
      <c r="J632" s="1"/>
    </row>
    <row r="633" spans="1:10">
      <c r="A633" s="1" t="s">
        <v>65</v>
      </c>
      <c r="B633" s="1">
        <v>587.06649999999991</v>
      </c>
      <c r="C633" s="7">
        <v>587.03036842105189</v>
      </c>
      <c r="D633" s="1">
        <f t="shared" si="48"/>
        <v>3.6131578948015886E-2</v>
      </c>
      <c r="E633" s="1"/>
      <c r="F633" s="1"/>
      <c r="G633" s="1"/>
      <c r="H633" s="1"/>
      <c r="I633" s="1"/>
      <c r="J633" s="1"/>
    </row>
    <row r="634" spans="1:10">
      <c r="A634" s="1" t="s">
        <v>64</v>
      </c>
      <c r="B634" s="1">
        <v>586.79</v>
      </c>
      <c r="C634" s="7">
        <v>586.97036842105194</v>
      </c>
      <c r="D634" s="1">
        <f t="shared" si="48"/>
        <v>-0.18036842105198048</v>
      </c>
      <c r="E634" s="1"/>
      <c r="F634" s="1"/>
      <c r="G634" s="1"/>
      <c r="H634" s="1"/>
      <c r="I634" s="1"/>
      <c r="J634" s="1"/>
    </row>
    <row r="635" spans="1:10">
      <c r="A635" s="1" t="s">
        <v>63</v>
      </c>
      <c r="B635" s="1">
        <v>586.75400000000002</v>
      </c>
      <c r="C635" s="7">
        <v>586.82036842105197</v>
      </c>
      <c r="D635" s="1">
        <f t="shared" si="48"/>
        <v>-6.6368421051947735E-2</v>
      </c>
      <c r="E635" s="1" t="s">
        <v>81</v>
      </c>
      <c r="F635" s="1">
        <f>J631+I627</f>
        <v>2041.0855263291976</v>
      </c>
      <c r="G635" s="1"/>
      <c r="H635" s="1"/>
      <c r="I635" s="1"/>
      <c r="J635" s="1"/>
    </row>
    <row r="636" spans="1:10">
      <c r="A636" s="1" t="s">
        <v>62</v>
      </c>
      <c r="B636" s="1">
        <v>586.625</v>
      </c>
      <c r="C636" s="7">
        <v>586.67036842105199</v>
      </c>
      <c r="D636" s="1">
        <f t="shared" si="48"/>
        <v>-4.5368421051989571E-2</v>
      </c>
    </row>
    <row r="638" spans="1:10">
      <c r="A638" s="1" t="s">
        <v>51</v>
      </c>
      <c r="B638" s="3" t="s">
        <v>73</v>
      </c>
      <c r="C638" s="4" t="s">
        <v>72</v>
      </c>
      <c r="D638" s="5" t="s">
        <v>74</v>
      </c>
    </row>
    <row r="639" spans="1:10">
      <c r="A639" s="1" t="s">
        <v>71</v>
      </c>
      <c r="B639" s="1">
        <v>587.43399999999997</v>
      </c>
      <c r="C639" s="7">
        <v>586.86068421052562</v>
      </c>
      <c r="D639" s="1">
        <f>B639-C639</f>
        <v>0.57331578947434991</v>
      </c>
      <c r="E639" s="1" t="s">
        <v>77</v>
      </c>
      <c r="F639" s="1" t="s">
        <v>0</v>
      </c>
      <c r="G639" s="1" t="s">
        <v>75</v>
      </c>
      <c r="H639" s="1" t="s">
        <v>76</v>
      </c>
      <c r="I639" s="1" t="s">
        <v>78</v>
      </c>
      <c r="J639" s="1" t="s">
        <v>79</v>
      </c>
    </row>
    <row r="640" spans="1:10">
      <c r="A640" s="1" t="s">
        <v>70</v>
      </c>
      <c r="B640" s="1">
        <v>587.18100000000004</v>
      </c>
      <c r="C640" s="7">
        <v>587.0106842105256</v>
      </c>
      <c r="D640" s="1">
        <f t="shared" ref="D640:D649" si="49">B640-C640</f>
        <v>0.17031578947444359</v>
      </c>
      <c r="E640" s="1"/>
      <c r="F640" s="1" t="str">
        <f>A638</f>
        <v>CH-2940</v>
      </c>
      <c r="G640" s="1">
        <f>AVERAGE(D639:D644)</f>
        <v>0.11664912280787121</v>
      </c>
      <c r="H640" s="1">
        <f>G640*150</f>
        <v>17.497368421180681</v>
      </c>
      <c r="I640" s="1">
        <f>AVERAGE(H640:H641)*60</f>
        <v>1335.1381579020369</v>
      </c>
      <c r="J640">
        <v>0</v>
      </c>
    </row>
    <row r="641" spans="1:10">
      <c r="A641" s="1" t="s">
        <v>69</v>
      </c>
      <c r="B641" s="1">
        <v>587.1545000000001</v>
      </c>
      <c r="C641" s="7">
        <v>587.16068421052557</v>
      </c>
      <c r="D641" s="1">
        <f t="shared" si="49"/>
        <v>-6.1842105254754642E-3</v>
      </c>
      <c r="E641" s="1"/>
      <c r="F641" s="1" t="str">
        <f>A625</f>
        <v>CH-2880</v>
      </c>
      <c r="G641" s="1">
        <f>AVERAGE(D626:D631)</f>
        <v>0.18004824561480368</v>
      </c>
      <c r="H641" s="1">
        <f>G641*150</f>
        <v>27.00723684222055</v>
      </c>
      <c r="I641" s="1"/>
      <c r="J641" s="1"/>
    </row>
    <row r="642" spans="1:10">
      <c r="A642" s="1" t="s">
        <v>68</v>
      </c>
      <c r="B642" s="1">
        <v>587.12800000000004</v>
      </c>
      <c r="C642" s="7">
        <v>587.22068421052552</v>
      </c>
      <c r="D642" s="1">
        <f t="shared" si="49"/>
        <v>-9.2684210525476374E-2</v>
      </c>
      <c r="E642" s="1"/>
      <c r="F642" s="1"/>
      <c r="G642" s="1"/>
      <c r="H642" s="1"/>
      <c r="I642" s="1"/>
      <c r="J642" s="1"/>
    </row>
    <row r="643" spans="1:10">
      <c r="A643" s="1" t="s">
        <v>67</v>
      </c>
      <c r="B643" s="1">
        <v>587.428</v>
      </c>
      <c r="C643" s="7">
        <v>587.40818421052552</v>
      </c>
      <c r="D643" s="1">
        <f t="shared" si="49"/>
        <v>1.9815789474478152E-2</v>
      </c>
      <c r="E643" s="1"/>
      <c r="F643" s="1"/>
      <c r="G643" s="1" t="s">
        <v>75</v>
      </c>
      <c r="H643" s="1" t="s">
        <v>76</v>
      </c>
      <c r="I643" s="1" t="s">
        <v>78</v>
      </c>
      <c r="J643" s="1" t="s">
        <v>79</v>
      </c>
    </row>
    <row r="644" spans="1:10">
      <c r="A644" s="1" t="s">
        <v>1</v>
      </c>
      <c r="B644" s="1">
        <v>587.78100000000029</v>
      </c>
      <c r="C644" s="7">
        <v>587.74568421052538</v>
      </c>
      <c r="D644" s="1">
        <f t="shared" si="49"/>
        <v>3.5315789474907433E-2</v>
      </c>
      <c r="E644" s="1" t="s">
        <v>80</v>
      </c>
      <c r="F644" s="1" t="str">
        <f>A638</f>
        <v>CH-2940</v>
      </c>
      <c r="G644" s="1">
        <f>AVERAGE(D644:D649)</f>
        <v>2.3732456141184837E-2</v>
      </c>
      <c r="H644" s="1">
        <f>G644*150</f>
        <v>3.5598684211777254</v>
      </c>
      <c r="I644" s="1">
        <f>AVERAGE(H644:H645)*60</f>
        <v>29.388157901877321</v>
      </c>
      <c r="J644">
        <v>0</v>
      </c>
    </row>
    <row r="645" spans="1:10">
      <c r="A645" s="1" t="s">
        <v>66</v>
      </c>
      <c r="B645" s="1">
        <v>587.471</v>
      </c>
      <c r="C645" s="7">
        <v>587.40818421052552</v>
      </c>
      <c r="D645" s="1">
        <f t="shared" si="49"/>
        <v>6.2815789474484518E-2</v>
      </c>
      <c r="E645" s="1"/>
      <c r="F645" s="1" t="str">
        <f>A625</f>
        <v>CH-2880</v>
      </c>
      <c r="G645" s="1">
        <f>AVERAGE(D631:D636)</f>
        <v>-1.7201754385212098E-2</v>
      </c>
      <c r="H645" s="1">
        <f>G645*150</f>
        <v>-2.5802631577818147</v>
      </c>
      <c r="I645" s="1"/>
      <c r="J645" s="1"/>
    </row>
    <row r="646" spans="1:10">
      <c r="A646" s="1" t="s">
        <v>65</v>
      </c>
      <c r="B646" s="1">
        <v>587.38599999999997</v>
      </c>
      <c r="C646" s="7">
        <v>587.22068421052552</v>
      </c>
      <c r="D646" s="1">
        <f t="shared" si="49"/>
        <v>0.16531578947444814</v>
      </c>
      <c r="E646" s="1"/>
      <c r="F646" s="1"/>
      <c r="G646" s="1"/>
      <c r="H646" s="1"/>
      <c r="I646" s="1"/>
      <c r="J646" s="1"/>
    </row>
    <row r="647" spans="1:10">
      <c r="A647" s="1" t="s">
        <v>64</v>
      </c>
      <c r="B647" s="1">
        <v>587.27</v>
      </c>
      <c r="C647" s="7">
        <v>587.16068421052557</v>
      </c>
      <c r="D647" s="1">
        <f t="shared" si="49"/>
        <v>0.10931578947440812</v>
      </c>
      <c r="E647" s="1"/>
      <c r="F647" s="1"/>
      <c r="G647" s="1"/>
      <c r="H647" s="1"/>
      <c r="I647" s="1"/>
      <c r="J647" s="1"/>
    </row>
    <row r="648" spans="1:10">
      <c r="A648" s="1" t="s">
        <v>63</v>
      </c>
      <c r="B648" s="1">
        <v>586.78200000000004</v>
      </c>
      <c r="C648" s="7">
        <v>587.0106842105256</v>
      </c>
      <c r="D648" s="1">
        <f t="shared" si="49"/>
        <v>-0.22868421052555732</v>
      </c>
      <c r="E648" s="1" t="s">
        <v>81</v>
      </c>
      <c r="F648" s="1">
        <f>I644+I640</f>
        <v>1364.5263158039143</v>
      </c>
      <c r="G648" s="1"/>
      <c r="H648" s="1"/>
      <c r="I648" s="1"/>
      <c r="J648" s="1"/>
    </row>
    <row r="649" spans="1:10">
      <c r="A649" s="1" t="s">
        <v>62</v>
      </c>
      <c r="B649" s="1">
        <v>586.85900000000004</v>
      </c>
      <c r="C649" s="7">
        <v>586.86068421052562</v>
      </c>
      <c r="D649" s="1">
        <f t="shared" si="49"/>
        <v>-1.6842105255818751E-3</v>
      </c>
    </row>
    <row r="651" spans="1:10">
      <c r="A651" s="1" t="s">
        <v>52</v>
      </c>
      <c r="B651" s="3" t="s">
        <v>73</v>
      </c>
      <c r="C651" s="4" t="s">
        <v>72</v>
      </c>
      <c r="D651" s="5" t="s">
        <v>74</v>
      </c>
    </row>
    <row r="652" spans="1:10">
      <c r="A652" s="1" t="s">
        <v>71</v>
      </c>
      <c r="B652" s="1">
        <v>587.70399999999995</v>
      </c>
      <c r="C652" s="7">
        <v>587.05099999999925</v>
      </c>
      <c r="D652" s="1">
        <f>B652-C652</f>
        <v>0.65300000000070213</v>
      </c>
      <c r="E652" s="1" t="s">
        <v>77</v>
      </c>
      <c r="F652" s="1" t="s">
        <v>0</v>
      </c>
      <c r="G652" s="1" t="s">
        <v>75</v>
      </c>
      <c r="H652" s="1" t="s">
        <v>76</v>
      </c>
      <c r="I652" s="1" t="s">
        <v>78</v>
      </c>
      <c r="J652" s="1" t="s">
        <v>79</v>
      </c>
    </row>
    <row r="653" spans="1:10">
      <c r="A653" s="1" t="s">
        <v>70</v>
      </c>
      <c r="B653" s="1">
        <v>587.49400000000003</v>
      </c>
      <c r="C653" s="7">
        <v>587.20099999999923</v>
      </c>
      <c r="D653" s="1">
        <f t="shared" ref="D653:D662" si="50">B653-C653</f>
        <v>0.29300000000080217</v>
      </c>
      <c r="E653" s="1"/>
      <c r="F653" s="1" t="str">
        <f>A651</f>
        <v>CH-3000</v>
      </c>
      <c r="G653" s="1">
        <f>AVERAGE(D652:D657)</f>
        <v>0.18291666666751402</v>
      </c>
      <c r="H653" s="1">
        <f>G653*150</f>
        <v>27.437500000127102</v>
      </c>
      <c r="I653" s="1">
        <f>AVERAGE(H653:H654)*60</f>
        <v>1348.0460526392335</v>
      </c>
      <c r="J653">
        <v>0</v>
      </c>
    </row>
    <row r="654" spans="1:10">
      <c r="A654" s="1" t="s">
        <v>69</v>
      </c>
      <c r="B654" s="1">
        <v>587.52200000000005</v>
      </c>
      <c r="C654" s="7">
        <v>587.3509999999992</v>
      </c>
      <c r="D654" s="1">
        <f t="shared" si="50"/>
        <v>0.17100000000084492</v>
      </c>
      <c r="E654" s="1"/>
      <c r="F654" s="1" t="str">
        <f>A638</f>
        <v>CH-2940</v>
      </c>
      <c r="G654" s="1">
        <f>AVERAGE(D639:D644)</f>
        <v>0.11664912280787121</v>
      </c>
      <c r="H654" s="1">
        <f>G654*150</f>
        <v>17.497368421180681</v>
      </c>
      <c r="I654" s="1"/>
      <c r="J654" s="1"/>
    </row>
    <row r="655" spans="1:10">
      <c r="A655" s="1" t="s">
        <v>68</v>
      </c>
      <c r="B655" s="1">
        <v>587.41300000000001</v>
      </c>
      <c r="C655" s="7">
        <v>587.41099999999915</v>
      </c>
      <c r="D655" s="1">
        <f t="shared" si="50"/>
        <v>2.000000000862201E-3</v>
      </c>
      <c r="E655" s="1"/>
      <c r="F655" s="1"/>
      <c r="G655" s="1"/>
      <c r="H655" s="1"/>
      <c r="I655" s="1"/>
      <c r="J655" s="1"/>
    </row>
    <row r="656" spans="1:10">
      <c r="A656" s="1" t="s">
        <v>67</v>
      </c>
      <c r="B656" s="1">
        <v>587.577</v>
      </c>
      <c r="C656" s="7">
        <v>587.59849999999915</v>
      </c>
      <c r="D656" s="1">
        <f t="shared" si="50"/>
        <v>-2.1499999999150532E-2</v>
      </c>
      <c r="E656" s="1"/>
      <c r="F656" s="1"/>
      <c r="G656" s="1" t="s">
        <v>75</v>
      </c>
      <c r="H656" s="1" t="s">
        <v>76</v>
      </c>
      <c r="I656" s="1" t="s">
        <v>78</v>
      </c>
      <c r="J656" s="1" t="s">
        <v>79</v>
      </c>
    </row>
    <row r="657" spans="1:15">
      <c r="A657" s="1" t="s">
        <v>1</v>
      </c>
      <c r="B657" s="1">
        <v>587.93600000000004</v>
      </c>
      <c r="C657" s="7">
        <v>587.93599999999901</v>
      </c>
      <c r="D657" s="1">
        <f t="shared" si="50"/>
        <v>1.0231815394945443E-12</v>
      </c>
      <c r="E657" s="1" t="s">
        <v>80</v>
      </c>
      <c r="F657" s="1" t="str">
        <f>A651</f>
        <v>CH-3000</v>
      </c>
      <c r="G657" s="1">
        <f>AVERAGE(D657:D662)</f>
        <v>-2.5249999999175543E-2</v>
      </c>
      <c r="H657" s="1">
        <f>G657*150</f>
        <v>-3.7874999998763315</v>
      </c>
      <c r="I657" s="1">
        <v>0</v>
      </c>
      <c r="J657" s="1">
        <f>AVERAGE(H657:H658)*60</f>
        <v>-6.8289473609581819</v>
      </c>
    </row>
    <row r="658" spans="1:15">
      <c r="A658" s="1" t="s">
        <v>66</v>
      </c>
      <c r="B658" s="1">
        <v>587.66999999999996</v>
      </c>
      <c r="C658" s="7">
        <v>587.59849999999915</v>
      </c>
      <c r="D658" s="1">
        <f t="shared" si="50"/>
        <v>7.150000000081036E-2</v>
      </c>
      <c r="E658" s="1"/>
      <c r="F658" s="1" t="str">
        <f>A638</f>
        <v>CH-2940</v>
      </c>
      <c r="G658" s="1">
        <f>AVERAGE(D644:D649)</f>
        <v>2.3732456141184837E-2</v>
      </c>
      <c r="H658" s="1">
        <f>G658*150</f>
        <v>3.5598684211777254</v>
      </c>
      <c r="I658" s="1"/>
      <c r="J658" s="1"/>
    </row>
    <row r="659" spans="1:15">
      <c r="A659" s="1" t="s">
        <v>65</v>
      </c>
      <c r="B659" s="1">
        <v>587.60299999999995</v>
      </c>
      <c r="C659" s="7">
        <v>587.41099999999915</v>
      </c>
      <c r="D659" s="1">
        <f t="shared" si="50"/>
        <v>0.19200000000080308</v>
      </c>
      <c r="E659" s="1"/>
      <c r="F659" s="1"/>
      <c r="G659" s="1"/>
      <c r="H659" s="1"/>
      <c r="I659" s="1"/>
      <c r="J659" s="1"/>
    </row>
    <row r="660" spans="1:15">
      <c r="A660" s="1" t="s">
        <v>64</v>
      </c>
      <c r="B660" s="1">
        <v>587.34500000000003</v>
      </c>
      <c r="C660" s="7">
        <v>587.3509999999992</v>
      </c>
      <c r="D660" s="1">
        <f t="shared" si="50"/>
        <v>-5.9999999991759978E-3</v>
      </c>
      <c r="E660" s="1"/>
      <c r="F660" s="1"/>
      <c r="G660" s="1"/>
      <c r="H660" s="1"/>
      <c r="I660" s="1"/>
      <c r="J660" s="1"/>
    </row>
    <row r="661" spans="1:15">
      <c r="A661" s="1" t="s">
        <v>63</v>
      </c>
      <c r="B661" s="1">
        <v>586.85699999999997</v>
      </c>
      <c r="C661" s="7">
        <v>587.20099999999923</v>
      </c>
      <c r="D661" s="1">
        <f t="shared" si="50"/>
        <v>-0.34399999999925512</v>
      </c>
      <c r="E661" s="1" t="s">
        <v>81</v>
      </c>
      <c r="F661" s="1">
        <f>J657+I653</f>
        <v>1341.2171052782753</v>
      </c>
      <c r="G661" s="1"/>
      <c r="H661" s="1"/>
      <c r="I661" s="1"/>
      <c r="J661" s="1"/>
    </row>
    <row r="662" spans="1:15">
      <c r="A662" s="1" t="s">
        <v>62</v>
      </c>
      <c r="B662" s="1">
        <v>586.98599999999999</v>
      </c>
      <c r="C662" s="7">
        <v>587.05099999999925</v>
      </c>
      <c r="D662" s="1">
        <f t="shared" si="50"/>
        <v>-6.4999999999258762E-2</v>
      </c>
    </row>
    <row r="663" spans="1:15">
      <c r="A663" s="1"/>
    </row>
    <row r="665" spans="1:15">
      <c r="A665" s="1" t="s">
        <v>53</v>
      </c>
      <c r="B665" s="3" t="s">
        <v>73</v>
      </c>
      <c r="C665" s="4" t="s">
        <v>72</v>
      </c>
      <c r="D665" s="5" t="s">
        <v>74</v>
      </c>
    </row>
    <row r="666" spans="1:15">
      <c r="A666" s="1" t="s">
        <v>71</v>
      </c>
      <c r="B666" s="1">
        <v>587.94500000000005</v>
      </c>
      <c r="C666" s="7">
        <v>587.13819999999942</v>
      </c>
      <c r="D666" s="8">
        <f>B666-C666</f>
        <v>0.80680000000063501</v>
      </c>
      <c r="E666" s="1" t="s">
        <v>77</v>
      </c>
      <c r="F666" s="1" t="s">
        <v>0</v>
      </c>
      <c r="G666" s="1" t="s">
        <v>75</v>
      </c>
      <c r="H666" s="1" t="s">
        <v>76</v>
      </c>
      <c r="I666" s="1" t="s">
        <v>78</v>
      </c>
      <c r="J666" s="1" t="s">
        <v>79</v>
      </c>
    </row>
    <row r="667" spans="1:15">
      <c r="A667" s="1" t="s">
        <v>70</v>
      </c>
      <c r="B667" s="1">
        <v>587.60199999999998</v>
      </c>
      <c r="C667" s="7">
        <v>587.28819999999939</v>
      </c>
      <c r="D667" s="1">
        <f t="shared" ref="D667:D676" si="51">B667-C667</f>
        <v>0.31380000000058317</v>
      </c>
      <c r="E667" s="1"/>
      <c r="F667" s="1" t="str">
        <f>A665</f>
        <v>CH-3060</v>
      </c>
      <c r="G667" s="1">
        <f>AVERAGE(D666:D671)</f>
        <v>0.31271666666733228</v>
      </c>
      <c r="H667" s="1">
        <f>G667*150</f>
        <v>46.907500000099844</v>
      </c>
      <c r="I667" s="1">
        <f>AVERAGE(H667:H668)*60</f>
        <v>1794.2250000068896</v>
      </c>
      <c r="J667">
        <v>0</v>
      </c>
      <c r="N667">
        <v>3060</v>
      </c>
      <c r="O667" s="1">
        <v>588.13</v>
      </c>
    </row>
    <row r="668" spans="1:15">
      <c r="A668" s="1" t="s">
        <v>69</v>
      </c>
      <c r="B668" s="1">
        <v>587.59100000000001</v>
      </c>
      <c r="C668" s="7">
        <v>587.43819999999937</v>
      </c>
      <c r="D668" s="1">
        <f t="shared" si="51"/>
        <v>0.15280000000063865</v>
      </c>
      <c r="E668" s="1"/>
      <c r="F668" s="1" t="str">
        <f>A652</f>
        <v>150L</v>
      </c>
      <c r="G668" s="1">
        <f>AVERAGE(D653:D658)</f>
        <v>8.6000000000865384E-2</v>
      </c>
      <c r="H668" s="1">
        <f>G668*150</f>
        <v>12.900000000129808</v>
      </c>
      <c r="I668" s="1"/>
      <c r="J668" s="1"/>
      <c r="N668">
        <v>3120</v>
      </c>
      <c r="O668" s="1">
        <v>587.81299999999999</v>
      </c>
    </row>
    <row r="669" spans="1:15">
      <c r="A669" s="1" t="s">
        <v>68</v>
      </c>
      <c r="B669" s="1">
        <v>587.68899999999996</v>
      </c>
      <c r="C669" s="7">
        <v>587.49819999999931</v>
      </c>
      <c r="D669" s="1">
        <f t="shared" si="51"/>
        <v>0.19080000000064956</v>
      </c>
      <c r="E669" s="1"/>
      <c r="F669" s="1"/>
      <c r="G669" s="1"/>
      <c r="H669" s="1"/>
      <c r="I669" s="1"/>
      <c r="J669" s="1"/>
      <c r="N669">
        <v>3180</v>
      </c>
      <c r="O669" s="1">
        <v>587.88800000000003</v>
      </c>
    </row>
    <row r="670" spans="1:15">
      <c r="A670" s="1" t="s">
        <v>67</v>
      </c>
      <c r="B670" s="1">
        <v>587.99099999999999</v>
      </c>
      <c r="C670" s="7">
        <v>587.68569999999931</v>
      </c>
      <c r="D670" s="1">
        <f t="shared" si="51"/>
        <v>0.30530000000067048</v>
      </c>
      <c r="E670" s="1"/>
      <c r="F670" s="1"/>
      <c r="G670" s="1" t="s">
        <v>75</v>
      </c>
      <c r="H670" s="1" t="s">
        <v>76</v>
      </c>
      <c r="I670" s="1" t="s">
        <v>78</v>
      </c>
      <c r="J670" s="1" t="s">
        <v>79</v>
      </c>
      <c r="N670">
        <v>3240</v>
      </c>
      <c r="O670" s="1">
        <v>587.96600000000001</v>
      </c>
    </row>
    <row r="671" spans="1:15">
      <c r="A671" s="1" t="s">
        <v>1</v>
      </c>
      <c r="B671" s="1">
        <v>588.13</v>
      </c>
      <c r="C671" s="7">
        <v>588.02319999999918</v>
      </c>
      <c r="D671" s="1">
        <f t="shared" si="51"/>
        <v>0.10680000000081691</v>
      </c>
      <c r="E671" s="1" t="s">
        <v>80</v>
      </c>
      <c r="F671" s="1" t="str">
        <f>A665</f>
        <v>CH-3060</v>
      </c>
      <c r="G671" s="1">
        <f>AVERAGE(D671:D676)</f>
        <v>5.4550000000688215E-2</v>
      </c>
      <c r="H671" s="1">
        <f>G671*150</f>
        <v>8.1825000001032322</v>
      </c>
      <c r="I671" s="1">
        <f>AVERAGE(H671:H672)*60</f>
        <v>109.12500000662817</v>
      </c>
      <c r="J671">
        <v>0</v>
      </c>
      <c r="N671">
        <v>3300</v>
      </c>
      <c r="O671" s="1">
        <v>588.03300000000002</v>
      </c>
    </row>
    <row r="672" spans="1:15">
      <c r="A672" s="1" t="s">
        <v>66</v>
      </c>
      <c r="B672" s="1">
        <v>587.90550000000007</v>
      </c>
      <c r="C672" s="7">
        <v>587.68569999999931</v>
      </c>
      <c r="D672" s="1">
        <f t="shared" si="51"/>
        <v>0.21980000000075961</v>
      </c>
      <c r="E672" s="1"/>
      <c r="F672" s="1" t="str">
        <f>A652</f>
        <v>150L</v>
      </c>
      <c r="G672" s="1">
        <f>AVERAGE(D658:D663)</f>
        <v>-3.0299999999215288E-2</v>
      </c>
      <c r="H672" s="1">
        <f>G672*150</f>
        <v>-4.5449999998822932</v>
      </c>
      <c r="I672" s="1"/>
      <c r="J672" s="1"/>
      <c r="N672">
        <v>3360</v>
      </c>
      <c r="O672" s="1">
        <v>588.07299999999998</v>
      </c>
    </row>
    <row r="673" spans="1:15">
      <c r="A673" s="1" t="s">
        <v>65</v>
      </c>
      <c r="B673" s="1">
        <v>587.72900000000004</v>
      </c>
      <c r="C673" s="7">
        <v>587.49819999999931</v>
      </c>
      <c r="D673" s="1">
        <f t="shared" si="51"/>
        <v>0.23080000000072687</v>
      </c>
      <c r="E673" s="1"/>
      <c r="F673" s="1"/>
      <c r="G673" s="1"/>
      <c r="H673" s="1"/>
      <c r="I673" s="1"/>
      <c r="J673" s="1"/>
      <c r="N673">
        <v>3420</v>
      </c>
      <c r="O673" s="1">
        <v>588.10900000000004</v>
      </c>
    </row>
    <row r="674" spans="1:15">
      <c r="A674" s="1" t="s">
        <v>64</v>
      </c>
      <c r="B674" s="1">
        <v>587.279</v>
      </c>
      <c r="C674" s="7">
        <v>587.43819999999937</v>
      </c>
      <c r="D674" s="1">
        <f t="shared" si="51"/>
        <v>-0.15919999999937318</v>
      </c>
      <c r="E674" s="1"/>
      <c r="F674" s="1"/>
      <c r="G674" s="1"/>
      <c r="H674" s="1"/>
      <c r="I674" s="1"/>
      <c r="J674" s="1"/>
      <c r="N674">
        <v>3480</v>
      </c>
      <c r="O674" s="1">
        <v>588.11300000000006</v>
      </c>
    </row>
    <row r="675" spans="1:15">
      <c r="A675" s="1" t="s">
        <v>63</v>
      </c>
      <c r="B675" s="1">
        <v>587.2115</v>
      </c>
      <c r="C675" s="7">
        <v>587.28819999999939</v>
      </c>
      <c r="D675" s="1">
        <f t="shared" si="51"/>
        <v>-7.6699999999391366E-2</v>
      </c>
      <c r="E675" s="1" t="s">
        <v>81</v>
      </c>
      <c r="F675" s="1">
        <f>I671+I667</f>
        <v>1903.3500000135177</v>
      </c>
      <c r="G675" s="1"/>
      <c r="H675" s="1"/>
      <c r="I675" s="1"/>
      <c r="J675" s="1"/>
      <c r="N675">
        <v>3540</v>
      </c>
      <c r="O675" s="1">
        <v>588.05799999999999</v>
      </c>
    </row>
    <row r="676" spans="1:15">
      <c r="A676" s="1" t="s">
        <v>62</v>
      </c>
      <c r="B676" s="1">
        <v>587.14400000000001</v>
      </c>
      <c r="C676" s="7">
        <v>587.13819999999942</v>
      </c>
      <c r="D676" s="1">
        <f t="shared" si="51"/>
        <v>5.800000000590444E-3</v>
      </c>
    </row>
    <row r="678" spans="1:15">
      <c r="A678" s="1" t="s">
        <v>54</v>
      </c>
      <c r="B678" s="3" t="s">
        <v>73</v>
      </c>
      <c r="C678" s="4" t="s">
        <v>72</v>
      </c>
      <c r="D678" s="5" t="s">
        <v>74</v>
      </c>
    </row>
    <row r="679" spans="1:15">
      <c r="A679" s="1" t="s">
        <v>71</v>
      </c>
      <c r="B679" s="1">
        <v>587.87</v>
      </c>
      <c r="C679" s="7">
        <v>587.22539999999947</v>
      </c>
      <c r="D679" s="1">
        <f>B679-C679</f>
        <v>0.64460000000053697</v>
      </c>
      <c r="E679" s="1" t="s">
        <v>77</v>
      </c>
      <c r="F679" s="1" t="s">
        <v>0</v>
      </c>
      <c r="G679" s="1" t="s">
        <v>75</v>
      </c>
      <c r="H679" s="1" t="s">
        <v>76</v>
      </c>
      <c r="I679" s="1" t="s">
        <v>78</v>
      </c>
      <c r="J679" s="1" t="s">
        <v>79</v>
      </c>
    </row>
    <row r="680" spans="1:15">
      <c r="A680" s="1" t="s">
        <v>70</v>
      </c>
      <c r="B680" s="1">
        <v>587.73599999999999</v>
      </c>
      <c r="C680" s="7">
        <v>587.37539999999944</v>
      </c>
      <c r="D680" s="1">
        <f t="shared" ref="D680:D689" si="52">B680-C680</f>
        <v>0.36060000000054515</v>
      </c>
      <c r="E680" s="1"/>
      <c r="F680" s="1" t="str">
        <f>A678</f>
        <v>CH-3120</v>
      </c>
      <c r="G680" s="1">
        <f>AVERAGE(D679:D684)</f>
        <v>0.11776666666728867</v>
      </c>
      <c r="H680" s="1">
        <f>G680*150</f>
        <v>17.665000000093301</v>
      </c>
      <c r="I680" s="1">
        <f>AVERAGE(H680:H681)*60</f>
        <v>1937.1750000057943</v>
      </c>
      <c r="J680">
        <v>0</v>
      </c>
    </row>
    <row r="681" spans="1:15">
      <c r="A681" s="1" t="s">
        <v>69</v>
      </c>
      <c r="B681" s="1">
        <v>587.69799999999998</v>
      </c>
      <c r="C681" s="7">
        <v>587.52539999999942</v>
      </c>
      <c r="D681" s="1">
        <f t="shared" si="52"/>
        <v>0.17260000000055697</v>
      </c>
      <c r="E681" s="1"/>
      <c r="F681" s="1" t="str">
        <f>A665</f>
        <v>CH-3060</v>
      </c>
      <c r="G681" s="1">
        <f>AVERAGE(D666:D671)</f>
        <v>0.31271666666733228</v>
      </c>
      <c r="H681" s="1">
        <f>G681*150</f>
        <v>46.907500000099844</v>
      </c>
      <c r="I681" s="1"/>
      <c r="J681" s="1"/>
    </row>
    <row r="682" spans="1:15">
      <c r="A682" s="1" t="s">
        <v>68</v>
      </c>
      <c r="B682" s="1">
        <v>587.62750000000005</v>
      </c>
      <c r="C682" s="7">
        <v>587.58539999999937</v>
      </c>
      <c r="D682" s="1">
        <f t="shared" si="52"/>
        <v>4.2100000000687032E-2</v>
      </c>
      <c r="E682" s="1"/>
      <c r="F682" s="1"/>
      <c r="G682" s="1"/>
      <c r="H682" s="1"/>
      <c r="I682" s="1"/>
      <c r="J682" s="1"/>
    </row>
    <row r="683" spans="1:15">
      <c r="A683" s="1" t="s">
        <v>67</v>
      </c>
      <c r="B683" s="1">
        <v>587.55700000000002</v>
      </c>
      <c r="C683" s="7">
        <v>587.77289999999937</v>
      </c>
      <c r="D683" s="1">
        <f t="shared" si="52"/>
        <v>-0.21589999999935117</v>
      </c>
      <c r="E683" s="1"/>
      <c r="F683" s="1"/>
      <c r="G683" s="1" t="s">
        <v>75</v>
      </c>
      <c r="H683" s="1" t="s">
        <v>76</v>
      </c>
      <c r="I683" s="1" t="s">
        <v>78</v>
      </c>
      <c r="J683" s="1" t="s">
        <v>79</v>
      </c>
    </row>
    <row r="684" spans="1:15">
      <c r="A684" s="1" t="s">
        <v>1</v>
      </c>
      <c r="B684" s="1">
        <v>587.81299999999999</v>
      </c>
      <c r="C684" s="7">
        <v>588.11039999999923</v>
      </c>
      <c r="D684" s="1">
        <f t="shared" si="52"/>
        <v>-0.29739999999924294</v>
      </c>
      <c r="E684" s="1" t="s">
        <v>80</v>
      </c>
      <c r="F684" s="1" t="str">
        <f>A678</f>
        <v>CH-3120</v>
      </c>
      <c r="G684" s="1">
        <f>AVERAGE(D684:D689)</f>
        <v>-9.9649999999390573E-2</v>
      </c>
      <c r="H684" s="1">
        <f>G684*150</f>
        <v>-14.947499999908587</v>
      </c>
      <c r="I684" s="1">
        <v>0</v>
      </c>
      <c r="J684" s="1">
        <f>AVERAGE(H684:H685)*60</f>
        <v>-202.94999999416063</v>
      </c>
    </row>
    <row r="685" spans="1:15">
      <c r="A685" s="1" t="s">
        <v>66</v>
      </c>
      <c r="B685" s="1">
        <v>587.61099999999999</v>
      </c>
      <c r="C685" s="7">
        <v>587.77289999999937</v>
      </c>
      <c r="D685" s="1">
        <f t="shared" si="52"/>
        <v>-0.16189999999937754</v>
      </c>
      <c r="E685" s="1"/>
      <c r="F685" s="1" t="str">
        <f>A665</f>
        <v>CH-3060</v>
      </c>
      <c r="G685" s="1">
        <f>AVERAGE(D671:D676)</f>
        <v>5.4550000000688215E-2</v>
      </c>
      <c r="H685" s="1">
        <f>G685*150</f>
        <v>8.1825000001032322</v>
      </c>
      <c r="I685" s="1"/>
      <c r="J685" s="1"/>
    </row>
    <row r="686" spans="1:15">
      <c r="A686" s="1" t="s">
        <v>65</v>
      </c>
      <c r="B686" s="1">
        <v>587.49699999999996</v>
      </c>
      <c r="C686" s="7">
        <v>587.58539999999937</v>
      </c>
      <c r="D686" s="1">
        <f t="shared" si="52"/>
        <v>-8.8399999999410284E-2</v>
      </c>
      <c r="E686" s="1"/>
      <c r="F686" s="1"/>
      <c r="G686" s="1"/>
      <c r="H686" s="1"/>
      <c r="I686" s="1"/>
      <c r="J686" s="1"/>
    </row>
    <row r="687" spans="1:15">
      <c r="A687" s="1" t="s">
        <v>64</v>
      </c>
      <c r="B687" s="1">
        <v>587.42200000000003</v>
      </c>
      <c r="C687" s="7">
        <v>587.52539999999942</v>
      </c>
      <c r="D687" s="1">
        <f t="shared" si="52"/>
        <v>-0.10339999999939664</v>
      </c>
      <c r="E687" s="1"/>
      <c r="F687" s="1"/>
      <c r="G687" s="1"/>
      <c r="H687" s="1"/>
      <c r="I687" s="1"/>
      <c r="J687" s="1"/>
    </row>
    <row r="688" spans="1:15">
      <c r="A688" s="1" t="s">
        <v>63</v>
      </c>
      <c r="B688" s="1">
        <v>587.34699999999998</v>
      </c>
      <c r="C688" s="7">
        <v>587.37539999999944</v>
      </c>
      <c r="D688" s="1">
        <f t="shared" si="52"/>
        <v>-2.8399999999464853E-2</v>
      </c>
      <c r="E688" s="1" t="s">
        <v>81</v>
      </c>
      <c r="F688" s="1">
        <f>J684+I680</f>
        <v>1734.2250000116337</v>
      </c>
      <c r="G688" s="1"/>
      <c r="H688" s="1"/>
      <c r="I688" s="1"/>
      <c r="J688" s="1"/>
    </row>
    <row r="689" spans="1:10">
      <c r="A689" s="1" t="s">
        <v>62</v>
      </c>
      <c r="B689" s="1">
        <v>587.30700000000002</v>
      </c>
      <c r="C689" s="7">
        <v>587.22539999999947</v>
      </c>
      <c r="D689" s="1">
        <f t="shared" si="52"/>
        <v>8.1600000000548789E-2</v>
      </c>
    </row>
    <row r="691" spans="1:10">
      <c r="A691" s="1" t="s">
        <v>55</v>
      </c>
      <c r="B691" s="3" t="s">
        <v>73</v>
      </c>
      <c r="C691" s="4" t="s">
        <v>72</v>
      </c>
      <c r="D691" s="5" t="s">
        <v>74</v>
      </c>
    </row>
    <row r="692" spans="1:10">
      <c r="A692" s="1" t="s">
        <v>71</v>
      </c>
      <c r="B692" s="1">
        <v>587.84199999999998</v>
      </c>
      <c r="C692" s="7">
        <v>587.31259999999952</v>
      </c>
      <c r="D692" s="1">
        <f>B692-C692</f>
        <v>0.52940000000046439</v>
      </c>
      <c r="E692" s="1" t="s">
        <v>77</v>
      </c>
      <c r="F692" s="1" t="s">
        <v>0</v>
      </c>
      <c r="G692" s="1" t="s">
        <v>75</v>
      </c>
      <c r="H692" s="1" t="s">
        <v>76</v>
      </c>
      <c r="I692" s="1" t="s">
        <v>78</v>
      </c>
      <c r="J692" s="1" t="s">
        <v>79</v>
      </c>
    </row>
    <row r="693" spans="1:10">
      <c r="A693" s="1" t="s">
        <v>70</v>
      </c>
      <c r="B693" s="1">
        <v>587.80799999999999</v>
      </c>
      <c r="C693" s="7">
        <v>587.4625999999995</v>
      </c>
      <c r="D693" s="1">
        <f t="shared" ref="D693:D702" si="53">B693-C693</f>
        <v>0.34540000000049531</v>
      </c>
      <c r="E693" s="1"/>
      <c r="F693" s="1" t="str">
        <f>A691</f>
        <v>CH-3180</v>
      </c>
      <c r="G693" s="1">
        <f>AVERAGE(D692:D697)</f>
        <v>4.7483333333919596E-2</v>
      </c>
      <c r="H693" s="1">
        <f>G693*150</f>
        <v>7.122500000087939</v>
      </c>
      <c r="I693" s="1">
        <f>AVERAGE(H693:H694)*60</f>
        <v>743.62500000543719</v>
      </c>
      <c r="J693">
        <v>0</v>
      </c>
    </row>
    <row r="694" spans="1:10">
      <c r="A694" s="1" t="s">
        <v>69</v>
      </c>
      <c r="B694" s="1">
        <v>587.75300000000004</v>
      </c>
      <c r="C694" s="7">
        <v>587.61259999999947</v>
      </c>
      <c r="D694" s="1">
        <f t="shared" si="53"/>
        <v>0.14040000000056807</v>
      </c>
      <c r="E694" s="1"/>
      <c r="F694" s="1" t="str">
        <f>A678</f>
        <v>CH-3120</v>
      </c>
      <c r="G694" s="1">
        <f>AVERAGE(D679:D684)</f>
        <v>0.11776666666728867</v>
      </c>
      <c r="H694" s="1">
        <f>G694*150</f>
        <v>17.665000000093301</v>
      </c>
      <c r="I694" s="1"/>
      <c r="J694" s="1"/>
    </row>
    <row r="695" spans="1:10">
      <c r="A695" s="1" t="s">
        <v>68</v>
      </c>
      <c r="B695" s="1">
        <v>587.72900000000004</v>
      </c>
      <c r="C695" s="7">
        <v>587.67259999999942</v>
      </c>
      <c r="D695" s="1">
        <f t="shared" si="53"/>
        <v>5.6400000000621731E-2</v>
      </c>
      <c r="E695" s="1"/>
      <c r="F695" s="1"/>
      <c r="G695" s="1"/>
      <c r="H695" s="1"/>
      <c r="I695" s="1"/>
      <c r="J695" s="1"/>
    </row>
    <row r="696" spans="1:10">
      <c r="A696" s="1" t="s">
        <v>67</v>
      </c>
      <c r="B696" s="1">
        <v>587.38300000000004</v>
      </c>
      <c r="C696" s="7">
        <v>587.86009999999942</v>
      </c>
      <c r="D696" s="1">
        <f t="shared" si="53"/>
        <v>-0.47709999999938191</v>
      </c>
      <c r="E696" s="1"/>
      <c r="F696" s="1"/>
      <c r="G696" s="1" t="s">
        <v>75</v>
      </c>
      <c r="H696" s="1" t="s">
        <v>76</v>
      </c>
      <c r="I696" s="1" t="s">
        <v>78</v>
      </c>
      <c r="J696" s="1" t="s">
        <v>79</v>
      </c>
    </row>
    <row r="697" spans="1:10">
      <c r="A697" s="1" t="s">
        <v>1</v>
      </c>
      <c r="B697" s="1">
        <v>587.88800000000003</v>
      </c>
      <c r="C697" s="7">
        <v>588.19759999999928</v>
      </c>
      <c r="D697" s="1">
        <f t="shared" si="53"/>
        <v>-0.30959999999925003</v>
      </c>
      <c r="E697" s="1" t="s">
        <v>80</v>
      </c>
      <c r="F697" s="1" t="str">
        <f>A691</f>
        <v>CH-3180</v>
      </c>
      <c r="G697" s="1">
        <f>AVERAGE(D697:D702)</f>
        <v>-1.7599999999428444E-2</v>
      </c>
      <c r="H697" s="1">
        <f>G697*150</f>
        <v>-2.6399999999142665</v>
      </c>
      <c r="I697" s="1">
        <v>0</v>
      </c>
      <c r="J697" s="1">
        <f>AVERAGE(H697:H698)*60</f>
        <v>-527.6249999946856</v>
      </c>
    </row>
    <row r="698" spans="1:10">
      <c r="A698" s="1" t="s">
        <v>66</v>
      </c>
      <c r="B698" s="1">
        <v>587.69650000000001</v>
      </c>
      <c r="C698" s="7">
        <v>587.86009999999942</v>
      </c>
      <c r="D698" s="1">
        <f t="shared" si="53"/>
        <v>-0.16359999999940555</v>
      </c>
      <c r="E698" s="1"/>
      <c r="F698" s="1" t="str">
        <f>A678</f>
        <v>CH-3120</v>
      </c>
      <c r="G698" s="1">
        <f>AVERAGE(D684:D689)</f>
        <v>-9.9649999999390573E-2</v>
      </c>
      <c r="H698" s="1">
        <f>G698*150</f>
        <v>-14.947499999908587</v>
      </c>
      <c r="I698" s="1"/>
      <c r="J698" s="1"/>
    </row>
    <row r="699" spans="1:10">
      <c r="A699" s="1" t="s">
        <v>65</v>
      </c>
      <c r="B699" s="1">
        <v>587.62199999999996</v>
      </c>
      <c r="C699" s="7">
        <v>587.67259999999942</v>
      </c>
      <c r="D699" s="1">
        <f t="shared" si="53"/>
        <v>-5.0599999999462852E-2</v>
      </c>
      <c r="E699" s="1"/>
      <c r="F699" s="1"/>
      <c r="G699" s="1"/>
      <c r="H699" s="1"/>
      <c r="I699" s="1"/>
      <c r="J699" s="1"/>
    </row>
    <row r="700" spans="1:10">
      <c r="A700" s="1" t="s">
        <v>64</v>
      </c>
      <c r="B700" s="1">
        <v>587.67200000000003</v>
      </c>
      <c r="C700" s="7">
        <v>587.61259999999947</v>
      </c>
      <c r="D700" s="1">
        <f t="shared" si="53"/>
        <v>5.940000000055079E-2</v>
      </c>
      <c r="E700" s="1"/>
      <c r="F700" s="1"/>
      <c r="G700" s="1"/>
      <c r="H700" s="1"/>
      <c r="I700" s="1"/>
      <c r="J700" s="1"/>
    </row>
    <row r="701" spans="1:10">
      <c r="A701" s="1" t="s">
        <v>63</v>
      </c>
      <c r="B701" s="1">
        <v>587.61599999999999</v>
      </c>
      <c r="C701" s="7">
        <v>587.4625999999995</v>
      </c>
      <c r="D701" s="1">
        <f t="shared" si="53"/>
        <v>0.15340000000048803</v>
      </c>
      <c r="E701" s="1" t="s">
        <v>81</v>
      </c>
      <c r="F701" s="1">
        <f>J697+I693</f>
        <v>216.00000001075159</v>
      </c>
      <c r="G701" s="1"/>
      <c r="H701" s="1"/>
      <c r="I701" s="1"/>
      <c r="J701" s="1"/>
    </row>
    <row r="702" spans="1:10">
      <c r="A702" s="1" t="s">
        <v>62</v>
      </c>
      <c r="B702" s="1">
        <v>587.51800000000003</v>
      </c>
      <c r="C702" s="7">
        <v>587.31259999999952</v>
      </c>
      <c r="D702" s="1">
        <f t="shared" si="53"/>
        <v>0.20540000000050895</v>
      </c>
    </row>
    <row r="704" spans="1:10">
      <c r="A704" s="1" t="s">
        <v>56</v>
      </c>
      <c r="B704" s="3" t="s">
        <v>73</v>
      </c>
      <c r="C704" s="4" t="s">
        <v>72</v>
      </c>
      <c r="D704" s="5" t="s">
        <v>74</v>
      </c>
    </row>
    <row r="705" spans="1:10">
      <c r="A705" s="1" t="s">
        <v>71</v>
      </c>
      <c r="B705" s="1">
        <v>587.97299999999996</v>
      </c>
      <c r="C705" s="7">
        <v>587.39979999999957</v>
      </c>
      <c r="D705" s="1">
        <f>B705-C705</f>
        <v>0.57320000000038362</v>
      </c>
      <c r="E705" s="1" t="s">
        <v>77</v>
      </c>
      <c r="F705" s="1" t="s">
        <v>0</v>
      </c>
      <c r="G705" s="1" t="s">
        <v>75</v>
      </c>
      <c r="H705" s="1" t="s">
        <v>76</v>
      </c>
      <c r="I705" s="1" t="s">
        <v>78</v>
      </c>
      <c r="J705" s="1" t="s">
        <v>79</v>
      </c>
    </row>
    <row r="706" spans="1:10">
      <c r="A706" s="1" t="s">
        <v>70</v>
      </c>
      <c r="B706" s="1">
        <v>587.88800000000003</v>
      </c>
      <c r="C706" s="7">
        <v>587.54979999999955</v>
      </c>
      <c r="D706" s="1">
        <f t="shared" ref="D706:D715" si="54">B706-C706</f>
        <v>0.33820000000048367</v>
      </c>
      <c r="E706" s="1"/>
      <c r="F706" s="1" t="str">
        <f>A704</f>
        <v>CH-3240</v>
      </c>
      <c r="G706" s="1">
        <f>AVERAGE(D705:D710)</f>
        <v>0.13653333333384884</v>
      </c>
      <c r="H706" s="1">
        <f>G706*150</f>
        <v>20.480000000077325</v>
      </c>
      <c r="I706" s="1">
        <f>AVERAGE(H706:H707)*60</f>
        <v>828.07500000495793</v>
      </c>
      <c r="J706">
        <v>0</v>
      </c>
    </row>
    <row r="707" spans="1:10">
      <c r="A707" s="1" t="s">
        <v>69</v>
      </c>
      <c r="B707" s="1">
        <v>587.83600000000001</v>
      </c>
      <c r="C707" s="7">
        <v>587.69979999999953</v>
      </c>
      <c r="D707" s="1">
        <f t="shared" si="54"/>
        <v>0.13620000000048549</v>
      </c>
      <c r="E707" s="1"/>
      <c r="F707" s="1" t="str">
        <f>A691</f>
        <v>CH-3180</v>
      </c>
      <c r="G707" s="1">
        <f>AVERAGE(D692:D697)</f>
        <v>4.7483333333919596E-2</v>
      </c>
      <c r="H707" s="1">
        <f>G707*150</f>
        <v>7.122500000087939</v>
      </c>
      <c r="I707" s="1"/>
      <c r="J707" s="1"/>
    </row>
    <row r="708" spans="1:10">
      <c r="A708" s="1" t="s">
        <v>68</v>
      </c>
      <c r="B708" s="1">
        <v>587.91899999999998</v>
      </c>
      <c r="C708" s="7">
        <v>587.75979999999947</v>
      </c>
      <c r="D708" s="1">
        <f t="shared" si="54"/>
        <v>0.15920000000051004</v>
      </c>
      <c r="E708" s="1"/>
      <c r="F708" s="1"/>
      <c r="G708" s="1"/>
      <c r="H708" s="1"/>
      <c r="I708" s="1"/>
      <c r="J708" s="1"/>
    </row>
    <row r="709" spans="1:10">
      <c r="A709" s="1" t="s">
        <v>67</v>
      </c>
      <c r="B709" s="1">
        <v>587.87850000000003</v>
      </c>
      <c r="C709" s="7">
        <v>587.94729999999947</v>
      </c>
      <c r="D709" s="1">
        <f t="shared" si="54"/>
        <v>-6.8799999999441752E-2</v>
      </c>
      <c r="E709" s="1"/>
      <c r="F709" s="1"/>
      <c r="G709" s="1" t="s">
        <v>75</v>
      </c>
      <c r="H709" s="1" t="s">
        <v>76</v>
      </c>
      <c r="I709" s="1" t="s">
        <v>78</v>
      </c>
      <c r="J709" s="1" t="s">
        <v>79</v>
      </c>
    </row>
    <row r="710" spans="1:10">
      <c r="A710" s="1" t="s">
        <v>1</v>
      </c>
      <c r="B710" s="1">
        <v>587.96600000000001</v>
      </c>
      <c r="C710" s="7">
        <v>588.28479999999934</v>
      </c>
      <c r="D710" s="1">
        <f t="shared" si="54"/>
        <v>-0.31879999999932807</v>
      </c>
      <c r="E710" s="1" t="s">
        <v>80</v>
      </c>
      <c r="F710" s="1" t="str">
        <f>A704</f>
        <v>CH-3240</v>
      </c>
      <c r="G710" s="1">
        <f>AVERAGE(D710:D715)</f>
        <v>-1.6966666666159352E-2</v>
      </c>
      <c r="H710" s="1">
        <f>G710*150</f>
        <v>-2.5449999999239026</v>
      </c>
      <c r="I710" s="1">
        <v>0</v>
      </c>
      <c r="J710" s="1">
        <f>AVERAGE(H710:H711)*60</f>
        <v>-155.54999999514507</v>
      </c>
    </row>
    <row r="711" spans="1:10">
      <c r="A711" s="1" t="s">
        <v>66</v>
      </c>
      <c r="B711" s="1">
        <v>587.76350000000002</v>
      </c>
      <c r="C711" s="7">
        <v>587.94729999999947</v>
      </c>
      <c r="D711" s="1">
        <f t="shared" si="54"/>
        <v>-0.18379999999945085</v>
      </c>
      <c r="E711" s="1"/>
      <c r="F711" s="1" t="str">
        <f>A691</f>
        <v>CH-3180</v>
      </c>
      <c r="G711" s="1">
        <f>AVERAGE(D697:D702)</f>
        <v>-1.7599999999428444E-2</v>
      </c>
      <c r="H711" s="1">
        <f>G711*150</f>
        <v>-2.6399999999142665</v>
      </c>
      <c r="I711" s="1"/>
      <c r="J711" s="1"/>
    </row>
    <row r="712" spans="1:10">
      <c r="A712" s="1" t="s">
        <v>65</v>
      </c>
      <c r="B712" s="1">
        <v>587.68899999999996</v>
      </c>
      <c r="C712" s="7">
        <v>587.75979999999947</v>
      </c>
      <c r="D712" s="1">
        <f t="shared" si="54"/>
        <v>-7.0799999999508145E-2</v>
      </c>
      <c r="E712" s="1"/>
      <c r="F712" s="1"/>
      <c r="G712" s="1"/>
      <c r="H712" s="1"/>
      <c r="I712" s="1"/>
      <c r="J712" s="1"/>
    </row>
    <row r="713" spans="1:10">
      <c r="A713" s="1" t="s">
        <v>64</v>
      </c>
      <c r="B713" s="1">
        <v>587.73599999999999</v>
      </c>
      <c r="C713" s="7">
        <v>587.69979999999953</v>
      </c>
      <c r="D713" s="1">
        <f t="shared" si="54"/>
        <v>3.6200000000462751E-2</v>
      </c>
      <c r="E713" s="1"/>
      <c r="F713" s="1"/>
      <c r="G713" s="1"/>
      <c r="H713" s="1"/>
      <c r="I713" s="1"/>
      <c r="J713" s="1"/>
    </row>
    <row r="714" spans="1:10">
      <c r="A714" s="1" t="s">
        <v>63</v>
      </c>
      <c r="B714" s="1">
        <v>587.71600000000001</v>
      </c>
      <c r="C714" s="7">
        <v>587.54979999999955</v>
      </c>
      <c r="D714" s="1">
        <f t="shared" si="54"/>
        <v>0.1662000000004582</v>
      </c>
      <c r="E714" s="1" t="s">
        <v>81</v>
      </c>
      <c r="F714" s="1">
        <f>J710+I706</f>
        <v>672.52500000981286</v>
      </c>
      <c r="G714" s="1"/>
      <c r="H714" s="1"/>
      <c r="I714" s="1"/>
      <c r="J714" s="1"/>
    </row>
    <row r="715" spans="1:10">
      <c r="A715" s="1" t="s">
        <v>62</v>
      </c>
      <c r="B715" s="1">
        <v>587.66899999999998</v>
      </c>
      <c r="C715" s="7">
        <v>587.39979999999957</v>
      </c>
      <c r="D715" s="1">
        <f t="shared" si="54"/>
        <v>0.26920000000041</v>
      </c>
    </row>
    <row r="717" spans="1:10">
      <c r="A717" s="1" t="s">
        <v>57</v>
      </c>
      <c r="B717" s="3" t="s">
        <v>73</v>
      </c>
      <c r="C717" s="4" t="s">
        <v>72</v>
      </c>
      <c r="D717" s="5" t="s">
        <v>74</v>
      </c>
    </row>
    <row r="718" spans="1:10">
      <c r="A718" s="1" t="s">
        <v>71</v>
      </c>
      <c r="B718" s="1">
        <v>588.07299999999998</v>
      </c>
      <c r="C718" s="7">
        <v>587.48699999999963</v>
      </c>
      <c r="D718" s="1">
        <f>B718-C718</f>
        <v>0.58600000000035379</v>
      </c>
      <c r="E718" s="1" t="s">
        <v>77</v>
      </c>
      <c r="F718" s="1" t="s">
        <v>0</v>
      </c>
      <c r="G718" s="1" t="s">
        <v>75</v>
      </c>
      <c r="H718" s="1" t="s">
        <v>76</v>
      </c>
      <c r="I718" s="1" t="s">
        <v>78</v>
      </c>
      <c r="J718" s="1" t="s">
        <v>79</v>
      </c>
    </row>
    <row r="719" spans="1:10">
      <c r="A719" s="1" t="s">
        <v>70</v>
      </c>
      <c r="B719" s="1">
        <v>588.00699999999995</v>
      </c>
      <c r="C719" s="7">
        <v>587.6369999999996</v>
      </c>
      <c r="D719" s="1">
        <f t="shared" ref="D719:D728" si="55">B719-C719</f>
        <v>0.37000000000034561</v>
      </c>
      <c r="E719" s="1"/>
      <c r="F719" s="1" t="str">
        <f>A717</f>
        <v>CH-3300</v>
      </c>
      <c r="G719" s="1">
        <f>AVERAGE(D718:D723)</f>
        <v>0.11575000000044611</v>
      </c>
      <c r="H719" s="1">
        <f>G719*150</f>
        <v>17.362500000066916</v>
      </c>
      <c r="I719" s="1">
        <f>AVERAGE(H719:H720)*60</f>
        <v>1135.2750000043272</v>
      </c>
      <c r="J719">
        <v>0</v>
      </c>
    </row>
    <row r="720" spans="1:10">
      <c r="A720" s="1" t="s">
        <v>69</v>
      </c>
      <c r="B720" s="1">
        <v>587.94799999999998</v>
      </c>
      <c r="C720" s="7">
        <v>587.78699999999958</v>
      </c>
      <c r="D720" s="1">
        <f t="shared" si="55"/>
        <v>0.16100000000039927</v>
      </c>
      <c r="E720" s="1"/>
      <c r="F720" s="1" t="str">
        <f>A704</f>
        <v>CH-3240</v>
      </c>
      <c r="G720" s="1">
        <f>AVERAGE(D705:D710)</f>
        <v>0.13653333333384884</v>
      </c>
      <c r="H720" s="1">
        <f>G720*150</f>
        <v>20.480000000077325</v>
      </c>
      <c r="I720" s="1"/>
      <c r="J720" s="1"/>
    </row>
    <row r="721" spans="1:10">
      <c r="A721" s="1" t="s">
        <v>68</v>
      </c>
      <c r="B721" s="1">
        <v>587.89</v>
      </c>
      <c r="C721" s="7">
        <v>587.84699999999953</v>
      </c>
      <c r="D721" s="1">
        <f t="shared" si="55"/>
        <v>4.3000000000461114E-2</v>
      </c>
      <c r="E721" s="1"/>
      <c r="F721" s="1"/>
      <c r="G721" s="1"/>
      <c r="H721" s="1"/>
      <c r="I721" s="1"/>
      <c r="J721" s="1"/>
    </row>
    <row r="722" spans="1:10">
      <c r="A722" s="1" t="s">
        <v>67</v>
      </c>
      <c r="B722" s="1">
        <v>587.90800000000002</v>
      </c>
      <c r="C722" s="7">
        <v>588.03449999999953</v>
      </c>
      <c r="D722" s="1">
        <f t="shared" si="55"/>
        <v>-0.12649999999950978</v>
      </c>
      <c r="E722" s="1"/>
      <c r="F722" s="1"/>
      <c r="G722" s="1" t="s">
        <v>75</v>
      </c>
      <c r="H722" s="1" t="s">
        <v>76</v>
      </c>
      <c r="I722" s="1" t="s">
        <v>78</v>
      </c>
      <c r="J722" s="1" t="s">
        <v>79</v>
      </c>
    </row>
    <row r="723" spans="1:10">
      <c r="A723" s="1" t="s">
        <v>1</v>
      </c>
      <c r="B723" s="1">
        <v>588.03300000000002</v>
      </c>
      <c r="C723" s="7">
        <v>588.37199999999939</v>
      </c>
      <c r="D723" s="1">
        <f t="shared" si="55"/>
        <v>-0.33899999999937336</v>
      </c>
      <c r="E723" s="1" t="s">
        <v>80</v>
      </c>
      <c r="F723" s="1" t="str">
        <f>A717</f>
        <v>CH-3300</v>
      </c>
      <c r="G723" s="1">
        <f>AVERAGE(D723:D728)</f>
        <v>1.4166666671447576E-3</v>
      </c>
      <c r="H723" s="1">
        <f>G723*150</f>
        <v>0.21250000007171366</v>
      </c>
      <c r="I723" s="1">
        <v>0</v>
      </c>
      <c r="J723" s="1">
        <f>AVERAGE(H723:H724)*60</f>
        <v>-69.974999995565668</v>
      </c>
    </row>
    <row r="724" spans="1:10">
      <c r="A724" s="1" t="s">
        <v>66</v>
      </c>
      <c r="B724" s="1">
        <v>587.91150000000005</v>
      </c>
      <c r="C724" s="7">
        <v>588.03449999999953</v>
      </c>
      <c r="D724" s="1">
        <f t="shared" si="55"/>
        <v>-0.12299999999947886</v>
      </c>
      <c r="E724" s="1"/>
      <c r="F724" s="1" t="str">
        <f>A704</f>
        <v>CH-3240</v>
      </c>
      <c r="G724" s="1">
        <f>AVERAGE(D710:D715)</f>
        <v>-1.6966666666159352E-2</v>
      </c>
      <c r="H724" s="1">
        <f>G724*150</f>
        <v>-2.5449999999239026</v>
      </c>
      <c r="I724" s="1"/>
      <c r="J724" s="1"/>
    </row>
    <row r="725" spans="1:10">
      <c r="A725" s="1" t="s">
        <v>65</v>
      </c>
      <c r="B725" s="1">
        <v>587.89700000000005</v>
      </c>
      <c r="C725" s="7">
        <v>587.84699999999953</v>
      </c>
      <c r="D725" s="1">
        <f t="shared" si="55"/>
        <v>5.0000000000522959E-2</v>
      </c>
      <c r="E725" s="1"/>
      <c r="F725" s="1"/>
      <c r="G725" s="1"/>
      <c r="H725" s="1"/>
      <c r="I725" s="1"/>
      <c r="J725" s="1"/>
    </row>
    <row r="726" spans="1:10">
      <c r="A726" s="1" t="s">
        <v>64</v>
      </c>
      <c r="B726" s="1">
        <v>587.82849999999996</v>
      </c>
      <c r="C726" s="7">
        <v>587.78699999999958</v>
      </c>
      <c r="D726" s="1">
        <f t="shared" si="55"/>
        <v>4.1500000000382897E-2</v>
      </c>
      <c r="E726" s="1"/>
      <c r="F726" s="1"/>
      <c r="G726" s="1"/>
      <c r="H726" s="1"/>
      <c r="I726" s="1"/>
      <c r="J726" s="1"/>
    </row>
    <row r="727" spans="1:10">
      <c r="A727" s="1" t="s">
        <v>63</v>
      </c>
      <c r="B727" s="1">
        <v>587.76</v>
      </c>
      <c r="C727" s="7">
        <v>587.6369999999996</v>
      </c>
      <c r="D727" s="1">
        <f t="shared" si="55"/>
        <v>0.12300000000038835</v>
      </c>
      <c r="E727" s="1" t="s">
        <v>81</v>
      </c>
      <c r="F727" s="1">
        <f>J723+I719</f>
        <v>1065.3000000087616</v>
      </c>
      <c r="G727" s="1"/>
      <c r="H727" s="1"/>
      <c r="I727" s="1"/>
      <c r="J727" s="1"/>
    </row>
    <row r="728" spans="1:10">
      <c r="A728" s="1" t="s">
        <v>62</v>
      </c>
      <c r="B728" s="1">
        <v>587.74300000000005</v>
      </c>
      <c r="C728" s="7">
        <v>587.48699999999963</v>
      </c>
      <c r="D728" s="1">
        <f t="shared" si="55"/>
        <v>0.25600000000042655</v>
      </c>
    </row>
    <row r="730" spans="1:10">
      <c r="A730" s="1" t="s">
        <v>58</v>
      </c>
      <c r="B730" s="3" t="s">
        <v>73</v>
      </c>
      <c r="C730" s="4" t="s">
        <v>72</v>
      </c>
      <c r="D730" s="5" t="s">
        <v>74</v>
      </c>
    </row>
    <row r="731" spans="1:10">
      <c r="A731" s="1" t="s">
        <v>71</v>
      </c>
      <c r="B731" s="1">
        <v>588.12</v>
      </c>
      <c r="C731" s="7">
        <v>587.57419999999968</v>
      </c>
      <c r="D731" s="1">
        <f>B731-C731</f>
        <v>0.54580000000032669</v>
      </c>
      <c r="E731" s="1" t="s">
        <v>77</v>
      </c>
      <c r="F731" s="1" t="s">
        <v>0</v>
      </c>
      <c r="G731" s="1" t="s">
        <v>75</v>
      </c>
      <c r="H731" s="1" t="s">
        <v>76</v>
      </c>
      <c r="I731" s="1" t="s">
        <v>78</v>
      </c>
      <c r="J731" s="1" t="s">
        <v>79</v>
      </c>
    </row>
    <row r="732" spans="1:10">
      <c r="A732" s="1" t="s">
        <v>70</v>
      </c>
      <c r="B732" s="1">
        <v>587.96299999999997</v>
      </c>
      <c r="C732" s="7">
        <v>587.72419999999966</v>
      </c>
      <c r="D732" s="1">
        <f t="shared" ref="D732:D741" si="56">B732-C732</f>
        <v>0.23880000000031032</v>
      </c>
      <c r="E732" s="1"/>
      <c r="F732" s="1" t="str">
        <f>A730</f>
        <v>CH-3360</v>
      </c>
      <c r="G732" s="1">
        <f>AVERAGE(D731:D736)</f>
        <v>6.1966666667065816E-2</v>
      </c>
      <c r="H732" s="1">
        <f>G732*150</f>
        <v>9.295000000059872</v>
      </c>
      <c r="I732" s="1">
        <f>AVERAGE(H732:H733)*60</f>
        <v>799.72500000380364</v>
      </c>
      <c r="J732">
        <v>0</v>
      </c>
    </row>
    <row r="733" spans="1:10">
      <c r="A733" s="1" t="s">
        <v>69</v>
      </c>
      <c r="B733" s="1">
        <v>588.06200000000001</v>
      </c>
      <c r="C733" s="7">
        <v>587.87419999999963</v>
      </c>
      <c r="D733" s="1">
        <f t="shared" si="56"/>
        <v>0.18780000000037944</v>
      </c>
      <c r="E733" s="1"/>
      <c r="F733" s="1" t="str">
        <f>A717</f>
        <v>CH-3300</v>
      </c>
      <c r="G733" s="1">
        <f>AVERAGE(D718:D723)</f>
        <v>0.11575000000044611</v>
      </c>
      <c r="H733" s="1">
        <f>G733*150</f>
        <v>17.362500000066916</v>
      </c>
      <c r="I733" s="1"/>
      <c r="J733" s="1"/>
    </row>
    <row r="734" spans="1:10">
      <c r="A734" s="1" t="s">
        <v>68</v>
      </c>
      <c r="B734" s="1">
        <v>587.94100000000003</v>
      </c>
      <c r="C734" s="7">
        <v>587.93419999999958</v>
      </c>
      <c r="D734" s="1">
        <f t="shared" si="56"/>
        <v>6.8000000004531103E-3</v>
      </c>
      <c r="E734" s="1"/>
      <c r="F734" s="1"/>
      <c r="G734" s="1"/>
      <c r="H734" s="1"/>
      <c r="I734" s="1"/>
      <c r="J734" s="1"/>
    </row>
    <row r="735" spans="1:10">
      <c r="A735" s="1" t="s">
        <v>67</v>
      </c>
      <c r="B735" s="1">
        <v>587.90049999999997</v>
      </c>
      <c r="C735" s="7">
        <v>588.12169999999958</v>
      </c>
      <c r="D735" s="1">
        <f t="shared" si="56"/>
        <v>-0.22119999999961237</v>
      </c>
      <c r="E735" s="1"/>
      <c r="F735" s="1"/>
      <c r="G735" s="1" t="s">
        <v>75</v>
      </c>
      <c r="H735" s="1" t="s">
        <v>76</v>
      </c>
      <c r="I735" s="1" t="s">
        <v>78</v>
      </c>
      <c r="J735" s="1" t="s">
        <v>79</v>
      </c>
    </row>
    <row r="736" spans="1:10">
      <c r="A736" s="1" t="s">
        <v>1</v>
      </c>
      <c r="B736" s="1">
        <v>588.07299999999998</v>
      </c>
      <c r="C736" s="7">
        <v>588.45919999999944</v>
      </c>
      <c r="D736" s="1">
        <f t="shared" si="56"/>
        <v>-0.38619999999946231</v>
      </c>
      <c r="E736" s="1" t="s">
        <v>80</v>
      </c>
      <c r="F736" s="1" t="str">
        <f>A730</f>
        <v>CH-3360</v>
      </c>
      <c r="G736" s="1">
        <f>AVERAGE(D736:D741)</f>
        <v>-3.3366666666249024E-2</v>
      </c>
      <c r="H736" s="1">
        <f>G736*150</f>
        <v>-5.004999999937354</v>
      </c>
      <c r="I736" s="1">
        <v>0</v>
      </c>
      <c r="J736" s="1">
        <f>AVERAGE(H736:H737)*60</f>
        <v>-143.77499999596921</v>
      </c>
    </row>
    <row r="737" spans="1:10">
      <c r="A737" s="1" t="s">
        <v>66</v>
      </c>
      <c r="B737" s="1">
        <v>587.90049999999997</v>
      </c>
      <c r="C737" s="7">
        <v>588.12169999999958</v>
      </c>
      <c r="D737" s="1">
        <f t="shared" si="56"/>
        <v>-0.22119999999961237</v>
      </c>
      <c r="E737" s="1"/>
      <c r="F737" s="1" t="str">
        <f>A717</f>
        <v>CH-3300</v>
      </c>
      <c r="G737" s="1">
        <f>AVERAGE(D723:D728)</f>
        <v>1.4166666671447576E-3</v>
      </c>
      <c r="H737" s="1">
        <f>G737*150</f>
        <v>0.21250000007171366</v>
      </c>
      <c r="I737" s="1"/>
      <c r="J737" s="1"/>
    </row>
    <row r="738" spans="1:10">
      <c r="A738" s="1" t="s">
        <v>65</v>
      </c>
      <c r="B738" s="1">
        <v>587.94100000000003</v>
      </c>
      <c r="C738" s="7">
        <v>587.93419999999958</v>
      </c>
      <c r="D738" s="1">
        <f t="shared" si="56"/>
        <v>6.8000000004531103E-3</v>
      </c>
      <c r="E738" s="1"/>
      <c r="F738" s="1"/>
      <c r="G738" s="1"/>
      <c r="H738" s="1"/>
      <c r="I738" s="1"/>
      <c r="J738" s="1"/>
    </row>
    <row r="739" spans="1:10">
      <c r="A739" s="1" t="s">
        <v>64</v>
      </c>
      <c r="B739" s="1">
        <v>587.90300000000002</v>
      </c>
      <c r="C739" s="7">
        <v>587.87419999999963</v>
      </c>
      <c r="D739" s="1">
        <f t="shared" si="56"/>
        <v>2.8800000000387627E-2</v>
      </c>
      <c r="E739" s="1"/>
      <c r="F739" s="1"/>
      <c r="G739" s="1"/>
      <c r="H739" s="1"/>
      <c r="I739" s="1"/>
      <c r="J739" s="1"/>
    </row>
    <row r="740" spans="1:10">
      <c r="A740" s="1" t="s">
        <v>63</v>
      </c>
      <c r="B740" s="1">
        <v>587.85900000000004</v>
      </c>
      <c r="C740" s="7">
        <v>587.72419999999966</v>
      </c>
      <c r="D740" s="1">
        <f t="shared" si="56"/>
        <v>0.13480000000038217</v>
      </c>
      <c r="E740" s="1" t="s">
        <v>81</v>
      </c>
      <c r="F740" s="1">
        <f>J736+I732</f>
        <v>655.95000000783443</v>
      </c>
      <c r="G740" s="1"/>
      <c r="H740" s="1"/>
      <c r="I740" s="1"/>
      <c r="J740" s="1"/>
    </row>
    <row r="741" spans="1:10">
      <c r="A741" s="1" t="s">
        <v>62</v>
      </c>
      <c r="B741" s="1">
        <v>587.81100000000004</v>
      </c>
      <c r="C741" s="7">
        <v>587.57419999999968</v>
      </c>
      <c r="D741" s="1">
        <f t="shared" si="56"/>
        <v>0.23680000000035761</v>
      </c>
    </row>
    <row r="743" spans="1:10">
      <c r="A743" s="1" t="s">
        <v>59</v>
      </c>
      <c r="B743" s="3" t="s">
        <v>73</v>
      </c>
      <c r="C743" s="4" t="s">
        <v>72</v>
      </c>
      <c r="D743" s="5" t="s">
        <v>74</v>
      </c>
    </row>
    <row r="744" spans="1:10">
      <c r="A744" s="1" t="s">
        <v>71</v>
      </c>
      <c r="B744" s="1">
        <v>588.05899999999997</v>
      </c>
      <c r="C744" s="7">
        <v>587.66139999999973</v>
      </c>
      <c r="D744" s="1">
        <f>B744-C744</f>
        <v>0.39760000000023865</v>
      </c>
      <c r="E744" s="1" t="s">
        <v>77</v>
      </c>
      <c r="F744" s="1" t="s">
        <v>0</v>
      </c>
      <c r="G744" s="1" t="s">
        <v>75</v>
      </c>
      <c r="H744" s="1" t="s">
        <v>76</v>
      </c>
      <c r="I744" s="1" t="s">
        <v>78</v>
      </c>
      <c r="J744" s="1" t="s">
        <v>79</v>
      </c>
    </row>
    <row r="745" spans="1:10">
      <c r="A745" s="1" t="s">
        <v>70</v>
      </c>
      <c r="B745" s="1">
        <v>588.01700000000005</v>
      </c>
      <c r="C745" s="7">
        <v>587.81139999999971</v>
      </c>
      <c r="D745" s="1">
        <f t="shared" ref="D745:D754" si="57">B745-C745</f>
        <v>0.20560000000034506</v>
      </c>
      <c r="E745" s="1"/>
      <c r="F745" s="1" t="str">
        <f>A743</f>
        <v>CH-3420</v>
      </c>
      <c r="G745" s="1">
        <f>AVERAGE(D744:D749)</f>
        <v>-3.9233333332977814E-2</v>
      </c>
      <c r="H745" s="1">
        <f>G745*150</f>
        <v>-5.8849999999466718</v>
      </c>
      <c r="I745" s="1">
        <f>AVERAGE(H745:H746)*60</f>
        <v>102.30000000339601</v>
      </c>
      <c r="J745">
        <v>0</v>
      </c>
    </row>
    <row r="746" spans="1:10">
      <c r="A746" s="1" t="s">
        <v>69</v>
      </c>
      <c r="B746" s="1">
        <v>587.95699999999999</v>
      </c>
      <c r="C746" s="7">
        <v>587.96139999999968</v>
      </c>
      <c r="D746" s="1">
        <f t="shared" si="57"/>
        <v>-4.3999999996913175E-3</v>
      </c>
      <c r="E746" s="1"/>
      <c r="F746" s="1" t="str">
        <f>A730</f>
        <v>CH-3360</v>
      </c>
      <c r="G746" s="1">
        <f>AVERAGE(D731:D736)</f>
        <v>6.1966666667065816E-2</v>
      </c>
      <c r="H746" s="1">
        <f>G746*150</f>
        <v>9.295000000059872</v>
      </c>
      <c r="I746" s="1"/>
      <c r="J746" s="1"/>
    </row>
    <row r="747" spans="1:10">
      <c r="A747" s="1" t="s">
        <v>68</v>
      </c>
      <c r="B747" s="1">
        <v>587.91300000000001</v>
      </c>
      <c r="C747" s="7">
        <v>588.02139999999963</v>
      </c>
      <c r="D747" s="1">
        <f t="shared" si="57"/>
        <v>-0.10839999999961947</v>
      </c>
      <c r="E747" s="1"/>
      <c r="F747" s="1"/>
      <c r="G747" s="1"/>
      <c r="H747" s="1"/>
      <c r="I747" s="1"/>
      <c r="J747" s="1"/>
    </row>
    <row r="748" spans="1:10">
      <c r="A748" s="1" t="s">
        <v>67</v>
      </c>
      <c r="B748" s="1">
        <v>587.92049999999995</v>
      </c>
      <c r="C748" s="7">
        <v>588.20889999999963</v>
      </c>
      <c r="D748" s="1">
        <f t="shared" si="57"/>
        <v>-0.28839999999968313</v>
      </c>
      <c r="E748" s="1"/>
      <c r="F748" s="1"/>
      <c r="G748" s="1" t="s">
        <v>75</v>
      </c>
      <c r="H748" s="1" t="s">
        <v>76</v>
      </c>
      <c r="I748" s="1" t="s">
        <v>78</v>
      </c>
      <c r="J748" s="1" t="s">
        <v>79</v>
      </c>
    </row>
    <row r="749" spans="1:10">
      <c r="A749" s="1" t="s">
        <v>1</v>
      </c>
      <c r="B749" s="1">
        <v>588.10900000000004</v>
      </c>
      <c r="C749" s="7">
        <v>588.54639999999949</v>
      </c>
      <c r="D749" s="1">
        <f t="shared" si="57"/>
        <v>-0.43739999999945667</v>
      </c>
      <c r="E749" s="1" t="s">
        <v>80</v>
      </c>
      <c r="F749" s="1" t="str">
        <f>A743</f>
        <v>CH-3420</v>
      </c>
      <c r="G749" s="1">
        <f>AVERAGE(D749:D754)</f>
        <v>-0.10648333333296023</v>
      </c>
      <c r="H749" s="1">
        <f>G749*150</f>
        <v>-15.972499999944034</v>
      </c>
      <c r="I749" s="1">
        <v>0</v>
      </c>
      <c r="J749" s="1">
        <f>AVERAGE(H749:H750)*60</f>
        <v>-629.32499999644165</v>
      </c>
    </row>
    <row r="750" spans="1:10">
      <c r="A750" s="1" t="s">
        <v>66</v>
      </c>
      <c r="B750" s="1">
        <v>587.91800000000001</v>
      </c>
      <c r="C750" s="7">
        <v>588.20889999999963</v>
      </c>
      <c r="D750" s="1">
        <f t="shared" si="57"/>
        <v>-0.29089999999962401</v>
      </c>
      <c r="E750" s="1"/>
      <c r="F750" s="1" t="str">
        <f>A730</f>
        <v>CH-3360</v>
      </c>
      <c r="G750" s="1">
        <f>AVERAGE(D736:D741)</f>
        <v>-3.3366666666249024E-2</v>
      </c>
      <c r="H750" s="1">
        <f>G750*150</f>
        <v>-5.004999999937354</v>
      </c>
      <c r="I750" s="1"/>
      <c r="J750" s="1"/>
    </row>
    <row r="751" spans="1:10">
      <c r="A751" s="1" t="s">
        <v>65</v>
      </c>
      <c r="B751" s="1">
        <v>587.90800000000002</v>
      </c>
      <c r="C751" s="7">
        <v>588.02139999999963</v>
      </c>
      <c r="D751" s="1">
        <f t="shared" si="57"/>
        <v>-0.11339999999961492</v>
      </c>
      <c r="E751" s="1"/>
      <c r="F751" s="1"/>
      <c r="G751" s="1"/>
      <c r="H751" s="1"/>
      <c r="I751" s="1"/>
      <c r="J751" s="1"/>
    </row>
    <row r="752" spans="1:10">
      <c r="A752" s="1" t="s">
        <v>64</v>
      </c>
      <c r="B752" s="1">
        <v>587.86599999999999</v>
      </c>
      <c r="C752" s="7">
        <v>587.96139999999968</v>
      </c>
      <c r="D752" s="1">
        <f t="shared" si="57"/>
        <v>-9.5399999999699503E-2</v>
      </c>
      <c r="E752" s="1"/>
      <c r="F752" s="1"/>
      <c r="G752" s="1"/>
      <c r="H752" s="1"/>
      <c r="I752" s="1"/>
      <c r="J752" s="1"/>
    </row>
    <row r="753" spans="1:14">
      <c r="A753" s="1" t="s">
        <v>63</v>
      </c>
      <c r="B753" s="1">
        <v>587.91700000000003</v>
      </c>
      <c r="C753" s="7">
        <v>587.81139999999971</v>
      </c>
      <c r="D753" s="1">
        <f t="shared" si="57"/>
        <v>0.10560000000032232</v>
      </c>
      <c r="E753" s="1" t="s">
        <v>81</v>
      </c>
      <c r="F753" s="1">
        <f>J749+I745</f>
        <v>-527.02499999304564</v>
      </c>
      <c r="G753" s="1"/>
      <c r="H753" s="1"/>
      <c r="I753" s="1"/>
      <c r="J753" s="1"/>
    </row>
    <row r="754" spans="1:14">
      <c r="A754" s="1" t="s">
        <v>62</v>
      </c>
      <c r="B754" s="1">
        <v>587.85400000000004</v>
      </c>
      <c r="C754" s="7">
        <v>587.66139999999973</v>
      </c>
      <c r="D754" s="1">
        <f t="shared" si="57"/>
        <v>0.19260000000031141</v>
      </c>
    </row>
    <row r="756" spans="1:14">
      <c r="A756" s="1" t="s">
        <v>60</v>
      </c>
      <c r="B756" s="3" t="s">
        <v>73</v>
      </c>
      <c r="C756" s="4" t="s">
        <v>72</v>
      </c>
      <c r="D756" s="5" t="s">
        <v>74</v>
      </c>
    </row>
    <row r="757" spans="1:14">
      <c r="A757" s="1" t="s">
        <v>71</v>
      </c>
      <c r="B757" s="2">
        <v>588.01800000000003</v>
      </c>
      <c r="C757" s="7">
        <v>587.74859999999978</v>
      </c>
      <c r="D757" s="1">
        <f>B757-C757</f>
        <v>0.26940000000024611</v>
      </c>
      <c r="E757" s="1" t="s">
        <v>77</v>
      </c>
      <c r="F757" s="1" t="s">
        <v>0</v>
      </c>
      <c r="G757" s="1" t="s">
        <v>75</v>
      </c>
      <c r="H757" s="1" t="s">
        <v>76</v>
      </c>
      <c r="I757" s="1" t="s">
        <v>78</v>
      </c>
      <c r="J757" s="1" t="s">
        <v>79</v>
      </c>
    </row>
    <row r="758" spans="1:14">
      <c r="A758" s="1" t="s">
        <v>70</v>
      </c>
      <c r="B758" s="2">
        <v>588.00199999999995</v>
      </c>
      <c r="C758" s="7">
        <v>587.89859999999976</v>
      </c>
      <c r="D758" s="1">
        <f t="shared" ref="D758:D767" si="58">B758-C758</f>
        <v>0.10340000000019245</v>
      </c>
      <c r="E758" s="1"/>
      <c r="F758" s="1" t="str">
        <f>A756</f>
        <v>CH-3480</v>
      </c>
      <c r="G758" s="1">
        <f>AVERAGE(D757:D762)</f>
        <v>-0.1615166666663678</v>
      </c>
      <c r="H758" s="1">
        <f>G758*150</f>
        <v>-24.227499999955171</v>
      </c>
      <c r="I758" s="1">
        <v>0</v>
      </c>
      <c r="J758" s="1">
        <f>AVERAGE(H758:H759)*60</f>
        <v>-903.37499999705528</v>
      </c>
    </row>
    <row r="759" spans="1:14">
      <c r="A759" s="1" t="s">
        <v>69</v>
      </c>
      <c r="B759" s="1">
        <v>587.92149999999992</v>
      </c>
      <c r="C759" s="7">
        <v>588.04859999999974</v>
      </c>
      <c r="D759" s="1">
        <f t="shared" si="58"/>
        <v>-0.12709999999981392</v>
      </c>
      <c r="E759" s="1"/>
      <c r="F759" s="1" t="str">
        <f>A743</f>
        <v>CH-3420</v>
      </c>
      <c r="G759" s="1">
        <f>AVERAGE(D744:D749)</f>
        <v>-3.9233333332977814E-2</v>
      </c>
      <c r="H759" s="1">
        <f>G759*150</f>
        <v>-5.8849999999466718</v>
      </c>
      <c r="I759" s="1"/>
      <c r="J759" s="1"/>
    </row>
    <row r="760" spans="1:14">
      <c r="A760" s="1" t="s">
        <v>68</v>
      </c>
      <c r="B760" s="2">
        <v>587.84100000000001</v>
      </c>
      <c r="C760" s="7">
        <v>588.10859999999968</v>
      </c>
      <c r="D760" s="1">
        <f t="shared" si="58"/>
        <v>-0.26759999999967476</v>
      </c>
      <c r="E760" s="1"/>
      <c r="F760" s="1"/>
      <c r="G760" s="1"/>
      <c r="H760" s="1"/>
      <c r="I760" s="1"/>
      <c r="J760" s="1"/>
    </row>
    <row r="761" spans="1:14">
      <c r="A761" s="1" t="s">
        <v>67</v>
      </c>
      <c r="B761" s="1">
        <v>587.86950000000002</v>
      </c>
      <c r="C761" s="7">
        <v>588.29609999999968</v>
      </c>
      <c r="D761" s="1">
        <f t="shared" si="58"/>
        <v>-0.42659999999966658</v>
      </c>
      <c r="E761" s="1"/>
      <c r="F761" s="1"/>
      <c r="G761" s="1" t="s">
        <v>75</v>
      </c>
      <c r="H761" s="1" t="s">
        <v>76</v>
      </c>
      <c r="I761" s="1" t="s">
        <v>78</v>
      </c>
      <c r="J761" s="1" t="s">
        <v>79</v>
      </c>
    </row>
    <row r="762" spans="1:14">
      <c r="A762" s="1" t="s">
        <v>1</v>
      </c>
      <c r="B762" s="1">
        <v>588.11300000000006</v>
      </c>
      <c r="C762" s="7">
        <v>588.63359999999955</v>
      </c>
      <c r="D762" s="1">
        <f t="shared" si="58"/>
        <v>-0.52059999999949014</v>
      </c>
      <c r="E762" s="1" t="s">
        <v>80</v>
      </c>
      <c r="F762" s="1" t="str">
        <f>A756</f>
        <v>CH-3480</v>
      </c>
      <c r="G762" s="1">
        <f>AVERAGE(D762:D767)</f>
        <v>-0.18301666666633309</v>
      </c>
      <c r="H762" s="1">
        <f>G762*150</f>
        <v>-27.452499999949964</v>
      </c>
      <c r="I762" s="1">
        <v>0</v>
      </c>
      <c r="J762" s="1">
        <f>AVERAGE(H762:H763)*60</f>
        <v>-1302.74999999682</v>
      </c>
    </row>
    <row r="763" spans="1:14">
      <c r="A763" s="1" t="s">
        <v>66</v>
      </c>
      <c r="B763" s="1">
        <v>587.90350000000001</v>
      </c>
      <c r="C763" s="7">
        <v>588.29609999999968</v>
      </c>
      <c r="D763" s="1">
        <f t="shared" si="58"/>
        <v>-0.39259999999967476</v>
      </c>
      <c r="E763" s="1"/>
      <c r="F763" s="1" t="str">
        <f>A743</f>
        <v>CH-3420</v>
      </c>
      <c r="G763" s="1">
        <f>AVERAGE(D749:D754)</f>
        <v>-0.10648333333296023</v>
      </c>
      <c r="H763" s="1">
        <f>G763*150</f>
        <v>-15.972499999944034</v>
      </c>
      <c r="I763" s="1"/>
      <c r="J763" s="1"/>
    </row>
    <row r="764" spans="1:14">
      <c r="A764" s="1" t="s">
        <v>65</v>
      </c>
      <c r="B764" s="2">
        <v>587.90899999999999</v>
      </c>
      <c r="C764" s="7">
        <v>588.10859999999968</v>
      </c>
      <c r="D764" s="1">
        <f t="shared" si="58"/>
        <v>-0.19959999999969114</v>
      </c>
      <c r="E764" s="1"/>
      <c r="F764" s="1"/>
      <c r="G764" s="1"/>
      <c r="H764" s="1"/>
      <c r="I764" s="1"/>
      <c r="J764" s="1"/>
    </row>
    <row r="765" spans="1:14">
      <c r="A765" s="1" t="s">
        <v>64</v>
      </c>
      <c r="B765" s="1">
        <v>587.90550000000007</v>
      </c>
      <c r="C765" s="7">
        <v>588.04859999999974</v>
      </c>
      <c r="D765" s="1">
        <f t="shared" si="58"/>
        <v>-0.14309999999966294</v>
      </c>
      <c r="E765" s="1"/>
      <c r="F765" s="1"/>
      <c r="G765" s="1"/>
      <c r="H765" s="1"/>
      <c r="I765" s="1"/>
      <c r="J765" s="1"/>
    </row>
    <row r="766" spans="1:14">
      <c r="A766" s="1" t="s">
        <v>63</v>
      </c>
      <c r="B766" s="2">
        <v>587.90200000000004</v>
      </c>
      <c r="C766" s="7">
        <v>587.89859999999976</v>
      </c>
      <c r="D766" s="1">
        <f t="shared" si="58"/>
        <v>3.4000000002833985E-3</v>
      </c>
      <c r="E766" s="1" t="s">
        <v>81</v>
      </c>
      <c r="F766" s="1">
        <f>J762+J758</f>
        <v>-2206.1249999938755</v>
      </c>
      <c r="G766" s="1"/>
      <c r="H766" s="1"/>
      <c r="I766" s="1"/>
      <c r="J766" s="1"/>
    </row>
    <row r="767" spans="1:14">
      <c r="A767" s="1" t="s">
        <v>62</v>
      </c>
      <c r="B767" s="2">
        <v>587.90300000000002</v>
      </c>
      <c r="C767" s="7">
        <v>587.74859999999978</v>
      </c>
      <c r="D767" s="1">
        <f t="shared" si="58"/>
        <v>0.15440000000023701</v>
      </c>
    </row>
    <row r="768" spans="1:14">
      <c r="M768" t="s">
        <v>0</v>
      </c>
      <c r="N768" t="s">
        <v>159</v>
      </c>
    </row>
    <row r="769" spans="1:14">
      <c r="A769" s="1" t="s">
        <v>61</v>
      </c>
      <c r="B769" s="3" t="s">
        <v>73</v>
      </c>
      <c r="C769" s="4" t="s">
        <v>72</v>
      </c>
      <c r="D769" s="5" t="s">
        <v>74</v>
      </c>
      <c r="M769" s="1" t="s">
        <v>68</v>
      </c>
      <c r="N769" s="1">
        <v>587.87199999999996</v>
      </c>
    </row>
    <row r="770" spans="1:14">
      <c r="A770" s="1" t="s">
        <v>71</v>
      </c>
      <c r="B770" s="1">
        <v>588.00900000000001</v>
      </c>
      <c r="C770" s="7">
        <v>587.83579999999984</v>
      </c>
      <c r="D770" s="1">
        <f>B770-C770</f>
        <v>0.17320000000017899</v>
      </c>
      <c r="E770" s="1" t="s">
        <v>77</v>
      </c>
      <c r="F770" s="1" t="s">
        <v>0</v>
      </c>
      <c r="G770" s="1" t="s">
        <v>75</v>
      </c>
      <c r="H770" s="1" t="s">
        <v>76</v>
      </c>
      <c r="I770" s="1" t="s">
        <v>78</v>
      </c>
      <c r="J770" s="1" t="s">
        <v>79</v>
      </c>
      <c r="M770" s="1" t="s">
        <v>67</v>
      </c>
      <c r="N770" s="1">
        <v>587.87699999999995</v>
      </c>
    </row>
    <row r="771" spans="1:14">
      <c r="A771" s="1" t="s">
        <v>70</v>
      </c>
      <c r="B771" s="1">
        <v>588.00900000000001</v>
      </c>
      <c r="C771" s="7">
        <v>587.98579999999981</v>
      </c>
      <c r="D771" s="1">
        <f t="shared" ref="D771:D780" si="59">B771-C771</f>
        <v>2.3200000000201726E-2</v>
      </c>
      <c r="E771" s="1"/>
      <c r="F771" s="1" t="str">
        <f>A769</f>
        <v>CH-3540</v>
      </c>
      <c r="G771" s="1">
        <f>AVERAGE(D770:D775)</f>
        <v>-0.2458833333330972</v>
      </c>
      <c r="H771" s="1">
        <f>G771*150</f>
        <v>-36.88249999996458</v>
      </c>
      <c r="I771" s="1">
        <v>0</v>
      </c>
      <c r="J771" s="1">
        <f>AVERAGE(H771:H772)*60</f>
        <v>-1833.2999999975925</v>
      </c>
      <c r="M771" s="1" t="s">
        <v>1</v>
      </c>
      <c r="N771" s="1">
        <v>588.05799999999999</v>
      </c>
    </row>
    <row r="772" spans="1:14">
      <c r="A772" s="1" t="s">
        <v>69</v>
      </c>
      <c r="B772" s="1">
        <v>587.95699999999999</v>
      </c>
      <c r="C772" s="7">
        <v>588.13579999999979</v>
      </c>
      <c r="D772" s="1">
        <f t="shared" si="59"/>
        <v>-0.17879999999979646</v>
      </c>
      <c r="E772" s="1"/>
      <c r="F772" s="1" t="str">
        <f>A756</f>
        <v>CH-3480</v>
      </c>
      <c r="G772" s="1">
        <f>AVERAGE(D757:D762)</f>
        <v>-0.1615166666663678</v>
      </c>
      <c r="H772" s="1">
        <f>G772*150</f>
        <v>-24.227499999955171</v>
      </c>
      <c r="I772" s="1"/>
      <c r="J772" s="1"/>
      <c r="M772" s="1" t="s">
        <v>66</v>
      </c>
      <c r="N772" s="1">
        <v>587.90149999999994</v>
      </c>
    </row>
    <row r="773" spans="1:14">
      <c r="A773" s="1" t="s">
        <v>68</v>
      </c>
      <c r="B773" s="1">
        <v>587.87199999999996</v>
      </c>
      <c r="C773" s="7">
        <v>588.19579999999974</v>
      </c>
      <c r="D773" s="1">
        <f t="shared" si="59"/>
        <v>-0.32379999999977827</v>
      </c>
      <c r="E773" s="1"/>
      <c r="F773" s="1"/>
      <c r="G773" s="1"/>
      <c r="H773" s="1"/>
      <c r="I773" s="1"/>
      <c r="J773" s="1"/>
      <c r="M773" s="1" t="s">
        <v>65</v>
      </c>
      <c r="N773" s="1">
        <v>587.95600000000002</v>
      </c>
    </row>
    <row r="774" spans="1:14">
      <c r="A774" s="1" t="s">
        <v>67</v>
      </c>
      <c r="B774" s="1">
        <v>587.87699999999995</v>
      </c>
      <c r="C774" s="7">
        <v>588.38329999999974</v>
      </c>
      <c r="D774" s="1">
        <f t="shared" si="59"/>
        <v>-0.50629999999978281</v>
      </c>
      <c r="E774" s="1"/>
      <c r="F774" s="1"/>
      <c r="G774" s="1" t="s">
        <v>75</v>
      </c>
      <c r="H774" s="1" t="s">
        <v>76</v>
      </c>
      <c r="I774" s="1" t="s">
        <v>78</v>
      </c>
      <c r="J774" s="1" t="s">
        <v>79</v>
      </c>
    </row>
    <row r="775" spans="1:14">
      <c r="A775" s="1" t="s">
        <v>1</v>
      </c>
      <c r="B775" s="1">
        <v>588.05799999999999</v>
      </c>
      <c r="C775" s="7">
        <v>588.7207999999996</v>
      </c>
      <c r="D775" s="1">
        <f t="shared" si="59"/>
        <v>-0.66279999999960637</v>
      </c>
      <c r="E775" s="1" t="s">
        <v>80</v>
      </c>
      <c r="F775" s="1" t="str">
        <f>A769</f>
        <v>CH-3540</v>
      </c>
      <c r="G775" s="1">
        <f>AVERAGE(D775:D780)</f>
        <v>-0.29638333333307781</v>
      </c>
      <c r="H775" s="1">
        <f>G775*150</f>
        <v>-44.457499999961669</v>
      </c>
      <c r="I775" s="1">
        <v>0</v>
      </c>
      <c r="J775" s="1">
        <f>AVERAGE(H775:H776)*60</f>
        <v>-2157.299999997349</v>
      </c>
    </row>
    <row r="776" spans="1:14">
      <c r="A776" s="1" t="s">
        <v>66</v>
      </c>
      <c r="B776" s="1">
        <v>587.90149999999994</v>
      </c>
      <c r="C776" s="7">
        <v>588.38329999999974</v>
      </c>
      <c r="D776" s="1">
        <f t="shared" si="59"/>
        <v>-0.48179999999979373</v>
      </c>
      <c r="E776" s="1"/>
      <c r="F776" s="1" t="str">
        <f>A756</f>
        <v>CH-3480</v>
      </c>
      <c r="G776" s="1">
        <f>AVERAGE(D762:D767)</f>
        <v>-0.18301666666633309</v>
      </c>
      <c r="H776" s="1">
        <f>G776*150</f>
        <v>-27.452499999949964</v>
      </c>
      <c r="I776" s="1"/>
      <c r="J776" s="1"/>
    </row>
    <row r="777" spans="1:14">
      <c r="A777" s="1" t="s">
        <v>65</v>
      </c>
      <c r="B777" s="1">
        <v>587.95600000000002</v>
      </c>
      <c r="C777" s="7">
        <v>588.19579999999974</v>
      </c>
      <c r="D777" s="1">
        <f t="shared" si="59"/>
        <v>-0.23979999999971824</v>
      </c>
      <c r="E777" s="1"/>
      <c r="F777" s="1"/>
      <c r="G777" s="1"/>
      <c r="H777" s="1"/>
      <c r="I777" s="1"/>
      <c r="J777" s="1"/>
    </row>
    <row r="778" spans="1:14">
      <c r="A778" s="1" t="s">
        <v>64</v>
      </c>
      <c r="B778" s="1">
        <v>587.93150000000003</v>
      </c>
      <c r="C778" s="7">
        <v>588.13579999999979</v>
      </c>
      <c r="D778" s="1">
        <f t="shared" si="59"/>
        <v>-0.20429999999976189</v>
      </c>
      <c r="E778" s="1"/>
      <c r="F778" s="1"/>
      <c r="G778" s="1"/>
      <c r="H778" s="1"/>
      <c r="I778" s="1"/>
      <c r="J778" s="1"/>
    </row>
    <row r="779" spans="1:14">
      <c r="A779" s="1" t="s">
        <v>63</v>
      </c>
      <c r="B779" s="1">
        <v>587.90700000000004</v>
      </c>
      <c r="C779" s="7">
        <v>587.98579999999981</v>
      </c>
      <c r="D779" s="1">
        <f t="shared" si="59"/>
        <v>-7.8799999999773718E-2</v>
      </c>
      <c r="E779" s="1" t="s">
        <v>81</v>
      </c>
      <c r="F779" s="1">
        <f>J775+J771</f>
        <v>-3990.5999999949418</v>
      </c>
      <c r="G779" s="1"/>
      <c r="H779" s="1"/>
      <c r="I779" s="1"/>
      <c r="J779" s="1"/>
    </row>
    <row r="780" spans="1:14">
      <c r="A780" s="1" t="s">
        <v>62</v>
      </c>
      <c r="B780" s="1">
        <v>587.72500000000002</v>
      </c>
      <c r="C780" s="7">
        <v>587.83579999999984</v>
      </c>
      <c r="D780" s="1">
        <f t="shared" si="59"/>
        <v>-0.11079999999981283</v>
      </c>
    </row>
    <row r="783" spans="1:14">
      <c r="E783" t="s">
        <v>83</v>
      </c>
      <c r="F783" s="9">
        <f>SUM(J775,J771,J762,J758,J749,J745,J736,J732,J723,J719,J710,J706,J697,J693,J684,J680,J671,J667,J657,J653,J644,J640,J631,J627,J618,J614,J605,J601,J592,J588,J579,J575,J566,J562,J553,J549,J540,J536,J527,J523,J514,J510,J501,J497,J488,J484,J475,J471,J462,J458,J449,J445,J436,J432,J423,J419,J410,J406,J397,J393,J384,J380,J371,J367,J358,J354,J345,J341,J332,J328,J319,J315,J306,J302,J293,J289,J280,J276,J267,J263,J254,J250,J241,J237,J228,J224,J215,J211,J202,J198,J189,J185,J176,J172,J163,J159,J150,J146,J137,J133,J124,J120,J111,J107,J98,J94,J85,J81,J72,J68,J59,J55,J46,J42,J33,J29,J20,J16,)</f>
        <v>-159294.26052617896</v>
      </c>
    </row>
    <row r="784" spans="1:14">
      <c r="E784" t="s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03"/>
  <sheetViews>
    <sheetView topLeftCell="U201" workbookViewId="0">
      <selection activeCell="Z218" sqref="Z218"/>
    </sheetView>
  </sheetViews>
  <sheetFormatPr defaultRowHeight="15"/>
  <cols>
    <col min="1" max="1" width="7.5703125" bestFit="1" customWidth="1"/>
    <col min="2" max="2" width="9.7109375" style="9" bestFit="1" customWidth="1"/>
    <col min="3" max="3" width="8.5703125" style="9" bestFit="1" customWidth="1"/>
    <col min="6" max="6" width="7.85546875" bestFit="1" customWidth="1"/>
    <col min="7" max="7" width="9.7109375" style="9" bestFit="1" customWidth="1"/>
    <col min="8" max="8" width="8.5703125" style="9" bestFit="1" customWidth="1"/>
  </cols>
  <sheetData>
    <row r="1" spans="1:20" ht="15.75" thickBot="1"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54" t="s">
        <v>85</v>
      </c>
      <c r="B2" s="55"/>
      <c r="C2" s="55"/>
      <c r="D2" s="56"/>
      <c r="F2" s="54" t="s">
        <v>86</v>
      </c>
      <c r="G2" s="55"/>
      <c r="H2" s="55"/>
      <c r="I2" s="56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5.75" thickBot="1">
      <c r="A3" s="57"/>
      <c r="B3" s="58"/>
      <c r="C3" s="58"/>
      <c r="D3" s="59"/>
      <c r="F3" s="57"/>
      <c r="G3" s="58"/>
      <c r="H3" s="58"/>
      <c r="I3" s="59"/>
      <c r="K3" s="10"/>
      <c r="L3" s="11"/>
      <c r="M3" s="11"/>
      <c r="N3" s="10"/>
      <c r="O3" s="10"/>
      <c r="P3" s="10"/>
      <c r="Q3" s="10"/>
      <c r="R3" s="10"/>
      <c r="S3" s="10"/>
      <c r="T3" s="10"/>
    </row>
    <row r="4" spans="1:20">
      <c r="A4" s="12" t="s">
        <v>87</v>
      </c>
      <c r="B4" s="13" t="s">
        <v>88</v>
      </c>
      <c r="C4" s="13" t="s">
        <v>89</v>
      </c>
      <c r="D4" s="14" t="s">
        <v>90</v>
      </c>
      <c r="F4" s="12" t="s">
        <v>91</v>
      </c>
      <c r="G4" s="13" t="s">
        <v>88</v>
      </c>
      <c r="H4" s="13" t="s">
        <v>89</v>
      </c>
      <c r="I4" s="14" t="s">
        <v>90</v>
      </c>
      <c r="K4" s="10"/>
      <c r="L4" s="11"/>
      <c r="M4" s="11"/>
      <c r="N4" s="10"/>
      <c r="O4" s="10"/>
      <c r="P4" s="10"/>
      <c r="Q4" s="10"/>
      <c r="R4" s="10"/>
      <c r="S4" s="10"/>
      <c r="T4" s="10"/>
    </row>
    <row r="5" spans="1:20">
      <c r="A5" s="15">
        <v>0</v>
      </c>
      <c r="B5" s="16">
        <v>578.60500000000002</v>
      </c>
      <c r="C5" s="16">
        <f>C6-$L$6</f>
        <v>578.03300000000013</v>
      </c>
      <c r="D5" s="17">
        <v>578.34899999999982</v>
      </c>
      <c r="E5" s="9">
        <f>B5-C5</f>
        <v>0.57199999999988904</v>
      </c>
      <c r="F5" s="15">
        <v>0</v>
      </c>
      <c r="G5" s="16">
        <v>578.33299999999997</v>
      </c>
      <c r="H5" s="16">
        <f>H6-$L$6</f>
        <v>578.30526666666697</v>
      </c>
      <c r="I5" s="17">
        <v>578.52899999999966</v>
      </c>
      <c r="J5" s="9">
        <f>G5-H5</f>
        <v>2.7733333333003429E-2</v>
      </c>
      <c r="K5" s="10"/>
      <c r="L5" s="11">
        <f>7.5*1.5/100</f>
        <v>0.1125</v>
      </c>
      <c r="M5" s="11"/>
      <c r="N5" s="10"/>
      <c r="O5" s="10"/>
      <c r="P5" s="10"/>
      <c r="Q5" s="10"/>
      <c r="R5" s="10"/>
      <c r="S5" s="10"/>
      <c r="T5" s="10"/>
    </row>
    <row r="6" spans="1:20">
      <c r="A6" s="15">
        <v>7.5</v>
      </c>
      <c r="B6" s="16">
        <v>578.47799999999995</v>
      </c>
      <c r="C6" s="16">
        <f>C7-$L$5</f>
        <v>578.22050000000013</v>
      </c>
      <c r="D6" s="17">
        <f>C6+0.05</f>
        <v>578.27050000000008</v>
      </c>
      <c r="E6" s="9">
        <f t="shared" ref="E6:E13" si="0">B6-C6</f>
        <v>0.25749999999982265</v>
      </c>
      <c r="F6" s="15">
        <v>7.5</v>
      </c>
      <c r="G6" s="16">
        <v>578.68399999999997</v>
      </c>
      <c r="H6" s="16">
        <f>H7-$L$5</f>
        <v>578.49276666666697</v>
      </c>
      <c r="I6" s="17">
        <f>H6+0.05</f>
        <v>578.54276666666692</v>
      </c>
      <c r="J6" s="9">
        <f t="shared" ref="J6:J13" si="1">G6-H6</f>
        <v>0.19123333333300252</v>
      </c>
      <c r="K6" s="10"/>
      <c r="L6" s="11">
        <f>2.5*7.5/100</f>
        <v>0.1875</v>
      </c>
      <c r="M6" s="11"/>
      <c r="N6" s="10"/>
      <c r="O6" s="10"/>
      <c r="P6" s="10"/>
      <c r="Q6" s="10"/>
      <c r="R6" s="10"/>
      <c r="S6" s="10"/>
      <c r="T6" s="10"/>
    </row>
    <row r="7" spans="1:20">
      <c r="A7" s="15">
        <v>15</v>
      </c>
      <c r="B7" s="16">
        <v>578.52</v>
      </c>
      <c r="C7" s="16">
        <f>C8-$L$5</f>
        <v>578.33300000000008</v>
      </c>
      <c r="D7" s="17">
        <f t="shared" ref="D7:D13" si="2">C7+0.05</f>
        <v>578.38300000000004</v>
      </c>
      <c r="E7" s="9">
        <f t="shared" si="0"/>
        <v>0.18699999999989814</v>
      </c>
      <c r="F7" s="15">
        <v>15</v>
      </c>
      <c r="G7" s="16">
        <v>578.71699999999998</v>
      </c>
      <c r="H7" s="16">
        <f>H8-$L$5</f>
        <v>578.60526666666692</v>
      </c>
      <c r="I7" s="17">
        <f t="shared" ref="I7:I13" si="3">H7+0.05</f>
        <v>578.65526666666688</v>
      </c>
      <c r="J7" s="9">
        <f t="shared" si="1"/>
        <v>0.11173333333306346</v>
      </c>
      <c r="K7" s="10"/>
      <c r="L7" s="11"/>
      <c r="M7" s="11"/>
      <c r="N7" s="10"/>
      <c r="O7" s="10"/>
      <c r="P7" s="10"/>
      <c r="Q7" s="10"/>
      <c r="R7" s="10"/>
      <c r="S7" s="10"/>
      <c r="T7" s="10"/>
    </row>
    <row r="8" spans="1:20">
      <c r="A8" s="15">
        <v>22.5</v>
      </c>
      <c r="B8" s="16">
        <v>578.67199999999991</v>
      </c>
      <c r="C8" s="16">
        <f>C9-$L$5</f>
        <v>578.44550000000004</v>
      </c>
      <c r="D8" s="17">
        <f t="shared" si="2"/>
        <v>578.49549999999999</v>
      </c>
      <c r="E8" s="9">
        <f t="shared" si="0"/>
        <v>0.22649999999987358</v>
      </c>
      <c r="F8" s="15">
        <v>22.5</v>
      </c>
      <c r="G8" s="16">
        <v>578.73399999999992</v>
      </c>
      <c r="H8" s="16">
        <f>H9-$L$5</f>
        <v>578.71776666666688</v>
      </c>
      <c r="I8" s="17">
        <f t="shared" si="3"/>
        <v>578.76776666666683</v>
      </c>
      <c r="J8" s="9">
        <f t="shared" si="1"/>
        <v>1.6233333333047995E-2</v>
      </c>
      <c r="K8" s="10"/>
      <c r="L8" s="11"/>
      <c r="M8" s="11"/>
      <c r="N8" s="10"/>
      <c r="O8" s="10"/>
      <c r="P8" s="10"/>
      <c r="Q8" s="10"/>
      <c r="R8" s="10"/>
      <c r="S8" s="10"/>
      <c r="T8" s="10"/>
    </row>
    <row r="9" spans="1:20">
      <c r="A9" s="15">
        <v>30</v>
      </c>
      <c r="B9" s="16">
        <v>578.71799999999996</v>
      </c>
      <c r="C9" s="16">
        <v>578.55799999999999</v>
      </c>
      <c r="D9" s="17">
        <f t="shared" si="2"/>
        <v>578.60799999999995</v>
      </c>
      <c r="E9" s="9">
        <f t="shared" si="0"/>
        <v>0.15999999999996817</v>
      </c>
      <c r="F9" s="15">
        <v>30</v>
      </c>
      <c r="G9" s="16">
        <v>578.76499999999999</v>
      </c>
      <c r="H9" s="16">
        <v>578.83026666666683</v>
      </c>
      <c r="I9" s="17">
        <f t="shared" si="3"/>
        <v>578.88026666666678</v>
      </c>
      <c r="J9" s="9">
        <f t="shared" si="1"/>
        <v>-6.5266666666843776E-2</v>
      </c>
      <c r="K9" s="10"/>
      <c r="L9" s="11"/>
      <c r="M9" s="11"/>
      <c r="N9" s="10"/>
      <c r="O9" s="10"/>
      <c r="P9" s="10"/>
      <c r="Q9" s="10"/>
      <c r="R9" s="10"/>
      <c r="S9" s="10"/>
      <c r="T9" s="10"/>
    </row>
    <row r="10" spans="1:20">
      <c r="A10" s="15">
        <v>37.5</v>
      </c>
      <c r="B10" s="16">
        <v>578.64</v>
      </c>
      <c r="C10" s="16">
        <f>C9-$L$5</f>
        <v>578.44550000000004</v>
      </c>
      <c r="D10" s="17">
        <f t="shared" si="2"/>
        <v>578.49549999999999</v>
      </c>
      <c r="E10" s="9">
        <f t="shared" si="0"/>
        <v>0.19449999999994816</v>
      </c>
      <c r="F10" s="15">
        <v>37.5</v>
      </c>
      <c r="G10" s="16">
        <v>578.68799999999999</v>
      </c>
      <c r="H10" s="16">
        <f>H9-$L$5</f>
        <v>578.71776666666688</v>
      </c>
      <c r="I10" s="17">
        <f t="shared" si="3"/>
        <v>578.76776666666683</v>
      </c>
      <c r="J10" s="9">
        <f t="shared" si="1"/>
        <v>-2.9766666666887431E-2</v>
      </c>
      <c r="K10" s="10"/>
      <c r="L10" s="11"/>
      <c r="M10" s="11"/>
      <c r="N10" s="10"/>
      <c r="O10" s="10"/>
      <c r="P10" s="10"/>
      <c r="Q10" s="10"/>
      <c r="R10" s="10"/>
      <c r="S10" s="10"/>
      <c r="T10" s="10"/>
    </row>
    <row r="11" spans="1:20">
      <c r="A11" s="15">
        <v>45</v>
      </c>
      <c r="B11" s="16">
        <v>578.61099999999999</v>
      </c>
      <c r="C11" s="16">
        <f>C10-$L$5</f>
        <v>578.33300000000008</v>
      </c>
      <c r="D11" s="17">
        <f t="shared" si="2"/>
        <v>578.38300000000004</v>
      </c>
      <c r="E11" s="9">
        <f t="shared" si="0"/>
        <v>0.27799999999990632</v>
      </c>
      <c r="F11" s="15">
        <v>45</v>
      </c>
      <c r="G11" s="16">
        <v>578.67999999999995</v>
      </c>
      <c r="H11" s="16">
        <f>H10-$L$5</f>
        <v>578.60526666666692</v>
      </c>
      <c r="I11" s="17">
        <f t="shared" si="3"/>
        <v>578.65526666666688</v>
      </c>
      <c r="J11" s="9">
        <f t="shared" si="1"/>
        <v>7.4733333333028895E-2</v>
      </c>
      <c r="K11" s="10"/>
      <c r="L11" s="11"/>
      <c r="M11" s="11"/>
      <c r="N11" s="10"/>
      <c r="O11" s="10"/>
      <c r="P11" s="10"/>
      <c r="Q11" s="10"/>
      <c r="R11" s="10"/>
      <c r="S11" s="10"/>
      <c r="T11" s="10"/>
    </row>
    <row r="12" spans="1:20">
      <c r="A12" s="15">
        <v>52.5</v>
      </c>
      <c r="B12" s="16">
        <v>578.57999999999993</v>
      </c>
      <c r="C12" s="16">
        <f>C11-$L$5</f>
        <v>578.22050000000013</v>
      </c>
      <c r="D12" s="17">
        <f t="shared" si="2"/>
        <v>578.27050000000008</v>
      </c>
      <c r="E12" s="9">
        <f t="shared" si="0"/>
        <v>0.35949999999979809</v>
      </c>
      <c r="F12" s="15">
        <v>52.5</v>
      </c>
      <c r="G12" s="16">
        <v>578.64499999999998</v>
      </c>
      <c r="H12" s="16">
        <f>H11-$L$5</f>
        <v>578.49276666666697</v>
      </c>
      <c r="I12" s="17">
        <f t="shared" si="3"/>
        <v>578.54276666666692</v>
      </c>
      <c r="J12" s="9">
        <f t="shared" si="1"/>
        <v>0.15223333333301525</v>
      </c>
      <c r="K12" s="10"/>
      <c r="L12" s="11"/>
      <c r="M12" s="11"/>
      <c r="N12" s="10"/>
      <c r="O12" s="10"/>
      <c r="P12" s="10"/>
      <c r="Q12" s="10"/>
      <c r="R12" s="10"/>
      <c r="S12" s="10"/>
      <c r="T12" s="10"/>
    </row>
    <row r="13" spans="1:20" ht="15.75" thickBot="1">
      <c r="A13" s="18">
        <v>60</v>
      </c>
      <c r="B13" s="19">
        <v>578.16200000000003</v>
      </c>
      <c r="C13" s="19">
        <f>C12-$L$6</f>
        <v>578.03300000000013</v>
      </c>
      <c r="D13" s="20">
        <f t="shared" si="2"/>
        <v>578.08300000000008</v>
      </c>
      <c r="E13" s="9">
        <f t="shared" si="0"/>
        <v>0.12899999999990541</v>
      </c>
      <c r="F13" s="18">
        <v>60</v>
      </c>
      <c r="G13" s="19">
        <v>578.32100000000003</v>
      </c>
      <c r="H13" s="19">
        <f>H12-$L$6</f>
        <v>578.30526666666697</v>
      </c>
      <c r="I13" s="20">
        <f t="shared" si="3"/>
        <v>578.35526666666692</v>
      </c>
      <c r="J13" s="9">
        <f t="shared" si="1"/>
        <v>1.5733333333059818E-2</v>
      </c>
      <c r="K13" s="10"/>
      <c r="L13" s="21"/>
      <c r="M13" s="21"/>
      <c r="N13" s="10"/>
      <c r="O13" s="10"/>
      <c r="P13" s="10"/>
      <c r="Q13" s="10"/>
      <c r="R13" s="10"/>
      <c r="S13" s="10"/>
      <c r="T13" s="10"/>
    </row>
    <row r="14" spans="1:20" ht="15.75" thickBot="1">
      <c r="A14" s="11"/>
      <c r="B14" s="22"/>
      <c r="C14" s="22"/>
      <c r="D14" s="11"/>
      <c r="F14" s="11"/>
      <c r="G14" s="22"/>
      <c r="H14" s="22"/>
      <c r="I14" s="11"/>
      <c r="K14" s="10"/>
      <c r="L14" s="21"/>
      <c r="M14" s="21"/>
      <c r="N14" s="10"/>
      <c r="O14" s="10"/>
      <c r="P14" s="10"/>
      <c r="Q14" s="10"/>
      <c r="R14" s="10"/>
      <c r="S14" s="10"/>
      <c r="T14" s="10"/>
    </row>
    <row r="15" spans="1:20">
      <c r="A15" s="54" t="s">
        <v>92</v>
      </c>
      <c r="B15" s="55"/>
      <c r="C15" s="55"/>
      <c r="D15" s="56"/>
      <c r="F15" s="54" t="s">
        <v>93</v>
      </c>
      <c r="G15" s="55"/>
      <c r="H15" s="55"/>
      <c r="I15" s="56"/>
      <c r="K15" s="10"/>
      <c r="L15" s="21"/>
      <c r="M15" s="21"/>
      <c r="N15" s="10"/>
      <c r="O15" s="10"/>
      <c r="P15" s="10"/>
      <c r="Q15" s="10"/>
      <c r="R15" s="10"/>
      <c r="S15" s="10"/>
      <c r="T15" s="10"/>
    </row>
    <row r="16" spans="1:20" ht="15.75" thickBot="1">
      <c r="A16" s="57"/>
      <c r="B16" s="58"/>
      <c r="C16" s="58"/>
      <c r="D16" s="59"/>
      <c r="F16" s="57"/>
      <c r="G16" s="58"/>
      <c r="H16" s="58"/>
      <c r="I16" s="59"/>
      <c r="K16" s="10"/>
      <c r="L16" s="11"/>
      <c r="M16" s="11"/>
      <c r="N16" s="10"/>
      <c r="O16" s="10"/>
      <c r="P16" s="10"/>
      <c r="Q16" s="10"/>
      <c r="R16" s="10"/>
      <c r="S16" s="10"/>
      <c r="T16" s="10"/>
    </row>
    <row r="17" spans="1:20">
      <c r="A17" s="12" t="s">
        <v>94</v>
      </c>
      <c r="B17" s="13" t="s">
        <v>88</v>
      </c>
      <c r="C17" s="13" t="s">
        <v>89</v>
      </c>
      <c r="D17" s="14" t="s">
        <v>90</v>
      </c>
      <c r="F17" s="12" t="s">
        <v>95</v>
      </c>
      <c r="G17" s="13" t="s">
        <v>88</v>
      </c>
      <c r="H17" s="13" t="s">
        <v>89</v>
      </c>
      <c r="I17" s="14" t="s">
        <v>90</v>
      </c>
      <c r="K17" s="10"/>
      <c r="L17" s="11"/>
      <c r="M17" s="11"/>
      <c r="N17" s="10"/>
      <c r="O17" s="10"/>
      <c r="P17" s="10"/>
      <c r="Q17" s="10"/>
      <c r="R17" s="10"/>
      <c r="S17" s="10"/>
      <c r="T17" s="10"/>
    </row>
    <row r="18" spans="1:20">
      <c r="A18" s="15">
        <v>0</v>
      </c>
      <c r="B18" s="16">
        <v>578.202</v>
      </c>
      <c r="C18" s="16">
        <f>C19-$L$6</f>
        <v>578.5775333333338</v>
      </c>
      <c r="D18" s="17">
        <v>578.70899999999949</v>
      </c>
      <c r="E18" s="9">
        <f>B18-C18</f>
        <v>-0.37553333333380579</v>
      </c>
      <c r="F18" s="15">
        <v>0</v>
      </c>
      <c r="G18" s="16">
        <v>578.49</v>
      </c>
      <c r="H18" s="16">
        <f>H19-$L$6</f>
        <v>578.84980000000064</v>
      </c>
      <c r="I18" s="17">
        <v>578.88899999999933</v>
      </c>
      <c r="J18" s="9">
        <f>G18-H18</f>
        <v>-0.35980000000063228</v>
      </c>
      <c r="K18" s="10"/>
      <c r="L18" s="11"/>
      <c r="M18" s="11"/>
      <c r="N18" s="10"/>
      <c r="O18" s="10"/>
      <c r="P18" s="10"/>
      <c r="Q18" s="10"/>
      <c r="R18" s="10"/>
      <c r="S18" s="10"/>
      <c r="T18" s="10"/>
    </row>
    <row r="19" spans="1:20">
      <c r="A19" s="15">
        <v>7.5</v>
      </c>
      <c r="B19" s="16">
        <v>578.89300000000003</v>
      </c>
      <c r="C19" s="16">
        <f>C20-$L$5</f>
        <v>578.7650333333338</v>
      </c>
      <c r="D19" s="17">
        <f>C19+0.05</f>
        <v>578.81503333333376</v>
      </c>
      <c r="E19" s="9">
        <f t="shared" ref="E19:E26" si="4">B19-C19</f>
        <v>0.12796666666622514</v>
      </c>
      <c r="F19" s="15">
        <v>7.5</v>
      </c>
      <c r="G19" s="16">
        <v>578.98699999999997</v>
      </c>
      <c r="H19" s="16">
        <f>H20-$L$5</f>
        <v>579.03730000000064</v>
      </c>
      <c r="I19" s="17">
        <f>H19+0.05</f>
        <v>579.0873000000006</v>
      </c>
      <c r="J19" s="9">
        <f t="shared" ref="J19:J26" si="5">G19-H19</f>
        <v>-5.0300000000675027E-2</v>
      </c>
      <c r="K19" s="10"/>
      <c r="L19" s="11"/>
      <c r="M19" s="11"/>
      <c r="N19" s="10"/>
      <c r="O19" s="10"/>
      <c r="P19" s="10"/>
      <c r="Q19" s="10"/>
      <c r="R19" s="10"/>
      <c r="S19" s="10"/>
      <c r="T19" s="10"/>
    </row>
    <row r="20" spans="1:20">
      <c r="A20" s="15">
        <v>15</v>
      </c>
      <c r="B20" s="16">
        <v>578.97299999999996</v>
      </c>
      <c r="C20" s="16">
        <f>C21-$L$5</f>
        <v>578.87753333333376</v>
      </c>
      <c r="D20" s="17">
        <f t="shared" ref="D20:D26" si="6">C20+0.05</f>
        <v>578.92753333333371</v>
      </c>
      <c r="E20" s="9">
        <f t="shared" si="4"/>
        <v>9.5466666666197852E-2</v>
      </c>
      <c r="F20" s="15">
        <v>15</v>
      </c>
      <c r="G20" s="16">
        <v>579.06399999999996</v>
      </c>
      <c r="H20" s="16">
        <f>H21-$L$5</f>
        <v>579.1498000000006</v>
      </c>
      <c r="I20" s="17">
        <f t="shared" ref="I20:I26" si="7">H20+0.05</f>
        <v>579.19980000000055</v>
      </c>
      <c r="J20" s="9">
        <f t="shared" si="5"/>
        <v>-8.5800000000631371E-2</v>
      </c>
      <c r="K20" s="11"/>
      <c r="L20" s="11"/>
      <c r="M20" s="11"/>
      <c r="N20" s="11"/>
      <c r="O20" s="11"/>
      <c r="P20" s="11"/>
      <c r="Q20" s="11"/>
      <c r="R20" s="11"/>
      <c r="S20" s="11"/>
      <c r="T20" s="10"/>
    </row>
    <row r="21" spans="1:20">
      <c r="A21" s="15">
        <v>22.5</v>
      </c>
      <c r="B21" s="16">
        <v>578.96699999999998</v>
      </c>
      <c r="C21" s="16">
        <f>C22-$L$5</f>
        <v>578.99003333333371</v>
      </c>
      <c r="D21" s="17">
        <f t="shared" si="6"/>
        <v>579.04003333333367</v>
      </c>
      <c r="E21" s="9">
        <f t="shared" si="4"/>
        <v>-2.3033333333728478E-2</v>
      </c>
      <c r="F21" s="15">
        <v>22.5</v>
      </c>
      <c r="G21" s="16">
        <v>579.09</v>
      </c>
      <c r="H21" s="16">
        <f>H22-$L$5</f>
        <v>579.26230000000055</v>
      </c>
      <c r="I21" s="17">
        <f t="shared" si="7"/>
        <v>579.3123000000005</v>
      </c>
      <c r="J21" s="9">
        <f t="shared" si="5"/>
        <v>-0.17230000000051859</v>
      </c>
      <c r="K21" s="11"/>
      <c r="L21" s="11"/>
      <c r="M21" s="11"/>
      <c r="N21" s="11"/>
      <c r="O21" s="11"/>
      <c r="P21" s="11"/>
      <c r="Q21" s="11"/>
      <c r="R21" s="11"/>
      <c r="S21" s="11"/>
      <c r="T21" s="10"/>
    </row>
    <row r="22" spans="1:20">
      <c r="A22" s="15">
        <v>30</v>
      </c>
      <c r="B22" s="16">
        <v>578.97500000000002</v>
      </c>
      <c r="C22" s="16">
        <v>579.10253333333367</v>
      </c>
      <c r="D22" s="17">
        <f t="shared" si="6"/>
        <v>579.15253333333362</v>
      </c>
      <c r="E22" s="9">
        <f t="shared" si="4"/>
        <v>-0.1275333333336448</v>
      </c>
      <c r="F22" s="15">
        <v>30</v>
      </c>
      <c r="G22" s="16">
        <v>579.18799999999999</v>
      </c>
      <c r="H22" s="16">
        <v>579.3748000000005</v>
      </c>
      <c r="I22" s="17">
        <f t="shared" si="7"/>
        <v>579.42480000000046</v>
      </c>
      <c r="J22" s="9">
        <f t="shared" si="5"/>
        <v>-0.18680000000051677</v>
      </c>
      <c r="K22" s="11"/>
      <c r="L22" s="11"/>
      <c r="M22" s="11"/>
      <c r="N22" s="11"/>
      <c r="O22" s="11"/>
      <c r="P22" s="11"/>
      <c r="Q22" s="11"/>
      <c r="R22" s="11"/>
      <c r="S22" s="11"/>
      <c r="T22" s="10"/>
    </row>
    <row r="23" spans="1:20">
      <c r="A23" s="15">
        <v>37.5</v>
      </c>
      <c r="B23" s="16">
        <v>578.88199999999995</v>
      </c>
      <c r="C23" s="16">
        <f>C22-$L$5</f>
        <v>578.99003333333371</v>
      </c>
      <c r="D23" s="17">
        <f t="shared" si="6"/>
        <v>579.04003333333367</v>
      </c>
      <c r="E23" s="9">
        <f t="shared" si="4"/>
        <v>-0.10803333333376486</v>
      </c>
      <c r="F23" s="15">
        <v>37.5</v>
      </c>
      <c r="G23" s="16">
        <v>579.08500000000004</v>
      </c>
      <c r="H23" s="16">
        <f>H22-$L$5</f>
        <v>579.26230000000055</v>
      </c>
      <c r="I23" s="17">
        <f t="shared" si="7"/>
        <v>579.3123000000005</v>
      </c>
      <c r="J23" s="9">
        <f t="shared" si="5"/>
        <v>-0.17730000000051405</v>
      </c>
      <c r="K23" s="11"/>
      <c r="L23" s="11"/>
      <c r="M23" s="11"/>
      <c r="N23" s="11"/>
      <c r="O23" s="11"/>
      <c r="P23" s="11"/>
      <c r="Q23" s="11"/>
      <c r="R23" s="11"/>
      <c r="S23" s="11"/>
      <c r="T23" s="10"/>
    </row>
    <row r="24" spans="1:20">
      <c r="A24" s="15">
        <v>45</v>
      </c>
      <c r="B24" s="16">
        <v>578.87900000000002</v>
      </c>
      <c r="C24" s="16">
        <f>C23-$L$5</f>
        <v>578.87753333333376</v>
      </c>
      <c r="D24" s="17">
        <f t="shared" si="6"/>
        <v>578.92753333333371</v>
      </c>
      <c r="E24" s="9">
        <f t="shared" si="4"/>
        <v>1.4666666662606076E-3</v>
      </c>
      <c r="F24" s="15">
        <v>45</v>
      </c>
      <c r="G24" s="16">
        <v>579.05799999999999</v>
      </c>
      <c r="H24" s="16">
        <f>H23-$L$5</f>
        <v>579.1498000000006</v>
      </c>
      <c r="I24" s="17">
        <f t="shared" si="7"/>
        <v>579.19980000000055</v>
      </c>
      <c r="J24" s="9">
        <f t="shared" si="5"/>
        <v>-9.1800000000603177E-2</v>
      </c>
      <c r="K24" s="11"/>
      <c r="L24" s="11"/>
      <c r="M24" s="11"/>
      <c r="N24" s="11"/>
      <c r="O24" s="11"/>
      <c r="P24" s="11"/>
      <c r="Q24" s="11"/>
      <c r="R24" s="11"/>
      <c r="S24" s="11"/>
      <c r="T24" s="10"/>
    </row>
    <row r="25" spans="1:20">
      <c r="A25" s="15">
        <v>52.5</v>
      </c>
      <c r="B25" s="16">
        <v>578.72699999999998</v>
      </c>
      <c r="C25" s="16">
        <f>C24-$L$5</f>
        <v>578.7650333333338</v>
      </c>
      <c r="D25" s="17">
        <f t="shared" si="6"/>
        <v>578.81503333333376</v>
      </c>
      <c r="E25" s="9">
        <f t="shared" si="4"/>
        <v>-3.8033333333828523E-2</v>
      </c>
      <c r="F25" s="15">
        <v>52.5</v>
      </c>
      <c r="G25" s="16">
        <v>578.98599999999999</v>
      </c>
      <c r="H25" s="16">
        <f>H24-$L$5</f>
        <v>579.03730000000064</v>
      </c>
      <c r="I25" s="17">
        <f t="shared" si="7"/>
        <v>579.0873000000006</v>
      </c>
      <c r="J25" s="9">
        <f t="shared" si="5"/>
        <v>-5.130000000065138E-2</v>
      </c>
      <c r="K25" s="11"/>
      <c r="L25" s="11"/>
      <c r="M25" s="11"/>
      <c r="N25" s="11"/>
      <c r="O25" s="11"/>
      <c r="P25" s="11"/>
      <c r="Q25" s="11"/>
      <c r="R25" s="11"/>
      <c r="S25" s="11"/>
      <c r="T25" s="10"/>
    </row>
    <row r="26" spans="1:20" ht="15.75" thickBot="1">
      <c r="A26" s="18">
        <v>60</v>
      </c>
      <c r="B26" s="19">
        <v>578.39700000000005</v>
      </c>
      <c r="C26" s="19">
        <f>C25-$L$6</f>
        <v>578.5775333333338</v>
      </c>
      <c r="D26" s="20">
        <f t="shared" si="6"/>
        <v>578.62753333333376</v>
      </c>
      <c r="E26" s="9">
        <f t="shared" si="4"/>
        <v>-0.18053333333375576</v>
      </c>
      <c r="F26" s="18">
        <v>60</v>
      </c>
      <c r="G26" s="19">
        <v>578.46600000000001</v>
      </c>
      <c r="H26" s="19">
        <f>H25-$L$6</f>
        <v>578.84980000000064</v>
      </c>
      <c r="I26" s="20">
        <f t="shared" si="7"/>
        <v>578.8998000000006</v>
      </c>
      <c r="J26" s="9">
        <f t="shared" si="5"/>
        <v>-0.38380000000063319</v>
      </c>
      <c r="K26" s="11"/>
      <c r="L26" s="21"/>
      <c r="M26" s="21"/>
      <c r="N26" s="11"/>
      <c r="O26" s="11"/>
      <c r="P26" s="11"/>
      <c r="Q26" s="11"/>
      <c r="R26" s="11"/>
      <c r="S26" s="11"/>
      <c r="T26" s="10"/>
    </row>
    <row r="27" spans="1:20" ht="15.75" thickBot="1">
      <c r="A27" s="11"/>
      <c r="B27" s="22"/>
      <c r="C27" s="22"/>
      <c r="D27" s="11"/>
      <c r="F27" s="11"/>
      <c r="G27" s="22"/>
      <c r="H27" s="22"/>
      <c r="I27" s="11"/>
      <c r="K27" s="11"/>
      <c r="L27" s="21"/>
      <c r="M27" s="21"/>
      <c r="N27" s="11"/>
      <c r="O27" s="11"/>
      <c r="P27" s="11"/>
      <c r="Q27" s="11"/>
      <c r="R27" s="11"/>
      <c r="S27" s="11"/>
      <c r="T27" s="10"/>
    </row>
    <row r="28" spans="1:20">
      <c r="A28" s="54" t="s">
        <v>96</v>
      </c>
      <c r="B28" s="55"/>
      <c r="C28" s="55"/>
      <c r="D28" s="56"/>
      <c r="F28" s="54" t="s">
        <v>97</v>
      </c>
      <c r="G28" s="55"/>
      <c r="H28" s="55"/>
      <c r="I28" s="56"/>
      <c r="K28" s="11"/>
      <c r="L28" s="21"/>
      <c r="M28" s="21"/>
      <c r="N28" s="11"/>
      <c r="O28" s="11"/>
      <c r="P28" s="11"/>
      <c r="Q28" s="11"/>
      <c r="R28" s="11"/>
      <c r="S28" s="11"/>
      <c r="T28" s="10"/>
    </row>
    <row r="29" spans="1:20" ht="15.75" thickBot="1">
      <c r="A29" s="57"/>
      <c r="B29" s="58"/>
      <c r="C29" s="58"/>
      <c r="D29" s="59"/>
      <c r="F29" s="57"/>
      <c r="G29" s="58"/>
      <c r="H29" s="58"/>
      <c r="I29" s="59"/>
      <c r="K29" s="10"/>
      <c r="L29" s="11"/>
      <c r="M29" s="11"/>
      <c r="N29" s="10"/>
      <c r="O29" s="10"/>
      <c r="P29" s="10"/>
      <c r="Q29" s="10"/>
      <c r="R29" s="10"/>
      <c r="S29" s="10"/>
      <c r="T29" s="10"/>
    </row>
    <row r="30" spans="1:20">
      <c r="A30" s="12" t="s">
        <v>98</v>
      </c>
      <c r="B30" s="13" t="s">
        <v>88</v>
      </c>
      <c r="C30" s="13" t="s">
        <v>89</v>
      </c>
      <c r="D30" s="14" t="s">
        <v>90</v>
      </c>
      <c r="F30" s="12" t="s">
        <v>99</v>
      </c>
      <c r="G30" s="13" t="s">
        <v>88</v>
      </c>
      <c r="H30" s="13" t="s">
        <v>89</v>
      </c>
      <c r="I30" s="14" t="s">
        <v>90</v>
      </c>
      <c r="K30" s="10"/>
      <c r="L30" s="11"/>
      <c r="M30" s="11"/>
      <c r="N30" s="10"/>
      <c r="O30" s="10"/>
      <c r="P30" s="10"/>
      <c r="Q30" s="10"/>
      <c r="R30" s="10"/>
      <c r="S30" s="10"/>
      <c r="T30" s="10"/>
    </row>
    <row r="31" spans="1:20">
      <c r="A31" s="15">
        <v>0</v>
      </c>
      <c r="B31" s="16">
        <v>579.03</v>
      </c>
      <c r="C31" s="16">
        <f>C32-$L$6</f>
        <v>579.12206666666748</v>
      </c>
      <c r="D31" s="17">
        <v>579.06199999999978</v>
      </c>
      <c r="E31" s="9">
        <f>B31-C31</f>
        <v>-9.206666666750607E-2</v>
      </c>
      <c r="F31" s="15">
        <v>0</v>
      </c>
      <c r="G31" s="16">
        <v>579.12300000000005</v>
      </c>
      <c r="H31" s="16">
        <f>H32-$L$6</f>
        <v>579.39433333333432</v>
      </c>
      <c r="I31" s="17">
        <v>579.39799999999957</v>
      </c>
      <c r="J31" s="9">
        <f>G31-H31</f>
        <v>-0.2713333333342689</v>
      </c>
      <c r="K31" s="10"/>
      <c r="L31" s="11"/>
      <c r="M31" s="11"/>
      <c r="N31" s="10"/>
      <c r="O31" s="10"/>
      <c r="P31" s="10"/>
      <c r="Q31" s="10"/>
      <c r="R31" s="10"/>
      <c r="S31" s="10"/>
      <c r="T31" s="10"/>
    </row>
    <row r="32" spans="1:20">
      <c r="A32" s="15">
        <v>7.5</v>
      </c>
      <c r="B32" s="16">
        <v>579.26499999999999</v>
      </c>
      <c r="C32" s="16">
        <f>C33-$L$5</f>
        <v>579.30956666666748</v>
      </c>
      <c r="D32" s="17">
        <f>C32+0.05</f>
        <v>579.35956666666743</v>
      </c>
      <c r="E32" s="9">
        <f t="shared" ref="E32:E39" si="8">B32-C32</f>
        <v>-4.4566666667492427E-2</v>
      </c>
      <c r="F32" s="15">
        <v>7.5</v>
      </c>
      <c r="G32" s="16">
        <v>579.46899999999994</v>
      </c>
      <c r="H32" s="16">
        <f>H33-$L$5</f>
        <v>579.58183333333432</v>
      </c>
      <c r="I32" s="17">
        <f>H32+0.05</f>
        <v>579.63183333333427</v>
      </c>
      <c r="J32" s="9">
        <f t="shared" ref="J32:J39" si="9">G32-H32</f>
        <v>-0.11283333333437895</v>
      </c>
      <c r="K32" s="10"/>
      <c r="L32" s="11"/>
      <c r="M32" s="11"/>
      <c r="N32" s="10"/>
      <c r="O32" s="10"/>
      <c r="P32" s="10"/>
      <c r="Q32" s="10"/>
      <c r="R32" s="10"/>
      <c r="S32" s="10"/>
      <c r="T32" s="10"/>
    </row>
    <row r="33" spans="1:20">
      <c r="A33" s="15">
        <v>15</v>
      </c>
      <c r="B33" s="16">
        <v>579.36500000000001</v>
      </c>
      <c r="C33" s="16">
        <f>C34-$L$5</f>
        <v>579.42206666666743</v>
      </c>
      <c r="D33" s="17">
        <f t="shared" ref="D33:D39" si="10">C33+0.05</f>
        <v>579.47206666666739</v>
      </c>
      <c r="E33" s="9">
        <f t="shared" si="8"/>
        <v>-5.7066666667424215E-2</v>
      </c>
      <c r="F33" s="15">
        <v>15</v>
      </c>
      <c r="G33" s="16">
        <v>579.65499999999997</v>
      </c>
      <c r="H33" s="16">
        <f>H34-$L$5</f>
        <v>579.69433333333427</v>
      </c>
      <c r="I33" s="17">
        <f t="shared" ref="I33:I39" si="11">H33+0.05</f>
        <v>579.74433333333423</v>
      </c>
      <c r="J33" s="9">
        <f t="shared" si="9"/>
        <v>-3.9333333334298004E-2</v>
      </c>
      <c r="K33" s="10"/>
      <c r="L33" s="11"/>
      <c r="M33" s="11"/>
      <c r="N33" s="10"/>
      <c r="O33" s="10"/>
      <c r="P33" s="10"/>
      <c r="Q33" s="10"/>
      <c r="R33" s="10"/>
      <c r="S33" s="10"/>
      <c r="T33" s="10"/>
    </row>
    <row r="34" spans="1:20">
      <c r="A34" s="15">
        <v>22.5</v>
      </c>
      <c r="B34" s="16">
        <v>579.35900000000004</v>
      </c>
      <c r="C34" s="16">
        <f>C35-$L$5</f>
        <v>579.53456666666739</v>
      </c>
      <c r="D34" s="17">
        <f t="shared" si="10"/>
        <v>579.58456666666734</v>
      </c>
      <c r="E34" s="9">
        <f t="shared" si="8"/>
        <v>-0.17556666666735055</v>
      </c>
      <c r="F34" s="15">
        <v>22.5</v>
      </c>
      <c r="G34" s="16">
        <v>579.75599999999997</v>
      </c>
      <c r="H34" s="16">
        <f>H35-$L$5</f>
        <v>579.80683333333423</v>
      </c>
      <c r="I34" s="17">
        <f t="shared" si="11"/>
        <v>579.85683333333418</v>
      </c>
      <c r="J34" s="9">
        <f t="shared" si="9"/>
        <v>-5.0833333334253439E-2</v>
      </c>
      <c r="K34" s="10"/>
      <c r="L34" s="11"/>
      <c r="M34" s="11"/>
      <c r="N34" s="10"/>
      <c r="O34" s="10"/>
      <c r="P34" s="10"/>
      <c r="Q34" s="10"/>
      <c r="R34" s="10"/>
      <c r="S34" s="10"/>
      <c r="T34" s="10"/>
    </row>
    <row r="35" spans="1:20">
      <c r="A35" s="15">
        <v>30</v>
      </c>
      <c r="B35" s="16">
        <v>579.43200000000002</v>
      </c>
      <c r="C35" s="16">
        <v>579.64706666666734</v>
      </c>
      <c r="D35" s="17">
        <f t="shared" si="10"/>
        <v>579.6970666666673</v>
      </c>
      <c r="E35" s="9">
        <f t="shared" si="8"/>
        <v>-0.21506666666732599</v>
      </c>
      <c r="F35" s="15">
        <v>30</v>
      </c>
      <c r="G35" s="16">
        <v>579.74299999999994</v>
      </c>
      <c r="H35" s="16">
        <v>579.91933333333418</v>
      </c>
      <c r="I35" s="17">
        <f t="shared" si="11"/>
        <v>579.96933333333413</v>
      </c>
      <c r="J35" s="9">
        <f t="shared" si="9"/>
        <v>-0.17633333333424162</v>
      </c>
      <c r="K35" s="10"/>
      <c r="L35" s="11"/>
      <c r="M35" s="11"/>
      <c r="N35" s="10"/>
      <c r="O35" s="10"/>
      <c r="P35" s="10"/>
      <c r="Q35" s="10"/>
      <c r="R35" s="10"/>
      <c r="S35" s="10"/>
      <c r="T35" s="10"/>
    </row>
    <row r="36" spans="1:20">
      <c r="A36" s="15">
        <v>37.5</v>
      </c>
      <c r="B36" s="16">
        <v>579.26099999999997</v>
      </c>
      <c r="C36" s="16">
        <f>C35-$L$5</f>
        <v>579.53456666666739</v>
      </c>
      <c r="D36" s="17">
        <f t="shared" si="10"/>
        <v>579.58456666666734</v>
      </c>
      <c r="E36" s="9">
        <f t="shared" si="8"/>
        <v>-0.27356666666742058</v>
      </c>
      <c r="F36" s="15">
        <v>37.5</v>
      </c>
      <c r="G36" s="16">
        <v>579.60199999999998</v>
      </c>
      <c r="H36" s="16">
        <f>H35-$L$5</f>
        <v>579.80683333333423</v>
      </c>
      <c r="I36" s="17">
        <f t="shared" si="11"/>
        <v>579.85683333333418</v>
      </c>
      <c r="J36" s="9">
        <f t="shared" si="9"/>
        <v>-0.2048333333342498</v>
      </c>
      <c r="K36" s="10"/>
      <c r="L36" s="11"/>
      <c r="M36" s="11"/>
      <c r="N36" s="10"/>
      <c r="O36" s="10"/>
      <c r="P36" s="10"/>
      <c r="Q36" s="10"/>
      <c r="R36" s="10"/>
      <c r="S36" s="10"/>
      <c r="T36" s="10"/>
    </row>
    <row r="37" spans="1:20">
      <c r="A37" s="15">
        <v>45</v>
      </c>
      <c r="B37" s="16">
        <v>579.30000000000007</v>
      </c>
      <c r="C37" s="16">
        <f>C36-$L$5</f>
        <v>579.42206666666743</v>
      </c>
      <c r="D37" s="17">
        <f t="shared" si="10"/>
        <v>579.47206666666739</v>
      </c>
      <c r="E37" s="9">
        <f t="shared" si="8"/>
        <v>-0.1220666666673651</v>
      </c>
      <c r="F37" s="15">
        <v>45</v>
      </c>
      <c r="G37" s="16">
        <v>579.55899999999997</v>
      </c>
      <c r="H37" s="16">
        <f>H36-$L$5</f>
        <v>579.69433333333427</v>
      </c>
      <c r="I37" s="17">
        <f t="shared" si="11"/>
        <v>579.74433333333423</v>
      </c>
      <c r="J37" s="9">
        <f t="shared" si="9"/>
        <v>-0.13533333333430164</v>
      </c>
      <c r="K37" s="10"/>
      <c r="L37" s="11"/>
      <c r="M37" s="11"/>
      <c r="N37" s="10"/>
      <c r="O37" s="10"/>
      <c r="P37" s="10"/>
      <c r="Q37" s="10"/>
      <c r="R37" s="10"/>
      <c r="S37" s="10"/>
      <c r="T37" s="10"/>
    </row>
    <row r="38" spans="1:20">
      <c r="A38" s="15">
        <v>52.5</v>
      </c>
      <c r="B38" s="16">
        <v>579.17899999999997</v>
      </c>
      <c r="C38" s="16">
        <f>C37-$L$5</f>
        <v>579.30956666666748</v>
      </c>
      <c r="D38" s="17">
        <f t="shared" si="10"/>
        <v>579.35956666666743</v>
      </c>
      <c r="E38" s="9">
        <f t="shared" si="8"/>
        <v>-0.13056666666750516</v>
      </c>
      <c r="F38" s="15">
        <v>52.5</v>
      </c>
      <c r="G38" s="23">
        <v>579.46600000000001</v>
      </c>
      <c r="H38" s="16">
        <f>H37-$L$5</f>
        <v>579.58183333333432</v>
      </c>
      <c r="I38" s="17">
        <f t="shared" si="11"/>
        <v>579.63183333333427</v>
      </c>
      <c r="J38" s="9">
        <f t="shared" si="9"/>
        <v>-0.11583333333430801</v>
      </c>
      <c r="K38" s="10"/>
      <c r="L38" s="11"/>
      <c r="M38" s="11"/>
      <c r="N38" s="10"/>
      <c r="O38" s="10"/>
      <c r="P38" s="10"/>
      <c r="Q38" s="10"/>
      <c r="R38" s="10"/>
      <c r="S38" s="10"/>
      <c r="T38" s="10"/>
    </row>
    <row r="39" spans="1:20" ht="15.75" thickBot="1">
      <c r="A39" s="18">
        <v>60</v>
      </c>
      <c r="B39" s="19">
        <v>579.01900000000001</v>
      </c>
      <c r="C39" s="19">
        <f>C38-$L$6</f>
        <v>579.12206666666748</v>
      </c>
      <c r="D39" s="20">
        <f t="shared" si="10"/>
        <v>579.17206666666743</v>
      </c>
      <c r="E39" s="9">
        <f t="shared" si="8"/>
        <v>-0.10306666666747333</v>
      </c>
      <c r="F39" s="18">
        <v>60</v>
      </c>
      <c r="G39" s="19">
        <v>579.27300000000002</v>
      </c>
      <c r="H39" s="19">
        <f>H38-$L$6</f>
        <v>579.39433333333432</v>
      </c>
      <c r="I39" s="20">
        <f t="shared" si="11"/>
        <v>579.44433333333427</v>
      </c>
      <c r="J39" s="9">
        <f t="shared" si="9"/>
        <v>-0.12133333333429164</v>
      </c>
      <c r="K39" s="10"/>
      <c r="L39" s="21"/>
      <c r="M39" s="21"/>
      <c r="N39" s="10"/>
      <c r="O39" s="10"/>
      <c r="P39" s="10"/>
      <c r="Q39" s="10"/>
      <c r="R39" s="10"/>
      <c r="S39" s="10"/>
      <c r="T39" s="10"/>
    </row>
    <row r="40" spans="1:20" ht="15.75" thickBot="1">
      <c r="A40" s="11"/>
      <c r="B40" s="22"/>
      <c r="C40" s="22"/>
      <c r="D40" s="11"/>
      <c r="F40" s="11"/>
      <c r="G40" s="24"/>
      <c r="H40" s="22"/>
      <c r="I40" s="11"/>
      <c r="K40" s="10"/>
      <c r="L40" s="21"/>
      <c r="M40" s="21"/>
      <c r="N40" s="10"/>
      <c r="O40" s="10"/>
      <c r="P40" s="10"/>
      <c r="Q40" s="10"/>
      <c r="R40" s="10"/>
      <c r="S40" s="10"/>
      <c r="T40" s="10"/>
    </row>
    <row r="41" spans="1:20">
      <c r="A41" s="54" t="s">
        <v>100</v>
      </c>
      <c r="B41" s="55"/>
      <c r="C41" s="55"/>
      <c r="D41" s="56"/>
      <c r="F41" s="54" t="s">
        <v>101</v>
      </c>
      <c r="G41" s="55"/>
      <c r="H41" s="55"/>
      <c r="I41" s="56"/>
      <c r="K41" s="10"/>
      <c r="L41" s="21"/>
      <c r="M41" s="21"/>
      <c r="N41" s="10"/>
      <c r="O41" s="10"/>
      <c r="P41" s="10"/>
      <c r="Q41" s="10"/>
      <c r="R41" s="10"/>
      <c r="S41" s="10"/>
      <c r="T41" s="10"/>
    </row>
    <row r="42" spans="1:20" ht="15.75" thickBot="1">
      <c r="A42" s="57"/>
      <c r="B42" s="58"/>
      <c r="C42" s="58"/>
      <c r="D42" s="59"/>
      <c r="F42" s="57"/>
      <c r="G42" s="58"/>
      <c r="H42" s="58"/>
      <c r="I42" s="59"/>
      <c r="K42" s="10"/>
      <c r="L42" s="11"/>
      <c r="M42" s="11"/>
      <c r="N42" s="10"/>
      <c r="O42" s="10"/>
      <c r="P42" s="10"/>
      <c r="Q42" s="10"/>
      <c r="R42" s="10"/>
      <c r="S42" s="10"/>
      <c r="T42" s="10"/>
    </row>
    <row r="43" spans="1:20">
      <c r="A43" s="12" t="s">
        <v>102</v>
      </c>
      <c r="B43" s="13" t="s">
        <v>88</v>
      </c>
      <c r="C43" s="13" t="s">
        <v>89</v>
      </c>
      <c r="D43" s="14" t="s">
        <v>90</v>
      </c>
      <c r="F43" s="12" t="s">
        <v>103</v>
      </c>
      <c r="G43" s="13" t="s">
        <v>88</v>
      </c>
      <c r="H43" s="13" t="s">
        <v>89</v>
      </c>
      <c r="I43" s="14" t="s">
        <v>90</v>
      </c>
      <c r="K43" s="10"/>
      <c r="L43" s="11"/>
      <c r="M43" s="11"/>
      <c r="N43" s="10"/>
      <c r="O43" s="10"/>
      <c r="P43" s="10"/>
      <c r="Q43" s="10"/>
      <c r="R43" s="10"/>
      <c r="S43" s="10"/>
      <c r="T43" s="10"/>
    </row>
    <row r="44" spans="1:20">
      <c r="A44" s="15">
        <v>0</v>
      </c>
      <c r="B44" s="16">
        <v>579.67899999999997</v>
      </c>
      <c r="C44" s="16">
        <f>C45-$L$6</f>
        <v>579.66660000000115</v>
      </c>
      <c r="D44" s="17">
        <v>579.73399999999936</v>
      </c>
      <c r="E44" s="9">
        <f>B44-C44</f>
        <v>1.2399999998820022E-2</v>
      </c>
      <c r="F44" s="15">
        <v>0</v>
      </c>
      <c r="G44" s="16">
        <v>579.67899999999997</v>
      </c>
      <c r="H44" s="16">
        <f>H45-$L$6</f>
        <v>579.93886666666799</v>
      </c>
      <c r="I44" s="17">
        <v>580.06999999999914</v>
      </c>
      <c r="J44" s="9">
        <f>G44-H44</f>
        <v>-0.25986666666801739</v>
      </c>
      <c r="K44" s="10"/>
      <c r="L44" s="11"/>
      <c r="M44" s="11"/>
      <c r="N44" s="10"/>
      <c r="O44" s="10"/>
      <c r="P44" s="10"/>
      <c r="Q44" s="10"/>
      <c r="R44" s="10"/>
      <c r="S44" s="10"/>
      <c r="T44" s="10"/>
    </row>
    <row r="45" spans="1:20">
      <c r="A45" s="15">
        <v>7.5</v>
      </c>
      <c r="B45" s="16">
        <v>579.75099999999998</v>
      </c>
      <c r="C45" s="16">
        <f>C46-$L$5</f>
        <v>579.85410000000115</v>
      </c>
      <c r="D45" s="17">
        <f>C45+0.05</f>
        <v>579.90410000000111</v>
      </c>
      <c r="E45" s="9">
        <f t="shared" ref="E45:E52" si="12">B45-C45</f>
        <v>-0.10310000000117725</v>
      </c>
      <c r="F45" s="15">
        <v>7.5</v>
      </c>
      <c r="G45" s="16">
        <v>580.19200000000001</v>
      </c>
      <c r="H45" s="16">
        <f>H46-$L$5</f>
        <v>580.12636666666799</v>
      </c>
      <c r="I45" s="17">
        <f>H45+0.05</f>
        <v>580.17636666666795</v>
      </c>
      <c r="J45" s="9">
        <f t="shared" ref="J45:J52" si="13">G45-H45</f>
        <v>6.5633333332016264E-2</v>
      </c>
      <c r="K45" s="10"/>
      <c r="L45" s="11"/>
      <c r="M45" s="11"/>
      <c r="N45" s="10"/>
      <c r="O45" s="10"/>
      <c r="P45" s="10"/>
      <c r="Q45" s="10"/>
      <c r="R45" s="10"/>
      <c r="S45" s="10"/>
      <c r="T45" s="10"/>
    </row>
    <row r="46" spans="1:20">
      <c r="A46" s="15">
        <v>15</v>
      </c>
      <c r="B46" s="16">
        <v>579.97299999999996</v>
      </c>
      <c r="C46" s="16">
        <f>C47-$L$5</f>
        <v>579.96660000000111</v>
      </c>
      <c r="D46" s="17">
        <f t="shared" ref="D46:D52" si="14">C46+0.05</f>
        <v>580.01660000000106</v>
      </c>
      <c r="E46" s="9">
        <f t="shared" si="12"/>
        <v>6.3999999988482159E-3</v>
      </c>
      <c r="F46" s="15">
        <v>15</v>
      </c>
      <c r="G46" s="16">
        <v>580.26599999999996</v>
      </c>
      <c r="H46" s="16">
        <f>H47-$L$5</f>
        <v>580.23886666666795</v>
      </c>
      <c r="I46" s="17">
        <f t="shared" ref="I46:I52" si="15">H46+0.05</f>
        <v>580.2888666666679</v>
      </c>
      <c r="J46" s="9">
        <f t="shared" si="13"/>
        <v>2.7133333332017173E-2</v>
      </c>
      <c r="K46" s="10"/>
      <c r="L46" s="11"/>
      <c r="M46" s="11"/>
      <c r="N46" s="10"/>
      <c r="O46" s="10"/>
      <c r="P46" s="10"/>
      <c r="Q46" s="10"/>
      <c r="R46" s="10"/>
      <c r="S46" s="10"/>
      <c r="T46" s="10"/>
    </row>
    <row r="47" spans="1:20">
      <c r="A47" s="15">
        <v>22.5</v>
      </c>
      <c r="B47" s="16">
        <v>580.09299999999996</v>
      </c>
      <c r="C47" s="16">
        <f>C48-$L$5</f>
        <v>580.07910000000106</v>
      </c>
      <c r="D47" s="17">
        <f t="shared" si="14"/>
        <v>580.12910000000102</v>
      </c>
      <c r="E47" s="9">
        <f t="shared" si="12"/>
        <v>1.3899999998898238E-2</v>
      </c>
      <c r="F47" s="15">
        <v>22.5</v>
      </c>
      <c r="G47" s="16">
        <v>580.28200000000004</v>
      </c>
      <c r="H47" s="16">
        <f>H48-$L$5</f>
        <v>580.3513666666679</v>
      </c>
      <c r="I47" s="17">
        <f t="shared" si="15"/>
        <v>580.40136666666785</v>
      </c>
      <c r="J47" s="9">
        <f t="shared" si="13"/>
        <v>-6.9366666667860954E-2</v>
      </c>
      <c r="K47" s="10"/>
      <c r="L47" s="11"/>
      <c r="M47" s="11"/>
      <c r="N47" s="10"/>
      <c r="O47" s="10"/>
      <c r="P47" s="10"/>
      <c r="Q47" s="10"/>
      <c r="R47" s="10"/>
      <c r="S47" s="10"/>
      <c r="T47" s="10"/>
    </row>
    <row r="48" spans="1:20">
      <c r="A48" s="15">
        <v>30</v>
      </c>
      <c r="B48" s="16">
        <v>580.08899999999994</v>
      </c>
      <c r="C48" s="16">
        <v>580.19160000000102</v>
      </c>
      <c r="D48" s="17">
        <f t="shared" si="14"/>
        <v>580.24160000000097</v>
      </c>
      <c r="E48" s="9">
        <f t="shared" si="12"/>
        <v>-0.10260000000107539</v>
      </c>
      <c r="F48" s="15">
        <v>30</v>
      </c>
      <c r="G48" s="16">
        <v>580.33000000000004</v>
      </c>
      <c r="H48" s="16">
        <v>580.46386666666785</v>
      </c>
      <c r="I48" s="17">
        <f t="shared" si="15"/>
        <v>580.51386666666781</v>
      </c>
      <c r="J48" s="9">
        <f t="shared" si="13"/>
        <v>-0.13386666666781366</v>
      </c>
      <c r="K48" s="10"/>
      <c r="L48" s="11"/>
      <c r="M48" s="11"/>
      <c r="N48" s="10"/>
      <c r="O48" s="10"/>
      <c r="P48" s="10"/>
      <c r="Q48" s="10"/>
      <c r="R48" s="10"/>
      <c r="S48" s="10"/>
      <c r="T48" s="10"/>
    </row>
    <row r="49" spans="1:20">
      <c r="A49" s="15">
        <v>37.5</v>
      </c>
      <c r="B49" s="16">
        <v>579.94899999999996</v>
      </c>
      <c r="C49" s="16">
        <f>C48-$L$5</f>
        <v>580.07910000000106</v>
      </c>
      <c r="D49" s="17">
        <f t="shared" si="14"/>
        <v>580.12910000000102</v>
      </c>
      <c r="E49" s="9">
        <f t="shared" si="12"/>
        <v>-0.13010000000110722</v>
      </c>
      <c r="F49" s="15">
        <v>37.5</v>
      </c>
      <c r="G49" s="16">
        <v>580.24800000000005</v>
      </c>
      <c r="H49" s="16">
        <f>H48-$L$5</f>
        <v>580.3513666666679</v>
      </c>
      <c r="I49" s="17">
        <f t="shared" si="15"/>
        <v>580.40136666666785</v>
      </c>
      <c r="J49" s="9">
        <f t="shared" si="13"/>
        <v>-0.10336666666785277</v>
      </c>
      <c r="K49" s="10"/>
      <c r="L49" s="11"/>
      <c r="M49" s="11"/>
      <c r="N49" s="10"/>
      <c r="O49" s="10"/>
      <c r="P49" s="10"/>
      <c r="Q49" s="10"/>
      <c r="R49" s="10"/>
      <c r="S49" s="10"/>
      <c r="T49" s="10"/>
    </row>
    <row r="50" spans="1:20">
      <c r="A50" s="15">
        <v>45</v>
      </c>
      <c r="B50" s="16">
        <v>579.92499999999995</v>
      </c>
      <c r="C50" s="16">
        <f>C49-$L$5</f>
        <v>579.96660000000111</v>
      </c>
      <c r="D50" s="17">
        <f t="shared" si="14"/>
        <v>580.01660000000106</v>
      </c>
      <c r="E50" s="9">
        <f t="shared" si="12"/>
        <v>-4.1600000001153603E-2</v>
      </c>
      <c r="F50" s="15">
        <v>45</v>
      </c>
      <c r="G50" s="16">
        <v>580.24300000000005</v>
      </c>
      <c r="H50" s="16">
        <f>H49-$L$5</f>
        <v>580.23886666666795</v>
      </c>
      <c r="I50" s="17">
        <f t="shared" si="15"/>
        <v>580.2888666666679</v>
      </c>
      <c r="J50" s="9">
        <f t="shared" si="13"/>
        <v>4.1333333321063037E-3</v>
      </c>
      <c r="K50" s="10"/>
      <c r="L50" s="11"/>
      <c r="M50" s="11"/>
      <c r="N50" s="10"/>
      <c r="O50" s="10"/>
      <c r="P50" s="10"/>
      <c r="Q50" s="10"/>
      <c r="R50" s="10"/>
      <c r="S50" s="10"/>
      <c r="T50" s="10"/>
    </row>
    <row r="51" spans="1:20">
      <c r="A51" s="15">
        <v>52.5</v>
      </c>
      <c r="B51" s="23">
        <v>579.851</v>
      </c>
      <c r="C51" s="16">
        <f>C50-$L$5</f>
        <v>579.85410000000115</v>
      </c>
      <c r="D51" s="17">
        <f t="shared" si="14"/>
        <v>579.90410000000111</v>
      </c>
      <c r="E51" s="9">
        <f t="shared" si="12"/>
        <v>-3.1000000011545126E-3</v>
      </c>
      <c r="F51" s="15">
        <v>52.5</v>
      </c>
      <c r="G51" s="16">
        <v>580.13599999999997</v>
      </c>
      <c r="H51" s="16">
        <f>H50-$L$5</f>
        <v>580.12636666666799</v>
      </c>
      <c r="I51" s="17">
        <f t="shared" si="15"/>
        <v>580.17636666666795</v>
      </c>
      <c r="J51" s="9">
        <f t="shared" si="13"/>
        <v>9.633333331976246E-3</v>
      </c>
      <c r="K51" s="10"/>
      <c r="L51" s="11"/>
      <c r="M51" s="11"/>
      <c r="N51" s="10"/>
      <c r="O51" s="10"/>
      <c r="P51" s="10"/>
      <c r="Q51" s="10"/>
      <c r="R51" s="10"/>
      <c r="S51" s="10"/>
      <c r="T51" s="10"/>
    </row>
    <row r="52" spans="1:20" ht="15.75" thickBot="1">
      <c r="A52" s="18">
        <v>60</v>
      </c>
      <c r="B52" s="19">
        <v>579.63099999999997</v>
      </c>
      <c r="C52" s="19">
        <f>C51-$L$6</f>
        <v>579.66660000000115</v>
      </c>
      <c r="D52" s="20">
        <f t="shared" si="14"/>
        <v>579.71660000000111</v>
      </c>
      <c r="E52" s="9">
        <f t="shared" si="12"/>
        <v>-3.5600000001181797E-2</v>
      </c>
      <c r="F52" s="18">
        <v>60</v>
      </c>
      <c r="G52" s="19">
        <v>579.63099999999997</v>
      </c>
      <c r="H52" s="19">
        <f>H51-$L$6</f>
        <v>579.93886666666799</v>
      </c>
      <c r="I52" s="20">
        <f t="shared" si="15"/>
        <v>579.98886666666795</v>
      </c>
      <c r="J52" s="9">
        <f t="shared" si="13"/>
        <v>-0.30786666666801921</v>
      </c>
      <c r="K52" s="10"/>
      <c r="L52" s="21"/>
      <c r="M52" s="21"/>
      <c r="N52" s="10"/>
      <c r="O52" s="10"/>
      <c r="P52" s="10"/>
      <c r="Q52" s="10"/>
      <c r="R52" s="10"/>
      <c r="S52" s="10"/>
      <c r="T52" s="10"/>
    </row>
    <row r="53" spans="1:20" ht="15.75" thickBot="1">
      <c r="A53" s="11"/>
      <c r="B53" s="24"/>
      <c r="C53" s="22"/>
      <c r="D53" s="11"/>
      <c r="F53" s="11"/>
      <c r="G53" s="22"/>
      <c r="H53" s="22"/>
      <c r="I53" s="11"/>
      <c r="K53" s="10"/>
      <c r="L53" s="21"/>
      <c r="M53" s="21"/>
      <c r="N53" s="10"/>
      <c r="O53" s="10"/>
      <c r="P53" s="10"/>
      <c r="Q53" s="10"/>
      <c r="R53" s="10"/>
      <c r="S53" s="10"/>
      <c r="T53" s="10"/>
    </row>
    <row r="54" spans="1:20">
      <c r="A54" s="54" t="s">
        <v>104</v>
      </c>
      <c r="B54" s="55"/>
      <c r="C54" s="55"/>
      <c r="D54" s="56"/>
      <c r="F54" s="54" t="s">
        <v>105</v>
      </c>
      <c r="G54" s="55"/>
      <c r="H54" s="55"/>
      <c r="I54" s="56"/>
      <c r="K54" s="10"/>
      <c r="L54" s="21"/>
      <c r="M54" s="21"/>
      <c r="N54" s="10"/>
      <c r="O54" s="10"/>
      <c r="P54" s="10"/>
      <c r="Q54" s="10"/>
      <c r="R54" s="10"/>
      <c r="S54" s="10"/>
      <c r="T54" s="10"/>
    </row>
    <row r="55" spans="1:20" ht="15.75" thickBot="1">
      <c r="A55" s="57"/>
      <c r="B55" s="58"/>
      <c r="C55" s="58"/>
      <c r="D55" s="59"/>
      <c r="F55" s="57"/>
      <c r="G55" s="58"/>
      <c r="H55" s="58"/>
      <c r="I55" s="59"/>
      <c r="K55" s="10"/>
      <c r="L55" s="11"/>
      <c r="M55" s="11"/>
      <c r="N55" s="10"/>
      <c r="O55" s="10"/>
      <c r="P55" s="10"/>
      <c r="Q55" s="10"/>
      <c r="R55" s="10"/>
      <c r="S55" s="10"/>
      <c r="T55" s="10"/>
    </row>
    <row r="56" spans="1:20">
      <c r="A56" s="12" t="s">
        <v>106</v>
      </c>
      <c r="B56" s="13" t="s">
        <v>88</v>
      </c>
      <c r="C56" s="13" t="s">
        <v>89</v>
      </c>
      <c r="D56" s="14" t="s">
        <v>90</v>
      </c>
      <c r="F56" s="12" t="s">
        <v>107</v>
      </c>
      <c r="G56" s="13" t="s">
        <v>88</v>
      </c>
      <c r="H56" s="13" t="s">
        <v>89</v>
      </c>
      <c r="I56" s="14" t="s">
        <v>90</v>
      </c>
      <c r="K56" s="10"/>
      <c r="L56" s="11"/>
      <c r="M56" s="11"/>
      <c r="N56" s="10"/>
      <c r="O56" s="10"/>
      <c r="P56" s="10"/>
      <c r="Q56" s="10"/>
      <c r="R56" s="10"/>
      <c r="S56" s="10"/>
      <c r="T56" s="10"/>
    </row>
    <row r="57" spans="1:20">
      <c r="A57" s="15">
        <v>0</v>
      </c>
      <c r="B57" s="16">
        <v>579.97400000000005</v>
      </c>
      <c r="C57" s="16">
        <f>C58-$L$6</f>
        <v>580.21113333333483</v>
      </c>
      <c r="D57" s="17">
        <v>580.40599999999893</v>
      </c>
      <c r="E57" s="9">
        <f>B57-C57</f>
        <v>-0.23713333333478204</v>
      </c>
      <c r="F57" s="15">
        <v>0</v>
      </c>
      <c r="G57" s="16">
        <v>580.19399999999996</v>
      </c>
      <c r="H57" s="16">
        <f>H58-$L$6</f>
        <v>580.48340000000167</v>
      </c>
      <c r="I57" s="17">
        <v>580.67799999999886</v>
      </c>
      <c r="J57" s="9">
        <f>G57-H57</f>
        <v>-0.28940000000170585</v>
      </c>
      <c r="K57" s="10"/>
      <c r="L57" s="11"/>
      <c r="M57" s="11"/>
      <c r="N57" s="10"/>
      <c r="O57" s="10"/>
      <c r="P57" s="10"/>
      <c r="Q57" s="10"/>
      <c r="R57" s="10"/>
      <c r="S57" s="10"/>
      <c r="T57" s="10"/>
    </row>
    <row r="58" spans="1:20">
      <c r="A58" s="15">
        <v>7.5</v>
      </c>
      <c r="B58" s="16">
        <v>580.43599999999992</v>
      </c>
      <c r="C58" s="16">
        <f>C59-$L$5</f>
        <v>580.39863333333483</v>
      </c>
      <c r="D58" s="17">
        <f>C58+0.05</f>
        <v>580.44863333333478</v>
      </c>
      <c r="E58" s="9">
        <f t="shared" ref="E58:E65" si="16">B58-C58</f>
        <v>3.7366666665093362E-2</v>
      </c>
      <c r="F58" s="15">
        <v>7.5</v>
      </c>
      <c r="G58" s="16">
        <v>580.7109999999999</v>
      </c>
      <c r="H58" s="16">
        <f>H59-$L$5</f>
        <v>580.67090000000167</v>
      </c>
      <c r="I58" s="17">
        <f>H58+0.05</f>
        <v>580.72090000000162</v>
      </c>
      <c r="J58" s="9">
        <f t="shared" ref="J58:J65" si="17">G58-H58</f>
        <v>4.0099999998233216E-2</v>
      </c>
      <c r="K58" s="10"/>
      <c r="L58" s="11"/>
      <c r="M58" s="11"/>
      <c r="N58" s="10"/>
      <c r="O58" s="10"/>
      <c r="P58" s="10"/>
      <c r="Q58" s="10"/>
      <c r="R58" s="10"/>
      <c r="S58" s="10"/>
      <c r="T58" s="10"/>
    </row>
    <row r="59" spans="1:20">
      <c r="A59" s="15">
        <v>15</v>
      </c>
      <c r="B59" s="16">
        <v>580.54899999999998</v>
      </c>
      <c r="C59" s="16">
        <f>C60-$L$5</f>
        <v>580.51113333333478</v>
      </c>
      <c r="D59" s="17">
        <f t="shared" ref="D59:D65" si="18">C59+0.05</f>
        <v>580.56113333333474</v>
      </c>
      <c r="E59" s="9">
        <f t="shared" si="16"/>
        <v>3.7866666665195226E-2</v>
      </c>
      <c r="F59" s="15">
        <v>15</v>
      </c>
      <c r="G59" s="16">
        <v>580.82699999999988</v>
      </c>
      <c r="H59" s="16">
        <f>H60-$L$5</f>
        <v>580.78340000000162</v>
      </c>
      <c r="I59" s="17">
        <f t="shared" ref="I59:I65" si="19">H59+0.05</f>
        <v>580.83340000000157</v>
      </c>
      <c r="J59" s="9">
        <f t="shared" si="17"/>
        <v>4.3599999998264138E-2</v>
      </c>
      <c r="K59" s="10"/>
      <c r="L59" s="11"/>
      <c r="M59" s="11"/>
      <c r="N59" s="10"/>
      <c r="O59" s="10"/>
      <c r="P59" s="10"/>
      <c r="Q59" s="10"/>
      <c r="R59" s="10"/>
      <c r="S59" s="10"/>
      <c r="T59" s="10"/>
    </row>
    <row r="60" spans="1:20">
      <c r="A60" s="15">
        <v>22.5</v>
      </c>
      <c r="B60" s="16">
        <v>580.57999999999993</v>
      </c>
      <c r="C60" s="16">
        <f>C61-$L$5</f>
        <v>580.62363333333474</v>
      </c>
      <c r="D60" s="17">
        <f t="shared" si="18"/>
        <v>580.67363333333469</v>
      </c>
      <c r="E60" s="9">
        <f t="shared" si="16"/>
        <v>-4.3633333334810231E-2</v>
      </c>
      <c r="F60" s="15">
        <v>22.5</v>
      </c>
      <c r="G60" s="16">
        <v>580.89299999999992</v>
      </c>
      <c r="H60" s="16">
        <f>H61-$L$5</f>
        <v>580.89590000000157</v>
      </c>
      <c r="I60" s="17">
        <f t="shared" si="19"/>
        <v>580.94590000000153</v>
      </c>
      <c r="J60" s="9">
        <f t="shared" si="17"/>
        <v>-2.900000001659464E-3</v>
      </c>
      <c r="K60" s="10"/>
      <c r="L60" s="11"/>
      <c r="M60" s="11"/>
      <c r="N60" s="10"/>
      <c r="O60" s="10"/>
      <c r="P60" s="10"/>
      <c r="Q60" s="10"/>
      <c r="R60" s="10"/>
      <c r="S60" s="10"/>
      <c r="T60" s="10"/>
    </row>
    <row r="61" spans="1:20">
      <c r="A61" s="15">
        <v>30</v>
      </c>
      <c r="B61" s="16">
        <v>580.649</v>
      </c>
      <c r="C61" s="16">
        <v>580.73613333333469</v>
      </c>
      <c r="D61" s="17">
        <f t="shared" si="18"/>
        <v>580.78613333333465</v>
      </c>
      <c r="E61" s="9">
        <f t="shared" si="16"/>
        <v>-8.7133333334691088E-2</v>
      </c>
      <c r="F61" s="15">
        <v>30</v>
      </c>
      <c r="G61" s="16">
        <v>580.96399999999994</v>
      </c>
      <c r="H61" s="16">
        <v>581.00840000000153</v>
      </c>
      <c r="I61" s="17">
        <f t="shared" si="19"/>
        <v>581.05840000000148</v>
      </c>
      <c r="J61" s="9">
        <f t="shared" si="17"/>
        <v>-4.4400000001587614E-2</v>
      </c>
      <c r="K61" s="10"/>
      <c r="L61" s="11"/>
      <c r="M61" s="11"/>
      <c r="N61" s="10"/>
      <c r="O61" s="10"/>
      <c r="P61" s="10"/>
      <c r="Q61" s="10"/>
      <c r="R61" s="10"/>
      <c r="S61" s="10"/>
      <c r="T61" s="10"/>
    </row>
    <row r="62" spans="1:20">
      <c r="A62" s="15">
        <v>37.5</v>
      </c>
      <c r="B62" s="16">
        <v>580.548</v>
      </c>
      <c r="C62" s="16">
        <f>C61-$L$5</f>
        <v>580.62363333333474</v>
      </c>
      <c r="D62" s="17">
        <f t="shared" si="18"/>
        <v>580.67363333333469</v>
      </c>
      <c r="E62" s="9">
        <f t="shared" si="16"/>
        <v>-7.5633333334735653E-2</v>
      </c>
      <c r="F62" s="15">
        <v>37.5</v>
      </c>
      <c r="G62" s="16">
        <v>580.89199999999994</v>
      </c>
      <c r="H62" s="16">
        <f>H61-$L$5</f>
        <v>580.89590000000157</v>
      </c>
      <c r="I62" s="17">
        <f t="shared" si="19"/>
        <v>580.94590000000153</v>
      </c>
      <c r="J62" s="9">
        <f t="shared" si="17"/>
        <v>-3.9000000016358172E-3</v>
      </c>
      <c r="K62" s="10"/>
      <c r="L62" s="11"/>
      <c r="M62" s="11"/>
      <c r="N62" s="10"/>
      <c r="O62" s="10"/>
      <c r="P62" s="10"/>
      <c r="Q62" s="10"/>
      <c r="R62" s="10"/>
      <c r="S62" s="10"/>
      <c r="T62" s="10"/>
    </row>
    <row r="63" spans="1:20">
      <c r="A63" s="15">
        <v>45</v>
      </c>
      <c r="B63" s="16">
        <v>580.46699999999998</v>
      </c>
      <c r="C63" s="16">
        <f>C62-$L$5</f>
        <v>580.51113333333478</v>
      </c>
      <c r="D63" s="17">
        <f t="shared" si="18"/>
        <v>580.56113333333474</v>
      </c>
      <c r="E63" s="9">
        <f t="shared" si="16"/>
        <v>-4.4133333334798408E-2</v>
      </c>
      <c r="F63" s="15">
        <v>45</v>
      </c>
      <c r="G63" s="16">
        <v>580.81999999999994</v>
      </c>
      <c r="H63" s="16">
        <f>H62-$L$5</f>
        <v>580.78340000000162</v>
      </c>
      <c r="I63" s="17">
        <f t="shared" si="19"/>
        <v>580.83340000000157</v>
      </c>
      <c r="J63" s="9">
        <f t="shared" si="17"/>
        <v>3.659999999831598E-2</v>
      </c>
      <c r="K63" s="10"/>
      <c r="L63" s="11"/>
      <c r="M63" s="11"/>
      <c r="N63" s="10"/>
      <c r="O63" s="10"/>
      <c r="P63" s="10"/>
      <c r="Q63" s="10"/>
      <c r="R63" s="10"/>
      <c r="S63" s="10"/>
      <c r="T63" s="10"/>
    </row>
    <row r="64" spans="1:20">
      <c r="A64" s="15">
        <v>52.5</v>
      </c>
      <c r="B64" s="16">
        <v>580.27699999999993</v>
      </c>
      <c r="C64" s="16">
        <f>C63-$L$5</f>
        <v>580.39863333333483</v>
      </c>
      <c r="D64" s="17">
        <f t="shared" si="18"/>
        <v>580.44863333333478</v>
      </c>
      <c r="E64" s="9">
        <f t="shared" si="16"/>
        <v>-0.12163333333489845</v>
      </c>
      <c r="F64" s="15">
        <v>52.5</v>
      </c>
      <c r="G64" s="16">
        <v>580.6389999999999</v>
      </c>
      <c r="H64" s="16">
        <f>H63-$L$5</f>
        <v>580.67090000000167</v>
      </c>
      <c r="I64" s="17">
        <f t="shared" si="19"/>
        <v>580.72090000000162</v>
      </c>
      <c r="J64" s="9">
        <f t="shared" si="17"/>
        <v>-3.1900000001769513E-2</v>
      </c>
      <c r="K64" s="10"/>
      <c r="L64" s="11"/>
      <c r="M64" s="11"/>
      <c r="N64" s="10"/>
      <c r="O64" s="10"/>
      <c r="P64" s="10"/>
      <c r="Q64" s="10"/>
      <c r="R64" s="10"/>
      <c r="S64" s="10"/>
      <c r="T64" s="10"/>
    </row>
    <row r="65" spans="1:20" ht="15.75" thickBot="1">
      <c r="A65" s="18">
        <v>60</v>
      </c>
      <c r="B65" s="19">
        <v>580.06200000000001</v>
      </c>
      <c r="C65" s="19">
        <f>C64-$L$6</f>
        <v>580.21113333333483</v>
      </c>
      <c r="D65" s="20">
        <f t="shared" si="18"/>
        <v>580.26113333333478</v>
      </c>
      <c r="E65" s="9">
        <f t="shared" si="16"/>
        <v>-0.1491333333348166</v>
      </c>
      <c r="F65" s="18">
        <v>60</v>
      </c>
      <c r="G65" s="19">
        <v>580.46299999999997</v>
      </c>
      <c r="H65" s="19">
        <f>H64-$L$6</f>
        <v>580.48340000000167</v>
      </c>
      <c r="I65" s="20">
        <f t="shared" si="19"/>
        <v>580.53340000000162</v>
      </c>
      <c r="J65" s="9">
        <f t="shared" si="17"/>
        <v>-2.0400000001700391E-2</v>
      </c>
      <c r="K65" s="10"/>
      <c r="L65" s="21"/>
      <c r="M65" s="21"/>
      <c r="N65" s="10"/>
      <c r="O65" s="10"/>
      <c r="P65" s="10"/>
      <c r="Q65" s="10"/>
      <c r="R65" s="10"/>
      <c r="S65" s="10"/>
      <c r="T65" s="10"/>
    </row>
    <row r="66" spans="1:20" ht="15.75" thickBot="1">
      <c r="A66" s="11"/>
      <c r="B66" s="22"/>
      <c r="C66" s="22"/>
      <c r="D66" s="11"/>
      <c r="F66" s="11"/>
      <c r="G66" s="22"/>
      <c r="H66" s="22"/>
      <c r="I66" s="11"/>
      <c r="K66" s="10"/>
      <c r="L66" s="21"/>
      <c r="M66" s="21"/>
      <c r="N66" s="10"/>
      <c r="O66" s="10"/>
      <c r="P66" s="10"/>
      <c r="Q66" s="10"/>
      <c r="R66" s="10"/>
      <c r="S66" s="10"/>
      <c r="T66" s="10"/>
    </row>
    <row r="67" spans="1:20">
      <c r="A67" s="54" t="s">
        <v>108</v>
      </c>
      <c r="B67" s="55"/>
      <c r="C67" s="55"/>
      <c r="D67" s="56"/>
      <c r="F67" s="54" t="s">
        <v>109</v>
      </c>
      <c r="G67" s="55"/>
      <c r="H67" s="55"/>
      <c r="I67" s="56"/>
      <c r="K67" s="10"/>
      <c r="L67" s="21"/>
      <c r="M67" s="21"/>
      <c r="N67" s="10"/>
      <c r="O67" s="10"/>
      <c r="P67" s="10"/>
      <c r="Q67" s="10"/>
      <c r="R67" s="10"/>
      <c r="S67" s="10"/>
      <c r="T67" s="10"/>
    </row>
    <row r="68" spans="1:20" ht="15.75" thickBot="1">
      <c r="A68" s="57"/>
      <c r="B68" s="58"/>
      <c r="C68" s="58"/>
      <c r="D68" s="59"/>
      <c r="F68" s="57"/>
      <c r="G68" s="58"/>
      <c r="H68" s="58"/>
      <c r="I68" s="59"/>
      <c r="K68" s="10"/>
      <c r="L68" s="11"/>
      <c r="M68" s="11"/>
      <c r="N68" s="10"/>
      <c r="O68" s="10"/>
      <c r="P68" s="10"/>
      <c r="Q68" s="10"/>
      <c r="R68" s="10"/>
      <c r="S68" s="10"/>
      <c r="T68" s="10"/>
    </row>
    <row r="69" spans="1:20">
      <c r="A69" s="12" t="s">
        <v>110</v>
      </c>
      <c r="B69" s="13" t="s">
        <v>88</v>
      </c>
      <c r="C69" s="13" t="s">
        <v>89</v>
      </c>
      <c r="D69" s="14" t="s">
        <v>90</v>
      </c>
      <c r="F69" s="12" t="s">
        <v>111</v>
      </c>
      <c r="G69" s="13" t="s">
        <v>88</v>
      </c>
      <c r="H69" s="13" t="s">
        <v>89</v>
      </c>
      <c r="I69" s="14" t="s">
        <v>90</v>
      </c>
      <c r="K69" s="10"/>
      <c r="L69" s="11"/>
      <c r="M69" s="11"/>
      <c r="N69" s="10"/>
      <c r="O69" s="10"/>
      <c r="P69" s="10"/>
      <c r="Q69" s="10"/>
      <c r="R69" s="10"/>
      <c r="S69" s="10"/>
      <c r="T69" s="10"/>
    </row>
    <row r="70" spans="1:20">
      <c r="A70" s="15">
        <v>0</v>
      </c>
      <c r="B70" s="25">
        <v>580.56700000000001</v>
      </c>
      <c r="C70" s="16">
        <f>C71-$L$6</f>
        <v>580.7556666666685</v>
      </c>
      <c r="D70" s="17">
        <v>580.94999999999879</v>
      </c>
      <c r="E70" s="9">
        <f>B70-C70</f>
        <v>-0.18866666666849596</v>
      </c>
      <c r="F70" s="15">
        <v>0</v>
      </c>
      <c r="G70" s="25">
        <v>580.84</v>
      </c>
      <c r="H70" s="16">
        <f>H71-$L$6</f>
        <v>581.02793333333534</v>
      </c>
      <c r="I70" s="17">
        <v>581.22199999999873</v>
      </c>
      <c r="J70" s="9">
        <f>G70-H70</f>
        <v>-0.18793333333530882</v>
      </c>
      <c r="K70" s="10"/>
      <c r="L70" s="11"/>
      <c r="M70" s="11"/>
      <c r="N70" s="10"/>
      <c r="O70" s="10"/>
      <c r="P70" s="10"/>
      <c r="Q70" s="10"/>
      <c r="R70" s="10"/>
      <c r="S70" s="10"/>
      <c r="T70" s="10"/>
    </row>
    <row r="71" spans="1:20">
      <c r="A71" s="15">
        <v>7.5</v>
      </c>
      <c r="B71" s="16">
        <v>580.94899999999996</v>
      </c>
      <c r="C71" s="16">
        <f>C72-$L$5</f>
        <v>580.9431666666685</v>
      </c>
      <c r="D71" s="17">
        <f>C71+0.05</f>
        <v>580.99316666666846</v>
      </c>
      <c r="E71" s="9">
        <f t="shared" ref="E71:E78" si="20">B71-C71</f>
        <v>5.8333333314521951E-3</v>
      </c>
      <c r="F71" s="15">
        <v>7.5</v>
      </c>
      <c r="G71" s="16">
        <v>581.31700000000001</v>
      </c>
      <c r="H71" s="16">
        <f>H72-$L$5</f>
        <v>581.21543333333534</v>
      </c>
      <c r="I71" s="17">
        <f>H71+0.05</f>
        <v>581.2654333333353</v>
      </c>
      <c r="J71" s="9">
        <f t="shared" ref="J71:J78" si="21">G71-H71</f>
        <v>0.10156666666466663</v>
      </c>
      <c r="K71" s="10"/>
      <c r="L71" s="11"/>
      <c r="M71" s="11"/>
      <c r="N71" s="10"/>
      <c r="O71" s="10"/>
      <c r="P71" s="10"/>
      <c r="Q71" s="10"/>
      <c r="R71" s="10"/>
      <c r="S71" s="10"/>
      <c r="T71" s="10"/>
    </row>
    <row r="72" spans="1:20">
      <c r="A72" s="15">
        <v>15</v>
      </c>
      <c r="B72" s="16">
        <v>581.13299999999992</v>
      </c>
      <c r="C72" s="16">
        <f>C73-$L$5</f>
        <v>581.05566666666846</v>
      </c>
      <c r="D72" s="17">
        <f t="shared" ref="D72:D78" si="22">C72+0.05</f>
        <v>581.10566666666841</v>
      </c>
      <c r="E72" s="9">
        <f t="shared" si="20"/>
        <v>7.7333333331466747E-2</v>
      </c>
      <c r="F72" s="15">
        <v>15</v>
      </c>
      <c r="G72" s="16">
        <v>581.48400000000004</v>
      </c>
      <c r="H72" s="16">
        <f>H73-$L$5</f>
        <v>581.3279333333353</v>
      </c>
      <c r="I72" s="17">
        <f t="shared" ref="I72:I78" si="23">H72+0.05</f>
        <v>581.37793333333525</v>
      </c>
      <c r="J72" s="9">
        <f t="shared" si="21"/>
        <v>0.15606666666474212</v>
      </c>
      <c r="K72" s="10"/>
      <c r="L72" s="11"/>
      <c r="M72" s="11"/>
      <c r="N72" s="10"/>
      <c r="O72" s="10"/>
      <c r="P72" s="10"/>
      <c r="Q72" s="10"/>
      <c r="R72" s="10"/>
      <c r="S72" s="10"/>
      <c r="T72" s="10"/>
    </row>
    <row r="73" spans="1:20">
      <c r="A73" s="15">
        <v>22.5</v>
      </c>
      <c r="B73" s="16">
        <v>581.18999999999994</v>
      </c>
      <c r="C73" s="16">
        <f>C74-$L$5</f>
        <v>581.16816666666841</v>
      </c>
      <c r="D73" s="17">
        <f t="shared" si="22"/>
        <v>581.21816666666837</v>
      </c>
      <c r="E73" s="9">
        <f t="shared" si="20"/>
        <v>2.1833333331528593E-2</v>
      </c>
      <c r="F73" s="15">
        <v>22.5</v>
      </c>
      <c r="G73" s="16">
        <v>581.49900000000002</v>
      </c>
      <c r="H73" s="16">
        <f>H74-$L$5</f>
        <v>581.44043333333525</v>
      </c>
      <c r="I73" s="17">
        <f t="shared" si="23"/>
        <v>581.4904333333352</v>
      </c>
      <c r="J73" s="9">
        <f t="shared" si="21"/>
        <v>5.8566666664773948E-2</v>
      </c>
      <c r="K73" s="10"/>
      <c r="L73" s="11"/>
      <c r="M73" s="11"/>
      <c r="N73" s="10"/>
      <c r="O73" s="10"/>
      <c r="P73" s="10"/>
      <c r="Q73" s="10"/>
      <c r="R73" s="10"/>
      <c r="S73" s="10"/>
      <c r="T73" s="10"/>
    </row>
    <row r="74" spans="1:20">
      <c r="A74" s="15">
        <v>30</v>
      </c>
      <c r="B74" s="16">
        <v>581.24599999999998</v>
      </c>
      <c r="C74" s="16">
        <v>581.28066666666837</v>
      </c>
      <c r="D74" s="17">
        <f t="shared" si="22"/>
        <v>581.33066666666832</v>
      </c>
      <c r="E74" s="9">
        <f t="shared" si="20"/>
        <v>-3.4666666668385915E-2</v>
      </c>
      <c r="F74" s="15">
        <v>30</v>
      </c>
      <c r="G74" s="16">
        <v>581.58400000000006</v>
      </c>
      <c r="H74" s="16">
        <v>581.5529333333352</v>
      </c>
      <c r="I74" s="17">
        <f t="shared" si="23"/>
        <v>581.60293333333516</v>
      </c>
      <c r="J74" s="9">
        <f t="shared" si="21"/>
        <v>3.1066666664855802E-2</v>
      </c>
      <c r="K74" s="10"/>
      <c r="L74" s="11"/>
      <c r="M74" s="11"/>
      <c r="N74" s="10"/>
      <c r="O74" s="10"/>
      <c r="P74" s="10"/>
      <c r="Q74" s="10"/>
      <c r="R74" s="10"/>
      <c r="S74" s="10"/>
      <c r="T74" s="10"/>
    </row>
    <row r="75" spans="1:20">
      <c r="A75" s="15">
        <v>37.5</v>
      </c>
      <c r="B75" s="16">
        <v>581.16699999999992</v>
      </c>
      <c r="C75" s="16">
        <f>C74-$L$5</f>
        <v>581.16816666666841</v>
      </c>
      <c r="D75" s="17">
        <f t="shared" si="22"/>
        <v>581.21816666666837</v>
      </c>
      <c r="E75" s="9">
        <f t="shared" si="20"/>
        <v>-1.1666666684959637E-3</v>
      </c>
      <c r="F75" s="15">
        <v>37.5</v>
      </c>
      <c r="G75" s="16">
        <v>581.51099999999997</v>
      </c>
      <c r="H75" s="16">
        <f>H74-$L$5</f>
        <v>581.44043333333525</v>
      </c>
      <c r="I75" s="17">
        <f t="shared" si="23"/>
        <v>581.4904333333352</v>
      </c>
      <c r="J75" s="9">
        <f t="shared" si="21"/>
        <v>7.0566666664717559E-2</v>
      </c>
      <c r="K75" s="10"/>
      <c r="L75" s="11"/>
      <c r="M75" s="11"/>
      <c r="N75" s="10"/>
      <c r="O75" s="10"/>
      <c r="P75" s="10"/>
      <c r="Q75" s="10"/>
      <c r="R75" s="10"/>
      <c r="S75" s="10"/>
      <c r="T75" s="10"/>
    </row>
    <row r="76" spans="1:20">
      <c r="A76" s="15">
        <v>45</v>
      </c>
      <c r="B76" s="16">
        <v>581.14599999999996</v>
      </c>
      <c r="C76" s="16">
        <f>C75-$L$5</f>
        <v>581.05566666666846</v>
      </c>
      <c r="D76" s="17">
        <f t="shared" si="22"/>
        <v>581.10566666666841</v>
      </c>
      <c r="E76" s="9">
        <f t="shared" si="20"/>
        <v>9.0333333331500398E-2</v>
      </c>
      <c r="F76" s="15">
        <v>45</v>
      </c>
      <c r="G76" s="16">
        <v>581.48900000000003</v>
      </c>
      <c r="H76" s="16">
        <f>H75-$L$5</f>
        <v>581.3279333333353</v>
      </c>
      <c r="I76" s="17">
        <f t="shared" si="23"/>
        <v>581.37793333333525</v>
      </c>
      <c r="J76" s="9">
        <f t="shared" si="21"/>
        <v>0.16106666666473757</v>
      </c>
      <c r="K76" s="11"/>
      <c r="L76" s="11"/>
      <c r="M76" s="11"/>
      <c r="N76" s="11"/>
      <c r="O76" s="11"/>
      <c r="P76" s="11"/>
      <c r="Q76" s="11"/>
      <c r="R76" s="11"/>
      <c r="S76" s="11"/>
      <c r="T76" s="10"/>
    </row>
    <row r="77" spans="1:20">
      <c r="A77" s="15">
        <v>52.5</v>
      </c>
      <c r="B77" s="16">
        <v>580.98299999999995</v>
      </c>
      <c r="C77" s="16">
        <f>C76-$L$5</f>
        <v>580.9431666666685</v>
      </c>
      <c r="D77" s="17">
        <f t="shared" si="22"/>
        <v>580.99316666666846</v>
      </c>
      <c r="E77" s="9">
        <f t="shared" si="20"/>
        <v>3.983333333144401E-2</v>
      </c>
      <c r="F77" s="15">
        <v>52.5</v>
      </c>
      <c r="G77" s="16">
        <v>581.34699999999998</v>
      </c>
      <c r="H77" s="16">
        <f>H76-$L$5</f>
        <v>581.21543333333534</v>
      </c>
      <c r="I77" s="17">
        <f t="shared" si="23"/>
        <v>581.2654333333353</v>
      </c>
      <c r="J77" s="9">
        <f t="shared" si="21"/>
        <v>0.13156666666463934</v>
      </c>
      <c r="K77" s="11"/>
      <c r="L77" s="11"/>
      <c r="M77" s="11"/>
      <c r="N77" s="11"/>
      <c r="O77" s="11"/>
      <c r="P77" s="11"/>
      <c r="Q77" s="11"/>
      <c r="R77" s="11"/>
      <c r="S77" s="11"/>
      <c r="T77" s="10"/>
    </row>
    <row r="78" spans="1:20" ht="15.75" thickBot="1">
      <c r="A78" s="18">
        <v>60</v>
      </c>
      <c r="B78" s="26">
        <v>580.53200000000004</v>
      </c>
      <c r="C78" s="19">
        <f>C77-$L$6</f>
        <v>580.7556666666685</v>
      </c>
      <c r="D78" s="20">
        <f t="shared" si="22"/>
        <v>580.80566666666846</v>
      </c>
      <c r="E78" s="9">
        <f t="shared" si="20"/>
        <v>-0.22366666666846413</v>
      </c>
      <c r="F78" s="18">
        <v>60</v>
      </c>
      <c r="G78" s="26">
        <v>580.71900000000005</v>
      </c>
      <c r="H78" s="19">
        <f>H77-$L$6</f>
        <v>581.02793333333534</v>
      </c>
      <c r="I78" s="20">
        <f t="shared" si="23"/>
        <v>581.0779333333353</v>
      </c>
      <c r="J78" s="9">
        <f t="shared" si="21"/>
        <v>-0.30893333333528972</v>
      </c>
      <c r="K78" s="11"/>
      <c r="L78" s="21"/>
      <c r="M78" s="21"/>
      <c r="N78" s="11"/>
      <c r="O78" s="11"/>
      <c r="P78" s="11"/>
      <c r="Q78" s="11"/>
      <c r="R78" s="11"/>
      <c r="S78" s="11"/>
      <c r="T78" s="10"/>
    </row>
    <row r="79" spans="1:20" ht="15.75" thickBot="1">
      <c r="A79" s="11"/>
      <c r="B79" s="22"/>
      <c r="C79" s="22"/>
      <c r="D79" s="11"/>
      <c r="F79" s="11"/>
      <c r="G79" s="22"/>
      <c r="H79" s="22"/>
      <c r="I79" s="11"/>
      <c r="K79" s="11"/>
      <c r="L79" s="21"/>
      <c r="M79" s="21"/>
      <c r="N79" s="11"/>
      <c r="O79" s="11"/>
      <c r="P79" s="11"/>
      <c r="Q79" s="11"/>
      <c r="R79" s="11"/>
      <c r="S79" s="11"/>
      <c r="T79" s="10"/>
    </row>
    <row r="80" spans="1:20">
      <c r="A80" s="54" t="s">
        <v>112</v>
      </c>
      <c r="B80" s="55"/>
      <c r="C80" s="55"/>
      <c r="D80" s="56"/>
      <c r="F80" s="54" t="s">
        <v>113</v>
      </c>
      <c r="G80" s="55"/>
      <c r="H80" s="55"/>
      <c r="I80" s="56"/>
      <c r="K80" s="11"/>
      <c r="L80" s="21"/>
      <c r="M80" s="21"/>
      <c r="N80" s="11"/>
      <c r="O80" s="11"/>
      <c r="P80" s="11"/>
      <c r="Q80" s="11"/>
      <c r="R80" s="11"/>
      <c r="S80" s="11"/>
      <c r="T80" s="10"/>
    </row>
    <row r="81" spans="1:20" ht="15.75" thickBot="1">
      <c r="A81" s="60"/>
      <c r="B81" s="61"/>
      <c r="C81" s="61"/>
      <c r="D81" s="62"/>
      <c r="F81" s="60"/>
      <c r="G81" s="61"/>
      <c r="H81" s="61"/>
      <c r="I81" s="62"/>
      <c r="K81" s="11"/>
      <c r="L81" s="27"/>
      <c r="M81" s="11"/>
      <c r="N81" s="11"/>
      <c r="O81" s="11"/>
      <c r="P81" s="11"/>
      <c r="Q81" s="11"/>
      <c r="R81" s="11"/>
      <c r="S81" s="11"/>
      <c r="T81" s="10"/>
    </row>
    <row r="82" spans="1:20">
      <c r="A82" s="12" t="s">
        <v>114</v>
      </c>
      <c r="B82" s="28" t="s">
        <v>88</v>
      </c>
      <c r="C82" s="13" t="s">
        <v>89</v>
      </c>
      <c r="D82" s="14" t="s">
        <v>90</v>
      </c>
      <c r="F82" s="12" t="s">
        <v>115</v>
      </c>
      <c r="G82" s="28" t="s">
        <v>88</v>
      </c>
      <c r="H82" s="13" t="s">
        <v>89</v>
      </c>
      <c r="I82" s="14" t="s">
        <v>90</v>
      </c>
      <c r="K82" s="11"/>
      <c r="L82" s="11"/>
      <c r="M82" s="11"/>
      <c r="N82" s="11"/>
      <c r="O82" s="11"/>
      <c r="P82" s="11"/>
      <c r="Q82" s="11"/>
      <c r="R82" s="11"/>
      <c r="S82" s="11"/>
      <c r="T82" s="10"/>
    </row>
    <row r="83" spans="1:20">
      <c r="A83" s="15">
        <v>0</v>
      </c>
      <c r="B83" s="25">
        <v>580.99300000000005</v>
      </c>
      <c r="C83" s="16">
        <f>C84-$L$6</f>
        <v>581.30020000000218</v>
      </c>
      <c r="D83" s="17">
        <v>581.49399999999866</v>
      </c>
      <c r="E83" s="9">
        <f>B83-C83</f>
        <v>-0.30720000000212622</v>
      </c>
      <c r="F83" s="15">
        <v>0</v>
      </c>
      <c r="G83" s="16">
        <v>581.327</v>
      </c>
      <c r="H83" s="16">
        <f>H84-$L$6</f>
        <v>581.57246666666902</v>
      </c>
      <c r="I83" s="17">
        <v>581.79399999999885</v>
      </c>
      <c r="J83" s="9">
        <f>G83-H83</f>
        <v>-0.24546666666901729</v>
      </c>
      <c r="K83" s="11"/>
      <c r="L83" s="11"/>
      <c r="M83" s="11"/>
      <c r="N83" s="11"/>
      <c r="O83" s="11"/>
      <c r="P83" s="11"/>
      <c r="Q83" s="11"/>
      <c r="R83" s="11"/>
      <c r="S83" s="11"/>
      <c r="T83" s="10"/>
    </row>
    <row r="84" spans="1:20">
      <c r="A84" s="15">
        <v>7.5</v>
      </c>
      <c r="B84" s="16">
        <v>581.53600000000006</v>
      </c>
      <c r="C84" s="16">
        <f>C85-$L$5</f>
        <v>581.48770000000218</v>
      </c>
      <c r="D84" s="17">
        <f>C84+0.05</f>
        <v>581.53770000000213</v>
      </c>
      <c r="E84" s="9">
        <f t="shared" ref="E84:E91" si="24">B84-C84</f>
        <v>4.829999999788015E-2</v>
      </c>
      <c r="F84" s="15">
        <v>7.5</v>
      </c>
      <c r="G84" s="16">
        <v>581.77800000000013</v>
      </c>
      <c r="H84" s="16">
        <f>H85-$L$5</f>
        <v>581.75996666666902</v>
      </c>
      <c r="I84" s="17">
        <f>H84+0.05</f>
        <v>581.80996666666897</v>
      </c>
      <c r="J84" s="9">
        <f t="shared" ref="J84:J91" si="25">G84-H84</f>
        <v>1.8033333331118229E-2</v>
      </c>
      <c r="K84" s="11"/>
      <c r="L84" s="11"/>
      <c r="M84" s="11"/>
      <c r="N84" s="11"/>
      <c r="O84" s="11"/>
      <c r="P84" s="11"/>
      <c r="Q84" s="11"/>
      <c r="R84" s="11"/>
      <c r="S84" s="11"/>
      <c r="T84" s="10"/>
    </row>
    <row r="85" spans="1:20">
      <c r="A85" s="15">
        <v>15</v>
      </c>
      <c r="B85" s="16">
        <v>581.75599999999997</v>
      </c>
      <c r="C85" s="16">
        <f>C86-$L$5</f>
        <v>581.60020000000213</v>
      </c>
      <c r="D85" s="17">
        <f t="shared" ref="D85:D91" si="26">C85+0.05</f>
        <v>581.65020000000209</v>
      </c>
      <c r="E85" s="9">
        <f t="shared" si="24"/>
        <v>0.15579999999783922</v>
      </c>
      <c r="F85" s="15">
        <v>15</v>
      </c>
      <c r="G85" s="16">
        <v>581.95100000000014</v>
      </c>
      <c r="H85" s="16">
        <f>H86-$L$5</f>
        <v>581.87246666666897</v>
      </c>
      <c r="I85" s="17">
        <f t="shared" ref="I85:I91" si="27">H85+0.05</f>
        <v>581.92246666666892</v>
      </c>
      <c r="J85" s="9">
        <f t="shared" si="25"/>
        <v>7.8533333331165522E-2</v>
      </c>
      <c r="K85" s="11"/>
      <c r="L85" s="11"/>
      <c r="M85" s="11"/>
      <c r="N85" s="11"/>
      <c r="O85" s="11"/>
      <c r="P85" s="11"/>
      <c r="Q85" s="11"/>
      <c r="R85" s="11"/>
      <c r="S85" s="11"/>
      <c r="T85" s="10"/>
    </row>
    <row r="86" spans="1:20">
      <c r="A86" s="15">
        <v>22.5</v>
      </c>
      <c r="B86" s="16">
        <v>581.76099999999997</v>
      </c>
      <c r="C86" s="16">
        <f>C87-$L$5</f>
        <v>581.71270000000209</v>
      </c>
      <c r="D86" s="17">
        <f t="shared" si="26"/>
        <v>581.76270000000204</v>
      </c>
      <c r="E86" s="9">
        <f t="shared" si="24"/>
        <v>4.829999999788015E-2</v>
      </c>
      <c r="F86" s="15">
        <v>22.5</v>
      </c>
      <c r="G86" s="16">
        <v>581.96000000000015</v>
      </c>
      <c r="H86" s="16">
        <f>H87-$L$5</f>
        <v>581.98496666666892</v>
      </c>
      <c r="I86" s="17">
        <f t="shared" si="27"/>
        <v>582.03496666666888</v>
      </c>
      <c r="J86" s="9">
        <f t="shared" si="25"/>
        <v>-2.4966666668774451E-2</v>
      </c>
      <c r="K86" s="10"/>
      <c r="L86" s="11"/>
      <c r="M86" s="11"/>
      <c r="N86" s="10"/>
      <c r="O86" s="10"/>
      <c r="P86" s="10"/>
      <c r="Q86" s="10"/>
      <c r="R86" s="10"/>
      <c r="S86" s="10"/>
      <c r="T86" s="10"/>
    </row>
    <row r="87" spans="1:20">
      <c r="A87" s="15">
        <v>30</v>
      </c>
      <c r="B87" s="16">
        <v>581.82399999999996</v>
      </c>
      <c r="C87" s="16">
        <v>581.82520000000204</v>
      </c>
      <c r="D87" s="17">
        <f t="shared" si="26"/>
        <v>581.875200000002</v>
      </c>
      <c r="E87" s="9">
        <f t="shared" si="24"/>
        <v>-1.2000000020861989E-3</v>
      </c>
      <c r="F87" s="15">
        <v>30</v>
      </c>
      <c r="G87" s="16">
        <v>582.04000000000008</v>
      </c>
      <c r="H87" s="16">
        <v>582.09746666666888</v>
      </c>
      <c r="I87" s="17">
        <f t="shared" si="27"/>
        <v>582.14746666666883</v>
      </c>
      <c r="J87" s="9">
        <f t="shared" si="25"/>
        <v>-5.7466666668801736E-2</v>
      </c>
      <c r="K87" s="10"/>
      <c r="L87" s="11"/>
      <c r="M87" s="11"/>
      <c r="N87" s="10"/>
      <c r="O87" s="10"/>
      <c r="P87" s="10"/>
      <c r="Q87" s="10"/>
      <c r="R87" s="10"/>
      <c r="S87" s="10"/>
      <c r="T87" s="10"/>
    </row>
    <row r="88" spans="1:20">
      <c r="A88" s="15">
        <v>37.5</v>
      </c>
      <c r="B88" s="16">
        <v>581.726</v>
      </c>
      <c r="C88" s="16">
        <f>C87-$L$5</f>
        <v>581.71270000000209</v>
      </c>
      <c r="D88" s="17">
        <f t="shared" si="26"/>
        <v>581.76270000000204</v>
      </c>
      <c r="E88" s="9">
        <f t="shared" si="24"/>
        <v>1.3299999997911982E-2</v>
      </c>
      <c r="F88" s="15">
        <v>37.5</v>
      </c>
      <c r="G88" s="16">
        <v>581.96100000000013</v>
      </c>
      <c r="H88" s="16">
        <f>H87-$L$5</f>
        <v>581.98496666666892</v>
      </c>
      <c r="I88" s="17">
        <f t="shared" si="27"/>
        <v>582.03496666666888</v>
      </c>
      <c r="J88" s="9">
        <f t="shared" si="25"/>
        <v>-2.3966666668798098E-2</v>
      </c>
      <c r="K88" s="10"/>
      <c r="L88" s="11"/>
      <c r="M88" s="11"/>
      <c r="N88" s="10"/>
      <c r="O88" s="10"/>
      <c r="P88" s="10"/>
      <c r="Q88" s="10"/>
      <c r="R88" s="10"/>
      <c r="S88" s="10"/>
      <c r="T88" s="10"/>
    </row>
    <row r="89" spans="1:20">
      <c r="A89" s="15">
        <v>45</v>
      </c>
      <c r="B89" s="16">
        <v>581.65099999999995</v>
      </c>
      <c r="C89" s="16">
        <f>C88-$L$5</f>
        <v>581.60020000000213</v>
      </c>
      <c r="D89" s="17">
        <f t="shared" si="26"/>
        <v>581.65020000000209</v>
      </c>
      <c r="E89" s="9">
        <f t="shared" si="24"/>
        <v>5.0799999997821033E-2</v>
      </c>
      <c r="F89" s="15">
        <v>45</v>
      </c>
      <c r="G89" s="16">
        <v>581.93500000000006</v>
      </c>
      <c r="H89" s="16">
        <f>H88-$L$5</f>
        <v>581.87246666666897</v>
      </c>
      <c r="I89" s="17">
        <f t="shared" si="27"/>
        <v>581.92246666666892</v>
      </c>
      <c r="J89" s="9">
        <f t="shared" si="25"/>
        <v>6.2533333331089125E-2</v>
      </c>
      <c r="K89" s="10"/>
      <c r="L89" s="11"/>
      <c r="M89" s="11"/>
      <c r="N89" s="10"/>
      <c r="O89" s="10"/>
      <c r="P89" s="10"/>
      <c r="Q89" s="10"/>
      <c r="R89" s="10"/>
      <c r="S89" s="10"/>
      <c r="T89" s="10"/>
    </row>
    <row r="90" spans="1:20">
      <c r="A90" s="15">
        <v>52.5</v>
      </c>
      <c r="B90" s="16">
        <v>581.52099999999996</v>
      </c>
      <c r="C90" s="16">
        <f>C89-$L$5</f>
        <v>581.48770000000218</v>
      </c>
      <c r="D90" s="17">
        <f t="shared" si="26"/>
        <v>581.53770000000213</v>
      </c>
      <c r="E90" s="9">
        <f t="shared" si="24"/>
        <v>3.3299999997780105E-2</v>
      </c>
      <c r="F90" s="15">
        <v>52.5</v>
      </c>
      <c r="G90" s="16">
        <v>581.80000000000007</v>
      </c>
      <c r="H90" s="16">
        <f>H89-$L$5</f>
        <v>581.75996666666902</v>
      </c>
      <c r="I90" s="17">
        <f t="shared" si="27"/>
        <v>581.80996666666897</v>
      </c>
      <c r="J90" s="9">
        <f t="shared" si="25"/>
        <v>4.0033333331052745E-2</v>
      </c>
      <c r="K90" s="10"/>
      <c r="L90" s="11"/>
      <c r="M90" s="11"/>
      <c r="N90" s="10"/>
      <c r="O90" s="10"/>
      <c r="P90" s="10"/>
      <c r="Q90" s="10"/>
      <c r="R90" s="10"/>
      <c r="S90" s="10"/>
      <c r="T90" s="10"/>
    </row>
    <row r="91" spans="1:20" ht="15.75" thickBot="1">
      <c r="A91" s="18">
        <v>60</v>
      </c>
      <c r="B91" s="26">
        <v>580.96100000000001</v>
      </c>
      <c r="C91" s="19">
        <f>C90-$L$6</f>
        <v>581.30020000000218</v>
      </c>
      <c r="D91" s="20">
        <f t="shared" si="26"/>
        <v>581.35020000000213</v>
      </c>
      <c r="E91" s="9">
        <f t="shared" si="24"/>
        <v>-0.33920000000216532</v>
      </c>
      <c r="F91" s="18">
        <v>60</v>
      </c>
      <c r="G91" s="19">
        <v>581.33299999999997</v>
      </c>
      <c r="H91" s="19">
        <f>H90-$L$6</f>
        <v>581.57246666666902</v>
      </c>
      <c r="I91" s="20">
        <f t="shared" si="27"/>
        <v>581.62246666666897</v>
      </c>
      <c r="J91" s="9">
        <f t="shared" si="25"/>
        <v>-0.23946666666904548</v>
      </c>
      <c r="K91" s="10"/>
      <c r="L91" s="21"/>
      <c r="M91" s="21"/>
      <c r="N91" s="10"/>
      <c r="O91" s="10"/>
      <c r="P91" s="10"/>
      <c r="Q91" s="10"/>
      <c r="R91" s="10"/>
      <c r="S91" s="10"/>
      <c r="T91" s="10"/>
    </row>
    <row r="92" spans="1:20" ht="15.75" thickBot="1">
      <c r="A92" s="11"/>
      <c r="B92" s="22"/>
      <c r="C92" s="22"/>
      <c r="D92" s="11"/>
      <c r="F92" s="11"/>
      <c r="G92" s="22"/>
      <c r="H92" s="22"/>
      <c r="I92" s="11"/>
      <c r="K92" s="10"/>
      <c r="L92" s="21"/>
      <c r="M92" s="21"/>
      <c r="N92" s="10"/>
      <c r="O92" s="10"/>
      <c r="P92" s="10"/>
      <c r="Q92" s="10"/>
      <c r="R92" s="10"/>
      <c r="S92" s="10"/>
      <c r="T92" s="10"/>
    </row>
    <row r="93" spans="1:20">
      <c r="A93" s="54" t="s">
        <v>116</v>
      </c>
      <c r="B93" s="55"/>
      <c r="C93" s="55"/>
      <c r="D93" s="56"/>
      <c r="F93" s="54" t="s">
        <v>117</v>
      </c>
      <c r="G93" s="55"/>
      <c r="H93" s="55"/>
      <c r="I93" s="56"/>
      <c r="K93" s="10"/>
      <c r="L93" s="21"/>
      <c r="M93" s="21"/>
      <c r="N93" s="10"/>
      <c r="O93" s="10"/>
      <c r="P93" s="10"/>
      <c r="Q93" s="10"/>
      <c r="R93" s="10"/>
      <c r="S93" s="10"/>
      <c r="T93" s="10"/>
    </row>
    <row r="94" spans="1:20" ht="15.75" thickBot="1">
      <c r="A94" s="57"/>
      <c r="B94" s="58"/>
      <c r="C94" s="58"/>
      <c r="D94" s="59"/>
      <c r="F94" s="57"/>
      <c r="G94" s="58"/>
      <c r="H94" s="58"/>
      <c r="I94" s="59"/>
      <c r="K94" s="10"/>
      <c r="L94" s="27"/>
      <c r="M94" s="11"/>
      <c r="N94" s="10"/>
      <c r="O94" s="10"/>
      <c r="P94" s="10"/>
      <c r="Q94" s="10"/>
      <c r="R94" s="10"/>
      <c r="S94" s="10"/>
      <c r="T94" s="10"/>
    </row>
    <row r="95" spans="1:20">
      <c r="A95" s="12" t="s">
        <v>118</v>
      </c>
      <c r="B95" s="13" t="s">
        <v>88</v>
      </c>
      <c r="C95" s="13" t="s">
        <v>89</v>
      </c>
      <c r="D95" s="14" t="s">
        <v>90</v>
      </c>
      <c r="F95" s="12" t="s">
        <v>119</v>
      </c>
      <c r="G95" s="13" t="s">
        <v>88</v>
      </c>
      <c r="H95" s="13" t="s">
        <v>89</v>
      </c>
      <c r="I95" s="14" t="s">
        <v>90</v>
      </c>
      <c r="K95" s="10"/>
      <c r="L95" s="11"/>
      <c r="M95" s="11"/>
      <c r="N95" s="10"/>
      <c r="O95" s="10"/>
      <c r="P95" s="10"/>
      <c r="Q95" s="10"/>
      <c r="R95" s="10"/>
      <c r="S95" s="10"/>
      <c r="T95" s="10"/>
    </row>
    <row r="96" spans="1:20">
      <c r="A96" s="15">
        <v>0</v>
      </c>
      <c r="B96" s="25">
        <v>581.53200000000004</v>
      </c>
      <c r="C96" s="16">
        <f>C97-$L$6</f>
        <v>581.84473333333585</v>
      </c>
      <c r="D96" s="17">
        <v>582.09399999999903</v>
      </c>
      <c r="E96" s="9">
        <f>B96-C96</f>
        <v>-0.31273333333581377</v>
      </c>
      <c r="F96" s="15">
        <v>0</v>
      </c>
      <c r="G96" s="25">
        <v>581.73900000000003</v>
      </c>
      <c r="H96" s="16">
        <f>H97-$L$6</f>
        <v>582.11700000000269</v>
      </c>
      <c r="I96" s="17">
        <v>582.39399999999921</v>
      </c>
      <c r="J96" s="9">
        <f>G96-H96</f>
        <v>-0.37800000000265754</v>
      </c>
      <c r="K96" s="10"/>
      <c r="L96" s="11"/>
      <c r="M96" s="11"/>
      <c r="N96" s="10"/>
      <c r="O96" s="10"/>
      <c r="P96" s="10"/>
      <c r="Q96" s="10"/>
      <c r="R96" s="10"/>
      <c r="S96" s="10"/>
      <c r="T96" s="10"/>
    </row>
    <row r="97" spans="1:20">
      <c r="A97" s="15">
        <v>7.5</v>
      </c>
      <c r="B97" s="16">
        <v>582.13200000000018</v>
      </c>
      <c r="C97" s="16">
        <f>C98-$L$5</f>
        <v>582.03223333333585</v>
      </c>
      <c r="D97" s="17">
        <f>C97+0.05</f>
        <v>582.08223333333581</v>
      </c>
      <c r="E97" s="9">
        <f t="shared" ref="E97:E104" si="28">B97-C97</f>
        <v>9.9766666664322656E-2</v>
      </c>
      <c r="F97" s="15">
        <v>7.5</v>
      </c>
      <c r="G97" s="16">
        <v>582.46699999999998</v>
      </c>
      <c r="H97" s="16">
        <f>H98-$L$5</f>
        <v>582.30450000000269</v>
      </c>
      <c r="I97" s="17">
        <f>H97+0.05</f>
        <v>582.35450000000264</v>
      </c>
      <c r="J97" s="9">
        <f t="shared" ref="J97:J104" si="29">G97-H97</f>
        <v>0.16249999999729425</v>
      </c>
      <c r="K97" s="10"/>
      <c r="L97" s="11"/>
      <c r="M97" s="11"/>
      <c r="N97" s="10"/>
      <c r="O97" s="10"/>
      <c r="P97" s="10"/>
      <c r="Q97" s="10"/>
      <c r="R97" s="10"/>
      <c r="S97" s="10"/>
      <c r="T97" s="10"/>
    </row>
    <row r="98" spans="1:20">
      <c r="A98" s="15">
        <v>15</v>
      </c>
      <c r="B98" s="16">
        <v>582.21500000000015</v>
      </c>
      <c r="C98" s="16">
        <f>C99-$L$5</f>
        <v>582.14473333333581</v>
      </c>
      <c r="D98" s="17">
        <f t="shared" ref="D98:D104" si="30">C98+0.05</f>
        <v>582.19473333333576</v>
      </c>
      <c r="E98" s="9">
        <f t="shared" si="28"/>
        <v>7.0266666664338118E-2</v>
      </c>
      <c r="F98" s="15">
        <v>15</v>
      </c>
      <c r="G98" s="16">
        <v>582.58100000000002</v>
      </c>
      <c r="H98" s="16">
        <f>H99-$L$5</f>
        <v>582.41700000000264</v>
      </c>
      <c r="I98" s="17">
        <f t="shared" ref="I98:I104" si="31">H98+0.05</f>
        <v>582.4670000000026</v>
      </c>
      <c r="J98" s="9">
        <f t="shared" si="29"/>
        <v>0.16399999999737247</v>
      </c>
      <c r="K98" s="10"/>
      <c r="L98" s="11"/>
      <c r="M98" s="11"/>
      <c r="N98" s="10"/>
      <c r="O98" s="10"/>
      <c r="P98" s="10"/>
      <c r="Q98" s="10"/>
      <c r="R98" s="10"/>
      <c r="S98" s="10"/>
      <c r="T98" s="10"/>
    </row>
    <row r="99" spans="1:20">
      <c r="A99" s="15">
        <v>22.5</v>
      </c>
      <c r="B99" s="16">
        <v>582.28200000000015</v>
      </c>
      <c r="C99" s="16">
        <f>C100-$L$5</f>
        <v>582.25723333333576</v>
      </c>
      <c r="D99" s="17">
        <f t="shared" si="30"/>
        <v>582.30723333333572</v>
      </c>
      <c r="E99" s="9">
        <f t="shared" si="28"/>
        <v>2.4766666664390868E-2</v>
      </c>
      <c r="F99" s="15">
        <v>22.5</v>
      </c>
      <c r="G99" s="16">
        <v>582.58699999999999</v>
      </c>
      <c r="H99" s="16">
        <f>H100-$L$5</f>
        <v>582.5295000000026</v>
      </c>
      <c r="I99" s="17">
        <f t="shared" si="31"/>
        <v>582.57950000000255</v>
      </c>
      <c r="J99" s="9">
        <f t="shared" si="29"/>
        <v>5.749999999738975E-2</v>
      </c>
      <c r="K99" s="10"/>
      <c r="L99" s="11"/>
      <c r="M99" s="11"/>
      <c r="N99" s="10"/>
      <c r="O99" s="10"/>
      <c r="P99" s="10"/>
      <c r="Q99" s="10"/>
      <c r="R99" s="10"/>
      <c r="S99" s="10"/>
      <c r="T99" s="10"/>
    </row>
    <row r="100" spans="1:20">
      <c r="A100" s="15">
        <v>30</v>
      </c>
      <c r="B100" s="16">
        <v>582.32900000000018</v>
      </c>
      <c r="C100" s="16">
        <v>582.36973333333572</v>
      </c>
      <c r="D100" s="17">
        <f t="shared" si="30"/>
        <v>582.41973333333567</v>
      </c>
      <c r="E100" s="9">
        <f t="shared" si="28"/>
        <v>-4.0733333335538191E-2</v>
      </c>
      <c r="F100" s="15">
        <v>30</v>
      </c>
      <c r="G100" s="16">
        <v>582.64199999999994</v>
      </c>
      <c r="H100" s="16">
        <v>582.64200000000255</v>
      </c>
      <c r="I100" s="17">
        <f t="shared" si="31"/>
        <v>582.69200000000251</v>
      </c>
      <c r="J100" s="9">
        <f t="shared" si="29"/>
        <v>-2.6147972675971687E-12</v>
      </c>
      <c r="K100" s="10"/>
      <c r="L100" s="11"/>
      <c r="M100" s="11"/>
      <c r="N100" s="10"/>
      <c r="O100" s="10"/>
      <c r="P100" s="10"/>
      <c r="Q100" s="10"/>
      <c r="R100" s="10"/>
      <c r="S100" s="10"/>
      <c r="T100" s="10"/>
    </row>
    <row r="101" spans="1:20">
      <c r="A101" s="15">
        <v>37.5</v>
      </c>
      <c r="B101" s="16">
        <v>582.26900000000012</v>
      </c>
      <c r="C101" s="16">
        <f>C100-$L$5</f>
        <v>582.25723333333576</v>
      </c>
      <c r="D101" s="17">
        <f t="shared" si="30"/>
        <v>582.30723333333572</v>
      </c>
      <c r="E101" s="9">
        <f t="shared" si="28"/>
        <v>1.1766666664357217E-2</v>
      </c>
      <c r="F101" s="15">
        <v>37.5</v>
      </c>
      <c r="G101" s="16">
        <v>582.52800000000002</v>
      </c>
      <c r="H101" s="16">
        <f>H100-$L$5</f>
        <v>582.5295000000026</v>
      </c>
      <c r="I101" s="17">
        <f t="shared" si="31"/>
        <v>582.57950000000255</v>
      </c>
      <c r="J101" s="9">
        <f t="shared" si="29"/>
        <v>-1.500000002579327E-3</v>
      </c>
      <c r="K101" s="10"/>
      <c r="L101" s="11"/>
      <c r="M101" s="11"/>
      <c r="N101" s="10"/>
      <c r="O101" s="10"/>
      <c r="P101" s="10"/>
      <c r="Q101" s="10"/>
      <c r="R101" s="10"/>
      <c r="S101" s="10"/>
      <c r="T101" s="10"/>
    </row>
    <row r="102" spans="1:20">
      <c r="A102" s="15">
        <v>45</v>
      </c>
      <c r="B102" s="16">
        <v>582.20800000000008</v>
      </c>
      <c r="C102" s="16">
        <f>C101-$L$5</f>
        <v>582.14473333333581</v>
      </c>
      <c r="D102" s="17">
        <f t="shared" si="30"/>
        <v>582.19473333333576</v>
      </c>
      <c r="E102" s="9">
        <f t="shared" si="28"/>
        <v>6.3266666664276272E-2</v>
      </c>
      <c r="F102" s="15">
        <v>45</v>
      </c>
      <c r="G102" s="16">
        <v>582.51799999999992</v>
      </c>
      <c r="H102" s="16">
        <f>H101-$L$5</f>
        <v>582.41700000000264</v>
      </c>
      <c r="I102" s="17">
        <f t="shared" si="31"/>
        <v>582.4670000000026</v>
      </c>
      <c r="J102" s="9">
        <f t="shared" si="29"/>
        <v>0.10099999999727061</v>
      </c>
      <c r="K102" s="10"/>
      <c r="L102" s="11"/>
      <c r="M102" s="11"/>
      <c r="N102" s="10"/>
      <c r="O102" s="10"/>
      <c r="P102" s="10"/>
      <c r="Q102" s="10"/>
      <c r="R102" s="10"/>
      <c r="S102" s="10"/>
      <c r="T102" s="10"/>
    </row>
    <row r="103" spans="1:20">
      <c r="A103" s="15">
        <v>52.5</v>
      </c>
      <c r="B103" s="16">
        <v>582.11300000000017</v>
      </c>
      <c r="C103" s="16">
        <f>C102-$L$5</f>
        <v>582.03223333333585</v>
      </c>
      <c r="D103" s="17">
        <f t="shared" si="30"/>
        <v>582.08223333333581</v>
      </c>
      <c r="E103" s="9">
        <f t="shared" si="28"/>
        <v>8.0766666664317199E-2</v>
      </c>
      <c r="F103" s="15">
        <v>52.5</v>
      </c>
      <c r="G103" s="16">
        <v>582.33999999999992</v>
      </c>
      <c r="H103" s="16">
        <f>H102-$L$5</f>
        <v>582.30450000000269</v>
      </c>
      <c r="I103" s="17">
        <f t="shared" si="31"/>
        <v>582.35450000000264</v>
      </c>
      <c r="J103" s="9">
        <f t="shared" si="29"/>
        <v>3.549999999722786E-2</v>
      </c>
      <c r="K103" s="10"/>
      <c r="L103" s="11"/>
      <c r="M103" s="11"/>
      <c r="N103" s="10"/>
      <c r="O103" s="10"/>
      <c r="P103" s="10"/>
      <c r="Q103" s="10"/>
      <c r="R103" s="10"/>
      <c r="S103" s="10"/>
      <c r="T103" s="10"/>
    </row>
    <row r="104" spans="1:20" ht="15.75" thickBot="1">
      <c r="A104" s="18">
        <v>60</v>
      </c>
      <c r="B104" s="26">
        <v>581.59699999999998</v>
      </c>
      <c r="C104" s="19">
        <f>C103-$L$6</f>
        <v>581.84473333333585</v>
      </c>
      <c r="D104" s="20">
        <f t="shared" si="30"/>
        <v>581.89473333333581</v>
      </c>
      <c r="E104" s="9">
        <f t="shared" si="28"/>
        <v>-0.24773333333587289</v>
      </c>
      <c r="F104" s="18">
        <v>60</v>
      </c>
      <c r="G104" s="26">
        <v>582.00400000000002</v>
      </c>
      <c r="H104" s="19">
        <f>H103-$L$6</f>
        <v>582.11700000000269</v>
      </c>
      <c r="I104" s="20">
        <f t="shared" si="31"/>
        <v>582.16700000000264</v>
      </c>
      <c r="J104" s="9">
        <f t="shared" si="29"/>
        <v>-0.11300000000267119</v>
      </c>
      <c r="K104" s="10"/>
      <c r="L104" s="21"/>
      <c r="M104" s="21"/>
      <c r="N104" s="10"/>
      <c r="O104" s="10"/>
      <c r="P104" s="10"/>
      <c r="Q104" s="10"/>
      <c r="R104" s="10"/>
      <c r="S104" s="10"/>
      <c r="T104" s="10"/>
    </row>
    <row r="105" spans="1:20" ht="15.75" thickBot="1">
      <c r="K105" s="10"/>
      <c r="L105" s="21"/>
      <c r="M105" s="21"/>
      <c r="N105" s="10"/>
      <c r="O105" s="10"/>
      <c r="P105" s="10"/>
      <c r="Q105" s="10"/>
      <c r="R105" s="10"/>
      <c r="S105" s="10"/>
      <c r="T105" s="10"/>
    </row>
    <row r="106" spans="1:20">
      <c r="A106" s="54" t="s">
        <v>120</v>
      </c>
      <c r="B106" s="55"/>
      <c r="C106" s="55"/>
      <c r="D106" s="56"/>
      <c r="F106" s="54" t="s">
        <v>121</v>
      </c>
      <c r="G106" s="55"/>
      <c r="H106" s="55"/>
      <c r="I106" s="56"/>
      <c r="K106" s="10"/>
      <c r="L106" s="21"/>
      <c r="M106" s="21"/>
      <c r="N106" s="10"/>
      <c r="O106" s="10"/>
      <c r="P106" s="10"/>
      <c r="Q106" s="10"/>
      <c r="R106" s="10"/>
      <c r="S106" s="10"/>
      <c r="T106" s="10"/>
    </row>
    <row r="107" spans="1:20" ht="15.75" thickBot="1">
      <c r="A107" s="60"/>
      <c r="B107" s="61"/>
      <c r="C107" s="61"/>
      <c r="D107" s="62"/>
      <c r="F107" s="60"/>
      <c r="G107" s="61"/>
      <c r="H107" s="61"/>
      <c r="I107" s="62"/>
      <c r="K107" s="10"/>
      <c r="L107" s="27"/>
      <c r="M107" s="11"/>
      <c r="N107" s="10"/>
      <c r="O107" s="10"/>
      <c r="P107" s="10"/>
      <c r="Q107" s="10"/>
      <c r="R107" s="10"/>
      <c r="S107" s="10"/>
      <c r="T107" s="10"/>
    </row>
    <row r="108" spans="1:20">
      <c r="A108" s="12" t="s">
        <v>122</v>
      </c>
      <c r="B108" s="28" t="s">
        <v>88</v>
      </c>
      <c r="C108" s="13" t="s">
        <v>89</v>
      </c>
      <c r="D108" s="14" t="s">
        <v>90</v>
      </c>
      <c r="F108" s="29" t="s">
        <v>123</v>
      </c>
      <c r="G108" s="30" t="s">
        <v>88</v>
      </c>
      <c r="H108" s="31" t="s">
        <v>89</v>
      </c>
      <c r="I108" s="32" t="s">
        <v>90</v>
      </c>
      <c r="K108" s="10"/>
      <c r="L108" s="11"/>
      <c r="M108" s="11"/>
      <c r="N108" s="10"/>
      <c r="O108" s="10"/>
      <c r="P108" s="10"/>
      <c r="Q108" s="10"/>
      <c r="R108" s="10"/>
      <c r="S108" s="10"/>
      <c r="T108" s="10"/>
    </row>
    <row r="109" spans="1:20">
      <c r="A109" s="15">
        <v>0</v>
      </c>
      <c r="B109" s="25">
        <v>582.06200000000001</v>
      </c>
      <c r="C109" s="16">
        <f>C110-$L$6</f>
        <v>582.42253333333588</v>
      </c>
      <c r="D109" s="17">
        <v>582.69399999999939</v>
      </c>
      <c r="E109" s="9">
        <f>B109-C109</f>
        <v>-0.36053333333586579</v>
      </c>
      <c r="F109" s="15">
        <v>0</v>
      </c>
      <c r="G109" s="25">
        <v>582.31700000000001</v>
      </c>
      <c r="H109" s="16">
        <f>H110-$L$6</f>
        <v>582.72806666666906</v>
      </c>
      <c r="I109" s="17">
        <v>582.99399999999957</v>
      </c>
      <c r="J109" s="9">
        <f>G109-H109</f>
        <v>-0.41106666666905767</v>
      </c>
      <c r="K109" s="10"/>
      <c r="L109" s="11"/>
      <c r="M109" s="11"/>
      <c r="N109" s="10"/>
      <c r="O109" s="10"/>
      <c r="P109" s="10"/>
      <c r="Q109" s="10"/>
      <c r="R109" s="10"/>
      <c r="S109" s="10"/>
      <c r="T109" s="10"/>
    </row>
    <row r="110" spans="1:20">
      <c r="A110" s="15">
        <v>7.5</v>
      </c>
      <c r="B110" s="16">
        <v>582.59699999999998</v>
      </c>
      <c r="C110" s="16">
        <f>C111-$L$5</f>
        <v>582.61003333333588</v>
      </c>
      <c r="D110" s="17">
        <f>C110+0.05</f>
        <v>582.66003333333583</v>
      </c>
      <c r="E110" s="9">
        <f t="shared" ref="E110:E117" si="32">B110-C110</f>
        <v>-1.3033333335897623E-2</v>
      </c>
      <c r="F110" s="15">
        <v>7.5</v>
      </c>
      <c r="G110" s="16">
        <v>582.78599999999994</v>
      </c>
      <c r="H110" s="16">
        <f>H111-$L$5</f>
        <v>582.91556666666906</v>
      </c>
      <c r="I110" s="17">
        <f>H110+0.05</f>
        <v>582.96556666666902</v>
      </c>
      <c r="J110" s="9">
        <f t="shared" ref="J110:J117" si="33">G110-H110</f>
        <v>-0.12956666666912042</v>
      </c>
      <c r="K110" s="10"/>
      <c r="L110" s="11"/>
      <c r="M110" s="11"/>
      <c r="N110" s="10"/>
      <c r="O110" s="10"/>
      <c r="P110" s="10"/>
      <c r="Q110" s="10"/>
      <c r="R110" s="10"/>
      <c r="S110" s="10"/>
      <c r="T110" s="10"/>
    </row>
    <row r="111" spans="1:20">
      <c r="A111" s="15">
        <v>15</v>
      </c>
      <c r="B111" s="16">
        <v>582.72299999999996</v>
      </c>
      <c r="C111" s="16">
        <f>C112-$L$5</f>
        <v>582.72253333333583</v>
      </c>
      <c r="D111" s="17">
        <f t="shared" ref="D111:D117" si="34">C111+0.05</f>
        <v>582.77253333333579</v>
      </c>
      <c r="E111" s="9">
        <f t="shared" si="32"/>
        <v>4.6666666412420454E-4</v>
      </c>
      <c r="F111" s="15">
        <v>15</v>
      </c>
      <c r="G111" s="16">
        <v>582.94699999999989</v>
      </c>
      <c r="H111" s="16">
        <f>H112-$L$5</f>
        <v>583.02806666666902</v>
      </c>
      <c r="I111" s="17">
        <f t="shared" ref="I111:I117" si="35">H111+0.05</f>
        <v>583.07806666666897</v>
      </c>
      <c r="J111" s="9">
        <f t="shared" si="33"/>
        <v>-8.1066666669130427E-2</v>
      </c>
      <c r="K111" s="10"/>
      <c r="L111" s="11"/>
      <c r="M111" s="11"/>
      <c r="N111" s="10"/>
      <c r="O111" s="10"/>
      <c r="P111" s="10"/>
      <c r="Q111" s="10"/>
      <c r="R111" s="10"/>
      <c r="S111" s="10"/>
      <c r="T111" s="10"/>
    </row>
    <row r="112" spans="1:20">
      <c r="A112" s="15">
        <v>22.5</v>
      </c>
      <c r="B112" s="16">
        <v>582.76</v>
      </c>
      <c r="C112" s="16">
        <f>C113-$L$5</f>
        <v>582.83503333333579</v>
      </c>
      <c r="D112" s="17">
        <f t="shared" si="34"/>
        <v>582.88503333333574</v>
      </c>
      <c r="E112" s="9">
        <f t="shared" si="32"/>
        <v>-7.503333333579576E-2</v>
      </c>
      <c r="F112" s="15">
        <v>22.5</v>
      </c>
      <c r="G112" s="16">
        <v>582.95799999999997</v>
      </c>
      <c r="H112" s="16">
        <f>H113-$L$5</f>
        <v>583.14056666666897</v>
      </c>
      <c r="I112" s="17">
        <f t="shared" si="35"/>
        <v>583.19056666666893</v>
      </c>
      <c r="J112" s="9">
        <f t="shared" si="33"/>
        <v>-0.18256666666900401</v>
      </c>
      <c r="K112" s="10"/>
      <c r="L112" s="11"/>
      <c r="M112" s="11"/>
      <c r="N112" s="10"/>
      <c r="O112" s="10"/>
      <c r="P112" s="10"/>
      <c r="Q112" s="10"/>
      <c r="R112" s="10"/>
      <c r="S112" s="10"/>
      <c r="T112" s="10"/>
    </row>
    <row r="113" spans="1:20">
      <c r="A113" s="15">
        <v>30</v>
      </c>
      <c r="B113" s="16">
        <v>582.82799999999997</v>
      </c>
      <c r="C113" s="16">
        <v>582.94753333333574</v>
      </c>
      <c r="D113" s="17">
        <f t="shared" si="34"/>
        <v>582.9975333333357</v>
      </c>
      <c r="E113" s="9">
        <f t="shared" si="32"/>
        <v>-0.11953333333576666</v>
      </c>
      <c r="F113" s="15">
        <v>30</v>
      </c>
      <c r="G113" s="16">
        <v>583.05799999999999</v>
      </c>
      <c r="H113" s="16">
        <v>583.25306666666893</v>
      </c>
      <c r="I113" s="17">
        <f t="shared" si="35"/>
        <v>583.30306666666888</v>
      </c>
      <c r="J113" s="9">
        <f t="shared" si="33"/>
        <v>-0.1950666666689358</v>
      </c>
      <c r="K113" s="10"/>
      <c r="L113" s="11"/>
      <c r="M113" s="11"/>
      <c r="N113" s="10"/>
      <c r="O113" s="10"/>
      <c r="P113" s="10"/>
      <c r="Q113" s="10"/>
      <c r="R113" s="10"/>
      <c r="S113" s="10"/>
      <c r="T113" s="10"/>
    </row>
    <row r="114" spans="1:20">
      <c r="A114" s="15">
        <v>37.5</v>
      </c>
      <c r="B114" s="16">
        <v>582.70499999999993</v>
      </c>
      <c r="C114" s="16">
        <f>C113-$L$5</f>
        <v>582.83503333333579</v>
      </c>
      <c r="D114" s="17">
        <f t="shared" si="34"/>
        <v>582.88503333333574</v>
      </c>
      <c r="E114" s="9">
        <f t="shared" si="32"/>
        <v>-0.13003333333585942</v>
      </c>
      <c r="F114" s="15">
        <v>37.5</v>
      </c>
      <c r="G114" s="16">
        <v>582.94799999999998</v>
      </c>
      <c r="H114" s="16">
        <f>H113-$L$5</f>
        <v>583.14056666666897</v>
      </c>
      <c r="I114" s="17">
        <f t="shared" si="35"/>
        <v>583.19056666666893</v>
      </c>
      <c r="J114" s="9">
        <f t="shared" si="33"/>
        <v>-0.19256666666899491</v>
      </c>
      <c r="K114" s="10"/>
      <c r="L114" s="11"/>
      <c r="M114" s="11"/>
      <c r="N114" s="10"/>
      <c r="O114" s="10"/>
      <c r="P114" s="10"/>
      <c r="Q114" s="10"/>
      <c r="R114" s="10"/>
      <c r="S114" s="10"/>
      <c r="T114" s="10"/>
    </row>
    <row r="115" spans="1:20">
      <c r="A115" s="15">
        <v>45</v>
      </c>
      <c r="B115" s="16">
        <v>582.63699999999994</v>
      </c>
      <c r="C115" s="16">
        <f>C114-$L$5</f>
        <v>582.72253333333583</v>
      </c>
      <c r="D115" s="17">
        <f t="shared" si="34"/>
        <v>582.77253333333579</v>
      </c>
      <c r="E115" s="9">
        <f t="shared" si="32"/>
        <v>-8.5533333335888528E-2</v>
      </c>
      <c r="F115" s="15">
        <v>45</v>
      </c>
      <c r="G115" s="16">
        <v>582.88099999999997</v>
      </c>
      <c r="H115" s="16">
        <f>H114-$L$5</f>
        <v>583.02806666666902</v>
      </c>
      <c r="I115" s="17">
        <f t="shared" si="35"/>
        <v>583.07806666666897</v>
      </c>
      <c r="J115" s="9">
        <f t="shared" si="33"/>
        <v>-0.14706666666904766</v>
      </c>
      <c r="K115" s="10"/>
      <c r="L115" s="11"/>
      <c r="M115" s="11"/>
      <c r="N115" s="10"/>
      <c r="O115" s="10"/>
      <c r="P115" s="10"/>
      <c r="Q115" s="10"/>
      <c r="R115" s="10"/>
      <c r="S115" s="10"/>
      <c r="T115" s="10"/>
    </row>
    <row r="116" spans="1:20">
      <c r="A116" s="15">
        <v>52.5</v>
      </c>
      <c r="B116" s="16">
        <v>582.625</v>
      </c>
      <c r="C116" s="16">
        <f>C115-$L$5</f>
        <v>582.61003333333588</v>
      </c>
      <c r="D116" s="17">
        <f t="shared" si="34"/>
        <v>582.66003333333583</v>
      </c>
      <c r="E116" s="9">
        <f t="shared" si="32"/>
        <v>1.4966666664122386E-2</v>
      </c>
      <c r="F116" s="15">
        <v>52.5</v>
      </c>
      <c r="G116" s="16">
        <v>582.79899999999998</v>
      </c>
      <c r="H116" s="16">
        <f>H115-$L$5</f>
        <v>582.91556666666906</v>
      </c>
      <c r="I116" s="17">
        <f t="shared" si="35"/>
        <v>582.96556666666902</v>
      </c>
      <c r="J116" s="9">
        <f t="shared" si="33"/>
        <v>-0.11656666666908677</v>
      </c>
      <c r="K116" s="10"/>
      <c r="L116" s="11"/>
      <c r="M116" s="11"/>
      <c r="N116" s="10"/>
      <c r="O116" s="10"/>
      <c r="P116" s="10"/>
      <c r="Q116" s="10"/>
      <c r="R116" s="10"/>
      <c r="S116" s="10"/>
      <c r="T116" s="10"/>
    </row>
    <row r="117" spans="1:20" ht="15.75" thickBot="1">
      <c r="A117" s="18">
        <v>60</v>
      </c>
      <c r="B117" s="26">
        <v>582.15200000000004</v>
      </c>
      <c r="C117" s="19">
        <f>C116-$L$6</f>
        <v>582.42253333333588</v>
      </c>
      <c r="D117" s="20">
        <f t="shared" si="34"/>
        <v>582.47253333333583</v>
      </c>
      <c r="E117" s="9">
        <f t="shared" si="32"/>
        <v>-0.27053333333583396</v>
      </c>
      <c r="F117" s="18">
        <v>60</v>
      </c>
      <c r="G117" s="26">
        <v>582.32500000000005</v>
      </c>
      <c r="H117" s="19">
        <f>H116-$L$6</f>
        <v>582.72806666666906</v>
      </c>
      <c r="I117" s="20">
        <f t="shared" si="35"/>
        <v>582.77806666666902</v>
      </c>
      <c r="J117" s="9">
        <f t="shared" si="33"/>
        <v>-0.40306666666901947</v>
      </c>
      <c r="K117" s="10"/>
      <c r="L117" s="21"/>
      <c r="M117" s="21"/>
      <c r="N117" s="10"/>
      <c r="O117" s="10"/>
      <c r="P117" s="10"/>
      <c r="Q117" s="10"/>
      <c r="R117" s="10"/>
      <c r="S117" s="10"/>
      <c r="T117" s="10"/>
    </row>
    <row r="118" spans="1:20" ht="15.75" thickBot="1">
      <c r="A118" s="11"/>
      <c r="B118" s="22"/>
      <c r="C118" s="22"/>
      <c r="D118" s="11"/>
      <c r="F118" s="11"/>
      <c r="G118" s="22"/>
      <c r="H118" s="22"/>
      <c r="I118" s="11"/>
      <c r="K118" s="10"/>
      <c r="L118" s="21"/>
      <c r="M118" s="21"/>
      <c r="N118" s="10"/>
      <c r="O118" s="10"/>
      <c r="P118" s="10"/>
      <c r="Q118" s="10"/>
      <c r="R118" s="10"/>
      <c r="S118" s="10"/>
      <c r="T118" s="10"/>
    </row>
    <row r="119" spans="1:20">
      <c r="A119" s="54" t="s">
        <v>124</v>
      </c>
      <c r="B119" s="55"/>
      <c r="C119" s="55"/>
      <c r="D119" s="56"/>
      <c r="F119" s="54" t="s">
        <v>125</v>
      </c>
      <c r="G119" s="55"/>
      <c r="H119" s="55"/>
      <c r="I119" s="56"/>
      <c r="K119" s="10"/>
      <c r="L119" s="21"/>
      <c r="M119" s="21"/>
      <c r="N119" s="10"/>
      <c r="O119" s="10"/>
      <c r="P119" s="10"/>
      <c r="Q119" s="10"/>
      <c r="R119" s="10"/>
      <c r="S119" s="10"/>
      <c r="T119" s="10"/>
    </row>
    <row r="120" spans="1:20" ht="15.75" thickBot="1">
      <c r="A120" s="60"/>
      <c r="B120" s="61"/>
      <c r="C120" s="61"/>
      <c r="D120" s="62"/>
      <c r="F120" s="60"/>
      <c r="G120" s="61"/>
      <c r="H120" s="61"/>
      <c r="I120" s="62"/>
      <c r="K120" s="10"/>
      <c r="L120" s="11"/>
      <c r="M120" s="11"/>
      <c r="N120" s="10"/>
      <c r="O120" s="10"/>
      <c r="P120" s="10"/>
      <c r="Q120" s="10"/>
      <c r="R120" s="10"/>
      <c r="S120" s="10"/>
      <c r="T120" s="10"/>
    </row>
    <row r="121" spans="1:20">
      <c r="A121" s="12" t="s">
        <v>126</v>
      </c>
      <c r="B121" s="28" t="s">
        <v>88</v>
      </c>
      <c r="C121" s="13" t="s">
        <v>89</v>
      </c>
      <c r="D121" s="14" t="s">
        <v>90</v>
      </c>
      <c r="F121" s="12" t="s">
        <v>127</v>
      </c>
      <c r="G121" s="28" t="s">
        <v>88</v>
      </c>
      <c r="H121" s="13" t="s">
        <v>89</v>
      </c>
      <c r="I121" s="14" t="s">
        <v>90</v>
      </c>
      <c r="K121" s="10"/>
      <c r="L121" s="11"/>
      <c r="M121" s="11"/>
      <c r="N121" s="10"/>
      <c r="O121" s="10"/>
      <c r="P121" s="10"/>
      <c r="Q121" s="10"/>
      <c r="R121" s="10"/>
      <c r="S121" s="10"/>
      <c r="T121" s="10"/>
    </row>
    <row r="122" spans="1:20">
      <c r="A122" s="15">
        <v>0</v>
      </c>
      <c r="B122" s="25">
        <v>582.45500000000004</v>
      </c>
      <c r="C122" s="16">
        <f>C123-$L$6</f>
        <v>583.03360000000225</v>
      </c>
      <c r="D122" s="17">
        <v>583.29399999999976</v>
      </c>
      <c r="E122" s="9">
        <f>B122-C122</f>
        <v>-0.57860000000221135</v>
      </c>
      <c r="F122" s="15">
        <v>0</v>
      </c>
      <c r="G122" s="25">
        <v>582.88499999999999</v>
      </c>
      <c r="H122" s="16">
        <f>H123-$L$6</f>
        <v>583.33913333333544</v>
      </c>
      <c r="I122" s="17">
        <v>583.59399999999994</v>
      </c>
      <c r="J122" s="9">
        <f>G122-H122</f>
        <v>-0.4541333333354487</v>
      </c>
      <c r="K122" s="10"/>
      <c r="L122" s="11"/>
      <c r="M122" s="11"/>
      <c r="N122" s="10"/>
      <c r="O122" s="10"/>
      <c r="P122" s="10"/>
      <c r="Q122" s="10"/>
      <c r="R122" s="10"/>
      <c r="S122" s="10"/>
      <c r="T122" s="10"/>
    </row>
    <row r="123" spans="1:20">
      <c r="A123" s="15">
        <v>7.5</v>
      </c>
      <c r="B123" s="16">
        <v>583.04599999999994</v>
      </c>
      <c r="C123" s="16">
        <f>C124-$L$5</f>
        <v>583.22110000000225</v>
      </c>
      <c r="D123" s="17">
        <f>C123+0.05</f>
        <v>583.27110000000221</v>
      </c>
      <c r="E123" s="9">
        <f t="shared" ref="E123:E130" si="36">B123-C123</f>
        <v>-0.17510000000231685</v>
      </c>
      <c r="F123" s="15">
        <v>7.5</v>
      </c>
      <c r="G123" s="16">
        <v>583.45100000000002</v>
      </c>
      <c r="H123" s="16">
        <f>H124-$L$5</f>
        <v>583.52663333333544</v>
      </c>
      <c r="I123" s="17">
        <f>H123+0.05</f>
        <v>583.57663333333539</v>
      </c>
      <c r="J123" s="9">
        <f t="shared" ref="J123:J130" si="37">G123-H123</f>
        <v>-7.5633333335417774E-2</v>
      </c>
      <c r="K123" s="10"/>
      <c r="L123" s="11"/>
      <c r="M123" s="11"/>
      <c r="N123" s="10"/>
      <c r="O123" s="10"/>
      <c r="P123" s="10"/>
      <c r="Q123" s="10"/>
      <c r="R123" s="10"/>
      <c r="S123" s="10"/>
      <c r="T123" s="10"/>
    </row>
    <row r="124" spans="1:20">
      <c r="A124" s="15">
        <v>15</v>
      </c>
      <c r="B124" s="16">
        <v>583.26199999999994</v>
      </c>
      <c r="C124" s="16">
        <f>C125-$L$5</f>
        <v>583.33360000000221</v>
      </c>
      <c r="D124" s="17">
        <f t="shared" ref="D124:D130" si="38">C124+0.05</f>
        <v>583.38360000000216</v>
      </c>
      <c r="E124" s="9">
        <f t="shared" si="36"/>
        <v>-7.1600000002263187E-2</v>
      </c>
      <c r="F124" s="15">
        <v>15</v>
      </c>
      <c r="G124" s="16">
        <v>583.63599999999997</v>
      </c>
      <c r="H124" s="16">
        <f>H125-$L$5</f>
        <v>583.63913333333539</v>
      </c>
      <c r="I124" s="17">
        <f t="shared" ref="I124:I130" si="39">H124+0.05</f>
        <v>583.68913333333535</v>
      </c>
      <c r="J124" s="9">
        <f t="shared" si="37"/>
        <v>-3.1333333354268689E-3</v>
      </c>
      <c r="K124" s="10"/>
      <c r="L124" s="11"/>
      <c r="M124" s="11"/>
      <c r="N124" s="10"/>
      <c r="O124" s="10"/>
      <c r="P124" s="10"/>
      <c r="Q124" s="10"/>
      <c r="R124" s="10"/>
      <c r="S124" s="10"/>
      <c r="T124" s="10"/>
    </row>
    <row r="125" spans="1:20">
      <c r="A125" s="15">
        <v>22.5</v>
      </c>
      <c r="B125" s="16">
        <v>583.29499999999996</v>
      </c>
      <c r="C125" s="16">
        <f>C126-$L$5</f>
        <v>583.44610000000216</v>
      </c>
      <c r="D125" s="17">
        <f t="shared" si="38"/>
        <v>583.49610000000212</v>
      </c>
      <c r="E125" s="9">
        <f t="shared" si="36"/>
        <v>-0.15110000000220225</v>
      </c>
      <c r="F125" s="15">
        <v>22.5</v>
      </c>
      <c r="G125" s="16">
        <v>583.64599999999996</v>
      </c>
      <c r="H125" s="16">
        <f>H126-$L$5</f>
        <v>583.75163333333535</v>
      </c>
      <c r="I125" s="17">
        <f t="shared" si="39"/>
        <v>583.8016333333353</v>
      </c>
      <c r="J125" s="9">
        <f t="shared" si="37"/>
        <v>-0.10563333333539049</v>
      </c>
      <c r="K125" s="10"/>
      <c r="L125" s="11"/>
      <c r="M125" s="11"/>
      <c r="N125" s="10"/>
      <c r="O125" s="10"/>
      <c r="P125" s="10"/>
      <c r="Q125" s="10"/>
      <c r="R125" s="10"/>
      <c r="S125" s="10"/>
      <c r="T125" s="10"/>
    </row>
    <row r="126" spans="1:20">
      <c r="A126" s="15">
        <v>30</v>
      </c>
      <c r="B126" s="16">
        <v>583.34499999999991</v>
      </c>
      <c r="C126" s="16">
        <v>583.55860000000212</v>
      </c>
      <c r="D126" s="17">
        <f t="shared" si="38"/>
        <v>583.60860000000207</v>
      </c>
      <c r="E126" s="9">
        <f t="shared" si="36"/>
        <v>-0.21360000000220225</v>
      </c>
      <c r="F126" s="15">
        <v>30</v>
      </c>
      <c r="G126" s="16">
        <v>583.68399999999997</v>
      </c>
      <c r="H126" s="16">
        <v>583.8641333333353</v>
      </c>
      <c r="I126" s="17">
        <f t="shared" si="39"/>
        <v>583.91413333333526</v>
      </c>
      <c r="J126" s="9">
        <f t="shared" si="37"/>
        <v>-0.1801333333353341</v>
      </c>
      <c r="K126" s="10"/>
      <c r="L126" s="11"/>
      <c r="M126" s="11"/>
      <c r="N126" s="10"/>
      <c r="O126" s="10"/>
      <c r="P126" s="10"/>
      <c r="Q126" s="10"/>
      <c r="R126" s="10"/>
      <c r="S126" s="10"/>
      <c r="T126" s="10"/>
    </row>
    <row r="127" spans="1:20">
      <c r="A127" s="15">
        <v>37.5</v>
      </c>
      <c r="B127" s="16">
        <v>583.26599999999996</v>
      </c>
      <c r="C127" s="16">
        <f>C126-$L$5</f>
        <v>583.44610000000216</v>
      </c>
      <c r="D127" s="17">
        <f t="shared" si="38"/>
        <v>583.49610000000212</v>
      </c>
      <c r="E127" s="9">
        <f t="shared" si="36"/>
        <v>-0.18010000000219861</v>
      </c>
      <c r="F127" s="15">
        <v>37.5</v>
      </c>
      <c r="G127" s="16">
        <v>583.59399999999994</v>
      </c>
      <c r="H127" s="16">
        <f>H126-$L$5</f>
        <v>583.75163333333535</v>
      </c>
      <c r="I127" s="17">
        <f t="shared" si="39"/>
        <v>583.8016333333353</v>
      </c>
      <c r="J127" s="9">
        <f t="shared" si="37"/>
        <v>-0.15763333333541141</v>
      </c>
      <c r="K127" s="10"/>
      <c r="L127" s="11"/>
      <c r="M127" s="11"/>
      <c r="N127" s="10"/>
      <c r="O127" s="10"/>
      <c r="P127" s="10"/>
      <c r="Q127" s="10"/>
      <c r="R127" s="10"/>
      <c r="S127" s="10"/>
      <c r="T127" s="10"/>
    </row>
    <row r="128" spans="1:20">
      <c r="A128" s="15">
        <v>45</v>
      </c>
      <c r="B128" s="16">
        <v>583.17799999999988</v>
      </c>
      <c r="C128" s="16">
        <f>C127-$L$5</f>
        <v>583.33360000000221</v>
      </c>
      <c r="D128" s="17">
        <f t="shared" si="38"/>
        <v>583.38360000000216</v>
      </c>
      <c r="E128" s="9">
        <f t="shared" si="36"/>
        <v>-0.15560000000232321</v>
      </c>
      <c r="F128" s="15">
        <v>45</v>
      </c>
      <c r="G128" s="16">
        <v>583.55600000000004</v>
      </c>
      <c r="H128" s="16">
        <f>H127-$L$5</f>
        <v>583.63913333333539</v>
      </c>
      <c r="I128" s="17">
        <f t="shared" si="39"/>
        <v>583.68913333333535</v>
      </c>
      <c r="J128" s="9">
        <f t="shared" si="37"/>
        <v>-8.3133333335354109E-2</v>
      </c>
      <c r="K128" s="10"/>
      <c r="L128" s="11"/>
      <c r="M128" s="11"/>
      <c r="N128" s="10"/>
      <c r="O128" s="10"/>
      <c r="P128" s="10"/>
      <c r="Q128" s="10"/>
      <c r="R128" s="10"/>
      <c r="S128" s="10"/>
      <c r="T128" s="10"/>
    </row>
    <row r="129" spans="1:20">
      <c r="A129" s="15">
        <v>52.5</v>
      </c>
      <c r="B129" s="16">
        <v>583.04499999999996</v>
      </c>
      <c r="C129" s="16">
        <f>C128-$L$5</f>
        <v>583.22110000000225</v>
      </c>
      <c r="D129" s="17">
        <f t="shared" si="38"/>
        <v>583.27110000000221</v>
      </c>
      <c r="E129" s="9">
        <f t="shared" si="36"/>
        <v>-0.1761000000022932</v>
      </c>
      <c r="F129" s="15">
        <v>52.5</v>
      </c>
      <c r="G129" s="16">
        <v>583.41399999999999</v>
      </c>
      <c r="H129" s="16">
        <f>H128-$L$5</f>
        <v>583.52663333333544</v>
      </c>
      <c r="I129" s="17">
        <f t="shared" si="39"/>
        <v>583.57663333333539</v>
      </c>
      <c r="J129" s="9">
        <f t="shared" si="37"/>
        <v>-0.11263333333545233</v>
      </c>
      <c r="K129" s="10"/>
      <c r="L129" s="11"/>
      <c r="M129" s="11"/>
      <c r="N129" s="10"/>
      <c r="O129" s="10"/>
      <c r="P129" s="10"/>
      <c r="Q129" s="10"/>
      <c r="R129" s="10"/>
      <c r="S129" s="10"/>
      <c r="T129" s="10"/>
    </row>
    <row r="130" spans="1:20" ht="15.75" thickBot="1">
      <c r="A130" s="18">
        <v>60</v>
      </c>
      <c r="B130" s="26">
        <v>582.72400000000005</v>
      </c>
      <c r="C130" s="19">
        <f>C129-$L$6</f>
        <v>583.03360000000225</v>
      </c>
      <c r="D130" s="20">
        <f t="shared" si="38"/>
        <v>583.08360000000221</v>
      </c>
      <c r="E130" s="9">
        <f t="shared" si="36"/>
        <v>-0.30960000000220589</v>
      </c>
      <c r="F130" s="18">
        <v>60</v>
      </c>
      <c r="G130" s="26">
        <v>583.10299999999995</v>
      </c>
      <c r="H130" s="19">
        <f>H129-$L$6</f>
        <v>583.33913333333544</v>
      </c>
      <c r="I130" s="20">
        <f t="shared" si="39"/>
        <v>583.38913333333539</v>
      </c>
      <c r="J130" s="9">
        <f t="shared" si="37"/>
        <v>-0.23613333333548781</v>
      </c>
      <c r="K130" s="10"/>
      <c r="L130" s="21"/>
      <c r="M130" s="21"/>
      <c r="N130" s="10"/>
      <c r="O130" s="10"/>
      <c r="P130" s="10"/>
      <c r="Q130" s="10"/>
      <c r="R130" s="10"/>
      <c r="S130" s="10"/>
      <c r="T130" s="10"/>
    </row>
    <row r="131" spans="1:20" ht="15.75" thickBot="1">
      <c r="K131" s="10"/>
      <c r="L131" s="21"/>
      <c r="M131" s="21"/>
      <c r="N131" s="10"/>
      <c r="O131" s="10"/>
      <c r="P131" s="10"/>
      <c r="Q131" s="10"/>
      <c r="R131" s="10"/>
      <c r="S131" s="10"/>
      <c r="T131" s="10"/>
    </row>
    <row r="132" spans="1:20">
      <c r="A132" s="54" t="s">
        <v>128</v>
      </c>
      <c r="B132" s="55"/>
      <c r="C132" s="55"/>
      <c r="D132" s="56"/>
      <c r="F132" s="54" t="s">
        <v>129</v>
      </c>
      <c r="G132" s="55"/>
      <c r="H132" s="55"/>
      <c r="I132" s="56"/>
      <c r="K132" s="10"/>
      <c r="L132" s="21"/>
      <c r="M132" s="21"/>
      <c r="N132" s="11"/>
      <c r="O132" s="11"/>
      <c r="P132" s="11"/>
      <c r="Q132" s="11"/>
      <c r="R132" s="11"/>
      <c r="S132" s="10"/>
      <c r="T132" s="10"/>
    </row>
    <row r="133" spans="1:20" ht="15.75" thickBot="1">
      <c r="A133" s="60"/>
      <c r="B133" s="61"/>
      <c r="C133" s="61"/>
      <c r="D133" s="62"/>
      <c r="F133" s="60"/>
      <c r="G133" s="61"/>
      <c r="H133" s="61"/>
      <c r="I133" s="62"/>
      <c r="K133" s="10"/>
      <c r="L133" s="11"/>
      <c r="M133" s="11"/>
      <c r="N133" s="11"/>
      <c r="O133" s="11"/>
      <c r="P133" s="11"/>
      <c r="Q133" s="11"/>
      <c r="R133" s="11"/>
      <c r="S133" s="10"/>
      <c r="T133" s="10"/>
    </row>
    <row r="134" spans="1:20">
      <c r="A134" s="12" t="s">
        <v>130</v>
      </c>
      <c r="B134" s="28" t="s">
        <v>88</v>
      </c>
      <c r="C134" s="13" t="s">
        <v>89</v>
      </c>
      <c r="D134" s="14" t="s">
        <v>90</v>
      </c>
      <c r="F134" s="12" t="s">
        <v>131</v>
      </c>
      <c r="G134" s="28" t="s">
        <v>88</v>
      </c>
      <c r="H134" s="13" t="s">
        <v>89</v>
      </c>
      <c r="I134" s="14" t="s">
        <v>90</v>
      </c>
      <c r="K134" s="10"/>
      <c r="L134" s="11"/>
      <c r="M134" s="11"/>
      <c r="N134" s="11"/>
      <c r="O134" s="11"/>
      <c r="P134" s="11"/>
      <c r="Q134" s="11"/>
      <c r="R134" s="11"/>
      <c r="S134" s="10"/>
      <c r="T134" s="10"/>
    </row>
    <row r="135" spans="1:20">
      <c r="A135" s="15">
        <v>0</v>
      </c>
      <c r="B135" s="25">
        <v>583.16499999999996</v>
      </c>
      <c r="C135" s="16">
        <f>C136-$L$6</f>
        <v>583.64466666666863</v>
      </c>
      <c r="D135" s="17">
        <v>583.89400000000012</v>
      </c>
      <c r="E135" s="9">
        <f>B135-C135</f>
        <v>-0.47966666666866331</v>
      </c>
      <c r="F135" s="15">
        <v>0</v>
      </c>
      <c r="G135" s="25">
        <v>583.54</v>
      </c>
      <c r="H135" s="16">
        <f>H136-$L$6</f>
        <v>583.95020000000181</v>
      </c>
      <c r="I135" s="17">
        <v>584.1940000000003</v>
      </c>
      <c r="J135" s="9">
        <f>G135-H135</f>
        <v>-0.41020000000185064</v>
      </c>
      <c r="K135" s="10"/>
      <c r="L135" s="11"/>
      <c r="M135" s="11"/>
      <c r="N135" s="11"/>
      <c r="O135" s="11"/>
      <c r="P135" s="11"/>
      <c r="Q135" s="11"/>
      <c r="R135" s="11"/>
      <c r="S135" s="10"/>
      <c r="T135" s="10"/>
    </row>
    <row r="136" spans="1:20">
      <c r="A136" s="15">
        <v>7.5</v>
      </c>
      <c r="B136" s="16">
        <v>583.74199999999996</v>
      </c>
      <c r="C136" s="16">
        <f>C137-$L$5</f>
        <v>583.83216666666863</v>
      </c>
      <c r="D136" s="17">
        <f>C136+0.05</f>
        <v>583.88216666666858</v>
      </c>
      <c r="E136" s="9">
        <f t="shared" ref="E136:E143" si="40">B136-C136</f>
        <v>-9.016666666866513E-2</v>
      </c>
      <c r="F136" s="15">
        <v>7.5</v>
      </c>
      <c r="G136" s="16">
        <v>584.10500000000002</v>
      </c>
      <c r="H136" s="16">
        <f>H137-$L$5</f>
        <v>584.13770000000181</v>
      </c>
      <c r="I136" s="17">
        <f>H136+0.05</f>
        <v>584.18770000000177</v>
      </c>
      <c r="J136" s="9">
        <f t="shared" ref="J136:J143" si="41">G136-H136</f>
        <v>-3.270000000179607E-2</v>
      </c>
      <c r="K136" s="10"/>
      <c r="L136" s="11"/>
      <c r="M136" s="11"/>
      <c r="N136" s="11"/>
      <c r="O136" s="11"/>
      <c r="P136" s="11"/>
      <c r="Q136" s="11"/>
      <c r="R136" s="11"/>
      <c r="S136" s="10"/>
      <c r="T136" s="10"/>
    </row>
    <row r="137" spans="1:20">
      <c r="A137" s="15">
        <v>15</v>
      </c>
      <c r="B137" s="16">
        <v>583.87199999999996</v>
      </c>
      <c r="C137" s="16">
        <f>C138-$L$5</f>
        <v>583.94466666666858</v>
      </c>
      <c r="D137" s="17">
        <f t="shared" ref="D137:D143" si="42">C137+0.05</f>
        <v>583.99466666666854</v>
      </c>
      <c r="E137" s="9">
        <f t="shared" si="40"/>
        <v>-7.2666666668624202E-2</v>
      </c>
      <c r="F137" s="15">
        <v>15</v>
      </c>
      <c r="G137" s="16">
        <v>584.25099999999998</v>
      </c>
      <c r="H137" s="16">
        <f>H138-$L$5</f>
        <v>584.25020000000177</v>
      </c>
      <c r="I137" s="17">
        <f t="shared" ref="I137:I143" si="43">H137+0.05</f>
        <v>584.30020000000172</v>
      </c>
      <c r="J137" s="9">
        <f t="shared" si="41"/>
        <v>7.9999999820756784E-4</v>
      </c>
      <c r="K137" s="10"/>
      <c r="L137" s="11"/>
      <c r="M137" s="11"/>
      <c r="N137" s="11"/>
      <c r="O137" s="11"/>
      <c r="P137" s="11"/>
      <c r="Q137" s="11"/>
      <c r="R137" s="11"/>
      <c r="S137" s="10"/>
      <c r="T137" s="10"/>
    </row>
    <row r="138" spans="1:20">
      <c r="A138" s="15">
        <v>22.5</v>
      </c>
      <c r="B138" s="16">
        <v>583.90699999999993</v>
      </c>
      <c r="C138" s="16">
        <f>C139-$L$5</f>
        <v>584.05716666666854</v>
      </c>
      <c r="D138" s="17">
        <f t="shared" si="42"/>
        <v>584.10716666666849</v>
      </c>
      <c r="E138" s="9">
        <f t="shared" si="40"/>
        <v>-0.15016666666861056</v>
      </c>
      <c r="F138" s="15">
        <v>22.5</v>
      </c>
      <c r="G138" s="16">
        <v>584.28199999999993</v>
      </c>
      <c r="H138" s="16">
        <f>H139-$L$5</f>
        <v>584.36270000000172</v>
      </c>
      <c r="I138" s="17">
        <f t="shared" si="43"/>
        <v>584.41270000000168</v>
      </c>
      <c r="J138" s="9">
        <f t="shared" si="41"/>
        <v>-8.0700000001797889E-2</v>
      </c>
      <c r="K138" s="10"/>
      <c r="L138" s="11"/>
      <c r="M138" s="11"/>
      <c r="N138" s="11"/>
      <c r="O138" s="11"/>
      <c r="P138" s="11"/>
      <c r="Q138" s="11"/>
      <c r="R138" s="11"/>
      <c r="S138" s="10"/>
      <c r="T138" s="10"/>
    </row>
    <row r="139" spans="1:20">
      <c r="A139" s="15">
        <v>30</v>
      </c>
      <c r="B139" s="16">
        <v>583.99400000000003</v>
      </c>
      <c r="C139" s="16">
        <v>584.16966666666849</v>
      </c>
      <c r="D139" s="17">
        <f t="shared" si="42"/>
        <v>584.21966666666845</v>
      </c>
      <c r="E139" s="9">
        <f t="shared" si="40"/>
        <v>-0.17566666666846231</v>
      </c>
      <c r="F139" s="15">
        <v>30</v>
      </c>
      <c r="G139" s="16">
        <v>584.322</v>
      </c>
      <c r="H139" s="16">
        <v>584.47520000000168</v>
      </c>
      <c r="I139" s="17">
        <f t="shared" si="43"/>
        <v>584.52520000000163</v>
      </c>
      <c r="J139" s="9">
        <f t="shared" si="41"/>
        <v>-0.15320000000167511</v>
      </c>
      <c r="K139" s="10"/>
      <c r="L139" s="11"/>
      <c r="M139" s="11"/>
      <c r="N139" s="11"/>
      <c r="O139" s="11"/>
      <c r="P139" s="11"/>
      <c r="Q139" s="11"/>
      <c r="R139" s="11"/>
      <c r="S139" s="10"/>
      <c r="T139" s="10"/>
    </row>
    <row r="140" spans="1:20">
      <c r="A140" s="15">
        <v>37.5</v>
      </c>
      <c r="B140" s="16">
        <v>583.95299999999997</v>
      </c>
      <c r="C140" s="16">
        <f>C139-$L$5</f>
        <v>584.05716666666854</v>
      </c>
      <c r="D140" s="17">
        <f t="shared" si="42"/>
        <v>584.10716666666849</v>
      </c>
      <c r="E140" s="9">
        <f t="shared" si="40"/>
        <v>-0.10416666666856145</v>
      </c>
      <c r="F140" s="15">
        <v>37.5</v>
      </c>
      <c r="G140" s="16">
        <v>584.21699999999998</v>
      </c>
      <c r="H140" s="16">
        <f>H139-$L$5</f>
        <v>584.36270000000172</v>
      </c>
      <c r="I140" s="17">
        <f t="shared" si="43"/>
        <v>584.41270000000168</v>
      </c>
      <c r="J140" s="9">
        <f t="shared" si="41"/>
        <v>-0.14570000000173877</v>
      </c>
      <c r="K140" s="10"/>
      <c r="L140" s="11"/>
      <c r="M140" s="11"/>
      <c r="N140" s="11"/>
      <c r="O140" s="11"/>
      <c r="P140" s="11"/>
      <c r="Q140" s="11"/>
      <c r="R140" s="11"/>
      <c r="S140" s="10"/>
      <c r="T140" s="10"/>
    </row>
    <row r="141" spans="1:20">
      <c r="A141" s="15">
        <v>45</v>
      </c>
      <c r="B141" s="16">
        <v>583.90300000000002</v>
      </c>
      <c r="C141" s="16">
        <f>C140-$L$5</f>
        <v>583.94466666666858</v>
      </c>
      <c r="D141" s="17">
        <f t="shared" si="42"/>
        <v>583.99466666666854</v>
      </c>
      <c r="E141" s="9">
        <f t="shared" si="40"/>
        <v>-4.1666666668561447E-2</v>
      </c>
      <c r="F141" s="15">
        <v>45</v>
      </c>
      <c r="G141" s="16">
        <v>584.15</v>
      </c>
      <c r="H141" s="16">
        <f>H140-$L$5</f>
        <v>584.25020000000177</v>
      </c>
      <c r="I141" s="17">
        <f t="shared" si="43"/>
        <v>584.30020000000172</v>
      </c>
      <c r="J141" s="9">
        <f t="shared" si="41"/>
        <v>-0.10020000000179152</v>
      </c>
      <c r="K141" s="10"/>
      <c r="L141" s="11"/>
      <c r="M141" s="11"/>
      <c r="N141" s="10"/>
      <c r="O141" s="10"/>
      <c r="P141" s="10"/>
      <c r="Q141" s="10"/>
      <c r="R141" s="10"/>
      <c r="S141" s="10"/>
      <c r="T141" s="10"/>
    </row>
    <row r="142" spans="1:20">
      <c r="A142" s="15">
        <v>52.5</v>
      </c>
      <c r="B142" s="16">
        <v>583.80200000000002</v>
      </c>
      <c r="C142" s="16">
        <f>C141-$L$5</f>
        <v>583.83216666666863</v>
      </c>
      <c r="D142" s="17">
        <f t="shared" si="42"/>
        <v>583.88216666666858</v>
      </c>
      <c r="E142" s="9">
        <f t="shared" si="40"/>
        <v>-3.0166666668606013E-2</v>
      </c>
      <c r="F142" s="15">
        <v>52.5</v>
      </c>
      <c r="G142" s="16">
        <v>584.01300000000003</v>
      </c>
      <c r="H142" s="16">
        <f>H141-$L$5</f>
        <v>584.13770000000181</v>
      </c>
      <c r="I142" s="17">
        <f t="shared" si="43"/>
        <v>584.18770000000177</v>
      </c>
      <c r="J142" s="9">
        <f t="shared" si="41"/>
        <v>-0.12470000000178061</v>
      </c>
      <c r="K142" s="10"/>
      <c r="L142" s="11"/>
      <c r="M142" s="11"/>
      <c r="N142" s="10"/>
      <c r="O142" s="10"/>
      <c r="P142" s="10"/>
      <c r="Q142" s="10"/>
      <c r="R142" s="10"/>
      <c r="S142" s="10"/>
      <c r="T142" s="10"/>
    </row>
    <row r="143" spans="1:20" ht="15.75" thickBot="1">
      <c r="A143" s="18">
        <v>60</v>
      </c>
      <c r="B143" s="26">
        <v>583.35599999999999</v>
      </c>
      <c r="C143" s="19">
        <f>C142-$L$6</f>
        <v>583.64466666666863</v>
      </c>
      <c r="D143" s="20">
        <f t="shared" si="42"/>
        <v>583.69466666666858</v>
      </c>
      <c r="E143" s="9">
        <f t="shared" si="40"/>
        <v>-0.28866666666863239</v>
      </c>
      <c r="F143" s="18">
        <v>60</v>
      </c>
      <c r="G143" s="26">
        <v>583.68700000000001</v>
      </c>
      <c r="H143" s="19">
        <f>H142-$L$6</f>
        <v>583.95020000000181</v>
      </c>
      <c r="I143" s="20">
        <f t="shared" si="43"/>
        <v>584.00020000000177</v>
      </c>
      <c r="J143" s="9">
        <f t="shared" si="41"/>
        <v>-0.26320000000180244</v>
      </c>
      <c r="K143" s="10"/>
      <c r="L143" s="21"/>
      <c r="M143" s="21"/>
      <c r="N143" s="10"/>
      <c r="O143" s="10"/>
      <c r="P143" s="10"/>
      <c r="Q143" s="10"/>
      <c r="R143" s="10"/>
      <c r="S143" s="10"/>
      <c r="T143" s="10"/>
    </row>
    <row r="144" spans="1:20" ht="15.75" thickBot="1">
      <c r="K144" s="10"/>
      <c r="L144" s="21"/>
      <c r="M144" s="21"/>
      <c r="N144" s="10"/>
      <c r="O144" s="10"/>
      <c r="P144" s="10"/>
      <c r="Q144" s="10"/>
      <c r="R144" s="10"/>
      <c r="S144" s="10"/>
      <c r="T144" s="10"/>
    </row>
    <row r="145" spans="1:20">
      <c r="A145" s="54" t="s">
        <v>132</v>
      </c>
      <c r="B145" s="55"/>
      <c r="C145" s="55"/>
      <c r="D145" s="56"/>
      <c r="F145" s="54" t="s">
        <v>133</v>
      </c>
      <c r="G145" s="55"/>
      <c r="H145" s="55"/>
      <c r="I145" s="56"/>
      <c r="K145" s="10"/>
      <c r="L145" s="21"/>
      <c r="M145" s="21"/>
      <c r="N145" s="10"/>
      <c r="O145" s="10"/>
      <c r="P145" s="10"/>
      <c r="Q145" s="10"/>
      <c r="R145" s="10"/>
      <c r="S145" s="10"/>
      <c r="T145" s="10"/>
    </row>
    <row r="146" spans="1:20" ht="15.75" thickBot="1">
      <c r="A146" s="57"/>
      <c r="B146" s="58"/>
      <c r="C146" s="58"/>
      <c r="D146" s="59"/>
      <c r="F146" s="57"/>
      <c r="G146" s="58"/>
      <c r="H146" s="58"/>
      <c r="I146" s="59"/>
      <c r="K146" s="10"/>
      <c r="L146" s="11"/>
      <c r="M146" s="11"/>
      <c r="N146" s="10"/>
      <c r="O146" s="10"/>
      <c r="P146" s="10"/>
      <c r="Q146" s="10"/>
      <c r="R146" s="10"/>
      <c r="S146" s="10"/>
      <c r="T146" s="10"/>
    </row>
    <row r="147" spans="1:20" ht="15.75" thickBot="1">
      <c r="A147" s="12" t="s">
        <v>134</v>
      </c>
      <c r="B147" s="13" t="s">
        <v>88</v>
      </c>
      <c r="C147" s="13" t="s">
        <v>89</v>
      </c>
      <c r="D147" s="14" t="s">
        <v>90</v>
      </c>
      <c r="F147" s="33" t="s">
        <v>135</v>
      </c>
      <c r="G147" s="34" t="s">
        <v>88</v>
      </c>
      <c r="H147" s="34" t="s">
        <v>89</v>
      </c>
      <c r="I147" s="35" t="s">
        <v>90</v>
      </c>
      <c r="K147" s="10"/>
      <c r="L147" s="11"/>
      <c r="M147" s="11"/>
      <c r="N147" s="10"/>
      <c r="O147" s="10"/>
      <c r="P147" s="10"/>
      <c r="Q147" s="10"/>
      <c r="R147" s="10"/>
      <c r="S147" s="10"/>
      <c r="T147" s="10"/>
    </row>
    <row r="148" spans="1:20">
      <c r="A148" s="15">
        <v>0</v>
      </c>
      <c r="B148" s="16">
        <v>583.82899999999995</v>
      </c>
      <c r="C148" s="16">
        <f>C149-$L$6</f>
        <v>584.255733333335</v>
      </c>
      <c r="D148" s="17">
        <v>584.49500000000046</v>
      </c>
      <c r="E148" s="9">
        <f>B148-C148</f>
        <v>-0.4267333333350507</v>
      </c>
      <c r="F148" s="36">
        <v>0</v>
      </c>
      <c r="G148" s="37">
        <v>584.12699999999995</v>
      </c>
      <c r="H148" s="16">
        <f>H149-$L$6</f>
        <v>584.56126666666819</v>
      </c>
      <c r="I148" s="38">
        <v>584.79900000000055</v>
      </c>
      <c r="J148" s="9">
        <f>G148-H148</f>
        <v>-0.43426666666823621</v>
      </c>
      <c r="K148" s="10"/>
      <c r="L148" s="11"/>
      <c r="M148" s="11"/>
      <c r="N148" s="10"/>
      <c r="O148" s="10"/>
      <c r="P148" s="10"/>
      <c r="Q148" s="10"/>
      <c r="R148" s="10"/>
      <c r="S148" s="10"/>
      <c r="T148" s="10"/>
    </row>
    <row r="149" spans="1:20">
      <c r="A149" s="15">
        <v>7.5</v>
      </c>
      <c r="B149" s="16">
        <v>584.41300000000001</v>
      </c>
      <c r="C149" s="16">
        <f>C150-$L$5</f>
        <v>584.443233333335</v>
      </c>
      <c r="D149" s="17">
        <f>C149+0.05</f>
        <v>584.49323333333496</v>
      </c>
      <c r="E149" s="9">
        <f t="shared" ref="E149:E156" si="44">B149-C149</f>
        <v>-3.0233333334990675E-2</v>
      </c>
      <c r="F149" s="15">
        <v>7.5</v>
      </c>
      <c r="G149" s="16">
        <v>584.82799999999997</v>
      </c>
      <c r="H149" s="16">
        <f>H150-$L$5</f>
        <v>584.74876666666819</v>
      </c>
      <c r="I149" s="17">
        <f>H149+0.05</f>
        <v>584.79876666666814</v>
      </c>
      <c r="J149" s="9">
        <f t="shared" ref="J149:J156" si="45">G149-H149</f>
        <v>7.9233333331785616E-2</v>
      </c>
      <c r="K149" s="10"/>
      <c r="L149" s="11"/>
      <c r="M149" s="11"/>
      <c r="N149" s="10"/>
      <c r="O149" s="10"/>
      <c r="P149" s="10"/>
      <c r="Q149" s="10"/>
      <c r="R149" s="10"/>
      <c r="S149" s="10"/>
      <c r="T149" s="10"/>
    </row>
    <row r="150" spans="1:20">
      <c r="A150" s="15">
        <v>15</v>
      </c>
      <c r="B150" s="16">
        <v>584.60799999999995</v>
      </c>
      <c r="C150" s="16">
        <f>C151-$L$5</f>
        <v>584.55573333333496</v>
      </c>
      <c r="D150" s="17">
        <f t="shared" ref="D150:D156" si="46">C150+0.05</f>
        <v>584.60573333333491</v>
      </c>
      <c r="E150" s="9">
        <f t="shared" si="44"/>
        <v>5.2266666664991135E-2</v>
      </c>
      <c r="F150" s="15">
        <v>15</v>
      </c>
      <c r="G150" s="16">
        <v>584.88300000000004</v>
      </c>
      <c r="H150" s="16">
        <f>H151-$L$5</f>
        <v>584.86126666666814</v>
      </c>
      <c r="I150" s="17">
        <f t="shared" ref="I150:I156" si="47">H150+0.05</f>
        <v>584.9112666666681</v>
      </c>
      <c r="J150" s="9">
        <f t="shared" si="45"/>
        <v>2.1733333331894755E-2</v>
      </c>
      <c r="K150" s="10"/>
      <c r="L150" s="11"/>
      <c r="M150" s="11"/>
      <c r="N150" s="10"/>
      <c r="O150" s="10"/>
      <c r="P150" s="10"/>
      <c r="Q150" s="10"/>
      <c r="R150" s="10"/>
      <c r="S150" s="10"/>
      <c r="T150" s="10"/>
    </row>
    <row r="151" spans="1:20">
      <c r="A151" s="15">
        <v>22.5</v>
      </c>
      <c r="B151" s="16">
        <v>584.66</v>
      </c>
      <c r="C151" s="16">
        <f>C152-$L$5</f>
        <v>584.66823333333491</v>
      </c>
      <c r="D151" s="17">
        <f t="shared" si="46"/>
        <v>584.71823333333487</v>
      </c>
      <c r="E151" s="9">
        <f t="shared" si="44"/>
        <v>-8.233333334942472E-3</v>
      </c>
      <c r="F151" s="15">
        <v>22.5</v>
      </c>
      <c r="G151" s="16">
        <v>584.96299999999997</v>
      </c>
      <c r="H151" s="16">
        <f>H152-$L$5</f>
        <v>584.9737666666681</v>
      </c>
      <c r="I151" s="17">
        <f t="shared" si="47"/>
        <v>585.02376666666805</v>
      </c>
      <c r="J151" s="9">
        <f t="shared" si="45"/>
        <v>-1.076666666813253E-2</v>
      </c>
      <c r="K151" s="10"/>
      <c r="L151" s="11"/>
      <c r="M151" s="11"/>
      <c r="N151" s="10"/>
      <c r="O151" s="10"/>
      <c r="P151" s="10"/>
      <c r="Q151" s="10"/>
      <c r="R151" s="10"/>
      <c r="S151" s="10"/>
      <c r="T151" s="10"/>
    </row>
    <row r="152" spans="1:20">
      <c r="A152" s="15">
        <v>30</v>
      </c>
      <c r="B152" s="16">
        <v>584.72299999999996</v>
      </c>
      <c r="C152" s="16">
        <v>584.78073333333487</v>
      </c>
      <c r="D152" s="17">
        <f t="shared" si="46"/>
        <v>584.83073333333482</v>
      </c>
      <c r="E152" s="9">
        <f t="shared" si="44"/>
        <v>-5.7733333334908821E-2</v>
      </c>
      <c r="F152" s="15">
        <v>30</v>
      </c>
      <c r="G152" s="16">
        <v>585.03800000000001</v>
      </c>
      <c r="H152" s="16">
        <v>585.08626666666805</v>
      </c>
      <c r="I152" s="17">
        <f t="shared" si="47"/>
        <v>585.13626666666801</v>
      </c>
      <c r="J152" s="9">
        <f t="shared" si="45"/>
        <v>-4.826666666804158E-2</v>
      </c>
      <c r="K152" s="10"/>
      <c r="L152" s="11"/>
      <c r="M152" s="11"/>
      <c r="N152" s="10"/>
      <c r="O152" s="10"/>
      <c r="P152" s="10"/>
      <c r="Q152" s="10"/>
      <c r="R152" s="10"/>
      <c r="S152" s="10"/>
      <c r="T152" s="10"/>
    </row>
    <row r="153" spans="1:20">
      <c r="A153" s="15">
        <v>37.5</v>
      </c>
      <c r="B153" s="16">
        <v>584.61599999999999</v>
      </c>
      <c r="C153" s="16">
        <f>C152-$L$5</f>
        <v>584.66823333333491</v>
      </c>
      <c r="D153" s="17">
        <f t="shared" si="46"/>
        <v>584.71823333333487</v>
      </c>
      <c r="E153" s="9">
        <f t="shared" si="44"/>
        <v>-5.2233333334925192E-2</v>
      </c>
      <c r="F153" s="15">
        <v>37.5</v>
      </c>
      <c r="G153" s="16">
        <v>584.94200000000001</v>
      </c>
      <c r="H153" s="16">
        <f>H152-$L$5</f>
        <v>584.9737666666681</v>
      </c>
      <c r="I153" s="17">
        <f t="shared" si="47"/>
        <v>585.02376666666805</v>
      </c>
      <c r="J153" s="9">
        <f t="shared" si="45"/>
        <v>-3.1766666668090693E-2</v>
      </c>
      <c r="K153" s="10"/>
      <c r="L153" s="11"/>
      <c r="M153" s="11"/>
      <c r="N153" s="10"/>
      <c r="O153" s="10"/>
      <c r="P153" s="10"/>
      <c r="Q153" s="10"/>
      <c r="R153" s="10"/>
      <c r="S153" s="10"/>
      <c r="T153" s="10"/>
    </row>
    <row r="154" spans="1:20">
      <c r="A154" s="15">
        <v>45</v>
      </c>
      <c r="B154" s="16">
        <v>584.52499999999998</v>
      </c>
      <c r="C154" s="16">
        <f>C153-$L$5</f>
        <v>584.55573333333496</v>
      </c>
      <c r="D154" s="17">
        <f t="shared" si="46"/>
        <v>584.60573333333491</v>
      </c>
      <c r="E154" s="9">
        <f t="shared" si="44"/>
        <v>-3.0733333334978852E-2</v>
      </c>
      <c r="F154" s="15">
        <v>45</v>
      </c>
      <c r="G154" s="16">
        <v>584.90800000000002</v>
      </c>
      <c r="H154" s="16">
        <f>H153-$L$5</f>
        <v>584.86126666666814</v>
      </c>
      <c r="I154" s="17">
        <f t="shared" si="47"/>
        <v>584.9112666666681</v>
      </c>
      <c r="J154" s="9">
        <f t="shared" si="45"/>
        <v>4.6733333331872018E-2</v>
      </c>
      <c r="K154" s="10"/>
      <c r="L154" s="11"/>
      <c r="M154" s="11"/>
      <c r="N154" s="10"/>
      <c r="O154" s="10"/>
      <c r="P154" s="10"/>
      <c r="Q154" s="10"/>
      <c r="R154" s="10"/>
      <c r="S154" s="10"/>
      <c r="T154" s="10"/>
    </row>
    <row r="155" spans="1:20">
      <c r="A155" s="15">
        <v>52.5</v>
      </c>
      <c r="B155" s="16">
        <v>584.39800000000002</v>
      </c>
      <c r="C155" s="16">
        <f>C154-$L$5</f>
        <v>584.443233333335</v>
      </c>
      <c r="D155" s="17">
        <f t="shared" si="46"/>
        <v>584.49323333333496</v>
      </c>
      <c r="E155" s="9">
        <f t="shared" si="44"/>
        <v>-4.5233333334977033E-2</v>
      </c>
      <c r="F155" s="15">
        <v>52.5</v>
      </c>
      <c r="G155" s="16">
        <v>584.78099999999995</v>
      </c>
      <c r="H155" s="16">
        <f>H154-$L$5</f>
        <v>584.74876666666819</v>
      </c>
      <c r="I155" s="17">
        <f t="shared" si="47"/>
        <v>584.79876666666814</v>
      </c>
      <c r="J155" s="9">
        <f t="shared" si="45"/>
        <v>3.223333333176015E-2</v>
      </c>
      <c r="K155" s="10"/>
      <c r="L155" s="11"/>
      <c r="M155" s="11"/>
      <c r="N155" s="10"/>
      <c r="O155" s="10"/>
      <c r="P155" s="10"/>
      <c r="Q155" s="10"/>
      <c r="R155" s="10"/>
      <c r="S155" s="10"/>
      <c r="T155" s="10"/>
    </row>
    <row r="156" spans="1:20" ht="15.75" thickBot="1">
      <c r="A156" s="18">
        <v>60</v>
      </c>
      <c r="B156" s="19">
        <v>583.98699999999997</v>
      </c>
      <c r="C156" s="19">
        <f>C155-$L$6</f>
        <v>584.255733333335</v>
      </c>
      <c r="D156" s="20">
        <f t="shared" si="46"/>
        <v>584.30573333333496</v>
      </c>
      <c r="E156" s="9">
        <f t="shared" si="44"/>
        <v>-0.26873333333503524</v>
      </c>
      <c r="F156" s="18">
        <v>60</v>
      </c>
      <c r="G156" s="19">
        <v>584.48699999999997</v>
      </c>
      <c r="H156" s="19">
        <f>H155-$L$6</f>
        <v>584.56126666666819</v>
      </c>
      <c r="I156" s="20">
        <f t="shared" si="47"/>
        <v>584.61126666666814</v>
      </c>
      <c r="J156" s="9">
        <f t="shared" si="45"/>
        <v>-7.426666666822257E-2</v>
      </c>
      <c r="K156" s="10"/>
      <c r="L156" s="21"/>
      <c r="M156" s="21"/>
      <c r="N156" s="10"/>
      <c r="O156" s="10"/>
      <c r="P156" s="10"/>
      <c r="Q156" s="10"/>
      <c r="R156" s="10"/>
      <c r="S156" s="10"/>
      <c r="T156" s="10"/>
    </row>
    <row r="157" spans="1:20" ht="15.75" thickBot="1">
      <c r="A157" s="11"/>
      <c r="B157" s="22"/>
      <c r="C157" s="22"/>
      <c r="D157" s="11"/>
      <c r="F157" s="11"/>
      <c r="G157" s="22"/>
      <c r="H157" s="22"/>
      <c r="I157" s="11"/>
      <c r="K157" s="10"/>
      <c r="L157" s="21"/>
      <c r="M157" s="21"/>
      <c r="N157" s="10"/>
      <c r="O157" s="10"/>
      <c r="P157" s="10"/>
      <c r="Q157" s="10"/>
      <c r="R157" s="10"/>
      <c r="S157" s="10"/>
      <c r="T157" s="10"/>
    </row>
    <row r="158" spans="1:20">
      <c r="A158" s="54" t="s">
        <v>136</v>
      </c>
      <c r="B158" s="55"/>
      <c r="C158" s="55"/>
      <c r="D158" s="56"/>
      <c r="F158" s="54" t="s">
        <v>137</v>
      </c>
      <c r="G158" s="55"/>
      <c r="H158" s="55"/>
      <c r="I158" s="56"/>
      <c r="K158" s="10"/>
      <c r="L158" s="21"/>
      <c r="M158" s="21"/>
      <c r="N158" s="10"/>
      <c r="O158" s="10"/>
      <c r="P158" s="10"/>
      <c r="Q158" s="10"/>
      <c r="R158" s="10"/>
      <c r="S158" s="10"/>
      <c r="T158" s="10"/>
    </row>
    <row r="159" spans="1:20" ht="15.75" thickBot="1">
      <c r="A159" s="57"/>
      <c r="B159" s="58"/>
      <c r="C159" s="58"/>
      <c r="D159" s="59"/>
      <c r="F159" s="57"/>
      <c r="G159" s="58"/>
      <c r="H159" s="58"/>
      <c r="I159" s="59"/>
      <c r="K159" s="10"/>
      <c r="L159" s="11"/>
      <c r="M159" s="11"/>
      <c r="N159" s="10"/>
      <c r="O159" s="10"/>
      <c r="P159" s="10"/>
      <c r="Q159" s="10"/>
      <c r="R159" s="10"/>
      <c r="S159" s="10"/>
      <c r="T159" s="10"/>
    </row>
    <row r="160" spans="1:20">
      <c r="A160" s="12" t="s">
        <v>138</v>
      </c>
      <c r="B160" s="13" t="s">
        <v>88</v>
      </c>
      <c r="C160" s="13" t="s">
        <v>89</v>
      </c>
      <c r="D160" s="14" t="s">
        <v>90</v>
      </c>
      <c r="F160" s="12" t="s">
        <v>139</v>
      </c>
      <c r="G160" s="13" t="s">
        <v>88</v>
      </c>
      <c r="H160" s="13" t="s">
        <v>89</v>
      </c>
      <c r="I160" s="14" t="s">
        <v>90</v>
      </c>
      <c r="K160" s="10"/>
      <c r="L160" s="11"/>
      <c r="M160" s="11"/>
      <c r="N160" s="10"/>
      <c r="O160" s="10"/>
      <c r="P160" s="10"/>
      <c r="Q160" s="10"/>
      <c r="R160" s="10"/>
      <c r="S160" s="10"/>
      <c r="T160" s="10"/>
    </row>
    <row r="161" spans="1:20">
      <c r="A161" s="15">
        <v>0</v>
      </c>
      <c r="B161" s="16">
        <v>584.75400000000002</v>
      </c>
      <c r="C161" s="16">
        <f>C162-$L$6</f>
        <v>584.86680000000138</v>
      </c>
      <c r="D161" s="17">
        <v>585.10300000000063</v>
      </c>
      <c r="E161" s="9">
        <f>B161-C161</f>
        <v>-0.11280000000135715</v>
      </c>
      <c r="F161" s="15">
        <v>0</v>
      </c>
      <c r="G161" s="16">
        <v>585.29899999999998</v>
      </c>
      <c r="H161" s="16">
        <f>H162-$L$6</f>
        <v>585.17233333333456</v>
      </c>
      <c r="I161" s="17">
        <v>585.40700000000072</v>
      </c>
      <c r="J161" s="9">
        <f>G161-H161</f>
        <v>0.1266666666654146</v>
      </c>
      <c r="K161" s="10"/>
      <c r="L161" s="11"/>
      <c r="M161" s="11"/>
      <c r="N161" s="10"/>
      <c r="O161" s="10"/>
      <c r="P161" s="10"/>
      <c r="Q161" s="10"/>
      <c r="R161" s="10"/>
      <c r="S161" s="10"/>
      <c r="T161" s="10"/>
    </row>
    <row r="162" spans="1:20">
      <c r="A162" s="15">
        <v>7.5</v>
      </c>
      <c r="B162" s="16">
        <v>585.11700000000008</v>
      </c>
      <c r="C162" s="16">
        <f>C163-$L$5</f>
        <v>585.05430000000138</v>
      </c>
      <c r="D162" s="17">
        <f>C162+0.05</f>
        <v>585.10430000000133</v>
      </c>
      <c r="E162" s="9">
        <f t="shared" ref="E162:E169" si="48">B162-C162</f>
        <v>6.2699999998699241E-2</v>
      </c>
      <c r="F162" s="15">
        <v>7.5</v>
      </c>
      <c r="G162" s="16">
        <v>585.5100000000001</v>
      </c>
      <c r="H162" s="16">
        <f>H163-$L$5</f>
        <v>585.35983333333456</v>
      </c>
      <c r="I162" s="17">
        <f>H162+0.05</f>
        <v>585.40983333333452</v>
      </c>
      <c r="J162" s="9">
        <f t="shared" ref="J162:J169" si="49">G162-H162</f>
        <v>0.15016666666554102</v>
      </c>
      <c r="K162" s="10"/>
      <c r="L162" s="11"/>
      <c r="M162" s="11"/>
      <c r="N162" s="10"/>
      <c r="O162" s="10"/>
      <c r="P162" s="10"/>
      <c r="Q162" s="10"/>
      <c r="R162" s="10"/>
      <c r="S162" s="10"/>
      <c r="T162" s="10"/>
    </row>
    <row r="163" spans="1:20">
      <c r="A163" s="15">
        <v>15</v>
      </c>
      <c r="B163" s="16">
        <v>585.18299999999999</v>
      </c>
      <c r="C163" s="16">
        <f>C164-$L$5</f>
        <v>585.16680000000133</v>
      </c>
      <c r="D163" s="17">
        <f t="shared" ref="D163:D169" si="50">C163+0.05</f>
        <v>585.21680000000129</v>
      </c>
      <c r="E163" s="9">
        <f t="shared" si="48"/>
        <v>1.6199999998661951E-2</v>
      </c>
      <c r="F163" s="15">
        <v>15</v>
      </c>
      <c r="G163" s="16">
        <v>585.55200000000013</v>
      </c>
      <c r="H163" s="16">
        <f>H164-$L$5</f>
        <v>585.47233333333452</v>
      </c>
      <c r="I163" s="17">
        <f t="shared" ref="I163:I169" si="51">H163+0.05</f>
        <v>585.52233333333447</v>
      </c>
      <c r="J163" s="9">
        <f t="shared" si="49"/>
        <v>7.9666666665616503E-2</v>
      </c>
      <c r="K163" s="10"/>
      <c r="L163" s="11"/>
      <c r="M163" s="11"/>
      <c r="N163" s="10"/>
      <c r="O163" s="10"/>
      <c r="P163" s="10"/>
      <c r="Q163" s="10"/>
      <c r="R163" s="10"/>
      <c r="S163" s="10"/>
      <c r="T163" s="10"/>
    </row>
    <row r="164" spans="1:20">
      <c r="A164" s="15">
        <v>22.5</v>
      </c>
      <c r="B164" s="16">
        <v>585.27200000000005</v>
      </c>
      <c r="C164" s="16">
        <f>C165-$L$5</f>
        <v>585.27930000000129</v>
      </c>
      <c r="D164" s="17">
        <f t="shared" si="50"/>
        <v>585.32930000000124</v>
      </c>
      <c r="E164" s="9">
        <f t="shared" si="48"/>
        <v>-7.3000000012370947E-3</v>
      </c>
      <c r="F164" s="15">
        <v>22.5</v>
      </c>
      <c r="G164" s="16">
        <v>585.58300000000008</v>
      </c>
      <c r="H164" s="16">
        <f>H165-$L$5</f>
        <v>585.58483333333447</v>
      </c>
      <c r="I164" s="17">
        <f t="shared" si="51"/>
        <v>585.63483333333443</v>
      </c>
      <c r="J164" s="9">
        <f t="shared" si="49"/>
        <v>-1.8333333343889535E-3</v>
      </c>
      <c r="K164" s="10"/>
      <c r="L164" s="11"/>
      <c r="M164" s="11"/>
      <c r="N164" s="10"/>
      <c r="O164" s="10"/>
      <c r="P164" s="10"/>
      <c r="Q164" s="10"/>
      <c r="R164" s="10"/>
      <c r="S164" s="10"/>
      <c r="T164" s="10"/>
    </row>
    <row r="165" spans="1:20">
      <c r="A165" s="15">
        <v>30</v>
      </c>
      <c r="B165" s="16">
        <v>585.24200000000008</v>
      </c>
      <c r="C165" s="16">
        <v>585.39180000000124</v>
      </c>
      <c r="D165" s="17">
        <f t="shared" si="50"/>
        <v>585.44180000000119</v>
      </c>
      <c r="E165" s="9">
        <f t="shared" si="48"/>
        <v>-0.14980000000116434</v>
      </c>
      <c r="F165" s="15">
        <v>30</v>
      </c>
      <c r="G165" s="16">
        <v>585.62200000000007</v>
      </c>
      <c r="H165" s="16">
        <v>585.69733333333443</v>
      </c>
      <c r="I165" s="17">
        <f t="shared" si="51"/>
        <v>585.74733333333438</v>
      </c>
      <c r="J165" s="9">
        <f t="shared" si="49"/>
        <v>-7.5333333334356212E-2</v>
      </c>
      <c r="K165" s="10"/>
      <c r="L165" s="11"/>
      <c r="M165" s="11"/>
      <c r="N165" s="10"/>
      <c r="O165" s="10"/>
      <c r="P165" s="10"/>
      <c r="Q165" s="10"/>
      <c r="R165" s="10"/>
      <c r="S165" s="10"/>
      <c r="T165" s="10"/>
    </row>
    <row r="166" spans="1:20">
      <c r="A166" s="15">
        <v>37.5</v>
      </c>
      <c r="B166" s="16">
        <v>585.26800000000003</v>
      </c>
      <c r="C166" s="16">
        <f>C165-$L$5</f>
        <v>585.27930000000129</v>
      </c>
      <c r="D166" s="17">
        <f t="shared" si="50"/>
        <v>585.32930000000124</v>
      </c>
      <c r="E166" s="9">
        <f t="shared" si="48"/>
        <v>-1.1300000001256194E-2</v>
      </c>
      <c r="F166" s="15">
        <v>37.5</v>
      </c>
      <c r="G166" s="16">
        <v>585.59300000000007</v>
      </c>
      <c r="H166" s="16">
        <f>H165-$L$5</f>
        <v>585.58483333333447</v>
      </c>
      <c r="I166" s="17">
        <f t="shared" si="51"/>
        <v>585.63483333333443</v>
      </c>
      <c r="J166" s="9">
        <f t="shared" si="49"/>
        <v>8.1666666656019515E-3</v>
      </c>
      <c r="K166" s="10"/>
      <c r="L166" s="11"/>
      <c r="M166" s="11"/>
      <c r="N166" s="10"/>
      <c r="O166" s="10"/>
      <c r="P166" s="10"/>
      <c r="Q166" s="10"/>
      <c r="R166" s="10"/>
      <c r="S166" s="10"/>
      <c r="T166" s="10"/>
    </row>
    <row r="167" spans="1:20">
      <c r="A167" s="15">
        <v>45</v>
      </c>
      <c r="B167" s="16">
        <v>585.19900000000007</v>
      </c>
      <c r="C167" s="16">
        <f>C166-$L$5</f>
        <v>585.16680000000133</v>
      </c>
      <c r="D167" s="17">
        <f t="shared" si="50"/>
        <v>585.21680000000129</v>
      </c>
      <c r="E167" s="9">
        <f t="shared" si="48"/>
        <v>3.2199999998738349E-2</v>
      </c>
      <c r="F167" s="15">
        <v>45</v>
      </c>
      <c r="G167" s="16">
        <v>585.55000000000007</v>
      </c>
      <c r="H167" s="16">
        <f>H166-$L$5</f>
        <v>585.47233333333452</v>
      </c>
      <c r="I167" s="17">
        <f t="shared" si="51"/>
        <v>585.52233333333447</v>
      </c>
      <c r="J167" s="9">
        <f t="shared" si="49"/>
        <v>7.766666666555011E-2</v>
      </c>
      <c r="K167" s="10"/>
      <c r="L167" s="11"/>
      <c r="M167" s="11"/>
      <c r="N167" s="10"/>
      <c r="O167" s="10"/>
      <c r="P167" s="10"/>
      <c r="Q167" s="10"/>
      <c r="R167" s="10"/>
      <c r="S167" s="10"/>
      <c r="T167" s="10"/>
    </row>
    <row r="168" spans="1:20">
      <c r="A168" s="15">
        <v>52.5</v>
      </c>
      <c r="B168" s="16">
        <v>585.13600000000008</v>
      </c>
      <c r="C168" s="16">
        <f>C167-$L$5</f>
        <v>585.05430000000138</v>
      </c>
      <c r="D168" s="17">
        <f t="shared" si="50"/>
        <v>585.10430000000133</v>
      </c>
      <c r="E168" s="9">
        <f t="shared" si="48"/>
        <v>8.1699999998704698E-2</v>
      </c>
      <c r="F168" s="15">
        <v>52.5</v>
      </c>
      <c r="G168" s="16">
        <v>585.4670000000001</v>
      </c>
      <c r="H168" s="16">
        <f>H167-$L$5</f>
        <v>585.35983333333456</v>
      </c>
      <c r="I168" s="17">
        <f t="shared" si="51"/>
        <v>585.40983333333452</v>
      </c>
      <c r="J168" s="9">
        <f t="shared" si="49"/>
        <v>0.10716666666553465</v>
      </c>
      <c r="K168" s="10"/>
      <c r="L168" s="11"/>
      <c r="M168" s="11"/>
      <c r="N168" s="10"/>
      <c r="O168" s="10"/>
      <c r="P168" s="10"/>
      <c r="Q168" s="10"/>
      <c r="R168" s="10"/>
      <c r="S168" s="10"/>
      <c r="T168" s="10"/>
    </row>
    <row r="169" spans="1:20" ht="15.75" thickBot="1">
      <c r="A169" s="18">
        <v>60</v>
      </c>
      <c r="B169" s="19">
        <v>584.76099999999997</v>
      </c>
      <c r="C169" s="19">
        <f>C168-$L$6</f>
        <v>584.86680000000138</v>
      </c>
      <c r="D169" s="20">
        <f t="shared" si="50"/>
        <v>584.91680000000133</v>
      </c>
      <c r="E169" s="9">
        <f t="shared" si="48"/>
        <v>-0.10580000000140899</v>
      </c>
      <c r="F169" s="18">
        <v>60</v>
      </c>
      <c r="G169" s="19">
        <v>585.32600000000002</v>
      </c>
      <c r="H169" s="19">
        <f>H168-$L$6</f>
        <v>585.17233333333456</v>
      </c>
      <c r="I169" s="20">
        <f t="shared" si="51"/>
        <v>585.22233333333452</v>
      </c>
      <c r="J169" s="9">
        <f t="shared" si="49"/>
        <v>0.15366666666545825</v>
      </c>
      <c r="K169" s="10"/>
      <c r="L169" s="21"/>
      <c r="M169" s="21"/>
      <c r="N169" s="10"/>
      <c r="O169" s="10"/>
      <c r="P169" s="10"/>
      <c r="Q169" s="10"/>
      <c r="R169" s="10"/>
      <c r="S169" s="10"/>
      <c r="T169" s="10"/>
    </row>
    <row r="170" spans="1:20" ht="15.75" thickBot="1">
      <c r="A170" s="11"/>
      <c r="B170" s="22"/>
      <c r="C170" s="22"/>
      <c r="D170" s="11"/>
      <c r="F170" s="11"/>
      <c r="G170" s="22"/>
      <c r="H170" s="22"/>
      <c r="I170" s="11"/>
      <c r="K170" s="10"/>
      <c r="L170" s="21"/>
      <c r="M170" s="21"/>
      <c r="N170" s="10"/>
      <c r="O170" s="10"/>
      <c r="P170" s="10"/>
      <c r="Q170" s="10"/>
      <c r="R170" s="10"/>
      <c r="S170" s="10"/>
      <c r="T170" s="10"/>
    </row>
    <row r="171" spans="1:20">
      <c r="A171" s="54" t="s">
        <v>140</v>
      </c>
      <c r="B171" s="55"/>
      <c r="C171" s="55"/>
      <c r="D171" s="56"/>
      <c r="F171" s="54" t="s">
        <v>141</v>
      </c>
      <c r="G171" s="55"/>
      <c r="H171" s="55"/>
      <c r="I171" s="56"/>
      <c r="K171" s="10"/>
      <c r="L171" s="21"/>
      <c r="M171" s="21"/>
      <c r="N171" s="10"/>
      <c r="O171" s="10"/>
      <c r="P171" s="10"/>
      <c r="Q171" s="10"/>
      <c r="R171" s="10"/>
      <c r="S171" s="10"/>
      <c r="T171" s="10"/>
    </row>
    <row r="172" spans="1:20" ht="15.75" thickBot="1">
      <c r="A172" s="57"/>
      <c r="B172" s="58"/>
      <c r="C172" s="58"/>
      <c r="D172" s="59"/>
      <c r="F172" s="57"/>
      <c r="G172" s="58"/>
      <c r="H172" s="58"/>
      <c r="I172" s="59"/>
      <c r="K172" s="10"/>
      <c r="L172" s="11"/>
      <c r="M172" s="11"/>
      <c r="N172" s="10"/>
      <c r="O172" s="10"/>
      <c r="P172" s="10"/>
      <c r="Q172" s="10"/>
      <c r="R172" s="10"/>
      <c r="S172" s="10"/>
      <c r="T172" s="10"/>
    </row>
    <row r="173" spans="1:20">
      <c r="A173" s="12" t="s">
        <v>142</v>
      </c>
      <c r="B173" s="13" t="s">
        <v>88</v>
      </c>
      <c r="C173" s="13" t="s">
        <v>89</v>
      </c>
      <c r="D173" s="14" t="s">
        <v>90</v>
      </c>
      <c r="F173" s="12" t="s">
        <v>143</v>
      </c>
      <c r="G173" s="13" t="s">
        <v>88</v>
      </c>
      <c r="H173" s="13" t="s">
        <v>89</v>
      </c>
      <c r="I173" s="14" t="s">
        <v>90</v>
      </c>
      <c r="K173" s="10"/>
      <c r="L173" s="11"/>
      <c r="M173" s="11"/>
      <c r="N173" s="10"/>
      <c r="O173" s="10"/>
      <c r="P173" s="10"/>
      <c r="Q173" s="10"/>
      <c r="R173" s="10"/>
      <c r="S173" s="10"/>
      <c r="T173" s="10"/>
    </row>
    <row r="174" spans="1:20">
      <c r="A174" s="15">
        <v>0</v>
      </c>
      <c r="B174" s="16">
        <v>585.34199999999998</v>
      </c>
      <c r="C174" s="16">
        <f>C175-$L$6</f>
        <v>585.47786666666775</v>
      </c>
      <c r="D174" s="17">
        <v>585.71100000000081</v>
      </c>
      <c r="E174" s="9">
        <f>B174-C174</f>
        <v>-0.13586666666776637</v>
      </c>
      <c r="F174" s="15">
        <v>0</v>
      </c>
      <c r="G174" s="16">
        <v>585.80799999999999</v>
      </c>
      <c r="H174" s="16">
        <f>H175-$L$6</f>
        <v>585.78340000000094</v>
      </c>
      <c r="I174" s="17">
        <v>586.0150000000009</v>
      </c>
      <c r="J174" s="9">
        <f>G174-H174</f>
        <v>2.4599999999054489E-2</v>
      </c>
      <c r="K174" s="10"/>
      <c r="L174" s="11"/>
      <c r="M174" s="11"/>
      <c r="N174" s="10"/>
      <c r="O174" s="10"/>
      <c r="P174" s="10"/>
      <c r="Q174" s="10"/>
      <c r="R174" s="10"/>
      <c r="S174" s="10"/>
      <c r="T174" s="10"/>
    </row>
    <row r="175" spans="1:20">
      <c r="A175" s="15">
        <v>7.5</v>
      </c>
      <c r="B175" s="16">
        <v>585.69700000000012</v>
      </c>
      <c r="C175" s="16">
        <f>C176-$L$5</f>
        <v>585.66536666666775</v>
      </c>
      <c r="D175" s="17">
        <f>C175+0.05</f>
        <v>585.71536666666771</v>
      </c>
      <c r="E175" s="9">
        <f t="shared" ref="E175:E182" si="52">B175-C175</f>
        <v>3.163333333236551E-2</v>
      </c>
      <c r="F175" s="15">
        <v>7.5</v>
      </c>
      <c r="G175" s="16">
        <v>585.97500000000014</v>
      </c>
      <c r="H175" s="16">
        <f>H176-$L$5</f>
        <v>585.97090000000094</v>
      </c>
      <c r="I175" s="17">
        <f>H175+0.05</f>
        <v>586.02090000000089</v>
      </c>
      <c r="J175" s="9">
        <f t="shared" ref="J175:J182" si="53">G175-H175</f>
        <v>4.0999999991981895E-3</v>
      </c>
      <c r="K175" s="10"/>
      <c r="L175" s="11"/>
      <c r="M175" s="11"/>
      <c r="N175" s="10"/>
      <c r="O175" s="10"/>
      <c r="P175" s="10"/>
      <c r="Q175" s="10"/>
      <c r="R175" s="10"/>
      <c r="S175" s="10"/>
      <c r="T175" s="10"/>
    </row>
    <row r="176" spans="1:20">
      <c r="A176" s="15">
        <v>15</v>
      </c>
      <c r="B176" s="16">
        <v>585.79800000000012</v>
      </c>
      <c r="C176" s="16">
        <f>C177-$L$5</f>
        <v>585.77786666666771</v>
      </c>
      <c r="D176" s="17">
        <f t="shared" ref="D176:D182" si="54">C176+0.05</f>
        <v>585.82786666666766</v>
      </c>
      <c r="E176" s="9">
        <f t="shared" si="52"/>
        <v>2.0133333332410075E-2</v>
      </c>
      <c r="F176" s="15">
        <v>15</v>
      </c>
      <c r="G176" s="16">
        <v>586.12600000000009</v>
      </c>
      <c r="H176" s="16">
        <f>H177-$L$5</f>
        <v>586.08340000000089</v>
      </c>
      <c r="I176" s="17">
        <f t="shared" ref="I176:I182" si="55">H176+0.05</f>
        <v>586.13340000000085</v>
      </c>
      <c r="J176" s="9">
        <f t="shared" si="53"/>
        <v>4.259999999919728E-2</v>
      </c>
      <c r="K176" s="11"/>
      <c r="L176" s="11"/>
      <c r="M176" s="11"/>
      <c r="N176" s="11"/>
      <c r="O176" s="11"/>
      <c r="P176" s="11"/>
      <c r="Q176" s="10"/>
      <c r="R176" s="10"/>
      <c r="S176" s="10"/>
      <c r="T176" s="10"/>
    </row>
    <row r="177" spans="1:28">
      <c r="A177" s="15">
        <v>22.5</v>
      </c>
      <c r="B177" s="16">
        <v>585.92200000000014</v>
      </c>
      <c r="C177" s="16">
        <f>C178-$L$5</f>
        <v>585.89036666666766</v>
      </c>
      <c r="D177" s="17">
        <f t="shared" si="54"/>
        <v>585.94036666666761</v>
      </c>
      <c r="E177" s="9">
        <f t="shared" si="52"/>
        <v>3.1633333332479197E-2</v>
      </c>
      <c r="F177" s="15">
        <v>22.5</v>
      </c>
      <c r="G177" s="16">
        <v>586.2650000000001</v>
      </c>
      <c r="H177" s="16">
        <f>H178-$L$5</f>
        <v>586.19590000000085</v>
      </c>
      <c r="I177" s="17">
        <f t="shared" si="55"/>
        <v>586.2459000000008</v>
      </c>
      <c r="J177" s="9">
        <f t="shared" si="53"/>
        <v>6.9099999999252759E-2</v>
      </c>
      <c r="K177" s="11"/>
      <c r="L177" s="11"/>
      <c r="M177" s="11"/>
      <c r="N177" s="11"/>
      <c r="O177" s="11"/>
      <c r="P177" s="11"/>
      <c r="Q177" s="10"/>
      <c r="R177" s="10"/>
      <c r="S177" s="10"/>
      <c r="T177" s="10"/>
    </row>
    <row r="178" spans="1:28">
      <c r="A178" s="15">
        <v>30</v>
      </c>
      <c r="B178" s="16">
        <v>586.00900000000013</v>
      </c>
      <c r="C178" s="16">
        <v>586.00286666666761</v>
      </c>
      <c r="D178" s="17">
        <f t="shared" si="54"/>
        <v>586.05286666666757</v>
      </c>
      <c r="E178" s="9">
        <f t="shared" si="52"/>
        <v>6.1333333325137573E-3</v>
      </c>
      <c r="F178" s="15">
        <v>30</v>
      </c>
      <c r="G178" s="16">
        <v>586.32700000000011</v>
      </c>
      <c r="H178" s="16">
        <v>586.3084000000008</v>
      </c>
      <c r="I178" s="17">
        <f t="shared" si="55"/>
        <v>586.35840000000076</v>
      </c>
      <c r="J178" s="9">
        <f t="shared" si="53"/>
        <v>1.8599999999310057E-2</v>
      </c>
      <c r="K178" s="11"/>
      <c r="L178" s="11"/>
      <c r="M178" s="11"/>
      <c r="N178" s="11"/>
      <c r="O178" s="11"/>
      <c r="P178" s="11"/>
      <c r="Q178" s="10"/>
      <c r="R178" s="10"/>
      <c r="S178" s="10"/>
      <c r="T178" s="10"/>
    </row>
    <row r="179" spans="1:28">
      <c r="A179" s="15">
        <v>37.5</v>
      </c>
      <c r="B179" s="16">
        <v>585.94900000000007</v>
      </c>
      <c r="C179" s="16">
        <f>C178-$L$5</f>
        <v>585.89036666666766</v>
      </c>
      <c r="D179" s="17">
        <f t="shared" si="54"/>
        <v>585.94036666666761</v>
      </c>
      <c r="E179" s="9">
        <f t="shared" si="52"/>
        <v>5.8633333332409165E-2</v>
      </c>
      <c r="F179" s="15">
        <v>37.5</v>
      </c>
      <c r="G179" s="16">
        <v>586.22200000000009</v>
      </c>
      <c r="H179" s="16">
        <f>H178-$L$5</f>
        <v>586.19590000000085</v>
      </c>
      <c r="I179" s="17">
        <f t="shared" si="55"/>
        <v>586.2459000000008</v>
      </c>
      <c r="J179" s="9">
        <f t="shared" si="53"/>
        <v>2.6099999999246393E-2</v>
      </c>
      <c r="K179" s="11"/>
      <c r="L179" s="11"/>
      <c r="M179" s="11"/>
      <c r="N179" s="11"/>
      <c r="O179" s="11"/>
      <c r="P179" s="11"/>
      <c r="Q179" s="10"/>
      <c r="R179" s="10"/>
      <c r="S179" s="10"/>
      <c r="T179" s="10"/>
    </row>
    <row r="180" spans="1:28">
      <c r="A180" s="15">
        <v>45</v>
      </c>
      <c r="B180" s="16">
        <v>585.79800000000012</v>
      </c>
      <c r="C180" s="16">
        <f>C179-$L$5</f>
        <v>585.77786666666771</v>
      </c>
      <c r="D180" s="17">
        <f t="shared" si="54"/>
        <v>585.82786666666766</v>
      </c>
      <c r="E180" s="9">
        <f t="shared" si="52"/>
        <v>2.0133333332410075E-2</v>
      </c>
      <c r="F180" s="15">
        <v>45</v>
      </c>
      <c r="G180" s="16">
        <v>586.12200000000007</v>
      </c>
      <c r="H180" s="16">
        <f>H179-$L$5</f>
        <v>586.08340000000089</v>
      </c>
      <c r="I180" s="17">
        <f t="shared" si="55"/>
        <v>586.13340000000085</v>
      </c>
      <c r="J180" s="9">
        <f t="shared" si="53"/>
        <v>3.8599999999178181E-2</v>
      </c>
      <c r="K180" s="11"/>
      <c r="L180" s="11"/>
      <c r="M180" s="11"/>
      <c r="N180" s="11"/>
      <c r="O180" s="11"/>
      <c r="P180" s="11"/>
      <c r="Q180" s="10"/>
      <c r="R180" s="10"/>
      <c r="S180" s="10"/>
      <c r="T180" s="10"/>
    </row>
    <row r="181" spans="1:28">
      <c r="A181" s="15">
        <v>52.5</v>
      </c>
      <c r="B181" s="16">
        <v>585.66500000000008</v>
      </c>
      <c r="C181" s="16">
        <f>C180-$L$5</f>
        <v>585.66536666666775</v>
      </c>
      <c r="D181" s="17">
        <f t="shared" si="54"/>
        <v>585.71536666666771</v>
      </c>
      <c r="E181" s="9">
        <f t="shared" si="52"/>
        <v>-3.6666666767359857E-4</v>
      </c>
      <c r="F181" s="15">
        <v>52.5</v>
      </c>
      <c r="G181" s="16">
        <v>586.03200000000004</v>
      </c>
      <c r="H181" s="16">
        <f>H180-$L$5</f>
        <v>585.97090000000094</v>
      </c>
      <c r="I181" s="17">
        <f t="shared" si="55"/>
        <v>586.02090000000089</v>
      </c>
      <c r="J181" s="9">
        <f t="shared" si="53"/>
        <v>6.1099999999100874E-2</v>
      </c>
      <c r="K181" s="11"/>
      <c r="L181" s="11"/>
      <c r="M181" s="11"/>
      <c r="N181" s="11"/>
      <c r="O181" s="11"/>
      <c r="P181" s="11"/>
      <c r="Q181" s="10"/>
      <c r="R181" s="10"/>
      <c r="S181" s="10"/>
      <c r="T181" s="10"/>
    </row>
    <row r="182" spans="1:28" ht="15.75" thickBot="1">
      <c r="A182" s="18">
        <v>60</v>
      </c>
      <c r="B182" s="19">
        <v>585.53499999999997</v>
      </c>
      <c r="C182" s="19">
        <f>C181-$L$6</f>
        <v>585.47786666666775</v>
      </c>
      <c r="D182" s="20">
        <f t="shared" si="54"/>
        <v>585.52786666666771</v>
      </c>
      <c r="E182" s="9">
        <f t="shared" si="52"/>
        <v>5.7133333332217262E-2</v>
      </c>
      <c r="F182" s="18">
        <v>60</v>
      </c>
      <c r="G182" s="19">
        <v>585.81500000000005</v>
      </c>
      <c r="H182" s="19">
        <f>H181-$L$6</f>
        <v>585.78340000000094</v>
      </c>
      <c r="I182" s="20">
        <f t="shared" si="55"/>
        <v>585.83340000000089</v>
      </c>
      <c r="J182" s="9">
        <f t="shared" si="53"/>
        <v>3.1599999999116335E-2</v>
      </c>
      <c r="K182" s="11"/>
      <c r="L182" s="21"/>
      <c r="M182" s="21"/>
      <c r="N182" s="11"/>
      <c r="P182" s="11"/>
      <c r="Q182" s="10"/>
      <c r="R182" s="10"/>
      <c r="S182" s="10"/>
      <c r="T182" s="10"/>
    </row>
    <row r="183" spans="1:28" ht="15.75" thickBot="1">
      <c r="A183" s="11"/>
      <c r="B183" s="22"/>
      <c r="C183" s="22"/>
      <c r="D183" s="11"/>
      <c r="F183" s="11"/>
      <c r="G183" s="22"/>
      <c r="H183" s="22"/>
      <c r="I183" s="11"/>
      <c r="K183" s="11"/>
      <c r="L183" s="21"/>
      <c r="M183" s="21"/>
      <c r="N183" s="11"/>
      <c r="P183" s="11">
        <v>3060</v>
      </c>
      <c r="Q183" s="10">
        <v>588.10179999999991</v>
      </c>
      <c r="R183" s="10"/>
      <c r="S183" s="10"/>
      <c r="T183" s="10"/>
    </row>
    <row r="184" spans="1:28">
      <c r="A184" s="54" t="s">
        <v>144</v>
      </c>
      <c r="B184" s="55"/>
      <c r="C184" s="55"/>
      <c r="D184" s="56"/>
      <c r="F184" s="54" t="s">
        <v>145</v>
      </c>
      <c r="G184" s="55"/>
      <c r="H184" s="55"/>
      <c r="I184" s="56"/>
      <c r="K184" s="11"/>
      <c r="L184" s="21"/>
      <c r="M184" s="21"/>
      <c r="N184" s="11"/>
      <c r="P184" s="11">
        <v>3120</v>
      </c>
      <c r="Q184" s="10">
        <v>588.16359999999986</v>
      </c>
      <c r="R184" s="10"/>
      <c r="S184" s="10"/>
      <c r="T184" s="10"/>
    </row>
    <row r="185" spans="1:28" ht="15.75" thickBot="1">
      <c r="A185" s="57"/>
      <c r="B185" s="58"/>
      <c r="C185" s="58"/>
      <c r="D185" s="59"/>
      <c r="F185" s="57"/>
      <c r="G185" s="58"/>
      <c r="H185" s="58"/>
      <c r="I185" s="59"/>
      <c r="K185" s="10"/>
      <c r="L185" s="11"/>
      <c r="M185" s="11"/>
      <c r="N185" s="10"/>
      <c r="P185" s="11">
        <v>3180</v>
      </c>
      <c r="Q185" s="10">
        <v>588.22539999999981</v>
      </c>
      <c r="R185" s="10"/>
      <c r="S185" s="10"/>
      <c r="T185" s="10"/>
    </row>
    <row r="186" spans="1:28">
      <c r="A186" s="12" t="s">
        <v>146</v>
      </c>
      <c r="B186" s="13" t="s">
        <v>88</v>
      </c>
      <c r="C186" s="13" t="s">
        <v>89</v>
      </c>
      <c r="D186" s="14" t="s">
        <v>90</v>
      </c>
      <c r="F186" s="12" t="s">
        <v>147</v>
      </c>
      <c r="G186" s="13" t="s">
        <v>88</v>
      </c>
      <c r="H186" s="13" t="s">
        <v>89</v>
      </c>
      <c r="I186" s="14" t="s">
        <v>90</v>
      </c>
      <c r="K186" s="10"/>
      <c r="L186" s="11"/>
      <c r="M186" s="11"/>
      <c r="N186" s="10"/>
      <c r="P186" s="11">
        <v>3240</v>
      </c>
      <c r="Q186" s="10">
        <v>588.28719999999976</v>
      </c>
      <c r="R186" s="10"/>
      <c r="S186" s="10"/>
      <c r="T186" s="10"/>
    </row>
    <row r="187" spans="1:28">
      <c r="A187" s="15">
        <v>0</v>
      </c>
      <c r="B187" s="16">
        <v>585.97299999999996</v>
      </c>
      <c r="C187" s="16">
        <f>C188-$L$6</f>
        <v>586.08893333333413</v>
      </c>
      <c r="D187" s="17">
        <v>586.31900000000098</v>
      </c>
      <c r="E187" s="9">
        <f>B187-C187</f>
        <v>-0.11593333333416922</v>
      </c>
      <c r="F187" s="15">
        <v>0</v>
      </c>
      <c r="G187" s="16">
        <v>586.54899999999998</v>
      </c>
      <c r="H187" s="16">
        <f>H188-$L$6</f>
        <v>586.39446666666731</v>
      </c>
      <c r="I187" s="17">
        <v>586.62300000000107</v>
      </c>
      <c r="J187" s="9">
        <f>G187-H187</f>
        <v>0.15453333333266528</v>
      </c>
      <c r="K187" s="10"/>
      <c r="L187" s="11"/>
      <c r="M187" s="11"/>
      <c r="N187" s="10"/>
      <c r="P187" s="11">
        <v>3300</v>
      </c>
      <c r="Q187" s="10">
        <v>588.34899999999971</v>
      </c>
      <c r="R187" s="10"/>
      <c r="S187" s="10"/>
      <c r="T187" s="10"/>
    </row>
    <row r="188" spans="1:28">
      <c r="A188" s="15">
        <v>7.5</v>
      </c>
      <c r="B188" s="16">
        <v>586.30800000000022</v>
      </c>
      <c r="C188" s="16">
        <f>C189-$L$5</f>
        <v>586.27643333333413</v>
      </c>
      <c r="D188" s="17">
        <f>C188+0.05</f>
        <v>586.32643333333408</v>
      </c>
      <c r="E188" s="9">
        <f t="shared" ref="E188:E195" si="56">B188-C188</f>
        <v>3.1566666666094534E-2</v>
      </c>
      <c r="F188" s="15">
        <v>7.5</v>
      </c>
      <c r="G188" s="16">
        <v>586.64300000000026</v>
      </c>
      <c r="H188" s="16">
        <f>H189-$L$5</f>
        <v>586.58196666666731</v>
      </c>
      <c r="I188" s="17">
        <f>H188+0.05</f>
        <v>586.63196666666727</v>
      </c>
      <c r="J188" s="9">
        <f t="shared" ref="J188:J195" si="57">G188-H188</f>
        <v>6.1033333332943585E-2</v>
      </c>
      <c r="K188" s="10"/>
      <c r="L188" s="11"/>
      <c r="M188" s="11"/>
      <c r="N188" s="10"/>
      <c r="P188" s="11">
        <v>3360</v>
      </c>
      <c r="Q188" s="10">
        <v>588.41079999999965</v>
      </c>
      <c r="R188" s="10"/>
      <c r="S188" s="10"/>
      <c r="T188" s="10"/>
    </row>
    <row r="189" spans="1:28">
      <c r="A189" s="15">
        <v>15</v>
      </c>
      <c r="B189" s="16">
        <v>586.42100000000016</v>
      </c>
      <c r="C189" s="16">
        <f>C190-$L$5</f>
        <v>586.38893333333408</v>
      </c>
      <c r="D189" s="17">
        <f t="shared" ref="D189:D195" si="58">C189+0.05</f>
        <v>586.43893333333403</v>
      </c>
      <c r="E189" s="9">
        <f t="shared" si="56"/>
        <v>3.206666666608271E-2</v>
      </c>
      <c r="F189" s="15">
        <v>15</v>
      </c>
      <c r="G189" s="16">
        <v>586.73700000000031</v>
      </c>
      <c r="H189" s="16">
        <f>H190-$L$5</f>
        <v>586.69446666666727</v>
      </c>
      <c r="I189" s="17">
        <f t="shared" ref="I189:I195" si="59">H189+0.05</f>
        <v>586.74446666666722</v>
      </c>
      <c r="J189" s="9">
        <f t="shared" si="57"/>
        <v>4.2533333333039991E-2</v>
      </c>
      <c r="K189" s="10"/>
      <c r="L189" s="11"/>
      <c r="M189" s="11"/>
      <c r="N189" s="10"/>
      <c r="P189" s="11">
        <v>3420</v>
      </c>
      <c r="Q189" s="10">
        <v>588.4725999999996</v>
      </c>
      <c r="R189" s="10"/>
      <c r="S189" s="10"/>
      <c r="T189" s="10"/>
      <c r="U189" s="1">
        <v>3060</v>
      </c>
      <c r="V189" s="1">
        <v>588.10179999999991</v>
      </c>
      <c r="AB189" s="11"/>
    </row>
    <row r="190" spans="1:28">
      <c r="A190" s="15">
        <v>22.5</v>
      </c>
      <c r="B190" s="16">
        <v>586.55000000000018</v>
      </c>
      <c r="C190" s="16">
        <f>C191-$L$5</f>
        <v>586.50143333333403</v>
      </c>
      <c r="D190" s="17">
        <f t="shared" si="58"/>
        <v>586.55143333333399</v>
      </c>
      <c r="E190" s="9">
        <f t="shared" si="56"/>
        <v>4.8566666666147285E-2</v>
      </c>
      <c r="F190" s="15">
        <v>22.5</v>
      </c>
      <c r="G190" s="16">
        <v>586.85100000000023</v>
      </c>
      <c r="H190" s="16">
        <f>H191-$L$5</f>
        <v>586.80696666666722</v>
      </c>
      <c r="I190" s="17">
        <f t="shared" si="59"/>
        <v>586.85696666666718</v>
      </c>
      <c r="J190" s="9">
        <f t="shared" si="57"/>
        <v>4.4033333333004521E-2</v>
      </c>
      <c r="K190" s="10"/>
      <c r="L190" s="11"/>
      <c r="M190" s="11"/>
      <c r="N190" s="10"/>
      <c r="P190" s="11">
        <v>3480</v>
      </c>
      <c r="Q190" s="10">
        <v>588.53439999999955</v>
      </c>
      <c r="R190" s="10"/>
      <c r="S190" s="10"/>
      <c r="T190" s="10"/>
      <c r="U190" s="1">
        <v>3120</v>
      </c>
      <c r="V190" s="1">
        <v>588.16359999999986</v>
      </c>
      <c r="AB190" s="11"/>
    </row>
    <row r="191" spans="1:28">
      <c r="A191" s="15">
        <v>30</v>
      </c>
      <c r="B191" s="16">
        <v>586.66500000000019</v>
      </c>
      <c r="C191" s="16">
        <v>586.61393333333399</v>
      </c>
      <c r="D191" s="17">
        <f t="shared" si="58"/>
        <v>586.66393333333394</v>
      </c>
      <c r="E191" s="9">
        <f t="shared" si="56"/>
        <v>5.1066666666201854E-2</v>
      </c>
      <c r="F191" s="15">
        <v>30</v>
      </c>
      <c r="G191" s="16">
        <v>586.92800000000022</v>
      </c>
      <c r="H191" s="16">
        <v>586.91946666666718</v>
      </c>
      <c r="I191" s="17">
        <f t="shared" si="59"/>
        <v>586.96946666666713</v>
      </c>
      <c r="J191" s="9">
        <f t="shared" si="57"/>
        <v>8.5333333330481764E-3</v>
      </c>
      <c r="K191" s="10"/>
      <c r="L191" s="11"/>
      <c r="M191" s="11"/>
      <c r="N191" s="10"/>
      <c r="P191" s="11">
        <v>3540</v>
      </c>
      <c r="Q191" s="10">
        <v>588.5961999999995</v>
      </c>
      <c r="R191" s="10"/>
      <c r="S191">
        <f>22.5*1.5/100</f>
        <v>0.33750000000000002</v>
      </c>
      <c r="T191" s="10"/>
      <c r="U191" s="1">
        <v>3180</v>
      </c>
      <c r="V191" s="1">
        <v>588.22539999999981</v>
      </c>
      <c r="AB191" s="11"/>
    </row>
    <row r="192" spans="1:28">
      <c r="A192" s="15">
        <v>37.5</v>
      </c>
      <c r="B192" s="16">
        <v>586.55800000000022</v>
      </c>
      <c r="C192" s="16">
        <f>C191-$L$5</f>
        <v>586.50143333333403</v>
      </c>
      <c r="D192" s="17">
        <f t="shared" si="58"/>
        <v>586.55143333333399</v>
      </c>
      <c r="E192" s="9">
        <f t="shared" si="56"/>
        <v>5.6566666666185483E-2</v>
      </c>
      <c r="F192" s="15">
        <v>37.5</v>
      </c>
      <c r="G192" s="16">
        <v>586.83300000000031</v>
      </c>
      <c r="H192" s="16">
        <f>H191-$L$5</f>
        <v>586.80696666666722</v>
      </c>
      <c r="I192" s="17">
        <f t="shared" si="59"/>
        <v>586.85696666666718</v>
      </c>
      <c r="J192" s="9">
        <f t="shared" si="57"/>
        <v>2.6033333333089104E-2</v>
      </c>
      <c r="K192" s="10"/>
      <c r="L192" s="11"/>
      <c r="M192" s="11"/>
      <c r="N192" s="10"/>
      <c r="P192" s="11">
        <v>3600</v>
      </c>
      <c r="Q192" s="10">
        <v>588.65799999999945</v>
      </c>
      <c r="R192" s="10"/>
      <c r="S192">
        <v>0.1875</v>
      </c>
      <c r="T192" s="10"/>
      <c r="U192" s="11">
        <v>3240</v>
      </c>
      <c r="V192" s="1">
        <v>588.28719999999976</v>
      </c>
    </row>
    <row r="193" spans="1:38">
      <c r="A193" s="15">
        <v>45</v>
      </c>
      <c r="B193" s="16">
        <v>586.46400000000017</v>
      </c>
      <c r="C193" s="16">
        <f>C192-$L$5</f>
        <v>586.38893333333408</v>
      </c>
      <c r="D193" s="17">
        <f t="shared" si="58"/>
        <v>586.43893333333403</v>
      </c>
      <c r="E193" s="9">
        <f t="shared" si="56"/>
        <v>7.5066666666089077E-2</v>
      </c>
      <c r="F193" s="15">
        <v>45</v>
      </c>
      <c r="G193" s="16">
        <v>586.72800000000029</v>
      </c>
      <c r="H193" s="16">
        <f>H192-$L$5</f>
        <v>586.69446666666727</v>
      </c>
      <c r="I193" s="17">
        <f t="shared" si="59"/>
        <v>586.74446666666722</v>
      </c>
      <c r="J193" s="9">
        <f t="shared" si="57"/>
        <v>3.3533333333025439E-2</v>
      </c>
      <c r="L193" s="11"/>
      <c r="M193" s="11"/>
      <c r="N193" s="10"/>
      <c r="S193">
        <f>7.5*1.5/100</f>
        <v>0.1125</v>
      </c>
      <c r="U193" s="11">
        <v>3300</v>
      </c>
      <c r="V193" s="1">
        <v>588.34899999999971</v>
      </c>
    </row>
    <row r="194" spans="1:38">
      <c r="A194" s="15">
        <v>52.5</v>
      </c>
      <c r="B194" s="16">
        <v>586.36000000000013</v>
      </c>
      <c r="C194" s="16">
        <f>C193-$L$5</f>
        <v>586.27643333333413</v>
      </c>
      <c r="D194" s="17">
        <f t="shared" si="58"/>
        <v>586.32643333333408</v>
      </c>
      <c r="E194" s="9">
        <f t="shared" si="56"/>
        <v>8.3566666666001765E-2</v>
      </c>
      <c r="F194" s="15">
        <v>52.5</v>
      </c>
      <c r="G194" s="16">
        <v>586.6410000000003</v>
      </c>
      <c r="H194" s="16">
        <f>H193-$L$5</f>
        <v>586.58196666666731</v>
      </c>
      <c r="I194" s="17">
        <f t="shared" si="59"/>
        <v>586.63196666666727</v>
      </c>
      <c r="J194" s="9">
        <f t="shared" si="57"/>
        <v>5.9033333332990878E-2</v>
      </c>
      <c r="L194" s="11"/>
      <c r="M194" s="11"/>
      <c r="N194" s="10"/>
      <c r="U194" s="11">
        <v>3360</v>
      </c>
      <c r="V194" s="1">
        <v>588.41079999999965</v>
      </c>
    </row>
    <row r="195" spans="1:38" ht="15.75" thickBot="1">
      <c r="A195" s="18">
        <v>60</v>
      </c>
      <c r="B195" s="19">
        <v>586.154</v>
      </c>
      <c r="C195" s="19">
        <f>C194-$L$6</f>
        <v>586.08893333333413</v>
      </c>
      <c r="D195" s="20">
        <f t="shared" si="58"/>
        <v>586.13893333333408</v>
      </c>
      <c r="E195" s="9">
        <f t="shared" si="56"/>
        <v>6.5066666665870798E-2</v>
      </c>
      <c r="F195" s="18">
        <v>60</v>
      </c>
      <c r="G195" s="19">
        <v>586.42999999999995</v>
      </c>
      <c r="H195" s="19">
        <f>H194-$L$6</f>
        <v>586.39446666666731</v>
      </c>
      <c r="I195" s="20">
        <f t="shared" si="59"/>
        <v>586.44446666666727</v>
      </c>
      <c r="J195" s="9">
        <f t="shared" si="57"/>
        <v>3.5533333332637085E-2</v>
      </c>
      <c r="L195" s="21">
        <f>22.5*1.5/100</f>
        <v>0.33750000000000002</v>
      </c>
      <c r="M195" s="21"/>
      <c r="N195" s="10">
        <f>M205-S191</f>
        <v>587.76429999999993</v>
      </c>
      <c r="U195" s="11">
        <v>3420</v>
      </c>
      <c r="V195" s="1">
        <v>588.4725999999996</v>
      </c>
    </row>
    <row r="196" spans="1:38" ht="15.75" thickBot="1">
      <c r="L196" s="21"/>
      <c r="M196" s="21"/>
      <c r="N196" s="10"/>
      <c r="U196" s="11">
        <v>3480</v>
      </c>
      <c r="V196" s="1">
        <v>588.53439999999955</v>
      </c>
    </row>
    <row r="197" spans="1:38">
      <c r="A197" s="54" t="s">
        <v>148</v>
      </c>
      <c r="B197" s="55"/>
      <c r="C197" s="55"/>
      <c r="D197" s="56"/>
      <c r="R197" s="1"/>
      <c r="U197" s="11">
        <v>3540</v>
      </c>
      <c r="V197" s="1">
        <v>588.5961999999995</v>
      </c>
    </row>
    <row r="198" spans="1:38" ht="15.75" thickBot="1">
      <c r="A198" s="57"/>
      <c r="B198" s="58"/>
      <c r="C198" s="58"/>
      <c r="D198" s="59"/>
      <c r="L198" s="11"/>
      <c r="M198" s="11"/>
      <c r="N198" s="39"/>
      <c r="R198" s="1"/>
      <c r="S198" s="1"/>
      <c r="T198" s="7"/>
      <c r="U198" s="11">
        <v>3600</v>
      </c>
      <c r="V198" s="1">
        <v>588.65799999999945</v>
      </c>
    </row>
    <row r="199" spans="1:38">
      <c r="A199" s="12" t="s">
        <v>149</v>
      </c>
      <c r="B199" s="13" t="s">
        <v>88</v>
      </c>
      <c r="C199" s="13" t="s">
        <v>89</v>
      </c>
      <c r="D199" s="14" t="s">
        <v>90</v>
      </c>
      <c r="L199" s="11"/>
      <c r="M199" s="11"/>
      <c r="N199" s="39"/>
      <c r="R199" s="1"/>
      <c r="S199" s="1"/>
      <c r="T199" s="7"/>
      <c r="U199" s="11"/>
    </row>
    <row r="200" spans="1:38">
      <c r="A200" s="15">
        <v>0</v>
      </c>
      <c r="B200" s="16">
        <v>586.86699999999996</v>
      </c>
      <c r="C200" s="16">
        <f>C201-$L$6</f>
        <v>586.7000000000005</v>
      </c>
      <c r="D200" s="17">
        <v>586.92700000000002</v>
      </c>
      <c r="E200" s="9">
        <f>B200-C200</f>
        <v>0.16699999999946158</v>
      </c>
    </row>
    <row r="201" spans="1:38">
      <c r="A201" s="15">
        <v>7.5</v>
      </c>
      <c r="B201" s="16">
        <v>586.91400000000021</v>
      </c>
      <c r="C201" s="16">
        <f>C202-$L$5</f>
        <v>586.8875000000005</v>
      </c>
      <c r="D201" s="17">
        <f>C201+0.05</f>
        <v>586.93750000000045</v>
      </c>
      <c r="E201" s="9">
        <f t="shared" ref="E201:E208" si="60">B201-C201</f>
        <v>2.6499999999714419E-2</v>
      </c>
    </row>
    <row r="202" spans="1:38">
      <c r="A202" s="15">
        <v>15</v>
      </c>
      <c r="B202" s="16">
        <v>587.09200000000021</v>
      </c>
      <c r="C202" s="16">
        <f>C203-$L$5</f>
        <v>587.00000000000045</v>
      </c>
      <c r="D202" s="17">
        <f t="shared" ref="D202:D208" si="61">C202+0.05</f>
        <v>587.05000000000041</v>
      </c>
      <c r="E202" s="9">
        <f t="shared" si="60"/>
        <v>9.1999999999757165E-2</v>
      </c>
      <c r="K202" s="42" t="s">
        <v>53</v>
      </c>
      <c r="L202" s="42" t="s">
        <v>73</v>
      </c>
      <c r="M202" s="42" t="s">
        <v>72</v>
      </c>
      <c r="N202" s="40" t="s">
        <v>150</v>
      </c>
      <c r="P202" s="43" t="s">
        <v>54</v>
      </c>
      <c r="Q202" s="43" t="s">
        <v>73</v>
      </c>
      <c r="R202" s="40" t="s">
        <v>72</v>
      </c>
      <c r="S202" s="40" t="s">
        <v>150</v>
      </c>
      <c r="U202" s="40" t="s">
        <v>55</v>
      </c>
      <c r="V202" s="40" t="s">
        <v>73</v>
      </c>
      <c r="W202" s="40" t="s">
        <v>72</v>
      </c>
      <c r="X202" s="40" t="s">
        <v>150</v>
      </c>
      <c r="Z202" s="40" t="s">
        <v>56</v>
      </c>
      <c r="AA202" s="40" t="s">
        <v>73</v>
      </c>
      <c r="AB202" s="40" t="s">
        <v>72</v>
      </c>
      <c r="AC202" s="40" t="s">
        <v>150</v>
      </c>
      <c r="AE202" s="40" t="s">
        <v>57</v>
      </c>
      <c r="AF202" s="40" t="s">
        <v>73</v>
      </c>
      <c r="AG202" s="40" t="s">
        <v>72</v>
      </c>
      <c r="AH202" s="40" t="s">
        <v>150</v>
      </c>
    </row>
    <row r="203" spans="1:38">
      <c r="A203" s="15">
        <v>22.5</v>
      </c>
      <c r="B203" s="16">
        <v>587.16000000000031</v>
      </c>
      <c r="C203" s="16">
        <f>C204-$L$5</f>
        <v>587.11250000000041</v>
      </c>
      <c r="D203" s="17">
        <f t="shared" si="61"/>
        <v>587.16250000000036</v>
      </c>
      <c r="E203" s="9">
        <f t="shared" si="60"/>
        <v>4.7499999999899956E-2</v>
      </c>
      <c r="K203" s="27">
        <v>0</v>
      </c>
      <c r="L203" s="11">
        <v>587.68899999999996</v>
      </c>
      <c r="M203" s="11">
        <f>M204-$S$192</f>
        <v>587.57679999999993</v>
      </c>
      <c r="N203" s="41">
        <f>L203-M203</f>
        <v>0.11220000000002983</v>
      </c>
      <c r="P203" s="27">
        <v>0</v>
      </c>
      <c r="Q203" s="44">
        <v>587.62750000000005</v>
      </c>
      <c r="R203" s="11">
        <f>R204-$S$192</f>
        <v>587.63859999999988</v>
      </c>
      <c r="S203" s="41">
        <f>Q203-R203</f>
        <v>-1.1099999999828469E-2</v>
      </c>
      <c r="U203" s="27">
        <v>0</v>
      </c>
      <c r="V203" s="41">
        <v>587.72900000000004</v>
      </c>
      <c r="W203" s="11">
        <f>W204-$S$192</f>
        <v>587.70039999999983</v>
      </c>
      <c r="X203" s="41">
        <f>V203-W203</f>
        <v>2.8600000000210457E-2</v>
      </c>
      <c r="Z203" s="27">
        <v>0</v>
      </c>
      <c r="AA203" s="41">
        <v>587.91300000000001</v>
      </c>
      <c r="AB203" s="11">
        <f>AB204-$S$192</f>
        <v>587.76219999999978</v>
      </c>
      <c r="AC203" s="41">
        <f>AA203-AB203</f>
        <v>0.15080000000023119</v>
      </c>
      <c r="AE203" s="27">
        <v>0</v>
      </c>
      <c r="AF203" s="41">
        <v>587.89300000000003</v>
      </c>
      <c r="AG203" s="11">
        <f>AG204-$S$192</f>
        <v>587.82399999999973</v>
      </c>
      <c r="AH203" s="1"/>
      <c r="AL203" s="10"/>
    </row>
    <row r="204" spans="1:38">
      <c r="A204" s="15">
        <v>30</v>
      </c>
      <c r="B204" s="16">
        <v>587.26100000000031</v>
      </c>
      <c r="C204" s="16">
        <v>587.22500000000036</v>
      </c>
      <c r="D204" s="17">
        <f t="shared" si="61"/>
        <v>587.27500000000032</v>
      </c>
      <c r="E204" s="9">
        <f t="shared" si="60"/>
        <v>3.5999999999944521E-2</v>
      </c>
      <c r="K204" s="27">
        <v>7.5</v>
      </c>
      <c r="L204" s="11">
        <v>587.99099999999999</v>
      </c>
      <c r="M204" s="11">
        <f>M205-L195</f>
        <v>587.76429999999993</v>
      </c>
      <c r="N204" s="41">
        <f t="shared" ref="N204" si="62">L204-M204</f>
        <v>0.22670000000005075</v>
      </c>
      <c r="P204" s="27">
        <v>7.5</v>
      </c>
      <c r="Q204" s="44">
        <v>587.55700000000002</v>
      </c>
      <c r="R204" s="11">
        <f>R205-$S$191</f>
        <v>587.82609999999988</v>
      </c>
      <c r="S204" s="41">
        <f t="shared" ref="S204" si="63">Q204-R204</f>
        <v>-0.26909999999986667</v>
      </c>
      <c r="U204" s="27">
        <v>7.5</v>
      </c>
      <c r="V204" s="41">
        <v>587.38300000000004</v>
      </c>
      <c r="W204" s="11">
        <f>W205-$S$191</f>
        <v>587.88789999999983</v>
      </c>
      <c r="X204" s="41">
        <f t="shared" ref="X204" si="64">V204-W204</f>
        <v>-0.50489999999979318</v>
      </c>
      <c r="Z204" s="27">
        <v>7.5</v>
      </c>
      <c r="AA204" s="41">
        <v>587.87800000000004</v>
      </c>
      <c r="AB204" s="11">
        <f>AB205-$S$191</f>
        <v>587.94969999999978</v>
      </c>
      <c r="AC204" s="41">
        <f t="shared" ref="AC204" si="65">AA204-AB204</f>
        <v>-7.1699999999736974E-2</v>
      </c>
      <c r="AE204" s="27">
        <v>7.5</v>
      </c>
      <c r="AF204" s="41">
        <v>587.89700000000005</v>
      </c>
      <c r="AG204" s="11">
        <f>AG205-$S$191</f>
        <v>588.01149999999973</v>
      </c>
      <c r="AH204" s="1"/>
    </row>
    <row r="205" spans="1:38">
      <c r="A205" s="15">
        <v>37.5</v>
      </c>
      <c r="B205" s="16">
        <v>587.23100000000022</v>
      </c>
      <c r="C205" s="16">
        <f>C204-$L$5</f>
        <v>587.11250000000041</v>
      </c>
      <c r="D205" s="17">
        <f t="shared" si="61"/>
        <v>587.16250000000036</v>
      </c>
      <c r="E205" s="9">
        <f t="shared" si="60"/>
        <v>0.11849999999981264</v>
      </c>
      <c r="K205" s="27">
        <v>30</v>
      </c>
      <c r="L205" s="11">
        <v>588.13</v>
      </c>
      <c r="M205" s="11">
        <v>588.10179999999991</v>
      </c>
      <c r="N205" s="41">
        <f>L205-M205</f>
        <v>2.8200000000083492E-2</v>
      </c>
      <c r="P205" s="27">
        <v>30</v>
      </c>
      <c r="Q205" s="44">
        <v>587.81299999999999</v>
      </c>
      <c r="R205" s="11">
        <v>588.16359999999986</v>
      </c>
      <c r="S205" s="41">
        <f>Q205-R205</f>
        <v>-0.35059999999987213</v>
      </c>
      <c r="U205" s="27">
        <v>30</v>
      </c>
      <c r="V205" s="41">
        <v>587.89</v>
      </c>
      <c r="W205" s="41">
        <v>588.22539999999981</v>
      </c>
      <c r="X205" s="41">
        <f>V205-W205</f>
        <v>-0.33539999999982228</v>
      </c>
      <c r="Z205" s="27">
        <v>30</v>
      </c>
      <c r="AA205" s="41">
        <v>587.97</v>
      </c>
      <c r="AB205" s="41">
        <v>588.28719999999976</v>
      </c>
      <c r="AC205" s="41">
        <f>AA205-AB205</f>
        <v>-0.3171999999997297</v>
      </c>
      <c r="AE205" s="27">
        <v>30</v>
      </c>
      <c r="AF205" s="41">
        <v>588.03</v>
      </c>
      <c r="AG205" s="41">
        <v>588.34899999999971</v>
      </c>
      <c r="AH205" s="1"/>
    </row>
    <row r="206" spans="1:38">
      <c r="A206" s="15">
        <v>45</v>
      </c>
      <c r="B206" s="16">
        <v>587.12300000000027</v>
      </c>
      <c r="C206" s="16">
        <f>C205-$L$5</f>
        <v>587.00000000000045</v>
      </c>
      <c r="D206" s="17">
        <f t="shared" si="61"/>
        <v>587.05000000000041</v>
      </c>
      <c r="E206" s="9">
        <f t="shared" si="60"/>
        <v>0.12299999999981992</v>
      </c>
      <c r="K206" s="27">
        <v>52.5</v>
      </c>
      <c r="L206" s="11">
        <v>587.90550000000007</v>
      </c>
      <c r="M206" s="11">
        <f>M205-$S$191</f>
        <v>587.76429999999993</v>
      </c>
      <c r="N206" s="41">
        <f>L206-M206</f>
        <v>0.14120000000013988</v>
      </c>
      <c r="O206" s="1"/>
      <c r="P206" s="27">
        <v>52.5</v>
      </c>
      <c r="Q206" s="44">
        <v>587.61099999999999</v>
      </c>
      <c r="R206" s="11">
        <f>R205-$S$191</f>
        <v>587.82609999999988</v>
      </c>
      <c r="S206" s="41">
        <f>Q206-R206</f>
        <v>-0.21509999999989304</v>
      </c>
      <c r="T206" s="7"/>
      <c r="U206" s="27">
        <v>52.5</v>
      </c>
      <c r="V206" s="41">
        <v>587.69600000000003</v>
      </c>
      <c r="W206" s="11">
        <v>587.88789999999983</v>
      </c>
      <c r="X206" s="41">
        <f>V206-W206</f>
        <v>-0.191899999999805</v>
      </c>
      <c r="Y206" s="1"/>
      <c r="Z206" s="27">
        <v>52.5</v>
      </c>
      <c r="AA206" s="41">
        <v>587.76300000000003</v>
      </c>
      <c r="AB206" s="11">
        <v>587.94969999999978</v>
      </c>
      <c r="AC206" s="41">
        <f>AA206-AB206</f>
        <v>-0.18669999999974607</v>
      </c>
      <c r="AE206" s="27">
        <v>52.5</v>
      </c>
      <c r="AF206" s="41">
        <v>587.98699999999997</v>
      </c>
      <c r="AG206" s="11">
        <v>588.01149999999973</v>
      </c>
      <c r="AH206" s="1"/>
    </row>
    <row r="207" spans="1:38">
      <c r="A207" s="15">
        <v>52.5</v>
      </c>
      <c r="B207" s="16">
        <v>587.04100000000028</v>
      </c>
      <c r="C207" s="16">
        <f>C206-$L$5</f>
        <v>586.8875000000005</v>
      </c>
      <c r="D207" s="17">
        <f t="shared" si="61"/>
        <v>586.93750000000045</v>
      </c>
      <c r="E207" s="9">
        <f t="shared" si="60"/>
        <v>0.15349999999978081</v>
      </c>
      <c r="K207" s="27">
        <v>60</v>
      </c>
      <c r="L207" s="11">
        <v>587.72900000000004</v>
      </c>
      <c r="M207" s="11">
        <f>M206-$S$192</f>
        <v>587.57679999999993</v>
      </c>
      <c r="N207" s="41">
        <f>L207-M207</f>
        <v>0.15220000000010714</v>
      </c>
      <c r="O207" s="1"/>
      <c r="P207" s="27">
        <v>60</v>
      </c>
      <c r="Q207" s="44">
        <v>587.49699999999996</v>
      </c>
      <c r="R207" s="11">
        <f>R206-$S$192</f>
        <v>587.63859999999988</v>
      </c>
      <c r="S207" s="41">
        <f>Q207-R207</f>
        <v>-0.14159999999992579</v>
      </c>
      <c r="T207" s="7"/>
      <c r="U207" s="27">
        <v>60</v>
      </c>
      <c r="V207" s="41">
        <v>587.62900000000002</v>
      </c>
      <c r="W207" s="41">
        <v>587.70039999999983</v>
      </c>
      <c r="X207" s="41">
        <f>V207-W207</f>
        <v>-7.139999999981228E-2</v>
      </c>
      <c r="Y207" s="1"/>
      <c r="Z207" s="27">
        <v>60</v>
      </c>
      <c r="AA207" s="41">
        <v>587.68899999999996</v>
      </c>
      <c r="AB207" s="45">
        <v>587.76219999999978</v>
      </c>
      <c r="AC207" s="41">
        <f>AA207-AB207</f>
        <v>-7.3199999999815191E-2</v>
      </c>
      <c r="AE207" s="27">
        <v>60</v>
      </c>
      <c r="AF207" s="41">
        <v>587.89</v>
      </c>
      <c r="AG207" s="11">
        <v>587.82399999999973</v>
      </c>
      <c r="AH207" s="1"/>
    </row>
    <row r="208" spans="1:38" ht="15.75" thickBot="1">
      <c r="A208" s="18">
        <v>60</v>
      </c>
      <c r="B208" s="19">
        <v>586.64300000000003</v>
      </c>
      <c r="C208" s="19">
        <f>C207-$L$6</f>
        <v>586.7000000000005</v>
      </c>
      <c r="D208" s="20">
        <f t="shared" si="61"/>
        <v>586.75000000000045</v>
      </c>
      <c r="E208" s="9">
        <f t="shared" si="60"/>
        <v>-5.7000000000471118E-2</v>
      </c>
      <c r="O208" s="1"/>
      <c r="P208" s="1"/>
      <c r="Q208" s="1"/>
      <c r="R208" s="1"/>
      <c r="S208" s="1"/>
      <c r="T208" s="7"/>
      <c r="W208" s="1"/>
      <c r="X208" s="1"/>
      <c r="Y208" s="1"/>
    </row>
    <row r="209" spans="1:29">
      <c r="O209" s="1"/>
      <c r="P209" s="1"/>
      <c r="Q209" s="1"/>
      <c r="R209" s="1"/>
      <c r="S209" s="1"/>
      <c r="T209" s="1"/>
      <c r="W209" s="1"/>
      <c r="X209" s="1"/>
      <c r="Y209" s="1"/>
    </row>
    <row r="210" spans="1:29">
      <c r="L210" s="11"/>
      <c r="M210" s="11"/>
      <c r="N210" s="3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9">
      <c r="B211" s="63" t="s">
        <v>151</v>
      </c>
      <c r="C211" s="63"/>
      <c r="G211" s="64" t="s">
        <v>152</v>
      </c>
      <c r="H211" s="64"/>
      <c r="L211" s="11"/>
      <c r="M211" s="11"/>
      <c r="N211" s="3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9" ht="15.75" thickBot="1">
      <c r="K212" s="42" t="s">
        <v>58</v>
      </c>
      <c r="L212" s="42" t="s">
        <v>73</v>
      </c>
      <c r="M212" s="42" t="s">
        <v>72</v>
      </c>
      <c r="N212" s="40" t="s">
        <v>150</v>
      </c>
      <c r="P212" s="40" t="s">
        <v>59</v>
      </c>
      <c r="Q212" s="40" t="s">
        <v>73</v>
      </c>
      <c r="R212" s="40" t="s">
        <v>72</v>
      </c>
      <c r="S212" s="40" t="s">
        <v>150</v>
      </c>
      <c r="U212" s="40" t="s">
        <v>60</v>
      </c>
      <c r="V212" s="40" t="s">
        <v>73</v>
      </c>
      <c r="W212" s="40" t="s">
        <v>72</v>
      </c>
      <c r="X212" s="40" t="s">
        <v>150</v>
      </c>
      <c r="Z212" s="40" t="s">
        <v>61</v>
      </c>
      <c r="AA212" s="43" t="s">
        <v>73</v>
      </c>
      <c r="AB212" s="40" t="s">
        <v>72</v>
      </c>
      <c r="AC212" s="40" t="s">
        <v>150</v>
      </c>
    </row>
    <row r="213" spans="1:29">
      <c r="A213" s="54" t="s">
        <v>153</v>
      </c>
      <c r="B213" s="55"/>
      <c r="C213" s="55"/>
      <c r="D213" s="56"/>
      <c r="F213" s="54" t="s">
        <v>154</v>
      </c>
      <c r="G213" s="55"/>
      <c r="H213" s="55"/>
      <c r="I213" s="56"/>
      <c r="K213" s="27">
        <v>0</v>
      </c>
      <c r="L213" s="11">
        <v>587.93899999999996</v>
      </c>
      <c r="M213" s="11">
        <f>M214-$S$192</f>
        <v>587.88579999999968</v>
      </c>
      <c r="N213" s="41">
        <f>L213-M213</f>
        <v>5.3200000000288128E-2</v>
      </c>
      <c r="P213" s="27">
        <v>0</v>
      </c>
      <c r="Q213" s="41">
        <v>587.91300000000001</v>
      </c>
      <c r="R213" s="11">
        <f>R214-$S$192</f>
        <v>587.94759999999962</v>
      </c>
      <c r="S213" s="41">
        <f>Q213-R213</f>
        <v>-3.4599999999613829E-2</v>
      </c>
      <c r="U213" s="27">
        <v>0</v>
      </c>
      <c r="V213" s="41">
        <v>587.84400000000005</v>
      </c>
      <c r="W213" s="11">
        <f>W214-$S$192</f>
        <v>588.00939999999957</v>
      </c>
      <c r="X213" s="41">
        <f>V213-W213</f>
        <v>-0.16539999999952215</v>
      </c>
      <c r="Z213" s="27">
        <v>0</v>
      </c>
      <c r="AA213" s="41">
        <v>587.87199999999996</v>
      </c>
      <c r="AB213" s="11">
        <f>AB214-$S$192</f>
        <v>588.07119999999952</v>
      </c>
      <c r="AC213" s="1"/>
    </row>
    <row r="214" spans="1:29" ht="15.75" thickBot="1">
      <c r="A214" s="60"/>
      <c r="B214" s="61"/>
      <c r="C214" s="61"/>
      <c r="D214" s="62"/>
      <c r="F214" s="60"/>
      <c r="G214" s="61"/>
      <c r="H214" s="61"/>
      <c r="I214" s="62"/>
      <c r="K214" s="27">
        <v>7.5</v>
      </c>
      <c r="L214" s="11">
        <v>587.91999999999996</v>
      </c>
      <c r="M214" s="11">
        <f>M215-$S$191</f>
        <v>588.07329999999968</v>
      </c>
      <c r="N214" s="41">
        <f t="shared" ref="N214" si="66">L214-M214</f>
        <v>-0.15329999999971733</v>
      </c>
      <c r="P214" s="27">
        <v>7.5</v>
      </c>
      <c r="Q214" s="41">
        <v>587.91600000000005</v>
      </c>
      <c r="R214" s="11">
        <f>R215-$S$191</f>
        <v>588.13509999999962</v>
      </c>
      <c r="S214" s="41">
        <f t="shared" ref="S214" si="67">Q214-R214</f>
        <v>-0.21909999999957108</v>
      </c>
      <c r="U214" s="27">
        <v>7.5</v>
      </c>
      <c r="V214" s="41">
        <v>587.85900000000004</v>
      </c>
      <c r="W214" s="11">
        <f>W215-$S$191</f>
        <v>588.19689999999957</v>
      </c>
      <c r="X214" s="41">
        <f t="shared" ref="X214" si="68">V214-W214</f>
        <v>-0.33789999999953579</v>
      </c>
      <c r="Z214" s="27">
        <v>7.5</v>
      </c>
      <c r="AA214" s="41">
        <v>587.87699999999995</v>
      </c>
      <c r="AB214" s="11">
        <f>AB215-$S$191</f>
        <v>588.25869999999952</v>
      </c>
      <c r="AC214" s="1"/>
    </row>
    <row r="215" spans="1:29">
      <c r="A215" s="12" t="s">
        <v>0</v>
      </c>
      <c r="B215" s="13" t="s">
        <v>88</v>
      </c>
      <c r="C215" s="13" t="s">
        <v>89</v>
      </c>
      <c r="D215" s="14" t="s">
        <v>90</v>
      </c>
      <c r="F215" s="12" t="s">
        <v>0</v>
      </c>
      <c r="G215" s="13" t="s">
        <v>88</v>
      </c>
      <c r="H215" s="13" t="s">
        <v>89</v>
      </c>
      <c r="I215" s="14" t="s">
        <v>90</v>
      </c>
      <c r="K215" s="27">
        <v>30</v>
      </c>
      <c r="L215" s="11">
        <v>588.07000000000005</v>
      </c>
      <c r="M215" s="10">
        <v>588.41079999999965</v>
      </c>
      <c r="N215" s="41">
        <f>L215-M215</f>
        <v>-0.34079999999960364</v>
      </c>
      <c r="P215" s="27">
        <v>30</v>
      </c>
      <c r="Q215" s="41">
        <v>588.11</v>
      </c>
      <c r="R215" s="10">
        <v>588.4725999999996</v>
      </c>
      <c r="S215" s="41">
        <f>Q215-R215</f>
        <v>-0.36259999999958836</v>
      </c>
      <c r="U215" s="27">
        <v>30</v>
      </c>
      <c r="V215" s="41">
        <v>588.11</v>
      </c>
      <c r="W215" s="10">
        <v>588.53439999999955</v>
      </c>
      <c r="X215" s="41">
        <f>V215-W215</f>
        <v>-0.4243999999995367</v>
      </c>
      <c r="Z215" s="27">
        <v>30</v>
      </c>
      <c r="AA215" s="41">
        <v>588.05799999999999</v>
      </c>
      <c r="AB215" s="21">
        <v>588.5961999999995</v>
      </c>
      <c r="AC215" s="1"/>
    </row>
    <row r="216" spans="1:29">
      <c r="A216" s="46">
        <v>0</v>
      </c>
      <c r="B216" s="23">
        <v>586.79800000000023</v>
      </c>
      <c r="C216" s="23">
        <f>C217-0.075</f>
        <v>586.91300000000115</v>
      </c>
      <c r="D216" s="47">
        <f t="shared" ref="D216:D228" si="69">C216+0.05</f>
        <v>586.9630000000011</v>
      </c>
      <c r="F216" s="46">
        <v>0</v>
      </c>
      <c r="G216" s="23">
        <v>578.65099999999995</v>
      </c>
      <c r="H216" s="23">
        <f>H217-0.075</f>
        <v>578.57699999999977</v>
      </c>
      <c r="I216" s="47">
        <f t="shared" ref="I216:I228" si="70">H216+0.05</f>
        <v>578.62699999999973</v>
      </c>
      <c r="K216" s="27">
        <v>52.5</v>
      </c>
      <c r="L216" s="27">
        <v>587.91499999999996</v>
      </c>
      <c r="M216" s="11">
        <v>588.07329999999968</v>
      </c>
      <c r="N216" s="41">
        <f>L216-M216</f>
        <v>-0.15829999999971278</v>
      </c>
      <c r="P216" s="27">
        <v>52.5</v>
      </c>
      <c r="Q216" s="41">
        <v>587.91200000000003</v>
      </c>
      <c r="R216" s="11">
        <v>588.13509999999962</v>
      </c>
      <c r="S216" s="41">
        <f>Q216-R216</f>
        <v>-0.22309999999959018</v>
      </c>
      <c r="U216" s="27">
        <v>52.5</v>
      </c>
      <c r="V216" s="41">
        <v>587.90700000000004</v>
      </c>
      <c r="W216" s="11">
        <v>588.19689999999957</v>
      </c>
      <c r="X216" s="41">
        <f>V216-W216</f>
        <v>-0.28989999999953397</v>
      </c>
      <c r="Z216" s="27">
        <v>52.5</v>
      </c>
      <c r="AA216" s="41">
        <v>587.90149999999994</v>
      </c>
      <c r="AB216" s="11">
        <v>588.25869999999952</v>
      </c>
      <c r="AC216" s="1"/>
    </row>
    <row r="217" spans="1:29">
      <c r="A217" s="46">
        <v>7.5</v>
      </c>
      <c r="B217" s="23">
        <v>586.95800000000031</v>
      </c>
      <c r="C217" s="23">
        <f>C218-0.075</f>
        <v>586.98800000000119</v>
      </c>
      <c r="D217" s="47">
        <f t="shared" si="69"/>
        <v>587.03800000000115</v>
      </c>
      <c r="F217" s="46">
        <v>7.5</v>
      </c>
      <c r="G217" s="23">
        <v>578.649</v>
      </c>
      <c r="H217" s="23">
        <f>H218-0.075</f>
        <v>578.65199999999982</v>
      </c>
      <c r="I217" s="47">
        <f t="shared" si="70"/>
        <v>578.70199999999977</v>
      </c>
      <c r="K217" s="27">
        <v>60</v>
      </c>
      <c r="L217" s="21">
        <v>587.93299999999999</v>
      </c>
      <c r="M217" s="11">
        <v>587.88579999999968</v>
      </c>
      <c r="N217" s="41">
        <f>L217-M217</f>
        <v>4.7200000000316322E-2</v>
      </c>
      <c r="P217" s="27">
        <v>60</v>
      </c>
      <c r="Q217" s="41">
        <v>587.91</v>
      </c>
      <c r="R217" s="11">
        <v>587.94759999999962</v>
      </c>
      <c r="S217" s="41">
        <f>Q217-R217</f>
        <v>-3.7599999999656575E-2</v>
      </c>
      <c r="U217" s="27">
        <v>60</v>
      </c>
      <c r="V217" s="41">
        <v>587.90700000000004</v>
      </c>
      <c r="W217" s="11">
        <v>588.00939999999957</v>
      </c>
      <c r="X217" s="41">
        <f>V217-W217</f>
        <v>-0.10239999999953397</v>
      </c>
      <c r="Z217" s="27">
        <v>60</v>
      </c>
      <c r="AA217" s="41">
        <v>587.95600000000002</v>
      </c>
      <c r="AB217" s="11">
        <v>588.07119999999952</v>
      </c>
      <c r="AC217" s="1"/>
    </row>
    <row r="218" spans="1:29">
      <c r="A218" s="46">
        <v>15</v>
      </c>
      <c r="B218" s="23">
        <v>586.97800000000029</v>
      </c>
      <c r="C218" s="23">
        <f>C219-0.075</f>
        <v>587.06300000000124</v>
      </c>
      <c r="D218" s="47">
        <f t="shared" si="69"/>
        <v>587.11300000000119</v>
      </c>
      <c r="F218" s="46">
        <v>15</v>
      </c>
      <c r="G218" s="23">
        <v>578.74199999999996</v>
      </c>
      <c r="H218" s="23">
        <f>H219-0.075</f>
        <v>578.72699999999986</v>
      </c>
      <c r="I218" s="47">
        <f t="shared" si="70"/>
        <v>578.77699999999982</v>
      </c>
    </row>
    <row r="219" spans="1:29">
      <c r="A219" s="46">
        <v>22.5</v>
      </c>
      <c r="B219" s="23">
        <v>587.07100000000025</v>
      </c>
      <c r="C219" s="48">
        <v>587.13800000000128</v>
      </c>
      <c r="D219" s="47">
        <f t="shared" si="69"/>
        <v>587.18800000000124</v>
      </c>
      <c r="F219" s="46">
        <v>22.5</v>
      </c>
      <c r="G219" s="23">
        <v>578.80100000000004</v>
      </c>
      <c r="H219" s="16">
        <v>578.80199999999991</v>
      </c>
      <c r="I219" s="47">
        <f t="shared" si="70"/>
        <v>578.85199999999986</v>
      </c>
    </row>
    <row r="220" spans="1:29">
      <c r="A220" s="46">
        <v>30</v>
      </c>
      <c r="B220" s="23">
        <v>586.97800000000029</v>
      </c>
      <c r="C220" s="23">
        <f>C219-0.075</f>
        <v>587.06300000000124</v>
      </c>
      <c r="D220" s="47">
        <f t="shared" si="69"/>
        <v>587.11300000000119</v>
      </c>
      <c r="F220" s="46">
        <v>30</v>
      </c>
      <c r="G220" s="23">
        <v>578.70799999999997</v>
      </c>
      <c r="H220" s="23">
        <f>H219-0.075</f>
        <v>578.72699999999986</v>
      </c>
      <c r="I220" s="47">
        <f t="shared" si="70"/>
        <v>578.77699999999982</v>
      </c>
    </row>
    <row r="221" spans="1:29">
      <c r="A221" s="46">
        <v>37.5</v>
      </c>
      <c r="B221" s="23">
        <v>586.92100000000028</v>
      </c>
      <c r="C221" s="23">
        <f>C220-0.075</f>
        <v>586.98800000000119</v>
      </c>
      <c r="D221" s="47">
        <f t="shared" si="69"/>
        <v>587.03800000000115</v>
      </c>
      <c r="F221" s="46">
        <v>37.5</v>
      </c>
      <c r="G221" s="23">
        <v>578.67899999999997</v>
      </c>
      <c r="H221" s="23">
        <f>H220-0.075</f>
        <v>578.65199999999982</v>
      </c>
      <c r="I221" s="47">
        <f t="shared" si="70"/>
        <v>578.70199999999977</v>
      </c>
      <c r="M221" s="21"/>
      <c r="AA221" s="1"/>
      <c r="AB221" s="1"/>
    </row>
    <row r="222" spans="1:29">
      <c r="A222" s="46">
        <v>45</v>
      </c>
      <c r="B222" s="23">
        <v>586.79100000000028</v>
      </c>
      <c r="C222" s="23">
        <f>C221-0.075</f>
        <v>586.91300000000115</v>
      </c>
      <c r="D222" s="47">
        <f t="shared" si="69"/>
        <v>586.9630000000011</v>
      </c>
      <c r="F222" s="46">
        <v>45</v>
      </c>
      <c r="G222" s="23">
        <v>578.65099999999995</v>
      </c>
      <c r="H222" s="23">
        <f>H221-0.075</f>
        <v>578.57699999999977</v>
      </c>
      <c r="I222" s="47">
        <f t="shared" si="70"/>
        <v>578.62699999999973</v>
      </c>
      <c r="L222" s="21"/>
      <c r="M222" s="21"/>
      <c r="AA222" s="1"/>
      <c r="AB222" s="1"/>
    </row>
    <row r="223" spans="1:29">
      <c r="A223" s="46">
        <v>52.5</v>
      </c>
      <c r="B223" s="23">
        <v>586.73800000000028</v>
      </c>
      <c r="C223" s="23">
        <f t="shared" ref="C223:C228" si="71">C222-0.038</f>
        <v>586.87500000000114</v>
      </c>
      <c r="D223" s="47">
        <f t="shared" si="69"/>
        <v>586.92500000000109</v>
      </c>
      <c r="F223" s="46">
        <v>52.5</v>
      </c>
      <c r="G223" s="23">
        <v>578.654</v>
      </c>
      <c r="H223" s="23">
        <f t="shared" ref="H223:H228" si="72">H222-0.038</f>
        <v>578.53899999999976</v>
      </c>
      <c r="I223" s="47">
        <f t="shared" si="70"/>
        <v>578.58899999999971</v>
      </c>
      <c r="L223" s="21"/>
      <c r="M223" s="21"/>
      <c r="AA223" s="1"/>
      <c r="AB223" s="1"/>
    </row>
    <row r="224" spans="1:29">
      <c r="A224" s="46">
        <v>60</v>
      </c>
      <c r="B224" s="23">
        <v>586.64900000000023</v>
      </c>
      <c r="C224" s="23">
        <f t="shared" si="71"/>
        <v>586.83700000000113</v>
      </c>
      <c r="D224" s="47">
        <f t="shared" si="69"/>
        <v>586.88700000000108</v>
      </c>
      <c r="F224" s="46">
        <v>60</v>
      </c>
      <c r="G224" s="23">
        <v>578.65599999999995</v>
      </c>
      <c r="H224" s="23">
        <f t="shared" si="72"/>
        <v>578.50099999999975</v>
      </c>
      <c r="I224" s="47">
        <f t="shared" si="70"/>
        <v>578.5509999999997</v>
      </c>
      <c r="L224" s="11"/>
      <c r="M224" s="11"/>
    </row>
    <row r="225" spans="1:13">
      <c r="A225" s="46">
        <v>67.5</v>
      </c>
      <c r="B225" s="23">
        <v>586.62600000000032</v>
      </c>
      <c r="C225" s="23">
        <f t="shared" si="71"/>
        <v>586.79900000000112</v>
      </c>
      <c r="D225" s="47">
        <f t="shared" si="69"/>
        <v>586.84900000000107</v>
      </c>
      <c r="F225" s="46">
        <v>67.5</v>
      </c>
      <c r="G225" s="23">
        <v>578.61400000000003</v>
      </c>
      <c r="H225" s="23">
        <f t="shared" si="72"/>
        <v>578.46299999999974</v>
      </c>
      <c r="I225" s="47">
        <f t="shared" si="70"/>
        <v>578.51299999999969</v>
      </c>
      <c r="L225" s="11"/>
      <c r="M225" s="11"/>
    </row>
    <row r="226" spans="1:13">
      <c r="A226" s="46">
        <v>75</v>
      </c>
      <c r="B226" s="23">
        <v>586.58700000000022</v>
      </c>
      <c r="C226" s="23">
        <f t="shared" si="71"/>
        <v>586.7610000000011</v>
      </c>
      <c r="D226" s="47">
        <f t="shared" si="69"/>
        <v>586.81100000000106</v>
      </c>
      <c r="F226" s="46">
        <v>75</v>
      </c>
      <c r="G226" s="23">
        <v>578.59</v>
      </c>
      <c r="H226" s="23">
        <f t="shared" si="72"/>
        <v>578.42499999999973</v>
      </c>
      <c r="I226" s="47">
        <f t="shared" si="70"/>
        <v>578.47499999999968</v>
      </c>
      <c r="L226" s="11"/>
      <c r="M226" s="11"/>
    </row>
    <row r="227" spans="1:13">
      <c r="A227" s="46">
        <v>82.5</v>
      </c>
      <c r="B227" s="23">
        <v>586.51300000000026</v>
      </c>
      <c r="C227" s="23">
        <f t="shared" si="71"/>
        <v>586.72300000000109</v>
      </c>
      <c r="D227" s="47">
        <f t="shared" si="69"/>
        <v>586.77300000000105</v>
      </c>
      <c r="F227" s="46">
        <v>82.5</v>
      </c>
      <c r="G227" s="23">
        <v>578.57799999999997</v>
      </c>
      <c r="H227" s="23">
        <f t="shared" si="72"/>
        <v>578.38699999999972</v>
      </c>
      <c r="I227" s="47">
        <f t="shared" si="70"/>
        <v>578.43699999999967</v>
      </c>
      <c r="L227" s="11"/>
      <c r="M227" s="11"/>
    </row>
    <row r="228" spans="1:13" ht="15.75" thickBot="1">
      <c r="A228" s="49">
        <v>90</v>
      </c>
      <c r="B228" s="50">
        <v>586.48300000000029</v>
      </c>
      <c r="C228" s="50">
        <f t="shared" si="71"/>
        <v>586.68500000000108</v>
      </c>
      <c r="D228" s="51">
        <f t="shared" si="69"/>
        <v>586.73500000000104</v>
      </c>
      <c r="F228" s="49">
        <v>90</v>
      </c>
      <c r="G228" s="50">
        <v>578.53</v>
      </c>
      <c r="H228" s="50">
        <f t="shared" si="72"/>
        <v>578.34899999999971</v>
      </c>
      <c r="I228" s="51">
        <f t="shared" si="70"/>
        <v>578.39899999999966</v>
      </c>
      <c r="L228" s="11"/>
    </row>
    <row r="229" spans="1:13">
      <c r="A229" s="41"/>
      <c r="B229" s="44"/>
      <c r="C229" s="44"/>
      <c r="D229" s="41"/>
      <c r="E229" s="41"/>
      <c r="F229" s="41"/>
      <c r="G229" s="44"/>
      <c r="H229" s="44"/>
      <c r="L229" s="11"/>
    </row>
    <row r="230" spans="1:13">
      <c r="A230" s="41"/>
      <c r="B230" s="44"/>
      <c r="C230" s="44"/>
      <c r="D230" s="41"/>
      <c r="E230" s="41"/>
      <c r="F230" s="41"/>
      <c r="G230" s="44"/>
      <c r="H230" s="44"/>
      <c r="L230" s="11"/>
    </row>
    <row r="231" spans="1:13">
      <c r="A231" s="41"/>
      <c r="B231" s="44"/>
      <c r="C231" s="44"/>
      <c r="D231" s="41"/>
      <c r="E231" s="41"/>
      <c r="F231" s="41"/>
      <c r="G231" s="44"/>
      <c r="H231" s="44"/>
      <c r="L231" s="11"/>
    </row>
    <row r="232" spans="1:13">
      <c r="A232" s="41"/>
      <c r="B232" s="44"/>
      <c r="C232" s="44"/>
      <c r="D232" s="41"/>
      <c r="E232" s="41"/>
      <c r="F232" s="41"/>
      <c r="G232" s="44"/>
      <c r="H232" s="44"/>
      <c r="L232" s="11"/>
    </row>
    <row r="233" spans="1:13">
      <c r="A233" s="41"/>
      <c r="B233" s="44"/>
      <c r="C233" s="44"/>
      <c r="D233" s="41"/>
      <c r="E233" s="41"/>
      <c r="F233" s="41"/>
      <c r="G233" s="44"/>
      <c r="H233" s="44"/>
      <c r="L233" s="11"/>
    </row>
    <row r="234" spans="1:13">
      <c r="A234" s="41"/>
      <c r="B234" s="44"/>
      <c r="C234" s="44"/>
      <c r="D234" s="41"/>
      <c r="E234" s="41"/>
      <c r="F234" s="41"/>
      <c r="G234" s="44"/>
      <c r="H234" s="44"/>
      <c r="L234" s="21"/>
    </row>
    <row r="235" spans="1:13">
      <c r="A235" s="41"/>
      <c r="B235" s="44"/>
      <c r="C235" s="44"/>
      <c r="D235" s="41"/>
      <c r="E235" s="41"/>
      <c r="F235" s="41"/>
      <c r="G235" s="44"/>
      <c r="H235" s="44"/>
      <c r="L235" s="21"/>
    </row>
    <row r="236" spans="1:13">
      <c r="A236" s="41"/>
      <c r="B236" s="44"/>
      <c r="C236" s="44"/>
      <c r="D236" s="41"/>
      <c r="E236" s="41"/>
      <c r="F236" s="41"/>
      <c r="G236" s="44"/>
      <c r="H236" s="44"/>
      <c r="L236" s="21"/>
    </row>
    <row r="237" spans="1:13">
      <c r="A237" s="41"/>
      <c r="B237" s="44"/>
      <c r="C237" s="44"/>
      <c r="D237" s="41"/>
      <c r="E237" s="41"/>
      <c r="F237" s="41"/>
      <c r="G237" s="44"/>
      <c r="H237" s="44"/>
      <c r="L237" s="11"/>
    </row>
    <row r="238" spans="1:13">
      <c r="A238" s="41"/>
      <c r="B238" s="44"/>
      <c r="C238" s="44"/>
      <c r="D238" s="41"/>
      <c r="E238" s="41"/>
      <c r="F238" s="41"/>
      <c r="G238" s="44"/>
      <c r="H238" s="44"/>
      <c r="L238" s="11"/>
    </row>
    <row r="239" spans="1:13">
      <c r="A239" s="41"/>
      <c r="B239" s="44"/>
      <c r="C239" s="44"/>
      <c r="D239" s="41"/>
      <c r="E239" s="41"/>
      <c r="F239" s="41"/>
      <c r="G239" s="44"/>
      <c r="H239" s="44"/>
      <c r="L239" s="11"/>
    </row>
    <row r="240" spans="1:13">
      <c r="A240" s="41"/>
      <c r="B240" s="44"/>
      <c r="C240" s="44"/>
      <c r="D240" s="41"/>
      <c r="E240" s="41"/>
      <c r="F240" s="41"/>
      <c r="G240" s="44"/>
      <c r="H240" s="44"/>
      <c r="L240" s="11"/>
    </row>
    <row r="241" spans="1:13">
      <c r="A241" s="41"/>
      <c r="B241" s="44"/>
      <c r="C241" s="44"/>
      <c r="D241" s="41"/>
      <c r="E241" s="41"/>
      <c r="F241" s="41"/>
      <c r="G241" s="44"/>
      <c r="H241" s="44"/>
      <c r="L241" s="11"/>
      <c r="M241" s="11"/>
    </row>
    <row r="242" spans="1:13">
      <c r="A242" s="41"/>
      <c r="B242" s="44"/>
      <c r="C242" s="44"/>
      <c r="D242" s="41"/>
      <c r="E242" s="41"/>
      <c r="F242" s="41"/>
      <c r="G242" s="44"/>
      <c r="H242" s="44"/>
      <c r="L242" s="11"/>
      <c r="M242" s="11"/>
    </row>
    <row r="243" spans="1:13">
      <c r="A243" s="41"/>
      <c r="B243" s="44"/>
      <c r="C243" s="44"/>
      <c r="D243" s="41"/>
      <c r="E243" s="41"/>
      <c r="F243" s="41"/>
      <c r="G243" s="44"/>
      <c r="H243" s="44"/>
      <c r="L243" s="11"/>
      <c r="M243" s="11"/>
    </row>
    <row r="244" spans="1:13">
      <c r="A244" s="41"/>
      <c r="B244" s="44"/>
      <c r="C244" s="44"/>
      <c r="D244" s="41"/>
      <c r="E244" s="41"/>
      <c r="F244" s="41"/>
      <c r="G244" s="44"/>
      <c r="H244" s="44"/>
      <c r="L244" s="11"/>
      <c r="M244" s="11"/>
    </row>
    <row r="245" spans="1:13">
      <c r="L245" s="11"/>
      <c r="M245" s="11"/>
    </row>
    <row r="246" spans="1:13">
      <c r="L246" s="11"/>
      <c r="M246" s="11"/>
    </row>
    <row r="247" spans="1:13">
      <c r="L247" s="21"/>
      <c r="M247" s="21"/>
    </row>
    <row r="248" spans="1:13">
      <c r="L248" s="21"/>
      <c r="M248" s="21"/>
    </row>
    <row r="249" spans="1:13">
      <c r="L249" s="21"/>
      <c r="M249" s="21"/>
    </row>
    <row r="250" spans="1:13">
      <c r="L250" s="11"/>
      <c r="M250" s="11"/>
    </row>
    <row r="251" spans="1:13">
      <c r="L251" s="11"/>
      <c r="M251" s="11"/>
    </row>
    <row r="252" spans="1:13">
      <c r="L252" s="11"/>
      <c r="M252" s="11"/>
    </row>
    <row r="253" spans="1:13">
      <c r="L253" s="11"/>
      <c r="M253" s="11"/>
    </row>
    <row r="254" spans="1:13">
      <c r="L254" s="11"/>
      <c r="M254" s="11"/>
    </row>
    <row r="255" spans="1:13">
      <c r="L255" s="11"/>
      <c r="M255" s="11"/>
    </row>
    <row r="256" spans="1:13">
      <c r="L256" s="11"/>
      <c r="M256" s="11"/>
    </row>
    <row r="257" spans="12:13">
      <c r="L257" s="11"/>
      <c r="M257" s="11"/>
    </row>
    <row r="258" spans="12:13">
      <c r="L258" s="11"/>
      <c r="M258" s="11"/>
    </row>
    <row r="259" spans="12:13">
      <c r="L259" s="11"/>
      <c r="M259" s="11"/>
    </row>
    <row r="260" spans="12:13">
      <c r="L260" s="21"/>
      <c r="M260" s="21"/>
    </row>
    <row r="261" spans="12:13">
      <c r="L261" s="21"/>
      <c r="M261" s="21"/>
    </row>
    <row r="262" spans="12:13">
      <c r="L262" s="21"/>
      <c r="M262" s="21"/>
    </row>
    <row r="263" spans="12:13">
      <c r="L263" s="11"/>
      <c r="M263" s="11"/>
    </row>
    <row r="264" spans="12:13">
      <c r="L264" s="11"/>
      <c r="M264" s="11"/>
    </row>
    <row r="265" spans="12:13">
      <c r="L265" s="11"/>
      <c r="M265" s="11"/>
    </row>
    <row r="266" spans="12:13">
      <c r="L266" s="11"/>
      <c r="M266" s="11"/>
    </row>
    <row r="267" spans="12:13">
      <c r="L267" s="11"/>
      <c r="M267" s="11"/>
    </row>
    <row r="268" spans="12:13">
      <c r="L268" s="11"/>
      <c r="M268" s="11"/>
    </row>
    <row r="269" spans="12:13">
      <c r="L269" s="11"/>
      <c r="M269" s="11"/>
    </row>
    <row r="270" spans="12:13">
      <c r="L270" s="11"/>
      <c r="M270" s="11"/>
    </row>
    <row r="271" spans="12:13">
      <c r="L271" s="11"/>
      <c r="M271" s="11"/>
    </row>
    <row r="272" spans="12:13">
      <c r="L272" s="11"/>
      <c r="M272" s="11"/>
    </row>
    <row r="273" spans="12:13">
      <c r="L273" s="21"/>
      <c r="M273" s="21"/>
    </row>
    <row r="274" spans="12:13">
      <c r="L274" s="21"/>
      <c r="M274" s="21"/>
    </row>
    <row r="275" spans="12:13">
      <c r="L275" s="21"/>
      <c r="M275" s="21"/>
    </row>
    <row r="276" spans="12:13">
      <c r="L276" s="11"/>
      <c r="M276" s="11"/>
    </row>
    <row r="277" spans="12:13">
      <c r="L277" s="11"/>
      <c r="M277" s="11"/>
    </row>
    <row r="278" spans="12:13">
      <c r="L278" s="11"/>
      <c r="M278" s="11"/>
    </row>
    <row r="279" spans="12:13">
      <c r="L279" s="11"/>
      <c r="M279" s="11"/>
    </row>
    <row r="280" spans="12:13">
      <c r="L280" s="11"/>
      <c r="M280" s="11"/>
    </row>
    <row r="281" spans="12:13">
      <c r="L281" s="11"/>
      <c r="M281" s="11"/>
    </row>
    <row r="282" spans="12:13">
      <c r="L282" s="11"/>
      <c r="M282" s="11"/>
    </row>
    <row r="283" spans="12:13">
      <c r="L283" s="11"/>
      <c r="M283" s="11"/>
    </row>
    <row r="284" spans="12:13">
      <c r="L284" s="11"/>
      <c r="M284" s="11"/>
    </row>
    <row r="285" spans="12:13">
      <c r="L285" s="11"/>
      <c r="M285" s="11"/>
    </row>
    <row r="286" spans="12:13">
      <c r="L286" s="21"/>
      <c r="M286" s="21"/>
    </row>
    <row r="287" spans="12:13">
      <c r="L287" s="21"/>
      <c r="M287" s="21"/>
    </row>
    <row r="288" spans="12:13">
      <c r="L288" s="21"/>
      <c r="M288" s="21"/>
    </row>
    <row r="289" spans="12:13">
      <c r="L289" s="11"/>
      <c r="M289" s="11"/>
    </row>
    <row r="290" spans="12:13">
      <c r="L290" s="11"/>
      <c r="M290" s="11"/>
    </row>
    <row r="291" spans="12:13">
      <c r="L291" s="11"/>
      <c r="M291" s="11"/>
    </row>
    <row r="292" spans="12:13">
      <c r="L292" s="11"/>
      <c r="M292" s="11"/>
    </row>
    <row r="293" spans="12:13">
      <c r="L293" s="11"/>
      <c r="M293" s="11"/>
    </row>
    <row r="294" spans="12:13">
      <c r="L294" s="11"/>
      <c r="M294" s="11"/>
    </row>
    <row r="295" spans="12:13">
      <c r="L295" s="11"/>
      <c r="M295" s="11"/>
    </row>
    <row r="296" spans="12:13">
      <c r="L296" s="11"/>
      <c r="M296" s="11"/>
    </row>
    <row r="297" spans="12:13">
      <c r="L297" s="11"/>
      <c r="M297" s="11"/>
    </row>
    <row r="298" spans="12:13">
      <c r="L298" s="11"/>
      <c r="M298" s="11"/>
    </row>
    <row r="403" spans="12:13">
      <c r="L403" s="52"/>
      <c r="M403" s="52"/>
    </row>
  </sheetData>
  <mergeCells count="35">
    <mergeCell ref="A197:D198"/>
    <mergeCell ref="B211:C211"/>
    <mergeCell ref="G211:H211"/>
    <mergeCell ref="A213:D214"/>
    <mergeCell ref="F213:I214"/>
    <mergeCell ref="A158:D159"/>
    <mergeCell ref="F158:I159"/>
    <mergeCell ref="A171:D172"/>
    <mergeCell ref="F171:I172"/>
    <mergeCell ref="A184:D185"/>
    <mergeCell ref="F184:I185"/>
    <mergeCell ref="A119:D120"/>
    <mergeCell ref="F119:I120"/>
    <mergeCell ref="A132:D133"/>
    <mergeCell ref="F132:I133"/>
    <mergeCell ref="A145:D146"/>
    <mergeCell ref="F145:I146"/>
    <mergeCell ref="A80:D81"/>
    <mergeCell ref="F80:I81"/>
    <mergeCell ref="A93:D94"/>
    <mergeCell ref="F93:I94"/>
    <mergeCell ref="A106:D107"/>
    <mergeCell ref="F106:I107"/>
    <mergeCell ref="A41:D42"/>
    <mergeCell ref="F41:I42"/>
    <mergeCell ref="A54:D55"/>
    <mergeCell ref="F54:I55"/>
    <mergeCell ref="A67:D68"/>
    <mergeCell ref="F67:I68"/>
    <mergeCell ref="A2:D3"/>
    <mergeCell ref="F2:I3"/>
    <mergeCell ref="A15:D16"/>
    <mergeCell ref="F15:I16"/>
    <mergeCell ref="A28:D29"/>
    <mergeCell ref="F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Strip</vt:lpstr>
      <vt:lpstr>Strip Latest+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2018-11-11T13:17:11Z</dcterms:modified>
</cp:coreProperties>
</file>