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mester 5\z-projek\progres\Projek-Smt-5\"/>
    </mc:Choice>
  </mc:AlternateContent>
  <bookViews>
    <workbookView minimized="1" xWindow="0" yWindow="0" windowWidth="11490" windowHeight="1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1" l="1"/>
  <c r="AC13" i="1"/>
  <c r="AC12" i="1"/>
  <c r="AC11" i="1"/>
  <c r="AB13" i="1"/>
  <c r="AB12" i="1"/>
  <c r="AB11" i="1"/>
  <c r="AA4" i="1"/>
  <c r="AA13" i="1"/>
  <c r="AB4" i="1"/>
  <c r="AA12" i="1"/>
  <c r="AC6" i="1"/>
  <c r="AC5" i="1"/>
  <c r="AC4" i="1"/>
  <c r="AB6" i="1"/>
  <c r="AB5" i="1"/>
  <c r="AA6" i="1"/>
  <c r="AA5" i="1"/>
  <c r="Q4" i="1" l="1"/>
  <c r="O60" i="1"/>
  <c r="O31" i="1"/>
  <c r="R4" i="1"/>
  <c r="U4" i="1"/>
  <c r="U19" i="1"/>
  <c r="Q5" i="1"/>
  <c r="V18" i="1"/>
  <c r="V82" i="1"/>
  <c r="U22" i="1"/>
  <c r="U23" i="1"/>
  <c r="U33" i="1"/>
  <c r="U34" i="1"/>
  <c r="U38" i="1"/>
  <c r="U39" i="1"/>
  <c r="U45" i="1"/>
  <c r="U46" i="1"/>
  <c r="U51" i="1"/>
  <c r="U54" i="1"/>
  <c r="U59" i="1"/>
  <c r="U61" i="1"/>
  <c r="U66" i="1"/>
  <c r="U67" i="1"/>
  <c r="U71" i="1"/>
  <c r="U74" i="1"/>
  <c r="U78" i="1"/>
  <c r="U79" i="1"/>
  <c r="U86" i="1"/>
  <c r="U87" i="1"/>
  <c r="R5" i="1"/>
  <c r="R6" i="1"/>
  <c r="U5" i="1"/>
  <c r="Q6" i="1"/>
  <c r="W68" i="1" s="1"/>
  <c r="U83" i="1" l="1"/>
  <c r="U77" i="1"/>
  <c r="U70" i="1"/>
  <c r="U63" i="1"/>
  <c r="U58" i="1"/>
  <c r="U50" i="1"/>
  <c r="U43" i="1"/>
  <c r="U37" i="1"/>
  <c r="U30" i="1"/>
  <c r="U18" i="1"/>
  <c r="W84" i="1"/>
  <c r="W20" i="1"/>
  <c r="W52" i="1"/>
  <c r="W36" i="1"/>
  <c r="U8" i="1"/>
  <c r="U82" i="1"/>
  <c r="U75" i="1"/>
  <c r="U69" i="1"/>
  <c r="U62" i="1"/>
  <c r="U55" i="1"/>
  <c r="U47" i="1"/>
  <c r="U42" i="1"/>
  <c r="U35" i="1"/>
  <c r="U27" i="1"/>
  <c r="U11" i="1"/>
  <c r="V26" i="1"/>
  <c r="U26" i="1"/>
  <c r="U21" i="1"/>
  <c r="U10" i="1"/>
  <c r="U6" i="1"/>
  <c r="U31" i="1"/>
  <c r="U25" i="1"/>
  <c r="V58" i="1"/>
  <c r="V50" i="1"/>
  <c r="V34" i="1"/>
  <c r="U15" i="1"/>
  <c r="U7" i="1"/>
  <c r="U14" i="1"/>
  <c r="V74" i="1"/>
  <c r="V42" i="1"/>
  <c r="V10" i="1"/>
  <c r="V7" i="1"/>
  <c r="V66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4" i="1"/>
  <c r="W11" i="1"/>
  <c r="W15" i="1"/>
  <c r="W19" i="1"/>
  <c r="W27" i="1"/>
  <c r="W35" i="1"/>
  <c r="W39" i="1"/>
  <c r="W47" i="1"/>
  <c r="W55" i="1"/>
  <c r="W63" i="1"/>
  <c r="W67" i="1"/>
  <c r="W75" i="1"/>
  <c r="W83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2" i="1"/>
  <c r="W86" i="1"/>
  <c r="W7" i="1"/>
  <c r="W23" i="1"/>
  <c r="W31" i="1"/>
  <c r="W43" i="1"/>
  <c r="W51" i="1"/>
  <c r="W59" i="1"/>
  <c r="W71" i="1"/>
  <c r="W79" i="1"/>
  <c r="W87" i="1"/>
  <c r="V87" i="1"/>
  <c r="V79" i="1"/>
  <c r="V71" i="1"/>
  <c r="V63" i="1"/>
  <c r="V55" i="1"/>
  <c r="V47" i="1"/>
  <c r="V39" i="1"/>
  <c r="V31" i="1"/>
  <c r="V23" i="1"/>
  <c r="V15" i="1"/>
  <c r="W80" i="1"/>
  <c r="W64" i="1"/>
  <c r="W48" i="1"/>
  <c r="W32" i="1"/>
  <c r="W16" i="1"/>
  <c r="V8" i="1"/>
  <c r="V12" i="1"/>
  <c r="V16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57" i="1"/>
  <c r="V65" i="1"/>
  <c r="V73" i="1"/>
  <c r="V77" i="1"/>
  <c r="V85" i="1"/>
  <c r="V5" i="1"/>
  <c r="V9" i="1"/>
  <c r="V13" i="1"/>
  <c r="V17" i="1"/>
  <c r="V21" i="1"/>
  <c r="V25" i="1"/>
  <c r="V29" i="1"/>
  <c r="V33" i="1"/>
  <c r="V37" i="1"/>
  <c r="V41" i="1"/>
  <c r="V45" i="1"/>
  <c r="V49" i="1"/>
  <c r="V53" i="1"/>
  <c r="V61" i="1"/>
  <c r="V69" i="1"/>
  <c r="V81" i="1"/>
  <c r="V4" i="1"/>
  <c r="V86" i="1"/>
  <c r="V78" i="1"/>
  <c r="V70" i="1"/>
  <c r="V62" i="1"/>
  <c r="V54" i="1"/>
  <c r="V46" i="1"/>
  <c r="V38" i="1"/>
  <c r="V30" i="1"/>
  <c r="V22" i="1"/>
  <c r="V14" i="1"/>
  <c r="V6" i="1"/>
  <c r="W76" i="1"/>
  <c r="W60" i="1"/>
  <c r="W44" i="1"/>
  <c r="W28" i="1"/>
  <c r="W12" i="1"/>
  <c r="V83" i="1"/>
  <c r="V75" i="1"/>
  <c r="V67" i="1"/>
  <c r="V59" i="1"/>
  <c r="V51" i="1"/>
  <c r="V43" i="1"/>
  <c r="V35" i="1"/>
  <c r="V27" i="1"/>
  <c r="V19" i="1"/>
  <c r="V11" i="1"/>
  <c r="W88" i="1"/>
  <c r="W72" i="1"/>
  <c r="W56" i="1"/>
  <c r="W40" i="1"/>
  <c r="W24" i="1"/>
  <c r="W8" i="1"/>
  <c r="U81" i="1"/>
  <c r="U73" i="1"/>
  <c r="U65" i="1"/>
  <c r="U57" i="1"/>
  <c r="U49" i="1"/>
  <c r="U41" i="1"/>
  <c r="U17" i="1"/>
  <c r="U13" i="1"/>
  <c r="U9" i="1"/>
  <c r="U85" i="1"/>
  <c r="U53" i="1"/>
  <c r="U29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</calcChain>
</file>

<file path=xl/sharedStrings.xml><?xml version="1.0" encoding="utf-8"?>
<sst xmlns="http://schemas.openxmlformats.org/spreadsheetml/2006/main" count="199" uniqueCount="18">
  <si>
    <t>Hue</t>
  </si>
  <si>
    <t>Saturation</t>
  </si>
  <si>
    <t>Value</t>
  </si>
  <si>
    <t>nama</t>
  </si>
  <si>
    <t>kelas</t>
  </si>
  <si>
    <t>batas bawah</t>
  </si>
  <si>
    <t>batas atas</t>
  </si>
  <si>
    <t>a (</t>
  </si>
  <si>
    <t>).jpg</t>
  </si>
  <si>
    <t>b (</t>
  </si>
  <si>
    <t>c (</t>
  </si>
  <si>
    <t>hue</t>
  </si>
  <si>
    <t>saturation</t>
  </si>
  <si>
    <t>value</t>
  </si>
  <si>
    <t>tinggi</t>
  </si>
  <si>
    <t>sedang</t>
  </si>
  <si>
    <t>rendah</t>
  </si>
  <si>
    <t xml:space="preserve">tinggi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</si>
</sst>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92"/>
  <sheetViews>
    <sheetView tabSelected="1" topLeftCell="N1" workbookViewId="0">
      <selection activeCell="K4" sqref="K4"/>
    </sheetView>
  </sheetViews>
  <sheetFormatPr defaultColWidth="11.140625" defaultRowHeight="15" x14ac:dyDescent="0.25"/>
  <cols>
    <col min="1" max="1" width="10.85546875" customWidth="1"/>
    <col min="2" max="2" width="3" bestFit="1" customWidth="1"/>
    <col min="3" max="3" width="10.5703125" customWidth="1"/>
    <col min="4" max="6" width="12.5703125" bestFit="1" customWidth="1"/>
    <col min="7" max="7" width="5.5703125" bestFit="1" customWidth="1"/>
    <col min="9" max="9" width="11.28515625" bestFit="1" customWidth="1"/>
    <col min="10" max="10" width="3" bestFit="1" customWidth="1"/>
    <col min="11" max="14" width="11.5703125" bestFit="1" customWidth="1"/>
    <col min="15" max="15" width="12" bestFit="1" customWidth="1"/>
    <col min="16" max="16" width="10.140625" bestFit="1" customWidth="1"/>
    <col min="17" max="18" width="12" bestFit="1" customWidth="1"/>
    <col min="19" max="20" width="11.5703125" bestFit="1" customWidth="1"/>
    <col min="21" max="21" width="11.28515625" bestFit="1" customWidth="1"/>
    <col min="22" max="22" width="17" bestFit="1" customWidth="1"/>
    <col min="23" max="23" width="12.85546875" bestFit="1" customWidth="1"/>
    <col min="24" max="24" width="5.5703125" bestFit="1" customWidth="1"/>
  </cols>
  <sheetData>
    <row r="3" spans="1:29" x14ac:dyDescent="0.25">
      <c r="A3" s="14" t="s">
        <v>3</v>
      </c>
      <c r="B3" s="14"/>
      <c r="C3" s="14"/>
      <c r="D3" t="s">
        <v>0</v>
      </c>
      <c r="E3" t="s">
        <v>1</v>
      </c>
      <c r="F3" t="s">
        <v>2</v>
      </c>
      <c r="G3" t="s">
        <v>4</v>
      </c>
      <c r="H3" s="2"/>
      <c r="K3" t="s">
        <v>0</v>
      </c>
      <c r="L3" t="s">
        <v>1</v>
      </c>
      <c r="M3" t="s">
        <v>2</v>
      </c>
      <c r="P3" s="12"/>
      <c r="Q3" s="12" t="s">
        <v>5</v>
      </c>
      <c r="R3" s="12" t="s">
        <v>6</v>
      </c>
      <c r="U3" t="s">
        <v>0</v>
      </c>
      <c r="V3" t="s">
        <v>1</v>
      </c>
      <c r="W3" t="s">
        <v>2</v>
      </c>
      <c r="X3" t="s">
        <v>4</v>
      </c>
      <c r="AA3" t="s">
        <v>11</v>
      </c>
      <c r="AB3" t="s">
        <v>12</v>
      </c>
      <c r="AC3" t="s">
        <v>13</v>
      </c>
    </row>
    <row r="4" spans="1:29" x14ac:dyDescent="0.25">
      <c r="A4" s="9" t="s">
        <v>7</v>
      </c>
      <c r="B4" s="1">
        <v>1</v>
      </c>
      <c r="C4" t="s">
        <v>8</v>
      </c>
      <c r="D4" s="10">
        <v>0.99373729634257701</v>
      </c>
      <c r="E4" s="10">
        <v>0.69548044454562796</v>
      </c>
      <c r="F4" s="10">
        <v>0.81926773193687497</v>
      </c>
      <c r="G4">
        <v>1</v>
      </c>
      <c r="J4">
        <v>1</v>
      </c>
      <c r="K4" s="6">
        <v>5.8828328456499998E-3</v>
      </c>
      <c r="L4" s="5">
        <v>0.410283965207417</v>
      </c>
      <c r="M4" s="5">
        <v>0.52465987733931896</v>
      </c>
      <c r="P4" s="12" t="s">
        <v>0</v>
      </c>
      <c r="Q4">
        <f>K31+(0.5*(K32-K31))</f>
        <v>3.4349361981985502E-2</v>
      </c>
      <c r="R4">
        <f>K60+(0.5*(K61-K60))</f>
        <v>0.188924856946208</v>
      </c>
      <c r="U4" t="str">
        <f t="shared" ref="U4:U35" si="0">IF(D4&lt;$Q$4,"Hue rendah",IF(D4&lt;$R$4,"Hue sedang","Hue tinggi"))</f>
        <v>Hue tinggi</v>
      </c>
      <c r="V4" t="str">
        <f t="shared" ref="V4:V35" si="1">IF(E4&lt;$Q$5,"Saturation rendah",IF(E4&lt;$R$5,"Saturation sedang","Saturation Tinggi"))</f>
        <v>Saturation Tinggi</v>
      </c>
      <c r="W4" t="str">
        <f t="shared" ref="W4:W35" si="2">IF(F4&lt;$Q$6,"Value rendah",IF(F4&lt;$R$6,"Value sedang","Value Tinggi"))</f>
        <v>Value Tinggi</v>
      </c>
      <c r="X4">
        <v>1</v>
      </c>
      <c r="Z4" t="s">
        <v>14</v>
      </c>
      <c r="AA4">
        <f>COUNTIF(U4:U88,"Hue tinggi")</f>
        <v>28</v>
      </c>
      <c r="AB4">
        <f>COUNTIF(V4:V88,"Saturation tinggi")</f>
        <v>28</v>
      </c>
      <c r="AC4">
        <f>COUNTIF(W4:W88,"Value tinggi")</f>
        <v>28</v>
      </c>
    </row>
    <row r="5" spans="1:29" x14ac:dyDescent="0.25">
      <c r="A5" s="9" t="s">
        <v>7</v>
      </c>
      <c r="B5" s="1">
        <v>2</v>
      </c>
      <c r="C5" t="s">
        <v>8</v>
      </c>
      <c r="D5" s="10">
        <v>0.20971586761576899</v>
      </c>
      <c r="E5" s="10">
        <v>0.63067006302420903</v>
      </c>
      <c r="F5" s="10">
        <v>0.84602190763540497</v>
      </c>
      <c r="G5">
        <v>1</v>
      </c>
      <c r="J5">
        <v>2</v>
      </c>
      <c r="K5" s="5">
        <v>5.8888082451670001E-3</v>
      </c>
      <c r="L5" s="5">
        <v>0.46049953547343597</v>
      </c>
      <c r="M5" s="5">
        <v>0.55685619286141796</v>
      </c>
      <c r="P5" s="12" t="s">
        <v>1</v>
      </c>
      <c r="Q5">
        <f>L31+(0.5*(L32-L31))</f>
        <v>0.62281714544266742</v>
      </c>
      <c r="R5">
        <f>L60+(0.5*(L61-L60))</f>
        <v>0.66293619621694644</v>
      </c>
      <c r="U5" t="str">
        <f t="shared" si="0"/>
        <v>Hue tinggi</v>
      </c>
      <c r="V5" t="str">
        <f t="shared" si="1"/>
        <v>Saturation sedang</v>
      </c>
      <c r="W5" t="str">
        <f t="shared" si="2"/>
        <v>Value Tinggi</v>
      </c>
      <c r="X5">
        <v>1</v>
      </c>
      <c r="Z5" t="s">
        <v>15</v>
      </c>
      <c r="AA5">
        <f>COUNTIF(U4:U88,"Hue sedang")</f>
        <v>29</v>
      </c>
      <c r="AB5">
        <f>COUNTIF(V4:V88,"Saturation sedang")</f>
        <v>29</v>
      </c>
      <c r="AC5">
        <f>COUNTIF(W4:W88,"Value sedang")</f>
        <v>29</v>
      </c>
    </row>
    <row r="6" spans="1:29" x14ac:dyDescent="0.25">
      <c r="A6" s="9" t="s">
        <v>7</v>
      </c>
      <c r="B6" s="1">
        <v>3</v>
      </c>
      <c r="C6" t="s">
        <v>8</v>
      </c>
      <c r="D6" s="10">
        <v>8.0935858459972004E-2</v>
      </c>
      <c r="E6" s="10">
        <v>0.65492846305349395</v>
      </c>
      <c r="F6" s="10">
        <v>0.83475636360769101</v>
      </c>
      <c r="G6">
        <v>1</v>
      </c>
      <c r="J6">
        <v>3</v>
      </c>
      <c r="K6" s="5">
        <v>6.5610337642989999E-3</v>
      </c>
      <c r="L6" s="5">
        <v>0.46131175075117697</v>
      </c>
      <c r="M6" s="5">
        <v>0.57275465715345497</v>
      </c>
      <c r="P6" s="12" t="s">
        <v>2</v>
      </c>
      <c r="Q6">
        <f>M31+(0.5*(M32-M31))</f>
        <v>0.70760452460054601</v>
      </c>
      <c r="R6">
        <f>M60+(0.5*(M61-M60))</f>
        <v>0.81762526896946541</v>
      </c>
      <c r="U6" t="str">
        <f t="shared" si="0"/>
        <v>Hue sedang</v>
      </c>
      <c r="V6" t="str">
        <f t="shared" si="1"/>
        <v>Saturation sedang</v>
      </c>
      <c r="W6" t="str">
        <f t="shared" si="2"/>
        <v>Value Tinggi</v>
      </c>
      <c r="X6">
        <v>1</v>
      </c>
      <c r="Z6" t="s">
        <v>16</v>
      </c>
      <c r="AA6">
        <f>COUNTIF(U4:U88,"Hue rendah")</f>
        <v>28</v>
      </c>
      <c r="AB6">
        <f>COUNTIF(V4:V88,"Saturation rendah")</f>
        <v>28</v>
      </c>
      <c r="AC6">
        <f>COUNTIF(W4:W88,"Value rendah")</f>
        <v>28</v>
      </c>
    </row>
    <row r="7" spans="1:29" x14ac:dyDescent="0.25">
      <c r="A7" s="9" t="s">
        <v>7</v>
      </c>
      <c r="B7" s="1">
        <v>4</v>
      </c>
      <c r="C7" t="s">
        <v>8</v>
      </c>
      <c r="D7" s="10">
        <v>0.99317836169347395</v>
      </c>
      <c r="E7" s="10">
        <v>0.66766931392013396</v>
      </c>
      <c r="F7" s="10">
        <v>0.79556991791153697</v>
      </c>
      <c r="G7">
        <v>1</v>
      </c>
      <c r="J7">
        <v>4</v>
      </c>
      <c r="K7" s="5">
        <v>7.1183082273740001E-3</v>
      </c>
      <c r="L7" s="5">
        <v>0.46320995175639101</v>
      </c>
      <c r="M7" s="5">
        <v>0.60247332263277298</v>
      </c>
      <c r="U7" t="str">
        <f t="shared" si="0"/>
        <v>Hue tinggi</v>
      </c>
      <c r="V7" t="str">
        <f t="shared" si="1"/>
        <v>Saturation Tinggi</v>
      </c>
      <c r="W7" t="str">
        <f t="shared" si="2"/>
        <v>Value sedang</v>
      </c>
      <c r="X7">
        <v>1</v>
      </c>
    </row>
    <row r="8" spans="1:29" x14ac:dyDescent="0.25">
      <c r="A8" s="9" t="s">
        <v>7</v>
      </c>
      <c r="B8" s="1">
        <v>5</v>
      </c>
      <c r="C8" t="s">
        <v>8</v>
      </c>
      <c r="D8" s="10">
        <v>0.99407086349546703</v>
      </c>
      <c r="E8" s="10">
        <v>0.66114508694521801</v>
      </c>
      <c r="F8" s="10">
        <v>0.81355457889334404</v>
      </c>
      <c r="G8">
        <v>1</v>
      </c>
      <c r="J8">
        <v>5</v>
      </c>
      <c r="K8" s="5">
        <v>7.7823238327570004E-3</v>
      </c>
      <c r="L8" s="5">
        <v>0.47754825376418503</v>
      </c>
      <c r="M8" s="5">
        <v>0.61554602486286503</v>
      </c>
      <c r="U8" t="str">
        <f t="shared" si="0"/>
        <v>Hue tinggi</v>
      </c>
      <c r="V8" t="str">
        <f t="shared" si="1"/>
        <v>Saturation sedang</v>
      </c>
      <c r="W8" t="str">
        <f t="shared" si="2"/>
        <v>Value sedang</v>
      </c>
      <c r="X8">
        <v>1</v>
      </c>
    </row>
    <row r="9" spans="1:29" x14ac:dyDescent="0.25">
      <c r="A9" s="9" t="s">
        <v>7</v>
      </c>
      <c r="B9" s="1">
        <v>6</v>
      </c>
      <c r="C9" t="s">
        <v>8</v>
      </c>
      <c r="D9" s="10">
        <v>0.72402518219481204</v>
      </c>
      <c r="E9" s="10">
        <v>0.66720861060596703</v>
      </c>
      <c r="F9" s="10">
        <v>0.84981753518488301</v>
      </c>
      <c r="G9">
        <v>1</v>
      </c>
      <c r="J9">
        <v>6</v>
      </c>
      <c r="K9" s="5">
        <v>8.3190691763090005E-3</v>
      </c>
      <c r="L9" s="5">
        <v>0.48059020416079801</v>
      </c>
      <c r="M9" s="5">
        <v>0.62593848947291797</v>
      </c>
      <c r="U9" t="str">
        <f t="shared" si="0"/>
        <v>Hue tinggi</v>
      </c>
      <c r="V9" t="str">
        <f t="shared" si="1"/>
        <v>Saturation Tinggi</v>
      </c>
      <c r="W9" t="str">
        <f t="shared" si="2"/>
        <v>Value Tinggi</v>
      </c>
      <c r="X9">
        <v>1</v>
      </c>
    </row>
    <row r="10" spans="1:29" x14ac:dyDescent="0.25">
      <c r="A10" s="9" t="s">
        <v>7</v>
      </c>
      <c r="B10" s="1">
        <v>7</v>
      </c>
      <c r="C10" t="s">
        <v>8</v>
      </c>
      <c r="D10" s="10">
        <v>1.2090618572221001E-2</v>
      </c>
      <c r="E10" s="10">
        <v>0.64045235375618403</v>
      </c>
      <c r="F10" s="10">
        <v>0.73848649629567797</v>
      </c>
      <c r="G10">
        <v>1</v>
      </c>
      <c r="J10">
        <v>7</v>
      </c>
      <c r="K10" s="5">
        <v>9.9850714235740004E-3</v>
      </c>
      <c r="L10" s="6">
        <v>0.48786133773423701</v>
      </c>
      <c r="M10" s="5">
        <v>0.63331656461955399</v>
      </c>
      <c r="U10" t="str">
        <f t="shared" si="0"/>
        <v>Hue rendah</v>
      </c>
      <c r="V10" t="str">
        <f t="shared" si="1"/>
        <v>Saturation sedang</v>
      </c>
      <c r="W10" t="str">
        <f t="shared" si="2"/>
        <v>Value sedang</v>
      </c>
      <c r="X10">
        <v>1</v>
      </c>
      <c r="AA10" t="s">
        <v>17</v>
      </c>
      <c r="AB10" t="s">
        <v>15</v>
      </c>
      <c r="AC10" t="s">
        <v>16</v>
      </c>
    </row>
    <row r="11" spans="1:29" x14ac:dyDescent="0.25">
      <c r="A11" s="9" t="s">
        <v>7</v>
      </c>
      <c r="B11" s="1">
        <v>8</v>
      </c>
      <c r="C11" t="s">
        <v>8</v>
      </c>
      <c r="D11" s="10">
        <v>2.0203191814145999E-2</v>
      </c>
      <c r="E11" s="10">
        <v>0.62165432331618098</v>
      </c>
      <c r="F11" s="10">
        <v>0.81881678892058296</v>
      </c>
      <c r="G11">
        <v>1</v>
      </c>
      <c r="J11">
        <v>8</v>
      </c>
      <c r="K11" s="5">
        <v>1.1515405376674E-2</v>
      </c>
      <c r="L11" s="5">
        <v>0.50616668644906004</v>
      </c>
      <c r="M11" s="5">
        <v>0.63388507505321201</v>
      </c>
      <c r="U11" t="str">
        <f t="shared" si="0"/>
        <v>Hue rendah</v>
      </c>
      <c r="V11" t="str">
        <f t="shared" si="1"/>
        <v>Saturation rendah</v>
      </c>
      <c r="W11" t="str">
        <f t="shared" si="2"/>
        <v>Value Tinggi</v>
      </c>
      <c r="X11">
        <v>1</v>
      </c>
      <c r="Z11" t="s">
        <v>11</v>
      </c>
      <c r="AA11">
        <f>COUNTIF(U4:U46,"Hue tinggi")</f>
        <v>22</v>
      </c>
      <c r="AB11">
        <f>COUNTIF(U47:U79,"Hue sedang")</f>
        <v>21</v>
      </c>
      <c r="AC11">
        <f>COUNTIF(U80:U88,"Hue rendah")</f>
        <v>0</v>
      </c>
    </row>
    <row r="12" spans="1:29" x14ac:dyDescent="0.25">
      <c r="A12" s="9" t="s">
        <v>7</v>
      </c>
      <c r="B12" s="1">
        <v>9</v>
      </c>
      <c r="C12" t="s">
        <v>8</v>
      </c>
      <c r="D12" s="10">
        <v>0.94530192202632701</v>
      </c>
      <c r="E12" s="10">
        <v>0.70020400788435</v>
      </c>
      <c r="F12" s="10">
        <v>0.80496605748896799</v>
      </c>
      <c r="G12">
        <v>1</v>
      </c>
      <c r="J12">
        <v>9</v>
      </c>
      <c r="K12" s="5">
        <v>1.2090618572221001E-2</v>
      </c>
      <c r="L12" s="5">
        <v>0.51640883700335705</v>
      </c>
      <c r="M12" s="5">
        <v>0.63735757098564505</v>
      </c>
      <c r="U12" t="str">
        <f t="shared" si="0"/>
        <v>Hue tinggi</v>
      </c>
      <c r="V12" t="str">
        <f t="shared" si="1"/>
        <v>Saturation Tinggi</v>
      </c>
      <c r="W12" t="str">
        <f t="shared" si="2"/>
        <v>Value sedang</v>
      </c>
      <c r="X12">
        <v>1</v>
      </c>
      <c r="Z12" t="s">
        <v>12</v>
      </c>
      <c r="AA12">
        <f>COUNTIF(V4:V46,"Saturation tinggi")</f>
        <v>16</v>
      </c>
      <c r="AB12">
        <f>COUNTIF(V47:V79,"Saturation sedang")</f>
        <v>13</v>
      </c>
      <c r="AC12">
        <f>COUNTIF(W80:W88,"Saturation rendah")</f>
        <v>0</v>
      </c>
    </row>
    <row r="13" spans="1:29" x14ac:dyDescent="0.25">
      <c r="A13" s="9" t="s">
        <v>7</v>
      </c>
      <c r="B13" s="1">
        <v>10</v>
      </c>
      <c r="C13" t="s">
        <v>8</v>
      </c>
      <c r="D13" s="10">
        <v>0.99150710435655298</v>
      </c>
      <c r="E13" s="10">
        <v>0.73082676158121895</v>
      </c>
      <c r="F13" s="10">
        <v>0.78696666008692495</v>
      </c>
      <c r="G13">
        <v>1</v>
      </c>
      <c r="J13">
        <v>10</v>
      </c>
      <c r="K13" s="5">
        <v>1.2101258426852E-2</v>
      </c>
      <c r="L13" s="5">
        <v>0.57532682942612501</v>
      </c>
      <c r="M13" s="5">
        <v>0.65679068577560396</v>
      </c>
      <c r="U13" t="str">
        <f t="shared" si="0"/>
        <v>Hue tinggi</v>
      </c>
      <c r="V13" t="str">
        <f t="shared" si="1"/>
        <v>Saturation Tinggi</v>
      </c>
      <c r="W13" t="str">
        <f t="shared" si="2"/>
        <v>Value sedang</v>
      </c>
      <c r="X13">
        <v>1</v>
      </c>
      <c r="Z13" t="s">
        <v>13</v>
      </c>
      <c r="AA13">
        <f>COUNTIF(W4:W46,"Value tinggi")</f>
        <v>28</v>
      </c>
      <c r="AB13">
        <f>COUNTIF(W47:W79,"Value sedang")</f>
        <v>12</v>
      </c>
      <c r="AC13">
        <f>COUNTIF(W80:W88,"Value rendah")</f>
        <v>7</v>
      </c>
    </row>
    <row r="14" spans="1:29" x14ac:dyDescent="0.25">
      <c r="A14" s="9" t="s">
        <v>7</v>
      </c>
      <c r="B14" s="1">
        <v>11</v>
      </c>
      <c r="C14" t="s">
        <v>8</v>
      </c>
      <c r="D14" s="10">
        <v>1.5729884907872999E-2</v>
      </c>
      <c r="E14" s="10">
        <v>0.63372692725670898</v>
      </c>
      <c r="F14" s="10">
        <v>0.78596108124250696</v>
      </c>
      <c r="G14">
        <v>1</v>
      </c>
      <c r="J14">
        <v>11</v>
      </c>
      <c r="K14" s="5">
        <v>1.3829585077945E-2</v>
      </c>
      <c r="L14" s="5">
        <v>0.578561886939577</v>
      </c>
      <c r="M14" s="5">
        <v>0.65767828768786696</v>
      </c>
      <c r="U14" t="str">
        <f t="shared" si="0"/>
        <v>Hue rendah</v>
      </c>
      <c r="V14" t="str">
        <f t="shared" si="1"/>
        <v>Saturation sedang</v>
      </c>
      <c r="W14" t="str">
        <f t="shared" si="2"/>
        <v>Value sedang</v>
      </c>
      <c r="X14">
        <v>1</v>
      </c>
    </row>
    <row r="15" spans="1:29" x14ac:dyDescent="0.25">
      <c r="A15" s="9" t="s">
        <v>7</v>
      </c>
      <c r="B15" s="1">
        <v>12</v>
      </c>
      <c r="C15" t="s">
        <v>8</v>
      </c>
      <c r="D15" s="10">
        <v>0.99280816818671302</v>
      </c>
      <c r="E15" s="10">
        <v>0.73267860833266696</v>
      </c>
      <c r="F15" s="10">
        <v>0.81643374901834798</v>
      </c>
      <c r="G15">
        <v>1</v>
      </c>
      <c r="J15">
        <v>12</v>
      </c>
      <c r="K15" s="5">
        <v>1.4283220239633999E-2</v>
      </c>
      <c r="L15" s="5">
        <v>0.58348847999053899</v>
      </c>
      <c r="M15" s="5">
        <v>0.65976949023751896</v>
      </c>
      <c r="U15" t="str">
        <f t="shared" si="0"/>
        <v>Hue tinggi</v>
      </c>
      <c r="V15" t="str">
        <f t="shared" si="1"/>
        <v>Saturation Tinggi</v>
      </c>
      <c r="W15" t="str">
        <f t="shared" si="2"/>
        <v>Value sedang</v>
      </c>
      <c r="X15">
        <v>1</v>
      </c>
    </row>
    <row r="16" spans="1:29" x14ac:dyDescent="0.25">
      <c r="A16" s="9" t="s">
        <v>7</v>
      </c>
      <c r="B16" s="1">
        <v>13</v>
      </c>
      <c r="C16" t="s">
        <v>8</v>
      </c>
      <c r="D16" s="10">
        <v>0.98069614922187398</v>
      </c>
      <c r="E16" s="10">
        <v>0.69979303003249105</v>
      </c>
      <c r="F16" s="10">
        <v>0.82209568215246798</v>
      </c>
      <c r="G16">
        <v>1</v>
      </c>
      <c r="J16">
        <v>13</v>
      </c>
      <c r="K16" s="5">
        <v>1.5729884907872999E-2</v>
      </c>
      <c r="L16" s="5">
        <v>0.58449270845990897</v>
      </c>
      <c r="M16" s="5">
        <v>0.66324300690084403</v>
      </c>
      <c r="U16" t="str">
        <f t="shared" si="0"/>
        <v>Hue tinggi</v>
      </c>
      <c r="V16" t="str">
        <f t="shared" si="1"/>
        <v>Saturation Tinggi</v>
      </c>
      <c r="W16" t="str">
        <f t="shared" si="2"/>
        <v>Value Tinggi</v>
      </c>
      <c r="X16">
        <v>1</v>
      </c>
    </row>
    <row r="17" spans="1:24" x14ac:dyDescent="0.25">
      <c r="A17" s="9" t="s">
        <v>7</v>
      </c>
      <c r="B17" s="1">
        <v>14</v>
      </c>
      <c r="C17" t="s">
        <v>8</v>
      </c>
      <c r="D17" s="10">
        <v>0.993064548659785</v>
      </c>
      <c r="E17" s="10">
        <v>0.69152837366667896</v>
      </c>
      <c r="F17" s="10">
        <v>0.79725063383873795</v>
      </c>
      <c r="G17">
        <v>1</v>
      </c>
      <c r="J17">
        <v>14</v>
      </c>
      <c r="K17" s="5">
        <v>1.6605532271350001E-2</v>
      </c>
      <c r="L17" s="5">
        <v>0.58653744857425705</v>
      </c>
      <c r="M17" s="5">
        <v>0.66632364607763805</v>
      </c>
      <c r="U17" t="str">
        <f t="shared" si="0"/>
        <v>Hue tinggi</v>
      </c>
      <c r="V17" t="str">
        <f t="shared" si="1"/>
        <v>Saturation Tinggi</v>
      </c>
      <c r="W17" t="str">
        <f t="shared" si="2"/>
        <v>Value sedang</v>
      </c>
      <c r="X17">
        <v>1</v>
      </c>
    </row>
    <row r="18" spans="1:24" x14ac:dyDescent="0.25">
      <c r="A18" s="9" t="s">
        <v>7</v>
      </c>
      <c r="B18" s="1">
        <v>15</v>
      </c>
      <c r="C18" t="s">
        <v>8</v>
      </c>
      <c r="D18" s="10">
        <v>0.31264115705619799</v>
      </c>
      <c r="E18" s="10">
        <v>0.68975084144569099</v>
      </c>
      <c r="F18" s="10">
        <v>0.78340965741612401</v>
      </c>
      <c r="G18">
        <v>1</v>
      </c>
      <c r="J18">
        <v>15</v>
      </c>
      <c r="K18" s="5">
        <v>1.7366323849413001E-2</v>
      </c>
      <c r="L18" s="5">
        <v>0.590289590008093</v>
      </c>
      <c r="M18" s="5">
        <v>0.67218481121261298</v>
      </c>
      <c r="U18" t="str">
        <f t="shared" si="0"/>
        <v>Hue tinggi</v>
      </c>
      <c r="V18" t="str">
        <f t="shared" si="1"/>
        <v>Saturation Tinggi</v>
      </c>
      <c r="W18" t="str">
        <f t="shared" si="2"/>
        <v>Value sedang</v>
      </c>
      <c r="X18">
        <v>1</v>
      </c>
    </row>
    <row r="19" spans="1:24" x14ac:dyDescent="0.25">
      <c r="A19" s="9" t="s">
        <v>7</v>
      </c>
      <c r="B19" s="1">
        <v>16</v>
      </c>
      <c r="C19" t="s">
        <v>8</v>
      </c>
      <c r="D19" s="10">
        <v>0.66244903842256497</v>
      </c>
      <c r="E19" s="10">
        <v>0.65823095770661399</v>
      </c>
      <c r="F19" s="10">
        <v>0.806874726461693</v>
      </c>
      <c r="G19">
        <v>1</v>
      </c>
      <c r="J19">
        <v>16</v>
      </c>
      <c r="K19" s="5">
        <v>1.8466753682828001E-2</v>
      </c>
      <c r="L19" s="5">
        <v>0.59369245396736803</v>
      </c>
      <c r="M19" s="5">
        <v>0.67249004642216803</v>
      </c>
      <c r="U19" t="str">
        <f t="shared" si="0"/>
        <v>Hue tinggi</v>
      </c>
      <c r="V19" t="str">
        <f t="shared" si="1"/>
        <v>Saturation sedang</v>
      </c>
      <c r="W19" t="str">
        <f t="shared" si="2"/>
        <v>Value sedang</v>
      </c>
      <c r="X19">
        <v>1</v>
      </c>
    </row>
    <row r="20" spans="1:24" x14ac:dyDescent="0.25">
      <c r="A20" s="9" t="s">
        <v>7</v>
      </c>
      <c r="B20" s="1">
        <v>17</v>
      </c>
      <c r="C20" t="s">
        <v>8</v>
      </c>
      <c r="D20" s="10">
        <v>0.99287769620626598</v>
      </c>
      <c r="E20" s="10">
        <v>0.70298480629118698</v>
      </c>
      <c r="F20" s="10">
        <v>0.82049438764565896</v>
      </c>
      <c r="G20">
        <v>1</v>
      </c>
      <c r="J20">
        <v>17</v>
      </c>
      <c r="K20" s="5">
        <v>1.8811210323843999E-2</v>
      </c>
      <c r="L20" s="5">
        <v>0.59570029847398298</v>
      </c>
      <c r="M20" s="5">
        <v>0.67738706705233198</v>
      </c>
      <c r="U20" t="str">
        <f t="shared" si="0"/>
        <v>Hue tinggi</v>
      </c>
      <c r="V20" t="str">
        <f t="shared" si="1"/>
        <v>Saturation Tinggi</v>
      </c>
      <c r="W20" t="str">
        <f t="shared" si="2"/>
        <v>Value Tinggi</v>
      </c>
      <c r="X20">
        <v>1</v>
      </c>
    </row>
    <row r="21" spans="1:24" x14ac:dyDescent="0.25">
      <c r="A21" s="9" t="s">
        <v>7</v>
      </c>
      <c r="B21" s="1">
        <v>18</v>
      </c>
      <c r="C21" t="s">
        <v>8</v>
      </c>
      <c r="D21" s="10">
        <v>9.9850714235740004E-3</v>
      </c>
      <c r="E21" s="10">
        <v>0.66472730548867498</v>
      </c>
      <c r="F21" s="10">
        <v>0.84109980880854596</v>
      </c>
      <c r="G21">
        <v>1</v>
      </c>
      <c r="J21">
        <v>18</v>
      </c>
      <c r="K21" s="5">
        <v>1.9646831880491999E-2</v>
      </c>
      <c r="L21" s="5">
        <v>0.60032043703666804</v>
      </c>
      <c r="M21" s="5">
        <v>0.67844796706620902</v>
      </c>
      <c r="U21" t="str">
        <f t="shared" si="0"/>
        <v>Hue rendah</v>
      </c>
      <c r="V21" t="str">
        <f t="shared" si="1"/>
        <v>Saturation Tinggi</v>
      </c>
      <c r="W21" t="str">
        <f t="shared" si="2"/>
        <v>Value Tinggi</v>
      </c>
      <c r="X21">
        <v>1</v>
      </c>
    </row>
    <row r="22" spans="1:24" x14ac:dyDescent="0.25">
      <c r="A22" s="9" t="s">
        <v>7</v>
      </c>
      <c r="B22" s="1">
        <v>19</v>
      </c>
      <c r="C22" t="s">
        <v>8</v>
      </c>
      <c r="D22" s="10">
        <v>2.1191388546976001E-2</v>
      </c>
      <c r="E22" s="10">
        <v>0.64143560900978602</v>
      </c>
      <c r="F22" s="10">
        <v>0.81154916052371495</v>
      </c>
      <c r="G22">
        <v>1</v>
      </c>
      <c r="J22">
        <v>19</v>
      </c>
      <c r="K22" s="5">
        <v>2.0203191814145999E-2</v>
      </c>
      <c r="L22" s="5">
        <v>0.60094658729698502</v>
      </c>
      <c r="M22" s="5">
        <v>0.68707400491497195</v>
      </c>
      <c r="U22" t="str">
        <f t="shared" si="0"/>
        <v>Hue rendah</v>
      </c>
      <c r="V22" t="str">
        <f t="shared" si="1"/>
        <v>Saturation sedang</v>
      </c>
      <c r="W22" t="str">
        <f t="shared" si="2"/>
        <v>Value sedang</v>
      </c>
      <c r="X22">
        <v>1</v>
      </c>
    </row>
    <row r="23" spans="1:24" x14ac:dyDescent="0.25">
      <c r="A23" s="9" t="s">
        <v>7</v>
      </c>
      <c r="B23" s="1">
        <v>20</v>
      </c>
      <c r="C23" t="s">
        <v>8</v>
      </c>
      <c r="D23" s="10">
        <v>1.7366323849413001E-2</v>
      </c>
      <c r="E23" s="10">
        <v>0.67532958037205004</v>
      </c>
      <c r="F23" s="10">
        <v>0.80895830103438204</v>
      </c>
      <c r="G23">
        <v>1</v>
      </c>
      <c r="J23">
        <v>20</v>
      </c>
      <c r="K23" s="5">
        <v>2.1191388546976001E-2</v>
      </c>
      <c r="L23" s="5">
        <v>0.60099765660197502</v>
      </c>
      <c r="M23" s="5">
        <v>0.68741030212687004</v>
      </c>
      <c r="U23" t="str">
        <f t="shared" si="0"/>
        <v>Hue rendah</v>
      </c>
      <c r="V23" t="str">
        <f t="shared" si="1"/>
        <v>Saturation Tinggi</v>
      </c>
      <c r="W23" t="str">
        <f t="shared" si="2"/>
        <v>Value sedang</v>
      </c>
      <c r="X23">
        <v>1</v>
      </c>
    </row>
    <row r="24" spans="1:24" x14ac:dyDescent="0.25">
      <c r="A24" s="9" t="s">
        <v>7</v>
      </c>
      <c r="B24" s="1">
        <v>21</v>
      </c>
      <c r="C24" t="s">
        <v>8</v>
      </c>
      <c r="D24" s="10">
        <v>5.8828328456499998E-3</v>
      </c>
      <c r="E24" s="10">
        <v>0.64128246514407505</v>
      </c>
      <c r="F24" s="10">
        <v>0.84861439907173297</v>
      </c>
      <c r="G24">
        <v>1</v>
      </c>
      <c r="J24">
        <v>21</v>
      </c>
      <c r="K24" s="5">
        <v>2.2694540416782E-2</v>
      </c>
      <c r="L24" s="5">
        <v>0.60209510102256503</v>
      </c>
      <c r="M24" s="5">
        <v>0.68746668070018802</v>
      </c>
      <c r="U24" t="str">
        <f t="shared" si="0"/>
        <v>Hue rendah</v>
      </c>
      <c r="V24" t="str">
        <f t="shared" si="1"/>
        <v>Saturation sedang</v>
      </c>
      <c r="W24" t="str">
        <f t="shared" si="2"/>
        <v>Value Tinggi</v>
      </c>
      <c r="X24">
        <v>1</v>
      </c>
    </row>
    <row r="25" spans="1:24" x14ac:dyDescent="0.25">
      <c r="A25" s="9" t="s">
        <v>7</v>
      </c>
      <c r="B25" s="1">
        <v>22</v>
      </c>
      <c r="C25" t="s">
        <v>8</v>
      </c>
      <c r="D25" s="10">
        <v>2.4180611858663E-2</v>
      </c>
      <c r="E25" s="10">
        <v>0.60209510102256503</v>
      </c>
      <c r="F25" s="10">
        <v>0.84487285192302697</v>
      </c>
      <c r="G25">
        <v>1</v>
      </c>
      <c r="J25">
        <v>22</v>
      </c>
      <c r="K25" s="5">
        <v>2.4180611858663E-2</v>
      </c>
      <c r="L25" s="5">
        <v>0.60755712572388598</v>
      </c>
      <c r="M25" s="5">
        <v>0.68758083753169996</v>
      </c>
      <c r="U25" t="str">
        <f t="shared" si="0"/>
        <v>Hue rendah</v>
      </c>
      <c r="V25" t="str">
        <f t="shared" si="1"/>
        <v>Saturation rendah</v>
      </c>
      <c r="W25" t="str">
        <f t="shared" si="2"/>
        <v>Value Tinggi</v>
      </c>
      <c r="X25">
        <v>1</v>
      </c>
    </row>
    <row r="26" spans="1:24" x14ac:dyDescent="0.25">
      <c r="A26" s="9" t="s">
        <v>7</v>
      </c>
      <c r="B26" s="1">
        <v>23</v>
      </c>
      <c r="C26" t="s">
        <v>8</v>
      </c>
      <c r="D26" s="10">
        <v>0.309296174018867</v>
      </c>
      <c r="E26" s="10">
        <v>0.64015590440221204</v>
      </c>
      <c r="F26" s="10">
        <v>0.86501021601874395</v>
      </c>
      <c r="G26">
        <v>1</v>
      </c>
      <c r="J26">
        <v>23</v>
      </c>
      <c r="K26" s="5">
        <v>2.9306593484675E-2</v>
      </c>
      <c r="L26" s="5">
        <v>0.60769591156285696</v>
      </c>
      <c r="M26" s="5">
        <v>0.68899992240611496</v>
      </c>
      <c r="U26" t="str">
        <f t="shared" si="0"/>
        <v>Hue tinggi</v>
      </c>
      <c r="V26" t="str">
        <f t="shared" si="1"/>
        <v>Saturation sedang</v>
      </c>
      <c r="W26" t="str">
        <f t="shared" si="2"/>
        <v>Value Tinggi</v>
      </c>
      <c r="X26">
        <v>1</v>
      </c>
    </row>
    <row r="27" spans="1:24" x14ac:dyDescent="0.25">
      <c r="A27" s="9" t="s">
        <v>7</v>
      </c>
      <c r="B27" s="1">
        <v>24</v>
      </c>
      <c r="C27" t="s">
        <v>8</v>
      </c>
      <c r="D27" s="10">
        <v>3.1510704216220001E-2</v>
      </c>
      <c r="E27" s="10">
        <v>0.63616342925817804</v>
      </c>
      <c r="F27" s="10">
        <v>0.77820848342890703</v>
      </c>
      <c r="G27">
        <v>1</v>
      </c>
      <c r="J27">
        <v>24</v>
      </c>
      <c r="K27" s="5">
        <v>2.9314062704268999E-2</v>
      </c>
      <c r="L27" s="5">
        <v>0.60804143499860497</v>
      </c>
      <c r="M27" s="5">
        <v>0.69045663985597705</v>
      </c>
      <c r="U27" t="str">
        <f t="shared" si="0"/>
        <v>Hue rendah</v>
      </c>
      <c r="V27" t="str">
        <f t="shared" si="1"/>
        <v>Saturation sedang</v>
      </c>
      <c r="W27" t="str">
        <f t="shared" si="2"/>
        <v>Value sedang</v>
      </c>
      <c r="X27">
        <v>1</v>
      </c>
    </row>
    <row r="28" spans="1:24" x14ac:dyDescent="0.25">
      <c r="A28" s="9" t="s">
        <v>7</v>
      </c>
      <c r="B28" s="1">
        <v>25</v>
      </c>
      <c r="C28" t="s">
        <v>8</v>
      </c>
      <c r="D28" s="10">
        <v>0.15223318911810399</v>
      </c>
      <c r="E28" s="10">
        <v>0.64159199041678505</v>
      </c>
      <c r="F28" s="10">
        <v>0.84432512283686301</v>
      </c>
      <c r="G28">
        <v>1</v>
      </c>
      <c r="J28">
        <v>25</v>
      </c>
      <c r="K28" s="5">
        <v>2.9344084602439001E-2</v>
      </c>
      <c r="L28" s="5">
        <v>0.616859887944602</v>
      </c>
      <c r="M28" s="5">
        <v>0.69167209996539902</v>
      </c>
      <c r="U28" t="str">
        <f t="shared" si="0"/>
        <v>Hue sedang</v>
      </c>
      <c r="V28" t="str">
        <f t="shared" si="1"/>
        <v>Saturation sedang</v>
      </c>
      <c r="W28" t="str">
        <f t="shared" si="2"/>
        <v>Value Tinggi</v>
      </c>
      <c r="X28">
        <v>1</v>
      </c>
    </row>
    <row r="29" spans="1:24" x14ac:dyDescent="0.25">
      <c r="A29" s="9" t="s">
        <v>7</v>
      </c>
      <c r="B29" s="1">
        <v>26</v>
      </c>
      <c r="C29" t="s">
        <v>8</v>
      </c>
      <c r="D29" s="10">
        <v>0.99355826935750202</v>
      </c>
      <c r="E29" s="10">
        <v>0.65771189427052901</v>
      </c>
      <c r="F29" s="10">
        <v>0.82796637003432305</v>
      </c>
      <c r="G29">
        <v>1</v>
      </c>
      <c r="J29">
        <v>26</v>
      </c>
      <c r="K29" s="5">
        <v>3.1510704216220001E-2</v>
      </c>
      <c r="L29" s="6">
        <v>0.61754004013129005</v>
      </c>
      <c r="M29" s="5">
        <v>0.69598813947376903</v>
      </c>
      <c r="U29" t="str">
        <f t="shared" si="0"/>
        <v>Hue tinggi</v>
      </c>
      <c r="V29" t="str">
        <f t="shared" si="1"/>
        <v>Saturation sedang</v>
      </c>
      <c r="W29" t="str">
        <f t="shared" si="2"/>
        <v>Value Tinggi</v>
      </c>
      <c r="X29">
        <v>1</v>
      </c>
    </row>
    <row r="30" spans="1:24" x14ac:dyDescent="0.25">
      <c r="A30" s="9" t="s">
        <v>7</v>
      </c>
      <c r="B30" s="1">
        <v>27</v>
      </c>
      <c r="C30" t="s">
        <v>8</v>
      </c>
      <c r="D30" s="10">
        <v>7.7823238327570004E-3</v>
      </c>
      <c r="E30" s="10">
        <v>0.65709549565458203</v>
      </c>
      <c r="F30" s="10">
        <v>0.84416179366988497</v>
      </c>
      <c r="G30">
        <v>1</v>
      </c>
      <c r="J30">
        <v>27</v>
      </c>
      <c r="K30" s="5">
        <v>3.3877023374457998E-2</v>
      </c>
      <c r="L30" s="5">
        <v>0.61949209353289802</v>
      </c>
      <c r="M30" s="5">
        <v>0.70158512478481005</v>
      </c>
      <c r="U30" t="str">
        <f t="shared" si="0"/>
        <v>Hue rendah</v>
      </c>
      <c r="V30" t="str">
        <f t="shared" si="1"/>
        <v>Saturation sedang</v>
      </c>
      <c r="W30" t="str">
        <f t="shared" si="2"/>
        <v>Value Tinggi</v>
      </c>
      <c r="X30">
        <v>1</v>
      </c>
    </row>
    <row r="31" spans="1:24" x14ac:dyDescent="0.25">
      <c r="A31" s="9" t="s">
        <v>7</v>
      </c>
      <c r="B31" s="1">
        <v>28</v>
      </c>
      <c r="C31" t="s">
        <v>8</v>
      </c>
      <c r="D31" s="10">
        <v>0.99245262465555195</v>
      </c>
      <c r="E31" s="10">
        <v>0.63614760746918797</v>
      </c>
      <c r="F31" s="10">
        <v>0.84321296012844704</v>
      </c>
      <c r="G31">
        <v>1</v>
      </c>
      <c r="J31" s="7">
        <v>28</v>
      </c>
      <c r="K31" s="8">
        <v>3.3983098342979003E-2</v>
      </c>
      <c r="L31" s="8">
        <v>0.62165432331618098</v>
      </c>
      <c r="M31" s="8">
        <v>0.70748490655315599</v>
      </c>
      <c r="O31">
        <f>(K31+K32)/2</f>
        <v>3.4349361981985502E-2</v>
      </c>
      <c r="U31" t="str">
        <f t="shared" si="0"/>
        <v>Hue tinggi</v>
      </c>
      <c r="V31" t="str">
        <f t="shared" si="1"/>
        <v>Saturation sedang</v>
      </c>
      <c r="W31" t="str">
        <f t="shared" si="2"/>
        <v>Value Tinggi</v>
      </c>
      <c r="X31">
        <v>1</v>
      </c>
    </row>
    <row r="32" spans="1:24" x14ac:dyDescent="0.25">
      <c r="A32" s="9" t="s">
        <v>7</v>
      </c>
      <c r="B32" s="1">
        <v>29</v>
      </c>
      <c r="C32" t="s">
        <v>8</v>
      </c>
      <c r="D32" s="10">
        <v>7.5855767150334999E-2</v>
      </c>
      <c r="E32" s="10">
        <v>0.578561886939577</v>
      </c>
      <c r="F32" s="10">
        <v>0.79289491230133802</v>
      </c>
      <c r="G32">
        <v>1</v>
      </c>
      <c r="J32" s="7">
        <v>29</v>
      </c>
      <c r="K32" s="8">
        <v>3.4715625620992001E-2</v>
      </c>
      <c r="L32" s="8">
        <v>0.62397996756915397</v>
      </c>
      <c r="M32" s="8">
        <v>0.70772414264793604</v>
      </c>
      <c r="U32" t="str">
        <f t="shared" si="0"/>
        <v>Hue sedang</v>
      </c>
      <c r="V32" t="str">
        <f t="shared" si="1"/>
        <v>Saturation rendah</v>
      </c>
      <c r="W32" t="str">
        <f t="shared" si="2"/>
        <v>Value sedang</v>
      </c>
      <c r="X32">
        <v>1</v>
      </c>
    </row>
    <row r="33" spans="1:24" x14ac:dyDescent="0.25">
      <c r="A33" s="9" t="s">
        <v>7</v>
      </c>
      <c r="B33" s="1">
        <v>30</v>
      </c>
      <c r="C33" t="s">
        <v>8</v>
      </c>
      <c r="D33" s="10">
        <v>6.5610337642989999E-3</v>
      </c>
      <c r="E33" s="10">
        <v>0.60769591156285696</v>
      </c>
      <c r="F33" s="10">
        <v>0.86467946253689898</v>
      </c>
      <c r="G33">
        <v>1</v>
      </c>
      <c r="J33">
        <v>30</v>
      </c>
      <c r="K33" s="5">
        <v>3.5483410155637003E-2</v>
      </c>
      <c r="L33" s="5">
        <v>0.62497213330387602</v>
      </c>
      <c r="M33" s="5">
        <v>0.71412186995087701</v>
      </c>
      <c r="U33" t="str">
        <f t="shared" si="0"/>
        <v>Hue rendah</v>
      </c>
      <c r="V33" t="str">
        <f t="shared" si="1"/>
        <v>Saturation rendah</v>
      </c>
      <c r="W33" t="str">
        <f t="shared" si="2"/>
        <v>Value Tinggi</v>
      </c>
      <c r="X33">
        <v>1</v>
      </c>
    </row>
    <row r="34" spans="1:24" x14ac:dyDescent="0.25">
      <c r="A34" s="9" t="s">
        <v>7</v>
      </c>
      <c r="B34" s="1">
        <v>31</v>
      </c>
      <c r="C34" t="s">
        <v>8</v>
      </c>
      <c r="D34" s="10">
        <v>0.17446923281296178</v>
      </c>
      <c r="E34" s="10">
        <v>0.68136422850543099</v>
      </c>
      <c r="F34" s="10">
        <v>0.84430383418000399</v>
      </c>
      <c r="G34">
        <v>1</v>
      </c>
      <c r="J34">
        <v>31</v>
      </c>
      <c r="K34" s="5">
        <v>3.9362349377937998E-2</v>
      </c>
      <c r="L34" s="5">
        <v>0.62538818786796901</v>
      </c>
      <c r="M34" s="5">
        <v>0.71610013810122197</v>
      </c>
      <c r="U34" t="str">
        <f t="shared" si="0"/>
        <v>Hue sedang</v>
      </c>
      <c r="V34" t="str">
        <f t="shared" si="1"/>
        <v>Saturation Tinggi</v>
      </c>
      <c r="W34" t="str">
        <f t="shared" si="2"/>
        <v>Value Tinggi</v>
      </c>
      <c r="X34">
        <v>1</v>
      </c>
    </row>
    <row r="35" spans="1:24" x14ac:dyDescent="0.25">
      <c r="A35" s="9" t="s">
        <v>7</v>
      </c>
      <c r="B35" s="1">
        <v>32</v>
      </c>
      <c r="C35" t="s">
        <v>8</v>
      </c>
      <c r="D35" s="10">
        <v>0.971208565649474</v>
      </c>
      <c r="E35" s="10">
        <v>0.57532682942612501</v>
      </c>
      <c r="F35" s="10">
        <v>0.84081556887211994</v>
      </c>
      <c r="G35">
        <v>1</v>
      </c>
      <c r="J35">
        <v>32</v>
      </c>
      <c r="K35" s="5">
        <v>4.1363979993406998E-2</v>
      </c>
      <c r="L35" s="5">
        <v>0.63000558980822996</v>
      </c>
      <c r="M35" s="6">
        <v>0.71728098316310396</v>
      </c>
      <c r="U35" t="str">
        <f t="shared" si="0"/>
        <v>Hue tinggi</v>
      </c>
      <c r="V35" t="str">
        <f t="shared" si="1"/>
        <v>Saturation rendah</v>
      </c>
      <c r="W35" t="str">
        <f t="shared" si="2"/>
        <v>Value Tinggi</v>
      </c>
      <c r="X35">
        <v>1</v>
      </c>
    </row>
    <row r="36" spans="1:24" x14ac:dyDescent="0.25">
      <c r="A36" s="9" t="s">
        <v>7</v>
      </c>
      <c r="B36" s="1">
        <v>33</v>
      </c>
      <c r="C36" t="s">
        <v>8</v>
      </c>
      <c r="D36" s="10">
        <v>5.8888082451670001E-3</v>
      </c>
      <c r="E36" s="10">
        <v>0.66588667650764799</v>
      </c>
      <c r="F36" s="10">
        <v>0.84405063790943702</v>
      </c>
      <c r="G36">
        <v>1</v>
      </c>
      <c r="J36">
        <v>33</v>
      </c>
      <c r="K36" s="5">
        <v>4.1540359427045002E-2</v>
      </c>
      <c r="L36" s="5">
        <v>0.63067006302420903</v>
      </c>
      <c r="M36" s="5">
        <v>0.71758307060973103</v>
      </c>
      <c r="U36" t="str">
        <f t="shared" ref="U36:U67" si="3">IF(D36&lt;$Q$4,"Hue rendah",IF(D36&lt;$R$4,"Hue sedang","Hue tinggi"))</f>
        <v>Hue rendah</v>
      </c>
      <c r="V36" t="str">
        <f t="shared" ref="V36:V67" si="4">IF(E36&lt;$Q$5,"Saturation rendah",IF(E36&lt;$R$5,"Saturation sedang","Saturation Tinggi"))</f>
        <v>Saturation Tinggi</v>
      </c>
      <c r="W36" t="str">
        <f t="shared" ref="W36:W67" si="5">IF(F36&lt;$Q$6,"Value rendah",IF(F36&lt;$R$6,"Value sedang","Value Tinggi"))</f>
        <v>Value Tinggi</v>
      </c>
      <c r="X36">
        <v>1</v>
      </c>
    </row>
    <row r="37" spans="1:24" x14ac:dyDescent="0.25">
      <c r="A37" s="9" t="s">
        <v>7</v>
      </c>
      <c r="B37" s="1">
        <v>34</v>
      </c>
      <c r="C37" t="s">
        <v>8</v>
      </c>
      <c r="D37" s="10">
        <v>1.2101258426852E-2</v>
      </c>
      <c r="E37" s="10">
        <v>0.60094658729698502</v>
      </c>
      <c r="F37" s="10">
        <v>0.834967563219838</v>
      </c>
      <c r="G37">
        <v>1</v>
      </c>
      <c r="J37">
        <v>34</v>
      </c>
      <c r="K37" s="5">
        <v>4.7176402101139998E-2</v>
      </c>
      <c r="L37" s="5">
        <v>0.63088390278778606</v>
      </c>
      <c r="M37" s="5">
        <v>0.72323374514323802</v>
      </c>
      <c r="U37" t="str">
        <f t="shared" si="3"/>
        <v>Hue rendah</v>
      </c>
      <c r="V37" t="str">
        <f t="shared" si="4"/>
        <v>Saturation rendah</v>
      </c>
      <c r="W37" t="str">
        <f t="shared" si="5"/>
        <v>Value Tinggi</v>
      </c>
      <c r="X37">
        <v>1</v>
      </c>
    </row>
    <row r="38" spans="1:24" x14ac:dyDescent="0.25">
      <c r="A38" s="9" t="s">
        <v>7</v>
      </c>
      <c r="B38" s="1">
        <v>35</v>
      </c>
      <c r="C38" t="s">
        <v>8</v>
      </c>
      <c r="D38" s="10">
        <v>0.28522200043533003</v>
      </c>
      <c r="E38" s="10">
        <v>0.60755712572388598</v>
      </c>
      <c r="F38" s="10">
        <v>0.85243981118189804</v>
      </c>
      <c r="G38">
        <v>1</v>
      </c>
      <c r="J38">
        <v>35</v>
      </c>
      <c r="K38" s="5">
        <v>4.9493778218424003E-2</v>
      </c>
      <c r="L38" s="5">
        <v>0.63093957308617898</v>
      </c>
      <c r="M38" s="5">
        <v>0.73848649629567797</v>
      </c>
      <c r="U38" t="str">
        <f t="shared" si="3"/>
        <v>Hue tinggi</v>
      </c>
      <c r="V38" t="str">
        <f t="shared" si="4"/>
        <v>Saturation rendah</v>
      </c>
      <c r="W38" t="str">
        <f t="shared" si="5"/>
        <v>Value Tinggi</v>
      </c>
      <c r="X38">
        <v>1</v>
      </c>
    </row>
    <row r="39" spans="1:24" x14ac:dyDescent="0.25">
      <c r="A39" s="9" t="s">
        <v>7</v>
      </c>
      <c r="B39" s="1">
        <v>36</v>
      </c>
      <c r="C39" t="s">
        <v>8</v>
      </c>
      <c r="D39" s="10">
        <v>9.3366769094148996E-2</v>
      </c>
      <c r="E39" s="10">
        <v>0.590289590008093</v>
      </c>
      <c r="F39" s="10">
        <v>0.87071079634704096</v>
      </c>
      <c r="G39">
        <v>1</v>
      </c>
      <c r="J39">
        <v>36</v>
      </c>
      <c r="K39" s="5">
        <v>4.9930415224311998E-2</v>
      </c>
      <c r="L39" s="5">
        <v>0.63372692725670898</v>
      </c>
      <c r="M39" s="5">
        <v>0.75105027554997095</v>
      </c>
      <c r="U39" t="str">
        <f t="shared" si="3"/>
        <v>Hue sedang</v>
      </c>
      <c r="V39" t="str">
        <f t="shared" si="4"/>
        <v>Saturation rendah</v>
      </c>
      <c r="W39" t="str">
        <f t="shared" si="5"/>
        <v>Value Tinggi</v>
      </c>
      <c r="X39">
        <v>1</v>
      </c>
    </row>
    <row r="40" spans="1:24" x14ac:dyDescent="0.25">
      <c r="A40" s="9" t="s">
        <v>7</v>
      </c>
      <c r="B40" s="1">
        <v>37</v>
      </c>
      <c r="C40" t="s">
        <v>8</v>
      </c>
      <c r="D40" s="10">
        <v>0.99347473229540695</v>
      </c>
      <c r="E40" s="10">
        <v>0.64017083834191602</v>
      </c>
      <c r="F40" s="10">
        <v>0.85194825285557796</v>
      </c>
      <c r="G40">
        <v>1</v>
      </c>
      <c r="J40">
        <v>37</v>
      </c>
      <c r="K40" s="5">
        <v>5.1745518298788998E-2</v>
      </c>
      <c r="L40" s="5">
        <v>0.63614760746918797</v>
      </c>
      <c r="M40" s="5">
        <v>0.75201240915380396</v>
      </c>
      <c r="U40" t="str">
        <f t="shared" si="3"/>
        <v>Hue tinggi</v>
      </c>
      <c r="V40" t="str">
        <f t="shared" si="4"/>
        <v>Saturation sedang</v>
      </c>
      <c r="W40" t="str">
        <f t="shared" si="5"/>
        <v>Value Tinggi</v>
      </c>
      <c r="X40">
        <v>1</v>
      </c>
    </row>
    <row r="41" spans="1:24" x14ac:dyDescent="0.25">
      <c r="A41" s="9" t="s">
        <v>7</v>
      </c>
      <c r="B41" s="1">
        <v>38</v>
      </c>
      <c r="C41" t="s">
        <v>8</v>
      </c>
      <c r="D41" s="10">
        <v>0.944198432762833</v>
      </c>
      <c r="E41" s="10">
        <v>0.67605716104194002</v>
      </c>
      <c r="F41" s="10">
        <v>0.83954739936563605</v>
      </c>
      <c r="G41">
        <v>1</v>
      </c>
      <c r="J41">
        <v>38</v>
      </c>
      <c r="K41" s="5">
        <v>5.4738968328556001E-2</v>
      </c>
      <c r="L41" s="5">
        <v>0.63616342925817804</v>
      </c>
      <c r="M41" s="6">
        <v>0.75358602168331901</v>
      </c>
      <c r="U41" t="str">
        <f t="shared" si="3"/>
        <v>Hue tinggi</v>
      </c>
      <c r="V41" t="str">
        <f t="shared" si="4"/>
        <v>Saturation Tinggi</v>
      </c>
      <c r="W41" t="str">
        <f t="shared" si="5"/>
        <v>Value Tinggi</v>
      </c>
      <c r="X41">
        <v>1</v>
      </c>
    </row>
    <row r="42" spans="1:24" x14ac:dyDescent="0.25">
      <c r="A42" s="9" t="s">
        <v>7</v>
      </c>
      <c r="B42" s="1">
        <v>39</v>
      </c>
      <c r="C42" t="s">
        <v>8</v>
      </c>
      <c r="D42" s="10">
        <v>0.96971462327925695</v>
      </c>
      <c r="E42" s="10">
        <v>0.66851018720769395</v>
      </c>
      <c r="F42" s="10">
        <v>0.84310227500439905</v>
      </c>
      <c r="G42">
        <v>1</v>
      </c>
      <c r="J42">
        <v>39</v>
      </c>
      <c r="K42" s="5">
        <v>5.5881037497272003E-2</v>
      </c>
      <c r="L42" s="5">
        <v>0.63654261981948002</v>
      </c>
      <c r="M42" s="5">
        <v>0.75398006048044397</v>
      </c>
      <c r="U42" t="str">
        <f t="shared" si="3"/>
        <v>Hue tinggi</v>
      </c>
      <c r="V42" t="str">
        <f t="shared" si="4"/>
        <v>Saturation Tinggi</v>
      </c>
      <c r="W42" t="str">
        <f t="shared" si="5"/>
        <v>Value Tinggi</v>
      </c>
      <c r="X42">
        <v>1</v>
      </c>
    </row>
    <row r="43" spans="1:24" x14ac:dyDescent="0.25">
      <c r="A43" s="9" t="s">
        <v>7</v>
      </c>
      <c r="B43" s="1">
        <v>40</v>
      </c>
      <c r="C43" t="s">
        <v>8</v>
      </c>
      <c r="D43" s="10">
        <v>2.2694540416782E-2</v>
      </c>
      <c r="E43" s="10">
        <v>0.59369245396736803</v>
      </c>
      <c r="F43" s="10">
        <v>0.86634425017246097</v>
      </c>
      <c r="G43">
        <v>1</v>
      </c>
      <c r="J43">
        <v>40</v>
      </c>
      <c r="K43" s="5">
        <v>5.6322959033075999E-2</v>
      </c>
      <c r="L43" s="5">
        <v>0.63857308695677295</v>
      </c>
      <c r="M43" s="5">
        <v>0.75551229979196299</v>
      </c>
      <c r="U43" t="str">
        <f t="shared" si="3"/>
        <v>Hue rendah</v>
      </c>
      <c r="V43" t="str">
        <f t="shared" si="4"/>
        <v>Saturation rendah</v>
      </c>
      <c r="W43" t="str">
        <f t="shared" si="5"/>
        <v>Value Tinggi</v>
      </c>
      <c r="X43">
        <v>1</v>
      </c>
    </row>
    <row r="44" spans="1:24" x14ac:dyDescent="0.25">
      <c r="A44" s="9" t="s">
        <v>7</v>
      </c>
      <c r="B44" s="1">
        <v>41</v>
      </c>
      <c r="C44" t="s">
        <v>8</v>
      </c>
      <c r="D44" s="10">
        <v>1.8811210323843999E-2</v>
      </c>
      <c r="E44" s="10">
        <v>0.58449270845990897</v>
      </c>
      <c r="F44" s="10">
        <v>0.78383390862520896</v>
      </c>
      <c r="G44">
        <v>1</v>
      </c>
      <c r="J44">
        <v>41</v>
      </c>
      <c r="K44" s="5">
        <v>5.9440411987666003E-2</v>
      </c>
      <c r="L44" s="5">
        <v>0.64015590440221204</v>
      </c>
      <c r="M44" s="5">
        <v>0.76110010463713995</v>
      </c>
      <c r="U44" t="str">
        <f t="shared" si="3"/>
        <v>Hue rendah</v>
      </c>
      <c r="V44" t="str">
        <f t="shared" si="4"/>
        <v>Saturation rendah</v>
      </c>
      <c r="W44" t="str">
        <f t="shared" si="5"/>
        <v>Value sedang</v>
      </c>
      <c r="X44">
        <v>1</v>
      </c>
    </row>
    <row r="45" spans="1:24" x14ac:dyDescent="0.25">
      <c r="A45" s="9" t="s">
        <v>7</v>
      </c>
      <c r="B45" s="1">
        <v>42</v>
      </c>
      <c r="C45" t="s">
        <v>8</v>
      </c>
      <c r="D45" s="10">
        <v>8.3190691763090005E-3</v>
      </c>
      <c r="E45" s="10">
        <v>0.60099765660197502</v>
      </c>
      <c r="F45" s="10">
        <v>0.858205785521029</v>
      </c>
      <c r="G45">
        <v>1</v>
      </c>
      <c r="J45">
        <v>42</v>
      </c>
      <c r="K45" s="5">
        <v>6.7748854288811E-2</v>
      </c>
      <c r="L45" s="5">
        <v>0.64017083834191602</v>
      </c>
      <c r="M45" s="5">
        <v>0.76552087790435697</v>
      </c>
      <c r="U45" t="str">
        <f t="shared" si="3"/>
        <v>Hue rendah</v>
      </c>
      <c r="V45" t="str">
        <f t="shared" si="4"/>
        <v>Saturation rendah</v>
      </c>
      <c r="W45" t="str">
        <f t="shared" si="5"/>
        <v>Value Tinggi</v>
      </c>
      <c r="X45">
        <v>1</v>
      </c>
    </row>
    <row r="46" spans="1:24" x14ac:dyDescent="0.25">
      <c r="A46" s="9" t="s">
        <v>7</v>
      </c>
      <c r="B46" s="1">
        <v>43</v>
      </c>
      <c r="C46" t="s">
        <v>8</v>
      </c>
      <c r="D46" s="10">
        <v>0.97363076329131804</v>
      </c>
      <c r="E46" s="10">
        <v>0.660382403382336</v>
      </c>
      <c r="F46" s="10">
        <v>0.86316449008028295</v>
      </c>
      <c r="G46">
        <v>1</v>
      </c>
      <c r="J46">
        <v>43</v>
      </c>
      <c r="K46" s="5">
        <v>6.8156528854453002E-2</v>
      </c>
      <c r="L46" s="5">
        <v>0.64045235375618403</v>
      </c>
      <c r="M46" s="5">
        <v>0.76567826605081701</v>
      </c>
      <c r="U46" t="str">
        <f t="shared" si="3"/>
        <v>Hue tinggi</v>
      </c>
      <c r="V46" t="str">
        <f t="shared" si="4"/>
        <v>Saturation sedang</v>
      </c>
      <c r="W46" t="str">
        <f t="shared" si="5"/>
        <v>Value Tinggi</v>
      </c>
      <c r="X46">
        <v>1</v>
      </c>
    </row>
    <row r="47" spans="1:24" x14ac:dyDescent="0.25">
      <c r="A47" s="9" t="s">
        <v>9</v>
      </c>
      <c r="B47" s="3">
        <v>1</v>
      </c>
      <c r="C47" t="s">
        <v>8</v>
      </c>
      <c r="D47" s="11">
        <v>3.4715625620992001E-2</v>
      </c>
      <c r="E47" s="11">
        <v>0.61754004013129005</v>
      </c>
      <c r="F47" s="11">
        <v>0.75358602168331901</v>
      </c>
      <c r="G47" s="4">
        <v>2</v>
      </c>
      <c r="J47">
        <v>44</v>
      </c>
      <c r="K47" s="5">
        <v>7.5855767150334999E-2</v>
      </c>
      <c r="L47" s="5">
        <v>0.64116015717813302</v>
      </c>
      <c r="M47" s="5">
        <v>0.77820848342890703</v>
      </c>
      <c r="U47" t="str">
        <f t="shared" si="3"/>
        <v>Hue sedang</v>
      </c>
      <c r="V47" t="str">
        <f t="shared" si="4"/>
        <v>Saturation rendah</v>
      </c>
      <c r="W47" t="str">
        <f t="shared" si="5"/>
        <v>Value sedang</v>
      </c>
      <c r="X47" s="4">
        <v>2</v>
      </c>
    </row>
    <row r="48" spans="1:24" x14ac:dyDescent="0.25">
      <c r="A48" s="9" t="s">
        <v>9</v>
      </c>
      <c r="B48" s="1">
        <v>2</v>
      </c>
      <c r="C48" t="s">
        <v>8</v>
      </c>
      <c r="D48" s="10">
        <v>1.3829585077945E-2</v>
      </c>
      <c r="E48" s="10">
        <v>0.70049453910103199</v>
      </c>
      <c r="F48" s="10">
        <v>0.75105027554997095</v>
      </c>
      <c r="G48">
        <v>2</v>
      </c>
      <c r="J48">
        <v>45</v>
      </c>
      <c r="K48" s="5">
        <v>7.7206130962048994E-2</v>
      </c>
      <c r="L48" s="5">
        <v>0.64128246514407505</v>
      </c>
      <c r="M48" s="5">
        <v>0.78340965741612401</v>
      </c>
      <c r="U48" t="str">
        <f t="shared" si="3"/>
        <v>Hue rendah</v>
      </c>
      <c r="V48" t="str">
        <f t="shared" si="4"/>
        <v>Saturation Tinggi</v>
      </c>
      <c r="W48" t="str">
        <f t="shared" si="5"/>
        <v>Value sedang</v>
      </c>
      <c r="X48">
        <v>2</v>
      </c>
    </row>
    <row r="49" spans="1:24" x14ac:dyDescent="0.25">
      <c r="A49" s="9" t="s">
        <v>9</v>
      </c>
      <c r="B49" s="1">
        <v>3</v>
      </c>
      <c r="C49" t="s">
        <v>8</v>
      </c>
      <c r="D49" s="10">
        <v>5.5881037497272003E-2</v>
      </c>
      <c r="E49" s="10">
        <v>0.64745029923086606</v>
      </c>
      <c r="F49" s="10">
        <v>0.68741030212687004</v>
      </c>
      <c r="G49">
        <v>2</v>
      </c>
      <c r="J49">
        <v>46</v>
      </c>
      <c r="K49" s="5">
        <v>7.9932690201524007E-2</v>
      </c>
      <c r="L49" s="5">
        <v>0.64143560900978602</v>
      </c>
      <c r="M49" s="5">
        <v>0.78383390862520896</v>
      </c>
      <c r="U49" t="str">
        <f t="shared" si="3"/>
        <v>Hue sedang</v>
      </c>
      <c r="V49" t="str">
        <f t="shared" si="4"/>
        <v>Saturation sedang</v>
      </c>
      <c r="W49" t="str">
        <f t="shared" si="5"/>
        <v>Value rendah</v>
      </c>
      <c r="X49">
        <v>2</v>
      </c>
    </row>
    <row r="50" spans="1:24" x14ac:dyDescent="0.25">
      <c r="A50" s="9" t="s">
        <v>9</v>
      </c>
      <c r="B50" s="1">
        <v>4</v>
      </c>
      <c r="C50" t="s">
        <v>8</v>
      </c>
      <c r="D50" s="10">
        <v>4.1363979993406998E-2</v>
      </c>
      <c r="E50" s="10">
        <v>0.64969765750756403</v>
      </c>
      <c r="F50" s="10">
        <v>0.69045663985597705</v>
      </c>
      <c r="G50">
        <v>2</v>
      </c>
      <c r="J50">
        <v>47</v>
      </c>
      <c r="K50" s="5">
        <v>8.0935858459972004E-2</v>
      </c>
      <c r="L50" s="5">
        <v>0.64159199041678505</v>
      </c>
      <c r="M50" s="5">
        <v>0.78596108124250696</v>
      </c>
      <c r="U50" t="str">
        <f t="shared" si="3"/>
        <v>Hue sedang</v>
      </c>
      <c r="V50" t="str">
        <f t="shared" si="4"/>
        <v>Saturation sedang</v>
      </c>
      <c r="W50" t="str">
        <f t="shared" si="5"/>
        <v>Value rendah</v>
      </c>
      <c r="X50">
        <v>2</v>
      </c>
    </row>
    <row r="51" spans="1:24" x14ac:dyDescent="0.25">
      <c r="A51" s="9" t="s">
        <v>9</v>
      </c>
      <c r="B51" s="1">
        <v>5</v>
      </c>
      <c r="C51" t="s">
        <v>8</v>
      </c>
      <c r="D51" s="10">
        <v>5.4738968328556001E-2</v>
      </c>
      <c r="E51" s="10">
        <v>0.616859887944602</v>
      </c>
      <c r="F51" s="10">
        <v>0.70158512478481005</v>
      </c>
      <c r="G51">
        <v>2</v>
      </c>
      <c r="J51">
        <v>48</v>
      </c>
      <c r="K51" s="5">
        <v>8.5369314890781006E-2</v>
      </c>
      <c r="L51" s="5">
        <v>0.64745029923086606</v>
      </c>
      <c r="M51" s="5">
        <v>0.78696666008692495</v>
      </c>
      <c r="U51" t="str">
        <f t="shared" si="3"/>
        <v>Hue sedang</v>
      </c>
      <c r="V51" t="str">
        <f t="shared" si="4"/>
        <v>Saturation rendah</v>
      </c>
      <c r="W51" t="str">
        <f t="shared" si="5"/>
        <v>Value rendah</v>
      </c>
      <c r="X51">
        <v>2</v>
      </c>
    </row>
    <row r="52" spans="1:24" x14ac:dyDescent="0.25">
      <c r="A52" s="9" t="s">
        <v>9</v>
      </c>
      <c r="B52" s="1">
        <v>6</v>
      </c>
      <c r="C52" t="s">
        <v>8</v>
      </c>
      <c r="D52" s="10">
        <v>5.6322959033075999E-2</v>
      </c>
      <c r="E52" s="10">
        <v>0.63654261981948002</v>
      </c>
      <c r="F52" s="10">
        <v>0.65679068577560396</v>
      </c>
      <c r="G52">
        <v>2</v>
      </c>
      <c r="J52">
        <v>49</v>
      </c>
      <c r="K52" s="5">
        <v>9.3366769094148996E-2</v>
      </c>
      <c r="L52" s="5">
        <v>0.64969765750756403</v>
      </c>
      <c r="M52" s="5">
        <v>0.79289491230133802</v>
      </c>
      <c r="U52" t="str">
        <f t="shared" si="3"/>
        <v>Hue sedang</v>
      </c>
      <c r="V52" t="str">
        <f t="shared" si="4"/>
        <v>Saturation sedang</v>
      </c>
      <c r="W52" t="str">
        <f t="shared" si="5"/>
        <v>Value rendah</v>
      </c>
      <c r="X52">
        <v>2</v>
      </c>
    </row>
    <row r="53" spans="1:24" x14ac:dyDescent="0.25">
      <c r="A53" s="9" t="s">
        <v>9</v>
      </c>
      <c r="B53" s="1">
        <v>7</v>
      </c>
      <c r="C53" t="s">
        <v>8</v>
      </c>
      <c r="D53" s="10">
        <v>4.9493778218424003E-2</v>
      </c>
      <c r="E53" s="10">
        <v>0.63093957308617898</v>
      </c>
      <c r="F53" s="10">
        <v>0.68707400491497195</v>
      </c>
      <c r="G53">
        <v>2</v>
      </c>
      <c r="J53">
        <v>50</v>
      </c>
      <c r="K53" s="6">
        <v>0.106290118604002</v>
      </c>
      <c r="L53" s="5">
        <v>0.65492846305349395</v>
      </c>
      <c r="M53" s="5">
        <v>0.79556991791153697</v>
      </c>
      <c r="U53" t="str">
        <f t="shared" si="3"/>
        <v>Hue sedang</v>
      </c>
      <c r="V53" t="str">
        <f t="shared" si="4"/>
        <v>Saturation sedang</v>
      </c>
      <c r="W53" t="str">
        <f t="shared" si="5"/>
        <v>Value rendah</v>
      </c>
      <c r="X53">
        <v>2</v>
      </c>
    </row>
    <row r="54" spans="1:24" x14ac:dyDescent="0.25">
      <c r="A54" s="9" t="s">
        <v>9</v>
      </c>
      <c r="B54" s="1">
        <v>8</v>
      </c>
      <c r="C54" t="s">
        <v>8</v>
      </c>
      <c r="D54" s="10">
        <v>8.5369314890781006E-2</v>
      </c>
      <c r="E54" s="10">
        <v>0.62538818786796901</v>
      </c>
      <c r="F54" s="10">
        <v>0.67844796706620902</v>
      </c>
      <c r="G54">
        <v>2</v>
      </c>
      <c r="J54">
        <v>51</v>
      </c>
      <c r="K54" s="5">
        <v>0.10903998588564701</v>
      </c>
      <c r="L54" s="5">
        <v>0.65680564221604598</v>
      </c>
      <c r="M54" s="5">
        <v>0.79725063383873795</v>
      </c>
      <c r="U54" t="str">
        <f t="shared" si="3"/>
        <v>Hue sedang</v>
      </c>
      <c r="V54" t="str">
        <f t="shared" si="4"/>
        <v>Saturation sedang</v>
      </c>
      <c r="W54" t="str">
        <f t="shared" si="5"/>
        <v>Value rendah</v>
      </c>
      <c r="X54">
        <v>2</v>
      </c>
    </row>
    <row r="55" spans="1:24" x14ac:dyDescent="0.25">
      <c r="A55" s="9" t="s">
        <v>9</v>
      </c>
      <c r="B55" s="1">
        <v>9</v>
      </c>
      <c r="C55" t="s">
        <v>8</v>
      </c>
      <c r="D55" s="10">
        <v>0.112941386065972</v>
      </c>
      <c r="E55" s="10">
        <v>0.60032043703666804</v>
      </c>
      <c r="F55" s="10">
        <v>0.71610013810122197</v>
      </c>
      <c r="G55">
        <v>2</v>
      </c>
      <c r="J55">
        <v>52</v>
      </c>
      <c r="K55" s="5">
        <v>0.11243814563832399</v>
      </c>
      <c r="L55" s="5">
        <v>0.65709549565458203</v>
      </c>
      <c r="M55" s="5">
        <v>0.80496605748896799</v>
      </c>
      <c r="U55" t="str">
        <f t="shared" si="3"/>
        <v>Hue sedang</v>
      </c>
      <c r="V55" t="str">
        <f t="shared" si="4"/>
        <v>Saturation rendah</v>
      </c>
      <c r="W55" t="str">
        <f t="shared" si="5"/>
        <v>Value sedang</v>
      </c>
      <c r="X55">
        <v>2</v>
      </c>
    </row>
    <row r="56" spans="1:24" x14ac:dyDescent="0.25">
      <c r="A56" s="9" t="s">
        <v>9</v>
      </c>
      <c r="B56" s="1">
        <v>10</v>
      </c>
      <c r="C56" t="s">
        <v>8</v>
      </c>
      <c r="D56" s="10">
        <v>4.9930415224311998E-2</v>
      </c>
      <c r="E56" s="10">
        <v>0.66834660389288902</v>
      </c>
      <c r="F56" s="10">
        <v>0.67249004642216803</v>
      </c>
      <c r="G56">
        <v>2</v>
      </c>
      <c r="J56">
        <v>53</v>
      </c>
      <c r="K56" s="5">
        <v>0.112941386065972</v>
      </c>
      <c r="L56" s="5">
        <v>0.65754395468742899</v>
      </c>
      <c r="M56" s="5">
        <v>0.806874726461693</v>
      </c>
      <c r="U56" t="str">
        <f t="shared" si="3"/>
        <v>Hue sedang</v>
      </c>
      <c r="V56" t="str">
        <f t="shared" si="4"/>
        <v>Saturation Tinggi</v>
      </c>
      <c r="W56" t="str">
        <f t="shared" si="5"/>
        <v>Value rendah</v>
      </c>
      <c r="X56">
        <v>2</v>
      </c>
    </row>
    <row r="57" spans="1:24" x14ac:dyDescent="0.25">
      <c r="A57" s="9" t="s">
        <v>9</v>
      </c>
      <c r="B57" s="1">
        <v>11</v>
      </c>
      <c r="C57" t="s">
        <v>8</v>
      </c>
      <c r="D57" s="10">
        <v>3.9362349377937998E-2</v>
      </c>
      <c r="E57" s="10">
        <v>0.69167209996539902</v>
      </c>
      <c r="F57" s="10">
        <v>0.69167209996539902</v>
      </c>
      <c r="G57">
        <v>2</v>
      </c>
      <c r="J57">
        <v>54</v>
      </c>
      <c r="K57" s="5">
        <v>0.15223318911810399</v>
      </c>
      <c r="L57" s="5">
        <v>0.65771189427052901</v>
      </c>
      <c r="M57" s="5">
        <v>0.80895830103438204</v>
      </c>
      <c r="U57" t="str">
        <f t="shared" si="3"/>
        <v>Hue sedang</v>
      </c>
      <c r="V57" t="str">
        <f t="shared" si="4"/>
        <v>Saturation Tinggi</v>
      </c>
      <c r="W57" t="str">
        <f t="shared" si="5"/>
        <v>Value rendah</v>
      </c>
      <c r="X57">
        <v>2</v>
      </c>
    </row>
    <row r="58" spans="1:24" x14ac:dyDescent="0.25">
      <c r="A58" s="9" t="s">
        <v>9</v>
      </c>
      <c r="B58" s="1">
        <v>12</v>
      </c>
      <c r="C58" t="s">
        <v>8</v>
      </c>
      <c r="D58" s="10">
        <v>2.9306593484675E-2</v>
      </c>
      <c r="E58" s="10">
        <v>0.692428136866855</v>
      </c>
      <c r="F58" s="10">
        <v>0.68758083753169996</v>
      </c>
      <c r="G58">
        <v>2</v>
      </c>
      <c r="J58">
        <v>55</v>
      </c>
      <c r="K58" s="5">
        <v>0.16953375710506699</v>
      </c>
      <c r="L58" s="5">
        <v>0.65823095770661399</v>
      </c>
      <c r="M58" s="5">
        <v>0.81154916052371495</v>
      </c>
      <c r="U58" t="str">
        <f t="shared" si="3"/>
        <v>Hue rendah</v>
      </c>
      <c r="V58" t="str">
        <f t="shared" si="4"/>
        <v>Saturation Tinggi</v>
      </c>
      <c r="W58" t="str">
        <f t="shared" si="5"/>
        <v>Value rendah</v>
      </c>
      <c r="X58">
        <v>2</v>
      </c>
    </row>
    <row r="59" spans="1:24" x14ac:dyDescent="0.25">
      <c r="A59" s="9" t="s">
        <v>9</v>
      </c>
      <c r="B59" s="1">
        <v>13</v>
      </c>
      <c r="C59" t="s">
        <v>8</v>
      </c>
      <c r="D59" s="10">
        <v>1.9646831880491999E-2</v>
      </c>
      <c r="E59" s="10">
        <v>0.709331056474376</v>
      </c>
      <c r="F59" s="10">
        <v>0.69598813947376903</v>
      </c>
      <c r="G59">
        <v>2</v>
      </c>
      <c r="J59">
        <v>56</v>
      </c>
      <c r="K59" s="5">
        <v>0.17446923281296178</v>
      </c>
      <c r="L59" s="5">
        <v>0.660382403382336</v>
      </c>
      <c r="M59" s="5">
        <v>0.81355457889334404</v>
      </c>
      <c r="U59" t="str">
        <f t="shared" si="3"/>
        <v>Hue rendah</v>
      </c>
      <c r="V59" t="str">
        <f t="shared" si="4"/>
        <v>Saturation Tinggi</v>
      </c>
      <c r="W59" t="str">
        <f t="shared" si="5"/>
        <v>Value rendah</v>
      </c>
      <c r="X59">
        <v>2</v>
      </c>
    </row>
    <row r="60" spans="1:24" x14ac:dyDescent="0.25">
      <c r="A60" s="9" t="s">
        <v>9</v>
      </c>
      <c r="B60" s="1">
        <v>14</v>
      </c>
      <c r="C60" t="s">
        <v>8</v>
      </c>
      <c r="D60" s="10">
        <v>2.9314062704268999E-2</v>
      </c>
      <c r="E60" s="10">
        <v>0.63000558980822996</v>
      </c>
      <c r="F60" s="10">
        <v>0.67218481121261298</v>
      </c>
      <c r="G60">
        <v>2</v>
      </c>
      <c r="J60" s="7">
        <v>57</v>
      </c>
      <c r="K60" s="8">
        <v>0.182489615965131</v>
      </c>
      <c r="L60" s="8">
        <v>0.66114508694521801</v>
      </c>
      <c r="M60" s="8">
        <v>0.81643374901834798</v>
      </c>
      <c r="O60">
        <f>(K60+K61)/2</f>
        <v>0.188924856946208</v>
      </c>
      <c r="U60" t="str">
        <f t="shared" si="3"/>
        <v>Hue rendah</v>
      </c>
      <c r="V60" t="str">
        <f t="shared" si="4"/>
        <v>Saturation sedang</v>
      </c>
      <c r="W60" t="str">
        <f t="shared" si="5"/>
        <v>Value rendah</v>
      </c>
      <c r="X60">
        <v>2</v>
      </c>
    </row>
    <row r="61" spans="1:24" x14ac:dyDescent="0.25">
      <c r="A61" s="9" t="s">
        <v>9</v>
      </c>
      <c r="B61" s="1">
        <v>15</v>
      </c>
      <c r="C61" t="s">
        <v>8</v>
      </c>
      <c r="D61" s="10">
        <v>7.1183082273740001E-3</v>
      </c>
      <c r="E61" s="10">
        <v>0.69812748563209104</v>
      </c>
      <c r="F61" s="10">
        <v>0.65976949023751896</v>
      </c>
      <c r="G61">
        <v>2</v>
      </c>
      <c r="J61" s="7">
        <v>58</v>
      </c>
      <c r="K61" s="8">
        <v>0.19536009792728501</v>
      </c>
      <c r="L61" s="8">
        <v>0.66472730548867498</v>
      </c>
      <c r="M61" s="8">
        <v>0.81881678892058296</v>
      </c>
      <c r="U61" t="str">
        <f t="shared" si="3"/>
        <v>Hue rendah</v>
      </c>
      <c r="V61" t="str">
        <f t="shared" si="4"/>
        <v>Saturation Tinggi</v>
      </c>
      <c r="W61" t="str">
        <f t="shared" si="5"/>
        <v>Value rendah</v>
      </c>
      <c r="X61">
        <v>2</v>
      </c>
    </row>
    <row r="62" spans="1:24" x14ac:dyDescent="0.25">
      <c r="A62" s="9" t="s">
        <v>9</v>
      </c>
      <c r="B62" s="1">
        <v>16</v>
      </c>
      <c r="C62" t="s">
        <v>8</v>
      </c>
      <c r="D62" s="10">
        <v>4.1540359427045002E-2</v>
      </c>
      <c r="E62" s="10">
        <v>0.67205853910939894</v>
      </c>
      <c r="F62" s="10">
        <v>0.68899992240611496</v>
      </c>
      <c r="G62">
        <v>2</v>
      </c>
      <c r="J62">
        <v>59</v>
      </c>
      <c r="K62" s="5">
        <v>0.20971586761576899</v>
      </c>
      <c r="L62" s="5">
        <v>0.66588667650764799</v>
      </c>
      <c r="M62" s="5">
        <v>0.81926773193687497</v>
      </c>
      <c r="U62" t="str">
        <f t="shared" si="3"/>
        <v>Hue sedang</v>
      </c>
      <c r="V62" t="str">
        <f t="shared" si="4"/>
        <v>Saturation Tinggi</v>
      </c>
      <c r="W62" t="str">
        <f t="shared" si="5"/>
        <v>Value rendah</v>
      </c>
      <c r="X62">
        <v>2</v>
      </c>
    </row>
    <row r="63" spans="1:24" x14ac:dyDescent="0.25">
      <c r="A63" s="9" t="s">
        <v>9</v>
      </c>
      <c r="B63" s="1">
        <v>17</v>
      </c>
      <c r="C63" t="s">
        <v>8</v>
      </c>
      <c r="D63" s="10">
        <v>0.182489615965131</v>
      </c>
      <c r="E63" s="10">
        <v>0.68048517609602799</v>
      </c>
      <c r="F63" s="10">
        <v>0.65767828768786696</v>
      </c>
      <c r="G63">
        <v>2</v>
      </c>
      <c r="J63">
        <v>60</v>
      </c>
      <c r="K63" s="5">
        <v>0.21310531031149901</v>
      </c>
      <c r="L63" s="5">
        <v>0.66720861060596703</v>
      </c>
      <c r="M63" s="5">
        <v>0.82049438764565896</v>
      </c>
      <c r="U63" t="str">
        <f t="shared" si="3"/>
        <v>Hue sedang</v>
      </c>
      <c r="V63" t="str">
        <f t="shared" si="4"/>
        <v>Saturation Tinggi</v>
      </c>
      <c r="W63" t="str">
        <f t="shared" si="5"/>
        <v>Value rendah</v>
      </c>
      <c r="X63">
        <v>2</v>
      </c>
    </row>
    <row r="64" spans="1:24" x14ac:dyDescent="0.25">
      <c r="A64" s="9" t="s">
        <v>9</v>
      </c>
      <c r="B64" s="1">
        <v>18</v>
      </c>
      <c r="C64" t="s">
        <v>8</v>
      </c>
      <c r="D64" s="10">
        <v>1.8466753682828001E-2</v>
      </c>
      <c r="E64" s="10">
        <v>0.70309526552134405</v>
      </c>
      <c r="F64" s="10">
        <v>0.68746668070018802</v>
      </c>
      <c r="G64">
        <v>2</v>
      </c>
      <c r="J64">
        <v>61</v>
      </c>
      <c r="K64" s="5">
        <v>0.228367317853334</v>
      </c>
      <c r="L64" s="5">
        <v>0.66766931392013396</v>
      </c>
      <c r="M64" s="5">
        <v>0.82209568215246798</v>
      </c>
      <c r="U64" t="str">
        <f t="shared" si="3"/>
        <v>Hue rendah</v>
      </c>
      <c r="V64" t="str">
        <f t="shared" si="4"/>
        <v>Saturation Tinggi</v>
      </c>
      <c r="W64" t="str">
        <f t="shared" si="5"/>
        <v>Value rendah</v>
      </c>
      <c r="X64">
        <v>2</v>
      </c>
    </row>
    <row r="65" spans="1:24" x14ac:dyDescent="0.25">
      <c r="A65" s="9" t="s">
        <v>9</v>
      </c>
      <c r="B65" s="1">
        <v>19</v>
      </c>
      <c r="C65" t="s">
        <v>8</v>
      </c>
      <c r="D65" s="10">
        <v>7.9932690201524007E-2</v>
      </c>
      <c r="E65" s="10">
        <v>0.59570029847398298</v>
      </c>
      <c r="F65" s="10">
        <v>0.55685619286141796</v>
      </c>
      <c r="G65">
        <v>2</v>
      </c>
      <c r="J65">
        <v>62</v>
      </c>
      <c r="K65" s="5">
        <v>0.23285563008019999</v>
      </c>
      <c r="L65" s="5">
        <v>0.66834660389288902</v>
      </c>
      <c r="M65" s="5">
        <v>0.82796637003432305</v>
      </c>
      <c r="U65" t="str">
        <f t="shared" si="3"/>
        <v>Hue sedang</v>
      </c>
      <c r="V65" t="str">
        <f t="shared" si="4"/>
        <v>Saturation rendah</v>
      </c>
      <c r="W65" t="str">
        <f t="shared" si="5"/>
        <v>Value rendah</v>
      </c>
      <c r="X65">
        <v>2</v>
      </c>
    </row>
    <row r="66" spans="1:24" x14ac:dyDescent="0.25">
      <c r="A66" s="9" t="s">
        <v>9</v>
      </c>
      <c r="B66" s="1">
        <v>20</v>
      </c>
      <c r="C66" t="s">
        <v>8</v>
      </c>
      <c r="D66" s="10">
        <v>5.1745518298788998E-2</v>
      </c>
      <c r="E66" s="10">
        <v>0.64116015717813302</v>
      </c>
      <c r="F66" s="10">
        <v>0.63331656461955399</v>
      </c>
      <c r="G66">
        <v>2</v>
      </c>
      <c r="J66">
        <v>63</v>
      </c>
      <c r="K66" s="5">
        <v>0.245749221513166</v>
      </c>
      <c r="L66" s="5">
        <v>0.66851018720769395</v>
      </c>
      <c r="M66" s="5">
        <v>0.83475636360769101</v>
      </c>
      <c r="U66" t="str">
        <f t="shared" si="3"/>
        <v>Hue sedang</v>
      </c>
      <c r="V66" t="str">
        <f t="shared" si="4"/>
        <v>Saturation sedang</v>
      </c>
      <c r="W66" t="str">
        <f t="shared" si="5"/>
        <v>Value rendah</v>
      </c>
      <c r="X66">
        <v>2</v>
      </c>
    </row>
    <row r="67" spans="1:24" x14ac:dyDescent="0.25">
      <c r="A67" s="9" t="s">
        <v>9</v>
      </c>
      <c r="B67" s="1">
        <v>21</v>
      </c>
      <c r="C67" t="s">
        <v>8</v>
      </c>
      <c r="D67" s="10">
        <v>7.7206130962048994E-2</v>
      </c>
      <c r="E67" s="10">
        <v>0.62397996756915397</v>
      </c>
      <c r="F67" s="10">
        <v>0.63388507505321201</v>
      </c>
      <c r="G67">
        <v>2</v>
      </c>
      <c r="J67">
        <v>64</v>
      </c>
      <c r="K67" s="5">
        <v>0.257070237116861</v>
      </c>
      <c r="L67" s="5">
        <v>0.67205853910939894</v>
      </c>
      <c r="M67" s="5">
        <v>0.834967563219838</v>
      </c>
      <c r="U67" t="str">
        <f t="shared" si="3"/>
        <v>Hue sedang</v>
      </c>
      <c r="V67" t="str">
        <f t="shared" si="4"/>
        <v>Saturation sedang</v>
      </c>
      <c r="W67" t="str">
        <f t="shared" si="5"/>
        <v>Value rendah</v>
      </c>
      <c r="X67">
        <v>2</v>
      </c>
    </row>
    <row r="68" spans="1:24" x14ac:dyDescent="0.25">
      <c r="A68" s="9" t="s">
        <v>9</v>
      </c>
      <c r="B68" s="1">
        <v>22</v>
      </c>
      <c r="C68" t="s">
        <v>8</v>
      </c>
      <c r="D68" s="10">
        <v>3.3983098342979003E-2</v>
      </c>
      <c r="E68" s="10">
        <v>0.67311959591391302</v>
      </c>
      <c r="F68" s="10">
        <v>0.71758307060973103</v>
      </c>
      <c r="G68">
        <v>2</v>
      </c>
      <c r="J68">
        <v>65</v>
      </c>
      <c r="K68" s="5">
        <v>0.28522200043533003</v>
      </c>
      <c r="L68" s="5">
        <v>0.67311959591391302</v>
      </c>
      <c r="M68" s="5">
        <v>0.83954739936563605</v>
      </c>
      <c r="U68" t="str">
        <f t="shared" ref="U68:U88" si="6">IF(D68&lt;$Q$4,"Hue rendah",IF(D68&lt;$R$4,"Hue sedang","Hue tinggi"))</f>
        <v>Hue rendah</v>
      </c>
      <c r="V68" t="str">
        <f t="shared" ref="V68:V88" si="7">IF(E68&lt;$Q$5,"Saturation rendah",IF(E68&lt;$R$5,"Saturation sedang","Saturation Tinggi"))</f>
        <v>Saturation Tinggi</v>
      </c>
      <c r="W68" t="str">
        <f t="shared" ref="W68:W88" si="8">IF(F68&lt;$Q$6,"Value rendah",IF(F68&lt;$R$6,"Value sedang","Value Tinggi"))</f>
        <v>Value sedang</v>
      </c>
      <c r="X68">
        <v>2</v>
      </c>
    </row>
    <row r="69" spans="1:24" x14ac:dyDescent="0.25">
      <c r="A69" s="9" t="s">
        <v>9</v>
      </c>
      <c r="B69" s="1">
        <v>23</v>
      </c>
      <c r="C69" t="s">
        <v>8</v>
      </c>
      <c r="D69" s="10">
        <v>1.4283220239633999E-2</v>
      </c>
      <c r="E69" s="10">
        <v>0.69493227670266</v>
      </c>
      <c r="F69" s="10">
        <v>0.76110010463713995</v>
      </c>
      <c r="G69">
        <v>2</v>
      </c>
      <c r="J69">
        <v>66</v>
      </c>
      <c r="K69" s="5">
        <v>0.309296174018867</v>
      </c>
      <c r="L69" s="5">
        <v>0.67532958037205004</v>
      </c>
      <c r="M69" s="5">
        <v>0.84081556887211994</v>
      </c>
      <c r="U69" t="str">
        <f t="shared" si="6"/>
        <v>Hue rendah</v>
      </c>
      <c r="V69" t="str">
        <f t="shared" si="7"/>
        <v>Saturation Tinggi</v>
      </c>
      <c r="W69" t="str">
        <f t="shared" si="8"/>
        <v>Value sedang</v>
      </c>
      <c r="X69">
        <v>2</v>
      </c>
    </row>
    <row r="70" spans="1:24" x14ac:dyDescent="0.25">
      <c r="A70" s="9" t="s">
        <v>9</v>
      </c>
      <c r="B70" s="1">
        <v>24</v>
      </c>
      <c r="C70" t="s">
        <v>8</v>
      </c>
      <c r="D70" s="10">
        <v>6.8156528854453002E-2</v>
      </c>
      <c r="E70" s="10">
        <v>0.60804143499860497</v>
      </c>
      <c r="F70" s="10">
        <v>0.70772414264793604</v>
      </c>
      <c r="G70">
        <v>2</v>
      </c>
      <c r="J70">
        <v>67</v>
      </c>
      <c r="K70" s="5">
        <v>0.31264115705619799</v>
      </c>
      <c r="L70" s="5">
        <v>0.67605716104194002</v>
      </c>
      <c r="M70" s="5">
        <v>0.84109980880854596</v>
      </c>
      <c r="U70" t="str">
        <f t="shared" si="6"/>
        <v>Hue sedang</v>
      </c>
      <c r="V70" t="str">
        <f t="shared" si="7"/>
        <v>Saturation rendah</v>
      </c>
      <c r="W70" t="str">
        <f t="shared" si="8"/>
        <v>Value sedang</v>
      </c>
      <c r="X70">
        <v>2</v>
      </c>
    </row>
    <row r="71" spans="1:24" x14ac:dyDescent="0.25">
      <c r="A71" s="9" t="s">
        <v>9</v>
      </c>
      <c r="B71" s="1">
        <v>25</v>
      </c>
      <c r="C71" t="s">
        <v>8</v>
      </c>
      <c r="D71" s="10">
        <v>5.9440411987666003E-2</v>
      </c>
      <c r="E71" s="10">
        <v>0.58348847999053899</v>
      </c>
      <c r="F71" s="10">
        <v>0.67738706705233198</v>
      </c>
      <c r="G71">
        <v>2</v>
      </c>
      <c r="J71">
        <v>68</v>
      </c>
      <c r="K71" s="5">
        <v>0.66244903842256497</v>
      </c>
      <c r="L71" s="5">
        <v>0.68048517609602799</v>
      </c>
      <c r="M71" s="5">
        <v>0.84310227500439905</v>
      </c>
      <c r="U71" t="str">
        <f t="shared" si="6"/>
        <v>Hue sedang</v>
      </c>
      <c r="V71" t="str">
        <f t="shared" si="7"/>
        <v>Saturation rendah</v>
      </c>
      <c r="W71" t="str">
        <f t="shared" si="8"/>
        <v>Value rendah</v>
      </c>
      <c r="X71">
        <v>2</v>
      </c>
    </row>
    <row r="72" spans="1:24" x14ac:dyDescent="0.25">
      <c r="A72" s="9" t="s">
        <v>9</v>
      </c>
      <c r="B72" s="1">
        <v>26</v>
      </c>
      <c r="C72" t="s">
        <v>8</v>
      </c>
      <c r="D72" s="10">
        <v>6.7748854288811E-2</v>
      </c>
      <c r="E72" s="10">
        <v>0.58653744857425705</v>
      </c>
      <c r="F72" s="10">
        <v>0.66324300690084403</v>
      </c>
      <c r="G72">
        <v>2</v>
      </c>
      <c r="J72">
        <v>69</v>
      </c>
      <c r="K72" s="5">
        <v>0.72402518219481204</v>
      </c>
      <c r="L72" s="5">
        <v>0.68136422850543099</v>
      </c>
      <c r="M72" s="5">
        <v>0.84321296012844704</v>
      </c>
      <c r="U72" t="str">
        <f t="shared" si="6"/>
        <v>Hue sedang</v>
      </c>
      <c r="V72" t="str">
        <f t="shared" si="7"/>
        <v>Saturation rendah</v>
      </c>
      <c r="W72" t="str">
        <f t="shared" si="8"/>
        <v>Value rendah</v>
      </c>
      <c r="X72">
        <v>2</v>
      </c>
    </row>
    <row r="73" spans="1:24" x14ac:dyDescent="0.25">
      <c r="A73" s="9" t="s">
        <v>9</v>
      </c>
      <c r="B73" s="1">
        <v>27</v>
      </c>
      <c r="C73" t="s">
        <v>8</v>
      </c>
      <c r="D73" s="10">
        <v>3.5483410155637003E-2</v>
      </c>
      <c r="E73" s="10">
        <v>0.63857308695677295</v>
      </c>
      <c r="F73" s="10">
        <v>0.76552087790435697</v>
      </c>
      <c r="G73">
        <v>2</v>
      </c>
      <c r="J73">
        <v>70</v>
      </c>
      <c r="K73" s="5">
        <v>0.944198432762833</v>
      </c>
      <c r="L73" s="5">
        <v>0.68617970623431102</v>
      </c>
      <c r="M73" s="5">
        <v>0.84405063790943702</v>
      </c>
      <c r="U73" t="str">
        <f t="shared" si="6"/>
        <v>Hue sedang</v>
      </c>
      <c r="V73" t="str">
        <f t="shared" si="7"/>
        <v>Saturation sedang</v>
      </c>
      <c r="W73" t="str">
        <f t="shared" si="8"/>
        <v>Value sedang</v>
      </c>
      <c r="X73">
        <v>2</v>
      </c>
    </row>
    <row r="74" spans="1:24" x14ac:dyDescent="0.25">
      <c r="A74" s="9" t="s">
        <v>9</v>
      </c>
      <c r="B74" s="1">
        <v>28</v>
      </c>
      <c r="C74" t="s">
        <v>8</v>
      </c>
      <c r="D74" s="10">
        <v>1.6605532271350001E-2</v>
      </c>
      <c r="E74" s="10">
        <v>0.65680564221604598</v>
      </c>
      <c r="F74" s="10">
        <v>0.70748490655315599</v>
      </c>
      <c r="G74">
        <v>2</v>
      </c>
      <c r="J74">
        <v>71</v>
      </c>
      <c r="K74" s="5">
        <v>0.94530192202632701</v>
      </c>
      <c r="L74" s="5">
        <v>0.68975084144569099</v>
      </c>
      <c r="M74" s="5">
        <v>0.84416179366988497</v>
      </c>
      <c r="U74" t="str">
        <f t="shared" si="6"/>
        <v>Hue rendah</v>
      </c>
      <c r="V74" t="str">
        <f t="shared" si="7"/>
        <v>Saturation sedang</v>
      </c>
      <c r="W74" t="str">
        <f t="shared" si="8"/>
        <v>Value rendah</v>
      </c>
      <c r="X74">
        <v>2</v>
      </c>
    </row>
    <row r="75" spans="1:24" x14ac:dyDescent="0.25">
      <c r="A75" s="9" t="s">
        <v>9</v>
      </c>
      <c r="B75" s="1">
        <v>29</v>
      </c>
      <c r="C75" t="s">
        <v>8</v>
      </c>
      <c r="D75" s="10">
        <v>0.10903998588564701</v>
      </c>
      <c r="E75" s="10">
        <v>0.63088390278778606</v>
      </c>
      <c r="F75" s="10">
        <v>0.71412186995087701</v>
      </c>
      <c r="G75">
        <v>2</v>
      </c>
      <c r="J75">
        <v>72</v>
      </c>
      <c r="K75" s="5">
        <v>0.96971462327925695</v>
      </c>
      <c r="L75" s="5">
        <v>0.69152837366667896</v>
      </c>
      <c r="M75" s="5">
        <v>0.84430383418000399</v>
      </c>
      <c r="U75" t="str">
        <f t="shared" si="6"/>
        <v>Hue sedang</v>
      </c>
      <c r="V75" t="str">
        <f t="shared" si="7"/>
        <v>Saturation sedang</v>
      </c>
      <c r="W75" t="str">
        <f t="shared" si="8"/>
        <v>Value sedang</v>
      </c>
      <c r="X75">
        <v>2</v>
      </c>
    </row>
    <row r="76" spans="1:24" x14ac:dyDescent="0.25">
      <c r="A76" s="9" t="s">
        <v>9</v>
      </c>
      <c r="B76" s="1">
        <v>30</v>
      </c>
      <c r="C76" t="s">
        <v>8</v>
      </c>
      <c r="D76" s="10">
        <v>1.1515405376674E-2</v>
      </c>
      <c r="E76" s="10">
        <v>0.68617970623431102</v>
      </c>
      <c r="F76" s="10">
        <v>0.76567826605081701</v>
      </c>
      <c r="G76">
        <v>2</v>
      </c>
      <c r="J76">
        <v>73</v>
      </c>
      <c r="K76" s="5">
        <v>0.971208565649474</v>
      </c>
      <c r="L76" s="5">
        <v>0.69167209996539902</v>
      </c>
      <c r="M76" s="5">
        <v>0.84432512283686301</v>
      </c>
      <c r="U76" t="str">
        <f t="shared" si="6"/>
        <v>Hue rendah</v>
      </c>
      <c r="V76" t="str">
        <f t="shared" si="7"/>
        <v>Saturation Tinggi</v>
      </c>
      <c r="W76" t="str">
        <f t="shared" si="8"/>
        <v>Value sedang</v>
      </c>
      <c r="X76">
        <v>2</v>
      </c>
    </row>
    <row r="77" spans="1:24" x14ac:dyDescent="0.25">
      <c r="A77" s="9" t="s">
        <v>9</v>
      </c>
      <c r="B77" s="1">
        <v>31</v>
      </c>
      <c r="C77" t="s">
        <v>8</v>
      </c>
      <c r="D77" s="10">
        <v>3.3877023374457998E-2</v>
      </c>
      <c r="E77" s="10">
        <v>0.61949209353289802</v>
      </c>
      <c r="F77" s="10">
        <v>0.75398006048044397</v>
      </c>
      <c r="G77">
        <v>2</v>
      </c>
      <c r="J77">
        <v>74</v>
      </c>
      <c r="K77" s="5">
        <v>0.97363076329131804</v>
      </c>
      <c r="L77" s="5">
        <v>0.692428136866855</v>
      </c>
      <c r="M77" s="5">
        <v>0.84487285192302697</v>
      </c>
      <c r="U77" t="str">
        <f t="shared" si="6"/>
        <v>Hue rendah</v>
      </c>
      <c r="V77" t="str">
        <f t="shared" si="7"/>
        <v>Saturation rendah</v>
      </c>
      <c r="W77" t="str">
        <f t="shared" si="8"/>
        <v>Value sedang</v>
      </c>
      <c r="X77">
        <v>2</v>
      </c>
    </row>
    <row r="78" spans="1:24" x14ac:dyDescent="0.25">
      <c r="A78" s="9" t="s">
        <v>9</v>
      </c>
      <c r="B78" s="1">
        <v>32</v>
      </c>
      <c r="C78" t="s">
        <v>8</v>
      </c>
      <c r="D78" s="10">
        <v>2.9344084602439001E-2</v>
      </c>
      <c r="E78" s="10">
        <v>0.65754395468742899</v>
      </c>
      <c r="F78" s="10">
        <v>0.75551229979196299</v>
      </c>
      <c r="G78">
        <v>2</v>
      </c>
      <c r="J78">
        <v>75</v>
      </c>
      <c r="K78" s="5">
        <v>0.98069614922187398</v>
      </c>
      <c r="L78" s="5">
        <v>0.69493227670266</v>
      </c>
      <c r="M78" s="5">
        <v>0.84602190763540497</v>
      </c>
      <c r="U78" t="str">
        <f t="shared" si="6"/>
        <v>Hue rendah</v>
      </c>
      <c r="V78" t="str">
        <f t="shared" si="7"/>
        <v>Saturation sedang</v>
      </c>
      <c r="W78" t="str">
        <f t="shared" si="8"/>
        <v>Value sedang</v>
      </c>
      <c r="X78">
        <v>2</v>
      </c>
    </row>
    <row r="79" spans="1:24" x14ac:dyDescent="0.25">
      <c r="A79" s="9" t="s">
        <v>9</v>
      </c>
      <c r="B79" s="1">
        <v>33</v>
      </c>
      <c r="C79" t="s">
        <v>8</v>
      </c>
      <c r="D79" s="10">
        <v>4.7176402101139998E-2</v>
      </c>
      <c r="E79" s="10">
        <v>0.62497213330387602</v>
      </c>
      <c r="F79" s="10">
        <v>0.75201240915380396</v>
      </c>
      <c r="G79">
        <v>2</v>
      </c>
      <c r="J79">
        <v>76</v>
      </c>
      <c r="K79" s="5">
        <v>0.99150710435655298</v>
      </c>
      <c r="L79" s="5">
        <v>0.69548044454562796</v>
      </c>
      <c r="M79" s="5">
        <v>0.84861439907173297</v>
      </c>
      <c r="U79" t="str">
        <f t="shared" si="6"/>
        <v>Hue sedang</v>
      </c>
      <c r="V79" t="str">
        <f t="shared" si="7"/>
        <v>Saturation sedang</v>
      </c>
      <c r="W79" t="str">
        <f t="shared" si="8"/>
        <v>Value sedang</v>
      </c>
      <c r="X79">
        <v>2</v>
      </c>
    </row>
    <row r="80" spans="1:24" x14ac:dyDescent="0.25">
      <c r="A80" s="9" t="s">
        <v>10</v>
      </c>
      <c r="B80" s="3">
        <v>1</v>
      </c>
      <c r="C80" t="s">
        <v>8</v>
      </c>
      <c r="D80" s="11">
        <v>0.106290118604002</v>
      </c>
      <c r="E80" s="11">
        <v>0.48786133773423701</v>
      </c>
      <c r="F80" s="11">
        <v>0.71728098316310396</v>
      </c>
      <c r="G80" s="4">
        <v>3</v>
      </c>
      <c r="J80">
        <v>77</v>
      </c>
      <c r="K80" s="5">
        <v>0.99245262465555195</v>
      </c>
      <c r="L80" s="5">
        <v>0.69812748563209104</v>
      </c>
      <c r="M80" s="5">
        <v>0.84981753518488301</v>
      </c>
      <c r="U80" t="str">
        <f t="shared" si="6"/>
        <v>Hue sedang</v>
      </c>
      <c r="V80" t="str">
        <f t="shared" si="7"/>
        <v>Saturation rendah</v>
      </c>
      <c r="W80" t="str">
        <f t="shared" si="8"/>
        <v>Value sedang</v>
      </c>
      <c r="X80" s="4">
        <v>3</v>
      </c>
    </row>
    <row r="81" spans="1:24" x14ac:dyDescent="0.25">
      <c r="A81" s="9" t="s">
        <v>10</v>
      </c>
      <c r="B81" s="1">
        <v>2</v>
      </c>
      <c r="C81" t="s">
        <v>8</v>
      </c>
      <c r="D81" s="10">
        <v>0.11243814563832399</v>
      </c>
      <c r="E81" s="10">
        <v>0.50616668644906004</v>
      </c>
      <c r="F81" s="10">
        <v>0.72323374514323802</v>
      </c>
      <c r="G81">
        <v>3</v>
      </c>
      <c r="J81">
        <v>78</v>
      </c>
      <c r="K81" s="5">
        <v>0.99280816818671302</v>
      </c>
      <c r="L81" s="5">
        <v>0.69979303003249105</v>
      </c>
      <c r="M81" s="5">
        <v>0.85194825285557796</v>
      </c>
      <c r="U81" t="str">
        <f t="shared" si="6"/>
        <v>Hue sedang</v>
      </c>
      <c r="V81" t="str">
        <f t="shared" si="7"/>
        <v>Saturation rendah</v>
      </c>
      <c r="W81" t="str">
        <f t="shared" si="8"/>
        <v>Value sedang</v>
      </c>
      <c r="X81">
        <v>3</v>
      </c>
    </row>
    <row r="82" spans="1:24" x14ac:dyDescent="0.25">
      <c r="A82" s="9" t="s">
        <v>10</v>
      </c>
      <c r="B82" s="1">
        <v>3</v>
      </c>
      <c r="C82" t="s">
        <v>8</v>
      </c>
      <c r="D82" s="10">
        <v>0.19536009792728501</v>
      </c>
      <c r="E82" s="10">
        <v>0.46131175075117697</v>
      </c>
      <c r="F82" s="10">
        <v>0.60247332263277298</v>
      </c>
      <c r="G82">
        <v>3</v>
      </c>
      <c r="J82">
        <v>79</v>
      </c>
      <c r="K82" s="5">
        <v>0.99287769620626598</v>
      </c>
      <c r="L82" s="5">
        <v>0.70020400788435</v>
      </c>
      <c r="M82" s="5">
        <v>0.85243981118189804</v>
      </c>
      <c r="U82" t="str">
        <f t="shared" si="6"/>
        <v>Hue tinggi</v>
      </c>
      <c r="V82" t="str">
        <f t="shared" si="7"/>
        <v>Saturation rendah</v>
      </c>
      <c r="W82" t="str">
        <f t="shared" si="8"/>
        <v>Value rendah</v>
      </c>
      <c r="X82">
        <v>3</v>
      </c>
    </row>
    <row r="83" spans="1:24" x14ac:dyDescent="0.25">
      <c r="A83" s="9" t="s">
        <v>10</v>
      </c>
      <c r="B83" s="1">
        <v>4</v>
      </c>
      <c r="C83" t="s">
        <v>8</v>
      </c>
      <c r="D83" s="10">
        <v>0.16953375710506699</v>
      </c>
      <c r="E83" s="10">
        <v>0.46320995175639101</v>
      </c>
      <c r="F83" s="10">
        <v>0.62593848947291797</v>
      </c>
      <c r="G83">
        <v>3</v>
      </c>
      <c r="J83">
        <v>80</v>
      </c>
      <c r="K83" s="5">
        <v>0.993064548659785</v>
      </c>
      <c r="L83" s="5">
        <v>0.70049453910103199</v>
      </c>
      <c r="M83" s="5">
        <v>0.858205785521029</v>
      </c>
      <c r="U83" t="str">
        <f t="shared" si="6"/>
        <v>Hue sedang</v>
      </c>
      <c r="V83" t="str">
        <f t="shared" si="7"/>
        <v>Saturation rendah</v>
      </c>
      <c r="W83" t="str">
        <f t="shared" si="8"/>
        <v>Value rendah</v>
      </c>
      <c r="X83">
        <v>3</v>
      </c>
    </row>
    <row r="84" spans="1:24" x14ac:dyDescent="0.25">
      <c r="A84" s="9" t="s">
        <v>10</v>
      </c>
      <c r="B84" s="1">
        <v>5</v>
      </c>
      <c r="C84" t="s">
        <v>8</v>
      </c>
      <c r="D84" s="10">
        <v>0.245749221513166</v>
      </c>
      <c r="E84" s="10">
        <v>0.47754825376418503</v>
      </c>
      <c r="F84" s="10">
        <v>0.57275465715345497</v>
      </c>
      <c r="G84">
        <v>3</v>
      </c>
      <c r="J84">
        <v>81</v>
      </c>
      <c r="K84" s="5">
        <v>0.99317836169347395</v>
      </c>
      <c r="L84" s="5">
        <v>0.70298480629118698</v>
      </c>
      <c r="M84" s="5">
        <v>0.86316449008028295</v>
      </c>
      <c r="U84" t="str">
        <f t="shared" si="6"/>
        <v>Hue tinggi</v>
      </c>
      <c r="V84" t="str">
        <f t="shared" si="7"/>
        <v>Saturation rendah</v>
      </c>
      <c r="W84" t="str">
        <f t="shared" si="8"/>
        <v>Value rendah</v>
      </c>
      <c r="X84">
        <v>3</v>
      </c>
    </row>
    <row r="85" spans="1:24" x14ac:dyDescent="0.25">
      <c r="A85" s="9" t="s">
        <v>10</v>
      </c>
      <c r="B85" s="1">
        <v>6</v>
      </c>
      <c r="C85" t="s">
        <v>8</v>
      </c>
      <c r="D85" s="10">
        <v>0.23285563008019999</v>
      </c>
      <c r="E85" s="10">
        <v>0.410283965207417</v>
      </c>
      <c r="F85" s="10">
        <v>0.66632364607763805</v>
      </c>
      <c r="G85">
        <v>3</v>
      </c>
      <c r="J85">
        <v>82</v>
      </c>
      <c r="K85" s="5">
        <v>0.99347473229540695</v>
      </c>
      <c r="L85" s="5">
        <v>0.70309526552134405</v>
      </c>
      <c r="M85" s="5">
        <v>0.86467946253689898</v>
      </c>
      <c r="U85" t="str">
        <f t="shared" si="6"/>
        <v>Hue tinggi</v>
      </c>
      <c r="V85" t="str">
        <f t="shared" si="7"/>
        <v>Saturation rendah</v>
      </c>
      <c r="W85" t="str">
        <f t="shared" si="8"/>
        <v>Value rendah</v>
      </c>
      <c r="X85">
        <v>3</v>
      </c>
    </row>
    <row r="86" spans="1:24" x14ac:dyDescent="0.25">
      <c r="A86" s="9" t="s">
        <v>10</v>
      </c>
      <c r="B86" s="1">
        <v>7</v>
      </c>
      <c r="C86" t="s">
        <v>8</v>
      </c>
      <c r="D86" s="10">
        <v>0.21310531031149901</v>
      </c>
      <c r="E86" s="10">
        <v>0.51640883700335705</v>
      </c>
      <c r="F86" s="10">
        <v>0.52465987733931896</v>
      </c>
      <c r="G86">
        <v>3</v>
      </c>
      <c r="J86">
        <v>83</v>
      </c>
      <c r="K86" s="5">
        <v>0.99355826935750202</v>
      </c>
      <c r="L86" s="5">
        <v>0.709331056474376</v>
      </c>
      <c r="M86" s="5">
        <v>0.86501021601874395</v>
      </c>
      <c r="U86" t="str">
        <f t="shared" si="6"/>
        <v>Hue tinggi</v>
      </c>
      <c r="V86" t="str">
        <f t="shared" si="7"/>
        <v>Saturation rendah</v>
      </c>
      <c r="W86" t="str">
        <f t="shared" si="8"/>
        <v>Value rendah</v>
      </c>
      <c r="X86">
        <v>3</v>
      </c>
    </row>
    <row r="87" spans="1:24" x14ac:dyDescent="0.25">
      <c r="A87" s="9" t="s">
        <v>10</v>
      </c>
      <c r="B87" s="1">
        <v>8</v>
      </c>
      <c r="C87" t="s">
        <v>8</v>
      </c>
      <c r="D87" s="10">
        <v>0.257070237116861</v>
      </c>
      <c r="E87" s="10">
        <v>0.48059020416079801</v>
      </c>
      <c r="F87" s="10">
        <v>0.61554602486286503</v>
      </c>
      <c r="G87">
        <v>3</v>
      </c>
      <c r="J87">
        <v>84</v>
      </c>
      <c r="K87" s="5">
        <v>0.99373729634257701</v>
      </c>
      <c r="L87" s="5">
        <v>0.73082676158121895</v>
      </c>
      <c r="M87" s="5">
        <v>0.86634425017246097</v>
      </c>
      <c r="U87" t="str">
        <f t="shared" si="6"/>
        <v>Hue tinggi</v>
      </c>
      <c r="V87" t="str">
        <f t="shared" si="7"/>
        <v>Saturation rendah</v>
      </c>
      <c r="W87" t="str">
        <f t="shared" si="8"/>
        <v>Value rendah</v>
      </c>
      <c r="X87">
        <v>3</v>
      </c>
    </row>
    <row r="88" spans="1:24" x14ac:dyDescent="0.25">
      <c r="A88" s="9" t="s">
        <v>10</v>
      </c>
      <c r="B88" s="1">
        <v>9</v>
      </c>
      <c r="C88" t="s">
        <v>8</v>
      </c>
      <c r="D88" s="10">
        <v>0.228367317853334</v>
      </c>
      <c r="E88" s="10">
        <v>0.46049953547343597</v>
      </c>
      <c r="F88" s="10">
        <v>0.63735757098564505</v>
      </c>
      <c r="G88">
        <v>3</v>
      </c>
      <c r="J88">
        <v>85</v>
      </c>
      <c r="K88" s="5">
        <v>0.99407086349546703</v>
      </c>
      <c r="L88" s="5">
        <v>0.73267860833266696</v>
      </c>
      <c r="M88" s="5">
        <v>0.87071079634704096</v>
      </c>
      <c r="U88" t="str">
        <f t="shared" si="6"/>
        <v>Hue tinggi</v>
      </c>
      <c r="V88" t="str">
        <f t="shared" si="7"/>
        <v>Saturation rendah</v>
      </c>
      <c r="W88" t="str">
        <f t="shared" si="8"/>
        <v>Value rendah</v>
      </c>
      <c r="X88">
        <v>3</v>
      </c>
    </row>
    <row r="92" spans="1:24" x14ac:dyDescent="0.25">
      <c r="A92" s="13"/>
      <c r="B92" s="13"/>
      <c r="C92" s="13"/>
      <c r="D92" s="13"/>
      <c r="E92" s="13"/>
      <c r="F92" s="13"/>
    </row>
  </sheetData>
  <sortState ref="L4:L88">
    <sortCondition ref="L4"/>
  </sortState>
  <mergeCells count="1"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E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ARDIAS</dc:creator>
  <cp:lastModifiedBy>ARDIAS</cp:lastModifiedBy>
  <dcterms:created xsi:type="dcterms:W3CDTF">2021-11-27T14:48:30Z</dcterms:created>
  <dcterms:modified xsi:type="dcterms:W3CDTF">2021-11-30T11:09:35Z</dcterms:modified>
</cp:coreProperties>
</file>