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ba7856d539749811/ドキュメント/"/>
    </mc:Choice>
  </mc:AlternateContent>
  <xr:revisionPtr revIDLastSave="1" documentId="8_{AB9ADCB8-15A6-4FD9-AD77-67D97CC8F39B}" xr6:coauthVersionLast="47" xr6:coauthVersionMax="47" xr10:uidLastSave="{E12B645C-7DEE-4E9F-A220-EAEC9C39890F}"/>
  <bookViews>
    <workbookView xWindow="-120" yWindow="-120" windowWidth="29040" windowHeight="15720" activeTab="9" xr2:uid="{6B528DC8-C0CD-4CB9-B66F-86D3986B541A}"/>
  </bookViews>
  <sheets>
    <sheet name="Happiness Data" sheetId="9" r:id="rId1"/>
    <sheet name="Merge1" sheetId="8" state="hidden" r:id="rId2"/>
    <sheet name="Append1" sheetId="7" state="hidden" r:id="rId3"/>
    <sheet name="2019" sheetId="6" state="hidden" r:id="rId4"/>
    <sheet name="2018" sheetId="5" state="hidden" r:id="rId5"/>
    <sheet name="2017" sheetId="4" state="hidden" r:id="rId6"/>
    <sheet name="2016" sheetId="3" state="hidden" r:id="rId7"/>
    <sheet name="2015" sheetId="2" state="hidden" r:id="rId8"/>
    <sheet name="Pivot Data" sheetId="10" r:id="rId9"/>
    <sheet name="Dashboard" sheetId="1" r:id="rId10"/>
  </sheets>
  <definedNames>
    <definedName name="_xlnm._FilterDatabase" localSheetId="0" hidden="1">'Happiness Data'!$A$1:$A$783</definedName>
    <definedName name="_xlchart.v5.0" hidden="1">'Pivot Data'!$M$43</definedName>
    <definedName name="_xlchart.v5.1" hidden="1">'Pivot Data'!$M$44:$M$212</definedName>
    <definedName name="_xlchart.v5.2" hidden="1">'Pivot Data'!$N$43</definedName>
    <definedName name="_xlchart.v5.3" hidden="1">'Pivot Data'!$N$44:$N$212</definedName>
    <definedName name="ExternalData_1" localSheetId="7" hidden="1">'2015'!$A$1:$K$159</definedName>
    <definedName name="ExternalData_2" localSheetId="6" hidden="1">'2016'!$A$1:$K$158</definedName>
    <definedName name="ExternalData_3" localSheetId="5" hidden="1">'2017'!$A$1:$J$156</definedName>
    <definedName name="ExternalData_4" localSheetId="4" hidden="1">'2018'!$A$1:$J$157</definedName>
    <definedName name="ExternalData_5" localSheetId="3" hidden="1">'2019'!$A$1:$J$157</definedName>
    <definedName name="ExternalData_6" localSheetId="2" hidden="1">Append1!$A$1:$J$468</definedName>
    <definedName name="ExternalData_7" localSheetId="1" hidden="1">Merge1!$A$1:$K$468</definedName>
    <definedName name="ExternalData_8" localSheetId="0" hidden="1">'Happiness Data'!$B$1:$K$783</definedName>
    <definedName name="Slicer_Country">#N/A</definedName>
    <definedName name="Slicer_Yea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9" i="10" l="1"/>
  <c r="H107" i="10"/>
  <c r="H106" i="10"/>
  <c r="F65" i="10"/>
  <c r="G70" i="10"/>
  <c r="B37" i="10"/>
  <c r="G69" i="10"/>
  <c r="B34" i="10"/>
  <c r="B35" i="10"/>
  <c r="B36" i="10"/>
  <c r="B32" i="10"/>
  <c r="B33" i="10"/>
  <c r="G67"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54343-5D95-4FA0-A32C-153DB548906D}" keepAlive="1" name="Query - 2015" description="Connection to the '2015' query in the workbook." type="5" refreshedVersion="7" background="1" saveData="1">
    <dbPr connection="Provider=Microsoft.Mashup.OleDb.1;Data Source=$Workbook$;Location=2015;Extended Properties=&quot;&quot;" command="SELECT * FROM [2015]"/>
  </connection>
  <connection id="2" xr16:uid="{8CBB5767-047F-4586-8358-02610DA135AE}" keepAlive="1" name="Query - 2016" description="Connection to the '2016' query in the workbook." type="5" refreshedVersion="7" background="1" saveData="1">
    <dbPr connection="Provider=Microsoft.Mashup.OleDb.1;Data Source=$Workbook$;Location=2016;Extended Properties=&quot;&quot;" command="SELECT * FROM [2016]"/>
  </connection>
  <connection id="3" xr16:uid="{D7561D4B-5DF9-4B5B-B9B5-DDD8B268B7DA}" keepAlive="1" name="Query - 2017" description="Connection to the '2017' query in the workbook." type="5" refreshedVersion="7" background="1" saveData="1">
    <dbPr connection="Provider=Microsoft.Mashup.OleDb.1;Data Source=$Workbook$;Location=2017;Extended Properties=&quot;&quot;" command="SELECT * FROM [2017]"/>
  </connection>
  <connection id="4" xr16:uid="{CDA4010A-43C3-4CB0-8270-393ADE8DFE8D}" keepAlive="1" name="Query - 2018" description="Connection to the '2018' query in the workbook." type="5" refreshedVersion="7" background="1" saveData="1">
    <dbPr connection="Provider=Microsoft.Mashup.OleDb.1;Data Source=$Workbook$;Location=2018;Extended Properties=&quot;&quot;" command="SELECT * FROM [2018]"/>
  </connection>
  <connection id="5" xr16:uid="{E4BACE00-F539-4EF3-BDDB-704015C39496}" keepAlive="1" name="Query - 2019" description="Connection to the '2019' query in the workbook." type="5" refreshedVersion="7" background="1" saveData="1">
    <dbPr connection="Provider=Microsoft.Mashup.OleDb.1;Data Source=$Workbook$;Location=2019;Extended Properties=&quot;&quot;" command="SELECT * FROM [2019]"/>
  </connection>
  <connection id="6" xr16:uid="{215216A8-489F-4CA0-9BA4-9BB6D73ED4EC}"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7" xr16:uid="{44C2900F-F948-4BE7-82A8-EBFEC2289A78}" keepAlive="1" name="Query - Append2" description="Connection to the 'Append2' query in the workbook." type="5" refreshedVersion="7" background="1" saveData="1">
    <dbPr connection="Provider=Microsoft.Mashup.OleDb.1;Data Source=$Workbook$;Location=Append2;Extended Properties=&quot;&quot;" command="SELECT * FROM [Append2]"/>
  </connection>
  <connection id="8" xr16:uid="{9F4BB835-38D5-46D0-913C-603AFEB62D87}"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<sst xmlns="http://schemas.openxmlformats.org/spreadsheetml/2006/main" count="5206" uniqueCount="319">
  <si>
    <t>Country</t>
  </si>
  <si>
    <t>Region</t>
  </si>
  <si>
    <t>Happiness Rank</t>
  </si>
  <si>
    <t>Happiness Score</t>
  </si>
  <si>
    <t>Economy GDP</t>
  </si>
  <si>
    <t>Family</t>
  </si>
  <si>
    <t>Health</t>
  </si>
  <si>
    <t>Freedom</t>
  </si>
  <si>
    <t>Trust</t>
  </si>
  <si>
    <t>Generosity</t>
  </si>
  <si>
    <t>Year</t>
  </si>
  <si>
    <t>Switzerland</t>
  </si>
  <si>
    <t>Western Europe</t>
  </si>
  <si>
    <t>Iceland</t>
  </si>
  <si>
    <t>Denmark</t>
  </si>
  <si>
    <t>Norway</t>
  </si>
  <si>
    <t>Canada</t>
  </si>
  <si>
    <t>North America</t>
  </si>
  <si>
    <t>Finland</t>
  </si>
  <si>
    <t>Netherlands</t>
  </si>
  <si>
    <t>Sweden</t>
  </si>
  <si>
    <t>New Zealand</t>
  </si>
  <si>
    <t>Australia and New Zealand</t>
  </si>
  <si>
    <t>Australia</t>
  </si>
  <si>
    <t>Israel</t>
  </si>
  <si>
    <t>Middle East and Northern Africa</t>
  </si>
  <si>
    <t>Costa Rica</t>
  </si>
  <si>
    <t>Latin America and Caribbean</t>
  </si>
  <si>
    <t>Austria</t>
  </si>
  <si>
    <t>Mexico</t>
  </si>
  <si>
    <t>United States</t>
  </si>
  <si>
    <t>Brazil</t>
  </si>
  <si>
    <t>Luxembourg</t>
  </si>
  <si>
    <t>Ireland</t>
  </si>
  <si>
    <t>Belgium</t>
  </si>
  <si>
    <t>United Arab Emirates</t>
  </si>
  <si>
    <t>United Kingdom</t>
  </si>
  <si>
    <t>Oman</t>
  </si>
  <si>
    <t>Venezuela</t>
  </si>
  <si>
    <t>Singapore</t>
  </si>
  <si>
    <t>Southeastern Asia</t>
  </si>
  <si>
    <t>Panama</t>
  </si>
  <si>
    <t>Germany</t>
  </si>
  <si>
    <t>Chile</t>
  </si>
  <si>
    <t>Qatar</t>
  </si>
  <si>
    <t>France</t>
  </si>
  <si>
    <t>Argentina</t>
  </si>
  <si>
    <t>Czech Republic</t>
  </si>
  <si>
    <t>Central and Eastern Europe</t>
  </si>
  <si>
    <t>Uruguay</t>
  </si>
  <si>
    <t>Colombia</t>
  </si>
  <si>
    <t>Thailand</t>
  </si>
  <si>
    <t>Saudi Arabia</t>
  </si>
  <si>
    <t>Spain</t>
  </si>
  <si>
    <t>Malta</t>
  </si>
  <si>
    <t>Taiwan</t>
  </si>
  <si>
    <t>Eastern Asia</t>
  </si>
  <si>
    <t>Kuwait</t>
  </si>
  <si>
    <t>Suriname</t>
  </si>
  <si>
    <t>Trinidad and Tobago</t>
  </si>
  <si>
    <t>El Salvador</t>
  </si>
  <si>
    <t>Guatemala</t>
  </si>
  <si>
    <t>Uzbekistan</t>
  </si>
  <si>
    <t>Slovakia</t>
  </si>
  <si>
    <t>Japan</t>
  </si>
  <si>
    <t>South Korea</t>
  </si>
  <si>
    <t>Ecuador</t>
  </si>
  <si>
    <t>Bahrain</t>
  </si>
  <si>
    <t>Italy</t>
  </si>
  <si>
    <t>Bolivia</t>
  </si>
  <si>
    <t>Moldova</t>
  </si>
  <si>
    <t>Paraguay</t>
  </si>
  <si>
    <t>Kazakhstan</t>
  </si>
  <si>
    <t>Slovenia</t>
  </si>
  <si>
    <t>Lithuania</t>
  </si>
  <si>
    <t>Nicaragua</t>
  </si>
  <si>
    <t>Peru</t>
  </si>
  <si>
    <t>Belarus</t>
  </si>
  <si>
    <t>Poland</t>
  </si>
  <si>
    <t>Malaysia</t>
  </si>
  <si>
    <t>Croatia</t>
  </si>
  <si>
    <t>Libya</t>
  </si>
  <si>
    <t>Russia</t>
  </si>
  <si>
    <t>Jamaica</t>
  </si>
  <si>
    <t>North Cyprus</t>
  </si>
  <si>
    <t>Cyprus</t>
  </si>
  <si>
    <t>Algeria</t>
  </si>
  <si>
    <t>Kosovo</t>
  </si>
  <si>
    <t>Turkmenistan</t>
  </si>
  <si>
    <t>Mauritius</t>
  </si>
  <si>
    <t>Sub-Saharan Africa</t>
  </si>
  <si>
    <t>Hong Kong</t>
  </si>
  <si>
    <t>Estonia</t>
  </si>
  <si>
    <t>Indonesia</t>
  </si>
  <si>
    <t>Vietnam</t>
  </si>
  <si>
    <t>Turkey</t>
  </si>
  <si>
    <t>Kyrgyzstan</t>
  </si>
  <si>
    <t>Nigeria</t>
  </si>
  <si>
    <t>Bhutan</t>
  </si>
  <si>
    <t>Southern Asia</t>
  </si>
  <si>
    <t>Azerbaijan</t>
  </si>
  <si>
    <t>Pakistan</t>
  </si>
  <si>
    <t>Jordan</t>
  </si>
  <si>
    <t>Montenegro</t>
  </si>
  <si>
    <t>China</t>
  </si>
  <si>
    <t>Zambia</t>
  </si>
  <si>
    <t>Romania</t>
  </si>
  <si>
    <t>Serbia</t>
  </si>
  <si>
    <t>Portugal</t>
  </si>
  <si>
    <t>Latvia</t>
  </si>
  <si>
    <t>Philippines</t>
  </si>
  <si>
    <t>Somaliland region</t>
  </si>
  <si>
    <t>Morocco</t>
  </si>
  <si>
    <t>Macedonia</t>
  </si>
  <si>
    <t>Mozambique</t>
  </si>
  <si>
    <t>Albania</t>
  </si>
  <si>
    <t>Bosnia and Herzegovina</t>
  </si>
  <si>
    <t>Lesotho</t>
  </si>
  <si>
    <t>Dominican Republic</t>
  </si>
  <si>
    <t>Laos</t>
  </si>
  <si>
    <t>Mongolia</t>
  </si>
  <si>
    <t>Swaziland</t>
  </si>
  <si>
    <t>Greece</t>
  </si>
  <si>
    <t>Lebanon</t>
  </si>
  <si>
    <t>Hungary</t>
  </si>
  <si>
    <t>Honduras</t>
  </si>
  <si>
    <t>Tajikistan</t>
  </si>
  <si>
    <t>Tunisia</t>
  </si>
  <si>
    <t>Palestinian Territories</t>
  </si>
  <si>
    <t>Bangladesh</t>
  </si>
  <si>
    <t>Iran</t>
  </si>
  <si>
    <t>Ukraine</t>
  </si>
  <si>
    <t>Iraq</t>
  </si>
  <si>
    <t>South Africa</t>
  </si>
  <si>
    <t>Ghana</t>
  </si>
  <si>
    <t>Zimbabwe</t>
  </si>
  <si>
    <t>Liberia</t>
  </si>
  <si>
    <t>India</t>
  </si>
  <si>
    <t>Sudan</t>
  </si>
  <si>
    <t>Haiti</t>
  </si>
  <si>
    <t>Congo (Kinshasa)</t>
  </si>
  <si>
    <t>Nepal</t>
  </si>
  <si>
    <t>Ethiopia</t>
  </si>
  <si>
    <t>Sierra Leone</t>
  </si>
  <si>
    <t>Mauritania</t>
  </si>
  <si>
    <t>Kenya</t>
  </si>
  <si>
    <t>Djibouti</t>
  </si>
  <si>
    <t>Armenia</t>
  </si>
  <si>
    <t>Botswana</t>
  </si>
  <si>
    <t>Myanmar</t>
  </si>
  <si>
    <t>Georgia</t>
  </si>
  <si>
    <t>Malawi</t>
  </si>
  <si>
    <t>Sri Lanka</t>
  </si>
  <si>
    <t>Cameroon</t>
  </si>
  <si>
    <t>Bulgaria</t>
  </si>
  <si>
    <t>Egypt</t>
  </si>
  <si>
    <t>Yemen</t>
  </si>
  <si>
    <t>Angola</t>
  </si>
  <si>
    <t>Mali</t>
  </si>
  <si>
    <t>Congo (Brazzaville)</t>
  </si>
  <si>
    <t>Comoros</t>
  </si>
  <si>
    <t>Uganda</t>
  </si>
  <si>
    <t>Senegal</t>
  </si>
  <si>
    <t>Gabon</t>
  </si>
  <si>
    <t>Niger</t>
  </si>
  <si>
    <t>Cambodia</t>
  </si>
  <si>
    <t>Tanzania</t>
  </si>
  <si>
    <t>Madagascar</t>
  </si>
  <si>
    <t>Central African Republic</t>
  </si>
  <si>
    <t>Chad</t>
  </si>
  <si>
    <t>Guinea</t>
  </si>
  <si>
    <t>Ivory Coast</t>
  </si>
  <si>
    <t>Burkina Faso</t>
  </si>
  <si>
    <t>Afghanistan</t>
  </si>
  <si>
    <t>Rwanda</t>
  </si>
  <si>
    <t>Benin</t>
  </si>
  <si>
    <t>Syria</t>
  </si>
  <si>
    <t>Burundi</t>
  </si>
  <si>
    <t>Togo</t>
  </si>
  <si>
    <t>Puerto Rico</t>
  </si>
  <si>
    <t>Belize</t>
  </si>
  <si>
    <t>Somalia</t>
  </si>
  <si>
    <t>Somaliland Region</t>
  </si>
  <si>
    <t>Namibia</t>
  </si>
  <si>
    <t>South Sudan</t>
  </si>
  <si>
    <t>Taiwan Province of China</t>
  </si>
  <si>
    <t>Hong Kong S.A.R., China</t>
  </si>
  <si>
    <t>0.393</t>
  </si>
  <si>
    <t>0.340</t>
  </si>
  <si>
    <t>0.408</t>
  </si>
  <si>
    <t>0.138</t>
  </si>
  <si>
    <t>0.357</t>
  </si>
  <si>
    <t>0.295</t>
  </si>
  <si>
    <t>0.291</t>
  </si>
  <si>
    <t>0.389</t>
  </si>
  <si>
    <t>0.383</t>
  </si>
  <si>
    <t>0.302</t>
  </si>
  <si>
    <t>0.082</t>
  </si>
  <si>
    <t>0.224</t>
  </si>
  <si>
    <t>0.101</t>
  </si>
  <si>
    <t>0.306</t>
  </si>
  <si>
    <t>0.280</t>
  </si>
  <si>
    <t>0.240</t>
  </si>
  <si>
    <t>0.321</t>
  </si>
  <si>
    <t>0.133</t>
  </si>
  <si>
    <t>0.272</t>
  </si>
  <si>
    <t>N/A</t>
  </si>
  <si>
    <t>0.034</t>
  </si>
  <si>
    <t>0.142</t>
  </si>
  <si>
    <t>0.176</t>
  </si>
  <si>
    <t>0.095</t>
  </si>
  <si>
    <t>0.061</t>
  </si>
  <si>
    <t>0.078</t>
  </si>
  <si>
    <t>0.063</t>
  </si>
  <si>
    <t>0.088</t>
  </si>
  <si>
    <t>0.054</t>
  </si>
  <si>
    <t>0.071</t>
  </si>
  <si>
    <t>0.155</t>
  </si>
  <si>
    <t>0.171</t>
  </si>
  <si>
    <t>0.127</t>
  </si>
  <si>
    <t>0.457</t>
  </si>
  <si>
    <t>0.059</t>
  </si>
  <si>
    <t>0.074</t>
  </si>
  <si>
    <t>0.039</t>
  </si>
  <si>
    <t>Trinidad &amp; Tobago</t>
  </si>
  <si>
    <t>0.019</t>
  </si>
  <si>
    <t>0.014</t>
  </si>
  <si>
    <t>0.128</t>
  </si>
  <si>
    <t>0.064</t>
  </si>
  <si>
    <t>0.123</t>
  </si>
  <si>
    <t>0.259</t>
  </si>
  <si>
    <t>0.106</t>
  </si>
  <si>
    <t>0.029</t>
  </si>
  <si>
    <t>0.028</t>
  </si>
  <si>
    <t>0.120</t>
  </si>
  <si>
    <t>0.089</t>
  </si>
  <si>
    <t>0.006</t>
  </si>
  <si>
    <t>0.051</t>
  </si>
  <si>
    <t>0.001</t>
  </si>
  <si>
    <t>0.066</t>
  </si>
  <si>
    <t>0.150</t>
  </si>
  <si>
    <t>0.050</t>
  </si>
  <si>
    <t>0.031</t>
  </si>
  <si>
    <t>Northern Cyprus</t>
  </si>
  <si>
    <t>0.154</t>
  </si>
  <si>
    <t>0.025</t>
  </si>
  <si>
    <t>0.121</t>
  </si>
  <si>
    <t>0.035</t>
  </si>
  <si>
    <t>0.174</t>
  </si>
  <si>
    <t>0.023</t>
  </si>
  <si>
    <t>0.000</t>
  </si>
  <si>
    <t>0.037</t>
  </si>
  <si>
    <t>0.022</t>
  </si>
  <si>
    <t>0.148</t>
  </si>
  <si>
    <t>0.105</t>
  </si>
  <si>
    <t>0.109</t>
  </si>
  <si>
    <t>0.113</t>
  </si>
  <si>
    <t>0.017</t>
  </si>
  <si>
    <t>0.043</t>
  </si>
  <si>
    <t>0.044</t>
  </si>
  <si>
    <t>0.136</t>
  </si>
  <si>
    <t>0.081</t>
  </si>
  <si>
    <t>0.135</t>
  </si>
  <si>
    <t>0.103</t>
  </si>
  <si>
    <t>0.052</t>
  </si>
  <si>
    <t>0.134</t>
  </si>
  <si>
    <t>0.032</t>
  </si>
  <si>
    <t>0.079</t>
  </si>
  <si>
    <t>0.018</t>
  </si>
  <si>
    <t>0.282</t>
  </si>
  <si>
    <t>0.009</t>
  </si>
  <si>
    <t>0.076</t>
  </si>
  <si>
    <t>0.056</t>
  </si>
  <si>
    <t>0.129</t>
  </si>
  <si>
    <t>0.053</t>
  </si>
  <si>
    <t>0.077</t>
  </si>
  <si>
    <t>0.144</t>
  </si>
  <si>
    <t>0.065</t>
  </si>
  <si>
    <t>0.107</t>
  </si>
  <si>
    <t>0.158</t>
  </si>
  <si>
    <t>0.055</t>
  </si>
  <si>
    <t>0.093</t>
  </si>
  <si>
    <t>0.146</t>
  </si>
  <si>
    <t>0.215</t>
  </si>
  <si>
    <t>0.178</t>
  </si>
  <si>
    <t>0.060</t>
  </si>
  <si>
    <t>0.099</t>
  </si>
  <si>
    <t>0.067</t>
  </si>
  <si>
    <t>0.011</t>
  </si>
  <si>
    <t>0.094</t>
  </si>
  <si>
    <t>0.112</t>
  </si>
  <si>
    <t>0.049</t>
  </si>
  <si>
    <t>0.036</t>
  </si>
  <si>
    <t>0.092</t>
  </si>
  <si>
    <t>0.080</t>
  </si>
  <si>
    <t>0.104</t>
  </si>
  <si>
    <t>0.030</t>
  </si>
  <si>
    <t>0.444</t>
  </si>
  <si>
    <t>0.097</t>
  </si>
  <si>
    <t>0.038</t>
  </si>
  <si>
    <t>North Macedonia</t>
  </si>
  <si>
    <t>Gambia</t>
  </si>
  <si>
    <t>unknown</t>
  </si>
  <si>
    <t>Grand Total</t>
  </si>
  <si>
    <t>Sum of Happiness Score</t>
  </si>
  <si>
    <t>Total</t>
  </si>
  <si>
    <t>(All)</t>
  </si>
  <si>
    <t>Values</t>
  </si>
  <si>
    <t>Average of Economy GDP</t>
  </si>
  <si>
    <t>Average of Family</t>
  </si>
  <si>
    <t>Average of Health</t>
  </si>
  <si>
    <t>Average of Freedom</t>
  </si>
  <si>
    <t>Average of Trust</t>
  </si>
  <si>
    <t>Average of Generosity</t>
  </si>
  <si>
    <t>Factor</t>
  </si>
  <si>
    <t>Formula</t>
  </si>
  <si>
    <t>Max of Happiness Rank</t>
  </si>
  <si>
    <t>Average of Happiness Rank</t>
  </si>
  <si>
    <t>Average of Happiness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</si>
</sst>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rgb="FFEAF6FB"/>
        <bgColor indexed="64"/>
      </patternFill>
    </fill>
  </fills>
  <borders count="3">
    <border>
      <left/>
      <right/>
      <top/>
      <bottom/>
      <diagonal/>
    </border>
    <border>
      <left/>
      <right style="thin">
        <color theme="9" tint="0.39997558519241921"/>
      </right>
      <top style="thin">
        <color theme="9" tint="0.39997558519241921"/>
      </top>
      <bottom style="thin">
        <color theme="9" tint="0.39997558519241921"/>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applyNumberFormat="1"/>
    <xf numFmtId="0" fontId="1" fillId="2" borderId="1" xfId="0" applyFont="1" applyFill="1" applyBorder="1"/>
    <xf numFmtId="0" fontId="0" fillId="3" borderId="1" xfId="0" applyFont="1" applyFill="1" applyBorder="1"/>
    <xf numFmtId="0" fontId="0" fillId="0" borderId="1" xfId="0" applyFont="1" applyBorder="1"/>
    <xf numFmtId="2" fontId="0" fillId="0" borderId="0" xfId="0" applyNumberFormat="1"/>
    <xf numFmtId="2" fontId="0" fillId="0" borderId="0" xfId="0" applyNumberFormat="1" applyAlignment="1">
      <alignment horizontal="right"/>
    </xf>
    <xf numFmtId="0" fontId="0" fillId="0" borderId="0" xfId="0" pivotButton="1"/>
    <xf numFmtId="0" fontId="2" fillId="4" borderId="2" xfId="0" applyFont="1" applyFill="1" applyBorder="1"/>
    <xf numFmtId="0" fontId="0" fillId="0" borderId="0" xfId="0" applyAlignment="1">
      <alignment horizontal="left"/>
    </xf>
    <xf numFmtId="1" fontId="0" fillId="0" borderId="0" xfId="0" applyNumberFormat="1"/>
    <xf numFmtId="0" fontId="0" fillId="5" borderId="0" xfId="0" applyFill="1"/>
  </cellXfs>
  <cellStyles count="1">
    <cellStyle name="Normal" xfId="0" builtinId="0"/>
  </cellStyles>
  <dxfs count="16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style="thin">
          <color theme="9" tint="0.39997558519241921"/>
        </bottom>
        <vertical/>
        <horizontal/>
      </border>
    </dxf>
    <dxf>
      <fill>
        <patternFill>
          <bgColor rgb="FF00B0F0"/>
        </patternFill>
      </fill>
    </dxf>
    <dxf>
      <fill>
        <patternFill>
          <bgColor rgb="FF00B0F0"/>
        </patternFill>
      </fill>
    </dxf>
    <dxf>
      <fill>
        <patternFill>
          <bgColor rgb="FF00B0F0"/>
        </patternFill>
      </fill>
    </dxf>
    <dxf>
      <fill>
        <patternFill>
          <bgColor rgb="FF00B0F0"/>
        </patternFill>
      </fill>
    </dxf>
  </dxfs>
  <tableStyles count="3" defaultTableStyle="TableStyleMedium2" defaultPivotStyle="PivotStyleLight16">
    <tableStyle name="Slicer Style 1" pivot="0" table="0" count="10" xr9:uid="{AB7A063D-0935-452C-B7D8-B3270E5905C6}">
      <tableStyleElement type="wholeTable" dxfId="162"/>
      <tableStyleElement type="headerRow" dxfId="161"/>
    </tableStyle>
    <tableStyle name="Slicer Style 3" pivot="0" table="0" count="1" xr9:uid="{DCE0F4C0-23B1-46FB-A3EA-285FE37688A3}">
      <tableStyleElement type="headerRow" dxfId="160"/>
    </tableStyle>
    <tableStyle name="Slicer Style 4" pivot="0" table="0" count="2" xr9:uid="{1B20C0D9-AFC3-41E4-ACB1-5559CBF973D6}">
      <tableStyleElement type="headerRow" dxfId="159"/>
    </tableStyle>
  </tableStyles>
  <colors>
    <mruColors>
      <color rgb="FF00AEEF"/>
      <color rgb="FFEAF6FB"/>
      <color rgb="FFFFFDF4"/>
      <color rgb="FF007ACC"/>
    </mruColors>
  </colors>
  <extLst>
    <ext xmlns:x14="http://schemas.microsoft.com/office/spreadsheetml/2009/9/main" uri="{46F421CA-312F-682f-3DD2-61675219B42D}">
      <x14:dxfs count="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Excel 2025.xlsx]Pivot Data!Top10</c:name>
    <c:fmtId val="2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Top 10 Happiest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AEEF"/>
          </a:solidFill>
          <a:ln cap="rnd" cmpd="sng">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Data'!$B$15:$B$16</c:f>
              <c:strCache>
                <c:ptCount val="1"/>
                <c:pt idx="0">
                  <c:v>Total</c:v>
                </c:pt>
              </c:strCache>
            </c:strRef>
          </c:tx>
          <c:spPr>
            <a:solidFill>
              <a:srgbClr val="00AEEF"/>
            </a:solidFill>
            <a:ln cap="rnd" cmpd="sng">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Data'!$A$17:$A$27</c:f>
              <c:strCache>
                <c:ptCount val="10"/>
                <c:pt idx="0">
                  <c:v>Switzerland</c:v>
                </c:pt>
                <c:pt idx="1">
                  <c:v>Iceland</c:v>
                </c:pt>
                <c:pt idx="2">
                  <c:v>Denmark</c:v>
                </c:pt>
                <c:pt idx="3">
                  <c:v>Norway</c:v>
                </c:pt>
                <c:pt idx="4">
                  <c:v>Canada</c:v>
                </c:pt>
                <c:pt idx="5">
                  <c:v>Finland</c:v>
                </c:pt>
                <c:pt idx="6">
                  <c:v>Netherlands</c:v>
                </c:pt>
                <c:pt idx="7">
                  <c:v>Sweden</c:v>
                </c:pt>
                <c:pt idx="8">
                  <c:v>New Zealand</c:v>
                </c:pt>
                <c:pt idx="9">
                  <c:v>Australia</c:v>
                </c:pt>
              </c:strCache>
            </c:strRef>
          </c:cat>
          <c:val>
            <c:numRef>
              <c:f>'Pivot Data'!$B$17:$B$27</c:f>
              <c:numCache>
                <c:formatCode>0.00</c:formatCode>
                <c:ptCount val="10"/>
                <c:pt idx="0">
                  <c:v>7.5869999999999997</c:v>
                </c:pt>
                <c:pt idx="1">
                  <c:v>7.5609999999999999</c:v>
                </c:pt>
                <c:pt idx="2">
                  <c:v>7.5270000000000001</c:v>
                </c:pt>
                <c:pt idx="3">
                  <c:v>7.5220000000000002</c:v>
                </c:pt>
                <c:pt idx="4">
                  <c:v>7.4269999999999996</c:v>
                </c:pt>
                <c:pt idx="5">
                  <c:v>7.4059999999999997</c:v>
                </c:pt>
                <c:pt idx="6">
                  <c:v>7.3780000000000001</c:v>
                </c:pt>
                <c:pt idx="7">
                  <c:v>7.3639999999999999</c:v>
                </c:pt>
                <c:pt idx="8">
                  <c:v>7.2859999999999996</c:v>
                </c:pt>
                <c:pt idx="9">
                  <c:v>7.2839999999999998</c:v>
                </c:pt>
              </c:numCache>
            </c:numRef>
          </c:val>
          <c:extLst>
            <c:ext xmlns:c16="http://schemas.microsoft.com/office/drawing/2014/chart" uri="{C3380CC4-5D6E-409C-BE32-E72D297353CC}">
              <c16:uniqueId val="{00000000-C0F6-42E8-BA11-D5E12A056BAE}"/>
            </c:ext>
          </c:extLst>
        </c:ser>
        <c:dLbls>
          <c:dLblPos val="inEnd"/>
          <c:showLegendKey val="0"/>
          <c:showVal val="1"/>
          <c:showCatName val="0"/>
          <c:showSerName val="0"/>
          <c:showPercent val="0"/>
          <c:showBubbleSize val="0"/>
        </c:dLbls>
        <c:gapWidth val="182"/>
        <c:axId val="703445600"/>
        <c:axId val="703446848"/>
      </c:barChart>
      <c:catAx>
        <c:axId val="703445600"/>
        <c:scaling>
          <c:orientation val="minMax"/>
        </c:scaling>
        <c:delete val="0"/>
        <c:axPos val="b"/>
        <c:numFmt formatCode="General" sourceLinked="1"/>
        <c:majorTickMark val="out"/>
        <c:minorTickMark val="none"/>
        <c:tickLblPos val="nextTo"/>
        <c:spPr>
          <a:solidFill>
            <a:schemeClr val="bg1"/>
          </a:solidFill>
          <a:ln w="9525" cap="rnd"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703446848"/>
        <c:crosses val="autoZero"/>
        <c:auto val="1"/>
        <c:lblAlgn val="ctr"/>
        <c:lblOffset val="100"/>
        <c:noMultiLvlLbl val="0"/>
      </c:catAx>
      <c:valAx>
        <c:axId val="703446848"/>
        <c:scaling>
          <c:orientation val="minMax"/>
        </c:scaling>
        <c:delete val="1"/>
        <c:axPos val="l"/>
        <c:numFmt formatCode="0.00" sourceLinked="1"/>
        <c:majorTickMark val="none"/>
        <c:minorTickMark val="none"/>
        <c:tickLblPos val="nextTo"/>
        <c:crossAx val="703445600"/>
        <c:crosses val="autoZero"/>
        <c:crossBetween val="between"/>
      </c:valAx>
      <c:spPr>
        <a:noFill/>
        <a:ln>
          <a:noFill/>
        </a:ln>
        <a:effectLst>
          <a:glow>
            <a:schemeClr val="accent1"/>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Excel 2025.xlsx]Pivot Data!Bottom10</c:name>
    <c:fmtId val="4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Bottom 10 Happiest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AEEF"/>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Data'!$E$15:$E$16</c:f>
              <c:strCache>
                <c:ptCount val="1"/>
                <c:pt idx="0">
                  <c:v>Total</c:v>
                </c:pt>
              </c:strCache>
            </c:strRef>
          </c:tx>
          <c:spPr>
            <a:solidFill>
              <a:srgbClr val="00AEEF"/>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Data'!$D$17:$D$27</c:f>
              <c:strCache>
                <c:ptCount val="10"/>
                <c:pt idx="0">
                  <c:v>Togo</c:v>
                </c:pt>
                <c:pt idx="1">
                  <c:v>Burundi</c:v>
                </c:pt>
                <c:pt idx="2">
                  <c:v>Syria</c:v>
                </c:pt>
                <c:pt idx="3">
                  <c:v>Benin</c:v>
                </c:pt>
                <c:pt idx="4">
                  <c:v>Rwanda</c:v>
                </c:pt>
                <c:pt idx="5">
                  <c:v>Afghanistan</c:v>
                </c:pt>
                <c:pt idx="6">
                  <c:v>Burkina Faso</c:v>
                </c:pt>
                <c:pt idx="7">
                  <c:v>Ivory Coast</c:v>
                </c:pt>
                <c:pt idx="8">
                  <c:v>Guinea</c:v>
                </c:pt>
                <c:pt idx="9">
                  <c:v>Chad</c:v>
                </c:pt>
              </c:strCache>
            </c:strRef>
          </c:cat>
          <c:val>
            <c:numRef>
              <c:f>'Pivot Data'!$E$17:$E$27</c:f>
              <c:numCache>
                <c:formatCode>0.00</c:formatCode>
                <c:ptCount val="10"/>
                <c:pt idx="0">
                  <c:v>2.839</c:v>
                </c:pt>
                <c:pt idx="1">
                  <c:v>2.9049999999999998</c:v>
                </c:pt>
                <c:pt idx="2">
                  <c:v>3.0059999999999998</c:v>
                </c:pt>
                <c:pt idx="3">
                  <c:v>3.34</c:v>
                </c:pt>
                <c:pt idx="4">
                  <c:v>3.4649999999999999</c:v>
                </c:pt>
                <c:pt idx="5">
                  <c:v>3.5750000000000002</c:v>
                </c:pt>
                <c:pt idx="6">
                  <c:v>3.5870000000000002</c:v>
                </c:pt>
                <c:pt idx="7">
                  <c:v>3.6549999999999998</c:v>
                </c:pt>
                <c:pt idx="8">
                  <c:v>3.6560000000000001</c:v>
                </c:pt>
                <c:pt idx="9">
                  <c:v>3.6669999999999998</c:v>
                </c:pt>
              </c:numCache>
            </c:numRef>
          </c:val>
          <c:extLst>
            <c:ext xmlns:c16="http://schemas.microsoft.com/office/drawing/2014/chart" uri="{C3380CC4-5D6E-409C-BE32-E72D297353CC}">
              <c16:uniqueId val="{00000000-487F-475E-A650-5C9334434E65}"/>
            </c:ext>
          </c:extLst>
        </c:ser>
        <c:dLbls>
          <c:dLblPos val="inEnd"/>
          <c:showLegendKey val="0"/>
          <c:showVal val="1"/>
          <c:showCatName val="0"/>
          <c:showSerName val="0"/>
          <c:showPercent val="0"/>
          <c:showBubbleSize val="0"/>
        </c:dLbls>
        <c:gapWidth val="182"/>
        <c:axId val="1635031056"/>
        <c:axId val="1635031472"/>
      </c:barChart>
      <c:catAx>
        <c:axId val="163503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635031472"/>
        <c:crosses val="autoZero"/>
        <c:auto val="1"/>
        <c:lblAlgn val="ctr"/>
        <c:lblOffset val="100"/>
        <c:noMultiLvlLbl val="0"/>
      </c:catAx>
      <c:valAx>
        <c:axId val="1635031472"/>
        <c:scaling>
          <c:orientation val="minMax"/>
        </c:scaling>
        <c:delete val="1"/>
        <c:axPos val="l"/>
        <c:numFmt formatCode="0.00" sourceLinked="1"/>
        <c:majorTickMark val="out"/>
        <c:minorTickMark val="none"/>
        <c:tickLblPos val="nextTo"/>
        <c:crossAx val="163503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Happiness Factors Breakdown by Country</a:t>
            </a:r>
            <a:endParaRPr lang="en-US" b="1"/>
          </a:p>
        </c:rich>
      </c:tx>
      <c:layout>
        <c:manualLayout>
          <c:xMode val="edge"/>
          <c:yMode val="edge"/>
          <c:x val="0.14881143878462913"/>
          <c:y val="2.6868178001679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radarChart>
        <c:radarStyle val="marker"/>
        <c:varyColors val="0"/>
        <c:ser>
          <c:idx val="0"/>
          <c:order val="0"/>
          <c:tx>
            <c:strRef>
              <c:f>'Pivot Data'!$B$31</c:f>
              <c:strCache>
                <c:ptCount val="1"/>
                <c:pt idx="0">
                  <c:v>Formula</c:v>
                </c:pt>
              </c:strCache>
            </c:strRef>
          </c:tx>
          <c:spPr>
            <a:ln w="28575" cap="rnd">
              <a:solidFill>
                <a:schemeClr val="accent1"/>
              </a:solidFill>
              <a:round/>
            </a:ln>
            <a:effectLst/>
          </c:spPr>
          <c:marker>
            <c:symbol val="circle"/>
            <c:size val="5"/>
            <c:spPr>
              <a:solidFill>
                <a:srgbClr val="00AEEF"/>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Data'!$A$32:$A$37</c:f>
              <c:strCache>
                <c:ptCount val="6"/>
                <c:pt idx="0">
                  <c:v>Economy GDP</c:v>
                </c:pt>
                <c:pt idx="1">
                  <c:v>Family</c:v>
                </c:pt>
                <c:pt idx="2">
                  <c:v>Health</c:v>
                </c:pt>
                <c:pt idx="3">
                  <c:v>Freedom</c:v>
                </c:pt>
                <c:pt idx="4">
                  <c:v>Trust</c:v>
                </c:pt>
                <c:pt idx="5">
                  <c:v>Generosity</c:v>
                </c:pt>
              </c:strCache>
            </c:strRef>
          </c:cat>
          <c:val>
            <c:numRef>
              <c:f>'Pivot Data'!$B$32:$B$37</c:f>
              <c:numCache>
                <c:formatCode>0.00</c:formatCode>
                <c:ptCount val="6"/>
                <c:pt idx="0">
                  <c:v>1.69042</c:v>
                </c:pt>
                <c:pt idx="1">
                  <c:v>1.0786</c:v>
                </c:pt>
                <c:pt idx="2">
                  <c:v>0.79732999999999998</c:v>
                </c:pt>
                <c:pt idx="3">
                  <c:v>0.64039999999999997</c:v>
                </c:pt>
                <c:pt idx="4">
                  <c:v>0.52207999999999999</c:v>
                </c:pt>
                <c:pt idx="5">
                  <c:v>0.32573000000000002</c:v>
                </c:pt>
              </c:numCache>
            </c:numRef>
          </c:val>
          <c:extLst>
            <c:ext xmlns:c16="http://schemas.microsoft.com/office/drawing/2014/chart" uri="{C3380CC4-5D6E-409C-BE32-E72D297353CC}">
              <c16:uniqueId val="{00000000-531E-47FE-A1EE-3E7789142272}"/>
            </c:ext>
          </c:extLst>
        </c:ser>
        <c:dLbls>
          <c:showLegendKey val="0"/>
          <c:showVal val="1"/>
          <c:showCatName val="0"/>
          <c:showSerName val="0"/>
          <c:showPercent val="0"/>
          <c:showBubbleSize val="0"/>
        </c:dLbls>
        <c:axId val="937509264"/>
        <c:axId val="937505936"/>
      </c:radarChart>
      <c:catAx>
        <c:axId val="9375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crossAx val="937505936"/>
        <c:crosses val="autoZero"/>
        <c:auto val="1"/>
        <c:lblAlgn val="ctr"/>
        <c:lblOffset val="100"/>
        <c:noMultiLvlLbl val="0"/>
      </c:catAx>
      <c:valAx>
        <c:axId val="93750593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3750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Excel 2025.xlsx]Pivot Data!Score_tracker</c:name>
    <c:fmtId val="45"/>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Happiness Score Tracker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Data'!$O$5:$O$6</c:f>
              <c:strCache>
                <c:ptCount val="1"/>
                <c:pt idx="0">
                  <c:v>Qatar</c:v>
                </c:pt>
              </c:strCache>
            </c:strRef>
          </c:tx>
          <c:spPr>
            <a:ln w="28575" cap="rnd">
              <a:solidFill>
                <a:schemeClr val="accent1"/>
              </a:solidFill>
              <a:round/>
            </a:ln>
            <a:effectLst/>
          </c:spPr>
          <c:marker>
            <c:symbol val="none"/>
          </c:marker>
          <c:dLbls>
            <c:delete val="1"/>
          </c:dLbls>
          <c:cat>
            <c:strRef>
              <c:f>'Pivot Data'!$N$7:$N$8</c:f>
              <c:strCache>
                <c:ptCount val="1"/>
                <c:pt idx="0">
                  <c:v>2015</c:v>
                </c:pt>
              </c:strCache>
            </c:strRef>
          </c:cat>
          <c:val>
            <c:numRef>
              <c:f>'Pivot Data'!$O$7:$O$8</c:f>
              <c:numCache>
                <c:formatCode>0.00</c:formatCode>
                <c:ptCount val="1"/>
                <c:pt idx="0">
                  <c:v>6.6109999999999998</c:v>
                </c:pt>
              </c:numCache>
            </c:numRef>
          </c:val>
          <c:smooth val="0"/>
          <c:extLst>
            <c:ext xmlns:c16="http://schemas.microsoft.com/office/drawing/2014/chart" uri="{C3380CC4-5D6E-409C-BE32-E72D297353CC}">
              <c16:uniqueId val="{00000000-C71B-4CB7-A57F-03F56C03369E}"/>
            </c:ext>
          </c:extLst>
        </c:ser>
        <c:dLbls>
          <c:dLblPos val="t"/>
          <c:showLegendKey val="0"/>
          <c:showVal val="1"/>
          <c:showCatName val="0"/>
          <c:showSerName val="0"/>
          <c:showPercent val="0"/>
          <c:showBubbleSize val="0"/>
        </c:dLbls>
        <c:smooth val="0"/>
        <c:axId val="503090256"/>
        <c:axId val="503084016"/>
      </c:lineChart>
      <c:catAx>
        <c:axId val="5030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503084016"/>
        <c:crosses val="autoZero"/>
        <c:auto val="1"/>
        <c:lblAlgn val="ctr"/>
        <c:lblOffset val="100"/>
        <c:noMultiLvlLbl val="0"/>
      </c:catAx>
      <c:valAx>
        <c:axId val="5030840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50309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 Excel 2025.xlsx]Pivot Data!Avg_happiness</c:name>
    <c:fmtId val="5"/>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Happiness Rank Time 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2"/>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3"/>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4"/>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8"/>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9"/>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0"/>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1"/>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Data'!$T$22:$T$23</c:f>
              <c:strCache>
                <c:ptCount val="1"/>
                <c:pt idx="0">
                  <c:v>Qatar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Data'!$S$24:$S$25</c:f>
              <c:strCache>
                <c:ptCount val="1"/>
                <c:pt idx="0">
                  <c:v>2015</c:v>
                </c:pt>
              </c:strCache>
            </c:strRef>
          </c:cat>
          <c:val>
            <c:numRef>
              <c:f>'Pivot Data'!$T$24:$T$25</c:f>
              <c:numCache>
                <c:formatCode>General</c:formatCode>
                <c:ptCount val="1"/>
                <c:pt idx="0">
                  <c:v>28</c:v>
                </c:pt>
              </c:numCache>
            </c:numRef>
          </c:val>
          <c:smooth val="0"/>
          <c:extLst>
            <c:ext xmlns:c16="http://schemas.microsoft.com/office/drawing/2014/chart" uri="{C3380CC4-5D6E-409C-BE32-E72D297353CC}">
              <c16:uniqueId val="{00000000-7571-4E51-915C-90A309DF6F48}"/>
            </c:ext>
          </c:extLst>
        </c:ser>
        <c:dLbls>
          <c:dLblPos val="t"/>
          <c:showLegendKey val="0"/>
          <c:showVal val="1"/>
          <c:showCatName val="0"/>
          <c:showSerName val="0"/>
          <c:showPercent val="0"/>
          <c:showBubbleSize val="0"/>
        </c:dLbls>
        <c:marker val="1"/>
        <c:smooth val="0"/>
        <c:axId val="859813056"/>
        <c:axId val="859809728"/>
      </c:lineChart>
      <c:catAx>
        <c:axId val="8598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859809728"/>
        <c:crosses val="autoZero"/>
        <c:auto val="1"/>
        <c:lblAlgn val="ctr"/>
        <c:lblOffset val="100"/>
        <c:noMultiLvlLbl val="0"/>
      </c:catAx>
      <c:valAx>
        <c:axId val="85980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8598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b="1"/>
            </a:pPr>
            <a:r>
              <a:rPr lang="en-IN" b="1"/>
              <a:t>Global Happiness Score by Country</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A7537DF0-4453-41CF-BDA9-827DD52799AA}">
          <cx:tx>
            <cx:txData>
              <cx:f>_xlchart.v5.2</cx:f>
              <cx:v>Values</cx:v>
            </cx:txData>
          </cx:tx>
          <cx:dataLabels>
            <cx:txPr>
              <a:bodyPr spcFirstLastPara="1" vertOverflow="ellipsis" horzOverflow="overflow" wrap="square" lIns="0" tIns="0" rIns="0" bIns="0" anchor="ctr" anchorCtr="1"/>
              <a:lstStyle/>
              <a:p>
                <a:pPr algn="ctr" rtl="0">
                  <a:defRPr b="1">
                    <a:solidFill>
                      <a:schemeClr val="bg1"/>
                    </a:solidFill>
                  </a:defRPr>
                </a:pPr>
                <a:endParaRPr lang="en-US" sz="850" b="1" i="0" u="none" strike="noStrike" baseline="0">
                  <a:solidFill>
                    <a:schemeClr val="bg1"/>
                  </a:solidFill>
                  <a:latin typeface="Calibri" panose="020F0502020204030204"/>
                </a:endParaRPr>
              </a:p>
            </cx:txPr>
            <cx:visibility seriesName="0" categoryName="0" value="1"/>
            <cx:dataLabel idx="60">
              <cx:txPr>
                <a:bodyPr spcFirstLastPara="1" vertOverflow="ellipsis" horzOverflow="overflow" wrap="square" lIns="0" tIns="0" rIns="0" bIns="0" anchor="ctr" anchorCtr="1"/>
                <a:lstStyle/>
                <a:p>
                  <a:pPr algn="ctr" rtl="0">
                    <a:defRPr b="1"/>
                  </a:pPr>
                  <a:r>
                    <a:rPr lang="en-US" sz="850" b="1" i="0" u="none" strike="noStrike" baseline="0">
                      <a:solidFill>
                        <a:schemeClr val="bg1"/>
                      </a:solidFill>
                      <a:latin typeface="Calibri" panose="020F0502020204030204"/>
                    </a:rPr>
                    <a:t>5.80</a:t>
                  </a:r>
                </a:p>
              </cx:txPr>
            </cx:dataLabel>
          </cx:dataLabels>
          <cx:dataId val="0"/>
          <cx:layoutPr>
            <cx:geography cultureLanguage="en-US" cultureRegion="IN" attribution="Powered by Bing">
              <cx:geoCache provider="{E9337A44-BEBE-4D9F-B70C-5C5E7DAFC167}">
                <cx:binary>7H1Zb+NIsu5fMerhLsChmvsyd3oAk5KX8lKukmvpfhFUtoqkRJESF1HS77qP5+38sfPRXERGpVus
aw5E4LZ60IPOdNihLzIjIyIjI/75tP3HkzebhmfbpedH/3ja/v7OiePVP377LXpyZstpNFi6T2EQ
BT/iwVOw/C348cN9mv32HE5T17d/E3lB/u3JmYbxbPvuX//Eb7NnwW3wNI3dwP+YzMLdp1mUeHH0
F3PMqbOnIPHjjNzGb/r93WffjWfPZ+fh9PvZaOmG03gWvTub+bEb7x53q9nv7xoE785+o7/2JxbO
PHAZJ8+gFeUBz/OirBmKkX/enXmBbxfTijTAqKwLQjGrl3/6froE+a8y98La9Pk5nEXRWfH/r/2W
xtd67YfcKLByvKwg+z7noxcAfmvK41//JAOAhIzUREbxOzb1k8Tsqf88LYF6u4yEgSJJkqJIKkSV
fYSGjCRxIAqqqhiKkk9L5Z8uZHSUnVekUtBRORTDFPnPl6dHfpy68X4WesC/xODt8MvqQOcFUTJ4
ocK3tkX0gSjxhipDAPlHK/90Dn9LntgyaBATQTTmqDSsq9NL4z4IY+fM2q3C5KjG+vftxuHMX07D
RSmUt68HRRkYoqrqgiLm60FsbEcdGlPQVcMg27AFH+w1UBES+VfjVPbDm9PL/lMSRW6HOlCVB6qu
YqPpfLXLapvQ0AaarEi8Zhxkkh+R+SY8zg4b+5KOQF8OU+Q/fT498lc4vc9u8K/uVrwoDmRREHQR
Anj5NA8gQZAHOIAgGEUp/2gOe8XL2fj8UznF2oFs9Ak5EQKZpbK46sEuuH6adXsWYRsYuizosohT
prb+OUEfCLyCI0orLbUS7lwSLThhy6AiJOhX4xT36/Hp98CF63eMuzQQZVXTVEVn6XwxOxJ4Q1Bq
Flpd/bTgh41+RUjQr8Yp+hfXp0cf53463ZXrj7Xdf81HUYyBIcAC5vkCfKJ++IEm6YZqEN/kOBts
zEs6Ank5TBG//3B6xMfT5Nl9cRG7PHPhGwqiKuqCJjeUjSwPFLiEhsBr1XFQX+1tuWHD36QmQmhO
UlGMz08vivtZ7OQeyFGbt+mj/pWXrsDFkxVVEoWm2lcGqqgavK5phe9hlLsu1/otmWELokFM5NCY
o2K4vz29GB4T3+3UAJWkgS5LhsxrsOtrJ68xkOGQS5qRbwWeJ+5fC0bY8FeEBPpqnML+eH962Mfp
7Hnml4uwE9WvarKhiYqYr3Do+Br4MDzhhOmKrpXOd/mn8/V/nB029iUdgb4cpsiPexB0MsPp3vXK
r/925DmBH+DMzY7dpn/LISaYO1laYe1gvq7+j3PCBr2kI6CXwxR0Ew4FQp0kcPDTwL810mftZ09O
l0eubMCPRaRJFpixJkGBTHSBV4UCelhCdehb8MPGviIk4FfjFH3rz9Ojf+/as7BL9I1BBqukqIVd
w8OdrWkbLYuFG5qgl9Mwi+rot+CHjX5FSNCvxin695enR9+a+tMuo9yqOFA0ydBVvghjE7VjqJAO
1r5eC7vV0T/ODxv8ko5gXw5T6K0e2Jjm1AmnbofHrKgOBEUR4OIW52jzmFV43EDIsiog+vbyIaHN
Fvywsa8ICfjVOEXf7ENYe5ae/Tmbdhtg4GTc8gBbXapFMGu6R9DEgQ4ZCIJKjtv7duywBdAgJkJo
zFFB3PdA/z/gljUOzj65T0GpiN9u9yCQBi9L0lWxUEPNYAOnqgNJFUVBEg6x0LoaaskUWxwNYiKO
xhwVx0MPjKHzJIrDqdflgcwhsKaJOi/r0iGsWd8VkjyQs6CnJMELw4fYQ61YYouiRkoEUZuhYjjv
Qfz/Ogqnsw4dAYkf6DgZRMQ2WS4YJKArhqwVJwPMp3IvFoHno+yw8S+/BgG/HKbIX/cg5jDyzsZT
bzN9DsISgw70kYTopqghtEwUka4PdBULH4d2+ddyxFuywYa9QUywb8xRAYy/nN4kfdmZXeofWRsg
toAwp9yMu2UXXjLuInXpcEjUD4EWjLDhrwgJ9NU4hf388fSw3822nR7BIpKOkO9iSFrT/0JIAj4C
ci2yf5pr/jgLbLxLOgJ3OUzRvvt2erStIIqnmdEzLSF4u5LBBQsCmCICC7mKNxBHrh2znI71bsA/
MBCaePlAMPX13o4ntgjqtEQM9SkqCqsHFk+R/TaOu83JkwyscklBIKgINDQjzpxhDHhBl1REo3Nx
kThEa7bYAiHkRCZklorl8/j0O+Q67PjWHdcvuqoIhopMr5cPXLD69kBgSDNkxSgDotQMbcEQWxQV
IRFCNU7hvx6dHv7bZDtbfg+S0C6VxNsVVBYX1VRdlMsl3wxQqAPeQIKeUGboUQG0Y4ktgzotEUN9
ikritgeuwD0OiXBqJx2eFAK2gixLyEUtrxybW0FXBjx8NUXQi5OEHNStWGILokZK5FCboWK470E+
xOUsXE79LhMiBKx3BOOgb3KUiXWKmxsduRKafsiXqJ/WLfhhS6AiJPhX4xT9YQ/UkTnzbDdZdqeL
EA1VYfwrql5sgSb6SFRUBRF3kqVHTBziFvyw0a8ICfrVOEXf7AH6hblwgycTz0GXQoCPIEu6BK2f
f5oHAgdHQeEVyKlw0LJLzPoeaM8XWxiUnsiETlPRXJqnP6eR0JSlqvgnz9D+AO1YSuftpoII5YiP
qKvFFWozbqJomJZUXdcxXl8Rx7hgr4Ocikg/H6Qy/3B3eplb//V/49nZ8/+83gRuOCsBeDvosIB1
Q4O/UqRpGE2dyCkDXKpmJnKZIEmUYnu+2GKg9EQgdJqKxuqBlfBy1X72abZKvnvuU3ei+TulIH+I
97Jw6Bs9+nTr/XTVpS6ScGetyLha1cp90bCWkTYGz1FVcNdUyjsP4R5lg70LCjKy+ItRuubfP5xe
Hd3hFnXXaZoeEsLULHCoFMqfb6auZhFEEYAjy4B5YdSGITb2B0oC/2GCSuDuj9NLwHJcr8NzgJOE
gaYiWVsT2f6hJgwkJNBogkQcw6OMsGEvyAjmxSgF3OrBJdEwWLo+/HL/36DqBQQGDU3mRYUcvxo8
QlhEvFSsehof+TWm2JJg/Q4iFtaPUBkN+5BOD29lugq6NJCw7BUtS5in+ghpxQKCWqqQOyrEKB23
4YQtjxopEUNthqI/vjy9SnofhM+dHsJC9joNyAtNHxGHsyEjnUYrXURikx7ngw18SUdQL4cp5O97
sOAfkMu37DBKqA8QLUfSdnkGZE9z6gFznR/wuq4o8ODzgDqxf47zw4a+pCPQl8MU+ofz0692mAdx
h8hLyiBzbXHE5vZNlo5RQx4X1zLOB0RnyWI/ygYb8IKM4F2MUrjvenBXfRFO/acODR4UB1BFGY+S
yYNMvJhVdAlXFtUWaFr4x/lgA17SEcTLYQr5RQ9uSYezZfCEsiXuU2XynAU/zhB7OrPwTLnD3D1E
/QxdkCX8w4wKIrFAF0W8Yn7lkexbOGWL6/hvJII8TkBFbA1Pr8TOQzsLpfkdKjIOiWUGympAoMxL
Di57Cq0iOVAp30IQjdaKJ7bUaqREPLUZKofsgfup36OMohT7zHdLXfP2wB6H1HDEJzIN1zxJ4Ogh
9I40WA2+Rj2O2oYHNuwHSoL6YYKCPu5BGvLnMMEVa4fXexwq+uBFGwr+CE3MOQUX3Sg8hUIXhYKD
XVXHvgUrbOgrQoJ8NU6B/9yD2MV1PPU6hF2W8JgQqPN6YToJTdNJhBuRWavlvR6m69gf5YaNfEFG
cC9GKerXPbCgHqduiujFQxhsXJhS2VGOcMtx1U8e6h0rqvULQduP03galsJ4u8pDzjlePaKcAJ5W
55/GOlCEgSga2IJZQYLsQ86do9yw10FBRtZBMUrXwcfz0581+TroEHYSGRHJ/jr+99jAlnQE2XKY
Qvv49fTQjledvu6SEf3Lipfh/Vb+Id449B48cWQtlDFzgvxRdtjAF2QE92KUwj4anx72Wzd2kqnf
ZQI5aoW9+CK6zEzlhEOS5TjXj5FWTLABr5ES0GszFPjbHhwpD0G3j+mychkC8sflMrQnNjQ4wuQC
ntKJZTYnjYYfZ4eNf0lHwC+HKfIPPbiNeJz6+25XPAd/AeVEBZRDyo9HEvFGgErTNR3VTA7Pierr
vw1HbPgPlEQAhwkqgsceuA+XCbLHl7gILfXA2y0YlAlQUc+VV9XmmcoZOAmU7D0LsgdfPsR/aMUL
G/0aKYG/NkPxv+yB8rECL1h+71Lpo6QuwBVwD91QOxye8KJWjw7dU7gQ9Aq0BSds8A/fgWB/mKDQ
Wz24dngMEat4nj6f/Y/pcvV/zh6D79Muw4GoYKLJKuojlccA7JpaLJxTkSmW+XqaSARR8YU6si24
YsuE+UuIeJg/QyX12INN8uhM3W7PaNxEIGNMMMjRzOO1KZ47SpJA7KI2HLwiiIp3in418RPkV6e3
Rl/SM8/upk+z56BTmxSVBlSUiUQcvIySN7YF8ic1QdUlvRYGqR/Qv8AXWx4//QIilp/mqXTuelDZ
c5xAd6EEeneHdvakFDUFRKX2cqKurbLYH/JmBK08u43yb+c5Y204YgvkQEkkcZigIhj3INjNVJ75
Su3AhPr77Cg7GLwsGpo4+QvhuZsknbpxuVjfLhrRGGQHBIoNl7n/Df2FN9soGIeKBGqxkcj9xHF2
2LukpCN7pBymO+SmD3EkL9hMF52atjpMKgEXEBo5t1EGUUHKPcKmuddHQ0gtOGHDPq4oCfCHCQr9
uAfnw+gp6bYOBIf7NgnJwiiH2FjunGagIA2sXEMsSp8T6Ftwwka+IiTAV+MU95F1eqvp8/77bOHi
hXyHL0pgMOGdkYZLtyKI1/QjVDxFwtpH6SbiTbfjhQ1+nZbgX5+iIvjcg4DG3RS2EQTQpd4R+YGo
yLyk6XDV6lYRzgKcAkjpKO7s6DuvdsywZVCnJTKoT1EZ3PXANrqZ7qcLp+NtkJWYRw0IRS7uxXCw
1kSBwlgaqgBhFxRxP+LAtWOJLYk6LZFEfYpK4qYHuwGvM919h26CoKEUByrB4e1IddLWpMChLBDC
e+hPUpbyI+bPcX7YIijpCPzlMIXe7AH0mYUw61QNIdsv64Qlw/TMwW9G+LKYBmyjl9vjPL5aWr2F
i9aCITb6h69C8D9MUAmMr09/Go+DBB2AbpBJPy2ReLv9j7xt5A2LhweeRAiiloWQULZJJudxS25e
kUD9q1Ah1OeoHG56cByYgeduujyPOaghPK9GmyPUYyqXel0NZdl5RhZjgp9Qjx614ISNf0VIsK/G
Ke5mDwLcd4H3DBeshODtax/OLVZ29oq2eLTQdMNEJN7jpQMa9pV/Mlc8Lfhgo14REtSrcYr63fD0
Wqddx7H23ReyTFQdl8Wo+8nS+ugMIMgKQndlIipxwI6zw8a+pCPQl8MUeasHGXkPszApV97bFzuu
krM+asjEKo176vqi2AzS7BW86Mx1EObryuYYO2zccyqCej5IMX8YnX61566Ie7zFXvsFz2XuFloq
4JK+eK/f9HhRQwG3yJKiw+t9+ZAV34olNvg1UiKB2gwVw93n04vhU4AqFl0esTJ6SmFpC8hTyRd3
091Ccx4VhVdxwpZZXc2134IftgQqQoJ/NU7R/9SDg/Z2Gndq3+CyBUpHlfVX7shk5G3hdY8ikJV/
nA826CUdwbwcppDffjn9gj/37G67L8B4yZQJXNfCosQFV82kRPIEPkjKzVXOz7Wej/PDxr76IgT8
apyiP+yBb3vrft9Nyx3/9qMWrzxg4aDEv1hEFZp2ZdZdUETJN9Tfy9Gny/4YN2zkiy9BcC9GKeq3
fbBv8nJ6u+6A55ACKgmwX/CQpoK2tuo5BdAjkwhmDklSeWjBCxv2AyVB/jBBwX/oAfjv8US506q3
Wan/vKf2oXtUHXpNw80Koss4CXKNRMzLFgyxBVAREvyrcQr/+x6UjhpFcbd5KFjZmoJ7FZRjyVd+
U+e8PMMQkLxVe4ZRN+5b8MNGvyIk6FfjFP1RD6z8myAKNh0+lZVRIC+L3qh4T/byIeDzSFUUEb8p
ayMQhX+cHTb2JR2Bvhw+9ftJRLOnYZeeFHqloXMCD5QL7d6MVSJUqSIJLqt1XkmhvsZb8MPGuSIk
QFfjdI2bPVDwj0m4WCJg3+21FappQ8fgVqpsrNMUAZrLouUOKtOVXb0wXRdBW6bYcmhSE2E0J6lE
Hnug87/M/Nk+waYoMXm7pZkZ+ahOgbdGhZXfdGuz/jrZHJ6+FvMklNmKJbYwaqREErUZKoYvPVD+
tU7ng/PBp8F/nPrF5V0QBk9ddl3Ca3IBb/nRgaAUe8P342CJIfqKNkDFosjqS9Z3aQuG2GuiIiQr
ohqn6+Hu/PSutxUGeObf4aZErElCa3NZfqVOId6TKLDVBFqnsAUjbNgrQgJ7NU5hv/p0etgzfT3r
0PeT9KxqKo9a6U3jC0+kZPT1UeSyuDFZ7I//9Z/hwt3Nyi3AUsps2A+UBPfDBAX+sQfAl0VR/11l
Y5Dri2R4SVTL1BXS+DN7TyWj37kisVPsfpk/tnRe+TVEVK/8FJWbdXn6DfOA4pLuauX6s+iv1mpW
NqX95YSAsm3IseCzm+Waty7g3YKUdeigj3laMsEWSYOYCKIxR+F/uOoB/Mj97daWRup1dgLjlGiC
r6IXWZb4grdtuR9D3MWHFpy8IoCKkqJfTfwEfQ/Sf8ezsNsnhXgdghasqOtWBscbix/3dah4i8bR
Ijs+e5wdNvolHcG+HKbIfxqfftFfJajdGXZ4SiPlQtAFDf0cmO0e8Jg88+/RGaus9Faqujz1ogU/
bOwrQgJ+NU7Rv+rBLegDegok9rTL9pNoyg2/wNB+qmmL8l+4gNaAfP4hVlIbVtjIHygJ9IcJiv3D
Yw9WPl7ZuOXiY9mEv3jOZlUSgCyKlzd0TfaMOXtEbmQhlZePUv7RYsUf44ON+lVORiAvRineVz3A
+y7wY8RH7LDbsCw6oKM0Kt8EPdMyAvBGx8km2O2YYCNepyWw16co9nc9iIhc+3gUO+u0cjyHkDd6
JqGLWOUF4L6nbmFmXT8FWDi4tMgXflMUrXhiS6JGSgRRm6FyuB72QOcE/nMSTrs075FDjcosqDnY
NDE5HYVFsi6ViBDlNibR9wiSHWWFjf6BkoB/mKDYX92fHvvzPYzMqTvv9KlTVioKl54oI58vcURf
a1sAthCKt+BCQ2E7wu1YYkuhTkvkUJ+ikjjvQTJGq/p37T1cJLgrWffbrC58qWhqQkCMNMs+Ql0p
chYcZYMNfEFGMC9GKdxWDxb+zS60d/tuPVu88UPhR+RZ8IfKODXMNSR8iUgD4MuS5sTmaccSG/86
LRFCfYpK4uby9CrIDCLkPJ5lZVKuZuF+Zmc1IbuMS8voWwG/F61wWeoIjxDQUUpAmS+c1PXrgF/n
iy2a134PEdNrP0ZFZvbg7uCLO4v9aYed+AQJwVFZ0JCh1DgrBB6PEdChXpH0Qo01ZdSCEbZQKkIi
hWqcwv6lBzrrMpzNuqw7n90dIAyKGgfNB7GIguImG9VdkBv88iHXp8f5YINe0hHMy2EK+WUPbg1u
Z9+nftDhO3A89EC+9UuX9MZKz3ouQBYKLshyzI3mSm/BCBv0ipCgXo1T2G/NHpwJTtLp63vkyMhZ
TX/y8hul7GRJwPOP8ikmSY80j7LBxrykI5CXwxRxsw+BiL9rRJ1RufShRtTjdO52fQMDva+KCEej
9W1101K3U1E+TVBUPMo8GEx1w6gdS+ydUaclu6M+RSXx+P70OukRvUYup91WeYTdk9UDQZyC+UaK
w6Vxli0vq8RVaMfLKyKofQ8qgtoUFcFlD1LJxngf5XWZs6IjZUXL/ilbawLn2k5A21PUokDvTaRY
5J/modyCH7YMKkIigGqcoj/uwfso9PsNd2i3M43iEoa33xD83fQ3flkib6iNli+arLLmWTiz3ePW
6r+viwJC/jbKBHTpvWePihRe0o2isDy89NoOzeJYmWuITifEYG7DCntzHijJ7jxM0O151wPv8H62
6vLOFC/pUEYS4aoyfgh8a8Dr8GNQHs9ABY1cM5JI+lFu2NgXZAT4YpSift+D7sO306DLiwsd5z2a
66GkbXXg1EB/idriIRcqk5DVfowNNto5FQE7H6RY3/Yg7PQw9WZR1poKrWMeZyEKhAWhezwt7N+n
7s49RAc61XaoJo3Pa89XcYObLQtVKKNhJDDTgh/2QqgIyVqoxulyOO9B3wELpXPD4Phx1/7SBM/h
kZ6MEEyZIEWikSjSgRCNzqtE2bXhhA38gZIgf5ig0Fs9MMSv0QGzOxsQrcpUxN9RFa5Qes2jRsn6
scuSwr+SGHiMGTbyORVBPR+kiF/3IBA5fikPdf4j7PT1KodTHvoEKcmkFiseTvJ4YCOLBrkVacsH
G/QmNQG/OUmF8GcPDiAz8ZAX2KnCx9LP8kXgXzbMK+Av66icIso0JNmCBTb2B+YJ7ocJirnZg+vB
u2CfBV3Wyaw7hcPhIEWVdOR5lx2OhQb6WbEmQUYFaFqNtR0zbPzrtEQC9Skqg7se5Cb82XHYi0MW
FFLRUNtNaiboIE6voHY9ctfICXucAzboJR0BvBymYP/Zg7PVnPq2N32eRU53Cz5rWoz7bx43TCy/
AvcgIpKlNCCfTxO7sh1LbAnUaYkU6lNUEubw9BHfsQsnY3p2O0OaYHeyQPAdpcgkWS1zvZsRDU4Q
srJB8AFosY627LDl0KQmkmhOUlmMe2DsIy3Y7fQ1RFY0RZQkRTayaqwvn8YZgLwQFOzGM2LY+y8f
aKr6LUgLhtiCqAiJDKpxCv99DyyfcTrdd9y85++u0P+gQd8zsiQunWmXmVB4No8LP1FHD4D8QzUP
bH7MIy2//DSX/FF22Au+IGN/N7rYL69Or/fhBa7Lb/72Gw5kfODcVdCCnlwuIRNcg42pwrN9+cAG
rSuYY1ywwc6pCNb5IIX6+uPpof77QpVEJ//1TzIQ/TTSYdfrm5m/m5bL7u1LXRggiQ8vqohVj3wD
pNngYa18eP1WX+lHuWAv9YKMrPVilC72m9HpF7uV3Y6d/a8b14+caTT9390Bz6GwoZ4lOL00Cs60
dzNymdn/yDpTs3zw/FP+bVgds9/fDWfL4ClEPYins1eehufyYi0RtnCO/0Yit+MEVKRWD1yEUey4
warLiBAaToqC8NKLp2GPZkk7iEzj8W5hj5Ljog0nbFEdKIlIDhMU+tHj6XfT5fR7l7F/PN3KnF+U
Myu3SFYfpn75hpaH+Amk67DfrRzlh41+QUagL0Yp7pfnp8d9nL1X7PKmGcGgrMm2ijSnBuBZlAgN
wVCoHlJhaa0WnLAxrwgJ6tU4xX3cg/v98zCra9bhaS2jZImKahdqWf25ud5l3IZp6AqWvVh5+ZCX
Qi34YaNfERL0q3GK/nkPonLj0D27nfqLDvHPYp0IP2QZyBXANX2jQzxo0ANjilwBtGKFDX2NlIBf
m6Hw3/agFsbdbuovp2FptbDskF97mY5qF7gAwHVueZXevH8x0B8mC/8jAJRrHvhudZO1BT9sCVSE
BP9qnKJ/14PFXxiuZjjd76cb1/NmXdquf1dOonGgv2iM+hdTNHo0sneruFy2HewYvCjFlpF1jZmr
jLI+uGKAfVq+fCfx0qPcsPdLQUZ2SzFK98qoB/eVw7n7HXf1bnfAZxcCaA6Tpf3k5wQs/9o5gSq8
uowHLFmV6ZcPubxpwxAb+wMlgf8wQSUw7EGi/uUsCO1ODaXM8uf17Da+ibyMM0TXdKx5JvItGGED
XxES3KtxCvtlD6IbnxfhFFXaulv3yL6HskHVHnbRJJT7FDUBJ3TZPYys+xb8sNGvCAn61ThF/3MP
vDLU+OhyyYtZfZ6s6HR2V5l9mjrnpV8wnk6gf08+Ta7rj3LDRr4gI7gXoxT16x74ZOPkuctEuCwt
AgVUkQAMc7Om4nG24poSzhpu6PNPucvy8N1RNthwF2QE7mKUwj3uQbTtDq9/ym/+doMGRSCz/qeS
8krXDHGQVcITq160P7cF/mtu2KDn34Fgng9SyO96cO+OPNTvQaeqRUDXgKw0raA2dQre4WZ2Dha6
SLRJGx7YYB8oCeCHCQr6TQ8uIO9dtEXqcKGj4k5WDIloFeTAYXEjK6j8QB51H/coF2zMCzICeDFK
0b7vgeFyO4uC2OmwABsHfa2ixJSokSWObFtknGTxY3ZAswUnbMwrQoJ6NU5xvx2fPpBsohQ2Kr2c
XUyjDsGHeuFRL4TX9OYZymVGvM5L0DDNZd6WDTbyTWoCf3OSysC8OL0M/nSX36ff0w6tdg4dkVBQ
QTaUrMxg04jRZFXP6jA0BdCGBzb4B0oC/GGCgv7n19ODbjnT5xKCDswYFBYXsl7uyDB5+ZBjFW+Y
8Zofr/2L7jFEyx9jho18TkVQzwcp4o89MBwtnGvh1DvL30/41SV3d1JAK2ucpgjSlIcptExt8b+8
3NKR7yxQ2+b/gbNXRPLqb6JievUHqeisHmgoK1iiUUjUnaQ4nBAiar5gRzADmbj3QoocHr6UCbpU
YscZekVAJSGVRzlO4b/pQejfxJ1jh0+9UIJWRIE8TS7u0PnmlS8kkznAfFWPgcR0jnLDRr4gI7gX
oxR1swchTPiD07RDV5dDoREklGsiosSsQyKrSoXe4+j5Xr72LvdbHmA4zg8b+JKOIF8OU+jvenA4
n2cVDKbl13/78fySz6+h8jjS4ljQZ/UHVfi88iuFv47zw4a+pCPQl8MU+vMeFBi5TBA/7hB6pFJp
SHoTEaNvHMZcNoHCLoqO/uSseNpxRtiYl3QE83KYYn7ZgwgmGuV224FZGSCpGf0Iy1Z4fNMQ4hB1
QJcolL8uoTfKvZarmhYMscGvCAn61TiF//bT6V0BM4ijtNMk/+xdi6Ciuheej7L0DXq+o+M7rmoV
4oa1YYWN/IGSQH+YoNibPdD0d9PnqT2NnrpMK8m8X3SCxF0tj3VdcwBkJJTIgiojJlRJBXa4G+/K
E7YNM2z861+ESKA+RWVwd3n69f/HDEltpQJ4+2GbhfRlFC4tmy2TNGiUHsejU9xrlZ1USY7CUW7Y
+BdkBPpilKL+Rw8ino+B3WHEDS2Ys2dDKOCbr2y+GfdBSRPkUKFDczGbXSXWV/4xZtiY51QE8nyQ
Iv7Yg3V+/sPGW66OO2nBaodVyaO49aEGU03loAsq4vuKwAtFMSEEROvAt+SJjX+DmIihMUelcd6D
mMInHLnPHRqaiC3jcYuqIhehofQlJBliWxzCQmTpH+eDDX5JR3Avhynkn3pw2I5f6pccvaj+tSRO
qHOsfCTQlpoH+ry2AbJrGBVRnJfshfrKb8kMG/wGMZFAY46KYTw+/Xk73nVavgSFMpAggjcpKC3w
8tEaAkDbbB4JzkKWusDys45y84oE8i9Bsc9Hf0L9j9OjjnugBPk5pfp9u53DZS3hoVnQS6IAtmlt
YuUbEhqS/9RstwUnbMwrQoJ6NU5xN69Pj3ut5/U5nL1cBbwdfSRHIVqDjrvsYJqANB484MKOUMiJ
25oftgwIOZEEmaXyuOpBFv+hQ3BXoshaGPx/0v6YvAuuvQLGE+G8xt1wGk9HL05l69lXSP9qr+Sy
u37+/V1WtKrqu5v98YZ9eZlM49kSkexy55UkM1QQ/v0dp6PCqCCj2A9icfCYUWn03VmKAo+YMnAR
gIo0vI7ar4ibKtmUj7aQzu/vEC/VBRV6T4Byk/EDuCKIMuMCU7CHJeTjZq/tZQGWl/Ku/HoPgbez
A79CqvjvMz9ZPgSuH0e/v1OyEmir/OcyThVUAdSyytwaeJNlEUWJMP80/eT6Nn5c+I9FulxspL2/
uJTXW3fkr4S1GSjxYrj04wfe1ZejWFCW1mJu/9Dngv/IayF3EW+4j9uJdjWf78Kh6KyiC3nr26af
iLvribKwr8WFlmqmHmmjycK5TP21ZJs7O11agSB9F/dbf7iTVysz2aV/BigNb9qxY+59JbnVXdk1
FU5TLKT0fFzom2/+cjk3jUk6FVYpb9qLjf1D2+qb0Xq3cywxXf9QhL03sueqY8aSau211eJys/LG
vsYpFzhcJMeMkt12FOpRYCZOIvpmJMWTvSl4zurKjxL7Ik75R1uYC6bkatLQc3T9a2ys+Xjo2bLv
Xnrh3DXx6HjxtItX8e1O2EkXmFbvxM1293E1X9l7U4rm3tXElaKhvljKqpVOgr2ZuO69thLut8Dy
Tk8j/0J2V+83a829lPS1OJxPQkvl1o5tSukqukkUztVM31kHl44UKn+uJ4k0DPmYv5sL4f1qLnzm
J8LcXC4W6uXe5+wfhsKFG3NlGPeB7dhWslvJ9tCYi3/oCy8aCkE0NxfLxcp0ZZ+7Shfrlbmw02/2
0r2To3B/IS9l5fNuufuMx6Li1Trl7TvfSZbXka+L0yD0PXu43sXy0N0qzp9eGgeWL+zFtZkuNtF7
Zev9wafq7lnR1tGtK3vqdSSou2/Bmou+i8F6yu93vmwuVrITm5q0VnhTDLeby8V+l2yBppHuzXSZ
atZ8G7rXqcIZHwzPkcy1Eqzfa8GEM9Wlv36MRc61VmrEma7hW9FK9L7t5cnyWl8IyXAzD8IbPUrV
ZzvUE9MP1cWzGybu3IzXm0T86Ki+xN3F6XoeX8VbMTbTeLFd3k7SmJuPFMVZvN9vlLlibbaTTWht
Q88bGgo/sZKtvfavNgE3WX2d6N5ifpXsRP+TY3ve3BS3cWryqba3AkWLb/e2It0mfvIJEZntSNls
HMv3tY0Z7h3d4kP9q5p694a+NXectLOWK++rGKfBcLlbfYkmRjSUwt2YW8vyeOFJixstcPyVKawX
S36YRLtJYvGOttt9XaHU0vrbhvOCO2Ut6VdxuIlHip9EX7dc6l64gqs96dv5fDVcGNx+rEaLyful
CwHatrr7yk/S6GKbLuPxPI392+VSmTzywdK4nHOaH1nhVtFvxFDB9pjrmwtNWYufFkHofdhG7vKb
tMOW9ZKAv9X4/VwaucluHnwQdymH9bCU3As/1bmvwVLdPiS+yK3MnbiOsffnm9SBDLn55Ybjg6uV
En0Mw+0PfrLhrV0aCJYWG5qp6ok33KOZ5HDvSsl7V+dd03GWH7zJ5NuC3w65jcZfcemHdaAlw60i
L67VUHWv1nhGmmzTrYU6wv7FesNfLOeyYS59LxlKPrcwfUkwLNmXt4+CtzP9ydyKtFAc+Uv7Ipnb
3KeJa9+L8+h5wkvxLHbC1UXiGoLjmbK8mHCbG1lwHO7zIlJ1x70Nbc7zovuVvHCV3chOo/18N4oQ
fHaNC1WZiEYwjNJV8gW3MTf7iSo9SeFi8RxPPPWbEvjqwyRy5PfrtWDGYfyw33OKldixbhqxujU5
fe9drdfy8mq1D0XPlJCQ/nHuKk9xvIvM+dZQLXGyuvSdjTHyZGFvTmxn8yVyJtK9z31S19FOtSaq
thrK0I93yXobmJ4/n98a+sL5Y27Ekw/Ser+5m7hL+y5JfG89EiV/cuGEnHq/TKJ4PYo46UIJ9rfb
1L2NJ9qNnoSBud3638WddG3whmNuIt83k1Viie7WvZ5MwvHW9oRhZPAflf32ZrLytWG6iveWpKwX
VjTfbi+4xXrxPlj/sd46lispG9NeefGNv1vrD6E3cUeJs9p8MObLhcktpfmXpcYn5srj/cjkJ2vH
XAlznjPjOFQu+IWwMAN+q23NiaYtLwUhCNzRZJkO9+H+yVPkj9tVpC5MXko316vlShz6riP92GjK
iPMS1eSSze5jpjMtTVHv9rK2uVL2wg3kJVloWBFcoxTz1lTW68ScbJ3gUV2sLzRXFT7oHudf+Vt+
+ywqC+8ijSL1wbB3wvtt7I4j2dhZWrgLHiV14llBksbWilf44S7U0tFKDO2r5YazR1i/K0tw0SrJ
9GN+7IVc8GkTbVXT3a6/8Zzu3cTruTbSbPsZeupiuw44a40asd+DbTg3tcRYitbCWe/HsWB8UexA
u/B95wLWwWK433hf7ZWbmoGs2ENJjXfWlt+FD7a4xXrcbmPLE/dmGE5uFdfe/Rnvl+5Qt23dlCYe
f6Hu08ul5vnDYBtfToTUGzlLI/0QC0srFBefZW9jX679jWuG6/X2QpcX+kWEs/JRi+3PE3kdQsyR
PgwW2niT7r/tN+livInm6+FETje33kZZXsmbyLGCbeJcJPzEH8IG2VmKbFtSOL8UXD+4t7fJfWSI
y5GwFvUbY74yTNnd7q5j0d/dOGh1feUlaWhNZJxj/ETHF013kukb2nzk7lwzQiqYBRZ5011zH3U+
CaFSdr4lzScfFhPhfqHB/AiSaHOxkOcTU9c24Y2oTrbWcgvFFO6hqeLF5DHZ7i/mifxtv19akrvh
1utPzjaJXBxAkajM5ffSxpE3jik5aHxuijth5YwcbcJrXzjPXlxykr4Rh+LC0eNpFK38Dzsj+OAL
4oUIE2Ph+V+guhVTVkXXijexMNq6nD+KQ2d+IU/Eq9jfyF+FWFQu08i52hrGnaitPwb+PLWEze5O
CuTQkmwHJ6B6Fyygbdzd0A/t4Zxfmg7nXtuhH5qBq/uWLvgX89Q3bfcrjtXpZmOP5uJ2YxrGQjV3
WBb6NrXC3TqEraWOdnx8H+0nK2hG50Y1dte+4462gWpGm/ApWdnOnb0xtmMudR5gin5yN4Jz4WiC
esUtAn4oRgsZRhROO3XobTeJiTUPzaVPFk/rwBHGq3hxoXmZnebME1NMJ8pnJV05Q2Wy3g3tIDHG
qbgElqkxU4zEv0uECEpmKz9to/3yIthq4UcuTDY4RCbx6sNqMb9V0ZA4TsxE3qSiMzR2O3c+SjwY
3qNVoitKbAaB4+7vwtAWk2Gsb4PFvRwhS/lukUTLydyUlO1cu+aMOE1Nx53suGt558w3XxdG6hpP
u120Eydm3dVvmNpPwQphGduJc8u7+s9/PQZL/O+l2NFhMHNjDv915z4h8Sv4Ef/lT+FNXHaDFtEf
ytyl6ncdiihlXkpVUYnpL5Uuw69MtnOXXor5vu4vfQ4TO5nu6t5SXv43d5cU1BFDmws0q3kp5YN8
/spdUrK2ATAMtayorZx7UoW7xGUxaD0r+4n6nioELiNEV/hLXFbnFh4TOlYXv1T9JYep4S7B29IQ
6sOWxd3ny30QHLO6uxSo8UaWU04c7Zc+/0fkKdFFsrdhqPJbJ7RqniTDOct+18E1K/4WXoxI+MZZ
cJG4ZjuedyV3vZBGmq9Fw8VEdR82qG96IS3k5DKxuWS8mAeJpYTOPl+8uQPN+MvwPH/+y/ib6I6I
SldQtc1vqW+l9XIjutJoYa8D+INLHMlL6cgfydj/6etlneky51hDhY7mH1nKSSwtAvwRV9HHEUxk
f7K5W+yHfw2ikPH6V3+GSEzYBNFuZeDPpOHGvU98nIDpOuQeVzK3cM3VJEouoXLknenAyjUVb/HV
3e8+4gyw82yiV0HNnHYGJzLyz5D+p6AfU/MLp56QOnoKeaYWb0nDyAruOMu93FjKpYB/C6GVXgiW
aIaWZ8VD/WNq6dbyO0zX95KpXetHVhdTxtKBm2y+5vj7Pu+qMudJo01qB8O1otxy2638izLWeGxV
NK4xIGBcYmQ5SvU/Isu7NJ0kvjRSxZXy39R9y5KdPLfkq5wXIEICCcSkB8Deu+5Vvl8mhK8SSIBA
CARPf3L76zjtKvur6j961JNy2BEugZC0cmXmWjpGsTF3tnFJoZIwXDz/oZ++D3oMoo8F3AdoZvpL
D3wyVOJkF8/tfiANp8WoY3zRec5eWE7QFvF7fl9PGCeDzxz1dBmnZ1Hy8TjER7uNWoyjpwBcwaJN
7Rfx4AHXmVJ1f2KLV+pkm4R9TRDj9gKoI7GfZwnLii7AE80LcDWpgTrXlagiCAWET+ou6Fd6GUfJ
ChhL2T03kZZAz5Y25ZSrfikIc5SXWxxn7noyTQAwcoNJm6K36fDKJ+0M3mTbiCmGdtGmzCITi9tu
w8xcttryUjfDdidU9qrL+U0b77ItzEiapgBez0qXy0CPK9JXVq3Cb+8yJP1pOS0jE1Vg0WwumvPP
k8VlfvmFmoJt3yRxb8t+WseZFWIch7yKbJ+/r0df1/c+8TI/+bNdoVAbX6IC+XzUfuv6nZHCr5Z+
2rsZyb4yluiDrDmdkRHY6D3q0dOhUrkL1SR7155mxpoJGaeQ7rjvXMUl6SZ2clE29EVoVSSRNXT0
mAQnVDEiQfoYFF2bKhHNfBk60/kLuUfRrdmzQZd6mMV3NgRLwTtIP5b5LOe4CEs9GDwNbfyBexLd
NoyK8bQKt2yHNTXie07akIhTlgdxLaMN75tnm6uPAIIjOegwmy9Jm3B/mLpl345ILmJbgo8Z98JO
Y3/owANFpa0lfYinuKmLNN3Ew9i7/mFek+zVRHX6lWOPDKUxs3mdL4ouxarymReNTmxT1lu6L1US
be6nCsnkK45EFCAsdF1XgG9Z32rOOBiHdN150akMuFXRcaLFAv7kG+JnaoqVLuMnEENzVzoVq7ed
jERfIIqyb1EtmzvJuqgusGHlWCirtuxgkaQY5GTSfGJ5b2jhkxDJco2E/anTabsd66b+JqV1D6rb
d/BETZBTGWd+uV8323/YDMEBK62U902SRKrIei1eOdiMwJ/1brFl1kTLm7DM4/fV2cZebvWKfNaN
0cQKk0bqwz6Guq064oalEM06qYLRydzNtpl1EUYx3/gErV3KJXXLq9gnBug42da7RCahKdnS+DfI
buamkjFx70Dt5JeTT6euiE2WymKFDQFxgUR70Wwd02XULOTVpjrPi72dbF02svegKvcooaXGQr+P
o6nZi9Fk0QWJzDQWzIPIKJymyXdcPbGQ6yHvyG3ExP45tslIT1hm4n4dlx401Twjb/SZIZ/TvM+Q
xPoms8XQW/Y6rxfsy9qy4ecQovTLvG91U+TT0CKVNLS972u7vcOSMt+VVNRUq9zWgF3W2rFocVDe
tZJimlpW09cOZwgt2I7PUI75hk29Dy69rXnHTJmkyfxxW0R3a+dt5lWDFfO664Ndyl2f+3UlSthi
ahONdbsJ5jE5xCJu9WOcXrCx7a45ZftUCtYafqFjbO6CD3bUFY37pDswne3ssE2r60ofe2+KZjaj
qui+aZAKyg6fk5VnOAUoXx4CVSxURojxByGR9wVu9mhAH0c03HAwGPym0ePsCqPWZkOqnu366EaZ
s8PK84YcxrTmrOgXHg9FZLERzhRtr4vGD5u7UJ0d6yoeHBdXtbPTVOx8BItap4GwE9vHab+hU5S9
z/fOx+Uum+WNcoyoU+8Sosq6WZKxHGnCkTEP7bTfWtkuD3uk4rigGzVJEffunkvf2gOnLgsXHRgT
4EXr+Agux4/tBdm2cUUibEJywYbs/MHI3PtKpsy6csfZh9Wcq/zNMra0q3QTsbHsSU/SUzqtLY7B
KY2iYugoGNU4l3tWsDmp11JuQ9MVq4zVfAjCg/vtxh0RyGWWkGKb0p4UswdLchQ6A1GhG+LHCz2L
9S3TPCs2p8z6Op1sQ0pVw996vceY5yo1WwBRuCgjLnrmAdKSPfCHEK+TLW0WEn5QRHdruffNOIJ6
xsMfOz7E0TX1MZ+Krh2WvRoznKggs+07AEzJDkItyx2hJEoPUrdGHFBTymw1iCQnBzMTPxeaNrkq
5TzTsUxJm8Y3XA9iOgySm74ciErMwQ5tPIO4oWStEDiTDzyMIbtgIAjz11FaY8KivgeNoWIyhXJR
tl4hKSx8KLFz/F5axO3lEnR9Eh38gGyj4J6Ci6L53N7iWG3zQkw2RdIYDxcEfP8bmtlGFflS8zem
1WwupjruARqRYFfc2zwt5qA4x6+IIR/cCLGsP63Tmammrh1t2SGe00LsvZtPWTMxd2VorsC149ix
BcG7jcXWZ/EHhfe833Scfpzn3m43kYrcgJMssrSoW5bcjIlTOAabDEn3VGv26KaNh3+AzZO89clf
/9f/XY56v/yYZj/9+K/bL9b91xFeALRaHfr/D1LWcwHzv2es1Y9zUzb9e8Z6/g//6Hu4u5biVkZ0
GEQLF/RoyQBw/5H30IccOWxyvugOXS3OWdT/qHscpeocF7PgjnSgYoY//idbPV8DBRgIqHxuw4ky
Uvr/kKyiQS7yZah7cElk6EtMn6Q+Q6+j0Db7Wq7DlBT5mDcVGJXxsDXjS+j7jHp/Q8XnoXCfMsMo
hNIkEU9yG91k9c68C2V8juwYLj42m9M3IVv6G0WkPa1TZ961dhKAxou6/O2T/O9V+ruOmTxB/7/G
R/0/+gier1bBrD9G5X5VW93JfS4bpqV6oLEShziIRhzbBIGqiJpuYZgC0D6lpCnQrlKSvsmSJfsm
26x+gN95yqrJbKDWWs3HvNjplI3HWkdAlfHedv0po+36c1zHrK36VI2qHAWmdIpMp8p2GWKQS4B4
PwPEP1N0cZvRQq6jeov1I2Q5sbH+KrNt+bAgOL0jLupv82WL5sPaG/Xu+QmB/egvXwQaRJrAIYMv
cr5d+ffUa7OkntKtnUtQXMgyPGHxF0TFrCk2y4EUozZlHwhItC/GpXFSoQUUyGQ7WCKLdE/G73u3
Iqa1iAPHSBmZVq6R9pujwWY4+WxXl7xvRVYYKXl7Ar5OvtEQcyAcrue39RyvqlKtMV+5V6M5RouY
woWY7fAxeAF426T19pqP3aSLSSDfLkIatZDgxDR/ayHZvsV56bpDhLdY7+jm1d0S3BhfOWYVv1e1
b/WRdFnnLsnIkR1Fbej2osttCqkojefpoNc83UCBMzVVqmtCVua6n78QQyA89OlGh0vnQYPc7mLI
osq5RHyu6Sj0xZCp1R7UMtH92Ewhyypa501W9buf36SgseVD0rchLutRqC/ZBHoDOWDMw2nNQreU
6ZS5uHCu38eDnpH+FQj/bq7I3iCUq6khump5I1ixs52nBTQaBqiT9Lln5bYEMlbzDqrgZonqPLt2
de1GMOGped2kZ5CThainVezl6ismzJRdNDTk8Te8cMqvtxpqf5mxTDavdC2y9baWUV4f90ZYqIXt
Qs3RYFVA1yd9bC7rJIH2WS/axYfZxnl/39J2h+zSIbBWXK0Gsjji9n2c9vtQJSZb83Llrk8LXi+u
/up3ppojMEgmoaa6bS/aaEzHal9zpqpM58lWEORua5Vr4OgD82aFRlSH5kg2QZYXkvS/HUZn4upX
9SuuJHhCX7mWb3oBeighmOSnVFFWudSN95rGC2T5dQ6HfYmG40JaWwjj65/Pb74zc/XkMMS9sQzd
fs+O2ewcFH7fejONZGOEWUrbyjPbP7Dr2PnmKmYdPQ00b//pifOvzNLZgfvHgLhrKsNFteBbwIQ+
HjAdFR0sZb5c+3UoZpbOUHX76bqZBvEFouB0Ucc7q2bQ4NUGufTSjBYa06qH7Rg2mgKf1ea48yi5
TqJWZi+wQPR8+j+eEIYmcmiXQGBUjWHdePJ8aW7pPJq57KKtfxjyjZ/AVgCxE72YQoaGlq0M6qJf
uiwvhhDTMpnZfhy6aD6xSZL/jCtCtECsJuCJ4bA5E8pPAmMfuR4imyel69gYl0u7yrzItrZ7gWP7
yyHMgQ/O193mGe66O3vlfl8J1Gq+ErEBTQ/r8qBM69oDjrMENg7msh9RGKBkhRYuoYJMCin6vjUI
1SxVoCGoX9ut0tO2fhz5ntAjUtWRVFnEzKmLXN1Vfui4e+GZ/1y8MAXh9pQsTjAzACGPHxm3lvFs
qc+PvOz2K00Gd6pD3R2brFdvmj1ip+c3Cz1//P+zOKDSMQ6XYUxQsQJOPT2XTvw+R1GmB5DZMSnh
b2Dvxxo2qqKZ0tWXQu5JlY5rr04dNfK+zbV+v65TkoLCddHx+Qd5DCGAW4Bc0DoFjQ4pesL9gnK/
P4fauaUQnseSiWh9hQQ0Lsiit7fPj0L/NgxqRThHs8Vz078na4+uq2Xt0ozlgIO/L6jq8zfd2KWv
G2+2b57Z+jjDnvMOXpHlppZ9HEPX7ZH1szbV+ojirIFeDGH8Ij2yrRd26uOT8zwHsNsCyzHUkwog
qScHiRVt7FitxnJau/py5CI6BEOR/OrlnfS6PQi20Koetbom2+LePD83fxsd/T8FwaWQuH+WPQGR
zRQ7yXwKImifqTzMZoDoi+x3LzYlXbWHIbrVS7x2FbUEDFu2r/+kO/96kj4GTf+8P+6QIFj6OLhR
s/x4LUKogMzZYg2Anun3craQxou5HcPDYMGa1a1pLuLNLYfnX/zJAXkel6MzPIA/TH0IHeebAX9f
e8k4pPFkV1uyNjnbG0AAvwP1Bmi0JFLfAqtlByR+9J53KRxLfVBrODa80aYauNntEWZCFarnn+rx
SfDroaCZnXMXXFqLW1KfnNpYIyQxSeTLvTZLkTE5X3oS/Htm2H69KJibnh/vvPJ/PwgwCbBC0gxl
VMDwkCaeTELY4z2CtlXSPskrHUX8APOHKaJJzG86m4kDHdR2rIc8fWH+/9yT55FRVfdrZHTcfDzy
Tk1vhE58ObaAipLX+lBnwbxwsj4J078mVCBFwiGXY14hUjweZs3BvJ7ZptJY1V1I09S3yZTocgTb
8NabbDo5H331jmYw58HzpppMvgMxTW7ZRvMr1w36sp1Y/4UvkMyen/xf7RefTj9FEx0cAClcobgZ
9/HT+cHHbsvTETa79UHCZvaqiYKDR4AYXwB+T1Vm7FzE+7wAwN1x3x1y3VW8jU5C6aDLtG319TBl
4HskUkQCM9OE8JbAEzXCbjmn37p4mBsQziwaKvBmSVYpTdXHVPG8PRgH+Gxra05Y+PsDk/mHVhJ5
g2JTWh90JGAP9KTJEEa5mQvAXv+Tq1x9ZNHZLNPjFhOIP9w6WXaOTP0RFOb2LVIwFB3mVcSXq+dd
qCA4LKGqdVxXU59yHGlis58Y/I/3IFVEB8Y8XcZi7jH4tV4EfCFo57dkFZnrBnzv2sJRaml8SQab
u0tgZjsUcR6nayGgsbxZh3yFhxCuQ1pMMHnIst82KB/Qp5cewL1LplPf0NldbVuYj10zgLwFfBY/
dynIXoR1zt+l1OdrMSJxC5V0OriCz+P0I65VBpsK7/heWRM1V33rgKZl1O+VWfz8NvBk+AiDlfsh
JIxfZeBdzyvupvaHokgBLrE2GSxAbls4+MCwfgVsa0CCAhG9JUx2Ac6g3EwX2PirAC1Za3lsRQyJ
hg50u++9oT+8COGrgEPuDsnxkrzFy+TvYRLTSAEax259RHukxUOsmqJphgHGkxAnHcCfz0Fpz3Bj
lXEgsz6kEG9oYSXOsGK1O54MkWEUd8YmzcfOwJlSxRTyVTkTBTJzrv00ViFW+WlPs74pB2vzKtB+
28sabfAv+8lk8Dxt3uD3IY/7voGrfM9qnKfFsvL6MowOFtpo3Wbw93aD7XOE9RTfz7j2vRg2/6Vd
5pzBRETIpxi49DvSiG2sPO32n6nO5Eel1dxX8CbScLmZjUPLjPrk7QQF7RNsYOTVgB4YryKzElOR
LWmvuqGVcN72mPMyztc8gDvYw928gIIvI5ts2SXeK/tGBTd5kXeZxh4bWHLFtUjrE3IWZO/TkPjp
AA1VLteSLUgPo9SJ+OQgwcjjgkzIVZ3SaV0ts9ZLsfFmQOKpQ7hshbK8MPCf4jU8DJZXSaonXTWL
9lib9chmHPAKaSlN4dtNOz27kme1hfwM5xoWpB0ILRcbxp/MBPVFDImdSh52L8qtgUf70EHYsYVc
QEFhJtER76Cd9OIKhDP0hVHr6HLZYhXBymY2yB6I81/riO2hyPYxtVd4cxvu/MYlPWm1AXj5hHCw
MTa0pJprWkO72hPk7gXiQetOoMk7cKucW1LqOWWu8jXZ+lPjsE4KHTmZHE085FjY8xB/RMK+tqVo
YJrUWKyhgKs67S7idIHJe5rb1B7qndRxxXqRvM19N8sikxq+anwjUSGPJrZYsLktvmAz34zRoB3Y
+n6BYbllsC5MnYw/ykbAUTDy3I7Ipdr0/epMvFTp7EEVGZhQP7LEDFuRRcJHl5rn2Wc7zFFdtflA
v4V0tq+iZQS966MtS09QSnN8863ur6ddqu4A+iV7PaQTBC6IddhKZk7yTzGUx59zntcfO97v8CMZ
f57XcN52Se7ebtsOBTLeregPNEQ5L+AHRIRxmYg+US4Bt+DDyAFuFE8eJG3gwUIY5PMFGn3Ft7Nk
VhzSHVNz4NZk5WqXESSCXaBRcRN4lcFav8NHOMK4GWu/vrEbwksxLNRtB7a1HtZvaABYIPvS3TQN
5RYrdla2wHuT64SM+8MSGvOGkLXfYAOFQbHQ8H6CxjFKDhd5ixYDpUcX23AQ3EYXCXxzqoSNkt6B
+0/CESyQvKD7eeVDK5bfoUdJUwYdyFWDFZFXnZkou6UbQ1qVz13uy6xeougo5hRAyxmGLFS7/VW0
xv0PsiftB/wG9tNFtV+rNoz9J9FNa16YXTdN1dQNgdUuaWBqgyA2VESlsodFkCRNsZqpeQ3VIt3h
rONx5dFSrb8XsZ3rchgTUIVkytPXAWa4920flqxEWh8+LAZi9NXmsFguGCoWNOx1E19KMSPxr5zd
jLkIdE/BxzA2+AJ5xP4TJye9y9saGfzoxCoLvyjZVPBpzxMcuyS99GvIAKimsR66ggxm93CyDtrK
gkur43u/Mr/eKJW6B6Nql8KMPaQL3J0GYh0M22Nb2N52n/t9z1asOJPzrNzCHrXVQie2nZpRdskt
HfucFrQdWl7JhmXRIYn3JZQbXJOhFIut6+NA/DKXzFI44zeq3BV2TppUXZ4ur/TA/ZHqJn0/xlv0
eh/oPl/uptO3cXCIhJCoIb61iff+FO36YNYhull9bZsLVusRHpnpdVOnSV+Mi+zKfXS3Xd67H50x
9gMd14dpQa4FTHNlZTc0LwG7PxOXsx/s3FwKCWSCBPUxdDKov+iayawljzU1gCKDhTK+TXYoOZ/0
t4a3HkZuuEbu4cqkXRGyMzCAro6qhC6KvSu3rd8iFKisvkURi/KfJ2usQyVDxPoK/poG5Q9kQyUK
mBq43J8Hf3/JP5CAnx8dLC9qCZInAHgM1HYmpKHMR+Jg5Uzak926PK88iJvvJBvfsIZDvVdUT5cg
lcg3y2Gub5IAtnghfRJemtJzC50ncBQsBAM5gPa9aGXxFCzPCqlCryEQj7CvsNO+tfU72J3Hb97B
hXeBm6VBv+a2yW1l4Cp5D2ONRK3IpEdRwvcBUzlJfFOugi6v8n4AslolAWmK3ZyKAsRMI+5dQtUP
Hqeqq3IzL1ORKzFtSPPiZSvzvEd5UxZF6vs6p+1yqNXK+jL2MTaFTKz5Ok55Ta/2Poea20DAvvAE
H61YaBTNxbJs9RvfwX8G+WWTb2us+S8Otp+kmqVPfoKqJZ/MLlHwpPPRd4AIdT+UZIUrpVI7m1XJ
ahi9i3rFsrvY14w216ns0ndw/ngFfTaZPilISG8Sqjtedv0C8bHfm/5khIwB8uB+Gg8MDHt0nQwt
2yuo0nyH4UTLwoRN/2zg2E4LOJXgn18BKniFuxc7U7iapDcEatdnsUy4LKfdWnOYhqkbigyu/6jq
JUedSrdGiy4F6g3qim/NvJx98MORo2SLFR0Z6sPZWfPB5xOVleeZTcpuBjFb9i43n+FflECDfDCH
KOYLPYnM6Z8pwBqD8XthxxnIEefRnli4rzG2LRuYmOrSpNt8n+9ZYwtwQ+YGcUw4uOatdVXQCp4m
5LL2FiCV07IeIh0Va66G/AWq5M/sOE0ZSznugwGViAz58Z6fJBWeuHpB4ZAYjnTrbFW3CQJCz89n
5pS+MN5jjve8AUBIgEKNoSbCLP+LavzNr9cB6/B1Ejib455f53PUfBjWuTtSNuDgf/48+PM841DS
MAYoyzj7g6+FBp43ph7mUlOH4joKhANnHWC4zaJrENv9IZ4NqXTbkru0n+MXmLg/pxbdPiCngnWA
SAr/6+OppVtsYIeL4DhQ+Xa3n+1x0TaxKvUelQtp075AB//J+vDk7A5GQ+UEhtTsSV5uww5bpgPG
6MMoPwq7MZS6eZQ9ALW8y6d2BTyszavn5/iJMfX8QXG0QZc798rOOfomPX5LiEPT0sKpBN9dY29M
HqIPrSPL1ZZzcMITMpS1dm0VKV9DN+2hnUQiLVVup39arv0HpBdqTFHjh7LSOM1x5D5+kKhvBKgI
hQcZ2giUOAoE8nVdLhbGUeSiqC3Jpsnl86+f/GWNYTmjYSO2DhzAT0UazZbMZP3iysS45XuP1cBQ
9DAh5qyN7efjHM26hQNrGupTnwbY3+pcbV/UHNcJeJq56asdhTb9Icy7PI6UN7ysjfe3edynBr6z
CVkKW8U6H7Wl0SeSOODk2Jq3sEHpSqqWlX7X20EPeXKb82WgVT9nc1902QSHFHcL7FNJLwIqReCT
Oux93MtKQMIOpRu3Oq0klER3yqPBQZYjUShW0oT6MMxZ/ZJZ+s9oyLMEnS2hRgq4wdkT1rjtFoVq
XL2WfurrD8ABmsMf2G/hhZ3/Fw4uA/mKCqJfNyImT0igCCPPrUXhYTPTBLyrYMgrcMsBfDHDKxT3
4BQGrJ8aVHOuL73jn9s+xYYQaQZJQKCnyRMQssschdJBQT2NFT3lPKwHyVpR2lxsV1Gbry+gnr+M
h6s30ZRSAGEQ9lQFIss07Gzq5rKW+X6HiD42kOJDjSooD7tgB20memF6//yMEARRcX2+Dx0/4ydB
I/MD/t3OEOXTZCrVLGBNwHrOxhfG+XNzgcaBUxkts8++D/pkHOoH5yaGAxze1OYBe749eokEUMLb
9tF3YDxQXh4uwVMuhwRFmg/Pb+6/xCrUYKCwHIwmJMmncBLmZrWTBW6MJczi6H2SP1BvUXpFyPDx
+aH+8hE5OGoIKghY4HCfnKJEOAmHFWyUWbZvb5SXqOQZZDYcRI4cCEW+7v1/PqCAyoqXg2oFt87j
09LMEYmmgc6l0Lw9CgglFzXYhLdjlm43Y7q2L4wXn6PPY1o8hcMIJYIQeM8q4pMtOfRb6lKCNTN1
SLJKPfYJkoau6yvUzWUn6mi+n/Tqt7c25RGMkWPO3ke63XSB4mzSlqlulT3WfEG9XchhdMhaicIy
wYN/3c4RbytiN/DsMDNbAh+poy/pG39ZjujhgqWPkyLLxdNl33nlUDUPokmCEb6afND3XdeAFxg5
mYqMS3kV1ig5uL5NLk0c4Ft+/qP9GeFxqJ2LLtAXj2aIvI8/Gkx0KDRjNVaJq1U5iS45oVjS/pxr
nYJOkKFICewZzw/6l82OkxQ3kiTw1nBcKvh4UAtjuHdTPpchxqLcoWRdJard/2mI/a/R+2+jwHkF
0RZ7/awtPB4FFocZJkOMkg7Z/moCWCphGbH/dEr511HoGXM9WYUZyq8yiJYwBP9REoR9hepbCYsn
6IzPoJana+tGkOJIOy4bO49lQqPsAXwwCPR53A5to+K7pe+2oyZpLcEOmom88FX/kI6BidEnA7sf
yR18Tjx+/O7LPuVjo4MvZxnV94L19kKgPP39TO3my5Ss6UHYuiOFbZv2ExZBX3AYkF/KVc/DPJkb
6DqQ7xCb4a/JnnzofpaJapbOl7kfWVZYyKvvnO7iN+MmXQb9ykWfMt2IuiBDCD/EtOTbg2kU/QYY
HcMup4WQL0haf1nxMDlAyoageG7v8WRq3OJElyUOlpCo/tIzuV0mLk2uyBL2Q94gSUQdAnlhIv4E
D2fvCaQj8HmQ0s53YPyuYqJiWpgglUfl/d5eylqaijKdF+CKxzJDLDjs7UJu4Pp1357fan95W7SX
RlhNgOLxBE8OZRlwJrd5viDV1uRBQW29j+Ktg/0ulRcbn+avyFKHL88Per6y6cl3F+dKILwpaiYE
JOvH7wuvtTxzZth66TCJMuI+nu+AaxpbOcTXGmUAM+zFaswh4NTAhv7QErfTmzHu5w9ZiFukzKjY
6MuNqHg6gnIUDH4ub0IBtnttQW+ifwhsaNsrrwX7oWaO4yuhNUgayQM/7ugcEKHlQp+mJ/jh44DY
57bbbq/dC3H2z5AOwwOCOvrMJdjqT+kYdEAQdhDgElFQz08T0+YAYOXgo26Gy+fn9Y+hfmWe8C7G
aLGM+pon20nXbdeqQewl6rne7mMUTvW08rNLm/+nCxZRHInYWcmGjCKebhK0t9k6uoL2AsPfVCsd
68setE9JImqr4GhdjYl1r1Hj5I7Pv+OfNhAsVkHP7jCecLSXOx/rv6XzoAoSXtdyL/PUkDf9ufdE
soEfn1D3dLFve/pgejgCox3SHoSV5A4F98MrqkZW+Flml7od3R2qv3B8PP9kf8QTtBNEwWmCPXw2
Ij8tyyR5lwx49R2dWdL6VgmfXnOpk38uFPjXeIKb0J5uHiB82KPP/mQUt5Jzye7vE8C1j7txiEMZ
BngA0cMkj1Q5Z9bEhwxy7cc5M8NHEvjZpcXRnKWqURYP6TQZ5Iq8JA1bsUK2NCV88ykv0Fdp+pwH
Lb4O7RDoQfVrL25RhV/3h1UT8iaKxuW+E2h5ceQNaWUBhDTuVR23Qw0GkbChpGOUqku2jrEvwOnO
qBuArRkKFEgodQiuG6cjXby4zdux7kHTgvUuiFbgFjeGUorCrROSU7078IaN9p8cpbCBxt0EdxPL
Oj8VqQcfWa3KZm8HZRS5/m/qzmw5biTJoj80aMO+vCJXZiZ3kRT1AiMlCjsCCOz4+jlQVU8rkxxm
q9/aTFZVMpWILRYP93uPy6g1xS6sUvLzvWxrrCiYA+uLPrU727e9LBkvSk8JKOGx1ivLsjfaettS
JnXucneUwXIKGRA/jaq3Hrxq6H5YrpgKjC6/bAsOjrGdLuUY+aw/pbHm4EoBTaJRLpZ51zWvQRbo
36gs1Z4PsSIntGyxYC2sLq9uGsx5FBL0HFuj4yjhm+WEIBZqtcKRY9mV+T2uTHw2Y1O1z6kIzJ8U
oPX9NOioRxWZlt7KFl5RLPIxKy4pCGnJbkrSIvdttFgoeoywuacQaEWEoB7ZDX3MMHV16F1aX7VH
3DQwQTgdQeSwleWAQY6rm6W8L6xQqptSIEReWh0GsDVom+mxKAv1wa2j6pnibtbj2hKD61PkGQuc
WRnWn7buy+sQb8h3V4fusSo8OcMxglj3q6rMH5S2snGz4IlRFpGdGpWfcqLLfSYLaKCo6wsSyQh+
o60zaWm6afWw2KrokeSW3IGbreEsaerSTNQK8JFCvL1EKY4+oUrHQRB6NvpPM25kvQg4ybeckFjh
/AF5g2QX0KRfFFaKtaTXxSUavdzzbWIbjYA/7cNFlBdz9SAXSnlRNWUZrtCz9SOyobY1l0FUqKav
BaFjbDDyDK8lxV/jEOmBt1ZbuzZX7Sir5CAUG7pCEpvyq2SRuxF25GI3jKr2Ev1R8ZRElf6lpVgv
VnU2BO2yVeacca9L7w4iSfQl8WYwTU829lWluvhaAwDRyUh79ldQLi7EiUqb0NGjNUW+E/ej51cu
FuOlSwUSx2sdKEupkQBGeKroD9jty5WUU/Wd+L+9yFPDyP06H7t0GUUtgAYcoQA/uqpZF+ZE5rmx
TF5MVzeoxmXvuNU6ojjMJx4VkeGUorTqey7qaL9ImZF+lFfeD0vY1ddsIvHtN5GBzabQtXKvjY33
NvZdyFJgQ9nx1dqO0qVoXYgwXVxEVJtNu1SWBgKpYtm4FrShOkS8vc+IPa+I/gPsP4pAp0eWONTP
bFHvl+M5U0iXWs9Gm+N4J0kRjI15Fvekfc2w6pZpY+KfUMrp3Hb0LnQj64IjBYv2zHREgna8GjcB
qiqKmNSMW/heFMhb+1umTZofBYq7YyzVN3rmdvvSLMdNFoH2QXrAmBGZu8iw6S0m0GDbYUQ/o6PG
2VBYfi6FojwIPoM8s0V9tHk6jq7hbsGQiqr2JNyrSbt1FHvVRROZTrEO9cJ5KGyX0kVC1W1PHTCZ
fMcehjvWneAOY2h0UVRpfNsXYdruZxmU7YtWk08URGCUfL6DfhC/cMZVHfKaVATZ5o/fJSEo9i0H
houeJ8ZrQ6V+IcyifgZSciYCfX8A4rMR7yJjxvM+1yCPL4WoQmRKUPcLwALhUg/Q8BN0uskbSRH7
uh28aoMz3V1QNwovo3gQ+46C75mz4fud3CF7RmJijmQ0qqDHN2GVwmDPpPqZ57qy6cdAxwk+PBtW
Y151bamdOdl8eDkKIZQlNEbs6TMPHUlI1yEV2kWdcRWqef46mBNksGJ2OnlxcGZuvEte8I6puuDR
IVrDBnRSHUjZZBQ1JnulK6JC45WXEo96MV4WahSuAg8QYh9M7l1NTWol3YCt7/Px9O6YMd8A6S2E
qbrH+z0JFYWLs3ca8FapwhHLuM2dnSEn58VKkrcuyXuM7qb19Pk1349hrklURrrG1BHbnDw0XuYo
12sxYHhNE2ppcXkxoBJBmRo6Z1Y464MPqmk62zvdFA1Hd+Z7+T0U9kYlMim/LihvxfEiRssy+K00
7ee+95x270Rd/UzaIQs3ZmKRpLVBFhymIGBrZ2abd2UUtk9wBfT7RgkRCWFAmdpNZ5Xag61oQeUP
sXWFGyq4hSMW5L6wcuxMhpDkA6A5qK9TYZjxwkZyuMnItD0UpRe9BKoeItbimLzvu8K7nOLOjda6
2YEzG5skv3GDZOx8e6jhn5VaNW0Gy8viZZIZobuqZFK8jI4GWClXjPLVqolvKbv2Juc1E8EMEELc
J7GSq/qiV5XI2jhG2P0k9dyPvl5PknJb78nwskPQU912eeTmC5JUDhgou4vZUfEWnssafPQpGGUg
LjT6wxmnpxIqD41tGRUHIviOeY7dFnilA4avR5mF4KM4M7Q/uB5rBnlNznnUoH4ViX779Bh94wmp
EgGMpzU408xAQafllPlCYWVbMrDVc0vmByPbwCVDCoufjmHmZLXCxmUpGvMJEe40XQ1saDAJDHGF
cKZ+oYduuo5ErS0RXyQHmQxIzjhS42Gyv5aeOm6RsbmrLlGNZaLkiTyztn14c2z0Godf3ot7srEp
Ve96hcmhqNKG+MmIKP8nTeeQwLLt6cwx+4NlBREucxvVx9zO5WTvaNq8jxTD4Vpe0gFRq6pD2U7q
HtFpxW9FtAmQW595QP2jL85BGyDTnLSnqcbxZG9FEsWKxRN2kYdDqhptO9gXqR2Z69LUIYq1NfyJ
NUQxzM+VgpvSC0rV1xp0kcsojrvxwIxkmxsT8lm+DPP0e+kG2MAHdPpPKLaae4sM3LSQtYnne8or
95qfaTor0nLtCuJnWm3KMhEYskNKhK3SNefYOu/1NJzrdV1zcYGZ8AmskyW7Y+IOAQm+hWu38jEm
IbUmf5tDa9UKD86JzLHnGcoinIGhUWYgGUiVxsRpY9cHWXly+/ly/kEUyf24juZx5FbVU0ea1MrA
Q0uNjLMA3kIUS3nGp3IUnjnW408+SYlxlKczDf5mFg/+fTK7JHZUr6x7CEfhGG9bTRXNakQ3ezs6
Ra/5doGmk+JXEr1MJICapWYPPVb3Ng9fkgEpg58FRnQRy8AqfVPY+Z1KbOHsKpPwmzN5DQagdcbh
lsTR8BRniioXU9wPoW/WAPHQX0VBuAioMe7TMJ1MjP82nd/BvLyl+uBwFlet4g5Hb3JwRi+6SaEM
QANUGggurqoi2U76oHrSphIZV+oga1sgKLJ/ZkGVTesxqkKmhp5Y5+qC+rv3hsiPSiR7PIUsE+P4
8bQIG8dNghhED+JmTSxtBZusMgVGjzhm6hAiOtoTuTn9zlUsDzJxOQz5rsxd8zG2AgNukFmEt4Qe
tbkOKLK1ByUY8pdixBi9LFOHPIXH3bcrp648ce84SeWs2FFj+ZcV8W8u981fWe8TQMDJb/9dXkD5
Vtw38u2tARjwX0AJ0ByWsv8fE3AFJvZNZvRcqX9HBfz6W3+xAhxw35RQkHVZ8+6KzeKfrACDdnFU
Evl8KuqeGe39L1aAARCAP+Evwp5Doqf/ixVAgz+y7XNICBHEmPnh/8T6HX2n8E38/fvfHfQzdOAo
ma1iUpwNaXjxqDTi/DsegZo71RyNpefXZaV8GWsKJQBqUH74zIh5A2xQUKZm3axqB75VQk0Zc7Yj
Z4yVDvUEZ9AqSnp9h2rde56SoXiqhmHWRDaUBdZTgTydndYLvpho2S8oNXY4I5xx/dtb/+A5TqN1
HoMwkiMhlSqDJObJ/qKao1sZriQyTCZjXRpdQyYpNBE1hk2wrLO8uhODGW17xUsv1Ek9VwP55WX9
vRj06wbQaCDsIYmKlOH4PY5mJZAKjy4qumyOINT0suljFHZN1SR+EBgAhOqwC3Zl6ipbp03HZRQq
95kd1hcQPlYUtZyF4U1b7rK+nrq0utapH2x6toVN6dbyAucU5EtBsdQHF608IEqFI0eW6jlp68m8
NKWW2IvRSae11TfB7q9XnU/dmcD9xN3KcuPNnjUWK4RpbJ6g6I8C9yJ01M5JqwDSeVrepXXiUWBW
QSJOEwgU4ih8DgQ0ie2nAwiUBRIAeFOpSY40c73oyev6DPN8YEtfHdCqo4EM2fcpbcBCX/ZJwoj7
fHT8Vek9/jxUasDE4bSjSMVB//iee8PsMq0pDDg4VXalacNbk5bTSuEBV/DZun0u+mDXQD/VOVVu
nRzqPGgw63XMu/y6M4YCy10hsCAOUUVhAk/UVZx67d5Mtf5hwsfzPUSt3azEJONxMcq8eiBnpfgZ
ApbdCBxqbYDhuXFHsU6CAoJZkVRrBdHVsihrytLQjV7BiMlL9nL5lOrG+FMYnnJXaXm2cyB9rYOg
1K9KpVYWpjCVFYW1FIV3Wu/LoXau3RGlPkLM4t6xOu+HCKYHmbrTo2ir4gm+ePGoOBlhlmakpBaz
ah+HNee6thpv6qjIxgWWHdg3aT7s8imxr8qxrC/JKBfXUsfHIIPOeDKkDlZYI4iGL3vndFN9FTRx
T9rMgS2UooS+h/CVkL5TcJHOJiR/4of5Tjf2lySSD+yFzUVYT/HVkNTXXeatB2lRCzFD32vVZ72s
ItATrtsg11XY3QtFb1ZmBnFai0cwt0PR2RsEnuEyH9zkEvx9ueRQpFL6FsxtG2KrX0mRzpasJ3dU
vHVnd81NhcR0lartrkorbS3Jo54Jb38Ja34fXqTqkBIaM+ER1Y1pnyw/pR2SZLHGcFGD/CHdP5Te
whKkLjd6Wcqf7aCrW8xHylJJ4vEa/7u8HG3nqVF0JV/KlEofHDPF1paww5KlbYQFhgURb7t59uvA
LpYjRbNz/IB30QfLlQFwVKMmA0DxVPVVuB2Vf0EoSqJVXSalAZ2cIxKL+uhtB0aQk8fdmxZ0/SYL
NWNFcFejmI6D58+n57sjydxhD1UkHQc8tCKna+dgKCKaHD0iK95VXzipgTp2qngZtSMMFlnZX7AP
NOe+2furslk4ROpU4bQ5bD9eElTNDnWl7RU/J5/WQf3oq6+mI8PvLYlo+GN5WPQbK5mKhxSt4CZQ
rbmrwtC2wXNXjSbZZM98rtq6PigkOSj/a+7ergZMYvlZMiulUO7maITBFpu3N6QsZGpRkR3f7Zzu
LmKgKHRE6IqF1Tp4EtvXaCwNw091J9igYV9qsoKVXcaW2DSdjVlXD8ViyFxcMzWwBaXQX0psJDdW
nMkrUJnOygZGuFEsuO69GchXOidsY0XEO0pE8Eit4skYK4pYWqUt4qIO7qms5hd2lasbJzMfpBL2
MPzdYNyYs8g+CEv3XgaRt0ScrPm11lMEihqnvXJVfrPQKQv6Wg1MwAuzwxBhg1DM3PFJII/+VHXt
U60bKO7NyLvBRxv6EoNX4IeB7a4ndYq+xYhrdgLq0gbPiVyBrgzWRPxyWoSuAFjTV/Z9PQqaB4CC
3KR5Tb0qtuWKHD47cxWZz2BNrGgxZfzwKdHsr5jLofZUIkE/Pqb9oVAUU1k4dr2TFD5uLKuqbxul
6H6YYaxxrJzI/Zd6GIA876ZdHgES95NSdyBcK8PSGSrjMrL0W7pw9JtSN8qvdlABHAtC68oCBnKj
JIa+C4MiWCUEfxdDkgUguKmXDAJMqJ7m0a4GU76Tmd1tcsMLr/Oyq1mzgSnlmAIEmM/SscSWMqv5
WldoNJvQnlyI9yFsbrBHYt1S/dsUpdFD2DGMxWgq9RY+5rhy4zQOlgWnsRctFOWyMdCz0d/hIg/j
9mqMEd5jlxsOSeNeuHaMTTWwvlIAgw9SRY92mEDylB6Emy6+dEcixSrHKYh/q77KFEsczAmwWWpN
3mvOboN+t3KFj8WpIacTliBkupbvbAn3snHlwzRmwWUNkfPa7SZv0aVFdgk3KsXUWVobQO83wJK+
RXVMPl9OYP2SGoJb2UFehyxkr2oQbwx5fZNwcFvWSfCVgrW47XvbvcYtAIqSWOgBw5X2SBitXwis
x3s1TC8MY3I32hg15M8hPeRVxpE8K8u7ZhzS/VC4IwgX+6lQ+oxOLSY2IrscbzoP561SuOZ2ygln
M+FuMMj3i7JtXGfZUfDg3nB++FEHmX3KaPORxOi3w3povvEN+/vMar5hdI53XjPoN10XWwcrr8WO
bc75WoHv9BPdFuT58mAJmTNZGm32NiqjsslFO2OMBrhVflJk+m6qvHqdR0OA/RpApKyiN2GC0PeT
3InXQwoItOy0L0ExklkNp+qyVYlO11IXym3DhLnt8c29FiK8JJtBmxxTiu/EYmq86Lx5BKEH22EK
0e/MyOKs7cr2Ee7jfVKG5o4MsVr5mZFDLbYYyFOM/8vXy6hZgswctxkfgDYVkfmiseg/KXaTbwVr
D+TNCbB7rYuvhKrRCr8dWR1AB0TGqeIkGzsZQI32WV+sijqO+rVFPSXEg6DpErdMFHxVGtte4z+I
36QjjXzZUBm9jGtSrLEw+4ss1PUNY6x6VYbqO3V6d+FKHYkO3VQodHr2RkvDcQ/StNnHWTxd17q0
9o41qDQKmJ6M2P4pmPHrxK43bI3eOlT1fAEZgipYi5OZ+ucyyDR706LYfOlieyu8DCRtOcgt0Uzq
PDpeVMV+55HuIT6K+0dHbytjOeCZXFpmplXrWEkbQKAi/D5CQCE7RasNUiepoBVSNwH4rqjDWXWw
8rAOYoIcsVMTClxh1lOZeWmvXPVgRO+jZO54Ypd1vMmIHYiv1XAbTDiKDDvJcSMhlffdcXgdkQDv
q1IUl0pspSXOHTdZNd2Q/YjtksYdcsqf3AItZC9t87UNxhY9rcLCP5qroFbcF68z+8vEruSWCU2H
BY/6fu94fBm4YgqAMLcs7F03FOYiTB2MbGExk21ic5DBhoweNWT2f/E8VmNrLEe7lzuNdSxZoJ9U
mAHz3C+x8WAijoetGqj5dZylerIqLfBbqy4w9HEVD4U+PMSkqdclTKlmOUtEBjysqvajb3EOXndJ
jTfo15WSPrEvQ8MITVCqTIMRod0ur0bV8ttWw4LKNtLrtxJ5gfjRenMrD+74qhMBfnVM2HAvQlud
DgTq47Jlrq3qunHBeFlswAkYl01ZtMMNvtXaXVS2iDfJMGlXjlu6y0mqxkVisfi2uZ3nix7L+E3h
CJ2FOJCRtaJ8T+OZWg6mse4hwkCvzIhR9gISDOMVm+qKADHe9LQo2Qy56x7Yx71HLp5Vd8hOkuQ1
oO+WcWPaKFaAQlZjShSslRnMMiRigO7csvVFlDc/ulLtiWRqHLNJLLe/bjX1QvOilE28GfVe+1Kq
udxasGVpDMMw1nA4XdHuGFQmIhaDw5t0lxTLjYuAXeag5UVNDXV++njovRW43PFOeqNJzK0L8SCA
5OISCKFj+4bohpvG4m0pDRSEu4EE3FU0CSUDHqeZL0klGBraMDrk8RQr0Nb4GxgGfdrHmzqYf5Ba
ACWoB+kdoGqGCEeM7JmcJvfRpQB4HVWWz14r0aHiTizvdMS3GNqzkNSu1yUMWBGZED5bHgQoG1+j
LhOnWeqKY/f8NzQ7PifNV3QUCjeZ5ETUZkofrsaol1tJJ5BrTPB2sQDTmUdsnJ7YZyiItaUDP+DR
CwWvbkipOpdSr38AdfUex4mM20IF52oTUQzWSxZo6pPmdfXoC20YynUpzO6GvifBz8lVkkvTE+7a
osDmQ5ZggMJ+cHWyfDKg30oLI+Om8CZlVUBoWvYOXoxVajfZ2ouVaAWfelxHanGrysl8yWiaeWmN
8qIHE7eqp7q4RRoU7UJl6q+iNoLhU3eTtsgoh30xslQOKypr30WE6QObZBTuAMKNW09m6bVjJOUt
zTbMy8nDLi+ygr/XGHIHzx6/hOfNJ7Ua245JJLF2ncB51eoqY/Upe7Gt6gyNRTPqSyeIsx+1Q9RR
6bj8VShoxugSqZRtvgVvWPwsRjFc5kGjfkHq16aLaLKxoNiN1OgyVZXt89Rkc6iCg9ingxQ7SEBH
Jj/OK033J6MYN7IytmRVsFTqTlnDyQXEuLWbKBjZQY14r1ds004jtIskA2LNognjkY8RtIQTthZs
1aEgc1wrw5vpJvXSBI94IQ112GlA8+4SU+r2oubkvxXmFF6aKTN7kXXjY6CbT8SY904UIsGm2YtS
lXJfI+jZZG1zZxpO51vGuCb5I19DAf2wcYQFrdkJr0vAfQAbcgX3+UiU7sZyM07KbdSrHuI2zpKK
Td+p2kAtlNGrbNHAGbwOm67dC7Ru13U+DVuyCO43Iyr0m7zxZhdpalwns+MDg4u2whyFE3akmFhn
aXBl0+DmlkZzyUOnGE/gHcytUbviyijaFwUC+qO0ytimBEdLnjjB8J6NTbz1gvoxFJX93EIRQIUV
yh+Sdn04NN2acdAAv55soCG6dM2NrpTriW5+7JlNc9sgTKqBWLikCFF1oEnQTb6+8SMuEK3p4+XU
RPSZyOTqf2LauveJa4IpqF0oGXa4Ej3uKyLRh4KwE/b0NdQ4ukXgGPANTb4iwL1zW+s71usnuACl
jxX0TgZ0x1CSL1E04uyPX/CPP/w6q/5RphuaAr9Ok9eIIL+TYPjVEubfTIb/FzV4wT7x26F+edoQ
8ypu344T4PzvfzfDJOv2D/SuronLixLML2Xv380w5z9CDErdaG7UwjXI6/6zu4tG/1PKobM+1zZI
3an/yoErmjcDeLFvGehgTBP1wB8lwY8P1xZ0Qu6MOhn6HxICHAaOD9fsrE6YeUr5oColjFBMdxLh
p2Hsssmlf2KA5POqiYNCB+86pnRF62zIQ1LXNuT9J3Sp8QA8LM6n8NBLL+x8vcv7H2MKecqPkvIh
UitaWkmXlFoJq+SVrlPpX36QPxqX/yax+b+sAoNI+7ORdxMRqZdlXLwdVWB+/a2/ac26/Y/ZbEpX
QLJ0CGnIBP01/jTNZvhpVF748oA7dev/hp+u/UOjETICK5RmFBRmF8DfvYVoDI7oCuUK7lUX4zB1
mz+owJzUaIHtYV8jBTW3OEI4ps5pqt+0EKmlY6zsCvUgo1RZ607XrkLLkxe/vZMP6iPvr0KbVywL
GtUkdGOnknctyVE8AMo9eJ1lzCRoeF9R3m/+/CrUvmeJHtr0d46YkZJ65uFyORRuIBZTo0wLFxX3
mQLEPBt/S4XxxqiJsZDQMGp+c/pJqcXFEC3ofTgcjF7U6lIJIjjGRqiC5fHwBb6I2J6AGQehCwPL
pmnCkjOXfs5r+cEbpeLkUrg1KO3h/zn+bq1ZY8XQI55V7WpQMH21GwPjbGb5eGmiKgiREHAB5ZbZ
aULq7/gypNqQzoZlf4gbBewfIJoWqtpUcxw1IurVi7A3sJlx+kJWoeL+eUQE1SJzQloeLYWi9zef
f+P5uY7fPqJUJhGdt/gG7yRihVtJkv51d4gn8eoUZrrWpPjRKVN1pqQ3ZzRPLoT5EVMCeTAq5OZJ
Tj0qDfTdhG6HMYwEHUa6eJVNdr6qQmO4Eq7wzlzv1JnPq7aY7yYPZUMCZVYev+owa+skRmJ66By6
kqDTL5ZJ2g/PlhD1k1JQ10MA2Dk/A3usf2haGf3MYttZKN5Iz9PPX/K7wQUXACm8y8JDwyEkiMe3
ggKvGEuI2/uEVYNcEF0eGybemYn0/irMVETGiHIMdtl59ft96dE4g8Rp5Fl7BY7vJiztn5pQ7T/T
oABl5+PxBHPREJXIKSTHNQok/25ZHujxK4l/teohdoT29PkLm1fJo8ECLEbnQkQRBuy6Uy+ebNtS
VCLIDoYWxtOatFBSrVpHdu5qqpL+mQpqHftTQJRy5lOdin7mB8TyzCVnffksszl+i5ieS23qanEA
PYBPXglxOixlRVdYkixR71uTU99NGSfErUWPlcS37d5CwI7fcgKMPUa3igv14O6PX4hLUYV0hws3
gH8e31XW4T7pCkceEndqxcKoyrkyINXiZwbo1F3r+WT+hKdQu6vPL/xu2pqGTl4PwZE2a/tOCxUR
PAPwLHF28KDLbWLHwnDSutTgVRWEWmqGZ6bt+0E8Xw97qkpLdZv6w/GD5nYtQ4x12SEPMSP0NCdZ
eY4wlp8/1fy6jscX9je+sUYcy8J3uhiZtAQp26LKDiT2Df0qVZ2JTkbgeoZ1FoTC3XectL9Ajkne
agwh58gsHzwkUQg7N5Hw/OtkFxBFNmSwcMQB8Sp7aqr0fleO2pn14FRgz1DGc2FrKBiY8NQxT4ey
jddXVG5x0CeFXgG9kiHemMvY3+jZZE/XHRJcxQ9rUT10npM/gQ2F1BSOTv2Y2yXta+xaEQOeF5x7
NI/PRfQf3CGoKgzADGtm+ikrWHM4J5PcKA4tgqbvfTNGG50E5tLpo3jjeEX3WIb99FAqWYKJxHoz
ANpfACiPn2i1E2yNqWTOwRx5+Xx4nCry3ZmbrdqU6BBU0h7ulLyAkyTpvSIZ94WbxJd6H3MYxz9I
ppEeTLucl7cPab9KjTqhedKEQzkCovjj87t4N0p+3QS96RgouChP/faVpBqn4zrdh5HTfnGsIN+p
SXZ2lMwz6mgucJm5B94cgaHEPxWJD5FLd+a6pwV0H4e2n3UGGT3HMArgZ2bvfUmiLHtuoYPdlynS
3mU5xQ4dwdTEXYt09l20CITOzZB3YQlKOg6CDvZFl4Ds1L/YSKD2+jAMewUv2iKqYbSOlt6vjUo5
p/X54FIeYf98AKVy/kub9fu2qeekuFqsb3uyvNFyoDnwPh6nYd+51A/++Ivivmd/NolO0HudLG4W
Y6oMlbzde+1k7AwLGpJHlvvMrHq3ZHMoAkeEOHrm8xJtHi+hFADV3DCHZt9iXN5miHtIkSnjGkpg
eVtJIzgjF/3wegbNSaBbzHpz4+R6RUePaoPrqbpCIn8o05WBtH6hBKaFQmVKzxxL3gUHHOwtTvYG
ESuL52k01fR20FehU+0xjNPDyiWxOWmPjeHeD0p/w7He/uMXiimHIYK1gS0D+d/xA6LKKbyMcIcZ
AtEsNZL6Fmt28Jy3sVjHQ1qc2ex/faHjKTkvQASwbFDI+Ox5ZfjtEBnKMQwCOKB7RRJ00BdKEzQH
AxxNXV9W6rgQ/UiZu/O0JL5whqHVgajR4nBBPILpTvRT80Ufmx7zY5uAyawFBa8FSyZtx6OipuFf
Sn7egj6cNfikrcLWDlINC7kAB2G7dOoaJ2qP3aCki4Tm9uOSbiZYWy1rrHJ6sM2mfJZtrIyuWprP
fzpJeHjENxyOILWjYzx+eHptDnWteOo+0etySzugbFOL+o/jjF89iImkIE+w1J/ujSZWq6IITW3v
iWp4yyc6tkQ4ox4+f5b3awsBPUY0lldiWTRFx89ijqKgex2d6muZ95dZADc4bHMkEVlz7hj9frfg
UqgmWZkxknEQOL7UFNqZCPJR3dvjAF0gps+mYdOZ8vMH+mBn5DKc4uYkCqfl0yUs57QWqJqi7mOD
PqVVgYARZ66FgGacqIY5/Zg9cyvtFc4YE9RcIJZO3RZnYGcfPSzySMr8qETZKE4WUk1Cw5lSoe1x
kIl1OtFigIZy/Zl5//4sMKN6SEsCBEEJSjhw/E71aJrUDLj13qDj0UXvDm23SNx6vEbsmEi/apAC
I6w1iwfkwJq+MCdFpUNjUmViYedNbd8aWYKQ4PNv8OHDQ55Aqok5AQnyyV2V7OUoQrV9GU3FAhi1
7RdeMP4HV2HZMwH3gdzB3XN8ldGSwDEbXdu7oYRg6jnBdU/B7ozr8INnYUUl88Kxi81jzg3+vtIF
rRe25uA2e8dOiydqFcauL4tzc+PdDjUreW2QF5hxLPyGJ89iKxADyPWPe1Ok0QvdkqxviLO8RUog
eNf0rfjTHQpHDjwKAkd0aKjSTnbEJO567D5Wv1cy+l4sMRfKL/GUFV/j1pAHmplS/pFxdWZSvB+u
LhU2kliYscgEWN7JZVVndJ0ubLR9Tru4PS56+sx4slZvaYjWrpFsKXSw0pP4lm6Tw05qRvuo6V1j
oKrOyy3A5Pzi85H6frUgeiYA4RzHOJ0j/OPP24E0Mq0sM/Zej/2afp5AvvO8Mm+dWuIHUe380k6q
ED71qF7QthM/OC46Z/35bbw77c13gSyeXNCsKj8NiOo8SZhIwtgreQTS2qE5zWIqO2haYRCtqDtO
vhIZ1quqBOmfpkvmS3tsAKi5Z2vIyfg2vCL1grAz9k5hp9+CYYjQUsV3nz/fu0kEgoR5SmBCyWVu
xHP8lgfPjcfCbkA25BTY0dehh6c6ab3+8WVIpEGCY7f0IPydrDuCM8JEmkzfd3RQec5ErFywGSmr
P74KnVMYL2ycxD6nTVQGp64jHPv63gZf/ZjIKl+rnLDEny5vcy4DQiJpORIBvLzjd6YraVnQP0vf
J7TbBJdmxAu3jbPlnz8MNsA5nUE+Tj3FY8ZuoUEITfR95cKYpSYWr5RMTGf2qQ++/5yymg+KJqKu
03AxdSCwQAnmKsC4d5wW4eFP7jnW57uwmzfmshfO++7sLjldRAtk/zn9AfdtEpR3ieWN33KMWEs1
IX1BhSy8zCIzvv38Bb5fuVk/ZkUzZDAVzMxJACWdYYp1WjPuseBW+7ZN7UcWK2XbFPW4CR1aW58Z
Fx8sorSDJ+9I/ZKkLSeM44FhpFYE5Swq9g6azwU6KXGZmTAoMq3Tt56L38NvxtjaNZNp7j23qq9z
qXTbREsrdJce6JXP38CpP2NuojPDJuEDEO7MNc3jGxqygmYKRZXvK7uDjeD2pbizaXpyEK3avbl6
b1+7bZ4VK7udWV1GaDeuD1ahfpEKbbqXSjzgtq5dIyo3WBxw5c6h231fDxjl4JLTVfnMHc8LwdHx
Zd6DIKlocN1YJ37tCr8dX2QQjFMd2Dnimqre0OAoOOiyC++p21j7kMahKQKsof/paqO3CPJO0ZZt
30Tn4qT5WHZyG5yyfyWpgTvDxDh+ccio0YNh9N9bPS5OX81dZ914ZYH0qUtoi2Ibc/NhT5WX2Cti
OqS3U9SeWc3eHQBYJtGa8TLIZ0KAPFma21CjNzM1ul1lO+1FEPd0mp+dwO2oBmc22/erwLyeMVtY
bHDlnq5ow+hlbDalvlOyoL7QETaiiTH0/+AqFK+AuNL9aL7SyUutcyWqy8jYMd6dTRV11UWQAOv/
fAh99NrmHQBPEok46zQL3IPJFcmoGrtYOvSW9r4rWCNh4mAF/uML6WydZC1QMmhYvY4fRzcICDWZ
/y9n57EbOZKt4ScKgN5syTRSZslUqfyGqC5D74P26e9H3Y2SSojQbAYz3QNFRjDMMb8JTjAvu9NQ
IFCMZlB+ivvw39sjXfk8OuVmuiYK7RPqCZcjuXilw93L3JODGvJR7cbCjyMMZf+XUSATkm5S8l2r
lkwEF5oZ8gpEvQWYDUS9J/Gqfv+uJqqB4srFzK20jqdLs65hO+PDELeAtuo6rm7iwhW+6gTOxoSu
7ASGojW53IC8pKtlo6/RNGJynRNgzgqhqvY/dMgsihDGaG881teGImLn/QTegoPWKlaTJe0TESXO
qaNr/9uoDRuSl5F8wK1mSyT59Vv6jE/AJQ2S0aKefbkZjBk1gkFMbLvUhFgx5ul9qQNW2YlWilvM
d7pdrmOkszHDZwGgyyuRcW3SIF5wvBHXvDlR6qljRmVwGlA9Cn3u3zL1cWxzf6WyH+JbNY+NX64s
858TzJLFZj4Vf0sUZW/jxAHiGxMDfq0pz3x3cle9ETSugzO+xdMAehDK28I/GX2DCQ1HJQeX7alT
0XyQtoYtg5JoAt8g+mT841Ab/jSJofYesR1WMa3DufD4q+4XCS3D3E2zQ1MaBSfH54WIjphI2IhO
mcSCuwq4/KcatbfK7wM7vOf/v+hVOlwS+1pWyic5VoCMK/whfvFrdbSw2hpXM5CTDapWQE43nrxr
35O0krCVkjWZ3WrrABMM87kKANmX7pesKmE9TUiuFeIRT9ZHEcnju485OJeFXQVigk20etp0+IWR
AprpZFXElf3kDKc8aOKNwu6VK2tJJKm/469K4Lf8+xfvOITmyc6WYz6kcborAsf0kya3N3hrV44d
qTIGDAQM9B/s1SjaaBYhPlrOKcCV5hYK5/BoFOw9Q/ufjh3XPUWj56VbC6NUTVNZQz84p1zOcmcZ
Y3FPjQPJP9Vq4xtqouahbJHae//HolbGo0ypEWDcanM4SdgEIuMKC1KnPKZxBIgyHvuNUV5HOwuw
ZHmXyf5ZxmWZX3ysOZkjfe4U5+TYEDzTForpNFXdbTU0/WMIop5Tow8nLXS0G9kl08Y9fSXVpx1K
ik+7zSYVWSchTWHiTz8W7kn2RbvrKS0fmwAhNbVfMh/U+k+liwlOMuT7qmvjB1cPnC1i8LUNa+DB
yX5CS4uDcbkGssO821ZS90TYV+Ji1jbDT7x7o/cHDQsxlDIbnWqaEKvTl8ky6PrJYBi4BJ7ARX1G
ZiLWP2Dq624UyK59VoiUz6mIY7K4l1MyMy0o4ll3T1B9gh+QnoePPU3jv6hvjze6LoO7qoM4iODm
gwhn6/e7ty5dUIq9pB5LG3R1NqukCDNjEOI09riggWiX2j5cnI43ds+VD4fCGlEYFxrJ/7pgpodo
iOupLU5N1Uz3SqfYO2Io89P7Z0MnHF0Tk6I8PbjLtYw1yZ9Hl+qkJVV1BnWPN1lnvr/kA/gQ8ApB
GJcaTbHLUcaoyN2hd4ITdoPOrtNm/Hz60dy/PZdlj61e8mc4EUgcDFdfGRBDblRys7PsUxETjM92
of6NG8d9rIs2+tzCGNzqKl65pmlaUgFgbkzulUyAkttdiKDmKRqXjgyVrdPQVQkGemKrJX1lN4Bd
4IBpz2UzdZU09WoQRYlWO6del4DaeXVvSWe3irRXJoQGK0Wmpcv8+mRFoTZp+WQ6p8KcnVtkQ637
GhLwGa/L9Mu7PxaYZABFJqUMwr3VMZr6Luw6m7VzYEsiDpNVTwqRwnFq6LJ7UALqjbKjfnVyDpBK
FYMnMoFVXpP1dOmpdtonuDzFCbKVuFvQS//KVlM/pE5tD7c9YkxPdqfawjfTtnd3hRqMZ4WODoJM
o2Z9p7sPzFLg5Gh7bTvMP0ZZpvSSTStQfdllylc0qfBUhJ4kwx2UBMmbSklAepVE69drrNC0juQF
zgd3UmUKhbGLLcwfC+sHCgzVoxMV41eBb9V3jSvU8BRc346mUdYTAMhQmXZvf4Vl26yODM8jbVU6
7+Rh6rJmL17IaJy6oIGtcpKiy4+O45S3nQH/uYgacdRSVz2lCeRbD2s5833y/tRwkNjA+4Wgm06Q
8vy5Xgxd5mNW16WKmWYxK15tp84JURX5/ncJlAhbDK2Zpbq52mapzZOa1kwQb1nMIjtsEpMxRoHO
2HR5uba/luuNBtwiNLr2BhnrEgmqouL6gTF9E6ppt1exIPPNxjY34sMrtwF5LKhRyyblhF5w+dm6
vFQcNHbtk5MF9kNfaybiCnb1/oiaabBmC2CCeHeVZ+JlXCQpSc4pXGhzDTr0e8Npf769A6+tGiBz
NgCdLoV09nIqBGWxPSShfSrtCDammpi3Zq3lx3TU1I9vD/Ua/sqWA+zuss9pC7yCiHM1Ew6OIzeA
jCbM2tgCgNo+xFZY+dGIoHU4lTDyjeIm1zroP9MZi9iv/8OPsFCYobgCUJBU4nLCVR62ohoIuAHF
k0HUSbLH9jLYYSaR7WxLdmeKQJqP4LVyw5cVt2YQpsfA6dstl4lrSw8ImI4CZXIO4OpCdAywTGKO
Se6h/BzNvs9uOoEePYoa88Y9c+VpJvyl+kKzERjuq0nDcp0r0MDQ7wLbp7kaPkVD7t4ohAJnI7Pi
27dX+doBWe552AvEaQx6uciF7HMrhjlGFGDKg2sn1c5VwTP+L6OAKESxlSO/rqZi8WLLJDTtE5mn
fVP1pnrScuwO3j/KckcSZXDYadpeziU29T4qaXadWoEwMK2ZmATC3OoxXUnXmQERLW3hJV9ZBRho
jE5hrAjjhOi0esTXxYAJ58B0nsmLGnOY9wXE2Ie3p/Z6B4LlIZHmKNIL4g26nBooYTUup8g62a2K
YrjdRDs7T1uPs7NVXnqOkC6fOsbiKlNp2MGGsVe7XcgBe2ItNU9RBQva0xxcuQ4zOkdwmTKKBx5y
uOlnlGpQtFLtDlhzrgftBxN9Dhu6b0ZdHsPq/Bgag6LDvaireu+kBcp+OITL2ZsV0Zs8/LW6ke68
PjvIo3H9EtMC7KCveblIuCCLCNC+cYJBS780n6q7wcjnG4T0TS9tTLHVJHh9eBiQSsazChYF9FVT
M4u7Cmx+bZwW9fuz7PTwdgxNZ2NbX8mOUVdejIsMEsZFX/lyXskwD07BXXeSuHremGFtYlNqddrO
mhqSYi2NbkdLuHsTv5dTFqbDPxcr2o1fcW2uVFApfoCohA21Wlw3SIrATXTjpOeOchxr8/fUDltR
1rVBFiIVQSeMKnd9G/WKUrsdKeKpz2wHIr6DSK4xR7u3D9O1fUIwxWNN9EnXe3XnBUB+RB+q1ikc
QgKc1kKaU3ErH5c77UAuudUuvnZ4kY4Ez8GQ/MeqshCpUm11IzBPsytxhBnT+jTkAqkTx802Yvcr
C0hTmhotdT0QcOsr0KitDnUVggQ6S12P4NxQnyV0L/XdFzodD3ISam+UMgh+LrdkgBJTNPWBdcrp
wdzBBB5PiUg/vf2dXt+0/HHoA/QBKUrBC70cpEC5nY0vrZNetfYeoQGaEosvrUQhdCcR+jxNc2Ns
xHKvayZsCBIuWi2cN0gcl4PalXAHxardE3CLGepPr3Rf56amTDL2buJp/OsHMbRTtDPwJv2ZTZrW
PL4972sfcSHI0FNi6jTMLn+C5QRx47azexqm3niqI9V9WOTw9m+PcmVXLpcKMTHBMR3X1a5MkqZ0
1c6lEDUYT47Q9AelHsO9Iqdy47xdmQ8sPQ6bqvOmQM64nA9tGLPNjSI41cSVPsRMdRcWttj4cNdH
YdkWhhgv2GpLVlopc1zrg1NCPvqYwxHz6DDlG6HxtVGA9YHIRJGTW3CVUGSxMZNKsD0stwzu9Qlf
kDZLyo20ZfnCqyeYEgZ9K4LwhYS8WrFapH09TOjupPNkHXLHzI7ctil28gmFu74eP1hFJjy1G0r/
7V1xbX4AlRcVWlrOrzx5htnB6cZNKXNVjnqPehRGn80QN1tP55WzzQWMmv7CliLpXO7oF0ltTLcZ
Z/a5OqP3Xp71KDA0z01rdK8UwMG7FNfGfR10Vrh79/zYiYq+SEDCQn8ViaZWERhhgHZHoWr7SCBB
mkBT3biG3WvTIxUECPK8U9YS45YhJ4FQQ3LOMHISxwa9NnY+9X0E4B21Osp80BUP5RbtXyMc45My
6knvdcMwnyvce9Du7AuE5CMxleiY0pfVfUupq9gjJpPpTZjNOJRMyTT/FEYqQz+uK0U/9B02HX6a
Ws5nMBK6sldhlgToSXRK7ElcStSDdPIqQcRN0aL90EXa1zmYkTwKIqvUvY7r8J8AppLtNIyhkcOL
7Vjhi0Tp8IhCS4TkeRaW6S2pEp5IFSZZQLwFttBZqUhkF5qsC7+1o6HcKImiPyCe4T4K1F+pyKJy
393AqU/LWzkNZex3PFEg8K2ol3sw3bm9ryTUA18f627a2zjEFJ42x/HP0OxUFDcdWUsvDsLx5yQr
u2eaRq/69jiUT0FvlnLnBLbyYFYmYqPZ2Oo3cToDRI+tlgtbKvi6hIWafGvjBimvhNI0FfFcy/o9
L7M1POAiYn5P7Lw37lBow4sL6qsSfzCyNtVRy8urf5HqfLTBljmFDosudYU68ZjHWXZTWpkeeVJF
8hRpjrlxUZLGzhxxH5c+aQie0zODLPun5xixz40ZjDtQIwjO2HMcfHt7gz8HYqu7Y8FygXtYTG1B
Dl+eLFxAMNvEPenc903xqURI5R5NJvGUdK2CHV7UyVtrToYbbO37gzWKFkkSYd3rsnGEZ2ZhgGxL
4j6pSrblinL1pz0rLNCUgB21Tm7xpJWsfjGe29xMH6e5085K3c/CFyWUTbDPXdD+a0AITLdKyv/A
ASiV5QOezil72c6K/0oMRv8EuVo2no6Mjnj37beQJpZ3n+QOYMdyO764lfSBN6yEQHpO8wBd8Y4C
/72Ju8lWPvz67WUcxNUhdHPVknxfjqN0VegOGB2dUWS1b9tCqB/VStMOVJGsr2/vh2fs/uV+YCyL
Kttik0PBYPktL+ZUOVGLwJbSYqKhpvpOteL+s9uHWYsfaVZle3dym3jfRxJBAE2jFT60vflBZ+9+
0Rzk/z2aVS2qr2h1/B2LrrS8tugWRw2y4GKHWmP9OetNd9wjgBWd5jApBg/Ydvygq5Vq0JVHKs1D
uhZJsJFvlvppkY4/h85CDIBGW9icHMyjXLys++adpq+UTtHFXtBv9tI/hX1zOXdrHrvEGrPujHuR
vtPytPhXxahdDfNUHAboKj6a9OO7AysGBXgHYIeX+xVBU9eaOCF46M7Ig2gn28zjDyB6RhStQrGR
8b5+rakSQfIjMaT7xWQv52cUMbelGrVntnTjt7MW3Fa91r+7RsQo4KmQS15caNYdiBmKHsR2tYHu
gjD9UOGMGOAStvEyXzkTkJR5VpbIB9LL6kx0hlrGiRrjKhtyKU/Au/0wQlewjKOtNPPqUBBomc7i
iLAOAhaFF0vWRXMWpRVi36co3qjAS6wL0WzcKFdKqWSyi0AI4RQVtnVbGcmKOraWQAfyoO6NWeLs
zTHU/Ur00aexMuVHeho4PoRDnHgAUnoExMCc78OqqDZS+NepDV1S+JpEPaCjoeBc7haeWyETt26A
Vor6ZCamcy/gpUbUbzI4YuGEuWGVT+FNxn2xVzopNt6maz8AAvpSy+XOe1Xc1PoSioGr1udmUIcD
tn7WuGvRni12Qb4ITwmbyauteyg4V4cIwP8GzuH1eVmKQ0sbhQCQBtMqRxCVNc4lrLCzUxmZV+Td
vMd0Ot9Y5yujLE1OdFx0xDHAhF2uczImom00gNua22GaE5uLWqIi330qF0Qv3UeaTVzsa8yE67g9
XomTdi6VTuwtqt6+4m7eoFfmsshCw9VCgYIqyGrPwLxAZXCy9HNiyHLBoGIgEani5u1H6uoo3GS0
UkGhksJdrhhNSMreUWqcUcyUt3OsDp8SIrutZ/faMIskDR0ajr69Lt1m0pVm4yJhK4u0fWj6KLyb
x8TeqNVeG4X+PTucj68TSawmU1Z22oVCP08I4QI6y4qHTozq09tL9vx2Xb7rOEksMGRmcwVMi8d7
TSYYG2c0MJNubyiD+KiZ6C3HtlQQjGvdx2nMu50z5OO+nfrqjyEGt/TyGlPHMM3yQ4dC7R5tv558
opt22HzhXlYUxZ7wEmV5XNb2mWFEByxNqz11uAEye41M3oIHUpU6OuYyR34d/PPGpfn6fqbZTQaP
ux9hor1Of3tbJ0q3U+1ML2GCu2ojNhfjNDxQLdq9vYxXhkJVBSkkSusgu9bEhK6Me64hFcbT4Do/
MSoI/Ipr/IsWxmJjqNc5IVOhMk31nmLgK0LgDFAT+d9pYPdFxZ6QV32o4Kt9TtFlxBbHsf7Oeb1l
8XRtfoAhII1z3cG9WK7kF9FfkA32VMYOg1ZTdjP3tXlnQmHLvalXlY2qxTPg+WJL0vwEq7YQfJ41
gVY7X6+QsMd1cDjnUWX9YUbzfNulgdaypgVe41LW+qIYWrtyH1gDdwlSjfY+rmdEBPthns+Aw/Sf
mlSt5Ny6CHm4zaziZ+hS2/fw/3HOSmrAtgFOEvzDqKtWd8Ri9dlNU4FDFjL7NYKpGRlgVWiwwpKJ
tM7rtE5z/ZjBUSVuZBj7xdA2Lm7dva4d+maYNgqXr24A6oeUhkAKsLMWg63LRZcK1XI7FeNZR/Ly
EUjITHS7WZF/9WnhJUA/hlC7mM6/imICoSRtAQ/hbNaGekDWK7yrIS0cSmymNt6a11EM7+ZzTRRc
Dff0uoQX2Yp0XVQ1z0ahIAOiaO1ORfzzuJj/YpvXVcOj0gz9Lb7d+h4X9MKLUMDxUUw1N57w1xwb
fgrQcVq7i6rYq950FM8N8r9xcq4Vu/1Ieq+png3095zbaoofinDC4oh/hfm7cdTxi1Mi2OJlWg/h
PKkd41FU6HW998LiNz2jJ4heaZCs8wwZYX8S4Uh5btQp3GNkqB2ysUj2KUWO94b8y1DL5Qhbi+7F
c+XpxYHG/ayzi8xhqH7uvaRD1DvhSGzcVVd2MHAGiPSs9JIPL//+xSjw22wiMjNFJiGzqTNmiEPb
+bx/+/K9tq1IsznTbGVMJ4xVpASwhay1npIzD3MS77Ve7+5kKxNKURhO4pXjZrPtA2MLf+BGYSZ+
GjoCseypeoI3MBnvDdyo2IGHo8MKxF231p5taT7wrAuRnqcaCEc1yPw4ynqrw3BtbZcPt+CJCIWf
DdRerK2S5yhpB1V6DrA52JNjD7f1gF/X22u7LN3qLl78j7ACcQATcEusviCG4caoBfUZUH28c8nn
94D321sUWgq/MEttY8dcuY0gKwP0BlJHjL+2D8bWBt1hC2ENJZrU2wDpiX0zzsW9IbTqvdEiFLsl
waabsBDZ11UaPN87Z5gVKH2aXXoNhi/YE89bqlnXNiek2AXxaWCQyKV3uYLaMJICIbF35sZwoXy1
Rv4lTLEk39mTG/7R3DI74kGOyHmste69bChIeZ074ihoDKkae29/0FfhA1U9Nib9X2AhS4Xh8ueU
pbSyOhvzswSBs++h5Dk+svHyWCNIHXsdYwJ80I2tDPbauLwwi1oC+Fr4aJfj4sADKNoV2VlpK/vW
QaN/J4ZO8XGKhAUSq3P9QRXkIhv76fkYrDYwvH5uhkU+bOnJXY67ONmhaZ4V51BrlNQjMwaVjYC2
+sSujrAWd1r52FPVFF/DOsp+oxZRZd4QGdZvkddFtjfTojirhYUNedwAM/T1NMp+alkuPpv0Hr6m
3VwdAy3CTUHSdAbGgGaljdJVrP4A3R//arAnQNBV07KdKJU0v0GBEfaQrMo535famEweqPRh3hFk
pb/b3KGmBmG4wGChR5BKbZVTXwvzS18UgcLvhTWDCv/kPIA1Cm6ValC3/LiuXC2ktjYVRU4IFaHV
mmVqOGnNMBRoFZiBb1Nh3Zc2Wthv78Tlr1x+GSRCeH+AdtM9fOVwhAI1TXqtSM5xCtcJjxj9C5CR
+Kktc6M+yFHJIk/U6fwnzQ3Lg5xZf337ByxJ5/oHsDUWOhJJtrIOapElaNRCOAkqLyFPvmbVYeS5
8VD8oVMmTzlChqeolRO+Ltgobtw+r88D1w6BHT5BPFmvOOaqXsJ5mrNk0bbAqiVKbgytxQ4GViZ2
H5CZclToNuKL19+V/b+YIiFxDAbYWhbkxZOBVwSvr8k7mabSetSRqY+9PAqib2+v62voDwkQMlZ0
9BHU4H5dfseLcUosZqsujZpzLWN37yTYIyNi2Hd/Kko1864erS4/mEIJsI7ol4OltBM2CcncO+FR
lFNA8IOQIG4QCJL+diI36g48FkUHP9ZCXaDnkfjVG6CkNm6L168Pwn9wrsGMgBRArePyhwcuqa1W
0fSI2RKHwG3/uLH+ibhI2wgRrg5EmOBwyGhcrquUuhypfrgNxV24+J1XKHa1Q9cyOOeV47y3kEAk
wodAMIG9RpCzesLNqjKw4O7lGRcZHKizSLlVY0XmG8d5+TOXpwn6P3E9IADq5USXl2s3NHHg6q2b
n6NEdFDVocl5gRjx3MgBWsaJ0Lcw+lcWcen+gG+BiAFab/WkNEnWVQ2ecOc0QeGkd82eLsSo7WdT
GTcm9/rkMLkXQ60q5MPcm9VUQidXzLrZzUaF93b3fuFJMIcvR9EulxD7oELVIzs/5ySii+FDt7Mx
Mtu4Ba5+KO48xNHhN1OMvxwFTR1FBtgEnNWh1Q91qhq7OCx0H5rrv7bc1Fa+unTU45FWBnsI9eVy
ONC0BHsGwyG9Xt/aIm/2kCadjZP7+i5n6V6MsvpAxtRlHRX0/Gx3tnJI3NI6lFUd7mpqDB9TzU12
QEvaW9hE74ZyEE4tGAfw4SjLU5K+nF+cQPnKe2w8bLc195mKJaI2RT/evlKvbHU+1yILC6KIMGo1
vShvUp0CE9PrXcWfsia5aac035UKpjZvD3XleyFVRJiGmiRySM5qE+ZmI8YKwMZ50ML2Pyzo+W8O
RYj3j2LzxSltsyfgJVyuGm5FbdDgmn2eio5XCBjHEmSV9uf3D8NtxMldRPoAtF0OY+cwATFyBlWp
OKo3mPawQ+wwu317lCtfB0A3pW0UtWHgroXccjPCpsegP5g1XfRV7d15n7vT9ISk9PszaqSMiKIX
Ljq1oXXertemaE1BNlEGjnbsMD3bBwh+bJym18EJzxJfn/oA1fRnpfqXD3hFOLR4iVfnoSzMb53T
VYe8lelu1vKSPuuQ39l5JzeYCVc2HhkmYQkeBmjiPPsKv4ga+saplMm1qnMfdsYHC18E387LZCOh
vToKm+7/Wx5o4lzuiKgQicy0qToLXasOUQtM01GG7n9YwKVtvGxxExLosmNezCWzHG7TkQjIafP4
YzrMtLjxnvSTzJYPLWt77MWmIt2VVHNh3QIr4z5dqPWrUSczHEtrdkFDsYFOljYktRfkVbhTO7N/
CK0wvFXBtN+pvVIfQ/pBd/ZQt5+TOthCQFx5Y4gCCO/NhevPXXI5f3sK0Odrg+rcBioMr9KIjnXS
xT/zzmgO4C6crejjSj2PbwlahTGRPaN+fDkirLcl9B3Ls4JPkC2kudfsKd5No1XtU5E5jYfGm3iI
OgeLqVQfPX2okqPijBhejXm4cYk+R4ovoiEKUShpOIRc/Cpa6+sakKXWQhub0DzXCOh6o20EmJGV
IJ+wqgw/1HMmfRupsackHI0na8B4Lq1R9sP1d/wM8AyTj9kV7wsEn38TbzDN6mVfUie7XKJEMwc+
f2+e8cGMvDSG/NVqnTi86zJ8HgWVNQSDQQ/jg7Iapcq1xGps1TpnFBkX9QbnkKGTuAukrm7cu8+E
z9Uq0xzlMgQSSkdkjZzPE0WV8xQYZ/jt0cPQFRq5GiFw40e1EX+OZUvGjE6j81+vtwDAa6PRE1R3
+jr0x26OD4MjIzyWxOjgbGnn9e+yUIrIowfSZjiIRfbj1GtokhaBdKMddZz2JMwGC0VNKJ/DRjUz
f5IRAPZ0KszQB4s72YfWLnO6FDx9g19Xmnvr2COib4Ou4a+soVw+exCD88HH+ZyqM7ZVNNCKVldT
nwZM+TPHHBEnimCcscaa8XtMU+Q7zT5qPmpG11p7KXUaaDEAka0McU0SWOrzZCPsDVaJhV1LxOS5
kxhTjiaZUYy4Hit55t41mRYmHlnEsO/tIry1qqn2x4nTtahClQeMKbfgRkvQdPFh+RlgjehJ0+Ra
ekGXW5VqZ4hsqquescQBblYZMY4Ug1pW4oAoM0c2zC3q8RiwAGY0jVb9D46//k6U5/NigHGgPMib
DuBgtZWRKYjKGAjEOZoG4zHVo/qxQ71hoxWx/JX1XEk1gd9QhoDLuIpRQGlImQiFDvzoVAdbgwk6
KmVyfPtYri/I58nwPdl1/AeGLavHoQBG2uu5pp0xBxvjo5sMqnnsB739Da6k+eY4rfpl4rM0XjA1
0S8Yjw3oymmIv3FxFk+kxnXivf2baLas5841SVt+kfagHUMD+vI7RygTOqBN53Pb9+1PwUf4A3c5
eRoAP7jUuoIW6WE3GPcWcpG5h0NqmHu5MIviGBR53nsKPtnhPojsaqbk1ur9IRU0tKkoRCBRse1T
OHJpL0pPqWeFPp8wgtGzjHrmjtDt0T6qmIwnOwXTvVtzsuev+F0iWdtrMrux03H4aHUR0MImRbka
A27RP1S5UqcUaxX47Sm7tPNtjAtTf4jcONo3QxLcA7PCO6XR2/YhaqL5p9WMoXrojSQGu9PW6JBB
ZxJQ/+e5S3bYadYo2Ja1eJpm/qyXZgatr0Gvnb+BScVm3zQhyJq2VZ3fpTsgEJUHufYRW2Tb2OsI
eZQe4IogwZPBrYZdQxFa3fElk29YNpjf8zHkhlJKq0CXeayGCTaVkXx3nLpbEHu2FCTqTnuXK6D8
QLJYVLwq0+0+i4LaqUfmgW0vmIsKEzlR6Pu4a7LWj4M8f9IHOxp2udqwwLU0ms7XuQ4bD1ZAX+5K
tHg634kllSxTwUrDzVz1vtXG4Jdaln+HVtO+RFFMn3UowZcq+tAe5kmpD/lIt8GL8cF5MhK7uK/T
psd5Niq+1ZZ09CPipuotuIOG3WEF8U1jtd0/rHt0rG7NWRqe62bRDLhWNg9h2OHdUCQ62tSZ45A5
GSJt1ZMzJiUyR6aWHIs8otY4DPU0HrFa7n87k9E0/ljP9TcFI+GbyG6bP1Y4j5rXQGsH2yqL5pfp
TBgo50FXPGVNL28DTW//RE2SSt9yMwe4ojkrv4tZFXcNaDTNL8dmwqe4NH5INcHIHQJJ7lGBL83d
gh6P/Eipy//oqFNeEHFtnykrD/IIElh5zHSB0GFuuvKHUtbJf3U4zQ9JV82/BgQEPk2Ymcxemxig
m2cW2DOnqECHE7v1fRxbxW1lpOrnOm4lrscwbr44nIPZk60iM7aDZp61aRocfxj67C4PrfLJlbqB
dWJe94lXG2ZV+XLEbHdIEyXx2s6wn7Ct1bq9EHEgiKHL0LiRmRl9ddVi+FznSvALnTbnKR+g2Bx6
F+fkXeJo4puUnTJ5RdWU2HeLHgtDNrI2fJxo8XzKTcsO/TLAttPHwB3hdqfVu/EujAAu7opy6O7y
tDG+zaUG1HdsC4NIBvzK39EKQaVU8K7aG9yI1fwpM3JV3g1aqf2HrUD/2QSjFu/UqUZRwFZD7LrV
PIqax14ayhMKz3IBuQj3e0sXzfTp2jm4Efc4zt7o8TBH/mSXbnGPA7ha8X4PWeGZyTjVd1NkyMco
yfl9XZ9zS42ptLlRilLcTZlSoHqOAAFRxhDnlifNCm4J72rjQxIa9oqZuDOiiNmM6+EwN1/QyaEs
2KTm02QJ6zeCwinOt41uf077sPyT1gb7IB47bDPUrOroWg+UWU+yjOM/aR8M4aewrdTPyugY8d4M
YVZ5qYrmw0ltR4vgW9b5HQJFNSFmkyi9N0knjXw6jRJnR/Rb/tPAL08eV5/2C1zjHH6MTTVP90Ff
StebhNGC3YpzzNZVsIWPi5KwclTzFlPJpm3t2KuSMP1XFK0beFFujtE+LRPnL8/8ULMr++mm7Ugt
fcUq5gAb81z7p/ZDNx7svhMAiSBNYRwdmIgUm8HwI1VFEu+6xKxLz2ViZDRaUP2S8M2BqsIA3EHO
d/+mbUobJNfjvPSDahwGL5Bma3puHcFrkKh15549ta61E1UR9V41lrwDeixQBtIRErgx7Fo2HpuS
/Zh3in6jm00lQbIXzvdobkdfg+/R+IMSilPmFP13CLz2l1YZZjw76cTeT5orfihKliaHcdRkdACr
UkhfJLU7e4XWdDOs1pqLPhzT4Ns8A4f2hi7nZpZBCp55gpn7JaDI8DOp5XyXhTNvSjskPBARUoDk
jqMMqs/WNOXZTR0NanFXxKBRdlqSjvddM0IK6UqRfIftEnyNwaafjdBs4b+EqOR7IIzVH1qcu9jA
Cp4h0czxJ1xfRLiPAfFQDKwVvHk7ORo7dPeQb/b7uqjicxdF1XAjYCk3d5xv7Gl6NRrND2nbTa4H
kTfBgwmdDRw+sTL/MWe9M+J4PNfEy3Pg3BSxE36Uhd40DzMK/uXeSoGzwP+vwp4vmluRL0VoaV4F
fYcTHDaFgwWsVbCzU6K8o9Mli6dDzPO0Fy023veOGoGFCd2iw3aaOWl8yCodfWdK5k+hCWmCYL41
Ej9KFA0Z9FhOH7JIzwGNA6HFBB2Zn8TLEzX512kEsl4iihg2WT2rROyOtFzOZlB9m+20qY/TEIji
AN6Ulz5vcH3wMSaZcTGls3tfQO7KvNJJVP3JCApRE21kdXzrVrVyk1OYPtSOFUU7/ilO85mkY39s
R7tWAB+1/Z9SrZO7UHZB6pkhHBa/IxiWJKgh+7VPh7T11dJEww4DP3PwRWNo3xpjrF0qf9V8ZwC4
LXiM3Nk6InFa3udt35SfopZiFILCGvL4atDgZd7zmVpcJ3sQUvQD0ofIHTBMsXtdfJ6wjf9ZR2Hy
ACdYt3wFqRjcGfLIyvw+MpqnwtAbZUe/JXL5leosAOv1qgMnRutvkPg2ap/Otv4Pzqo09p2NacNx
LKfK8ULbKG9as2SJKyKUD4XaFd9cquf4OBTGzHkLbevOTY2Ev1yREO8ap47+04Vl/DNsQcOHG00o
n3o+1ch6xGLa60RiBFszdlx+NaVB6AVcTK5X9ssqlkHp6j5Env5vEef9v8A0mtarlg69B0xwoOFr
OeMuVpr244ixTurl7pz9rAwRjvv8/zg7j964kTQM/yICzOHKTmq2ZMk5XApjj5c5Z/76fconN7sh
QgPMevYwcHUVK3zhDXHiQPEuvWl+yHHe+zKTJE67sRdW9EPYbTE+OTN9XX/yMk4bmjkVxROyQD90
U/PTImKBrsToqJGPDHbVHEwPh8Q9Xazo/Zh66c8Z9A+ciGh4LAFa/pOGcLiQFW0av1vi5INYrCra
FfFo0DoRU1/6Yqisb5GZgrMQVqfovpJ12iP202HjKy3iavu2i6UBQDr3Z8oizYC6WVwaxyWSyoc1
IUvrm8WQ1n6naqG1t7EN+5K1Xtqd56KYfxEbpclhwNkvKJJQIzmWwAw8hrrkGaWFvvOnKjNSH57u
qEFmKuffC8IFsa/Q1C33cT9nBGo0GzofG+/wI66QUbJPklA59fZkuAcKidbFKlqeVBSopmo3Jd10
ztQGCxHVTnH36OuoOQzYGBU7SEdNuVeFGN+loTenB/628csIobR+7yU5gV3ZoQC1GxOF7Wx2OQKz
bjkJgrdsCNFNVawSMLorvkemp8fIGiGy54s4NN+3vTc8hlMVtz5sPaoxPKmt6UelltKLH/LkN8T8
vNkneLAGUQ9uaS8yQ3Bc5o6AQVEqdCLhDQ8/gK90Jnm8Wrzo5sDfTxulQlGnSDloRYxT00cjp6GJ
ubV0FgYZ0qB0Ek5j/lBlboRPmxe7P2wjthwfzfQZpYdxjv/RbKVswQPUHjYgJn5IvtmgS79zjCFv
L1ZuDi/pNJOIpzwlFFbCxvuY1cvSHDPSvgY7+6H4t5hod++NMfbKM8pHzddZS8pqn0VYDP2cu6U0
T0Yb8YiGtZtVuyZCgcz3Jjcf/UKxMZdCkYIGdDGRmPs8uZbO9dsWv3Mcnd8jizSLQxZV0SeL+Kc6
5dmgTB87LfX+KTov/E06nn7XrJwTN08zWvdh6HyOklH8spvBOyUezKFDFLn4yeQTH+RpGtIZ36oI
feh9W9vm7GdRzD0H4EmouyltF+hFBYuMT/swWocQrhZYBMp89aFCEiLcD9lsV8+9Tg1zRz44PFHu
lEKRvT1/NvHDqs4CzfDxcRmH4XkYHYn0qQ2OsM1L92K5rTP606xoIVCDJhK/TTdl5om6TO9CJa07
sjp08XwjQZAE4wIr+swNTsea04ATzqBlRufbk2b/2wstPxH1i3EfzrPyxRkNN3lEpAWjhaxu+2dd
jFyDCvWqD3rUOt6pBVkePVRmqX/GC858ZzSe1f52gHTp+1Rp0Z8rkrj4XCgtuyuCImgcxkgkghBJ
VL+VoqSmOTYlhKgSRDI/CeCufVBQP2rOCB/Y5b5rUEl+yZzc/g6Dfx52FdGw8El/3K9zxrL7IVXM
L07ZOp+sJExU3yvc+WsUuli6RylthdGb0p5NsRDzK7VocqQ61PofoDTqY+WqHabds6b+47RF/asa
0waBZH223lmNDdXU02dJ1CaeE7vasYufLqnDO6A+BIlQeAYcVYtahA8L5I2HttPddlfqS/e/SXqf
YR+Ti+SsdJR1DgbGFereQpSjgzpadMZGuXbVPZS1EQBg0AnBKEpEhixn/1WuV/AzEH1TGZeF/y4o
qqGShfOZcsyYL+l08MystojWOi9m48TzlpKerL2sSkB4TErRSGrYGgDk6/EpwCCkVwJctu2m2iXI
DO/yUO3+HZcqe6OMhJwrNSBgg3+AxchjXI8VtnmBWVypXtTGMj6gl2Chs2LZD5ypLZHKVRdADoXk
ObMC64t34w14UFZlMjDOl64yXhp9Kh6pXcQHMJzaj94rNsrbd0eDDinb9BYVwlXN0ASB3VahpV1E
pT9nk7SimimQVtReTk01b4FcbodDGwhUpEr5mbbf2v+nqzu7nrp4umCnq6d7q89D5TjVQ3qEOa0m
e6ULQ5rQSpsRTDh23+wU7tyvUWYa3zTC2NHvhZ2pT40bhYDx6mX8ptn4NPlREYot0sDtBgMDQkMX
zpaKZsnaryd35wlTsmHho8OTn0nadpOYqD0Piv62BhsfHbl06vuU88AW0GhY7S9XMSLZibqg7acd
JmUq95bbGy8bpcObE4NQupSQockGjnyt2BsJJylnpZkvNuzTYK5d43kwy9K3FL35hA2Ttu/acUti
+bZSKweVOAY6ykjPr0qo0Am0Nq+q+dLOqrYT2tDvPMoe+9endm8UQHEURS3aePCyrhfQFYW7UGqe
L4PjloSQnvmQR8v31we5syG4BVD7kbceAIzVVHop2mbG7XzhMVAvaDVEhwECxVdsJvrjfxgKDRK4
bBCm6IVdz6ee1TbJybIuCIZGD1a5jJ9cG5ed3qAtuFFRvjctKS/EHqTbj8DZ9VhLXzsx8kLLpSPj
3OMFSImrWooDQyUb0/qzka8vbagD9LfYC/RcoYFej9W4sWPkUa9dxkEc1T55nJrye+dWT2Gm7BuR
HiahUGSxh72yRMfe0R/tLn8ZSBStQX9fGfHLbCXvKdbSb2rRYnKa8aPaeBsfetXK5zhyGlXg8Xxn
/v/aQ2sarARaZjxfqE94L+rSZp9C0KZfwJGa3yNVtT9V7kC+8fo3vzsqTQ3UrJBG4rG/XhttKSLs
053xkqFth+D6orZfeuR3flhNkf9InKp4WOYEJO7rw94eHdCqQNXp9DJhIDnXw+KiFVntOPTcybgQ
a10F4ytvtho2tzc/nSkeRgm7lwhy2dT4K1oY3RHtadFBhQc4fajJAMkpyJU+UXAyP4xCvFE0609L
lVYqABaYmizo6snWU0HkEeL1osV5e8o6ipFeU2sbV+rN4sleDMxe8PeAMKD2Xk+rNacIpLRHMzXL
o6OWD/WO8DzdQJ/dGwW9LPC+2LIgHLwaBQ+dokzlKGOEfU6kVY2fN0n/X0YxXfAAvHsgOuX+/OsT
uaHbOVVpmZdWm+pDllUq9i52eX7jdqMQBhsbDwNgF2B/VnOxiNJTY9GcSwx0e2+nab4bMi/bmMsa
1iE/P1BhkEWgN1XQBKsX1czdyaMl5FyGwtI/GE2Oa2a1eITeZnmyXMTiowVKRjGa+sHLYvdUY39z
mhOw56/P9/ZUg5amsApqGRY65tjXq9oQ/xdOgeAeYfuMS9qEkCx8AfGuUhNadNwtKMBMw8YNdrNj
OGl/j7ra/aqbONT7cowWkaz7VOj1J68N65+vT+3ew0GDl5dQ+lbegI/ouIuOOgJenO48PuhWnZ9E
q4gf87T0/3t9qLvzkZpxHnY8t7ZfcxsbBWVd7aIr2kCublk7IYZlIwy7vaRYNcQjpPwi3If1t4Jb
khazg5FwM6j5Yems8JzQfot30rtn8Gt9xvHiP0yMeMLSwA/QNF/t0zFPmq5FdvSi2bjW193wRXda
sf8Pg8g8icjvD4Hleg+mIi/rEIvLS41pw45auOJHTlpsjHJ3O7Dv0BllLqzi9ShzUWb0wDTtotQq
5RO6SntSjvBgx1a5EUfc+1C8kNKdgVuXpOx6qBQ3ad1YOFSD4mQfVWHMQQoR8plJupEfxg6+pq8v
oTym68AFiIfstzNFkpfrEfWS09aOWPu6qWajhdeMJ6riHql1k4net8Y4+1LoS6HvCo3UeGP0O5cI
aG0CXM9AzJ/g4Hp0DCGjWEDpvWhh0v4I0fo2j/rUh0cV2Ey8a5pczXaVadcb4/6JM1fTxhyCy5Sj
p8PMW23PqtGw3tDa4YKnavYpbiJUFONKxPFh0oxaPRV9W3/Pka2ZyMCjFPKJ15fvTatAR0uZJeM5
sUMYmZFX5A9ITFogNgyzQpTJ8uZvaO4g4ja4WhftW9NsP2aAkH8ksW7/RCyDHupczGXiN8kQiqe6
jJAoC13aynuzVzMknOp5/qIrdRb0CeWt/QKPed4ZuTB/quFojU+gYSp02rHXm31jUJuvlO6VeJ+p
w/gd8gSFCfoCurlvwply6BJGqAyKFDTyTm3m7jEvp3kCUu5E39G3oiRouRFa2cVgoIZo1pSQM+oS
055eZvjd0bIuOwpsj1AIbRPjczSUPZ0Npmv7wzgi2mmY7Y92MKMHN5d8KSTyikCvJuHsF8APTxkb
R7nMbq+nT/WgeL8mRRhPFUJBzq4VyvAZsZLGPsYL2RMsRqsKSITwgpvRQ46fqr4yv3l1TA1Q71Pt
q6HneXfWac6K3Vho1fs8dfPEVzHR+Zm2hpOftNKkeOmqONL4VaWNn4lh3A844nTJkzsXlUYbJR+f
xzmttEOvIHVwABlhGH5Ha3jLh+TOBc8zYlGJgMeLX9QqMYi7jPa4AVk+YUsc43ZsPo1zyxZ4/Rjf
O0ispSftJLg/1kA7N1QQtuvz+VJNA2VZ+B8nhMKyl7wcmie1cACxILq/8axod64r9rMDiRCEH5j7
1fE1Mo2uejRMlwx69nkevexYJU39yxj16tD2bbqDUqUe3MaYn+hyu0d0MMMHzyis90Wbj4iqVShF
uKpWIW6+lHvTHpR/X1+YP8qrq5PO7UL4D8WKDvBaF8tRwyoz03q6AMervqvKrL+b5zD8qehds1uG
+FdiTMpO0Oy6sPXCwzSa/TsvF965x4GK9p5r01tVi10Ylvrp9R93b/245D1+FkBnkJzX118bO4Rz
MYULQEPaczpW+odQ1aUchtp9iwyv+vbm8SSEDZsmQmE0a1a33jgBVVQqneipyrCc1QvPAK8zikeQ
E0MJ4DAMN6D9d95OiqjEUgiGSVGR1YjcKFZLkUS7mKL7N03dArxiVu9zp0jeXPHT2YjwIiSBT1Lm
r9dS1fOWz6yZF73XXBhiqfDNcpqCfCk73wEdtTHeLaqX9IuCn6xqUskAnng9oNWHFDNoG10sHXhL
hebPP1WlUvFXqPaRxSvasdJC06H9lziPmBJmgYpmxc+onpqvoCRLOlLKpqqCTKZX2x0ALDRGFI+p
9K8506MKVMgaHJMIQmexoy492LiB/c9L2um717vGB2XQ6mMbju4Z47MOb4bWAiZUGsXZHY3mXS2W
JH17BMXXB0sqTUOBpKyWqhzqBou+yLqkA1lCU9A+cbR48oEObPH/72w4qfSMBBckQJzu5X38V7LH
zI2eN8681ML4pVqZ/dB71lezndqNfO/O2UVpVJY3mRoVhtWcvCl0kxQN2ssSL/q3pJqLJ11PDzFw
6sOSaWLj6N6Z1x8WhizZytR8Na8KrXZjgDd5cSfqtVFO1xWpnIUOtvpG5QlZtGVCoDC5M1VCs1UQ
Ggozh1ZcjJd+BmuRt5NFr3KIDq0mtupm8ldf71aDQJcsAfEkU5I9rr9W3Mt1C7F5QeTTujS0ofZx
3Tcb1+x6FGAX4IZlvQtrTcJ4eWb+2hNLhAJtUoXJhWpqf0yGenkk6t2i0q2/EKPoeOBBxuF/fKvV
ssVW1BZaWeuBV3nhAb/Z5tgJc9yBZbA3Xvv13pNDATtHTQI9Tupb672XhCEhU2sEbRSav3JnVt8B
JRt83vkcFqk9fnn93VirbAJVp28D9pn8gJsVevT1CiYlvXiFcnpgGKJ4qIsauB2n/axWBbCo3CuP
8JXrUw2C4J0S2zOtpELskYWdnzVhtqmP/9mnpEdic+OHyffj7w3Ew0mCCakVJgPbaK32IazMoM1d
J5cpMTSEZ4WtHeaRuryfwTbPdv1IfHyIlwQgPwKm5sFxBrf0J03pXzZ+iiw9rH4K9bg/hlRQABGT
uV6jHELg4tRFeDGyGBuDNBLzF65o93/ApPJfeW7qX0vwq08gqs3B15IRSJejghfwHbU3frbG2EL+
x5PyQQzO8itLiFL3KfJRxq7sMhNMharhpOwA3HF+vf7bbw+IjSYLlVKqYxLavjqGwKlBY4WLCNIC
yWDkeOq9qmTG7s2jsDyS4C61dtC0uV4g+n/5zMMvAlfkxKi5+KVi1rUxyO3RgC9GFwj8PIEOkdX1
IO4cKzHYEKytIjDKlSGe+7aP/SX2vmZFuRHd3ODokX1zuSwZBpIakcfqIOLRpKGY1IrznJeZVOBt
kl3Z5PlzEvbJ/yjJofmrmeJQ2q5y7qrO2oN9UZ91T3rdZIBz0uMb15j2LLccMt+8fSzxavp20ojJ
m3vrHGVTeWjMxbmgjis2jt3NfpFeCmQ00rsGdsq64dYrkbC9XmSB0DP1tER69hwPylat894oyHXI
9JwCD+7d159yrKtw6VjNABupmQBKhDsxaluiNn92xNW55fLgFqX+xm3K9pQ/46/XYYp0hZ/QhAGC
10e9mz5Hk4faSvVCBTDoPPOkV+NjmYynbKr+Hej1OciVLEb7Dn/ud41l7hYjPXe9dSTAOTcEVocy
BbJdOYfXP+3N+yJ/p2PzeakWwttahdIwZLkMcaU9a6T/R/zU0oOJUveuKXXx/vWhbg4RQ0mtdh1x
X1mdWd0HrRVW6YJ7ezBEJK0OQLijjhjY00Cb8EtsAgfemJv8C9ffgD4J3TPqlBS/VnenwPyh8kQa
BT2BsS/4XL46q0c7G1MfPESQo9u+cVLuLeffQ64+u11S5Bqp7ARxnH9rcpTb51QXu9QNt17r231M
Qk4KCuIJQVYIrdcbbPZ6Q62LidVctOWcCfFjaKt+Kx2RJ3u1hGi08LkI3dC7XKvf93Uzqq5Vp0GC
sY8JSj9SSwBLbs1to/W/heZl40GfID/uXEc4zTt0yo0zLGjri4okY7V/fQvdWV7J5pa9UP7BVvp6
0h1a3xDFhiSILTg5qNp7T6FmiUBDcuj360PdWV94nvLZkiVu/rweajZVJc6MJQmKItfQY8icQ1eD
X/oPo+CVDtHaIQBav15aWhqIFjtJYLXpvDfHqYBE22nv3j4KVlNASBCIgta92isjRUmRW0USpFUI
nQdY8I4uvPXWR5K8RfpmETVR0sZH5nrFOjMG3566aRDGJo+jOoXKw2y28Aj1sqnOoyRBvT6vOzcK
ypuS/UvQKnsq1yO2ObQxFb2joFRMqneDanFDkrnAPeyPxpQMG6f7zp4g/XPRfQY/JLt+q/HIy724
xM4FeXjEtBZgvnOSmm9fRyrIiMNwK/PHunheoQ2Zz3EVBqi8xUel1c+piQmCKOv3QyK2iPh/tOxX
RxytLKBhBDhcJWt1iWhQBtugmImLlp5FD2Ez1s9gc8WXMFqGYKFkjXCRGmq/kG1AaX9u2vFfaKER
XK0iRDpE8bJCP9oiNfJLscw1XMokbLUHRmrfS8Rn6Ietrca7FLITHNOhrrE8q3ooWZYKbaAEaBPu
+7mbTr2KJNOlN2PV2kVDMdl7o57qPR7xnX1oZ81BnicR+Y+BIsoHS8+yeePFuLOh6IKi5MCfMrlb
beGafZ2M9pQEiuklJzxnK38sdO69YhanIYt/vr5/b7iwdAHJNFDRwlBDp7yy2lBRWZeIlYk4cBNi
KrPymq/JHA2/RJ0h8GBk+sFoyhSEsEDsz/fcIvxHKZ18gx4q48nVDuBXwCGXFFTAJvLW/StW8XLw
nFbDrUotII58oxisH9VkZz+5mrQjz0z2ozM1NMMqmIAbnqG3K27KtpRJm0bKxq0vwKrO4i5xhBaM
ae/sFKeliFMMkU8iSo+B7sXGEb6pLmt8VbCJhPKyso0WzvVklzjq4BN4SxCXSmXuusHOf8S1qMtd
FRrj5OvOWFl+q5SDto9pvpjQrFLdOPZdj0eGjnhOuYPSX7/oeASJY6rCPXH0pP/Eqw9X7/UNcnvh
8GNlBgVOSyr7rRrTMW06MmJ+bAPa8LF3k6e2ENPG5787CEELoCaAZyzM9YroOmTvMFQWPHysZG8b
cF613pk2brXbpxspdCk1jmEUWNg1dlLoZav1dLSwn+3NPdyP6oFq1/AMHdx+K4qOb4ymNTNB11qG
+qsZxVo5OwrqScEIVsuPLTvf61bxH2bExUnTg54UbYD11u37BNW4tGqDxhvtQ4pSNSJrhoW9S7LV
T70pCzMj7giSUApnEli7upjgEeemm3t1UObRS90mEOmKmEw/nGi3D+IRtDcGuOUlsbMv9JtwuzHy
+LBMaMniRPrw5l2JHpF8LcgJSdZWy0uWkmpzrzeBttju14a4czeFSfL57aNwJfAQIrgBoHj1uNPD
mO0mtZsgmSf1wc7RQCTVyv/DXHDdQEoEPTkJ7b3e/CC1o8ZQRB3kdKT8KXFhxLXtVgf+zkVPmwiM
CbVPg1L1OnD19KizcqVogi5EUZFGYfkEgc+GC5xl75S8jU/a1NsJFCUvPC7k4k/KOG19tztHkLY0
yZCEHBDSrzaRMzRzTUu3Dmii4gmrR/lZsW3xqOlDslHHvkEUsWEJz8HnkfOxbdfwhtqAFOtGTh2E
FsTwqcj3iADhmSSSdxBVFD8pkuzQKJq2x5Yy22uokYKsHbuNTXRnymDauG/Atkk77PUFmsH9txe1
CdppMhTfDGNr53ajOPDQuVvolNt3lGMhu4JSCJSYfjXYYriDZY7oOqqxGF6KqteAwtAHs8s6D6yh
Mz5VorZq32tc++XNhwWUMm83csDIF6iroUXhzHoR1T259WDAMivz93lhW6fXR7m3mtDY8OHjoZa6
TdeHZeTxjMvM7gMPg4KnajKXvYlOaOE7Zr2VTdy0WNlBBGIm7zQYYpoTq9iIykpmWkM+BCnNxX1G
S/3Sp+ghI9GgOk+ye3Kmaun6C9qeOIPk6K75jjcpn3HPin5j3QOJy0o5Ux2ls+JoAgZ9+5NGKY47
iluQSqcpH9a/4qYZlyAN5YchaLppvggzzU+DDQYCXE324fWVv/NGo5eK+pdsaYDPW11T2EmXkz6p
fZBoNOCqxa18x222Cia3wRjVPZfp0HukarsWfEaGolz00GgC01LfC1hPSdEKf2mMY5bXby7cwtmg
nEqYzQ3Bjbj6vmbl9vBWyyYAZGg+d4pwTxUqdBvf6N7CyV6aVBsDVXAjSFqDbgI5jnfTMs8fFrsE
D2f2b/Sk5zMzFzpommNRMsBQ43on4LW4dIXVMkrt4WvnTF/beUn2jTN/fH0f3J5AVM4dw6K9TwEN
Z8DrgUDAwwxs6ibQ0zzDNWAZTiB61SP0RWcj9rzdDGxpwhqoLnRZARNcD6XQ9+rdaGqCcAqLoxUq
iJoYabOHXYUXVx8VG+Pdm9rf463ee6vKkOE2WUO4Fc0XU63RVq8T8WmwESV8fRX/xA7XGQ+wcewO
JK0Gh501gCBBAmRGFrkN8HJSmx8pmljvMCiovXODr3nx4DJd8q2u5VVCi3n5twDwZfpxuYj0lJLB
RlAHE9hxvamoC0UHEXW7GiGy5BEJBzyJulyRqi3CbF6sZHBO3VhI8Y3OnL+ElDIku6/33mvoyXh0
8q35m14XUZC1sPuRArbH7wJpkhiSYVV8hfikTxI8FW3Jm94eDvI+Trop+ybwtFb3OToxdV7OnPcG
tewT0oL1XtE2naVun0Vbhv2EUmhL2dyV1xvJqeHVOzYFBqsJld3k2CB2ZnVApiR66Uck69ShH87h
0sYbud696SGNR1aL/CcnQ+7wv+5nNDUUNRzGnEcxZi0bnCinwXT2r2+mO6OQzUhLlj+JwNqHN+1V
OkOKkgd9nomdu1RI+aD38fbTgTQnD7vLk6PDPLieiwZ0M9cyvQgsyLLP8RLrh8SGJRhB2two+t6b
EMwjidKnKgTu43qoOmpRU4tEHnAtuKciQ34n4lnbWDaZJKyOIHh2+EF/wC7umkdTo/2ZFVFVBLk2
Gx9niqAvkvcI136w1VPvqgilF2H65fWPdedSQ50KHL1DDUD+63puTYKCz4KKRECrGy7q0Lf7xUYq
kXDVb0tv4565EwVTR6KnRX0S9g6H7Ho4FHkqr0YViaQ3zB7JJKFzTZP3YiFTf+qzoYQjjhKfgjEG
EKaoD1LIrTQnyqzYeAfvTpwcxySgIglZIz2IHoqOPL+gTVqjS5OaqE6n7VAc+ixC+CkqFXVjG8lj
vfrAGN2Q9dD/oiS8ft8VTD1TSxgphRYWN06L77DV3zeFtatE/71tvcjXPfM4GsvbC6iUMgjAQeEi
UYnLz/WqC0jDurVEWWCjaHcqFjCdqaIV+96yk4OaLVsWwXcuOIlGl3GxhDKs2Tpka7SW5iQLHDCq
ya6h3XQaldn+IajqlzutSCPdt0H1fJi0OdvY0XdOq6wM0VUDnyUf6+vJTlMiRlpfWWBodfg1tNPy
UcuzLUj1vVGA+dNK49BKS/rrUQoM79DpSPJAGfR43zRl9dSY47wB/bw7Cq8EKt/oid+AXSq3zNxx
GrIAO+z+0AnNeIwjs354+x2ACQ5SceRKGq3t67mENvIxQ5ukATAX56SaU37Wmkg7JtRnH7wu9TZu
ujuBDRuDIAoWKbSCdZG3k7qQgBQpKuOL4ff2kFU+0izuHhV6+9Pb5wYzlmYu792tYPlYCoIdT0mC
ulaAK1egVo5hLoqJ282azyZsvGXjZbrz0cAo0FYiW2NV15KwHgUNJDD0PFAxONm7Ruvt0W+o3j4K
CQmFGlrUxGzrmtMQ476cAEQI0K1TXtA7sQKzyv55ffXuvEl/4ndq8cwD1PNqZziLOqIr1wSq0ebP
kaEp5x6b+SeMnPJ3eo3LslrbW+DKO9uDvSGbDpKVfsPOgNjFKziUdQDqY3ggtaOCiDXLHvvvrZf9
3lD4YZAPsSFBcq6yh6KlTxumCHWlXkNDxSx+2dXY7mMcijY+192RmJYFD4O3b30rJbSEixH17SBP
4vwwFMl0ytCvPuVJNxxe/2h3h3I4W0AKaFKvJ9VRP0Bj1ah4O2vxw6kVfEKntMTCZKi6Lee4ezvE
BBKGaIUEZa2hOZoX6jmg4zKQB32vNBnGMk7z0iEX8zB56nxUtTI8vT7BOweM8j9cU9IxME66XIC/
wthyCqdZTecyKPX0PYp49Mb6eUvd/k58wAsGsZXerSSprS54a+4yqAtmFShjk5+beKYP5yrqowNV
53cad9FGS/pORZQmG26GPJtSmXPNGkamm0CXvnBgj0U2+9zW2nsjHtTncHJDfGwqZJAe0mZsdwW3
mH4eXClCCa9zC7Jxb3klpEujASdbcKsYbZgca4pHuwr62tAeTa93HpeIIOztHxFiOthKG2YZcLXr
j6iXyawMmVZxylvvoTb64sFuunLjLNzbnn+PIuf611aZSzjfXqVXgTOH9uxrYd4eUIqgMFZk5jma
sYAaOx0H5tcnd+8IEmhB1kDPXV5j18MOoC+EDpgzCGU+AYQYZcpiAGVQwfjd6ond26kOxWXU5ECp
ksZfD6bCSVIRpGoCTJgTAKMLelrRWPlRDUy+JprfmNyd/cFxoD8GPop7c50ONSZCRklajkExeSZz
m2skXuOtNvydWf2RmeAoYCVFa/J6VrrROE00VENAdNQ8JBHI0tjOs0PSxvGuxB1oY1Z3PpkkmFPb
oTgPFk7upL92itWZRZdUzQDIgOh8SIfsoTXj/Ig0nXV8fXfcLKB83gw63RB6JZp2tfVdd0g6I1fM
c2bzAnHSDesYqdDy3nrEVuOsNn9Ge7ydG5d9Xtfpxc4BZoikExtH7CbYZxSoVTI1pl9OU+F64Qqj
gHhA5HhWnSK3HqvUVt939tTCDdOwxx7MDr0m3NYapI7bZOOr3RscTioNHAlTuKmJwwTPh2VIzbMb
qsU3q5+m4VI3dqYhXzl43sOA2vfDJG2vHvIm76uPb/+S7BgVj3VeJNKB67mrTVcMamoY56iPxL5R
Z8W3jPC/fEdobTSqSDZoNay2Zo00LlBb2ziT5EU7M04R2nc1Y2O33FyVnDM4dBIXiL0K4KH1XCzh
eJUjzlalRidUz5xnxP3Rxssb5+j2fQTRPuk/vL6AN6dODoreCoVbFxOBNdJCD3VD0B0QZ8+Kpo9K
qeQ7uM7RuafVcXp9qFt0PdcxgQqVFQDsBMyrCbaNkTXGVDjnwa6Mfzz0aU9gpdLPWmEpT+im5e9E
k0ZPqL+WpwzFzlMS2fYp8/LqmHqq8mUYtLg/jfiWbpyg2/uAH8YO4vdJU6V1Y1fgBOoMceecK2iZ
kF2T6mWZ7eTtSw2iSQIAJKKYqvn19x11s+3dIXbOEWWg79GidY89PaHfS9rrG7HMn+7tVanjz8sn
FR5pzpNgrXasgYzO0lU6Y0Uw7kgv8VuDZTqi7VbBQ0E2vNA7XwVx8qMM1ebZgg447RaN+e/osOjS
yy8Jn7J5qYc9nK7oC8PkzygGI9aYzF78yyvstt51uoPW76KgsISOGt6ySBOKqH+/zI53UDqKWXNI
Gek4WUgu4hrfmGJX8HhYPi+3+EqlJzRQzM37xo80QS0ogejgd6A9tpoHt+EdSyLxk+CaSA0BLayW
3/LYOKlhn/HARADQoT7yue/mKvF7y+iOrodLIY+c+aRF4/Rz0fR62Y+6/lZ9fQgcEvIIwFmSAwi8
rn9GYvRoVOSpB3I9ahBX7JJ9FY/RfuOsyc203gCyzgwhkfEAyl8PY6G+R4XE9M7O6M2HsolcX5pP
936Z180u1+LiGGXt9ElobgHkqPKep2RJZwrFw/h7rrLx6+s/6N4RI4LmJeXRpfq4immzDNsK5BPd
sx4DoAd+qR+a8e0dGxZXCjuRSxp/nHGvZz1kSCl61uyeC4DIOxQGUJRH23aX9N5W+Hx3P/HoYXNC
Q5je7qqmN1sLlJ8idM9NNjitn5cmCpDjbAXdoKrnsA3RoR3mArKQi+5T6sJhx6erfXh9Xe/c35BZ
cMuWFt5U+la/QmkUu6pFQZvIqc1vaAwNH5DBSEofnFi88Q1vIkLJPWJx+ZOgibr/9erOmYCgTyeQ
sKnpjtriaofULszUjzrD2pmoIG9Z0N2bHf0+SciSAkdrSx1DH8PWa8cwqFzE6kOr7h+6VHzrALr9
h3V0aGNId0IOwhoqjFFA6NZdqZzHqUOiKcpihE099Ab2Rbxo/2UwmZX8UR7ieF4vJHER/qKZrpxh
MBvPnSjGQ2EM5vt00pWNp+3eCsq3hiceygFyV9dDmUhNK7XphcGkDubFwYf8NJLOHgRaTht3zp2h
CAO5WqlDSFOrVRrUSUBEnmdhkBiY4ExKNKEA7bb7Bh0F/827XlZKsWYGi0iFSv6Uv3IFY0QoAsex
KFBnrXqY3cV8dDEPenIB824EuHKBVhcp1T0ZHMHP50JdzSp2rUpHAyMO+mFCPaSJnBNqrjXS3aoy
fuzUsvwHoCgq1mgXDzg7eFvFFhnC3vwAyEdSDgmGv7dKVnokneJF2HEwL504Oj1i75G5+H3hmftZ
YThijR2hjb2xc+QLsR6XiFpyIWnSqGuKFVkDehpVH6Oh7yK8ZBqdVz8snpcbfpMZ+qfSa5Z+P/Bq
fH/94/55iW9GBpQGUVaGLmu/t6jpHDES6wWTjSzsCMb7sOCj7hvlIPZZov/KevGeW+4RAZFnQ1sO
jqscMqo3OyLX4rhYcYHKajgcQ33QAq/w4o3w6t6eoISIyALpAJIuqz1BulWaxmhwLXmNFmRhZP5T
jEb21e4H9RQOXu27RYMUMOr576s47zd2/517GNwYPRxAPrJbsAokczaLgWmGOLetWu2o42Yf3Dxs
H1NDT7+WVh59ef2D3BnPoUnAKaAwBuV8dYfkbo9ejWWIMyo16CQnUXlAvCF9TtyxOL0+1J0w4e+h
1oDAFp2ZFPFU8X/KzmPHbWVbw09EgDlMSYWW1O1u5zAhbB+bOYcq8unvx76TLUpowhPvDRhwqcji
qhX+ADdDGQ9uPem+l+v2v0cqVqFspRKh87wGx3iVJEylrOJoffReFqq7mxWlepnkqG18RbegMXqY
i6UkECbsdelxX4eqEneIstfL8JTOSn2i24yeMPm0d+L35ZRZpfcnsWh4qEnbPFSFOx8R4OiRIB+c
+JRkeBchjmz6aRa2X5yo9d6//cDvRBdgJ4sSEzkTMXV1ltTYFq2qyBBXmPRgVuBARFW9d6Q4q7iE
Mw8Nn6s+3sB331SCAKyoF6CSkkRgIrluWmeKU0m1zoxzEov4qIZR/4VJsfZktm3+IgoAK77AnAJI
WRLNC+ZEPoR5X/90zHRcaF3W+5YEMAezaU1bE/L1x/3/v437C8FTRkhrahK+puOc2KNxzow6CqIR
kVucM5Q6CPtMp72AovyhDV14kZkJFbwv++ccAYxDNk9eoMpUez8M4/ChcXpxTs2kPUYqTQNXRULe
n5tWHhq6KBunbLnv/hsxmTOAVUV5gl4cDch1dh2N2oT8CK0XmuPFseoljZdo6A6eLKqN6HxvKU7y
wllYgCxrjQsG2R7yDFp/KWYV0lY2akdLC2UQ4gS1cUzWcYddoczIWh7TDWLtKk2SFcAyRvbzZY47
7YNlSu+Q62NyTE0F/ttcY2v39sdwZ28wDvhKF1Tjwrq5/lanCvfKtHKnSx6bFGfoKarHwiim73UM
serttdaRbtkcw00kPJYRPVOi67USp9dA/CooGRUi+qSl43QeE+qjt1e5qVKWZWgDLA0HPjh0G6+X
kZU1IBdvTJe+FvpuRELgvTrgO+vFpRZIOBzIoKnWAYCKdY50XGI7NWz+/XSSOMFIoK/L1bQOt6PM
cTBXyJ5G8rnTBO1wB0FeOcaUKP/+VOmuwNSGv0gEWGt6GF6kOQIPqwsTMeVDOY4fiabtt7cf6g2V
mofK7UsuBpRkGRgtB/c/6SedqwiBL3u6RN1YHSe1Tj7mWC2cO9fNXqwWix94DuXFcaVClRtaO1nV
erC45T5ItOpHP6ZqP9eDpQdpZHjf9DoTD8JQ2/dhje4/wI00yOrMBXajRz/e/vE3xI3lx/P5Ek6h
efENLzfCf358USfz1LMgjpgSrf8yb0UVYDGW/g/LeRzp6RK2ul+loSqexxbHmiPusdpfrY2oddEI
DLtLLVKMJnRX2ONGP/fOJ7/Ue1S0TNVBAq6OK8hKT01nc8I42052o500R2PEIiVxmvaQho6+Fe3v
fPLU8IBUlsPJkqsFS2PAx9jIEWruq7oEC2FjWYPGhvGA/eJQBMPg9hmA48xrXibUj6Nd1ojqaISZ
qB67ONR+KcM8/UGxXwgMIIT3rXcEEnJvv7R7jwUVHgCDRENoYqtggfWKicSvN13UBvqQPkaJr8np
0zRk7R4Q5haM/M5yANEWYN8yLXfX3BDZ8fRjnFIu+mxC8BGzcmyiMHkyAJJ+0EpdBG9v785LAC7E
yNMEfEegX/7+P0cyEu2QqE46XTQpi0B35LQro6QKLHVMNgLinaUo8JHmgACCxMB6a06qmLKLJ/NS
1X2NgJHTYLDWjielFFtCOXciPAgKQjtjYxp+zmpXQg31ug118+I22c9uTvFptRRP//X2s7u7yqtL
OgxC01gXS5i92mFsIs+l1frwYCCN89S3rfHp7VVuHxv/9CIBAt6TKed6xoSFYJFim2VcIHVn2FtE
mLUu3mZGmLv/CLlSaagxyuH7p01Kd231RaqohwwyifRLWSW4HiLa7utz2/xjCccq3PB8+hxxjVn/
ahUbuK85SFe7FGn91Y3jJ6y33ymR36EpOSVBPjm13+tblva3L2uRgAZKxn3Pd7XWPbXKWYHAWiMm
nIfVrpXdtBOAS3dvv6zlt19ng8DugA+8wiYYDa6ihRlrdlJqSNyH0kzRoKvPiW2IPQlAjhKgtk/d
TaLRemMoZxM9YatxKS5g4FXmJFLSBj2jq10nnniiiht2Ra/ZG3Fi+Vf+u7FlFch9C0cZnwVe3CpO
YGkH22R2T4XMZvyZQF/91HEwfi51vUOTVJnt50pPy5OJXdO+1fst8+Wby5Nf8Aodp3WnLnfU6hc0
SWaWpZJTOVZ2OtBlMDCwjqbCPAEUwymri+TRxWf1qR9E+UmTc54hvanZX/AGE4EQg/PctvqW8zpJ
8e2ToVfI7HAh/tAYWGUkla0kAlpJeArrQfloRUnU+yMS+aGfavNgBE5PanuGsglnMU9SFx/ILjNf
x4rQ4/NSwws676I+2mEVZsa7Hu2E/tjIoc6453urh0KkF/YOCFXyM/Ni76OSCukdZyBCZy230E0f
8JOr/TSGno+Xqac8xTST9QCWq9H4uEGqeDkO9s8cRFHuu0Xi2oFbm1BBySjol3uV6R3UyEkBpmYY
HTyEhqM8yS4KqYUdEijct6bqcytyT/eHdA4ZjKoxppij2/Xw+RSKLChXcx5koevsNCPtqp2heBbg
d3WqNUpvK39IGiP+0DaD9r426wFtEBsvUWlmbtBVdfan1lA69Olyt6mf5JWS7MNayc1d7gFW9KGC
WIy5ksFDArxOso+1GTJan+kbe36hJ0RHnDaHRRuU2s/JEis7TnCMQx/TSEf9ZAM9Gx/dOTGSQO9M
8TlOGisLitrUJz+J6uS70iXoVDi5rv10ra58ggU9V1gCIiQRjG7Rakj7N7a8uJB5/lhRbjyVcVbn
uyRPq78NRoN4zFXW+NTos5YHlV2Xly5XygxbrrCBj5v284PQM8tFKWFKv2G1VH+erSn8AQAa+QQ4
JvlBx6AxPOQ1FUkQdkYZQx+OXMPPXIxyazPSBn+R24UmaebTd4eBwP9M4EmEy3CUZoCWDW5miaPL
gzeW4QjDkSiMr2mcv2fiVfpZb3gvXQbqeS8tXflVqaGHGNfMowyUMc4/d30zjL7BbK4LZBVpne+K
3sp2Gmapzy29//9JlMu/gYuCX2eEorV2dBPizu89ZQgP/aKM4rtD34yBNqjzj3yo9W6HH1z7S8NK
ufJJgeXnglF/5oeLcvIulM78Y1IdK6Xb1OUFGRbJs+/WHgqXTTzq4kC1aeR4OijRC9nijDS2Zioo
T1VFHgeDkVVPg5tVn6QprYVlM82YKoZKMgZKXHY/o0FiFtyBaXlppnbG5bnV4v9Z1aBZe9zkjDAw
WtH+L0dbTds5wjT+4EtXyaOmKeUlVlIYdonXtX+yooj+dlGmlrvJqJm5aqmifU3NsPoBT7f4WHI7
x0FX5vo7WZTiG86y/SfmUXWI23GaLfa+eJYQGbK0JsW3JEa5Ld8EX44sWthEgpY2cPLHFCA708lp
kdqooa7TY+VN0HspotQ4aF2jzL4hK4yaFLXtvphJkv8VmSkHOoOJ+q7xiqkMOtesvkUhMno+wopu
e2La4f5yG8d9Z5p5+BH1aNQ26AIb+ERLybDYMJoMn/NaitSv6iaLdtyncfOYlGmnBBHOZe9UVUhl
p9ae/qwkOmEuiVvnuxMq07iH4pQ9DxCm5n01GmN2NoD9MoUYUbXZKUysn0IUGL7Po/Fb4DhX88hK
2JoQvXzBufrJ+EymAbzVqPM72WgviVpEnynQRyzp1Iruz4xBYXRQsNsrH60mSl5wKIxwKBzCovEx
N0PttGnr6lubq/qfcfTSdt+GVfRxShZvUEBHA9ojONp9xcyQimaqmHr7MWQd0x8Gj+NSaG76rMSK
hsOg3UefrTqxYHwZiYlRWN6Cpzfj7kXLODRMpjw3DQpvyL8NYeKdegJwvx8Lgpqv2Ug/VLZ0MK5U
krrycytvPr+dZ6yTwuUyXIYSHBkSKL6I6+u4CDGJlGoantTMdvGPczw/HrF8VdNNYuud/OJqqVW6
hppxUWRYkJzsap52+aJIrxk0o9/e0C07hh3ZNP5AhVFrIax3vSPkwLQikejc2Tlq7L6KxcWTzKZk
8HklClKk9EoAv01Uzn5utpzeqbM6vPO0HgoLrld1sZHy3Nn4MlEDqkaviJnDKpcj9qiV60XeKcGJ
+uROrvY+r0pla+PrlJFXCX4MsDJ4b0ADaxgQ7QytVhwQMN7co88ejvqUHHJEBseD2Wbqrixb8wNg
Kwz2rALgx57bzXg2VKFiEuxk0S8kH7UwAC8cT0HnJYYIzAZXdd+CUKietNyUGwn8ukZdDh+wRDDI
QDlAsS4P7j81YxyPjYLyEyeitSbILfHwo0+K8neDUuw7iHXp37fPxp0nhCYodSODEOrUdaNAFCZT
EKLHycXk+lfh9N0RocfqCQZPafhT35qJL7A429jmnffPB4Y6wtLVYgCpX2/T08UcYufsnSwUM31D
SeWPmAP5j0Ukm1pAfMsAfOlqrSc8OE8bcZR37klpCnOnicnZTcDYN07Z7V5ADZC7I7AKUpGgcb0X
9A00ImxtneYqEUGZYcyR1GjRvf2ibg8GvQvQAq8dDGSEV99wi1l1EcsJs3t3fpy83P7SQeo+xIY+
nODhOw9vL3d7LlgIEC77QY3yxttHDkI3orDTkB6pkYesqvAxB+X0KaNzuBsgNPsOdexWS/X2UbKq
zceKcBgY8TVPNtUmQafQ0M4OMLJz4zbaYSisf39h6INwJChYl9pijVOQTVV1CKRq54VOvBdpyS2l
ZflGwX97jSwKZkQ4Gn8ModaaaWluoplWSl4YJo2X2NNnUEg1LnA93j5vv6ybdjiXFAGOP128GcFF
rOq3IsTW2G0z/Zzj8v7OQFHv0qCP8jmrHWrjJIrOkWfh1Ery/aBHY8N82+02aIh39qujbbYU5svw
eE0PyWw5t0sH9DyUWG6m3hT+r0uKKBCWUmx0qu/Uq2iKLjAzPJuYNqxJupma2vAWJvVsZYuyWVqG
0ztLzKYvHGRNh34MH5Q6SZG9RMMrCz0c7m29DFwXSq/XZNU7x6jcP2+/hDsfKHQpT+MZQGq6qVVL
KWIldlr1rDeDPKHlhTuF03o7L6xpR+sYWr+93p3njVoHTT+yFAKdtbpC7bQfBgXr93PcFR26LoXp
92gh7Ekptvq0t9AFhMO4Sm3mqbSubkDs5SDgdaaOPNeWWv/yGqRW41D3jrrkpC1IjmCa0mIPr2x6
skfsQUKlFqfa7MSnqJ7yXTtbFNUiSj9VQ2cGbuIZVJbCPL79SO4kOvQlKWho2TAzpLN8HYr7NFZy
XCT7M1Wnb6nS3I91/lEZtL+K0E5u1j1brfxcxQAllV57Uvpiy372TgQj2QAIyAngea3DNEBLq+xj
S5zBGk47x8EnWIb48by90Ttn7bVjCXmT1uiNexcmScAajUaeZzMcXkxjrt+TI2tBK6vkkE2z3Ihl
93a1SAtAezWXpG25Lf6TlSCKFanoRMhzlWbKJx2/Yvy5M2UjgtxdhRbf0u2hUbruxs5aWteWNOkx
2PNw6q1mPLR1N3x8+9ndWQXIHeNkSuAF3r+6SIfKjXTpzfJseaW1w5HZCSocyzdC8v1VFm18/PGW
9uH1E1ONXp/TkDdUVPYQ2FlfHzqt+ldnBg1WDgGfVHH5MKHJXa9SdZaSjnE0nBtLhSegVOrRScwy
GOicbISb2w0BKXkFoTJdAyy5emxFXqWtkhj6ORyi8jzhWe0XgxVvHLTboIYELIQPhhl0y9GVu95Q
bsUiyZzBONckjQgWN9FRms1whGxobwSLexti/M68hLeDFs/y9/8500A8YcYXlnHWx9jejXpVBrrd
bNlY3n6pbAg9ZiovpiXGGj1omDJ0x4lV8lazpd+OMnlOHK0MkleOcltt6Ty+5hXX3eRXFd1lBADp
mjBxvS9Tb6YunHhRDr2450Z0+cXth+alLSsJHWFWnvouS56beZj+jMVEy9CxnR+qGLKLJfItdsCN
tSpHdJlFMAIDJX3bwkVl08IsvdPPXRlbLyWjvcdYbfujFS39Mad27X3bNHLHdeAdSq13aMA01kkA
hAjMUk/jXW4YKUVrr4l3tdLW36Ix1t8lpZF9NAzp+I7XAcZU8y0j7yVtXz9H2gBAgheI7o0CkKNk
KEhUMYAZK0I2tTfa79x77guwI/uop5YddMhPBbVSbbnu3DszABOoWFCiIvtenUxAaaLqFd4gJakD
wB2R+nOa64jgRJH5lDdjtYGWur8g6hGMqEFBr+uk2p3xLUtc/SwioZ5yRVF8VQ+HrxlNtIMhw39W
HORMMCuiriBTAsC42mAzFYo7GKN+njQrfx5DTzug97v1JdyJJYQqMlGKMi7kdR+nNQErOnZhnEH2
ufAJ2/jQ1x5dZeH985WyxCtwB8t/AHus0m/b7dUCUJh+rlQvP+cKPfQiHbcsi+4ErEUhe1GxReCE
4uL6w7bqou5D8F1nC278AYG49OyNhdwo/O6cBcp9gANMkykA13LnpVfFYck47UyNZ15oG+U7jLXs
h7JtoyAHTL6Bhrrzlq7WW11hoinnyOqpa6ui7/dpZE6BpmgFfUM93/3rzc+GsBuB9UnXCYDe9QPM
NDNtElqTZ3qNMohdfQzwk6s3HuC9DZEoLwRcVMLAGV+vIumfklcW2lkWRYIV2TiSoPXjsUzrf527
ElsNVPH4jBB4A/qyenap1VRTAur/LPq+3akqiX9aQVx6+7G94hRWkZBvaPF/XzoC9Gyud9Q2vQ3g
XVXPsNpMe6c6SvWT6rrrUOk1moPdN20etJEU34umziyKaVsRfjg1rR7Q51bfUWZbra/AeJh8Xcun
Fo+A1pCBqWTuaYjyptn1iVv8NudC+b04ax7dIawRKNaEwT9kpZayo7RhMFDo+byFO77zXS2p06JT
hnQdIoPX2xP1EKOeZLnnDB22XT8hihxNYotseee74otZjt1SntCMvV4FiX5jhtLpnRUFHUfBSIrw
7jXBVFv9oajDdEPv+c4xxGaYUpyIwFRjDRmzUWqv8Q9zzpKgclA7ZTwKO1YD0dn/TDIBmrkAxzCG
wXeKlPp6awmjfmGZiXuO285AZyhufJOB3yG0ir9vH8U7m+I9wWQErg2yZi2uhO2cHEXvGWdPa3Cf
HLx4x52sPMLwG07/vpTG3ctEnDYlNdb1ppwonWqPMeBZFWX/AxErz0fQSf+RVskWh+/erkCDApkk
PC2h43qpxtaV1opz59xWTbzHhyo9yZLxC7qXykZwunPWUdWnLIEQCiJ4bebelPlcN3ajnrEM7oOh
GzTgBXLeiBh3NoTiGJkL+S5j+zWRoO+EPZtqp54zIF5I/ynZPk9q8xjVc7//59e0CD2QtCzNXrQa
r5+dl+OrCh1JPfd5kT14zBj3o1d4BzOcvr+90hJMr6MgFAGEcRadK/xm1pk8wjs6kvBdRW+hHKGJ
DdlJINe/R9CLOTBBWvoKbI2NKuX2UUJ1BFED4gp4DWCI6/1lRZsZKaPGc2na1T5UzeZLCXb3q2Mq
W4yc27MBUo2tLbtkGLou8j2hd0wI6+LcU7mS8NbMRbtoS1XiZhUSGOiS0ABA/SFFvMqVLH22umGy
53MdzgOOonl/Qc9zqzl2uwopH+1d4FDs6Ub0TmZNyaSzCc+hg04s5tyl30STuXH4lhhwdSRAwNES
oRlPlMCTY/XhGnraMzhuvXNT4UKbeFMLUTi1rR123YguWzW+3IZaFk92YtgblfLNfcLaIPAoloGT
UaWsyrxQl9NkVUV4nhLUOYrIa31ba78i0v5J9tqHt8/+zSl8XQihJtjkBI21H8cku2aYDOmeHaew
n1WReC9iKNND5ijtxr11581hxEeSgbIzvd01c6PWFVNPIHacQ2DUfpsoPRYq6lbH/N6GSATpyjOH
h7q+OoVmMxOKQ8s7Z1koTy2R/tGepnYnrHLcSHBfb/bVKVmkPxd1dV7YzShFzKktRkRMz9oUy4cm
8mC5TVr+iD5M9HdR5X/I+zm/UOHZjwIUOVKFnvfBidGQcVGffQ57zzqVFl5HpVur0G2bJvoTZkoT
g3Uot3wb7jwZpo50epauMnPB1bkCPgQDT3Gcs+Iq04OlNfXZ4Pd8QwR5PvzzqaLAdhAqWTTNaMJc
xzbZtWNktQ0vARP4XVQI5wH8Tucvari7t5fSbqUDFqU7mkYEcRZ01+dq8uwYuIQZnntVONULHili
2hvqAkDozSz9paipZZy4O3GjFnXbOnixVPpvmbXiq41UnuHX9lSmxzQMY6jl9QDcZVYS60OYYo8D
9TuGPKaAHfoa67TF8GQ3SpLJKcQ0KVYycOVhjKeMHZrWHFiIv3Dz5rHzWWKn+t6WAiIwhrfVMwFt
svxCNsVHvXfpn5dVnPgSGP07JY40gExqbQOb0ouWPHXovb+A8epvYd0m7Y7WjwXQS0b6Ow1fl2dz
VvpHs/Cy7/2gaZmvCQtZdFk2VrRTkmj8Ygtq/4WuL74yQqrf24pT/qjd1iwIZ5HzN4mKJt0LRjv6
p9rTqnKHLzXOVHk69Yj3mt2f0nN7D1wzWnj7GnBLTu6Crsh5GYU8i8rqnF2OUFPkI+eFf0HX1AML
mmOp+jAH4uhBgo1BO9xq879OYmBSWeepBCBbJWj4TVAf/EqM7niw1al9wAei0y9Y4xhGkCRSeT/r
oPZRXVCsHdjWRByMZrC+GmqOTwiTKrCikfHVCEEVgXJq++Jgp4nW7KLWkgWxWu8nbM899akA/AIC
o/R6qHltrneIElezu4tSC5M2aJfZhyZywm5vDnyJvtIYHb46ahclwdC4xRzk+hTOUDeN7Lvdz2AB
lWyuPtlQpT6n1HF/hNlRnplRqf/PMWd+QqygXoWFtu0cHKPp36EIPi+YxcZ2z6isoXyMo7vX7KPS
rr09yF1Dfa/gYqD4sYjV33CqOXCeFWZ9kJEcGMemRP8zcEoTQ2CMNaFmGLFWbqnAUcTe3HqL6+vC
yke8lh7VKnYCUAGZPRXeuXUzy94NTOOm3RC69q/KQxUzcKWqXBSUVpLdlNlKeKLp6aiPyDuFrY9/
uzH6eoHp0J4RGWWh0+VWGahcL+nBcBP9ZyKbKfWnsox/tnPet0c9docvYCqHX1kuDNy+pyqL93rS
5r8axApTX0GW4CUBF48gXSIz90NZGd1DN7cVpF547ggTg6z82lBqhZc8CtWU2sFq/hSm1wDaBOaj
HBO1MtK95FrI9qNwQcJkbYG4QaNklXs20ix9cYwF+EcbzT4WY9eluzyMvN8qnZ7IH2an+tbYyGli
xtxowy6znOYl0crmRx5P3ZfBwDz9qE7J+FO3J8TWZKrzILhwc28/G5Hl+FOeY7VqlKoSHm0XYqQv
Uq+VD5D4TdymG/jZvuYW7uNktQjx64MFgGcisc5RlQ3RRmgzUm1EX+c+PXlyKr/Ug8yzgDSkY8IN
99/wyyZh3hEp3VAFKUBGd0fnU3lptcKOdrUrKlwwp8pFDKVJzN8jHbTIlx3sP59dKOVDJImvfmfl
rec3YdpUT1RiU7Rf/GXdwE49mR29MEleJAEXtxJkOLCxNhrls5TxYO+8XnG/9rzPH4VM4jiI7GTu
ePlp+ymaHCIYZcJwpnM4NE9R1I6McaOo2Y+xof7KvFFMZy+BVnksXVwfFpZRX55GTZkBhEITtv+1
WlpSLOox6tpXUZNV46NG0kRBRTi/aE6JX0lizMBDE+qQjXrp9aa7ThHoHnqLQdPrXbhOvTUMgVRl
FJjPDkgIaWMfzQ9m2AwiiDQrjnZWlqTmR2Hr0bdQdGjLuDN0FZ+wPHyprHz8GuH5lu7iQcxPIh9b
N0hEJE0fR2NzevC0nGNeNm79qc+n0DtISTPRH0b7qLXS5f/UYoHVzVL+zqsERSZXzO53z+qMbyl3
wxjosSk+0pdMn2xoDH8qzSGhHrpCfHKrZEovGt1j6feZ0gON8rzK9rWsFvVjFHdzvyv7KP0xR6Pd
7SzuqpHzI73iXVSj3LOrmoX6b5auHQWLt1mKcHnU57u0ysZf1VDM9q7qPf1dqzfuxylukHNVp2H6
JNUMLoPkJDq+JxHgC0x4aolfh1kS+gZo337fgLIqdwVNA+9pcHDA4rv1tPdVpCRfhVVoLyrsI/tQ
plH6oJpl8ohtX+09oG82On7f433oj+qQG/vSK+c+MLyK3Qw4dP1WUXQugcK6VntJJg0YN99hKR5Z
N3rmnqx+DVOlgOL0El3zs0hDqGgyc9vwdYQ3Yt+u2mFYoBHTiy3z6J0le/MdPwkPYaI9VEXVFs2f
vonQlh2EVzdfYl7EFNh9rX59OzW6qWupwZaZK7B5FLMgEF1nYbXRR+rgLi54Sa8fRe7qvgrF37ec
og7U3Os/RHnqbJz4m0Xpy7Ms1Qti+MgrrSqnPslacpGqunR9ZILKjrovlALmQwtonNCY0RLjjy3n
g9vaglXRw3KxU2Igtx79yr6rx8yzqouCSNehJPR+SDGb3qgK79yPrLJ0CMgzHVBh1w+UERcu21ZX
XUYlxmWALpX6LBNnOABzHB8HMJUbo9nblJ0hh0EtTXEAfmo9BbasOkZuWCsvqTer/d4mE839rHaj
Q8gds6U4ewuyAClIB47Xgds0fZdl//8ZnErQ/arjFe1lkeL6hCxkl++JDUPnm3Pffyca077XZyrS
nTuTBPkpyWq6t8ZMoQqvCm+rpXBn/8hqUbTQ1UL5cO0inpeDbGw1bi6OFmMPY/TFJTJm77nDMmDj
Rri7FKCjhVe54I9WIwRDxXjM43O8iNFyaG4nYKdTFaBHX221pe8uBRBi8f1ifryWw2iLenIHGydH
GLN/Jt2qglmtEO+ZQNu8HQHufBZAeggCTIyZGq+1HGYD5nsuk/rSWNZ4KuzZOYvcVv61ocqxWcZ9
Swdt0WVdVXu50UsHTiqfRZoNfstcwNdmXd1lEOI3Poh7G1rGzUgxGHin6aulNB2F7DF068s0aMpZ
Jqb7VKn2t7ef2uu7vr60YRwvqCjqHMa0ayUZHHLTMcq6+KLOmf6+hONjBeiNzh/tOIGOYZLZO1zR
Vnppsi4sfc1o40+Z0aNN25WlUNEx9spqZ1YmHvcIRsNV0oskBIMs6vzcFE2JabwJz8ivndbFo9yp
Lnloix8NHJYtp5Y7QQtdWYgKSHlQJN8MSy3EvnQxxZfajfvfhhrjaz/nxQcD1sBpSoBGv/307rwi
9C2hQjNn5H04qw9Jzl4326MVX+Yk7f1eDNo32rbez39fBZEjb7EpeHVcug5VbtxQMBpmcilTJd5P
Iq8Os5psYTzuXGY4HoEvJuzjvLIe7Wh9r45Z3LOKRFdo1qg3dDtDNw01JzzJgXt8YUpX7t7e2018
WBRYTBsvYxCmjKdWjZoBUZaoMdDVnGJIUYNR2h8SrGsenbQ1N1pYd5ficCAPQMxD9+X6MXZp3XqU
Z8oJB4TPtpUBDMd47dDr4VYP+hbJuuyKLuOi2Ukfeo3NnYU69hARwhO99HmfiGJ+0kp4naVT4JVu
Rv2z6lb9Qxg38uCKdHroBPbmbz/Zm7PJb1jOJpMzC6zTzQXnRXXdUICdGofiGpWscAf/eMvE7uaL
W1YBGrQwZqnd10LVapXjBpu53il3JsyJiDX1Q8dtu68MBHt2NCKrjdd4d8VFc4Rx1iJCtSrcrRIt
20FBYKnOu/RnGrXmozZG4vM0x8oxdLP209vP8d6xoQePww1oSFysVuXToI2DEvaDwrs0fuhJk8BK
7mOEWFPl+PZK994Yw1sY1ov2HItdH9AhHFNsLBvlRGGCoL9agriNleFfW+68MZrti9gmhQOAu+tV
8Goupxl3yZMIq+yAu0X2qDpjdpJFk3xM7XFrWHfv+UHl505GDwvNmNXzo10o0xqDshMNI/EtyhCW
rcpZfy+4MTYe4L2luMuWTBwDGZ7j9daSpmpdxXaUU2NO1aNdZ+U3B9jWDmzO1lL33hWCW/DUAWHA
ylntqqMfTJM1i85ZmdjnIU66s5WXWw3fu6ugZIaMHkImdN6vNwS0szbKtIrOAnwk1qxG/BND3+zT
2+fuJvK/opdYQkUikFtsVcaoJV0fIDj2ySyd+bFTPG/v0JsBs1CZ4n2fU8wgqVZshY6bt8VgFZ6F
icYxa9+AjMOmR6SpkJSe9J52somMh1Sp3X2JeevGwbh5jixFTohYBuozxKvV22LslYZVrLQXN5cO
ShlU200txMaXtbyNq1RqAZYgkE6ZwAiXTP76bdmCMU82Ru0lzDUN1iLNgjqYYr1JAOgWuUQ3vTbe
1Vqq5geE81KNmZDSbkE0bt4mvwKJpMUHmgvoRqm6ZyjiQVDlV9iWGHbAoCXYYC1zntOpjeXRSB0P
Z7PEpnH19jm6s3/qKZA8vFUg1uuhi4eOjgxntbvgMkaLMUlVnT6iI7S9O+n6Q+d24cFSC/uvmXWK
c+gK19xQjLl9z6TkCFIx3SZXwj/n+g3UydCGrVmVF62svd8YnpkfM/xjH97e5yuE+/pFL6a8XHnQ
vpYB5iqTQGAI9bFGlhej6tsXrwqNfauK5iuuPoZvF3HqoRM3jSi0oRj+c7JdBCg9DXzuNDj9wR4q
fNkypX2Ec1+ckiZ3Nh7DbXEL4gMbXSSllggFqvr6ORgi1zrViqpLPAKvDRzI+btx1iDFx/yKzJis
y1ibym7EOeGdVBz7cdJjcUS54p81Ax0uasrZ1yKD/GC5zf9TZmcubH03rqtL3/Xzs5UN7nloE2vj
y7vz3lnllUSwIBvM9Z3GpLqa+h5DawXNmLZTiqc2NtLdxntfUovVeyfrsBj0EPape1apRzKQ4ItY
VJfM0qYPbpzGwTQmyrmuhHsw5mo85mMXPVse9PnGNMWnIhrEw4hQ5z/HM6bLaElwzBdBOXsVafpa
04tptLILeuE2gyiK+R+aVfdf397wnceq80EzrFt0qp21Hg90QWSvQplfnLxHSNxuvJ2qbHICb+8B
8sdX3zc82NDIW10/KTlb7SZlfslKWI5+pw3acy4ni5FZmcsfb2/p3mJ0PjiVC7WFKHF9HvNM7a1p
LqtLOenOZ/zzlCeyMe9B1PO48RXee3qEB3AN5MYaeqDXS4XqpItaeNXFY7JpTH0TKG67hRy6yYZf
1YWWs/j/ckarUDT+H2fntRw5kqzpVxnre8yBFmtn5gJIQTJZlKVvYCSLhJYRAfX0+6FmdreYpDF3
jnVbtVVTIBHCI9z9F35doHZStQcBtPLJTlxjJ6d6esmXJdnoNkvyxPi9DfJUImgm4Cz/myG0Hj9/
bOg58T0AeWl5iMF3a3jKBsYUdjW3lKiYraIOKatTFLGz2rtsYVdBlS8XQJbVOAqatmkqPPCqlXFI
IAFWJJfYDuCxTW816sfC+TXng8KdRXbB984D2tD1o3M29KPMNobR9TYuNbFXhHY3xRfItXd6mIox
v1a+wo0BaUD0oedmsR7yZvDbEPh0jAZxqXfIieBnsFnsIvBC/DezZNNTQsjDYnBye5NI1Zx3Yyc7
HCWzlg6JhFqwacZuuneFZSZ7axzET2utX4cpJlZ9qKvRL6B+p/p4TnUbE72SCl5LN7MfVegPemuE
U5dmWFDHY5cQgKv6EbmCGLNt+NhbrzLbLZI1rtidmKO3YYoyKoRCpBIZxOOqhN3TOU8zCkctMZMm
PNxCzysqRPyrU25u72wnamEYM5BOA1E6rhJrpBnp6I3tQVe5tw1abHAdqeNYb59yZ/2dJxwFX+6p
ztqw5d79xo2sqxx9XASPcki9N0KLuzPEC91t3CuAgFbrX6B7kTz5KkWOMojRXmts+w6FixIogDCi
qhlMgbRKnpxRJyyuDelXUZ1XXqgaWXLNXdJLTHTVxUItdGt7hfXLgv568/HcvBMUwG0DE4Fpzai5
69f/2D5xk6HgEwftwc/cOEoSo9jgtDedyJHfm5YVt0ihw6PEe1w67EsNBTpXJ8qZYxFNVjmETefr
Oy1GDOfjF3rLqvTgOK/6Y4iBrr2Xo/BtkbYuTt+Lg01THDhE4s3FRsg6uEuWxRBbHzG35twnEKqw
DdC01IN0HkPSU31jdk2Kum4ZF14kPRXfBSjUPAmat+05Kjn9Vjl5d0qQ6Z2QSZ2YThG3dFoO3tER
0MSVh9Vb3x9QE51eqBhaLpoyM3oIjaEvn5LaO3lx+I1hP1q8kNuAIkGjA2J8nMjF9tjXtVvqhzQt
Qbx0MoN5RgQ0l8ukTK1u07qQ4PYFo7L36jRm0hLfiamTW2DiK7DrerhgnMgCFtPohAOeUgEKlE72
i3pocV7V3TyFtpvGV5qbT/ler9352wLaswzjiVJa54LToaaA4lM461V9S3xb7pKiUne0rBXm2SLP
v1hO1oLrAqvOkIyehuTJ6IvPtlPNuD5N60cvzXG4dYdg+NVayWJEJabJ904Knyjslmb8Xppl/tPL
43S5G11kbQjBcXFfA/7/Po92ekVJ3f/cCVM+uond5hFil/mn2khy1DhVHDwuRetmkTUkCU2nehqe
+8QTY1iVtXk3FxU2OK4d31taLABdOIv9mGCDzHmjG9pBz7P4IdVVrcIhnbGJM+KkAiWRj0MVTiUl
qRDDCedLG2RttWn7ZPhspQpsAg4pZaiylMEBK4LrSJ8ZsxUCCtDXjnIPnGYxPEHjpwqQ5/IxsDCj
rO+Xa1l56pmsz+vCukdt2NO1JN66TjOqfTHGqdipevJV1BeVYNoaEYzhgI243HjoU+45ZOhZVxNo
uDDPLfwpOjEuUc4HGqNsQS01jMUw/tKqAQ15InnVf3KSqpiuwXk0/T5WwC0ipeclJ1Fs+0tEpqmj
eaOpoN6nAx3l0AVpx6qinVBFsz6XP/2RpkxoFYZ3VRajckO8n3h/Y3IFQIjFz7a5Uxg/OasrtB7t
3JURR5pswAi1WRsZPkos22rw824zWYNTRdiVV5eitBAgiYHB0EM3pfYi84GXFVmsuXTDGzOLUjTv
nrBrr6pQi009vkyXUfOjgf+osBaueFzdd9OwVbmptjgPlWYYZ3nthhSotE/eqvayy7JqiHdIKyWP
jildudohz3rE5IEB0K2YXz64lcz3sz93yH4k9vA1951ujBRXPxasMYDUyRqaqGHcznF+ju+MvKO2
Xv4sfK/4NSyjM4TcMlS5/ThWvhP8yY05LgMTUg2nwOvg360mQzqyVweQX0vUBWl+GTcno807wR/f
01XCww1WkcajlIt2J64yg70cqIQ0WzLBZVNWXr1pPeN/cNOAgAxVDCEDkrvjWmJjWcsslko/+MTx
T1UDNDAoxHyGYFxz4ja93iuPIihFDRIRuvt0w44ZXTlRUXCdXQ6mWXUXJZ2CTezrwzauy+HRK3yM
k2enO9F5eWcoIQtTtwQP5NIWORrKtqGMvxDcDrmut7e1huVeSEGn+ZbMKMV/vDjeuVhDXOS2xkuC
kT+GYS/cPcTc1fohmXpjG5u4bYXjMA/PBjpr1qbCm/eyRFTxPJu98cJwY6T8Pv4E7w0xspukRpzl
OFocLc8YqspQKQ4pR3qofQl956fiJreLF6cuix3WVKdqVW8lMBCDRm6TNBaiKJO6TsAf1yGPc1FW
QkfhFzk6Wu+ckoR1gF1euCxVP0e4Y2nXi+FkwHn8JVlCZLibFw2dqDkcGK97Sdh7sUtRaydG4+1m
xX0NDRCKSfDTWAKvP9rQwbMzRm05VHhiPeKgHJ8ByyMyfDzo6xJ6va4BpK8vzy6iBeseJXCz75UJ
4s3qICDaR7aNmwdKgTXd0sLftCkH18fPe+e1eB7XZwj37NljzSq96BFupzB30GOO1S610m0O++RE
pKOy/957+avQN9SjdUW9Hj4ATAj5OlZ/aPHimCPTHLULavEAlQ0tL5vtzEUGXsEY5OJTYabJhfSm
3A8XN3bUxunjrIoGQGvtJnDkNO2cyTAPNpp4+Q4zPO9zbVfmF9H0lbfRy1YsoZPnMThJIZETTHCk
60NrcNM7sFw9m6fNaE5NhTHpm0Tv4jbKArt5cpOu1VGURB1w2zVa+hjHYHQjYYExM705NiMNLbt5
13meZoStVFMbuXCoRFRMmj9tJXzjn6pI9HSFkZl4R2Su6kEmD3TOJbDQO680xruaHJc8c1aWtavR
lc15y8K6qrheTEAuMYPcmCBNH/wkEz9LMxXIki7gX8Iht32Ap3ZQlBtJp2aOJDezOnQm373rAA4X
kazwjTskqC8aUVxmqCYOfLIM/3hoX9dFsPTmPYOOuapWuPLXhIKPthdp2j3NlcwekrZXTej2CN6F
/lRJ7p1xB3i/l8DSSm9N3IHVJSPC2lbTRIPt1bdQDTU9oieiVjnP2okjX7XaITXs+YuG587jaDjj
md3OCQpsXaZ+TNwRzV2qIF2oWqJiGWQOU5D2i+h32qjr6pxhRlvTWGSgb1MWlLfPxkE6kZtoxnKY
imJNHtCw9DYjHmlPcWlmIvT0JR+pt5biTLeU6jc4xDW/aqfPhrB0JcmIyuzyjruE6rf60Myf28y1
HlhVnbnxUb03o7TRihoEDKouIZL/Ln8WQxBvNW3gFvjxzlsDxvFOXzl/oKrW+uFxkVLZkyGNIB0P
fZpNm5S6yTnZVN6FyZA0m7SMl5sx7jMoRf+DKiyiXoA/DdARTExwlKP1XjkawFzHw1ijDYGvXhLp
nTxlN/pOKHPJaQEqEMreFryGolqCAkHaQ23F2SVc3P7WWosgeYV4Dt6K8sSV4J1QRglvJUJD9gI2
dfRWytXmxebueljGUavCuZDG2YBi0n/K5aEIjj4RiBLCJZWvo4NAK5JhwM6Cx0A3PCzW6v9iT6e8
mH9LZx8tj7UBRztsveO4x66Qne/1QjSpOgRsgjmsYml8BbYN9NkoBXqfWWqjLaup/qfe1D037cnk
0sMOqJJQ80r3hyi9+DvtcVuFttb1OJLOqf3VqLjGR4tTF1O4kIXVka03XgbYesmfzLhPxbkNe+Vn
bXZ5tgUivJSbUWpkw+hvkINVmt6NGFrNOTYiAkdJ6mOqV9vSG8G6yrxbnnADSq4Tu/KvR72QT6pc
4hdbdQVyCHonQiRCsnmXDuCBwiTL0C7w9Q6Qu6kWkGAccSoA70o5IOLarID74nzdnth7b682DtMH
FOO3XzI3udenUQeuW5SpLg9pFwiAx0oTQJay/FykprmFq1291Hbv33+8499eH3kq2jzcbyiE6cdq
6T1E1W7oLTaEXcSf09kTl1D1nU/AiaYTt5V3X5DLGwQ++G184NcvCNCtcJEDkgdSaxfJMG5tt6hE
m5QanYAaZ9Csmdypotx7LwgdCdYv4wpG4uipeWGNRRxr8tBSppnCGC3bT4tplV+0xDH3Hw/mezcK
LsdU/uDTkdPbx/swWXVbc04730JgKZr82A4HCv2RcistAmSMzLFmAeDM9aTbcXzoN3Keik+KrCEy
cz3Yxd3QnRXYGfyknKVRfymr6zGpywe01TAvTILuqoMHcuu5aXXJ3jAuutauTszUO2PG9Z6rD/9y
LTrGQ1jukPlqkcPBBud+IBcvzkhDJ2jTSXr28ZC9syhWvz8snGwu2NQDXy8KvYd7M5pqOAjToCHr
6Fnlh+TAlEQQBj64RYwArW0kpwSd3nsu3kysByQ4IISvB8Uft3qno2AeBzwXieSK46bxdk5PEcSP
RXVwG3340qB7fWJ9WGu4PwqgASJSv4M04lvHdT1JEyLzS3s4JAgjPqJtsxDxNKTgI6MZ7cs+V8FD
ZktxV7bLEo2w4Ia58J/WUgvlnUalS1hQUfiVjpbY99mUzZ96d2ivoM/D7O2wGfxapbFqt1Psdhfj
YjTXMtO0z70U8ZU0Uvm1soryKXM9LFqMXvvqZpRHSPONqtnNNaDK6OPpfXv+ERTX1hloVDKVY76F
701paS+YxTRa4MF0q1PazOYphN7bUx1UCBICFhCKAGTN0WQmrpK6VfnFoayGHS3+9gIXWvE1kY55
3tB+OPFSb9cOjGdaTL/Js2RVR7uc3dg6WHvmBxWnE+fLtMv1uMVesMRRLDa+gB84BUR5KzaF6Mhq
orQWZ8FgHzdMEgRBRON65aEddKeMRt2vn+tpWaCq1/qgzkY1ZDrU64QOlm1n+nf8m6EPmvWIZzOc
Kk1t6Y+o/xgAjCQ1+HvYvdxATDRLXm8jvwBHSPFcAvTHeKgcbRpty0n1tbcD/vopR01to4QOos+E
VQ5wf68qbc7Jv5LiYJIrAHpTw24MVHVit76T+XNK0UgHr8V8EyZev1y1zFXbqVwexGB9Kzqjh+6i
AJ66dlrDm8zHc0t6xlnnZ/M3HS2WaBh0uRe6cg5lUAQ3cwml8+P99DYyrx+JTBwM1Kq2e7TSA95y
8rxUHgqgSTtPmU5IsU5tg7J3T9xH3n3UytpGaRQogX10cKYoZuV12chD1mLq3nAfotjdylXfST+x
od5Z3bwWipLggqzfnPTXI13XlimSmmu5Tb65ofAaf0OL3LjOhqmJMi+H4Ia245ZmCFJW1pBvkbiZ
vvTCLfZg3LoTE//em5urNCIbHGb2cRYkkBUihcWiLkkX7YDV9XADoL7fTYXu7z6ez7fxEWzEKvZJ
HwVM1jHgt+9J+pMZaQZNWDLku0SEteGpVfPO/vFRGKZECBoj4Ab2enhNP++r2OA8Twe93KMitB3d
wQ4XSRot8CfYdWIRJ5bP25iMLd0fzzzas6U/wi7CiOHggHp5xM1XbSy7uoZSln8qpszYfDyQ7+CJ
WD6I41Cq4iyg9f/6HQeYqqL1AnWAWFptAbwnGF+kZnXWijb9GqNSQdUjnby9GN36Uk1efShMq490
qdQpUYx3FhBAceqkwLwozL0pGfY95reLow5TD69cK5dL23TqrTun86nXfmcBrZh0fPHA81nmsYSd
7IOhkX4sD7HWeZ8xfaMzJZD5wAWkly7lWTWN98LFyCfS1Fx91Tx/+NpnM54NhUVBKZrQ1au2M9kO
dEFaG6ckbd/WjJkXwhVFNkr++I+9npe68iZLLRQP3cQBbpHZiGiJzLtuRwfdPWs12SiNfo8+Qh85
g7GcyG/eG5/1sUQwSonId7x+PNeCOkDiaiABd4ZNElfWfm5xivh49b034agdsPxWzDc6KEdPWcCX
DVUwHNxFTvu2aJGvr0sjVJ5x6sR951EgoinCryBJ3BDXF/7j4tpRqatj0v2DUyq5s5L8hz333sah
43UiKr8zdDyJLAZlVTwEjuW6Yi8xRpu+4QGJSO9QIxiOAQVs+Y+H7m2cwDdgxYfxB4C142DbxV4P
E59DNq2XdltXWrztJ9ugSyezC6vW+hNT9TYW8kbUfkg1MGdl17weP0mBPm9zslAN8NMOhZwUuGnT
brJpHi+ssXLv+kLT/2OwA77HsPgBhhCaOFpePxSMXZdDC4M4p0336P3AOjKb71DzT1mevtltxD8e
AuWAt4PLdhQFG7S657IynYux6IcfsWytfekD5QnNUmifs7KLi11bld5V7vXpZSq07sTwvlmeyBWs
ZQQQiMAW3vQKOo3yaW6p7iA6/CfRVFo2vSmsKOc2fWLlvFmfPMpcQRKoTnFUH0vLxLoWKM1LuoNE
3ChKJs+IlhFBgI/X5zsvRKMJ+W8kjpBgOJZRGmnRjgHWVAdPl+4uGRCMgb6/lWny+eMHvUWp0Axl
zqgdrP1XWFSvF8lQmUke23lyMHEO9qGCp14b9c1kyrCZZlRz4UCXFM+XuUh2fp8Vt/3cOJ+LxLbv
g2S03RU/kHvgziqvCoWmEhyChnm1em88G+GU0nb+0+x9Xdb0aIHVsH0RC3r9kRF/Qr0g8bWLGQzG
Q13OQoNx7WaH1JbjtWxl5kat3g0nyp1v52RVw+BEoeBJPn2svOsGo2VbTZIdSsupw3roVdRmNVzu
Ji1vPp4VTgne4c+cfW11wpKiqEPYXdFdr99xipMpHW306Xo/Lx8ymBa3Sz2RiZuJA6U5KI0yP5uX
ObmIIUwNEfDapfouhqW7M0RvareWXwv7RmVJdl5kWtWGujm79caxK2c8R+OxsyiUBloQ5ciKyM1C
3VWGcaGLZ4GUy/Xo5OAf9ApTvDDX5hmEYjVm9KUKAQ9S070EEYKiyvXN0g6teymDxliRGj25mBfb
bXEhnaS4TXrPq6NiaGKEQ9zc6pHJLvKNZjTLsJmSsXMOwSzmrwGXamOjdW78IgZzvrMFKOXIkKQ8
Qs5ItASxMQ0XVW8vP+t20PTztDLthg2R232E37ZThoOhMhWlpls6Edzg5myM9TiLigT5yTSxHis7
r2REWam/jM0yMaOkRJgxghGEdwIy9mayG6BmpVxIMG4FezL4FyN4m0caMYGzS9yxzUhqIa5FpZid
+KxYNNApGXWiq9rLaLVx5+jEpnMW99qJu0WeBVCmkQOywVBs3Uzl3/ymaJEu0SpX3yES1bZRK5Ss
72yVt2KrOVbyVdMVkMS+0j1eqdCVvtEtOmGMeY/N41SmzmMcjDEbDLYVclGljXyHL5oGLV/gjU8l
bAIkc7C/MqhRL/YQxpUcf5RVJdLNgJpyivKgo32zqsLfmYswvnelVY+7GfmCa73XKm1XZlV5vxiL
2M2Z46M4X+npZuz05IaRtn8aGXrPneq8czMYg+2gjP42GMf6C3myvQtEXt3WcgJY73mQz9qajzdk
8uvsmoOIerq6IFuqSfuSzPZz1VcEGn2RP7xBDD9bDwRyjwRDsYM9SymyMWv1ozbddNlp/giHtk2z
9FuVyvyJsvmEy2ZOgNvgVNefLYFqy8idlwFYVOqjQDqbfWqHQV4B0O6cwG82Zi38al8iBCPCYjT7
526tTwm9lS8tG1xtqBs1Pxa8Nb/RgG344QKu0dZq4jgLNbjNNyLoh+0klu4HHVXzwQ7i4gcDluC3
uyzOvZVnfr0tzGYEDlui5YfyVZG7UdoZ9mFY8iSIstg098aMVxrSTP1UM1njHGPUh94v5JhM5rft
CGsv7Apbl2HrQ9fqxNyeuV6rl9sqtouHKmjXaW+aYoLF0Cs/dHOtY64bEPgI+fr1fB5DkgPlpPT+
QXO78hsWbrLZkPeRpMwa1c69BffyhitP2YfdDGYo6npMYcJ2ydG8yo1pHe9Jqvy8BmqBF3TtJ09Z
kRlyuyzpkkTcd4YvBsGkCms9Hq4Sza5/OKrr6x20qOQ+y5bajxKwisFVCzj4Kkg6/HkryxjDFISW
iR5OMLlhjQGcDH0nn6etk1bWgYxymGi0JMWnkZvREgblSFd8sBtQTJ09FF/TCX2pCJcwWVyQzIos
D4FFI4fgzJa9bdmEKpJGqc4LU7g5BKrJvOv9Lo8jWZryaQ6Uo0LPSk0vRIimnnaCVwr2gSa7aUve
VMqN0XrpPRsRmYGFRvWVcLOKmJgUyPMgXaJu7Dmex03FSyGaI2asL7o59sMpT8dh15IhpaHT5X63
nXIn2VO/Y+Ab6N/T1pPW0sGLnjg50xjLAnSH1ORuZ6KjvldS+DbiJ6kxAPbKW7aBIvqGftADfZwA
r30e27www1wBCMK2mwAb6UvlN9uksoAap7lvn1dpYdhRoLnOY2Ln/n3HKRB/GoZ8eBpZQreohy3l
hefQAY1iK++vinY2cCGlwnul9x6ujLW03PuiHWS3cRMfjzvf1cp5byJk6m+82YvVp7ZEofGTzGcw
5VpscPKCgW+vgtqov49Gi7xLnrXtD6mZoNApByxq04MVxPZwqAbINYvWwp+IBYowsTHj442zraSb
33sHG6GNdCuJz5sEvQkMC80ASLyXl9X3wTfA72qTo2Azrv0zFyvAcl+VmX7nElYPFnIwCLRRKr0C
Xm/jxY0GonPRzKZeEG/s7rsbL815xm6nvY61GIpeaYMwlSxrzDeBybHflZnE17afmnqoU7VA34lr
R5SOs8FGE6N129QN05KWbSo3Zp+Ubgi6UN4hk2ypHfdsdMbYfc4zx3d7QwF3sc8MYg/ST0Y7/gJg
lfc7FVMsvbZV0NqhG+SYmQZlzH7ufW/BbVcX4oXWu8sXtclvN4slAARkailx/M5BPF36yqNX7jjo
82zA4jf+Ps+9EhTAPGkvmDryv82cf3bURBAmq1EVUjRNyyy9SfNsdHdjbJjDfq6NBSdJ2hHPBnq4
+a5TQeNESGNK5wz+GMcR1kK6t3UtZAnxqS3Fz97Ri7tM2eOLoQmaGQu4jDlCNgM8gie15qZLpvYB
qe/mCd5FnmLlo2kgQDqz2KG36liMXWK5W1SQ5hprmybPNrmxiqMFna1ZGLCaEqxvO03Xtp5kKPqZ
XmycWSTXJJ9l1+87lLAIkfQounCg/mGHqNQ1l4axFNeaa6ly41iV94SRdYDYkVX8xBe8czcIDDr1
TsJK+Iw3OZCpCvm7KKWjCxMyT8otylzLrsWNMQsLHKTnEEm8sQCUUsVapLWokGxo3FY3sDNzEw8m
kMWm6GY7UmlviWgEI5lGLuo7JR6GveWEWF9535FbsK9A6OT5bQ86pth03ALzaLS1BYsEp4uBA7gI
iW8gZxRXMEI42qbYIxS2rdGB9Ehp5EZ4q1lVmHXEdWf0kWpKRRfc6FaGjTtuol+cUjiYV2rCwM2U
/AIFNcNtX1Svud904aN1iCXGeJk5BoM7CalddTiOJmEZzNqDUZj6tWFVxrixJjXj8WkCNHH7pbg3
ZzPAL1JZIIAD2S7mhoZk8lIMvfF5UXqByGLmB1urRyQ7lH7fvLhUVq2wISEsw94r6N4DaG61KC0H
6zkDolMSzbI5C+tYdUnkJ257AFU7V1st9n28Ih0yk2hUaOTS6MBNIBxKQvFGIKQxoRdQUkQbZrP4
Xg9Gc6/NvcLysqwFS7UxtMcqKYHilEPsnonYE49V7no/Zg4Z1r9QdEntTNR4APcOfpZZOvdtaNeJ
C0mR6heFUV+Nz+mAW+rZSOvsBeYI1qESxSzzrM8CHWzVHMg+NAD13msVgpPoCPI70KCo2whTHXAA
wYgvRzjg2wpNp21sLjtln10HEA7onY1JAeILAavlAvZLVofBmFWXyKEZ35HnRFVxWQbnXJ876UVO
KbXPtY69WSjkWD5hZFlwMOhB1ex7MqE7Rwrditqy5hCMpQdIaMyrEqfiTqhbW5kYKitRpN8d2YwS
NVmv7ZER6rUL+qT5U62W1Ntk/lj/yFN/OPTO6rzqLJT2Qg9CKuYew1jWlMRbpwgTnV6xL6zqdgK6
rIUTKiwyEmbSaZHwuJ7n86xVGyeYEuOM4qsW5Y452RvbF7m5d/Wpfmy8dja3CpbEz0KVXIs4fuND
NTRucdvFNjFgVRdDPQ6a4M+J+sPnOa2U/7N0M/HS1LXMIiO2YnTtPOA10Vz2kDk8ViciYXrmfO2H
wPthSq/sztJ4JBWFMeAsW7ssxJXIEWvaujonJ0iqRTxCiECAwpNBClsLbNmNN/saQK+hxTt5rIv0
s5lkuQYuOs/vSjxPEYAZcrTOFooEn6m1W7+U6wbtrjO9xNl66QwrnLp44P6rMPBfT9P/Sp6bm3+l
gOKf/83fn6ib9FmSyqO//vO6fa7vZf/8LD89tP+9/uj//dbXP/jPT9lT34jmRR5/16sf4vf/+/mb
B/nw6i9bhlHOt+q5n++ehSrl7wfwSdfv/P/94t+ef/+Wz3P7/I+/nhpqMetvS7Km/uvfXzr/9Y+/
PGpm//Xnr//3164eKn5sB8/xof51/APPD0L+4y/L+Ptv0iKVSQAejDYFqvF5/Yqp/x1pJeqgCPnA
MUEZ7K+/1U0vU56n/30l9eMMZKLADfGFHxKNWr/kBH8HcUtTl64u3V3IMH/9nw/2aob+34z9rVbV
TZPVUvDTr1N5OtG03AE2BDRC4AMd61dhb5ORRTvp1p04RtHu9McL6Sbpl6Cx5Pkfg/LvZ//5rLX0
8UfZgGfRGAZxwl2GKhjS4q/LBlwzywJlu2yrUxZ8VKpCxrSsXHszVoYHWwFfp4i66oJ9GsjlEwWS
dx9OUXUVYAOKflwk1pFvyevESKH44htXa0W77wPqDPYQc5EBLRzRM6gu3DGfTrR9jnVl/vXePtpo
tJtsPsFaf/2jPj2NKqeea6ZbpZfV/dzP2p7y6ng1ceoOYRVgSR7OFff2pPDMc7MpXE4Vm3z64+E/
7gf963Os3DIauGvd1Xz9OeC1tQgRelxbRZZ9Le0mvVhyR56xEpddvHTNSxWYvR/6Ot2AJiuAgrnJ
eOmSFp4o/hqs7OOlAMbKQd/SZNXBq3j9UZbY6KulabKtnLX8Uw7LiswTlNc5WmoKUo+WVjfaKPx0
p9ld8wOgz/IirSzhDtsnQUr0mvtLVJX1YJMHhX9KrO+9KQMRCf2IsvG60Y5K4hPAMDG7c77t/DG7
s/Vh2i40vyO3951tD6lhT5WlP1glyaTotGzTcQaf8Kl9b74Af9Lm4fwAwXis8OFrqZPGsZ9vU8ih
16in2htr6curTAntnKMDR1knCdxwTvriskiBSIWTWw8Pnlv6/4rsrwL7n1v3bZhAcg7gE1q+QLho
57yeLwqO5A64pG9rjshffWkXO7JDuZdJH+8/XqZH3Y91lf75qOPOLH4tcdI5WbE1gSEOIaUiBUc0
jn9CZ5tvVImjyMcPfOfd1tEFk4qQGtIQRxVb+oWWNAuJe6U0ZOQ3pdonrmioJ5/UzTrqtKzvhrwZ
UD+QPxB9jv15aoe8Qpc6y2ps442kqE3Ac+bQLj2KOb7z4BW2d2LqjnUv/v3Q1V9hDT8grV7PHQVS
LZsSOuhgris8bYv5JhcEwqrU5E8M7tKd0071jl0QRPjtQAmssdEMx0L3boqqoRpE7z8B+Bk4X5Zh
EqfoJG/HnygA4VWHSIN05TF2iGAF1BQq21Y00tzXXetvpjIb91ZnxydC4Nu1tXa6iH6oiaH8dgxx
a4h2Y9/Y+dZKHbD1bZaFMR/sc9KVw2bxvOSEq+R7r2bTgoc7DJTIOyZaV1OzCIe8GcI42BQOAQfu
nz6du60ebP/TVQyac4UnAuFbB/JoFeNtRyhtSA59rpZbu2/LjZWn5W4aEZL5+FHHbRlWFM8CnQg3
FsEWFOBeryhwV16G5iVbFJ86J6psbb5ohnFyqITFfpSP7QyVXiXWldH086Uq7PYTCJJ0E4s4eOkq
Q30jLw9uQBhDPRUQ6tGrpcBkV7gvfvxZ3+44Nhy6B7TbAd0RwV5/VG+kl6HHcbGNW6PZjdL1QAcl
5Y4YZ210V+o7Cdv6xAC9N+3YcgC+WzVtwCG8fuhSUEtq6rnYZqIRmNjn5jBQxPfSq8KytMeP3/DE
w46Z3J0P5VqnLL9NA2kfMn+4LdPSPSNp90/snreHNmMJCWL1hEGm6Lil77tzYcT8QcE5tzkAA/tT
bi/+CX7AO/Hq9WOORm902qw3cJTeFqgAXKSdBtfCSrIzI9HRJALSL6POa1SERKn2rXViB3rZNCF+
7tn4VOhp0d1qUx2jAqHaS2ecvVP9L2bv9TV2jeGQ7Vb/FWQBjhrKg5f5+HQ1SLVznz2z1JRsW+m7
9yoNmm/jaMZnH0/wO5clHuhgygiqxaKycLSGG+r/7lIbxXZxOu9R4hn1PA8eGvvDJLGCHGEnf5dD
Wt/Uo+Pf+tLGAzo1MgTkwdwtyHKYsf4AGBE2upvZzimkx3tBNSAWrFsGIOYxwnvEVGTyobxtHSXH
+xlysBY6TachGz0UBxjtzYk84p09zRUWBA0RFZb48VVejdLyRm+qcOwz8iqqDI6NzPT+N2fnteM2
sq7tKyqAOZxKpFpqt922x3FOiLG3hzlnXv1+qtcP7BbFX0SvAxuDGWBKVazwhTek36kraA8dQvDN
MRkK99P97yD33eq7q8Df6K+DS+DPal+mkaqO0K9yP2XTHSiBBH49aeVJaZzy2VRjaHAYzB1VPZwO
ZQgK8v7wG+ec4UkfXm4zMK/Xl4pWz3Xe5gCTNKeIPKB6KAxUIFwyJBvffn8hHcSeQ2gBJLguv/ir
hMUsiYkzyjh+a5fCa8uhfZd0rU0dcuzCnUtl62PSB+AVQfgC0Ja8dF6NhXyEVfZWSlGTbtPBKVRa
enTlvYWswVOppD30/Wi+fYKSvAm0xgTLg/r99aCD3i7BUMWhH6GY95nyW4Az5zK/w09iz9NGfpbV
rgFixVqiYQemfg3JSB0TzJAWhn7QJ/plUg0E+jINsmREUwnlpAiYTZdflij99/5+2RoYFstLuIP9
zNqkie06Blzl1NetcPqRqVH7o4g0oD3EPtRJe81PHCf9Cg0z2UufNm4EAgTFBn1HvIXQ+vXyZoaB
nFtchb4w3Og5q8N/lza2Tv0c0q8v9XEn9NkajtGoY3AbEMavLuRSj8hPAlV4YeZG70N1tr+ny1J9
q6Mi+6wGgbazspvjIUaL/TVJPU/89fRqC3yCJkbh0X5snwoeq0NrEFSGwxL5St7t5IG3HxKEBccD
oWKQsRQvrodLbBPX4X6I/CVA74HMt3vsUnTPl0zpH0TUfEwj5S8Mjvdkkl/05q63LgNL0CaSYSiB
Kvr1wHGO1XvvKpHfqkQwnpXl/XPX25V5sDuIrQc7mdxPpT5hszGFnG3ahCKmRNmKGY0z25ouNmoX
87E1leidpkwh0tuR0vxPVgYw4UY9cb/Zie4+R5BDi4MVYDl8KEt1oTcNo96E+WsqH4EaYZhK070Q
Xhzqyt8qfpXOsY6okaqVS0/l/rHZCD+QIrQA4EnWmYSqXs+6wWRHK5Yx9usOi+WsmipftY3Ky6Yp
8VJHDY4DPCC/UBT6IXOi8+9oZIvSwB4pq1UYu/n8LqKp4Qu8FXcuro2aAL+NnY64G1KRN4IKWjzS
FXOj2K+WSKMVuWifS7VXjil6wmcFtUIK/pZsFLrAm0bkTOZ+EscCmtlOPe32OcL5DUgWtDVU5wGS
Xi8TXfLZiGIzhIY34uoy5RhTlUt4yZEoPL/9kwBCkvmyVMekKnM9Vut2WafSWPbbeRDtQZ315nHQ
KzoCKX2ig6t1yVeznbDJRDRl+C1EBHJ8nEbHs6zFebTQBztmCF6cpHLiKQlz2qr3f+LtK0ZllzKq
VFWCPbhmMQ1LlUVVF0Z+lvBZSlqI3hDFzVNlIo2qiTA64Ka4FxFsXAyUUVkVYnIEiNeqeGHrDIox
BqFfa/P0tYtiaC2xrpxTxY1R8FmK9MfocCCX3N77+repgKxk/9/QqxveEsoIfh0nJCUZk0vm0DXu
m2I+vX1VdbjJiIfwdpKpXX/30MDZrGq5gOJSty60e5pjn46D7+Dpe2ySwvSnSdkjnW7U/oDuuUDb
AKZS/VtfABrgkQzvmsgHvlx+0uawOgeILRzQelo+u0NM8iiDfIyvuA+wTTtQ0rD3try8W1d3Lz+C
2jyQUULcNX/LrQJSGPkjyjjXnw1jCs92mDUfrKzrPvFph+92M0aPJrfNpcMp7VJmZvk0poV4hE+i
QVadiz3+wm0AjFSYRLISesOCXL+zqkWu2eBz4ROSVz7sgeIdFLbxFGPMdKiARjx1SZ4/dPHo+D3F
We/+blhTYkjgGR9GLvcezyEV7Ovt0KtTOADj4D2y6vY0kGGfkO03n9wmGo8LII535TxOCr5FWfKr
xfH2fbG0duMteIZRYUDF9/4P2roCsVYk4tDBZ1BXv/49qtvVQ9001NPp/p9RHB9P6H99c0Jz73rZ
XHl25Ut9El7y6k0i18v1Gf8Pn6K8eZ4bw/jpqFF14iFrQauINDgq/aif1UKNPgTDpP28P9OtmwZo
vSNJXwB+14hfVY8ri7Y41xuUO+Qhgj96UfRf4HL0Z7uKkotmxSAFmib85/7AW/cMuGnJ08GLluTn
eonzBXrKuLDEmVKND0WBH5aNOefOzpLLtz5sNOIAT8sWnbN2VrHKFxvclgZNVSh+rBQj7V2z8dzS
Dr/oTbFneLH1ORHsITS22Dm859ezEuAa4wHEo7/E2vyo4qB+bAfjBTGHFWOB13NysDpV/dh0i/6g
5AkQuPvruvVeQS+Tps/YYEKivP4FU5osShIJpANwcX8YNPtXJGblGTHsf3URQ+Cz9H/vj7i1hXgv
DNBKVKFxdrseMRI2SDLSAN9YlhFznsAibp3t3hvoDn13I8s+akJ1PuFUuHt8tg4qhr9MF/Y2Mtfr
QNaWeqtuGvtOUuQenl86aj1NdJYKFTt3wtZWej3U6mEs0L7N0YeOfeHk+PVZjXkcdNVF8aXogBfb
/6/l/v9tzGx+SIn3hn0r+bDrD+nwEV21jv0gIypuFsd5j34rYIqp7sBAK8EBGY/x4f633FpPhqJX
QiDKFlpdxEbbtmOAX4y/GIgEJY2IjyHI9BN5+7izUbcuAC5Yble0qKXU0vW2wZ4zdQmiaBRSdjtp
YO1O6KDssQHXPrkvT4sN04AgTrLf10qPaZfWncESIu8aN48gc4MTDWwaaiKuq3PmhE+DkjQ/kVGp
Ptuo1Z7cGlBuVy+9RFbVZ0JCIElDpfupUOlXaUHsIb4/+hDiqp3LeOuT0xekYY83EyXt1W62lzxN
O8mjXRwlPoq6ML2qMaWYeQx2uSqXByO39L/uf/KtqAiEgKSNSYVykFzXH2JGC7BIIWf6ueYWT5rW
f9e7ePk2BwL1wpkdrvZ1dm7UKD3Cs74MlrYn1L8xb1rXYAcM+CDSzvj6F4i2y8KuQPlKi4veN5Rp
8Yypic+uLgwPUkz8oCzltLPYWwkXhRuNqhuYBThE8le9qk+1emmGUUPu0UulbiUISbEGO8KAayk6
GlVDelpUI3+PE8/wQagFyOqljpNTTOtW3zkMG+eO32KiDwj6kkVYrUBvaABJQyPEbCFUTuhRzs/2
gMqcrs/DTudq44miXWVQdpbaDHDerqfdZ8BgBYQSn3K3UgPr7qKfem7lql/Tbnkowij9I6Iseawi
jCqJjbW5P97fclvfm7ogX45oDyLh+mozqrCb+jLyaUMZ74q+1C+j1ceXLFT/RRpGAgWH/nR/zI3r
m1IZ8yb21rQbqIY6kS0nUUrnRo1TWHDhcBFx71zQAMrOfZVG3+6Pt/EqwmBWcKSXTyO0v+tlticj
qApUfgg65sYPAfGcePjBIHrt774ypqd0UfakITZ2EY8FJ4hamdQAXu1o1xRTMhX0V3iN52NtjOZD
hhn1SZ/M9NP96d0sJ7kLYnW4LrCUGhnV9fRqem4LSX3qJ8LoZbLWPigl12VhCAGnXdmj2t2eVvYq
LxNkRoq6uPJo1wOqGKPldQaoODL69kJpwvRDHWgEaOTBfY5Tdb50GAj6rVIU57Jqou/YPuR+nefZ
zgHamDpNbQ0GMr0iyca7/iXtaNZIH1C0gj9SHQ2lLfAcPklXDeTvTveX+eaRlLNGTgQ8rqwMOauT
guIhwD6FsXJ4DljbWflsHeeq0qO3XkAvAwH/kAPBXpaTfnUZhl1K3UfphDcHaXrsaUQcA3VwD9Fs
7VFtb59k8hx2KftTGt1Rfrweq1TUrseMK/CMvqkeUKKpvGZs4veA46I/dUsjF9y48W5Spukn0DFQ
6tFk/MyVCjYUNK2TDXnjUIVxeK5rp/hZFzbWHaUo/wyQ43b2+c0xlr+VYIiuOJ0hbX1VueGUuUEV
Cy+Ip+JRE3r0axmU/qeKj8lyrMym+VmiIeU7DZpH97/9zWmWQ0v1HHlTS5OL62Uy83oYC4cGhtJ1
82VIau1LK2CENW6y9xZubDMAh0RjUP4QxHNWXx/fvNQCDS47q1D7eqzS+foi/nZ/QlujSEUX2dtD
ZHQtMbIEWEwVeiI8J9DKi7vU/bu+gj3+5lFoOtGQ0fDdYXet0pEFseJFIBbpib62zhBuAJ0BRLm8
fZSX2hW5O+TfdcUCG3tYSfYYeG7YOeeiFskJSHyzk3NsbAHSKrJklxxd2ghdbwHRi55KVid7WHF+
AbOrnwbTybym6vfsBm+GojAOhFF2PUyADWuzM6uynZzKkOmF89T4k6HH39NoKSjG5eHv+2t3c6ZQ
1WMPcIOSZtBCW81qNCqlzcKRoZpEfWxUAxZ8akYE48jKtFEbPc+B+SUfO827P/DGHLHpffEIkgCX
G/23rgcMlgAgGFMnfpbSAp5R9Y6fLJqzsz82hkIryMXmT0J5iemvv1wVKqETtqrrmcoEbqYbYN3D
NrHf9W6Szv79eW0sKP0+GoHA+BysL1c3xWBZdWhGo+s5EyDoI9yv6R2MOlQFRdva//RFW32HFpsc
eyMLs53ztjVTikfoNUnjtRvsSBroRZWraeA1nfN3HFC6zEN0yp0AvMrbpwkxnfIe7691EzYuemKM
XFAAQyfN6qEjTLNHqS76bPQLBKl8ioxHI3eL7yF4+Z/3x96aJbIQgEIoCUrG+vX3jM1B4GwPLybL
Cf7zxrZ9fehMD7+NPVjfzTUppSFkRZROP336tSp5AAhVL7LA9drRVS+TsgyPvbDanQnJK/2qMiab
TUBQdaoLuGJa+vWEHMzNRwDKjue6efFoZXN4nGa9+ABoSzuHU2u9fZvYxPsKik4k+zfuciYIg6Zs
NMfL4wqUb9QmPt1zcXbLytx5Z7amBugesBxd41vAXDrGWqSI3oHvrbiPXZnk54TmbQarl3DdM8Zu
iM/3t8daPgsjLYJL4gM+G08o/3y9nH1BYUxiBT27oxQEO6jE2yWbM9Uv53D4nKvWaB6SbF481Gic
BnK0cB6Fi2FDqqeG71ql7lutEn+9/7s2ti0/ywXKRD5A23N1DQ2i0Vvm7/CwR8XfCk88ujDhMCPG
Py0f3zwWmAC57pAONMa8XgKzNIJ5KkKX3l0JDqHUbS8v8gB3nlw73R9q48IDOEXwSPLBJ4MocRWt
NpGNkUQXOF7TDvkpStT+wB2uQvZXivQY6c3wDU3HTy0kpT/3R95YUEbm1ZIuO/KuvR65LzXMM2cm
uSSdeqgHXG8qsL8HM0XK8v5Qt4UZ6m8KoTifjlzZWc8yhU1raqHFEUV5/ak2WhXt6XzEx8JQL5ZT
5yfkwYKH2gCTCZdqPoWuUbz9HcMdhZuIRIci7xrnmixqRPtTdbx5BgY1LKPxmBWqKo1kjR/357v1
UYHTUKMjxUNQdPVRw9EduzmG4qsZtniGn+fAaozNUwAZz1OSxCSt1YqDkaA+/dbsh5XGOBoGj3QI
VtZcmUbrAJ7BQfWCvPqTY5H4EOqMTLtl2XHG29o/xPJUWAEOgSCVl/+rPKs23HoO+84h8HAzdMdp
Nw5p+csaR3fny93eguABkPMA00kHBNPB65FGgHoT7TLHS3IAhWWM44Q5NsbByUp0M+ZhLyK+nRnj
GSjCctUQ8KxRbL1VpjO0PtvrxvZPEzjZeejj56k2pof7+2RrIGoqgO1pgkExWV21Jfme2VUmbFqQ
MWcl5E4twGx48PB3HpLNkci9Xg67QpfhegmLGX9qrBstADKqdmAvmuewRqJgLJo9r+GtoXizyPal
9AqyqddDwT5OEOZoLOi9GckeWH7gjkN+jDt3r/q2NRQBqXwQeI+p31wPBS9L1kQry9ODJPLS1oiO
k0B/eUDDxH/zp4JbQDaGuxZZzDpLqkRNyXnJLA89gkYcYF2q50oryud+Nsdf98fa2O+y3kZfX04L
iNr1tHolMFv4QpZXDfYPoLTT8xAikLSIoaCtre+pAd1GaaBFwf4xL9nAXCvlZHYR1oU6Wp5rt4Gf
QBf1ob/Hb601cfHzqf6D1OJkrSbl5gZGhd1gUX6gdZm3gUSfNO0lSLryDBuCPsb9Vbwpza4GXG15
w4CDD8iPw5XO0UE1hONT5KgPoluMD/Gox37rFtXOSydP7HUsyrXL8wJTh7cVduT1p1umAE8sl7Xs
i9x677qT8Dtjzs7OFMWnjDrqsV4m+wIjCXmJYh53jvnWzoGrSd2DUEIKdl8PTxrYo7VuWJ6YluA4
qmmGv3KXn5AZGs5ggNW3AqxYY92BtkPhgCx4bTEylgMnT585gIg0/EyCDnF3UY/mo4OUxpsLe3Iw
RAEBc8l2+7qCWJOgpnrL5KYio58zhhPW8OV8BlaZ7OD7t/YOZwJ7OzC/kuO6Wke7H3MEESxvVOIO
EhJ8IwKGFkMQp/nMA558zOryv3jmJAtHPjy8O1RKrwftQjG0TsIJqec2PdMnwvJoClv+atTj0CV7
QmzyxK33qhQJRLbHpCyzjnINh7sZ13mumS6vToNl16AgDXFx0ePayXdva958O2pZiL7hoktnbnUY
C9REqIuyUSxDuNMRpanMODbDEjwaQJw/2HYtvk4NgZECeOM8qbiZNrFlPMxkGDvp29Z1x+bh50hP
QYKK62UmX02DYdCZdjUjZx+ao1fakb4THW3tILyqXxCQpC1rI2dRt5G5NIPpZQh9eWRU6SGN9AF5
hHk44UQzeC0+pjvxxG3cKdGOdIbp0hB8rvELRu00wP4tcvlqyh+MRAOxPk4WqiK0a/DmGPGvGYaL
GyHKcf+y3bp4ZCaBeCyINCrv14s657yNTa2bCFpG+XMKlxgF/TmmbkOHeUAsgSrjnlzr1ockRaXh
S65mscGuxywNBBJaDKc9cEfhadZQRcVN+I0akPIZRvjx/0ZZvVto6thxEy+U+AoEm2fRDijvuMsx
Doc9iM/WgaQ8D4iAQAP19dUhGfVacZZYNSmT6yDClGA5RvQGfIwdYv/+99rIyOhZ8tbzxaBcqmt4
zzJlWYg3ruk1VoRC2jRhr3IIzcD5kepxkVySNNIe8l51s+MM9i9GSc0efzqSAnn/l2x9RXpgUO6l
VgAhwvVXjAu9L1WVEqqpQ6EYus5+H+XO8v3+KFvvsgwR6ZtKZwQplfA6WYl4V1Lo9ZY3jNAOETdb
zPew7UaUdrtRREfUMvpfU1Gjz5EsQfs4CCPdw8hvXQnEBZLXD8veXfO1eRezKkUOxMsQpvQQeFtO
lj2MjQf8qnpoNTX+17QKQJz3p751NMEI/UfVAGTyaoH1xCy70KEcPk2Lwp2L6qIauTWVq0GfTpUW
iD0xga0RAaiBMEaGm1thdRkUpTbFiPVZXlEq1sdWEcphLLnHQ6MPfIwNyj1+ztYekgBjWGUml8/L
Zn+VimKpFGD93vF1Jy05ojFVfhjdKfj7/kJuHU/Ee9G7RZaA52N139RZaNizznsJtFE/ZihZ+QOi
gLCxU/fL/aG2VpCKJfqcKhQiAufr7aprZa4PIxc5tqsQc02hQccVycGpwPI3Uz7vvIm3sFVuudcD
atcDllqkzrDRTK+rUQ5WHeT+9N7Ij1bvZMe6rt2j4Y7pSVFb5z3iXBh9NpZvuUF4tLo+3nnGtn4N
7zOFeFA0VCOt1Wm1GtFg60qytaBU+ncMVrY5iqYSGJcKM/9TjvqS+ZEVplCwUhW9xUpD9adCNotC
RCGqCWHPrn0zsoUGD8gergoZg6KRvlqjVu9VZyK2n6E6+lNHLbRrrKd5Ku2334lXI60OUJ0YWmA1
jKQK9XvVpMXDtAhrJ1XZ2M4MQogi28FMaPXaqHOwKHo2kZA1ZnY2mplwEztxrw3jvZBrcyiwjfiT
wYwgXbheOSyiyqHvFb5nkXSHlC7LY5XWXxZ9qnbCro2DwwVPa8WWqTppwvVIY4I9aGJSEbAboztl
o2afFCBvZ+QcDV/HyW9nvI07HSQOLQ7uOVrrxupLocvkVHrOzYM+EmLUra0fkQBUzugHor+UlWn6
1VaiXXfLzWnCJMN5gdQYwuf1NNXR7eypIJw2y8V5Atkyf6Q8QXKZLsEHozGXnRO58XzSbqR1Lys6
0vbgeryknpvCCNEinNRkpMZSLr7Z4H134EQgcIy2z0MTzs77McaFMUIJZWf8zWV+Nb7cYK8u+GTo
UUvjQvRGbCzPWipSv80057FrgPbrIMqP5pzsUQk2omnaunAriE5oO6xjBkcJp8KYMttLyrY6R7at
HdNSAU+AvS5yaG120dW0OiLXpO2c/63pEhNJ63PN4gGQ//3VdOekajKba8WDLB498BJJB5NYP8Zz
2XxY0r4+97DRvPtvztYhJTyhYEb/k4+9ut4AcKQ80hzSxKEwSLKQe0g5Jk9cpG9WM+EmpUQi4TnU
Kkjnr+eXz02mDzN1zwVVzAMKbd1xRsvnNNBF2FnKrZPyeqjVLTcPljqYmW155cJSIl+qnjM1UA9z
ZegHk0DodH8Vb4nwEgbAYr08p1RBVzeQHUaipXZHeol92Z96tIxHp8ayyguWKK+OStPa/TGZcQIo
dQH5C+Pp0BuSsfFFbDTfY3dKPwxtb33QR2H/uP/j5DFdZfzsKEWnDEytxl4DlR19rhFfVm0UdYP+
CXOR32NY15f7g2zsI14UXu+XAhTl+uuPayh1X9ljb3vBCMkvkObzExKohyq293jLW4t9NdaqZBLP
3YSSJSJDFmYK5dFtFhsRbKuYf2Mx1P6J66lTn+EK2LkPtD79aY2tER6rsE7FMY0s4RxsOgu2n0/o
hXaVsJo3P7JSjog+ECVq3r71HWK7iFEHAGI8xIW7x1E00xH1QtWPxtrZURG5/bgkFjxGcJ4o6BDu
X6+76Bd8bpLM9AZhah/GxFoulbvs+VjcXooUmAkYZKIvY5RVZCqsTo8WkZCjEp+dnKkqLwRilHTS
bJrhPlbFl3YcdU+j2fBWCBGZE8mbzMeB2RtrERF8UXSVJp7pBR2PQKtqFepE9XSau2zPZu52DzMU
fTJufhI28orrtQzQEdWTrDY92y2y92mUIGAc9NjRx+LbW08LI5FMSM6SIwe9HknCsCcUWPhqCCeD
me6l5FJLRDup+vH+ULevCv9/QiPCBYKVG/6AUpagx7PA8OygSM5hG//kKutO9pQkBPvpeMjqdI+0
cHv9Xo1prG7DehbIe7SMOZpi8BR8iI+g7utjPFXRKU7HfGeOW4fg1RzX23OZ3G6kjcN4tSj9xdbq
U0jyv3OqN2fFAy2L7KSca5G6pcG4rwhMEP0DIsqjWztwsAcLaeplOgvLCR/uf7nN8SjTSJ8Jbu61
x+g4ZtaAMJPhRUqCWsDcOidHQ8moxorAC812r2SwecjpSFKOIbwEg329KfsOGWhKpOyU1MlPionM
XxDN0zNE8+ioab1zxMU1e9AaPdl5PLZmKvmbhFs0v26SEqtpk7FNXMMz0y48N8lECiq64txMSnNR
Z/Hz/sJulMEgr9It57XmRiEPup5p3Qwa4v2UwbRIBBeQNuVjYHYLUOwRbSq8evygDesDb7f45ejF
D5Uq0k7ctTVl8KqSJ2NJ/bPVvc1LOjeqPZF6Y8zu12Zih4fYEeYFk5vwMot0D+GzdblR9iYEo5lO
brCac49Mf0Qz2/T6lpO/OBC/O6ua/SYo/7m/vJtTY4EpBEklonV2hIK41dcVZQykxSpfGdDnHWyk
vnpryt6Vqhbu7J7tz0mK7lDUxGpkHThrA6GrKBhQDQfllOc4dEZhrx00N64umQitozqPxjNqZ+2D
rsaZ3wk33HmH5dtwHWQxY6peskyEv806V9KAhHb0GE3iaDsg8Qz5q1NUL3JE+7mNQLjQmVg+IVxt
nyHuiG5nP20vgqzt4twlY9HVhsoQA05Dref7Np1LHblptc+jqWeXjirJb70X4n9MlM2PmR0bH5ED
7x+mEZ/lnbLj5i4D3CBZcUgvrOm4aAzr0xJWlB3dtD/n+Lz9DLL+rzBb1NP9XbY5kqwugKNy4DGs
bitoqhQDAkKSvHP0z8Hcu0+9IdrLQn1jZ223hiKml6eUaiPN8tV1oVjhLBSG0mZjPsdoChztHgn6
Oc72XuvNoeQNDEaUYH1Nrkfk22jHmJspIQk7RtCrfywpzi8BLr+/7y/g1qMp8SfEH+BeEPu9nlWW
ITW+4KXjha7b/KP1MW+MEe2xQDcuA1R2ALuCBpUQpdXaNYvaqT0teS8Zo8a3+sb+6UzN8CQs7XPX
h/POpDbWD3UoCeSFi0bBdjWcht3FoArD8LK5gguWWrbHeXT+EWWP48D9BdwcCw4IeF6GvNGHgms6
GnkRsy2ggUBX1uzHzjR+6e6Sfr0/0sbLzJtMCkd+LoGJq0/VFbQPbeyBvKyvdOPU43fzycJmGYRm
vzQ6KsVODGrRRZOcAuLO7t+6WTDKI7cF9s6fdRzSmqlWtTNxwajYyWnEOeh9G3eGJxzRfcnSDF0F
O2mTQ8i99FgkAzZLJZJn95dga7HloWAXIaOE2sr1bp3KYHaaiYi5E0anHGstrh4TB44JIISq3blb
tjatlF39T3GPMun1YPSltVEJctKd1CXUSmgtHEZz7E5NPwypZy61mP+LzfR6SLkFXhV/pmgenG5u
Tc81hu7SqvnkYwHtPOMNsieSubmb4PahmmuTn65hmfpUKlFWkzJOZYE1EylX/cD72flm6tjiQJ07
/RpMdvNNWKO6E3ptjY2cAWajXDigAlbTpMExljUXhlfmsfrkukimhJqaH12r0X1Km6Pfh/k/cVhl
O590a/+weXiaaLNSXJPv9+v1xVBqkPYuXtHgSGLj44Engm48YNa2+G/fqnDKYYa9sJGt1R1UGEif
LBbVaKvs/qewU/MjFtPtA7wXc2dSW/vUUKmtE667yMeu8ixBaRtBvNLyci5Xb2gH4+MwNfAXZwVW
8GT/uj+xDTwHbFdEb3Qo3nRu10WeCeRwkkmADLWt6J+Ma+8S1Yn5bgq04pdLrfbLDD/PEyV8s1iM
5qd8DieUaOJ2B1a2UQLil3Adyoq/nPzqOojdQeuthpDPIWM4iEbMT1UJen1p1J9VtVRU5jG2q40m
vBQBmE5XyRU2mVVR4kwRDMPh4oi73x40UV4MqyiQKxIyAhwksHVrHhouUia+NDzfqUByxYVB6ClK
qB/akJhhmOCmoUi5p8a98ZBfDbq6rTDXGNAJZFCoOsOxtLX2IQB4vvMMbO01CeLRcVUkxFxXEfPA
DeJxjC0vrrRvvR2bD0sHTMBUkic1UIpP97faRjgty0yyEM6AlHiuj+sstBGGnGp5SlCqByXG6anJ
rfFDrA75OVSwggqTUTnoEfW/EQuQj/eH37ot8OMElPFC9VhjgU03GWzgM4CyYhQtgzbGkKjRwqMZ
46z33wwFCgLEOHHLOnFYkPxqDYnRrcpoOqOrXvhk/fVzohp7wfnmJ4RUQtXJfaFlXi+qGaRVjgQp
rewxpp9ThNpz3Y+qh25f5llVuQfV2VzFV+OtNiZqjlU7IlbvuZXITgvkkyPVxcV3hbPXtdmcmjS2
hKtOw3Gd/TjOHE8tRT0vRP/jHbWKbDokdZXhzlPgaGka8ZuVSJE5oKCGrizXEIwZOflXD4qVU7SL
Oir+sLrtY97H2qEOLBzXkuDNJOrVUHLyr4aqWzfumRJAh2W0DrHa915bF8PbM1iK1nCpiAxkZURe
M69GadtBbRIOlKcLt0WGHBufQxqo7iMOj8qDGREAZhVWM2W8VP9oLlZ+OyHQ1pknUSCYlt4GkAtW
PyAI5jZChd1DQwQHvSQFb6EPg/snLw3hJwXn3dIHcRIizDzVwVL17ScREw56YTylyPGs3pTSQCaZ
AE/ecH0xY59V5ePBwRDxr2mJMcC7P9rmbCXRiNVGyGKNjYQ5imNawGgaflN4f47984LSphd1KFdZ
cZyj2SjCJ7tSrfeLOe31a7YCMboFlLtpW1EUWu0puoFq0Ztc56ob5clBwb+oVxLxl2oG3Ukb+bjp
gKNck7ftzoW3mU/Q3yRswU4B/PDqWpjsFnO3CaCQq/bL78GYuhPF+PLslIN7rpFSe7JFiT0UpQ6g
qTA+KKtUex2NrUdTWh3wpfnm1poXpIsWXvxMb5k61nOdBQhlhsGIX+v9r7x1L9HxRAJWylnALr3e
01mCSkiiAEc3lfZfI2vVU1RVCXakhvSCVPYo95uzenlIQEfSr1lv4SJz4qADHNkaTYLBId0na5n3
Si9bW1dGANTb4HUTDF5PSoStm049iW+thZN+FF0zv8fsGMLRjCJajKejFlY+Bx3hVVJkNfR6O5v+
CzAjzzNwdxo1qP8g5nH9M9AIxgFFpeSGPWL4Q+GlOQzYqT6K0s68EotpPEf66qQ4pX4w8qw861Uf
7EDht77v69+wvjSVpI7TFvBmPNNoFkvUPKltrp3TXk0PCnj48/39tPWBuaFsGG3QlG7IylY/GZYd
UjY2ynI8l2annV2sCv66P8rWw02pAWlfWDaMszqhY0T5kqaj6Y1LFf8OutrID06eDfHBHYJhj7y2
dRXhS009HpINgkarNVR7u5uLhfhV4KYJydR0tccqHjECdCIdI6ZOjWEVFFaXhIcOPWnX+y9mS9yA
TimXAUKG1/vIaMYhE21DaQFbQAzX2/m8AFmCzTCNO3mLXLh1fsC2lGwiZDEAlF0PlY54SS/0b7zF
VPLwoKade7TFjOMmUE4/RqLVwzV4j0KxOepLd1ijx3KzaeoCuaJcdm9TKysvGMV9KSGdPShoMrwT
IxqCRchJffuiUoSjECxBH9x/1zMtDZLRl+JYVE79+yZUlq8qbsZnCKe7l+zWoZABLfV3XaUOt/6A
Giy30EZsDLfZ8lRWCu63ahnuHL2tbSozNqBQUmF2PaMha4weZWHTi0pN/9cs2mL0GrToH+a4MDxo
hfFjh+waaKFs3CGmbJ1Hrlow9vzh4K0ea6PHoNqE9+ZNfTRc2ggD4IDVeAybcE99ZHsoGAxEQMhr
rR3BXLUGtoeSmIeMXO7PdvdPOwWDjy5CtxMAbYxEPomDFFL+vMTrS6YZJ+ylUuCedh8bR6Rigsdh
dPCqNKxef3jzbkSGnQ44RGCKh+srpg3VYcIaxPK6OYy9zlAFSq3O/D5KyS7vD7XxIjAUECe2CL22
NRXXMuBD4btJJlL24k+C+cNB17To776pbTC1+R4+deMxpuUl70+Ebwmr5LZ9FbbbGPrGisWVopZO
IZ7HXChfqsDNsNgY22p8xEc4c06T0xiQFhfcaMU0zj/uz3njAL4YJFEJByFCBnb9GxzMaAmWqfz0
hpV8Hdx+8VtYmn/uj7K1YSjsw+6ksEJLYfXeNwvZK/KHpjfns/sEG8P9O0uS3xUWojtHfWskWEKU
HUiVucJWa5qVbov7IL6bjhs1Z92prY9FSGBjKbuybptD8SA4dA9pYq0LWbNCcXmCHubZQ7X4oRtE
l7SHyN3bYbwTq2x8JdmmcJGO5xwA1rr+SpbV9JBJMRca9Hg6RXFmP8Q2RY37X2ljPxKLcfPTwJKa
P6sszugdUCXysSFD7vyxKh0fm3YynCnFmgTv39+uaH8ZQWpeejN4O8YQlAvuBxQ44JYQTVzPsXHs
LCgptCJz0lbP+Cchzev2o6+p417YsrWc6I/IxhY+WuoamMRT1JnqQqspbjT17NRD79dhauws5/Yo
BjRdlwiF7PR6QkGddhUNXYO4oCzOBCjakwON7u0bXkLbpfAe/AOSwutRUrfDga2muxLivHYS8bCQ
6w/K+8FO/rm/PTb2uwULhiufxxrN/NV8CqUpOyRoqMO3hvFBKWbtPM1RfEwt+p33h9raiQj7IVKA
WDohyGqovCjo7LTElYWaqQc9rPSDGojoLCL7hy6yyDhgtqKcm35CZ9hsiW7vj781VVQG0drhZpaN
6utFJeKChVUQq0MKVh7gc34tjZJCZqQv87f7Q23tEsbAkhXWELXEVblUCYo0z9EP8Iy6aaX+/IzO
RO1q2c6Utpb09Tja9ZTSShtrWHEc7rntf9r4Xl6W2amhOybZqbaX7mHIK9OPRIlDNgby/v1pbq6o
zHyAK1OFXt8tXVJZY9fyAixjkT1p2Fv8ZSuYcpiB+uXtI+GtKYNKiCg32nXTstBDiTXacX2anrHG
dT9HLTk76rnWzppuROfMB80QIksJBpTf9tUD/r+cndeO3EiQRb+IAL15JYtVbaRWy85IL8RopKE3
SU9+/Z7sxS5UbKIIaTDQiwBFZTIzMsy9N2ZvZrBjR+cP+YnihzeY6oPVq/k/MfCGB6TOyidrNsY/
uPC0KOjmerQrrG07rAM0UWTIap6WLGeafE+LZKyi/s4Dd3C6vZXS5W5yHvncyDoLApAc0c36DK1p
VwPapOhnUps8GvpLWtfFY2I40bntreYZEXnlP0/Nj4o8O7GYzWNHmwiYFTzkjelW15tRSRI6nbkO
r7Gm/VM5a+7zRhghQpvtQZi5t1SCPiobkpEGoOd6qUpq9wvTdLmGuW7dj8j8+PoctafKiDvZadSZ
6V61YZr0w8HN2HMAMB3piUjRNoR4ry2PkBPEytU7YU8E3jwnpa96lTjw3ntmiGxl5Y7y2ytpL1Ga
WVo2sgufl+Y/NSMXLk2hLQeByt6NIIKQ2qz0KljR9WLaBFZJHCFOtpriuS5z69J0pXJxGqUCv201
QRYp9cGF2F0ZzxHnFOWeV3O3+sbodDNlZfQIi9OkQ0UfV+/H7auwtzAeI8TfEHunOrf9SrWSePSV
kJjRVRowcp48ip1dQLTe+WlRNv5Qp8OBf9lZmXz8JP4XFv4rIV8UsNVaXRS4ENYwyNFIavPYzul8
gNPeNyMBxiQAYAw3a0uTWBFKQfXe1TrlZ7NYxWetcY5667tW6CGDBMedgGC4PhpJadCiyKHxO42t
3NmxsmS+GAbz4ATuvHMIestRftTYAJdtFmOWY61mA005y8nMp0pTvkdo+qJfbzwU4LPe9e34TZ0Z
+QD28Khas/PIOVLXjq2Ulc1tY0lrgEiUUSyV2GLvseoE8rJmbs9+q82mc3A4do0hyytJXrxB2z6r
QLW6NVPZ9CGnelaj3gl1q6R5rA5NPR84qV1j7CZfD9ouEeD1xxu7OF4MO3dOtWh+4hzFR+aRMvVg
TY/SgL1jArWV9RDQAhvaWDI7pUInIaK7UYr2jEDJtPrL2ixHHc49HAKeEBkNWQqX8gvXS9KsqWCp
GKqdSA3VFg3LZtGTN2NTdWG6OONdUcPoOxXTapyEnTKFcR5j/XlErv+cUq6Pg3YqRO8PU7EeRRa7
pxiIMbUVRsBQZdj8OPT/lXWA+KPzvn7L22R4qPqpGXwxD9GZTXE9xGpQp/OFoeZpYOdlIw6C8J0n
GBwMD8ZLcRcC/PVvqDMBAT5vQWCQDbwtp3IAZtSoftba87md9MOoe8fHgtFHTgW8JvWybdStpVY0
GBQ6qOYm7n3d18plsYY2sDl8fyEiOAd6nHZ/cLJJ3iU4jZj+lQSHmtmdo5SADfPOXr7oEwNuPa0Y
vpWkNn9wY6lTU5lzGe4GhOp6Q1sA0AWi0rgHHb1uP9Ij579cL8rqMohWNc+3X6y9i4RuLzxXOV0H
kMK1tZEpGlkcc4QSgNv5c+E2iFibwln+gMJB6olEA8AiTsnWNwyowijkUvDH1uad02ruvwLVn/9u
r2bvMCKJIGnPL3XpzWri3vbaKMLbqdSIHxG3154jWIJBkupD5U9zepQv7Xk8k3qjrERQxNnKXzHd
OfYAE6KJ4LX22SiB12V5P5yHKjpSJd81RW2HEJvGKJWC6y9Fy3rUGK4BsVthIlnXG/ldO4oxrN3k
COW051doXP+/qc2dNlrTqVvhofVmwF3obfoX9tx/7Rm6idDz7PnTqq1hYra9X2ZOc9BD2TuSgPiQ
SAMniOvdpNV1n1m6RRvsZHam9T6HjXLGrfQH8eDedpKVETRR0uQTSjfza1ZWkE1PGZiLfInbuyVa
GMoOdPENKuPT+fap3H1E4BpLgt1Lcrv5dFlcg6UXsX3qVMRWA11M0TuPLu58R5No+E/p6ZcHo4hx
1HNMafnJXmMGqjBxoxa+vdjaV9D+80WvxPRj6k2lPviBezsO3R2gALwn8qnN9+4gORWaIXsCZtl8
XmrwHwCA/wBQw1wPCmrAoGS2aFzveJw0kZtrkOqHVotCx+z+qVWh3MXa+icuVFImCSNBJ1E6v7ZE
fD5bkw5sEmliBlzYZYv2QaFqzDDNKV4diAXsniQKd5qG5hY5mvz7X06SPlZzo+VSkc4SyTePouFd
Vqj6pzwq7AMIz97bJ5VQqCOgTYDq6rUpFc5F0pcSQQPTNNTJf0/Mounez637PDnT/KDYifL59umV
/+YmvSflBXRFGAN0Z1ug1JYqMSHbcB3bPnkzW43j412byhdep56abjwCzO0aJCohi3pBj2z2M2L0
glvWM2p3jF1HGkTzvgsHNeaxM5iZURtHvaPdTX3RROZgSLvXm4p0juItKs23mAGHT4XRW581pRzO
42oUqKGIVA165PCOQsvdS/eL2Y1TsCC+9kxywslOqh60adHQI2uOOH/7m8nzBBKGhse2J1AatqIn
UuKhIusg/bS0hXIa6tOBUO10DEgUUUa/fWL2LoTU0dZeEjgcyvWG5m3ejQCA6GYmpv3ULaURxpPp
vM1dNz2IPvc2EZgojAFiJdq2G1OxytSRmc7UyRrSPPFLFYiXj4rCYdK2d0gocjGKiTgWntDG0CIG
pdJK6O/dWDP/o7b79Rxpk2jCWa/oexSeG3qD6P++vZV7L7EDPJbhrmCpSFevt3IA7hPnJFrQzJzo
krl9/8/aZsA0ktR4tAzFPttAKgLU5ltosaZ34G92VMOBRxFKSc1SiifbdBx1N7siSwfqrk+DRWqj
1c9WwgA/n3nsWnuyjcH+BIxIWX2TDGf2J1Dzk98MrlkF9milrW8ttLd9RdXLgxd875MAVcczyZCP
OXTXe4OcNt+5kLFXXRhvQH3HZ1Lp/OT1apX5qyO0E9JB9cGW7FoF4cF/OEOgqNdW4eOP09ATYmaG
KiuNtfEzy+fsEZXH9alOKctBxDzSH90D5uN+NamHp0oK5OYc0KFi6hTCe6cEXNgZKbcu6Ko2eUYi
xgkSEMZfPZB8byqePYZFqDZRQ5T+5XZodN0+kHsXTpKUOBQAs8xtqKA7iT0yhYdNH5PoQuaAjp1q
HCWV+1Yg6SM0TJl1y4dS5gKA70DWbU9rdm/oU/HGzizlwE9JD7t92aTqDWeItjrIj+tPOWeKYbQy
W/CmoqMaY9uXbM7ny5Tp630/OLVfR+jj21mjXm7v4o4UlmykQ7UiUwHIt01inUFDrrbJXazmw7Pu
KmoQFeXyBdH4aQgVeOHDJc8NvfFHy53eMAQ1R+hNfvBytp5NoWVH4Ny9c03iRFJNBEN9bxNa1JFA
AKJzHKKYaPluzKqeAglzGeOiN+jfPgCHmO+QLD3SINqzS0JItZTCNs3/zS1mnrBmxKuchRCVQ/ak
NF1xyuJOecq7rPsXsZXBeVaT2PyT9cocQ1ep7Mh5ktcfnygrtbqJ9U5R5Flv9d5x3usMNFTf67PQ
n/Olb8POEsZBcrPzHkMDwGEBzZU0XnnyfwkWzaZdMphnyKs7Wvau0Lm+2lqWP7pW+Wu1xurA3M77
wcgDklOGaGhSPvja3JLXuaAmxTkbDPu5WNroNEM//WZHlbEEy+iZj8jaaJ+8So6UX5UjEeq95VKo
eaEjcMxfMqNflrsUbazohenKFm3U+MqIwIGfU1j9traDJ6Mrd/1xcLdkfri51uTiwASkBpr16m61
5YI0S9s7p7lrki+dGPWLM+XxMxwd+0eaD6W/2H1T+6mlfDcWoz+h368fuMkd18JvALKD4i8Y8G0X
vLMzRjDMC5VQp1ovrd2gQgBr7S5aHaZ52xD0IK875Tlvy+zAq+1EXyRy9PqlygP03s3BHkrLBk6N
6aVMlw+ib9wv8Fvde2313P8Otlr+W6+2GoQ1nQ7Zx9niaEqDAkiCDMpp9JrsiYjA+xm1cg5DWSir
57eO05uf05if41dq1tVhSm8JkcWuTPBsrd4c7bu8Pq9/EB+eugHv5LaBbCtDUg55ijRv5CwFY3D6
8g1FZOMg9NgzQ61MAkP4n/kF19dKWHWp1ilHTIuSpD4taQ2EThRr8fH2Bu9dHzYX2BcgA/LLTbBh
DXXWewZaZWDA8jjQhkx8Ujs98nvSFARf4g+37e2uC74L0g4MvMY9Xq9LM/JqcV3C6dRdqr8BHag/
HHs4grzsrkrCoUAgs6atInbXVKa6OMg7les6PZl1RusDWe6TUJz+PToWRzdi54lBsMDkGlLfAD2x
uRG1S+svy2bn1EyDUgQqYhzV2bCSPg6SdSjjS62BaA9NNU3+ur2fu5YpUpPJOvKPzeNmN661eB1Z
g6vk2afFjOJPPA0cTL2xeeZLjXJhrSwHHmDP+dDukZoytANfVQrFXBdmireD8mWL+RK785KeKQx0
Jy0zFHFOUyP5mbSplwRVhM7Bge/bc0BUuyhpgSAH8LbZbnvVKnS/qZWbnSZoN6lV/NWrcm/xzVkc
sWz2zhKlK0BAIGeZqbC5IZ1nDYRrBFJ9keRnJm/mfmQv4k0VR99XsviDrd37oCh+UWAmSKL/tHlP
XWOadNq6LpxX480aGe1dNajvrKUSF28BxN4O4gj/uW+SBBd5ACL/LZElKhS7pCjIKCEkx0A4TQJ2
fO8uiDYCkKztrHxkYJJ1gEjesyqVggBVsK1c02tPoBcuU+ASldaSQU2iVBIlVKy4v4/XzPtuM9wk
YEzUodDL3tf8xeo2LLZRGEbgjG6EsnTqs4cq2Hku1eXbUpmNGhDkTLo/DDrFCzu1nxR9MM8CGceT
1k+rjVgTsEc7UY3PbGP3Mc7q5YmZAv3z7Uu95yTR25KDj5gOyOt+vTWGssRdDSj+lMzxeqm9Knrq
hrm53Layd4uQ8Zb32OWV2aZA7RKpuUXv58RABBDNZWUGam6rJ6K1/vz7pmBnUFWkrUY9XH6VX4I0
TWVok9cTk2reyFxpJTP9jLLXBUGq9OD+7O0dIAWJdUTf9NUgjdImHKtyF/5SVuRnplMp50J3xoPD
u7d3kpD1At0EQyB/xS8LmrOc2diGLK2Vy08gefGd3q7fqP8egUr2DJE4Ej/pctjwduheo2pDUwjw
akpLwyzKjSkwKzSe8pi4/rc/EjOLYCfQqiNL2vbPqjXPilGCHWtIoo8I5OehDg49gLr4Bw6caI7I
hi0kR9nqG5h6bsJpB0y/pmmETP2Qn2vK6d9X5OR//62gmuaCiqPxQGtg86XiERWBCWIvAY7TXCjm
J6GTonLQZdpRmXevlkWmJ3k5Er2CMM71qSDjSbQ8a5xTkan1RdOFEqRMmwyXMR78isJyMOeOCDt3
XPxoiaHXlZq4JOtc+Yk6LPddZRUHmJodf0eji6GmUhGcpu/mOVncqmj1iuWrQypOPQWz01RrhMa6
nQbWNBwp0O7aQxMEzo4NWXobt/JkMy9NANBIJkUBQapZa7i0s/FlMSLjLkpa/SCA3bkg0GmoKjDX
HNb2dl7G0BlIIY4EQMrUTD+zrI7vJyKBkMmO4gDS89LV2cT+lItMWQnWZM672cx8KiJgezxZilaP
dlD3bO2TorVdHQh66u+zXLH/S/WuHU4K7jTyV4Jq1F/QsBLwB7N59BeL1PDE+BSoyFPnNB8IgzUn
TNa2VP3O8tbnZgLlGDSrPn7OYEVU/hoXMN7h7yStXxDGJ0FpKtVTVkgFElUdet2PY6aG/Ki1WbX8
uEDX4pwQz8cQcMVI9U6I9n2xNsNPfW4Lxe8bG32zZalUEahtXy+BkYj8/bTWQ3NBXs9Qw6zpdOVk
t2X7Mct0699V1PaHpIy9D20SteupQ37sqJEgb8f17sq+nUZWCg6CP2XA8ItPNQfESCxtBJbg6s3f
nVgYoJNa/UVYVnXxHLQ6G4/Ats8ijedQ/XTb+70+uNI6rxMhkBRe2TxRAxOQoiaXd7eL4rez1/Sd
T+JpvbWtsTODKdHdH39gEWwRM8EQM+YFvl5vvnBuNAcSs4tDfrJBfwSLbdTPmpM0Ydf07oEnfB1w
UVElR0FRlpVSvri2V3tWoi8jrb2ecW9omiT92dDdPqgZFUDyrC3nDB7Vwba+vp4YpS2E4Dh0X+AZ
10a9PItLA693sju7+NKvqU7VcbSeIrDDB2+y9OTb8yMHa1NipGwM9vPaVJwNyrREpJYJlzEoUyV6
F2eqdVCd3zsnv1qRv+KXU5ouxpxWNnXyhhHbD4WohjdIOZHzdQWqxQZ6SH/y2Wg8AeiDecOzeW0w
crVCmfDwJK99H9b6WgRAy+dLkbUgPmG93mcMpvztWEBq0wPDlPA32Ri6Ngqb07Dg+NCM6pPug22m
kT9EY/k8iUN6yt4JQRoMlgUypRQiNslcLYa+Uyyu/WBWqJeYowjQl7R91GKOlI73bgCDk6VQCogy
nurrVZFZSCEMgF1xzwjlarS8gNgh+oxie/PWXifLt93yiOq+d2BeWObUR+kDbMOqdBVGu+psZQp8
cLrMWtq+HwtXD9EOEH0gjAp9gtueZXedUlWEVxGFLnfjSVX0PfrOBf8pRKrfMxB2PMFdFG/KBdqP
wTyOCzoF9eVPjJKSS8IuVdHN9TN7N0UTCbhLV6g1ZP7+2+ARdyeK0gfKkk9BXmlHC93uLSxoSY0h
tIP5jdvenB1EZ2As5vkaUnOtTl0eM808qpKgKZv5pJfeelCV2z5RL/YIWiED4D+JXa8PUJR3nrqM
6RpOed++l92lS5ZPw7c8WsQDmEH30mSx+t4TdRTomkDz5/Ye762XJfM6SgWeV97UaYak0u2Z9TrJ
Nydr5/cpNHPfNqf70kimn7et7a2W+g7jMfHfwIk3u9uQmq4JbaQwjnSTSc4ieciaSq3OTbeIj6rS
9KGmLe3XaJiLN/3s6t9u299dLY1h+LaQ44jgr3ebSYDK2HbjGlKgcJGisPKTmfTFW3vQNF9ZhiMB
1leyIvLzIhCIPhk1PHrx8gf94tsnpi6OkQmJMu8r7W6dVueHTMou3dBrobmU00lpFD0cFqE+mlqe
fEzAqh1EBVt3yG/g7jigAJC+BX66eTBn+hcdH3kNzcJbThPYiSCzsiLIYCmFt/d31xQnifwAVBYV
+uvlrlNc6jXtkRCtlOHJTAr13Fdq83mcqyOm444prguXlPyS3vIWxbj2qeV2HdM/gDPaH2yjJDWY
8uyxzJWD/dv6PvaPigkKVbwlgIm2U2THOFPAbMRqqBd2clLUFT3AeVG+x4T1TxnSk4ZfmWV3EBXs
rc8mSSc05T+ezeutNBrYQRXTx0KnU50gQpXGj+h33ovscAzh3ikFRsS9ADIBK3G7wqhniZamrOHo
Sb7H7MwLhYHMvivpeXxdjLz4d3UXB3FeSz9ra+OqiOOg0Hjgi3Y2WuqjSp4uwJhXbA0GgQxu2ytq
2OfTFyU2lQeLGhoirdVyTtaxQQUS1taB0Z19Jn6VRSSEEWGkyL//5YaupVXoahFrIemJdtHiWDkn
1px+mMl8D96zHe9HMkULAXAAtd8tqa6sKLprdq6FkSbc0OWPi6shRJ2W+hIKoxneeC6SiQznqE71
wPCN372cUmgD3iADzqUf2FxOQ6lnVbEqLWwZdXKayzj5O/aK9rTE63p/29RrPyv5ziRdctIEdYuN
20vLNmuZK6KFJRikwCmL4WFQ9fWhabzGN9qu/3zb3uud1VSGFoAFxx9Ilsr1R3TdFj4h4unhDBPM
b9VpvOuc/l9jaPJnS6ubR6XztAeVL+2vTVWcblt/fYRe5C6JNiHnU+7evGp6VERxbY5TiFp89aik
yX+lJeJnp8vV821LO+skOkGdiioHE8C2KlWLPSzu4uKK5lafw5pJgh8Q5F/uY6ui4L303WMdM+hS
0bP6ZGaTd1CueCFn/JoQ0fvC1yLWwkkFp7pFnwyCHnxXjUto53piXAw7ylWfjE9HzdyOk7cdxQgv
YGqX/q/baN10lt3ALEjVPntfkDqV71qGc2Z+osdeE/RWyngfSTVZHnti9eZxsMueGhbiVel90WVR
6wvhUunKnSG6FOVUNQef7rXLoTlBL5gOFmujW3F9cOiDCy3ua25/5NYXs3XnUGtUuXnUTYq4SfGG
UW3/vP0Z961yA3Upr/hqvlHZFmhcq1hNy0G/wLObLv0yzE/eUvX/tTNpezlWyT+3je6cUvDFrtQA
RVmbwsT1Uu1JqbyFCQuhVURQe/LJuHesag7nzrUPjumuKYdWmosMoUrl8toUoD6jtXtHDdOuMS8N
qOcAH6wE6EqWBx9w2zeUJ5LomZwEO0BxNqYQXi6rOsnVsLTdPDDSbLnYkZv6quLa77zIU0I7bR+p
37fh728n8RzRHYi613zQiaFqSwPCL6zQOQ0Y5FRctMRhxptmxQfXbud95rbxQMsniv7Ndi5Dg0cH
JpMRgUCmuQdI93VZvfZcVvQ6cnUWd33btw+zARLer9pMBIAs+4P17rh0bjzZOzh48qKti02d2IZI
2XJ8VEZeZ0M5PKRjlvzbAv56UwvEXg4e5h2DUlVFCvsCBQIYf32IDDeOdUOIJRzMuf4U1xkV7jiu
7lMGw4UKKeiBvdeXUnIbaSgRudAr3c7fyG3qcTTd1dC10/hRqdwB4JoRIciQ2N25Lubx09I5+qfb
x+j1+SXYkbPzHOIeOpfS4/8SfphDb7hJzbYOQIsCWdhiIL1SfUmqtnqETPK9qiXOzFIOGoKvryi+
gC4Tm8vnJP28tmvkBHVLy4upW533Pu9zGrR5WjykeZEcXNGdjb0ytbmi8TyYWV7jDTw3K4GuoVpZ
xJb7Tm2N6bxGTRNoxtofRCC76wNQpMLXlgJjG1QInBVDJA1fU6vN7G/g1uUPx+I9mZLSO7gZr02R
T+LkpE4cbOZt9Dw1dmz13dKGA3FfsFAoervqyQezcZTf9qtAIzguwLm5hkCUrz8aEhqp3bUrIL+o
LYISpc5z3bmm76SK8uH2uXwdaUgUBr6GOy+FLTavRZMikQhfDVOOPtw309j7itOWZ23OKIZwHv2l
YlYe0jnQ35ffn7uK+JBqomFL5QcEDCy866VOQ7nWTLjuQnVNxX1fzfaXZHQMn2KR9lTrfRUQJHV3
VdEM73lE13MPgfI0Ajcognim43HgHfY+MoB2Tca1EsC98UYuQs9thGJ6WDbrhGRLqX6mOULXS3OP
BrW9vi+uxrtJSotToGS6Obr2aEelsUZVGFtGFSBs+WOyG+8hG/surEdj/ZAs/ZHC2ms3JG0SWcr4
VcaX19utFk4kCoK7MFeiWE6F1n1bGZe3S14Mp1ROBxTLop+9LjkaMPvazaOEgew+XxtKGw3ca8sr
aMa4rPQ6rIvEInLVtPsmc+eLMjAacSVQen/7YO/tLuklvp6QQSJar+0VWRXVvWbWoVVObpiqTh4g
DZaG7tqZd1mb/0U186jlvrdGiorQy6VEJo732mZO0E7Ip9ZhVM96kDkiAWeUcJnUOQvi2rV/2/lx
c36xt/ETk+V0Xp1qdTibTerronHe1ktfXVS3sQ9ik92lUeRiZgMPJ7nB9dJqJe+aqJvq0BTm6CMC
ShGhapR3OXIZqBV7v1/BY2mkP4j0EojAEbq2t9RdkZCjsJVzHt+5ef1zzGuGErdIVbaD5R3s5N69
eEEVMBqCuHnrcTvdbo3cHaoQ5TPrS0zHP/CcND3VzAM7dUJz3lpdmwd5ZpQHr4pcyHWqRZMOzX4W
g+IbrYXrhZrwm4sCnk6YREn3Dk768sYux/ygyvQKYICf/cUMiJBrM3HTGIu2WFVIWz9F3bmPT4bZ
dm/cKH4fMan4IXHKJEyAQwdtDBkrydhtcxqmN8yW6wnrZ/OAmrh3ougPEfpBHUJqf/OFW7dBO6t3
UJxflykUWS/CtWO2uSrW6ewm/VHNcteeR4gAIVqWSjcnuBtsxptCvwlb3c1/lOro/N3o+qQG49KV
uZ+k9fjvbRe0b5GkhRdcFhY3LsjOup40nU87i870W2p74ZBG4qyZSwzo3D2ise+8XcgMWbKshnAI
ae71N+4XE+ivbVahVrr6iZnIbuCuXnXfNKI/OE973lWWSXlMaBahgHxtyh3qGSkSl4/nJt5bc1qm
k6hq52PUldMbBMDwecsA+O32hu5YRXmLthRKq1LOabOhI8VIZx6NOkQ1t7uv51G5K0eQsjUBfzDU
thZkdKsOjMoLuLmgUsQC4cKXDtVW+TEDmJutXiHCXnNGKhpm9DavzB/WaAwnxqpMD4mlxy+Dax67
SSsObsnOkpFyouDEa0JGv1W37NAjWicDMTNtioagEjAEJi9GIF0f80+O3WpBaupHwx9fUbp4pdEh
IuU2pKbtq42uKiprttG4JzDCjR3SSVmRCRaj9Z3Y2LyPeyNawpJRcu/KGcjw45L10d9eHafNabYV
5eDt2e6B/DXSOyIwBQSQwW7Xh20xaXeWue7KuZPLfdYNQ7i2Igutvu3op6FqGtXlEQFr65cxSuzN
lFQqN0ACttohqMMqVpIX0clJkuoLu139tbSHbPDt4XqxAgAJxC4l1FcgPS3yqIGNZYQETmm80RXF
/Fp6XneKjHi4n9uxOHdGY/l9mtaP1egeOKitw5DWUcKXNWJT6g3Ijf8lKTWGwWJSvOmd4qFZ3ySV
8WDE6vjQTBSrb9/cPUtERNRtACJI6su1pbmtjQkxCvfUkPVMvlVRkvJdV4ivarVWB3COXWNgcSRj
+oXOtDEmPGtaVx1ku7XmXWBGdhtMdEazwNDX5dPtle2dE8m5/T9jm/e789ZhUQYQ5W3fNECe3fbi
AJO5/IEVmQ3SHCEs2rYUKnsxtGiUiFs4NGc97ay7xO2dD7et7G4cgBA61LwTnP/rjXOmhpmr4OZP
CB2W76Mp/gwebjgvTOk9WM+rUpc8elIeE2wPCeirVhQKF46eNQZUVVCqFESN4pswKy/gERkemzbR
AhGhoo0uLWMz29F9JlD6XfT6y294wXOAbaJmuokIpkaUqduBz0cxMn2Y9VzzVU3Y9whdL4zzVNYH
pTeng5dzGxRglOgLrgcAdlz6ljXd25mZqGmGM7Ob4VSqbTcFWYUnjSK9vSiktAcfdc8gIbRsLlI4
RZnh+qPCaInSHMknOtARVCcBiZTt1k/uaisPWpZ7p98+RFgDRoUUKKHWVpNhjIsmG0wPFeFeq++c
phwfEnOxzw5R+8Fe7pxXxpzxSkH+lnySzdKqaCy8anLdU6RP1UkzGtUXlKPPwoTP9werIlSlig/p
CajmZhdnmyygGFlVJqb7pIm/N5AB3msdidBtSztPAhRmFG5QkWI0yjbI6TNl1JgFg2xAW9jvl1Fv
/6IfnAZeYlWfSGPtxypa40CNp4ia9xQfmN/xZ0yZ5lbSLkGGbguq0sc4TSsNpJNYouyTkS/d4+Tm
R5HcnhV67NQ+eF2pt248TcKcImee8WdeCYtZmIr3Vc+95uAh2Dv6wNC4b7B3JbLo+qM1NnN5WyRY
Tn07lR/7tkzu0zgbA7Mb3DuNtl3w+58OBKjsUMCeRq7j2t7AsFFntWi6Ft04XErXbn4Iq9GfUX/X
Ex/Qc362R7d6G9mD+KtyuvhoBMurNE96F6mOKVmtXL5XZeZ08myKvN4Jor0anyerjYJIDMV3YOXq
5zZpqnOmxVN36hvbnBlu0/Uhgw+9j7RyS3SyvdT5knrxeHCo9i6qQ1rNEAGZC72SQ4ho7vXV6qH4
uhpnuDOL7xqRdS/oBh5c1J1gkasDJpZpcfT5trBRM1bdDBkK77QKFAbwco33fkkGV/Ot2Bqemqwz
wkFY8/fbn35354E6gXGWbX/QHNffHh9ruB3U6lNRJ+nnTOjJHUJVzTuRxPaFrKiefGPW5ez0Ro39
WLWqz2nP9HYQ/+NKaVcd6u+qVUZH+Jmd/eCiUdAEG8TLs61sFLFZDEMkvJPbarXfs293a4fBZKHI
2Wh9nfotE17Pt7dj54Pjl5k2IoubsoJzvRtWI/I4p5N/gky5kikYqLFb1shQ4Xk9eG92/CWFE5Ad
NjNjOP/yp/wSxE4WSHWt5H2bUqUNmb0N5sHuGijUeR/0pAj3dlF9NkVZhOWKkuXthe44Mo4Z7En8
GEnptntVx12f2V7inQArGnctM93JE6fkwLHsbScvHZIeUk6GnOB6jeZor0aU86ZCkP+nsqr4c8wZ
fGRk6hEJasdlAraSEEGpgEuQdm1JpCKeq5I9HEGtBbVAsqZGWzVw1k7O9RbZ3e3927MHHZ7HmzQT
FurmXVVTUbaq0XngVPoSRnr+qeticVFEXQVNURy1kV+6e79m8xwQRr/K7h8i/RSdNuvrxjjnI7Xe
aaiS6pwm6Yggs9MFQtebh6VT1rtEuKPfMlrSlyN//RTJ3LeFwbH1ps6+Gyz7B6J6ejDbFNCZw/e7
4x/+9weCjqJmzYC/baChD+BSPa/woFSmBsc5tt+3pVn4gBaj8Pbe750qPNX/m9rsRcGr2ZUVpqZC
Le8zzSlp2Bnps4XgxMEl3bkmxPmEu1AG6fVuvVASJ0M2oe9xEmYeX8y1ot27KvXBNdk5TORHqEUi
MoA811Y3Iwbu2zcMC0XjVeG7Vqsb+07caWFjTnCWetf+7/YObsvG0t2AfXgptqnAIDbJH13XNbJt
RKoipu5+1lxqUU5UvFWadPl7ofT3hKRC71drWhysdOfTEaFR4ntB50Apur6m6MeVujdZrFTOL3AT
vfQ9GulPZizKgwrU7hqlwBIG5bBAuem/+NdkWSib6nF0GpHW+Qn5Anm1RFErgYa0yP5erFh/clol
um9F355v7+/uMhkuLGlxIEy2RBc56MZwUAIhwM/0L2IBY7S4VlT4Xj0ekYj2bOH3JPAC5WNwvNfr
rDPHWOzZxjO4pe4zFdV9yPL8wV2hNv3+qii6yCyQfjKh2rUlxjLM5JlNhO5ZKpSQUg+wxGEs6yFI
8jFdDp6ovVwbwIOcEoKuj9RpuranWilDid0kOk1jTanSK63+q61nA9O/XNVX1hw6T2R/WXtRMJml
NIOq6pqDA7vjAPgNEm4BPV0W4a9/QxLFJiSwijVriD+h+yw+i6496t7uBDtU9mkNU7h74fVdW+Hh
VGobNWQG2pRqFrplUsOqs6RMt3YykRCyzorWab87IxU3QMGEM0o5g4hzq7Ko6nWep6YanVattb5a
6mR/yqb402+fmisjm6/oZUm1NhpGZqOLoJtw2fQ6ic+lmKb/bpt6JQH1vwuS/Fp021E63LiXvCuj
3DEG6dfi8t/B6YvPup6v/2iKnT4sypxfxGRkX2I9mwOAdU3y0LltXfq9CgR+HJf66PjIxW2ebUIE
aiaUf0GCb1sbypQYg7lq0WlItOxC4XY+Myqv9iMRCb8QRxoqe+dIKoiRncr+/DZfcRdttBgtgDk9
TqLcbyEaDT7FsXW8p0/mPs8jNaongBPdUYSy44aA7RGyc1Oo17zqIVfm7MHPUE5uZAJHQvL+YyoK
weisfDEPgq89W7I7jnS4RJts632K4hTTZPTMbC+0OuhyoVIETkU4aWV6f/tI7X3AX01t7r8Gpd6t
u0k5JVVpnIrZG84IkY5nTxn6oCI9O7C3vzS8OI+GjPM2EbPmiWgS1qKgfyPoj0ea+UNP579KbbC/
3F7ZXuYni130COQ4uVfI8tFJ4l7T+WKLVy//rAZSoL6htv8MAiHiWbf1jzJh/x/OrqtJTh7t/iKq
CCLdQtNhomecfUN57LEESAihQPj13+H9bjw9XTPlra3avbDXakB69IQToODLWQG5jPQEpRNSKB+Y
WI3+EbqPRO3e/k2X3vYGc0UHLgI59dxCPKqNx1PP93Y6zUHcAt/Q3St4tBU9VB1OIOvaf3Vo3yJG
uiF5UGei0j+Hdyx8UJ6/SA9t8M4gh05hs2XdUMEF627NY/E/BEP0OSA7hNYt+khnn7exNcYIQYt3
nvXi2AoLH5kMrJdmc8F++11e2kkpuD04k8AOvxp1IhnvuqlFLARVvP7MW/kNsJV8H6T0f9mzQF6C
EoHZGzKts6gb5O0qmmT2duscpt8Wxx5GMk67pgnfoyxv/9J5OAWmAhB6YIGAON2e+a+cbklZNyw5
9kc3h3o3dEQXtTe/9+Yu7UI0gEFIwovLXqnFo7hc0d/BGSTJMh4yPU1fAQqsC4+bbk870KTf/lIX
nwqdYBAvABWGMPDLp/L81C7TJsVoO+nv5rRVD3ZpAUN/e5nXGwIlDDAEADKBwvWqo+KvUCPsvZZW
MUvkVz4CNlwO/SIfOrYO+p286cJiyJdAf8JlhP853xOzCWeYb0parYFYy8jk+cGHc13p0nB6J9Hf
0s6XmwKaZDBcACRjU1c/h4gMEBkA74LgTE1R+gTOGj30w+TrAu6R9sSA3j0GKrZxscYkn4s6WqZ3
TvXrD4hfsFFmwFz5j8v28gPC6iRkk8q9XTBP/Ho2Irhqe0jkv/39Xm/LbZWNWLsx2l+x2SNnFt2O
nAJxQ0UZeI34DtlQ3lZMDd4nL+ibcPf2ihc/IjJSKB1vSJDzFlW9DLBj6gxFA2rMT+3a1FCAUKRi
mGz885WOh/trqe3h/zrZdqGTzMlIq1F2fGfi3twMNQqmkCb149tPdfFrJRCox6YJkf2etQ9gKBBm
LbO00nMG++lA648+zd9T0r307jBP2mL91g45ZzNZRfI+YZBylc2YH1g8/KKCun2Twhb67ee5uBIi
B7D3yDFfQS3GOlqjaK4pWJoNPSVB7T/2QyNk4Tdo3v77WsD3b0Rc3Jq4w15+piBrWn82nrdTiW93
DFC6o170XCXA8/3zkAx6Klu5iW8EEYBzuUciooEtnmFbE0QcVxrR4xgo2EzF83tQmUs7AhcyoLz/
tSbOPV/8ZKKBtCGrQEQ1ldFzsMnXqf3b7+7iKmhobx1+wKTPyacyM02WspFVdZ4Y2MdN6rYbs/Wd
VS5EiQ03ir4yGssbNfTlF3JzziaM9JsK8316Y+Chs4+8Ka2UEPwAGFLy4Z+fCswPtK8w9QP54hyZ
C8R5FyQqZkC1kOkepjn0DmbO0Tux73Vhs5GR4F0B7tyG3DprtxLPoyoa86aSQR2VdoxcmQAlDIZ9
630IW9pUDTLndy6WC6/yxaJngYJ2QlHH0gY7Au7Y67xOx15re9JNpGiRDbN5hwF5YYdAOxlMC1xl
GECfu3TYKdRhSBHRhdZRiU+Zn6DkSHdvf7ELfZVNZ28z6YAOHbb82RZp5SY0AX3tavVXD7sx0+Wc
jnUlEUnKpPXCk+t7ejDgg17hi8M3O+ym6u0fcSFoge6NuiOFpurmafpym+b/b4lHu2qJB7bjq3SH
zHj1ASrN+bd/XwqVNeIw7mYAGM4+I9cYuoER0Fa1L8bTMHtNsQbDWuoxy97Zpluv7SwV2Wy60OEE
rxTzwu3P/7rFQOMLhWQc9hguW65SXJsPsBvpDgY36b3yt7aDk7xBjiegl/D2Y17YrVgbcCD8BxZH
518VwrhpQGPRVR71kipaZ7n5YwVlpHCBh8P0ngLopS/493pnWauitVhigvVAEdZl1k6yzCgZr0Mb
8XeK4gunHz2dDXgCMCNSufDla80mYXwe5W0Vrsz/OQuM9WfC2wfVkLQvOPp/P1DZicPbL/TiA6I4
xDAQUecVbdaOUsYtxDYqFQMtib/Hj4CIBFe5suydB7y0FOLnplKEOTNKqJcP6OutEFE5vt3UTLua
ts2X0BvVYYS08jtLXXqXyHvAs0ZLHMisLQb9tUXlKPioMWOs4OfQgxur5J76MD5hiyP369TJQwJ6
wjsp16W9+fei2/P/tWhq4siD8QfOReoPV4mhQTk0XF5Ja5urzJl/lb3BSd8QPFstBco8yPov1yMM
Ij5dzXgFat6tEBPuc8sOSL2SQw1Wcinz7L0c4tJ7xf2EIfp2Z6CSe7mkCxc/UfnUwLi7gVMG0JAh
zFvjegfmdcwKiRB0aMbs3yesUGUG6wfwic2Z5/zUJ51PvTxccEf12lZuhGGDl6fmxtj4978fB8Au
NzbgJtB87gzttRJIxNpvKhDl42MLkeqymSNbDtLT/8PJg3w9oF8AhLxGXYa2Hl2qdFPxsaH3Me35
Cejx5bi46L2B/+srF7UjgKTIxzbUUnL22WybYRK+pm0FCFr/AWBXeUOMes/O9/X+x1uL0NEDfI5s
KIuXmwOKEq62G2Uqgs8t6P92n2QWRHTpP6mlid654Lck/OUthDExVNJRfqDtDNHul6vpYO3zZgD2
Ou2ZOKiVZ/uBevex7VSRMjcddW44VPNMfYjI/N7Y5vVBAAYMrXfoAm60yvMePLOwKwxmcMG6uo4h
3+eWK/hMyI8ktwY6wkoDK5mPD/+6OaFCGaLdBUQytK7Ox+NZ16akz3JdofxxZddpfYA1slfCN+5f
bd8xZQP9AwUQ1gOi/1xSa65z5rzciQo0SFjDtpZCO5zqPpdFmKTtOxjy1xkFVvuP/bFpACBen33L
HIEsGTsoataRupoANtutUHMowxRQIZH1j6KOohPgKce3X+ildQF33hT/QXuDC9fLdfsR7E0TAnsS
tSK9dT5v76cElkd08j4yEZpD34Z44AVb+e2FX1+FkBPHjBGOzKhgoOTwcuHGH1eHF8srOo7TKXDd
egpTa1ugrrn/nvPKxafM0FQBdRLi7OeibyaaVWL1zCsNpgQmFTbQRaqFv+/sct+pSX3qc7GUnUve
Q7xdekxMSf7fJQUX1dl3JbML0Xr3umqIfeSDwkUHVa/zqR998c4WurgUqBiggiB+4Yi8fKOw/kMU
bfT2RrMIUzCwxWJvpPdEDf07x/DS+wSkCNRfgCOBLjiPPKrNeetJXnUZ2JEgDurD4DkJPnAYfHHR
EB6WMLY7kEDe82Z/HWHRKdgiLBZG9Xuu6l/7alRg+WO/WtLs45z5+8HXAfRmWfwJ3ifz57e3Kcrb
LSl7GWaRZGyUW3TlkLudKyJrN2na1TN8EeBT5KICtU5Ai2mAR12hWSAgB1f7NSvraF4Q9LD71M5S
JcnOm9twR2GxNReRWeekUK2nPgaYfdRQiY6ULKZpIicBfL6CnLziQ5GCK/Rn9HDfV/1C6NOSgsVU
pvmci0LLXCmQYuF3UgwkNTA4hVfmVC7NgpssFKzBOg2bpyPoEv2AfNZEPxzvlDjNrs6mXWhsZEo7
4G9ioQ4qtkwAC11M49Ad/bgTuhQDDb81EAYfd8aw5Q6qFbQ9WGq9H/ES58c+oZ0ugrlpsgPFU1eh
bcDJM3K2YYnOF9MV2WLZLoeX527wWg36pR4DAJPwCk++llQU0FKB7OKUQ5Wl0NAlu9UNI39a6LqO
ZQ/16ed0Wtru1Alp7mtCJ7IjZIk+paJt/ZMHpA7QJA6VZbFItEcP9ZLxj44G0FdsKE0PHTFwENXZ
kP8moad/AcLVbQ1Hw69sa1JyPaisYcUUJm4qa+K5UzdEKrjLlsS/6RJ/iq7ZvNIvqDrCB7c2089e
NPw7xLDHnwDqDIDuNHz8oRnkMa9qHQMKVsde8jNIUbaUY5pNdO+PqGB04C/3uMjG4YDrv3nwNVjN
ZVc7dSTQtoLgtWkSXrrQCbVzCurXhQ+ZBVasYvR+Ka9vLfpHQx0COzitJzVEfCxyyCUMpWf98IOJ
gFk6rmvNp9JwG6XVHKU95gsw54Q7ApkBJ9TQI8oKqPOYLwHT9V2wdKbZjQMx31rmzRumtktpmc2O
3ypUQs9hizyzaAYwD44OsNEn306sK5Wco+g2tLSFcRflEAONs663u6CR4qsb81qWS766q1FTM+yg
cyBPLuoTAveyGuTfYbX9Z+4oxLq0qmdT1kbhG1CuYHkGQAZ5Jkj/gEUCP3ksEkvnr0mtuvpKYLFf
4OZEooTdBABMqMaRbwDRszxNkIy67nqV/IZkF+7JLq/XoRICyoVVByWmropSKz/oPPLSQvv56Bc0
MWyv0URPi7aO7Z8QPdXfzM+nqymuO37wvTX8ZFJBw9KTfaLxTmofuS882fbYtlCsaQltljIdeE6h
p+81ek+Zm8fdJETQ7Bff9RIyxmEnSsimyeVhbdo1qfhEEwEJMZncjHyyWYFWl/+TTn6P6T1gu6cp
CjtctEPX/XIKXp/FIoR3zSJHn6Aes3yMTYiuDWnnJSg5Bgc3WgNgUIIV3JBfftrk6Yelg6LggA6/
25FUGcgDkGFW5VqvUdvv5k4ObL8A6c3wNVDUlz11gNZYm8B8GgCc/DsZvIA81OEcwVVEG6APC5NO
Ez+5MBigCehpxUwBBkz8U1iYPu2HNOHyD6BIgAyPEM/wqwHVw70NWuv3JeGsJiV+RC2vKMSku6JJ
DZvuaBesrgDaZrpJx84jkG2WgC5O3ji232KPAL4xB30/4Sh56QlaPaMrbOBrXaa8rvUnN5NoOciR
2q6YvDV+hm8ovYXKX8IiCEYHywfaIckq1aS9rX83zRQJMRfdzxxEtbGARrVt7w3MNbKxkCplwWOX
odlQrknbfB5s4OVFShrXwSowcMBVQK0IGkmDNwF4qWcjd4zyKCqyhS3NIY+c/RrHtE6KtKNZeJxX
DzkisoqU7cXSzMF+XaHYsV+goR/eLNAGEs9uDWj9MRpZrx9lLcnHFbB3mEXkxMi7uA3D5tZk0N/8
zb066K8hmpCzu9SfefgNInlhdpu5oQt26OF5j8PABo6AQEkCwKiOeBklcxiVZOna5qCB6n/OeWpv
4qmbzFEFCDf7dIAu7TFPpULh0FimIH+l5Fr2SZvgIzaehltGMplDxOqp3cOVHKoWok7tMwsaP7qd
EiH+zI2MV9B2EqMQ1Hob3rZi5Z8Hbzb1VULBn94NSZM9ptYPRIVJnRj3MDSUfxKb9gmAXWz5DP9e
x0uLdLO5YaaZk32O3xPtVpvDvY4swUCv/KR2WTFz5TVH7hFI+NsMKkCQcdL6OiJNTH8uxsl2N/bx
uu4I58NQ+EZ34aNWTc8+YAOqrkxMxD1VCh/b7S5Frgch+yYFfYUvPMwPydAlqmhHEhlwoWmaPgI1
4fmqTLQV9V6axpt3DuqyEDbT3bjoPcfDqNtBUyBt/cZ2RpTQxpiiohltco2GrBPH3K1pvm98sSBs
erNFn66GPx+pMqoa87uJVvrdRHGrS9qrLK2kjaPPPPWn8aalYdYASphO9COg40m760kC+xlII9sI
vIgsZHadIYGU6xX5SMZwf966dBAeKAzw784pBP7YnP8JIs78e84D330NgJhiVctX8LxnDDPjaJ/0
Ys32o04mvoFek7GC3CuEN7ShgG7sJxEs6ptPIRrqFQxAp27vac9BJqwn8K8/mLbthoIAx98+Iy2F
nipu5nV6UrDjUweMuifzKfH8cSn1oBiiImRIg92U9hLoe7Z2uPOixeY48oGM9m1mUwUI4DgOhQTO
ayrSNR38H3mTtbLYNLAiKJbPQ45OJKjrJaJXPxU0i+ahnOGxgBY37KvS0g87RADjw9Fra9KY5Qb0
Gsj+LK5m99YlYqmYrRd2G86DvB49zttdMyp+E+SdJ44CeuF+GUycPrkW3xDScVnHgdkH3KpsGxWi
EcONhU2XV8fLjlmRz1eGIMgVa0intZz5rL8tkEm5d/2SA4k9pnNd2r6xflGDG3Wa6ZbX6K4xCG4u
NF+tY7mFRUlCo6KdzXLfOxN7KG/9kJYLQuqXfBph9wSvHn4PJXWEXAH0FdsFCAVdEVsSNh8a36B4
CkgnRNFR0+Q7UC9srBDDTEjKkYSr2GPMIbud8aY+3C81R7neQZeM76JoWe713I9RGaBh1xSSJTOB
gLrhrkRXOwmxGVdH7ygoOOy3Fq2ZeSld3QELj75fX8Y8QwoctNDrLHAgsnbP5RwvN/By0uSkCYvC
I+/nZj7GOjDDgXq1wW8HcEUssOMYRZ58UsOSqA4pkNV1DvC7SmlB2rjPbxWR3NwOLSMWv20AZbYI
03UhWbGQ1FPfkKCq4WuqBlnf1yKniIE+MvcJDqpxZ4drN4UrmuXhbMwxqBNxRwEMobtUdcycSJ1p
Ou7wX17zPDIqYvTWe+12DjKVfZV43Yjv0mbIzhAcBCnoGGA8D6ER3RRLDi/yYnY2k0e0fgZvBz3/
aHqEFzP5HOBfWw8rkB+0mL1wHCuBczDsQ3/JfspkHeoiMECFHpWm8D1AsdroKsrr2l1PJNef0hWN
1IqkUwp2Tk/hptDG2oz3g+GeX8xJ+h8LwMDfJkWAYEXLY41I5EEJ/HZumAeZQ1wtbheMdfMrntNs
wXlp4x/hVMeqnNKcPmjkJOEOGA9y9BIfCmcLzzHbQ0HDDJxMgjqEaxrRN9h/tXeIWjBjixwjkHsd
5XI+9Bp/1meMdLsOWOw/8FuBA+aASexjQ6b5u5lEe6d4hEZ004GPf9MNnCD/UDWN0TGdrDoyX1OQ
VCTYrmHNardLgi5iFZTOCK/ywQWf446lY2HIArwciOf9Pew/wE31OBnzEsSI8IOawZwowODKzQFF
l/q9rkZc5zbLhuMs+PQNyoP5bbvkMOmxDth4ZA8B/h+Jyxd9bLp0r7vIu+9JbxGCWZSdLNxMf3fw
g+0fssmG99iY0YiSgXofgaZI4QEmeHcFQEX9mQhP6KJDHfFYdzX1d6QZ5Sc8FmHXKesplmky/372
ljwoey8wt3ky+yESXr3W14mcyVftI4vFo9SLObZLIqOdjmIIgKBeW7/ChQMnPsrtQg56hBnlSWWK
p8Us8H12mazH+3ZRY1p0tqVQYpAOb9vHXXftT6H/qye0wz0Ljccn+HyFvz1JITS5mLy9nY3CzZZZ
5zcFdwg/FY4C+dZyZfpKgXCflcLEMS+bXEJIfmlae8ChM2sR0CY4ZWO49ammjEJELeK6zGffhWVE
jE2rLnLBjWywRyHlHdeiaDVfRYm2b90f84mQHvoFUOOu4rD1rlBPeHSfyDH5xawHFNHqRtGggl55
hxtmwB2yRn2u75CJ2b6gvY6DvcYNAN4+xhzPZpEzjAsdxJUOXdzVT2a1LWoF20ZxBR5AkhQyBBAq
QmVLwSBi4VZOecnyMdJZgHwTAh7XQ6jxbwNT53PoKfd9Unbrwg+rrae56BsRtY/WBf4vWDomtqQq
7fq9iGec/xHFc4vz2yQa90IS/OrSnNOdjAMk+V2d9AFK+BhYDYnO6FyahIfwa4U1d1cEIOVNBZt7
R0ougWJGe8qhjZtME4DvXk9A71E6+emYHecK1zbVuJi5Coog9xU5yDYOu6qfVesqG6fQVGmkyUuv
d/WCD4xeypG1iWyLYBxtViaEsvFurvlwJ6C5ZQro7+TZbY0y9+i4iL4C8lXbQk5aari05NHHlgE7
jX5Ss+4Y3+6GyIZwQfX9EWl92KLzVs42tY8J0aCS2oSR9qpXGGEWIJSTTzB51MtRD23+dUX+eNOO
NPgBY4me36wNFM1wp65qKKeeRw9hD+P1D22fDD9b4vF+vyKrfcZUntOS4yf+kSDqIJIsa3o7Ccy0
CmSJpjkuobR4n5HXyAKQ6dBAEUQ2eaGzTf4gbAgyln5Nfgz97OgV1z1cIZMpI64Efy/GOI7EIoVW
1KyxTeEejiss0Ty/s/20pGjgoMFyD0nYzhagMOiHkIp63U/+LJ9FNy+uzOI5RzY11zG6QAFhT1tF
gssNEXvao9x1v3ERBA1EFPsGsnXc4oUk2YwulpphTY5+wLoTVHr5NTEsvAe0OvjYD7nPSt8t9oSZ
KUPVlKbtQ0/ixRVDCGm0IoEWNSmymOvPQU2apzAaybOZTY7pdz3Iw2yga1aiZEMpTlD9xjiCubrq
stXpwvQZVDobOfAa8TxYnhH7M1l2o51+RNL3ON69pRgrmy67F5teJYBaTPySZDLTgYhcqx3eKVxW
EpqEj/Uqw6CY5zUShSehJX+IOHKBAu94/Dn4bW+L1iV2LoD8kJ/STJqbGEQEWfTYCfejbPnXBvJu
zw2L6yMyWW+C6q1okXvo5NRNq/o2ORBQikHlaBL0kRLoyMNHFbPh1HgCCWMXXJmGN80hEiFFN21E
E72AV+QMaa6cIsy10zg1pwTe50OJyZNilTQ+KgFfyPDOiHSBiRCzbsSDk+CIl9FTWAJFZKjwb7iP
cMjDkK8Vkep2dJkkdn3OxhlpgBme0HBJfeQidH5skbz3sCqC4lHRTon/O8bwnBZsaHkGJhTXTwJM
s6QYxhE16zzO2d04jhL6tKINPkaeH/zIOZuCcjZj+MvwXD602PBrGavQXWULHdLSM8hATomFyjG6
kbG8gu9dnpVea8ieLahriwX5+1R0QTYnVTrUk4cEbRILgtPQfIMqEP+q8qD7plsfrQftLzTem3qY
nrRj8jFvJTqWOk90uIuHOPles5njpaHZtGJ0HflPDemimwkgu6n0mQfrrTV19Hc2SeSDFrUT4kAY
+9+TiA1oaVFHkTpNSt8kkITzUKh36w08nFdWunwF6ivMZfIp0C05hZ3rvvUxhL4qpuPkGenWgtPo
qeSjTqF2uGP+0n1F07Z9Cni8WLDMpPsZgD0boq2wIgdK4GbPQPewwJDBB10+LQHw34Ux+fwF8FBh
Sui9JNil8CYKKzrIANlTLVC7DXp2B1GHAhgkHpOjShvqF7yTC3oimfXYrqvHLWLDmvde8WCm6JXF
2a+ZKf3swDjTRZ9l8JKJDNrxZQr1o0eQY1NeLlqpX75G1K2wreLnBWH5C0Do8ksT6xDdhyZGBlF7
EgGUczWMZdp03lStUQBHKpm2+NXdqP0MTQjMA6FRmDtvN+eJ2q7CbDgNbkIomGzU3OcehT5mkppp
1zmoUZaONLiEJhREz4FBEgW2aB+fhBWwEUaZQ76YFtCgu7hDYVjiwjYpjocRUGU3jM8QhIXq5clv
mjn80JMUe2h1MLEs2TTF9xisQt8qsqzJjiP6u6juZELYVYQmI68Ma/nVEM3O7YXvmbwIhB/PpU3c
EJQZvDYwG5lJ4opQJ+lPwDtGfJaltiFaNj2k9QI0lQ95G0xRSTE5gThPx7prDtM17zZqUeXvXJR7
Q5GZCH2bnMYEeIouCpCVu0yiC65b9XFyftfsrCSzKYzILbtHt57+MCEUwMHP6cwHI+LAFMnaJ/ei
Hzg9cdzyj1IyBy4EQ/JfgTIvbaHBjtNgyc9IV/tAkrGEJUFwMNq2vFKLEx9Hk6JUtXOKZL5G1jEC
C5TktxKq2tAoNWa6A1EQfaIcPOa1CG2Cey3mcaqQPEdrVwg9qaEI0G38GPaTx465btvvyIdQB3r1
kEKkPEdTBsxRoRGQMPV+oH0kvzcZqT/bZZ6SrYsMsXmDSURWTi0qmnLVOr5K+25wpaAKY7ccKtyy
mJGgicMs4mw+SXTqvsN7iTxQL+2aUuG2zwuKs893/hQEtiC2trc0mlMoaqH5EhTQMUGHrc9i7/uM
8uKerbH5pNzSfZDdgOSqz2T2CccKH2nI6u5aTjWqe/CvsvDRzz2vOXUhjYD+NUO/1RWJw9/x3LWm
mLAsAYcEhDYENSFBEdE6ZHFLjKpyV2cOoECYDg9tiUlUfCDUhTCO6jsicUUm8gHRo/8gez63uBVA
z9qNdRxUUaz6CH0sF9wifXM4SqBrxdnNOKBHejOiZoPOIGTCjvE0u4d4CpYftremucqNRhikVodH
LRKWltNmp1LKOs6ePRUH9xShBkd4oKareDrnnyHeE6AP2/Tp96VWwDFOucmwwWqbfuz02LdwtkjA
/OvFOKRFk0MDp8jg0sYOzRTaYO9n6AfgdlMUmM6eixr9vJh2RTSmVm9pbHbgEu273dyq4JMlhH+O
qSV3sLhd4NY1Qo67lHReDkA+EEyeor4doDDq5VDryhn7Nhpb6yPQthROOzn/tTSgXBRqBXIVLfvU
F/tsrLlfJX0e3/fG4nCwucXYJqFkRmMTuaa/cwkbHlIMwv6QULkWqsZIhBDZ0WctMioAfeArjZ84
Me0TzPGAplwhvnOk8IXsbmRvUWmGuAJQuiTpfIXWG9S7R5rq5qGPNvpc3I/yHRzrBVQkJojkP4N7
SGlCX+zlmFRzA3EBWG3ALLNf7qJaz2WnEcqohnNWHXRobyHJPwmupx3zXL63on1PQPmCgB1+BNCQ
Gzx9E1c7g6Ng8xnw+JkAlrserzEcjJKtmxPdadZObgfxdKR2jEIKu3Arw4WgDcLxDnVPeA/pFLRM
3x5zvobHYMYJDBXMytCiAxH35UsxYSAFUzD0BJG6v0FNLT+pSDTvAG0vTKhB1Ibc5EYZgXj0+atf
iMagYhWVT6EXh8HhhBOZxNe0X9nhXx8IYB/Q+QnwOEhLz+fEDPNJxWneVzl3eWHZMF1j7OC/M3K/
gIHZ6KcQIgD+Bv6K27T6L7ybFPhw2SzwQHrEoRQpf5arGj/FdQLi6QrzutFT88e3H+3SW8TEIQ6A
690MB7Y//2tRNIgnQKUyUa1MTaXM5uhIclnvNZP9OyDCi4cFCLuNcQ6wxivOgQfXsxWA+b4ijH4Z
LNC7kXO6xGitv4HbRn0MoYq4h7Kl/iKjdSw5D+V7sqGv9yY25V+/4Wxv0tCj0WRyPO8MlSDkN7y/
YR4P/x3TsBmuQ5IZs36opZxjM1P4Hi9oTlRYC30C7bdPaNzCWXZ15AnTEdzPbefYd8Bo3tNJvgRq
wAveZPrg7gy12ZdfFBzIFQGp7aueE3vTpAqwyYWNGOxDss94mOi+vYMurge9nQRQaeiohBu8468d
1Awg4Xt8hNSsz5cKrfOpjL0u2bsY0zG7ae++vd4FCio+YQzkA7ApKWLv9on/WhCETOovMe+rWvCB
nboFK5UyjOubZUrau3GOzKPWmJf1MLCBOfOEMW7UeWtShMRlFZUivhK2C7++/bsu7ixImEGjDYrj
ybnWne3jqKkhJlnBRbn74VkwyD3oORdvr3LxbcNJG4BtYGVQJL98eGZng5IsBJBsRVHe5J6874IJ
o2KUXbcjrvl3YvmFoAQ7FwRaqDmhY3uOg2eJUrFDjl7B+TQ/hdaaPeaMMdpYgHn5tYkf1nSU7l+f
cjM3gIQfhHkglhye65GuqgsI0si+0v1QP6dx230BB2q5G4J5PS0E/Nt3HvN1bPpvRVCoc+CpIR99
FgeZmPOxWZis0ti0UNuNySfCc/SysjUtG8C6y55jey+LQR8tSIFpEICkvP1tXwGhtt8AWdQEgFlA
Ic9R1mZ0pG0XDxvbTxNoVq3ZVUc2YptDA7znNNxn/pCVreL2X7XjsDJIGXjlEHTADzjbVZhrRaZu
NQTIYa19tEbRCsgQXQzLBAMoR97TAX+1i7f1wM+C9zzi1Ku0CTfoQpdVSBjchO3PjCUD36Woa55W
iKqqMlzH96wzXu1jrLgxjTcfFECqzjUVZpFjKgdgN5grDqZzaaLvHQNapIHXzjWwBukdAA3pOyHh
1eW6LQrkewoBJkBrz023G+v6DKpvsrJD1hd5voIKiVEioIH8vRTl0vNt1zdW2QAEr5XVvZBgbNFX
TepzVcSeUOIIfbAgK6LVNwdk8t2PHi/38Pae/e9gvAC04RmhGwzUPA4q9IHOto50QHYAnzNUHmhi
jwZ1JZpUOWy/eTtFUEODKO0XNN/aSg00+woIco/xj6vpDQMsCjMCYKz+j7Mza5IUx7LwXxnrd3rY
l7HpNhvcwT32jNyzXrBcIhESCIEEkvj1c7ymujqdjCif5KksKyLkuNC92u45X0FQYPGGEK9K89bH
DeSGbAJ11GmNiHuBn7S+WHsGM4mrvkhFz48OTrcKlBqDcp/hMIYsdn746z55bnTjgBPl9VjOnabh
8xxdZ4PqQmy7C6EHu4tsS0rjkPAG5nQMJlf0kgz2ZwcTvAPMhieRGzQM+M/5B4q4w9Vkp0RR6RDn
wG61vMLiojY3FShVD4mNF1WMlgSflOMn99Tl3avYn8cq78YlfBQSde6/3uWw00T6xkyVwaHmNFx/
mKNnJYZZ8koUQN12RSZ7ccRBCCngwOWVCcoPLuTvZyLNg7EHSBSg/kDItFpv4fgg4LWr0eU0aI7T
qL5ENq6LFNY45V+/3J+meSznIIPHPgsObqj+X33SElYkrH1cX1AslmUeu03wBEu8S06GP88Fp/ED
uy280vC0KzjvwFoDzgLA11AwLtwSJTdwkA4C5zpdWngrRiiYGKokuMKO4ZIN1c/byZMyBPW4yCRQ
hMHf8/yjgTnP+kQHQxHgahAFsQxFEklC9grGVXMhpjC+Ur2eCp9gnROqTDyQYZIfsUO6RNb9+a2C
gBight2LPETS2kibaWwjXRRIwA8grY6O0eZ7BpHOK62iYbowYp/9LKwrsYvHCTysHM+/NTbDKUqe
8Vnp4Kq8NQGcdT265MZaVvz1EHruo6CjzEAM91AFvDZS41Mk+iWNhsK1MtxjiLVXftW9Y95AL2Tn
nwfrKQqhtoRhMJwp15kIdxcBSk4zvErDFpnjmBY1mkTWor7Qez+pRzBmYBzvofuA/MJ8cN57EIgN
OpwocFGjfS9V/NaB4GG/zFQWUQzI9BLgPCg5FQMMzsAuhORz/YmviLOPk7sPJtzzD5e9G1iy4Ftq
p83KEVcmV6gOao5sXMSFj/p5mv0d/Qc8OeIfa4nV94TQwBMoVxmLhEaqbIUbv7JYORVuUgkUumCP
FOHuKxsvnHU8G5MJLrL+9bmryn8/HojLwFFFSRdygh7m+qrrUq/0uZAlB3JyD0fD8aqjWYYZRo1v
lnBMP3OAqS9l9mc6Gxs9GABhTYjDkLVoZglrOAszPoLzMcU7FIW710kHNe4wZpfUcc+MXgxZDF+Y
M8d4tavO7kBAINifj4XFLecep03qpsd582+/HI0ns4WTVhQfhHOX89EDs1EP8+MwFgBz8YOYLSmA
p/Nzwz1zYZb6eWEAPTF2NNi9QTSGFHv+UT0s8up08BElQzsWaQsQZy0D/mQQVHlqYIhzISyf/UBw
nl18Bx8a49U0TFLjoUAjGXHtA99GDQH1vmXRN1zvQwAQsfZCdDw3NpA8YSIGtxjUGa/mRiCXCUAv
vYQlQh3sGh65OfwL3Z1Fp16IiOfGRgRWK8SFmB1g9nvelahfTkybAYkxorcfPQ3M1z6LKXRcfz06
nvscrKqxb4BJSwzrsPPPAQROEMZqeO2qNC2ySt1Di3EJjvZcv/2OwkRYJdAUrj5kwobWqSs9Fppk
8IXF6X1ZJ9Oyjzji/K+/zzMJDLyuE5gCSwt8sVUikV6k5tEIIN/C4MT2hade1UgUncyNuYPBfLyb
mvmXPSAx7CElwvni6QQ2WePJwNMiYqZaFl6HnXs26vEIpcgrYaV3YcJ7pieRB9z0xEvG+mntEOBB
SMh1xmWRUrA9NAPHjkIpvNMpbsH+uiefGRnoRhgBJSc7AmgIz0eGPKm8sX6SRQtiyytcCyV5qKL5
wjh/JoIxrXlYmODUNIvWAM+Yw+PLLCHGectsQUlPjhyXYQAq4B4OR8kblkHQgOI4GPaxSIZr0alf
ycBr7aSKnkDkPbkmyQeOZSDtiPm/Q4f//Gr+q37qX/3fJlH+87/x76+9sLigJmr1z38+iCf+Ro1P
T+rus/jv05/++avnf/jPu+br2Mv+u1r/1tkfof0/Pn//WX0++0fBVaPs4/Q02tdPEgePv38AnvT0
m//fH/7H0++tvLXi6R9/+9pPXJ1awwUD/9sfP7r69o+/nabv//yx+T9+dv+5w5/9z1ifWuGf13/y
9Fmqf/zNiYK/Y1p1sebHjQPs40+YSP30+4+S4O8wBcLqFP/zlGZPWjnej4rgz3zv77A1PA0WbMhP
syX+TPbT7z+Lor+7ULXDzwCYR+yCsZL+1+Odvad/v7f/4FP3qm+4kv/42/nIxwdByw8btXVwhcME
dcFJIF+304cls1+q6f0PHfHHJ/1/Wl5l8zaqXRVOaBk+kaj4Nvkypr8Urv9+6FXCaxarwsEE8AyB
qMUNnFetFzgb216lADGhaBz1mayAymu56yPf7CrbxvtNnbI+BK1wYCfbJoVXxly6qOYBgbzY1vJp
8/nD7rynLpQ/qcdwCcLn64XDlQnZJXuzrfXVosOvAPHiCfScQo84Ow3pso+d8MO2xk/58odHTyxJ
dBgbVkwdi481V581FsYb++U0u/zQ+JLKJhxwfoadL4rc6+UWesXjtudeTfFgkptUofa9aLNDJj+3
zbbIWVM48NpQbBlCnCZr6d/LiE9fA9q4l1auL4T82uTqVBqR0gYVHpMNrpAL37Io+aUV1p+BuaYm
JBBKa8AK2gIqDXPT08m7q1Lnl8yR/t34KjKBWgyxE0W3EP8rDh53oBlvi/k1dAQO6BXMFn28SMrz
WKQtxHddu7HxVWA2s2QyBBcA+rDhoQKe5hgJ45abhqC3ikvgQ3ohPdHiKNC2X5exq68k9S/BRV8Y
KeuFStiGzPQzBOPRx0Xsgl9bbf35Itf3MlUawacEdd6FlrBiH3FEsoM18rZ4X1+4cDAohoRjlNSG
HsZao+BvBv54W3evNkMzgyZlaMa2mOHKjwMl+CDqdBourOdf6m7/PFUR3oKLBFZRkWYtEkraoD4v
HDc++mrOXDpIrmq5oKqlxskC7ot4bhN16UrmpUdfxWaMS0RwsNG6oLdyetuLCx6AL7S79rHGuTCn
i2PbovHnu65qwbTg4sLR/kttrwIzDnCQki0hXNbD4KqHIOozQUn1hZOIlxpfBeYQp1IaWIwXFHiF
38bYlRCLoqprW9yvr4yXDtyRJoxhZSabctF9eLSeYw6bRvnaDb7tISarXXSM37b9voJS8Dif6j23
tX7qsR8mZIqbQ8UpiJEnBZ8b6p0/f9vW8io64XsxUNIoWsgJfsDRFH4Lqku32C+9z1VscrVQpyUp
8NvC3XdG/Ia6wEuemi+1vQpNr0Jp5xKABwobnxDaUAl1YSf22zplFZlqTpQdRzw40/V1ByFp3lL2
uKXtcH1BCXQu7/wID07RrBvwd8Afv9rW9Co4OXwKspSj6TFRyZUKkmt3NMmm6PkJ5c5aS8JRovGO
0DyCEVO48anj87FtIHMbO8xnhYXhAki70HQl1NuUwXFwcN64hOWGdWOCYTI44U4SNyzizL7b1t+n
sflDVLaVIzhDIWMR0zZsD5WX2ehT0utebFq9wXXy/AOSpFeC/G5SvKhd6nwgY7Dxba5C0ybOZKAr
o0UPtw1VCw8F0svbbd2yCk0RETrNUCAUtNNfHGe6rUAG25QIcTt33iM93L6NIdAwzgFu2WGn+y5E
MfiFs6bncwpKx84br/iAe6JsaoraI3fcUdj3uFpumpVR8XHeOJRTjhs2wK0L/TTWVyk/burtddEr
uAMtbkHQbgVRI8q/92Zi24bfGkPNVYstpcdIoXmhKUTzcHbY9tCrsPTr0IOusiWF26RmH3D+CRta
srHxVVhWguGxFUx1G8V4kToSNLNu3LQAgkfb+WvkDs6pGg+Ni+ZTRkRBiLtpJYsCpPOWHVdA3xSE
BKPPQI0iPMjMHa/fOLZXQelSNxKQ5WGY1OIWAfToq97f2OGroFSjrp3JQVCa+jMmZQYHJbbxZa5N
xtq08UA/Po0UFMHC30G9h6Q53RY760NePTfdyTKYFMlJwRcd/IsFfC+kkmS1lJ0iH3sHi2GiqdoB
26mh3mSXij1eanw1Y3o4mFRkRn93uKOHbq6HSVTm6G3jcF0JTalxUHx38vOG7iZ3dU13wjTzpnUy
DlDPR3kE3dRsYLJR9K6+b5l+GmCOsW0crktSaDVWs0+QCkcnDeH6Eha47L/kFPxSp6/CM6xTPQ8k
JkU8+HQPbpnaebAc2Bae65shFEfXSnXwazeimg4Vs8NJS3epOuGlZ18Fvw9TH5QKo2NSR0BO8yoW
Hzfl8WQV+WOXLgqFa6QIGjgiUJ3Nj7NO022tx6v52NG+oAw3PUVll5xATVun2xbha+xb3eN2jA1o
mQ50b8dju1zCoLzQ1fEq8E9qUT1kaLlzepKT4IuZcD62qbfX1alQmlh47SBdMT16e0DboQg1lwwP
X3rw1ZQMqX8A6ZNEYE6ZgT4GHh0oRdr45KcP/WGlTGQbd8T5XRd829gD6ODbemQ1GycQp6t5mUih
evihtO3dcgli/FJ3rMLdBVvApPDcg14Vjgy53LZ8WJeR81BPkkhgDLDuAW1C3QQV2W/ri1UsotgS
ZiFkRiwu8XWn7wLbXKiOfqEv1ujC1gauNiEms4FQ+poE8h2fIDXb9Nhr1IfpxpolBq+wb8M3Y3on
hmpb+lgXfcDPLFFQv5EitG/rqeBk26CL1tNvG8JTTSIMQV/8amF4sizBxoXxusyiq1smwQhBb/Tg
Gi9+X8FD5JJ96kvvcRUtYLcEULBzNF5z8TlJhXdLosX5NSLTv46o4T19HuRtFo+wdULz07Ck+UzM
QdXOJZbFS8++msIgAXXhto71a8TG4cNS9VNcwocw+uMy/uwu/vLNa7gm8MKUi4HuhMrcEdb4zDM5
Te22VeYa+9KDFdfOEiMcXoZH0lq+g2Zi2+k69BLnnQ7X1jkZ9Sl8ugOUIQ/WiAtyvBd6PFzNZJYG
UYPKEuQTnh4ZX4aDGxi67fwhXMUQ6xiVMZz6Cuj1hS2TerEwD6aQ+26bcdYAHNSBJ4NZRFyqyUyP
EQSDxxZGz682Ja31lXQD92rUFPG4hOlkvDtV1nzswmna1vNrJdnYLcSwqY1Lbn16RNFQ8GoelNq2
9lmXpCcdjNt88MvLnsGEmrusu9N+5GybK9bUKxgwW+yO8WJHeAresHb6Rgf/EhHhpSF5+v8/LCNg
wCsCX7vI6N7bKDk55m6rMQDScdVy1frwTcJg90m2I9Av7+IMnmCbRsu6Ri+BYQ48YdF4q/sjae4W
2Otua3mVFdvUVzhCxnTBUvmqTR2vjIn9NYz3n/l8XdiV2AV+RRx+U3Om5tvJdfntgDu8YtOjB6vF
feyKk1RjgbsmbIv2kHzxKwsLpo2tr9Ii4x7FJK3isp5Fd8hGtVyhKtNu6/ZglRqTRCjjwWUYBGUN
o6Okhu9hTM3GZ1/nRiddrM7GuGSZnI5jvXilwfHKblu/r9b5btU52Qh33zKdRHefRfWyby1VG599
FaE8qhpbVXVcgmmNotdAtgcH5qYX+v3UA//WWv05IteFVxwLDB45SF0d7enXBAWBr6gMFtjNDrT0
RBNvS8A/lUIzYpRwwY1OqtG7waoJ9pINYOjb3sAqaAFv9w0cT/Etspg/DuEQXLEW5jebWl+r56Fr
DgYXTrDoIxgn5iIeljsXnpcbZ4/18JGw9oY0E8MH7gbl4KQeQAr1tiI13FSfp+HEs7A5aDBr64E8
wkCvuxVzqrftvX4qEQpwckhrTKus6ZrrQEbmWLnxxgXHukIIUOku4zXiKgrN8Bb25f530jfJxre6
GjPNXDeDqdExRk3dHrrY/jhh1bdt0vbXW0dXBkl/itoutao0MBrKR/AqLkTt6eU9E7XrSqEusKwj
sMUs6wkcIXPy6Z1Tl207rvRWmT5EvR7cdZDpFWV+CZSAKmTYbRyQ61qhRuNAfiIOnh1+cnvl6u5m
iqNtRWvQ0Z0P95gN8FFKOoyZaPYBbG7S3eLbS7Kgl/p9FapmGWK49LkIpkZODySqa8iPvH5bpl/X
DKFsHhS8XsflqPnrwQHtboJR6rYt0xrpNTGo/Xw9x6Wr+m9MiuwqULTf2Lh/3ut1l8K5Gbqzcmoj
MFngPXggjrOtFhZ0qfPWg2loFhbDcttyl/w2hG1woIlotl3J/S7f/2EFzEI6BrCSjEtPpQ4c1cLk
2rEwCduWZtalQ5w4maChxN5gmOyuSgMLE0DTbQvVNeCvipVtPTgflT7t3F3HbbxLF1ptSzNrt525
EtC8+ghV+DQ7byoUmu49+O9fAsa+EE3r6qE0mYCdCTAkR1xt31DemB1g7r8ms/lzZbMuH/JhsdAZ
hmgaGh9OYx1rSgfWvxdG/Cnin8nA7mpaTWEcDLMPPy4nImVu5CBvWGRA6OiHdL9p2eGuNlDwZevg
jIlUBhG0/Sg8d3zMusxeEnK99A1WMduEJ7jhhG8AdR2/h4cWhw8Xx+AfEmE2Dv5V5BIRpxg0cVQG
wsRXGXHqj5jG9ddtHbSaY/nccLAevagEvKw5CpjkH6Tyth3+Qo9znnW6hDa+M4cRqAgpPZgx7Ep4
D1TllmcPstUc69d4cEx7UQnETILNSJUcUBfQbjoBhmzp/Nlb2Ihjo4OhQ0KwN2F12xQo5vY37Xcg
vzpvPSKuM6hwiUobE11wDkBMwIZsY+urOTZy4dkhYbYL9/66O4JWXQGULpZNi20Ikc6fnZx0LEnT
JqWFin+HasX0mKTptquqn6hPnoJLT02x6nNVJ75BCxff6Jrbt9vGzCpiFZyiZ09g1acC3y98R2fH
UTXJphXrT2S32YUfPe7C4pKq2bZ7Bz6bT6Lu/W0VgD+ZqpkkHnVk0b6EdS6cgJckOVRz6GzLNVDd
nr9ZA4NOzlPEK8ox1IfUlc3t0vaXuF6nyPk538Ma7rx1VNHOTXwalTJgM/ydcUe2y7I+e+gC8BIr
JhfQAeBMuy0I1iVIM24oqJ/A6T3Ahe1ehqO477VHN521ohR99WXqbEl5hYMiYI0GuGKHZOfBOGjT
Mhas+fPWYxh7Ghfy9dKiIOEdZnWQbLolfLMpCNYWXREGjA0N1lPS1TDgHIkqYemzrTwwWNciQco9
MlNHcRmjQgb+99ANnmxmx6DadNMFoex553i4Fm9rpJ5y6Pzl/ZRW4fcxS7cdogfpar5lPNDzHCXY
n8zGvJl56D2Esr5EnDzlyOdiYDXfdj4chhIHPnrS99Sr2QHhKenaftuMuC5LApPUIQ6XSZkp3VdX
Ver1bxQGqrNtWK4rkxyou4Trd1kZjeChVBDAlY7FemfTsFxXJ9EhnNJQ9FkpJQ3uu7ZzbzPI4z9u
a30VsCGDYRkhaVamEoI6Z0qyd/Uo9KazOVyznI9J6UIS6U1BVibhQK/g6NfBZ9/M25LNujyJV/0y
pU6cldUCawCYsnRfSR30T9t6Jjh/dlibh9k8+ej32LHvURAGC2qK4s3X25pfhWucEJY1ic1Kh/mD
2kcLnPJ3WZXZTQdocIk4f/zI5dIQQDFKi6uBu57Bdtp14eG87elXARsFk1Y+51XZRp45DK4G/Tmi
l7zlXkgH61qivgGcOIRuuAyYcvIJptlHoF6ybT2/ridqZNC0UCtXp/vA9kYrElyjfERtC9d1TVHX
QrJWs7EqicDaOAYY9V7xKdxWHQYuyPlrbUiVdSmZq3LoXbdwAod+7ninvmx6rWs/oRGWw/Xkc6ds
NMoJ45n6ZTTjHmxb66sVMjyh+woHFk4JwwjvXRz07V5oIr9ta30Vr4tgATyFO6cESckUU+pVB60c
b+NrXYVrx50R1Ii2KmvZAjU3wuAbIIzg67ZnXwWrNT0zp8uesg1a/454zvAWW/Rfszj+13lFEK+C
dXFJp+LJOuU8zOajb2p2XSXusumgCNZp5yMyTKjw2SSqki+LX2pB75uq6zedE4Gxfd44jNO9QcIz
vUwiBwAKa6rcLIRsy2LroqNqjrlw2OyUANeLAjX/9KD9cVt5EExEzp/dr4KpjpbIKRVsMMEuhQHo
m6CKxcYcvC5DrTuFG7s6cEovAXTp4GoNnABgtO62gFqXN9EEq8AhxPODFxjvcYRcfQBqsNkWUNEq
XFk0cSMJUs1kx+GGWAvWYW0ubapemEHW5U2Yp/3EphGysJ1gVAa93HsW6+7SjvD0Cp9Zr0areBUC
OzXba6dMyRTVu2oy7gEqt6lkACU0edzHybLblBrWtU4oNk7bLjROCRAYuEl14Bdk6eW21tflTk0f
u21TL0jJgQmuXTAM8xF79G3Lv3W9U4Naqszp6vogdaTDazgxx+/AK77o/vfCW15XPcHA0CqTusNB
TV5VwsdHH6mQG7PDuuwJtpNg1yS9PPSsbveTnRnPl75Zvm96sevim3CKCCgwQh6AtgZqmkTAixJG
t6W28NRlP9w9UAKoV+N3zgGATrUnfasPAwXsbtuzr4K3IplTOUFUHSLLZ4J9vhM/gXBUbzswWtfg
uBAdEMlUfWTAj/K94LgWj9kIvMS2x1+F7yyBea5S2GQkAiaisz9Pt0qwutzW+nq6xaFpA7+s8Sgn
8DD3IKkImImQbps0GpZH56+WTTzo2JQOR82icQewJMjp8CvZNnBOPj4/DpwBDvhuxeroCFBTdkD9
gHhkgdLbjo/XxTg9mzTGpXGOzSA+WB3xpzbR8tOmjl+7+sJIHFz0phPAboftb5FHxTehgOn+69Zh
hfx81g+i865hAI7b0J/EFbFAit1EOC2qvEOigiDitxYsWtB3aAeW1I1I+yS8Y1o76cH3Als9aVim
ni7oOB0bkgMCLyZQKZ3FUXdOmPCZ7xxmg6RMYofQLwOAa10O+0hjQTmyMJy+BnmHiW4XLFXmlrSZ
A/bFMQFg0/kSxtr7lJz+xGAB2QzL69jYsb3mVdZ0dwlJKL+O6lTUn4ByGUAOBWzajG/cARQcsWMW
NCTwUhDO9RfH18Ay58z1e/rN0Y46gVyzydTvQIqFg2Mehg5s+UUP/OIDcDnU3HbKLPG4k96cqj0c
0Fn1Wsw4GbzrcW+7OHuKmlH6Ohkm5s25NjXcufZW2Gh8344jLKWhCuDiKkunNMprNXdzv5/dtgU0
LQHdd7haxjBDWb/rkOGjL9qA36e9B0TyDqinWN322ewP3U5rk6bfulB4w31CosH92IHZ6gPQ4nUN
dl89rGySccd9UoNQGAAtDaDcjDaHYS+HNPS+LC3AZkMO0zXaiJ0NTOV2OWqWfZAbMx9LxRFHO9UM
d+BKV/09tRw+8iPsHtEC8D+OH+Vt5GeRLeoUU9EDBV6P3mf+MrfHDHsTsK2TKuwt4LMe9p1LCrTx
IzWdAHcUE3y/HEhkI3knp6AdANp1UGfwZskiX7U7BVvWGgbZZqkFQKEeaENdoKwEAxDVbQnJZwMc
TY8zEBNpnSsQv+UEOBMNRr2DJM8GwY2l7YxjNdez4FZWhsOg/gBXqbaW4HRIJ8JlCE+ruNnBFi8U
n+dAav1uavyUvBuASZ3h/Qhyjdfswhj8WMDXgjoggK/1UfxbI/2WfochubPQEoXk8PTO5xhgYLCj
yUzNkRp8K+9gu0q2DiCyXeUB0ssTfG7BM5RrISZ0P6XfAUElAc0bOlTQJg7pxJ2PzqKmiO5GsgTL
Vw/eKs630AXNfA+dA8DbhAqgMQL4Vht+wy07BVgygC5TQE8OzOSeAAWamZuw6QNvLCl86oH1hNcr
bEB30QS+NxCcadPpJx/nDROQtbUF61v1qoLr+VR/is3YJwWVKh1yd3QxzEcw0dRXT6KPvoF35sOa
duGgRF9z2FQntxCxS/91OuC+08uxb2wfuzhurrXH3FcwWm3Db72ee7aDxdfy1V8k3QehhaO479XL
2xBohPpbHcdBeKiTjCQLGEhgq1V3pu0Vu9WK2VBPOxNWGas/TiDM9+wuXEjmN9dwszFNu9MsG8kH
iewAH3cga5OGACob6/66pbWdwfHoaU0HgMJtrD+ATS2XJ+OMs3gXy8xJgPAkOER28wkM0+URHueY
jvcgobge37U6YXTJkT0cM+S9i2tGUc64xx/9Y+LOcLg6QOoYSxh1w3Vo+A75Fhz58xqOLDD7tgrG
LOkJYpv684lLSodPMHRD9UJpsJhrsx0chNgMGB/PpjrLFyccXHS7hcXVRzgA2uz1CCZY/CmwjqqB
Y567EdDdVs86/N6qMegfwcpMh4+m73qvy0MTium+cqlvPut6puDFUuuK5tBW0TzCgWoQcIrK3Yl0
jVfqGhSmGSlxDJh/y2bwwr28DTnoVfsxrQLUEbS+I72PZtLWLRIADMPvILYijK5kX2d9WyYMB/2l
5/pyvAcQauJ9zhozL2WEi5DkDYEzg/sFr3XSVZ6aFC64YEG6OnsF2z4/QbVVj5oU/E3Cjf5Cg34E
MzChxgVX26m58acDG4QCxT1EwXz9EJPAGfa+ihYXcLpQYb5I4jkF8nHQ1TfL2pk8sqTV00NfDZF/
QN/U4dc2DTsPGsA0Sut3mOgnCjZ7yroayCXZcX2VDuEyGNRVpxrMXdwP4Q58p8KZ+xokzXaq34WZ
16ujeyIQf5StDrkDXFpDmC5aZQald0KDgvs4Dcgzd5KS9mTM4zbezoMXM9CR7ZKl8HPte+8xISDl
ghVhG5+CmaxN+8GppnjpH7G2p63dj/BQp+LGJmJJCu1JYW5w0+fAqdX3uZwOKBv2QptXOBsDXLJz
e9t9iVoTNlHOMwD6qj0ZxlBQUJDgCMTgzlCTB5pMI1J2VZnwM8zHWt6drJ+VB6fyLhlFnHMfbXyQ
aZLJh44x2vMDcSlh6YF785i6hVd7TnPj99yV9kGnMwONPZPWr5e7YFnwrvLBU+2IAgJl3crd975z
ArDzGC+X7wZx2lznagkc8ShUKhF20E5aH87hGod8PFfjiXL00A66/gQoYoQlgRmVb55AloyWKk8C
n87fQq0zFKUZ6QED3zqGqyM82k+sQMcFbDKHl6BOX7uTB+1AnckGMKiotdjSf2+qE8KwFLg5yt4h
A7ogdoCSmDklABHTFB/GWMwMgDZOfPvFDosYbyqfWfeaDsmi3/J2kfNd6FoARHcKpC7AZHK8Indm
OUiMSEnvjAbXEQ44UiXeuIPVqmr6nTV+Z94jq1PntymxCQCE1O9Qp1DTLCBPNIN98luQJoO+PoR9
QFJvN7TxkN1GLpCAMHudegYEU+OJHsxbwNTdbJ/NHhczjLqRnV5rJ5mRksNwCPmrINbxdFVlRsWP
i8vcuYZnSRMtdOcrBYDybkSfpLnj1QGqPLAknfSOkbqHrCjx/KB9k/EeU3neRyRSv8HPfa6fBK1C
KaDH6PRk8xm38fRTxgScYnJHtzT44M0ZDUg+jD02MEDPT4sD1CCBh5RXyIWfcPV4B4GN8hkccHoT
xYCsv8blbJC9aZZoaBXehO8NOISNh4bj+CsFRBRwxpqJa1AOI/q+XaaIf038Rvg2D3lgvCGHubAX
f22iGtNA7jdx23yobV2NNdS4DtY+uRFRNVx1YKxVTR7Cgdx/L9uhcVnezCCYogNjpTC0Ktsk9SFq
sI71dw1sOyny4Bw5HvQF8ICZsIIasS0GUKYV1RUhk0QPMmu8W6w5wvR90CI3lmLxTjZiHKBd9tH2
AchyZvA1eMmh7ILqU7dkvXzEo0QnMOrUdvJGu730X8VdmDqADJvYy5OOT/3OyZjy2h2F9171uq9C
M155BqytcgEJuceCe+6zdyohZoQoUdb2UwXED5tyS5ygU7lH3D68cxbExCPogCg+OyF0F0BfmzqO
WsCmaasyfH3b1+Blo3qMd4CH6xCE1yLIZJ08SSBZPZELwCzw+x3FBesx6jBLfVhslSTXhqZ99LH2
kE++Lj067JGNKpofSA+Sx71BYQu5RilUArkdts86vVZcjuq7JxY+FydURjTl8+SR/ljNAZ0+MgHb
jTcBihLJ61k7wdSDRj169j1rJBuOuI8l2stBjkn696OLO9NvC8zVORCP42xiDZgoS/Rblg0A2uVz
DT7ulR2obpJjV9MW0tCGOFOXe5WYoidvYjTC/Mrq7r1GEkH/4ESuidAHxqnwFhDPw3ADt+92+eyi
eO/RYqsV3SaTM0KArCb3lekniB+CZmyyd03T0LkDRSQcozuHZYx98uEuRR8YDiH8cgT3yf1cS1Cf
scKKqiyCOsjLAmgovfBprkCAfrRwCDDYPGnHjY7chVHPFS6hU/W2b31FACYbU3x9pHpmHxJQsztE
W2sVv6sdS6cTpFnzj4HBMjIXIk7cKypqMdyOLjHBYZ4axt5GkSAdywE987tjK8J+QBaQwfsJ1Vji
YarmmR0kVY4DYKfLU+ctEUPtP7FW6emAmW8ADR0FdF6OaTHBqPSoL/eumql7OwIUmr3nAjgz5Ow0
EnuvmVLxzvAQ55Ho5QVBIJdEQdU1xViSPTpSKxw9T6zitJijwQHVNZ1V8tqppfGvx7kOkyMFAryF
Fsxk7X3QLmyp825B9nlrMmuiXc/HqcdsU1dglsdUTjeuq0n8Gj5+3cx2FU9ANitSL53C1ziGi2RJ
zcyQCXUIJ7cyXAAUPAjZpUnhCjnXcg8RMRCFMGog/BaLz2S+TtLai4tOAopd0gARet2BGFsVUbhQ
bHaTxhtuq5m5JzPSCa7gNw2wMoD74E0ydeVaNaV7H/vd9n5G8ZW8msiCO9aYtHDJzyc8YXxMeN3E
9wZ+7cEt4OxBu49ihwo8LGRI4JADb+XeVGPM+q913KXy45R4g/fgtVhFYwMHqUz8UAvJxmKU4FPd
xtqPxVVYDQo535tm96oJR8/cQkEKBwrg2VWY/cb6RpgybZb/pe68luNGtnT9KvMABxMwmTC3MFUk
JZKiRNkbhCyQ8AkPPP35SnsizmaRmxU9d6fVoVBEtwifuda/fjM3jyVfMcYLxW4RpOvQ1Ny78yA6
Siu/8Iggn4khqW+rsrH3u9nlRjdVNBmraRfXcsuINIqh86lGRamxeQGum7ZrOBdgiP+AeTpnwJ6s
tWW0hciuV3ZE3FvqVsOCYW787XWY4z/9/DNoT9sp39Xc59fVauo3jNfNu7Jp/3cCgGe5BXY9Th51
0n4t23wIl8HSj5vfpQ//u3M/w/U8ufek27bLtSZg+8bOq+LzqWK+MOj6m+DyAup/LlMtpFO2mZGX
122ekueXCHfHr9ESfXot4SIhocLMMYtH1zZ47bcaHqOJp/ZvFZT0WkWbyTvFizQCmFJ67WskuqDf
QkP0m8NG5CODi8VU+/wPQyey9GjrNujCgiBhL0wdaWZ3MJvVfJPNysp5rQdmYsWkCJx9/f79h7HG
uVIWsvQ2ZsW6XAce7cNh7oNxvRpSa/nTmqNVxiUmKpdmwf/hPTvXza66dIx52IbrGd8746ZSbWDI
2FGW2cZBuwPDEMOwCxmDJhj+FOU4rm0hFDnLkEBiu7mF7Bgne345Gv1hrdKhvwpqojneunNqlFHX
oNyaEjGWBobznu6rZrhTduVSkI1jNxFFnGbD0PX3EAaX6Q4zl5zmYch9fXPil7UGeeglXXWiCoIR
ZVKtbeHFdp9vCysm6459LN2M0OU5663lkQgJZhth5c64zodpRYZESTdL/74dtSMtgBhNZHQememm
29hecB1K6sxYh/lG+Gsw39W+m+EHVi7D0qj47yP9R771/9GN/omD/f38m+Tj/vd/YW4//Ndhan59
pyhv/n9wsD9xo/6zhf1d2y/ftyf+9ae/8C8De8f6bwvZl0ke1SnMwjkNTP7lXy8wtodN9zfKif/i
nwSG/2Nf7/GXSJkkOJOgCM/7+5f+x71eev8dwHKX3im5z/UkpLB/YF7/FHEmh4+ikl4jsM3AJKTt
XHtEAcYQfGz32F5L8ydOY+xOrfSABOxuzchzH+u3eg2WfzQfOR2WCBG08R5EZRGQlvcU8N4db2OO
sTP8rYzmY0fQwzGn4b6wnv61evp/6+m/DhNwqxxuY2CL8yFk0EwGRheZjLe0nj5bgzA+yM3o71tV
Ac0EStqPTCC8LCLkyh8j2AziQzV2VBizHuo5bHNzVMea0YUTO4Mb7KG14I6T9JOd/TT/3iG3pzaM
q3Ud7WjA35iM+QaawqmDs24VobdjnG19S/QfwUzrwaO4fsS7ghxxUY15F1n2bGVRa5btDgo7iTJi
X1dVODuUCncrpdYvU6FU5LNupyGWqrW+F/lePAYTLplROxRl9mYZmuUDcvtZY86izE+jr9oxHK0W
jIjEdqzvamcp7bBwJaY7KZ3sB1wfqXItwu7B5GozIP5gQ1N03P0y9652EhncKMhL66Ynv1VEeltx
nabWc/bIUlVGxd+pNrEwtb8ztiwfkqKSbRXV2ZiJ6P80VSfrgEoqJn5RvGtK5eImrZf2TbmzQIfF
mHOnFGlmRWw6Sq3/WpT+o3/H033m74P3fZsIcN5vgrfP58MzyIFjKcOJtdM6yZQaVujKXse07SVd
p/IuvGl/Z6pnbxofkC9PODyf6/l3dOLDlV452XG1d80Y6y517qbW0RvPzVr6sNjVdO0Zossj6XTF
PTBvXR2BvccqJBqNMclEsXud9ae0FuLj3TwCIgVv1mrNRNyUW/FFyin/4ewZcI7pTsty5bH4/yk3
f0QmpLfqgOEZSIXZzfb7efD70wPMvLAph8EJ93XprzMwTXy3rbTKIiMtWicENNfQHAuSgyvyw2n7
0FNXoRNo/MWRCRqfhhlULETWGkyx1mN/U9a6aCLpbVMatlWmvu1Ne9Hc6oUHGBByR1gyv5PWdlYs
BpvV+rX0kBUv857klciOqoKrYJv1eKW6wLpAJPjrr3/+AE8xf5IhKnGz5xWKVeIiU5mZFWep4/2o
W6OIc+m0uPZlgwqHZSreV1mBwfikssdWOOAKc1WTj6eC7hPqQZB+hqYfd9kv7NGWS8cl6ZGqY2VV
+osDaJBHQd2ah8Xnb5FR0Fx45f+qop9ewd+kH2lJIT3bPpfFo4PyCXtPnbhuAAliEhDUGwImK2ZN
60xBP4xb+q6iX3MTqcwd8Ago0U8UstxT/tFQr3GTMzWKi9QqJaObkWqjbSeYG/QzOg0bPUyYQ3fz
9MbNhL8AT6XTGAZOb9/XajVzxkPD1EQbfs/uhaHxaUM4uzhSaglt8aTtkJZ+VoC7g2gohysZd1z6
7ZiaTXIi+lztZWNeuJFn4cenxYN4VKJjyZcjd4Yw16ebU8lp9NPKgBGOgDHFebmCW+2l1xaRHAad
R4oV/Z2cggbbQqXe+K5YgrB0mtK6sE0+353pRNmZSfFjoySp5umZtPPu694xsoTYcp0QaSHDXRun
ldS3a+AFAXTeIYL7t+Ll3b/u6hPzo+DZzSZtx/c4byLm5bM84rHJSl17+ImImWlvNNZia5HYdN2d
kxon6/FiKctY1r4fkc7gD9FMNduHYynF20r3nYomewJmKPxht8I9rwiIRrE3e1FpZ/LewcTcB+Aw
hRVORlOmb4V0bAa9dipUXJdO9nnWDatcTt/7xlFZ5YR+WtYcbbLm+8kvZ32oBvaym7511GcJCSVj
9LxDVUDP4poxYMGkQ9wwDTNcfUd88iy/ackIzFcLsBRFFVNW9HcW0tk1WeBRXGeZpcA8GCDe150c
ZcSKuh+HAFgldPHCE2HeTUSnv36rny1zxKcKqhseMJnBhLc9fcBjvmcpA7Uqses5+F1P3ngjFk9e
rUWeHsySGdv/5ngMhHzqRtc9Z6+tbAu27ZJVroYuI3nWx1KRbt+IZjmKJN+qi0SeZx8uAynT8l3L
t30il861xCDymWtlxN84Yq35XHNmtUO+vTFEuTy+fnFnsZB8uKdjuUSISkpKl2S1p3eztqqhLalO
EmtZl7frqJzjJIqNmRdB7Z+7YEaIwPR7fVuQxfthz11/YB655AYY9WT/uXA2p2XiyZLF2VisHtTw
XuDawbNn66ad3RMwwrdqjddVYG93SwfCK11d3The1UZtUe6/Vn8aWTOH9YvKRwqw0VWxs1nZ27ZX
+tik+hJb968ZwvmZ2YSo8coRci7PU+8MSzK+KQn6cIjhAIksGZX51kYlqJiiMiwiRqcI9cL+QGsJ
ohB1VlV/241epaHRBbtLsFNq9QmGUV4R6XlW78xcdegSZUvgta6ManxTYS/eH1+/qS+8TTxeV5AY
CW2ErurpE2bquxfOooK4NDb3qvOUfsM3bL5H3XkpbvP5NkAarcvNESQ3Ehl5bjIuF1b0AcpB3G6N
9WPU23gFOlZ/3zJl3flizL7luGNcd/W0H+bB9n9A8rhEfX5hfTh1jbxEPC4qy9NK/W9ku91jXsDA
Po0Ldlx1WE3RPk5uXRx3sfd5KOuhucQ8/WvEcfZ2cNHkO54yKwO+26fHLExHl0ZHykSl8k4ex6E2
i7gyhW7CBjLDR0hi432WVhUxWdKYGEx2WkcTuZsBOHHNcBIDWA9LhUm3TrxUDAK3yWaX6hzlfSz2
aaed6MziI5MQ91Ii7V9PiPOzpz2mGJfE2zvnnhEtoXenFceLIVmka8jEu64jN+2nJVxSt5iive+g
u7K/iDkWo0rhtpgOw3jEDu7PQWRGffAIMOvDLljs+fD6+/u8IyXC2bNZnvihp0jGsyVKdDBA+m72
YvbHPb1Z+n4z4rJLl/sFHa4dEoXnvwPtA9efzcV4g5JEVFHXa7eLMj11t4zc/S9MhAo7zBdDFcyh
guHtWswDeQyzrvtYDn6BFtbKjSVSY9/dVdugBpgbTf/bwLCKrdJwWmxM7F3WcHKkxZQoQHwQDkHX
TB+drMc0AZOW/NE1cxoWNvdh/rpkas1v1X5SRSlZlHepWy2P0zDaPzFaqf4EnUm6rqainyhKbKFC
4HLHPlRmUO3Ajgb0ZWSE/v1mBfsHuBjr78bhxG4Z0dHhzJ4x8uYw4mAXxubGDbveaVh5mPu8E+WY
ft0Lb34/FLgvR80u56uhcGlv9zSrv6rOcH+Vzjr8tmSTmgy98sELvX2qvmM627UhhCY2OS9jShym
fV3xWo/+5oaoXBzjiENSN8brsGQXuooXPl+YKz5Btif0h7DPp5+SS5S50zmdEVeEjN62UBrips2W
sMyH5jpbqVRef71eWrPYYj3LCmyHbffcf2EkV7QBHzbiMc2Xh3FJraT2UFDARMlvfMZfVphtnnNo
K2/4SSzYdMgtLS/Ujy9dNasmBcZp+aC0eXrVstwamyRFI64LsV3tVg0ozyw1luP0Y91U/v71i37p
cKftle2fLc05z8Tym70OStsnFYfBYVRYPsE7jbX/rMfmYV9cdclSiy+ACzhbY1xmWa7n8Is/nK2Q
sjeMgHXCiPMMT7zIFrNXttHU6HyN+72iSaKZmvzQXWAPXVlF7dZwR0T/OBd17UHOST33iDGM8ab0
4a+EePDbbly7/ioSc1fi0ciZmsbjvpo/2rIqzLAxtmG4gprBMkaWNd+6kxdmHvV1iU0zzEn3ashz
ZUepDNR7ZqFZHtm4sEKdAU7GBb0ya1q3etdNrO1yl6HOreHRkgBP8GNW/x7z/uEjRiDi91iO9QPs
kuLdUKrUZMBfBHY4Fis0u65v0wcU6l1+ZHi1/5Ksl1Uk2SvvxGTkP6bK2UhZKQnniCeroHZeRtDt
aEkha4brtFe31kIABuOwUk8RlZxvx2I35gIUBLLIzbzky7ceTY4BWUaY39KF6NpY2eUIeJO3yw9T
p/BMYaH67zcYGhM+JsXOLXS76f0+WKWOVqfV79tSoUu09aC+da5oLQqsbmmgnbnq1lsX32Q4h7Yl
xJNH3rfDRJCaayIqjbMVWm24VA2C23qbCHy1W4NwWT26FrTBGeOzyIVy+NZv+35ixuwZX1Sq8l9a
enUZET7t3vEBdF+Qt0GYhB0w/oZ2XgumsWt31aem/GORXQ6hR4j63ZaP7sduaoN3DHb1h8Hwlk9b
4NQd6bnpkkWwgtjhh2ARfrhgn1BENeHInzfLRjNQzJAXooExRRZWQF7AlqrtP+dG7w4HNVquhN+J
s2/kqMZ/LBqCIsO96IxbIYncDi0YDnas2pbRLFHp5Y3rbqZ5VbQ143RPLm0o8sa6Fn7btqEsT5hl
tizZ9P0ff7+nXsQFtaDAAUN7ulzUMxncjHP5fsve/6T8qrzzF8OKsn7WR2CrIHz9eC98vaemGgu5
E/hO/fv0eNbsTF4rhyBuuwDrobpvbposqygAXOPw+qFeWo9Z+SmlbFKEA357eixbZUaJfDWAqy/a
z4BMzNWb1Teul2KzEqie4uMusqE8Nota3lDsDQ9LOelLms5nOMJp/HC6ucThurRiZ2ia0wpJWtsc
xL69bsHVwFRpT9xVZaRSFF2TXXP2uL3BF9ovTZNfOvTJlgdgzXEdTuHpHfD7yqqdoE9jBafmIZhm
4NjZ8+JuTtNDkJnbbW6s5YU24cWD+rTV0gTMe9YmGD1sq5bBXdyvtoM+RZCxdwi0ZK0Mut69r+cp
iKxgVBfEBy9sRbzJXCWH5vB/N45/K9fhm1dukzW0DD48TvLITmxFa5wivy3cBeuW0bhQYVCRcwPP
NiMmOCa9tc1D9s9rDJtEB1XuGpl05uIXZfU7BJhyGsga6fd+u5ohcPgxVKSMSPjVT62DlVvSfZh7
Jx/jQLTLL3bs1os2e2q/Qwv3hih3TQPhvnla4BrjROIqtz2rYejajoqybM/f4YlZ/Gimmcq5BzS8
hSIBYqb8MfuiqH/bZBEZ7LB2Wb3+0Aba/WJ69g53zF/ZCRazGBz26sC9ralW1zDb2/Jzi43CFGPe
EziRkY/FFi6dkH64FXX2ZvbAKBKXSKWFyU063lja2bDknzBLv3GXwrzayMkhK7lGeI2xvvR+NsOW
QnlR9vJtaVyfOVNajdHC5Y9cEDSeMAjs9rvnzetwIIjRqmNjqGQfKmdi+UfOWqah7vyhjV2CPz7u
+abvMTWoTmfgp2RvOjtMsMywjUesOyEG5s1a6KjWI+QgvL6N76ywI/abObEb4bDumMgg8N1HyF69
awDr5+NvGNvyfe9YxR+qOtWGi86y7IMqzLGIlzzt/vibSr2oGqppi6vWWT64oyqNZF078kFgOggd
ou+a1pDkkNwJi65WRlQMS5+97RbTfIDD0eHAkE7D1QJqRvMOeEaD1Jd5ddxnb/gdwK1Rodmu5ueG
IQKAnkC7EbbsvjepduwgdGyng9C0pzazLe10+vMKe/Qni04hQq+shikCXOuunY49nQZj65mVsRP3
ob224hcLzsS7JKAeH822rat7GIIoHpi1uVmcjtjNhbVKe/E2s+3durYyjMGjMc1S+4CHx76EImhL
nZhjBv7ImM6Hk2Qrrllmev62YF7RHAdPYaier5P3ZVWGW4WVMgL2xCzlDknhVDKyzEY8zE6/r1fu
Yqw/VNana4xj8voT+pb8mQV8TTCFjeAPxYv0bvzSaduj8idPXcGrlPpGAXwYCDH99g9c3HWgNa+L
t9K28zmSvdsbcd+kcwU3UWxfZ3tY33RYJqjbXDn2FLW5KD6PfiN+WhilBVGhDZYi5a6MwwLd9tOV
rbQcD5u/iT0mnw0SmNPJPUvWbTYSLWF0xCLtYa7P9CtjxFiw3SPtQl6IJAKSIUb6Mss4wFnokTMh
htJWcKQjy9hX55rAGqHe9AVY8qEDw7jkPPZ8BbRsQbYqjHOApWc+W75iMGUFDUKcucCPukvdcJva
7U7mgslUsCzJ6zvsS6ufw+wcdBFES5wzZ7LKk6u/AdJUnAxzq9yToTeL9diOLTMuCWzuaXd9MOtZ
5qFogaxfP4EXqgnS563gL9hHUXGGSHmjCY9vKPmW4TTeyLm1bjPYJaEK8gu8qRduLZRL/H1OdQtj
sdOm92+by9iNkEVX4cdBDXckzOyuhxQMM+koO+kc5u1iqPPza+NhwnWxGINYnnWe69MikBfmxGa9
+Ol+zXaw0Tav7cMOz/7CbTyJ/57uYhzqVCmJwIfZcD682lanMvUMbIM4pL2F/bLC5St7jueU917N
3aQYdacvQ1F9/acP0LJ9thREEpJZ8bm2r85boQajBpGpO0z8LWd/J4kvexgseOWvH+p5WWLZ3Ehp
gwD55rMYyq0I+gp7djdWWG83oR6trY4g6DN4cOAOXw9Zmx/LFh+L14/7wnN0qPqEi5oBDdK5GWlB
brtVIC+KA/R8d/CgaQNyuNSQ9LNLCMSplDx7kPTEaEdtpnQnUsnTt1Q2c2ZOYgxiY6yy+Wu3KTOe
ZkzXGUZX42+vL4Q6qsZz94iddqAmcc0xxwG0M6Dxd9kMiz8XYrgu86a/0Gm8cB/ANW3pW+h5cEs5
GyJ6bcvK6HtpvJTFcmtb5X7VVMYYi0BfmqG98KgFjna+gF9D8Xv+seaFHIt5F2ns9QrGtLHBcWsh
Wmu9GHfoceaE/zBeKrafr4aWAKtmCiLop5ibP735m+NW+2aIIHaYaWWopezmCplLbdFBG2KN4Oq3
14x0LfYNezQfvN5EkfiPXzZBL8ccyaIQflYDMxCorbUz09gsdP2nAT75am4bTGeiRa2H14/1wl1m
2O3Yngz4hFmmnl5vD6AnIOv6yNA3PRzyNdBbmPOF4QMv1oqrzs1Pckz1hTr/heMCIbMKnxA8/nAa
/fzbUtxlUuh1s/24DwoqXdcqgCtLU38a6oxnnC3jUY1q/+edK4uHyTJ1GoFbVPxPD7u6qeFqZqSU
AdLyj97Ga0v12LSJR5l5obN4YUXmCuFpUYQ7NmXh04M1SC6Hjg8lgS4/JX5j+vBL8E5KMKiofm3b
KK6xRfBE6Aa9oZLXH+wLX6oX8J2iTqBhBTN5enCvnHMLkgUpmJuffWjIzbkGwTdvjWoILhzqhWcJ
5sAOLojNcVgknx6q9P0S5hOBWda+tdZbR3RGklb+nCY1EHGT1GbpJaK4mCD4/BJtLk8CDsMyMNn5
nh5Xy6ZCzcsoFmGA98czdfvZ9P3i2kpneYkKy496uiY/PdTZJToL/PTFZi6qMoCKqKoLNENIqv55
+4uKwibMGtKAzyp0tr4CTE62WWxlUjSw+n3fH+4bplpvjWaH1ga97PD6W/LXd/38wlxofciEhCPt
c1YIjOaisPuySoKTAVHYFnWgOrRRhegSbxfdXar65YMO8gACPnLwhxKc8DMDtP6YMtzJQnRHRnFo
KAtyqGJFI8MaCXbcbRWEewtp3IXF8W+szvkZ+2yN4BISSqI8Wzlo4gofBVKe5HOvGoilWfUxX4h3
vkeLh3BfpdMMu98SwZgslAN/Jq8evdjo66YIZ/Rr5TGzc++LCUlnRElcLAC9uvW+9VXHJMMph/TD
XDv5N2Si+mGFD1SEfdnUywEi0Pyx3n3hxTUiKBXaQtY2iGGw2WFnj2Ajrz+dF15wYGuAcl4+EsfP
XYQsr3bo7nKVDKv6mq1W/W71y+9pKuzH1w/012T+7KYCfLARBAH7e3BePBbT5tWeUWaJA0J8WOrB
OpTO7L8bfXwNAa/3d62pl/cTDcudaGGqlFKR7VPn3Rahqm2SvGjQiIypx6jm9XN7vrrQDsFEZLm2
4Aaee7Hs3VwFnVI8b6tvjj3eW4egQ4VLRtp+j/fufo1gML/wlv1lG57dEFSyJxZEQOEHC/Lp2uKr
eUPSQgq0NW9Cgv6X9i1C1F3jeIJ4NiQYR4vIQRDuHCpESt4jsQDDL9ucdHCbzsNaRX2wgAml2yKq
EMaa98W3HFUfazRFwfH1e/S8aqEgZuU4AbImnJQzkBQWVpZNLaDN4AHXoDSuq7DXa5XF5pwq/0Y6
xYykf3KGRDRBcUezG/x+/RROn93ZDeMUwEghYfPveYwBO7xPxnVGrtye14e+Mebf0vH3z68f5bTO
nh+FujMQSO5s6N1n66PeBmgDe3pK3tsRLlWLZSR7uanY8ybsCDUSzAvf4PNP48Riw2QCbBD6jXnu
HV1vnY2MR8nEnBAgAgV01aPcPX0LNTo9EE5qvcshAGG30/XXAQhiH/qZNJkFl17/Yckz8+24q/Ko
LAZXr9+NZ4/d5mNlHM7md6pXz4NYdDGZs+5dmYh18BWAAUItzA62PkvMwdHWsV21n0dD6bqPYzPL
GpKUC0fl9bN49oFyFpCEbbxa+T5p459+Kls2GnXdzn7Srs0C1Y1hJUTqkcm5gc/AvJU3WTFf8k76
66Tz5E2g2WVuyKeJjbrPsPTpUUc7W4xWFWkyDWIAGRSI4g/Urc2OZn8u2yRo3MLB6zh13ttlmv+G
UTn8xOpn+bEMaQd+6Pj6z0a4B8u7YwQpIh8fCG/fqvS73WJlDH9td3W4jtXyx1sgx7PeV71/yIp0
flhm0T9QxCpI4sW25HFTw2mOXLv2j75aizqsVmf9Id2iNRM4MNa7CucUL9rJgd6vZ1Gg3RXZhriy
dImfdTjP/B2V8ixvKi91LuV/PB+jMD2Q4BCnzYQy7ZwGY5AjYDojC7UxGqOXOK5c/mxCQwcVrWqX
KNdu8wMWx1h99L280VcMkdwvQylgXv/j1yVwULm7rAin6vj8dRHGrDun7xOFO2HcbCTKj66THYQw
39BK5gegi+DSO/psdaKmAti3uC7LOu10T9+WbVgxIcfQK9FWPly1QPJL2K0eNJbXL+6F+0zxZuO9
IEx+sZ8+PdC0uF3XWTtX5zvW7cQ8KzJWiVaebJ1E+w1aM2wIroK8R9UgJ7IvIFR+ev0kXvgg2cZh
zWHnjm/beW8FI83RvieQWFqmAlVTGzkAmM2s2+AkuGLoKxjMiCtfP+qzbodFwAQIArlgG/K8s1ts
QUuCI7oOydoMznWzo4jBHFZdu3laJTkaiuPWD9/7ZjAvuBQ+v9wTjQ1qCKhpgNjnbKsmDtluMDAa
EtjmwVebKR3OMJtGJR0U9R6ng40/Dfo9caFGeLYXccGnF4rNgX+Cc4Ci34vaQ7EP8xtXkbs1CIIj
zk/m9TzW1puF1LAfr9/g5+TM0wGphbi9LijUOU2jF0Y61rsaEkSLJs4bRS3jtC5SfWJr+H+8DCmI
W/S1F42Wo4eo8sbtTi8r1ABl9+Z04YE/Z2KdzscFasRyAorHuZ1uayDpZ38bEmPbWlRxfdo7OoL4
PGWxUxhFFeZ737jhiJQlSJYcY5tINrWwo7bWqY48QKo3Zt/O1Y2vHadEEuwNS+gJaGZU9y5uRCzi
Vnfsq4VRum3s+e+9grR0A7e8uF+oWr8ZYuhP1b5tJIFbofPsM9DAWK8mlTm6YbG/Haa9+GrgS1GF
KOznOfbTYfhY2suG34wwOalqUu59PlXpI6+N88Vx1nIMJdFpn0yjXLuwGnbsmUphtTLCJEvjJ1PZ
w7HLdP4FgYe825d622KL2eBVsJuYI7kaemiCAsRJYxwj2vVX2gPGAnSgWbEZ/DQq1Lu14vNS6kA9
9ph/HL1Kadzn1XLyGVDOpq+p1LODpQaSgxw6lY/NgmPWSYm0O1eIGKAhzc6o0TrOk3fFoNz0oa/U
2x8U+L1OhFaw9V5/CZ+1JDxzl26EBRyEErLQ0/WtyxjVLarDucjY5queexiZGNxdSUYhyeuHeuH7
Ymunpg1OVCjKr6eHGszaJdlI9YmHH9QnfLAYNuZbEI9q2JO+XeXj68eDVcxPfFpTSMBNgGU6b6ab
5llNQRSGKGRm10lJuzx+mQ3RfK38xrKYFJ0IgAbmJT/ozlMm8Ktav1IZOvaHZjCq7UBZaP4sJIkR
0Dmr1ozafe7/WPaYGrFvGvv2Zkqz8WMJjOxd9yfq5U1lmKv9dmmaGq58X3Qt0idvfgyw77Di3t1c
ERfmblIjjGXzocC9Oo86bYCGrisdeYy2df0YDO5yUhli2vQOZxxqvFW6DtF2sJv6WJsOKqTJQ5w0
T0M3RafADxUFbV4NIZNamF74VUn5VvZ5r6/o9YP7tSn1r0o1iKBLeypNkqvM5cHaNtOLg8rOsmgZ
BexKGUzGh5aVB7OlLG/fMrTOoCzqYNA3nt7rMXIqkLVo5T2XUSbr9ltpjDM0ntFtkUnV+eRGcnG9
K5xGsvlQrvAKWONkRkmfW3PUQJ0UUc/wfIm3ii4xdmta4kM64SuV7Lv2gMSbpblSNVpfUqRG6xe+
prr+IrLZkfE6miDigOjmtTu7EwymFa4G7gtM9sKS3IFfVHKdneALkN3O1eh/XkZAOn6mpcSdEDxd
DNXWbkIGLrf0Ycs0nmF4fHl4+cpg/Iq8QMzMHBz1e7BL7X9Yy3RcjzlUdBfe0pKOYTX1AukYQ00K
u3rGI5n5ifrW5wF0KSOArTZvRuJZo1dd9fmQluGUjUv1yOc1lPf9PC4PVeZZVbKlKDrisQh2psBr
Jw5DgRF4vFmDsdwGVlZ+Wp1MieM4NZ2MXcPdYm/pGxFREuPyY6Z4gEY2nQCSxcplghAQALqHm7kN
xXFI6zmP0m7D623gH3nsA8Ypx6Ard0SGVj2VMVZ9/R+GyoV/QI+q+6itpPyu8LtYGQRYzLDT3Nnv
stTb3w/aNL/0EHSGSMxZoSBeBeqLxBwhi3FDGh4JBkdPZZUTJ0USZsu6VXrbHdSl7IeLYCTDt6RX
a6Ixgb6viwz8vUU3FoTCtcb2gXSLvnpw8KGyQ1nM/g9YuqUTF9WyfZnUdGlleKHCAMoJYEji5cM0
72wl2uxxNbmNdbJjtwQMlu/RiQdx1WgbktW42l/wFbqUJvTS8sd9Q67FYsTLdnZQqelSZr22ieHX
AdaHviD8h7B2X6z2p1wv8vj68vfCRdK2UxojtmCFD+yny+1ELNvUZKzsrZtuh2Usdobq25Q4mOtd
Y67oAv3Vl2hGL2wnJ4AF+TRzS+ZJZ81AOcwNkUNiSuyuLd5rDf8Brk3wFoLNP8u6hdvK1ApJFoIs
GGt0jGfX52iEoS5u0wl4+fJ+CdL8ekubXz4S0QcgsUtj9RfK4RMwfZpT0qlSrz29nZnUzVblzpQ0
2HJBWfNcoAmchkrgtHJKeOj6gG65um5gXF7IlXiO6nKtpxkpQwdqXsTbTw+uutxbnKlYsIoxnSv4
FtV1x/8bp9TQCTjAmGAshfn5WFjMJXBQxgAS6uQgl4jOtHTCtnG3g3btxQm153exu/U1zmOj9OPX
37oXGia8YqgfpWsjTQR3enqqk2uCe05iTvJhqD6hmcvu0eNtj6JTu4djV7Z81YjIE7yi5AfIb+NV
OaXjhXf/uWKDG8Z9+kt+ZhZ2Xmsg4idC2FMznKuqLI9idLP6sc6YKScV7E7MdspNf8itYXLjWRX/
l7Pz6HVU6dbwL0IihynYeOfOcYI6kmNRpF9/H/Y3aWPL6FwdndGWugxUrVrhDRoCc01efpLGon2J
uUNWmnTZvIyAs39lTao+LGjzOGD5C7pU6CMNX8BCRx/MSFt2spYrxxakOmk4iHU6QduOWJ3iKYdz
Wn9ETdN5lGBYj/2QDo9qUyFAAmr/YcGBZSc1W2u5TaJEj5hShCLXYri0iU1KDObT7RlqIbojDrpV
dZ/rJjZ2e2/rIblYh2Y/1TS2atTw55sDZEhmEyABrdXSmBEZcqtvndDRWhGjCcLWmbu7sm36sEjM
tgnX7Pgp0qLq//GOmQqD0CI6uozVzn+Gh8oZXjyNPLZowpzMUdUeuyXpDo6hZk+VWH5rXFk7ifZl
+KeyYsxOi4vWBW2+8zWBonheXLBmWmXFfSGT+WcKNdkNKLWSY5FExo6g95XykqKSehaKMO1EdesP
lhW2LUt1IUAiU6od0GsyTwl69vLAK03eaokLlm/JdcCHdW+ldMbMRHtpaTl/V3Kp/fnPgQEeBvUu
d9/KWN4GBkr4MmrnYTy6cZJAGSNEGGNf3iHPBvRMIBRQVerwnOUoVqKUkEJUMuNvt3/EJacdVilB
HItylzGbt8XveN7QiVmxxqPUDKEdmwVof6CjLPc4e3Y+QoVS+CEunGaFurXr3rXLjBRkPbvmOydG
DtfX+3iIfLXrum+RPbXFMdMaZTpMNA2+zUoECb5CN3JA0VLR9IPRK47t52ai7yl5XE40CLLM9zy6
7owIoE+db6iBNkAaD+14hFNUMu5fxB0u1YgkVQ7SkOmsTcTYLrvPaV8eayXVDGCZwPB9KFE0PVUU
NRrEaO4d0ZQPaaI2pK5Gc3f7hV9WYDagh3UUucYVczvIQDAZSY9STkeUaAXDngJGfFWD2str5T0k
gentUEn1vgTaedSHrNs56FeXpzGn6g7dM83eHDq6VNkE6m0+oozco52HRvPkz450oifcBhQ3EB0z
buC7hTX6lTkBdAVZGyk79/fr1PU87tkknIz8VFIjQ9u+hsVyC1ptQFy4hhr3WVRLljylmpTaG4C2
0I1i5mRvI1qp3xolSZQXS0e0mMq49B68qq/yO7RnDfQX6hENzNx0UYAotAUNlnZuJ5RENWo831Mq
rwsmZq36vRGBRIBqmBjtvamkyo/KyOhtV2pL8okyXgmSOKrpcCP6l921Ze6aiE4mfIVJAmCeOyt5
jMdCWijqQik/ZHEb3+mLI/CeGdHXQJMlzu7RecpojSZq5Pl1niziYeht8cPtp+Zzhy3k+9hO8vzT
GJn5fUtm1fo2/jtHVy/M5jS7nvnkIPbtBXSV1R1s4GUmCtAGKpJK1gZaYpsyDXNP/2hAUE/ac/qE
aD9cu1qwydGQDW9v8tdUc/N5acYzMVnRPdwq6/X6D/hl9BZPHRCAPdJKbk3ktTWKsEMDdkv6uDDp
3TGh1i9fNCVuKUdjpHZgOE6Lg6x116r3lS1F8pGtyOzi9k+7cuswPYSTRd5I43jbxAWBKVsh9P4o
l1T5Zq3y23At2p/jIL6gFbMcbi93JVF1GK+ZK8yNljFqK+dvYmgjFcg/HRdFQdvn7zSMNMyiUXUy
wPhDIUOnUGvjIUIUrDx43AfdYSjrQgunUQzl0YP3MgTlMIDxxUIdGnqzGJDE8k4Mb4doit4OYNnN
nV99uVUcOHLclcwEaXabmx6Y46WjDSMzp8cfMTfKejmEshvHx0Ykkf3fF2MpYpK+FjAkIOdvSHC3
xLO+IBSktc4DTvH2AX+oNowZr+0sdRn9uOPIgdfwRwtsa76GeqtFc69ajotajUfdbeof6DhroVnY
ceP3TlnfjWSZIXdmHCDSI/ZGCJe5LE1y8FLr2J160F3//s+5cCJPZzruLUeU32EfjpGDeGaNWkeX
NM5RAXo8gGi3amfn1nk93GcHEvsxOn8aQDhY29BAzhdOkDoaohbxi26CTvYgY1V96cSS589WOalN
mHSiyU46zDMoKSM5kI9KZvbR0nKIR2oxun8Y8yZvm5w8LrRyxsNc8IAy/Uw2KJGiMy0QkHVmtNbN
iCCuwOOGd4wYboTmx9w3/ryUVhTI2gR0b0fS+mUqvfsVkfxYHhrgd8tDWqrTe0enOxK4eL/DpOO3
/bHpmQ/+FA0SxXZmi/m9EE7y6fYxvfguvB7eDDNwCNeOt93woB8TE+/q5bj2oFBbrvHx6LBKqI/5
KDXH70clDt0BPcqdHXlRRLMwqHPdQETAWm/E8+8yV1ZEY8BUj5M+JtXDFOkdNwk8HCgC0so/NYmd
xShvuKsyeDLNX28/98VBZ3maBqAiGVhalNTny+cIAGpJLij2ioI7zrUmKICZFi4udfvtpS7OHkMU
8Je6yS4ERn1BiDVjQElVxysWVRmikjt+Tjpm0X6Ms+4x6Ub7aTapBmYPXoyXRPHp9vqv7aTNEQD2
ioAdukdMibeN/TRVKaTiRjuiTgSVE7pJTYfYK9qnOtIq9zAxM60OihtZd0U6lEpgjhXdQkRmsuSO
+M6GpHpQp/shiuHhqailH+gy69mxbrL0g9kBjn+YkV3r0ZbJorB0tFo99Gqtz0e3HvUmWPq6ebPo
s/U9rRLI77DOtXdt7MaALrpS7Ozp12nZ9oFNoB3qinvVaeudf1xr1BpDRpZ2xN5kbB5URdN+T4aT
dC8yiWmpIzVVx2FkOctPtOBG51EVHdwqT3Wm5ti1s3MqRWfGKzFtuZtIBaOgqwqGFLc/zJWzt8JV
VUDcHraaFwC9Jq2i2Vi71CKBeg+Xf1m1Z1x3eqaFZI8nR1MgEHst+JCdpS/zFI67jXo5ulE0zmx1
0zKDeFYRFnsdNZhKWYJ5Tt1Pw9DPf6UmVaYDKe1W16RDDC7HeemsQmvoGSbxNxMuVQCpNt05JZfd
In4R4EjaaugRsks3AcE14jpzVXapwdTsfV0N8/1CaNYPTpV5dxRp9UPP7XxYZdzfecOiH3DwMHdf
zHrpbvYOVHnOC/UywWmL7NWg2fIycJnIAdYqD47XFyLIe1JIf1KN6VfjoO4RmBbw+KHqrPwu6UF9
+qpsRO0rUdK/JZShr2C0MLSDjkGoufPtLhI5gzIKjUvDgEvgXLQfdWmnbonR0VFDGfOlhuATcFS1
97Jdqk9F0RQ/b2/TK+shaOiQPpARkcttThM0dwmSEmoq7hRRFcSmiB4zRcm/OfGQzL5T0UnaecTL
ywGoLM2h9TvgobsNmWONpUU85eaxw2EuEMJDp0Atc2TjjBluRJbNTMGyaAldeAR7ln9XdiI3EgJb
jCfhaNnb4TfMarzha5ryAw7NT13s6asaY9NpjxhqpNHRKOfqTnVhwGij2TxkqVSTRxOg6s4ddeXF
UyjzCtZ5L+Xi+pb+yZla7D0tN7XMYyOJTj2c9x/YoyNFMmOaNARTqi/Gzim8vBbhvdNIYCCC4NZl
0r54o2G2sXWcGPE8QLWS1aEuOuWxs5HkD//zxqKvaa2CkCvQ4JW8+8/z5bXOKHwqWcyVNKNFraAa
WMTPc1r+BoLR7GD2t6/T4WWuTTduYVe3wFqcv07HKEvdQko+LBZArx5Cjw/QQWZx0MbIekDdT7d3
tvE2wL+uiDYdhIQ1x9g6lKNmQhi3VOXI3WE/wfPvER5o63cqQi4Q7PU6EK7cA4zSXt+EsHVZpPU1
BiFoNYI2P3/QQa8iZ8pi94g8pv5C9uo1YTG101dNgoDzG683fptqpCBO1dQ0ZJDw0x48BqG9LzBz
WZkwmvoWeQ+oV4MtDAyJeqTIKz1L3qHDO1G6V4aFWRe2xe/bxKg+2EzI0d1Uc/kbB6xqDKM6Xhmx
VSJQOVbll3LqEcxVrcV2yLJtGWOTItQimPsUNkhN2v2yuHX7B6MDp/JjDGPCEVSH+iCwsHrQK2yI
fHtIk+9Jykjdr5HynH1V1E4TePNIY75WOvIWV8SZ7yrNgqXEYkG/cBUx/IhB83fryDgeDmuqwz8F
5v0Pu0RGQbmQVAcpbhEhhipGjuJ1X//Jkw6cSEY4b/0umqfsmCcZD951SmQeQAYpbz3GnMkxmp3s
abaGeAlGDJXuPZVvfcxy00NYSTGyXxQGSGNUbDQ8dD27+xSRdtbHqNVRI9WsWUMke+zo1Y3SyJ8V
NYXXAY05gZNcoHfvp6IESii0DtelWShieUHUhwGe1NuB6sA0lM6P6U8+dfztXVTGCMjim6bEwVRV
1A8YLLUzpVVroPfCeD4c6mb4Y+PVlAUTttBfa8ZXf/qhpmqh0sXfsOzj+qtedjMap+PcPkIWjYoD
6JAR0ZZMS/4SObXqkE12owdS4oEAoDxCLW4uzaVBiCRC5ChjlP7FkaoW32WVmt1FOm4RcPzBjfmk
Ow3wUTwh0JYzEW8NrLruK6yV8mlGfhw1HsYhscFq4BV9VFwU6/PMFBi4w8BABuryVKFQHHtgxTNd
9vG9ITUbwyRP6RyARcPkBEjsYs2hriYsI/R806/KtHiWALXRCJPL3yyKrN8uMIkigD9Bmw19gOlA
ZBySJ1q3+ffMyjm5WjnacyDzJLV9HQ7kr3pGH/Q464PzhEx89pMXB43aUlBw2IkeF21dVProlLoM
iiFDcBtu+gNynVpkeBKFaA9MQEVmG7HVJRkol9JBb3CWh5/NINCym7/qFE8Jd+Jc/oLtETsHU4zl
27RNITHPTe3eYR4CLjVx3QXSMc4Zys6vvYx1oMSogddqjkp/O2O2clGmRtQ0IVM/LahbALopIMwf
EjOcITG/8pDqx/92fxDnnP9NqtbhHjii8zi3mPSJZstG+U1Z6kMae5ApRS0O7qzMTyKfh50xyjY1
XNdjXsGsah3eIDp6vp411zWOY2oSRkCRV8ssa3hq6ir6j/w5lmEyhKgpvKe1abLJt1za9YuNY0ho
MDPXjkqcR2+YrzuY+jlDfxqyPKNBaO/N66/cGvDESS2pRUBeb6sRdFEUuudpEvZDXB3VeNHukPgx
XqjLxYseJdbe/r4AGa4PCtrftYAYMgra0n0cBKCr2DQi4H26I37KZeq/perUdEcvVTLv0W3j5K40
KkTPOhQFvvZDBDlX1TpDC/o2iorPjrABWGEhJ3HLgOV3ZyGm0QboEHnWQY8xaghEr2mfNK/U+0Aw
0vmVMvOuw6qZmNnPTIFRDkphiPtRitiqP1e58ahEpTr4yAXPb+jQmZ3vRbpRhe5sqU9J3uBahamj
2fsKvBkFHBYWs2Ri7IiyjLDQKxzQMwRDAJaBkRXGJ6noFFIQfOUXG7MmhKFbxVEOA5h+Hb1wTfla
l0r6c4DioGN3EJttkM1N80Fa8yJPETFLPsku1VUMQB2EDadC58rK5swB8YQ7Hu43ZovRQZZVDnE5
Rg+kywHT+LlI7ArtV716iTRcvg9qxXhv1SFcsiO953E+Eb28351Ha9pfLNrQwRJ7+a8ZX7bnovFU
eXf7yF5QvIhpr1IEhDUqdAqY8zPktBbmrTiVhYuR6FYwVyNi7a6toI1uIXlRWIUedEiShzKptXux
SCXwMOcZg6J2Ed+0u1FdeH9p/6eqjBmWZzMi/U01WvYptk2R6Tx6boc1h63W6WGaF9f3utgIEDGq
gs42pxdk9qr5gNT330mp5U5K+8oy/bd85PlWRhO9RjhsDHI2Mbt2EYSRTdeEqi1RpTLqqL6b8lat
j00m6Bd2iWZXgU77qzyaSjUARlXKaT5Uei+sABc7bGXQJS8+AvaqUDwcezt6Y7eDfRqjiYyNzYup
SYTO4acUzkJ5sCetbQ4zojQEPvCob1MoK/0zjo0L89Sp7g4CZanlvawTI32jJ8YM49B0gIwnKZS/
UplQfcR6GG0pM/4Ty9j6YoGXS6EHe9P8kOtF82NhLI7Uc9wzKHTcnvmSOiTMkd0srl5SZep/lssQ
881gpaKUkmn9RxiwZoFjn2O/t4u1dephhCfuaYE5X6g/xuHBAnU44t+Dy54cBzr5Di5Zz54JtJkM
oaz+dkmiMs/iCkB1O56rg2jZvoxrI+WEfJ2qANpcEqYJToFTWdGCrgtILIavzaRN4yExcolbWWfL
BIJOgWhO3HrFp37BQe00guxs/V7jpB9u7/BXVMbFDqCvD7iFqRNl2/kO78oFuyx86EIjw7/pkMe6
QcKvmsKPbBTvnWFqHXR4sKfFp8vQfW2yrU81mMzqpCf2ZAQtqPfvfYHVwtNgdHqJJROvw0ePtTIo
kIbaeoafmXcBkYfUw5iREfb1vITGyIkdyG7VqKrfeEPcP2NSMI+HIo8NDylyW1EOaqw4f/quUN6W
Xmf/NuwSBcjbr+DyJkHFE+0ebknaKO62tzRBsXQqc85Da6qrh3lBWC2L6ShXqu2d6PfFO0Xr5b3M
eivbHMg+LIFtu28Yi24YmjYP9TJJNDSTtEo8e0WxnG4/17Y45mxzL9KyZjE6Q1t9aEuLRzThrSwc
0GZ6zpyuRr+zE2/mTp93dtGVpRgQGytqg3ENlI/zTQSukradNRWhAIJ2QtoQyLew3bf0Z5QdjsUr
AXSzYeEdrA0eZgDMpDf5RqTHMETdNA37srPKUKEyHnwFOORdzBjeexnxhf8TaSK6l5acf0+Su0HK
Hvy5m0mbGqtAYTTIVGuGO4n/2Z3XoOH8EmXuAknR6o23Xl5IbmUJOu3AxumSh75vOwQCcH+8N+3B
+jvonoRcp0kEh2j3yM+tZa6k03Jh3jIzIu4D1RLdp7kWhg3/iv7oUyTsXauKy61rc45ex6RAJZnJ
nb/3VqkBDzY9b0HF0jMYRk96HyJHUR6VoqM+VtxhtHa+9YXiND28dQT4KpMDfmOLQcLrQlNxfa7C
DM8+zxc9hrEiE9ZjKRX1AdaydVdiFeSjYSb/mEo8z0Hnpl3gGZV152Gh4FtIbD531aJLZG5X4W6v
LEDpaqqsfF0Y8c4tfpnr44IMKR8IPxAG0sXzt0Tc4t4GFbeistQQDVNgQwL4odXredChYHnCBbbb
OeXXFkUPA4YM8uWMsTdxNcHww14GtwjZMM5p7A1Esfrq0LS4uTZOVz5iQ9mH//XEe4hFrIYR2vrf
tqiJGsx5uWK6EDIEekJoMVqf8MoDGdbQAry91pr5nB9DCJYwf0CEuVwcW+VFEw4hAkmiDpel8Y4C
0tPqawyJ3zoOc+m91MgBBvAT1G+3170INQyEeTJsFCyNBH8r8TDbRM5mGtuwm91PtByyxHfN3Azn
wWjf317q4hOyFKNfy7FRKCfYbyKN4k5wtSYNNF+hzU9V59THwoickCZT+RMgAF0bJ152qraLdi4Y
L9TzGH7pSFh4ZGfnu9XkbnA7UTdhjwjohyQqhYUdCdS8RrTjqbS0VX0n6fk7N9cDs9AqRCPO3Qmz
136GRTGHdQaoMwr7DQCpLIYGuYKkC5MsVX5l2uAG4C/s42xBtaJ3NpqPZp0pBlw+t/ClCjRqdqtm
J9hcBDjauhaHBxygy5hjCxWbmUapi7XIUOUTPMvOWw68PPdeK+JR5VfgbLWTDVzsa/Y05ekq58DV
zA4/f/3aAF8kSlMRRrg43RU6DU9oJNmpjKfl2fJWYxWJlDXTw2KnkL7c2UgZMeEF9kMiDhT5fOVB
Gma3IAwWpjYkQrhqunyoLTJcMrEs2nnMy73NYnC2OUBsONq954txcBWsmpGWdYVh/ABwoN0Jgale
a+rjwYMbeT/Bl95Z9OoTgupE0Q+wDSnn+aLdYDC7xyordGnsHFTcV49t4+m4qmL6efvsXluKe9Fj
mEPbEdDu+VIVpqdlrHsiNNTE9qUcfqAwOHwxhRO/vb3SlS3K1kSNCzVNssitUMqUTP3oFDpGiLo5
PM/j1L+LNaiCLZCcz5G6h4C43J/AlNbbl6jLSO2VOfbPFAKirgKZsmesg4f0r9V7MHCWyLV912I0
7etTaXRQtjpU42fL/fBfnxVGLYwwleRrVenb5HlJJrwe8CGpsla4p4RTT1TSvSdHLaMnuIn/j+U4
9Bqc1hUDtgXDUJJ306CVRbiIxXw2FzH7U8tszYqd/NuI4MDx9uNdHgr6UnxF8HCvqfNm06yZ5ZA0
No8nYNfY0p4e1EpGh1bKxteEpjxWk7EHq7q2KNq2K6gFcAIEjfOdWpL2TCAQuTvlbIdz5bkn5Gym
o8dQIhRmXTzhrx7vPOnl8TDwIEIdwwHRDgZ3cxIbZ/bcxhQFECE9f6M0LvIgbKuDx0RlJ4Rfez70
SygxbQC/YOvOny/uHH2kYi7CcdKGpyqn+ouKEq3YpHR/ops0gqTc1YW+AAyA4AOiQOLFFJgp/RbA
BSTIWZTFKkI7Hut38aqXfVpKRiIgovR7azHwTECQlWkG2mLPaZFJvyk966eLqVGwoFP+4/bWujy2
wNlos6wycrAIVnvIf4ejoLpiLOPZyl6p1m+rGS6mNKhANLNElsoVydERhoKnaef+50+9NrGQRIS1
wMb2Nps6oTRyZ4w/QhU/+c+DoJdi6bW8T1O3DW4/5AVwH2kyPjIQJZRRXvfV+VNaPT59lLMOBlOO
d0f55bwwSFrerqqMd8VgGZjn1dINx8yAJmJF8GhzrfhcVOoeqOYiKvNL2APeqpYCgm97jaME5DSl
NTjAxUEF1fr0kdl7+m4WMW5VpWnt3N0Xn9eDrLZyugDGkClu0SBFVhljjM81jnBT+x7cyBNGtfk3
RbTNI6IA0Vuzlt1P6ejK3e1XfvmcAIzRxtYp/xjZWpuDzMvGFSlb1LCVtcXAn7rLRKr6jZPHP1bn
6Z3DfG05DVwFeYpLw2g7A0+RstXrrNHCHj05v4aEe8KCgxnVyMRnkI3y6/bjXaahNNPh0xL/UXkH
DbaJjqlXqbOtYBmv0v55a3pj9kbGdnqqE5Jgfy4GDMQ9m7I8y8uvc1JOgVBNdPtu/4wL9sVq+mQC
bABVspYe2yAdN4pV4sKohgJnweqTQN3aflGbTPsKMQQwnDdayXhYndNNRKYrN8SHaW6emAriCYmR
wvJZdzj0R4zmtcVXWnW0AjxiWhDXM5QbX1St3QcVwsMlmtYRxlJVDFkLl4UMSfvbD3O5V5lPgIWA
7rg2f7fKmajB9IUlRi2sAZjPYKkc59MM8OxNrtjRHSOj7JiisXUo7GkPq7LmB/8WjViIQMImsWYa
BWJmS7LsgQ9IvKmWIB8NPYhr137ImqHeQU5sb5x1lVVGji8GNuriY00IA5hdoi5BpenLr8xJv1eT
Xbz0qac8M+tgcpt0eypAFxfO/xZl9AkbCl7uVpZ/dE04CIO5BJgzI1SswPv+Vkdue5jMWP+odWin
FQ0cyACoWvqh7j3XX7y5ejFxET516dDuBIarL4GUiXSbOxfBqPNQbE52nuAfogZsR+Ks8+qJy/ua
AU24qDqUg3HCxj3dOSkXOHreA/1xJOzJUSlg7c2BtcqoY8bYL4GCiyR+5KV3Ujyt+GiMXvYra8Fv
ZA1c/1lz0d0oMN/2UR2aX8CftaEXgRo2naq8QzgRmFjZF1+nGM+MuHCTnWvxwlxq/aGvbm5EY27l
rSVYVosJ4XrAg53ZO0+2wUA8Rp4PtTQlhlxidw7Az8JTESdIxrAzc/uAZ6tzdPRM+QiSkzymz/a6
mxdD9PVXrQBH4HxEG+Le+WfTlJouUaxP2DA2jjgKqbUh7XH1fZ1GinpAdlWLD4ki6VWaSKkoftmo
8h6oH37nM/U4Jkqqor5REBf83Nip8ZbeYwqnywLtEd6OI9sccv2pHGaKOapkcvTNlx5A+lT9kM/A
+VLxFv3y9EHihXKQNq73t5daOy2buLHmTSzHwaKztXkrY2GTlhUAQxA4ND54C/ooQE3j57gY5M82
Vk0fYFZ2GqKuv/OU2NmJmNeelEpyxSet6cSWJWPHgiDVo7lbG8vvpEpAr0Sa91HrhbkntHiRQvFW
1+SJ3tZ61cAAON8AHVUx3GZCpLHILEiSzjmoLd0epuuYbuFEhP9DnTv3nCz9VIL29fNpmlu/MaLx
3e23vn7AzVtfhc1W8hsAu4vLfvDQlqzjdoGJvfRh1qhd2CwTpsdRjxBFtxg7ycUrmexiQUYiFNEw
H5i2nz+7glRXxHpL0CMldK+PgLhfrHoSDNRgfErfFRHIwkIR5PGykpkdxODlf0gLuqBvriZ/x9zI
OuQ1ImX+OWQKKiCVTFATlYOK6GsrSUuBDZndd8yuzXdxMZUiXOKmv7fs3hp3QvC19wdYkD1Lq5IY
vOkfxrPwLAR3ZmaXleKL0c5fZtcR/gjyPljyyHy5/b2uhHz63AAxIC2SKW1zQXwHsjir6xmLvHYK
tCLJj8rk4PTRtiUK7Mo3GWfZf31GmiuknTbTcbJsJHnOP1m7xIDBUKfBIdB0H4elhOrn5vEdQiFg
CKimdu6Xi2dc11t7vxYDIIq7Nbn5p/3Rxsu4RIrLerpQnjAgGREgr2ZoapaNoFltH5da9Dsv9uL8
vy7KYrTK8Erf2rJE+EKbRo7rGfPi9ofbILInOhVV3FXh/PY3vLYUonQrzhSYPd/y/Pm6jEMwoUQF
WhxOjTEtYSIT6x20l2zntGkXyRhPhTgbFgRrJ4dBxflSDQZFyOZC1iyjaHmg5UF3xePdHvIljT4a
UV4FKEY03+2hHN4k2gxsjd8UVHaJlkTUO9avvh3MMEfFYuclXBwcjNehQYGnpl/AHb3JXTq9HfWo
zmtahIb3gSJvOtogoINIwPkaEPrZ6blfeROgiF0bZUKTKeaWVYQzCbJ/CyP7LM8ZBnWdeZosZvK3
P+21p2LLvj4Zp3Qb2fM0m0EmcFQw2gYNn4HVFHHSBH0tcI+fNWXnLV7ZSjwPgZvSxSECrU/9z1GB
I5YXFsSJQ5Ll0xf4rDV+KtH0XjruXmP34n7mg6HpyDMB8mfYvGmauyABVHMB1Qb/CQnUMWtLpMYn
4ydHxXgSmMm8oN80KGGrWNlRhZ+w826v/QAek6gHZRBQ3yYs1L0aOVGF37nttNMzECLlTdWV7R0D
vzhcEO0NlnlKH0ZU1BKmjVMZ3v62l2kvb+AVK7SODkgsN+eW2rXuNRuS6pj1dX20TZkNJ1gjWGGT
aUd3rUqt9UDngblxgqSRc4rMcsREGeyt+TdfqjaEPuNkz+1SmJ/amQasLxYl+R6jcIiC6VB5O5H7
SiQ9+8WbbxaXlRJ31PIHDHLEB8eeh3uYbRk8VxNoDuLSHwaTnPz2e7q2KNMkDholAjtzPSP/7Emu
r34UjkH+n2TOC9wM5+PcdWhNaXnxqRmL5bE2pfnp9qKXtRkfh73J1Jq4CllnE0/Qb6D1p5T1IWk1
L/mWekixkiPEUXVaFg3iZJSBHTw03WDeF4nIv4vF6tMjrPZpert0ETpPLlS0D7d/1ronz7Kd9Vd5
0Ii4z5Bv3OrG1kUGcDIhuRnG0gmngbuLpES/13NDf5fjcQ5EvTXL0G2KPWfda6EI7MWqlLgK2lmb
0K9lqWoWc9EckPNufgPW005T2lufXXrceLq2O83PK199tUTnm6MNxSfY5LQtRmRFAvr5IPIWsYwF
LNYyZID3CqkeCQnJL8QO97wAroQ/5hTo+NBmWJVENuFvtJfFbCMWzWpXHFFqVsN8RoWtLNo93c/1
n9p8SZvLdE0OIADx3/muHh0WqqO4OcTkeHooXatK7hFT2RVGWb/LdiFScmprRk4gGTYLNWi/RO7I
lDUyVvjYMmf2aZCReBo7MSJKMymnVmnyIEoYkPpjJftne5Lw+qu4tH2aEIk/anq2Uydc+7xcNGtj
h8yFPvP542ezh1Cc1BDwA+T/IvU+DxSwGHdVF4n3gOeMpy6rd870tVfOxQ9lbJ2bcL2drwnzudAr
DE8O2YjvTBEX9rOjJO1O4XdxTkBGUnMiQrDGDkrd81WyxtTGEhHQYM2cXzTtkCEEla04P33Q5E48
uLIY2jKkZCBt+cSvleE/sTHN6PgpDG34rFUagLXENTbCD2WapPogwT3t3JnX1iPwrJr+mr36Lpw/
nNPoQlcHxw1qHNdBKA/eiTmn/ay6VRu06bgLpr34ZiC2ViogGxjMPcip8wUXZg+OPuksqCvQdpQi
cX6BHpnio8AjNj00SD28AU2Fnam1NIgj6zECYAmUCx0x71TAPgZQcspqvTOOCqazgV0QxkIrlUkV
4tia/J2ADHv4qMXtsTWQr/abtMmfxjRthhPOp8Lz6Q40ezIaFweAB6MAQvUDXL9mbrv/Bnr7VdWU
buBaCkw3HTAsgjzwG4/V3OgnDRXH0LB2dfIukh6WJeOhK8FIiQC5vu9/NozK7GxGN9INSBc6zA0n
OznhYtj3AT1H+7nWoSkBefMOk5g92mzNngP6tQ9Ki4pGj8Ho29rGvXJWkQ+3+AHm6sh252YODha4
2Md7YtbXFkIDhKYiVmncmpsLvFGo5Ful9IKhAltt9vb4vq6t8vPtC/nagWB6s5pBE2B5tefvc7Rr
Qy3mGTdR3enfayP+crUsagQmUvW+b1G8ur3exQ3FRG6l9XMYmFMxIT1fr0vkAP2shNRV5TQbZSXq
px61Yc2v9br7eXuxK3uUwMK7e92n3la9Y4QClGZ5HdG90cSzZsx/F2PMfLPJ5b1XFeVTwTbeSTGv
vNBVfByfU/A7FHObID0ji0aVY3lB7Q4w5iaM4HPgtYGC8+jPZdD34OyXid76RpnRgItgvAH29fyN
TlaOHwdIjWBBNgoIelniekGN3sqSsitHAD8u8GvpO4YAU+e0cIQX72SP3XCH1uOeiMjVxye5W38O
EX0Ld0G1KKqlnkQrQEOeyoGEbuz78XuZOF/J59Pw9he+yCd5+DWlcw0IOfBF1+32TzgYaIxMJebp
AamDhfmmi11k7o3DUwZp+OdiLuqd0ivyD8QRJdrZytd2FwxLE7fcNQ/a5rImUaYfHA0PzAi3ZwsJ
4qc2hYZXlZ34IMtsfI8n8rRHLX8du53lQzwylFF2GLBtpuubCCgYH+CLVkRB1cXW/IgQTS6/AdRH
01rWyiTqILOMGcUC1yveuQKgezAOWv9LWUSbBsJUnAlWIRzNk+usHpP6FLnvo0gfuyClAqpOacJI
2/f6uG8DPFi88lBFFiS/NpoS/edSqsnHbMDQgjajjd6yOdioy5poAR0bu0b41pORVz3mytQV8D/j
RLmPO6UzHlE6G+6qVK1HvxNl+cmOLAS3Z8ONip1h2NUzQcq9avdRY3BDnW+LWY1SUWcTUlXdbKPY
gUbjXzuqy4cWtPBB6Ev5HWkbhLyk19xrSyb8rPHGD4XCXMYv4rnZ8wq5cizACUDYJu9A0+QC1SNd
REXEpAdpVMkvSzva6zWZDY8ZOr6ronAc7/R3rlyUVDuvOGlyVKjN568A6d62ZvxEFjEJM5CLPQVA
1LXTXIKp9Aelp+WcNS0kTbKTjjZfCrH29uG88tCUIaTHpO0mCL/17/8czhwl5W6IWz0oeSt3jRHP
LCkK1TuiyixfZDnD5Lq95OX1smrWEAi1dSIJHOJ8yRr3FQbKjRHUWb08jWZb+lhOFJBG5XJ/e6nL
pwOKT9uZRXB6uzAg0BNdUvIw3Cyy0Q4w5p1DR2Y/MzdLj7qW/VfZKwIq/HtiHYamJsnrJszbyqga
Kf8H4EPReZiG5NT8H2fntfO20bbrIyLAXnZJSnqre4m9QySfY/Y27Dz6/xqvjWVRhAhnIwUwktEM
pzzlLtx2XxaN4vf9me0togxa/x8KFmfC60VcRl3EdWPrWNc4Xu7PdTr8MwyV7ZzpVEEZuj/a7UYl
e0Rihe4fzwVd7M1ozpKScCQGgWTuPrs5jsw+PKgl9XOUXi9rmnhd2OcKLGEtb+p/9GJSjl6t21hL
QuVRDacRhfHnNrPyhOkMsTkB7G2E+rwWq/GRXTMczHRvx0gvQADGcEYsfXMeJgsf06aA6ZbNNYpU
9hIZYW7AYK4oPX1ePW7d+0t721hj00hJBUO2KqHdbEZURYtSVlpCWGo8tz5rsz6c+qHDkgqx83dg
FmBoFXZeBm05tl8juh4oLVTRt7ho9Xf3f8vepoIjjV4LYF8Svc3+7ZZ+bOcJjldvJzgx1mXykPa2
epE2BwfrvDOUhmwUpQLYwCz4JsacF8NQHGgvQZRpxVszcz+So0cvXTx/uj+nGxUjDiUz0ajyILdA
k3ZzyeLmhrdSJszAmUX1gXpb8ykiAGoICZaUDQzo+R2IBHM55W3czf6cCge/9Q6mlJ/YHQ5NiVMN
p3hoa9u3bLikgdbC0//zAy19VQkTKY3rvAnXR8zVFbUrRnDrtFlbDNYrsz6jPlFOaEfodXiwKPJx
vQ5Q5HYjXwCEgRXPTWnEQhWl7wYjKHEBMVCCaLRhxd9JW5MPbr6YUCSyWHybC49uAHJC07+lS3eS
ylU+BKo51Uf9sxtAlfxMbASpMs0/+U7X86ePJdRSZCqOeUlxQkLB+DFgNHHGjkj5Xw/ft/Nds8Qa
ASxEit9DpZ6Xte8OFmbnogO6z91NvA7gYau2mFSrVJ6M+RUqFcFoWNHWQBrix0xC+YhkUtb6saek
CQHIWHyjLFoetPT2tquMicDsAQ+FN73ZrinCnkrklDSVqmJ6Us0+ey4yVXy2+nh5ojyKp1Y517hR
rQSDhRLr30dVrR+KOR0vleiKj+B86u9TrRZPVm1l/97fODuXMAr4bFMqIiSIW/iia6J/Wta5GtgN
Dk4GMuTIkQg7OZB33dsNwMlR9AJtgqPcdjcsblS3S4zDWNPqNm6bk90EoofI4cdz08JbNedPDTmc
LqUm1LfZCp0QBdj4IEjdeQ3oUWHBJaVIZaX4elNOtjk6TipUwrIy+aTnafvV1NP0C7oN9vMMWvXg
MZChz+ZYwu+QYlS8Pzy4m3dWk77KjYsPhwVT/23lOvFpmIrySfem5rE3BKgtup6P97/p7paDLsfp
A6mJiJD8Vb/FgBOzaVZyp8Dm7ftbtsaeaHksnwBiV5fKXYsUinAU/bTRuP+rlHJZAPmlkwmZuvrG
jGd78ftYLcEOuP37qaxxN7r/E/e+A/g1aCF09EEuyG352y+sV5pPPCI4DCn0zYal8d5Bx0P7D2J3
+94xV3Gwz/cGZPPRBwMfziW5SU7S3BsmHE21YNTrGF/ZdknfE/XgoDGXdtoG+jgiR3N/kntnC/yh
ZIfYZCC/Wnm/TVLpHLUx20UL1MVcP+Lz9gXzzOnb/UF23l2C4f8/yOZ6yavEbWa6YMEipEk8RLYV
fT8vrkrEMfv5vywj8Fh81mi+Uou8/m7RKnj+K5yhUJ41yhPp4DCd2P9LYE5tHY5dcqS7L3//9gRJ
uTMH7gD0rC1/SFlNTamalLg41cvHZsBbcc476zxgTPOI088Pih/NUwW6++HPFxaOBowlSh2AJOTC
//b1PNxAcqdDswU8MGxTA0vUPhfjGzhz3cFG2Z0j54D3SZpKbjU/MyATis3NH3RePItvWqlF08uc
YSxNr7kykMRCUeocG7gzBbo2x0dFlb09xKHgruBAAjvZ7KGsTospcUlbdYSvzvGC7oJQ1+pdi6bI
6f6q3qIhUX+GhYJ/Ggpf+KFvbsSGTlqNX5EerLY9z8/2mE3zW8TbpjhAfYFFxqscKHOl5kJ5HdPJ
7J/LYtGVd0WPPIbfN5pwzk6fDF8SVZjpf7iXUAOmd0tnnfx9c01E9ppioBxhdhTDHmu0FJ+QNele
cOn5AbttPQgO9p4HyeRC10aVQdLmOPUD4BNrppCF3jW0xtL4MmKf9hANRXFxp9YJIzPpD/b1Xn5C
pZCuCB+BbNPbzLFyrNQYNa6lahVD9dXN5+TJFF4L9sUomiccRhFNX8ZVGfwhrRTjaeryqfKVBNCi
T76c1Ed7YueiJB0FbUleTw68ZXsBQdBqdp4aJMpcKxc1trT+DLC5zf8Cyux4Z9E6XXHqG2OdLkmc
uki4tHHG8oyF+VemlfpIhg4y2lfnCsWxaNLio4279xvljpXeLBB9tjTVXldKcuZOpZjX4hSRRjrm
2O5yvn88dk4i/3ckT1FTwOF9a29L13UYsXLHQZOM4nGuV+tLOQzv1axV/jhf41JlB0hMAEZP2xfY
8yIh+rixESiYyksau8h+UC7/O2vH6uP9Sd3ucoaiW8VnlCNu38GkSmOjMzo7KB0eezdV1DObCRcG
BeLBomjTebaW+WAldwcFKyjbgKDptuoN7Wo6i5Njt8aT1FPFsCnHUwhwzx4C1i9pac6PXqseyaTe
hhkELRQzwJTxQnK9XT8aBdY0ht46mLyl0E15fxFgmVXrguBYeXFqrOHuL+1OXA3vFCCARAtqsr9z
PSBiTNOQU+UJxLKsn5OyoQcP9qv4CL24O4Enjl41BP5OmdCN12h2lk9dvRw9lb8qqdePtGS/MnMq
j5LKvnlAEkwbJyTpbKKrRnNypKOkElOczWMVcqU6GUVfZ/7e14n+tlilTpUVQR7y9cxuf6q17X63
qqzpX61yar+izoCkZmLNS+17Y24/ov1cafjwme5TalrCeIJXony+v5BynW5mQMmUlQRBe9Oj1pLF
7A1kpAJHayf1Ypda6uKBp9cU5RP85U4LEJ3zwO2Vn/LBSOugpkZhPt7/FbfHn3IBzUdKG2g0oxNz
/TWFbndqZEAM7MxqeFXMwQnbLjHxgej7g5hjZyiSYijsEktHjWIz1IrXYqOsrhmo86TVH9qxKZTQ
lAbOzUouffDo7I5GKYyMS6rRWJttim3okMe2h318MzTGU2lrZvW66mgfBY7dIUv4x+soK1FoG6Da
KnXUrtdxVWdJ58I0ZO1T97vtZtVpiJL0r1o/tI+4fRcgIWrS/hhmNvfopu7lxojR1VbvBMqSeM/J
YLiomM9H6kk79wqjsHQIwpO9GJt7hY6bC8qyA8mkNoqB9UKdnyntJXB7ZrHajyUSEt/vr+He1XI1
5uZQezpAEXesHNw4oE8BeEhO0kj0PV6AdWDmGYqbi+Zm+CxO8yWbE/V57Obp6/1fsbNxrn7EZuNY
kVjNceFcLohTnhwJOp/SRLx3gXb8+R6lrwlHB14Ae2aLGgFG2JVUFt0AIovQ0bhZoydlbbmmlHk9
Kgzs3DdAoUHlEfLIBHGzuA29w8YrGjfADW7IH3CjVD6aVrcaF08r2zz0Uh0lWbvP1+lBtye4tMBs
o/KPOzfU5zQQySTFwCrMzbZSo9gUtKedwM47+wccz/JvMvZ59DNDn47S4b1PyQkh9wbDS1FkM9hI
976CXsFgBUo4Im7dT0QN4kF3l+GAJbs3FM56DEM6ypO0WV0zTtNs1AD+aYujaCEKBu7ka6maRmHn
jvXf9/for+LV5vHgE/J6IBICM3a7jEj0gdIfOJ2k6fzdnKahD9o+HYBvFYX+MV3TxfS5q3DYgVxT
XUZhUHKpgGQW/Zi8VyJsTe//pr0LAyNhYkgYDNC85J//lr2uaP/FCVK/gaKaw2d0a8DlKCu4FiSC
8VEV03/YSWgQsd7sZtPbEqfUJsmGNfFY8dIxHjE7Mr951fyz60F6Hrxccp9sVpsGAFkkYrfkaNvq
VuQs+CJXgGQSy8LxGgNh9Qfqvigs9Yph+EIp1e8ZbtsHw+6cWEB6IBjI02RRbfOmmLWxlAQEbjA1
pluhFJG054Tg0jxjh7fG/rLY5XrS1Sb+1Iu5wEJ76p2jud/wg6FscGV4MPegYkse9vV39Vy3bPC6
94LI9Xr3aRkVbQ2FA4rYB9WmfEiUskyD2XZiTIwBqcR+7Wop7fdJG9+o07r+uxRF/Q34LQs42BrO
yEQZTuzjRWt0gat26Jk6S9Y8Km0ygWAxmszz3R5z1D8/oxZRq5TdkV6Y2/6IkqZGN7ZS7Wc2vBAk
AAYUhbr+sLNWO6g+314HGJkwEugNup1EVteL1k3GXI9Rn4T0CPoXJ0V5Bs3E4oTpXHUQedyeO4Zy
ud3gyjuwFTeXnNY7ebPEIgmtcWgvuS2Fm12juuQL7r2ANozz/XN+G35QRpURN+VSoKNbLI5CYuWB
zlWCykMsNMYq3neH7AjvdLuA0myTJgFDUQwz5a/47TZp17Qquh7iiGLoFbXinFefGtUbo+m9P94W
DEUpABq+zKO2WDVvHl1s0GZapDXgFtEMg5+tOEt0rlEfrN3urORALB+wjS1aPxoN7LS9RYHGZkfn
oqzbAGk+9aQ3aJrd/0y32wL9vF/JLyQoGiHG9QJmA3TLLMmVQNcL9Psyz1pOqRItgJect6Vq/rw/
3C27F1IXYGICRgrsMI0214SKjC+yZSD+1pzrxKevgkRpH2HIip8A6pjovau9bBAm0IChswlv8Pve
Ur+5KLBiueIYS+97nbBafO5w5nlDT2HSLwigYcvjr3WL983BT5aB8vW1ThuABhQtetk13FboI4LJ
gY6IEsxRbX+0xTx/zOt09tsBQ0J+2hjGnlM/2JnxpCMD/BqnKJXe/w23V7xkDyA8xBtGLrsFlyWL
NQFrnRDdnezpYawlij1p9XMmyppaWKM/Ok2UnRCZzhAhgmB1f/idvg3jU19i/sRIoJevd4mTYO0O
IhTB/pxL2/cg6wQZEvk/dEPB/gGx1s4vYV5+SxZNfEjMNT3TEB5/4C8gQMIbw8VKNO9cF+MYnTIP
I737P/D25eX3gbtBNY6O6k0r81ddLlMdhSae557MPMrJDbQkQI96uKA1sYRaV4qDQWWstt0XQERM
0JQkqiBWrhelSDuBLzhy7UitKF9yxfsLC9wx1BunDxfVXh+HNF2CTBmTA0z+3vUglStQVaRRdePG
2sIRBrlZIFWraegaZLoTemXkPhlWdVRA2RlKdqgJWNHakpvveo5KoqfVYrKwIuuJ2ZwpB7Q119Mc
TrUoj7bZzkljMII0OJn47HibbYZDc8pfvBmx7izut7Sp+5A25RCqw6Jmp0Iv4p9o5njReTLRo4Io
bnkw+qojwaa9WUvtQQgPzJ7L/nrWnrbm0E1dBba7lsaBp80aZpBJ5Dx3rlVe7u/dvcHYu7SSkLAh
U98MVneOFg1DGVNHGpw4yFW8e/wRe1VweaiqH8Ef9oaTNxlHWSJVty2VsdbVthYQOlpvAhOjFPVf
pQo4V8E/4+ufz4wrgyCf0hshzibZoYw7xB4ImEAxSVsL0ykfsi7FjWNGifQ/DEX7TypdSayxfv3F
om5q0LcyoiCeMw/XidWIgy4by3+VzD56MvdWkB6MDasXQSuEva7Hgurel3jCRoFpxuMQVt6kiguS
zngjlm7ZHyVMe8PxYKKsRAFeZ59cD5cbLR9sAq+sY+D2mthTHtQFWuMExkZ8sIx7zzPOi3wqUm6A
qduHJtWR5Bm6NAoyc2zEM89h/yWybOWj0WjVzzXK2w69ntZ8Q8rqUC1H0PajQrGlQc9mnf83INYf
cQPGM8LpxBJgWmwjf0sCNv64/8F32nV0wmAqu8hscembm2MD3WNJECKRx6ZsZh99dZjZStT0p6x1
zA8EcIPmx2vSvG1aNVnCKUYKEQ65+QLSQrwDxgFOUxla44jkvPNWy5xbZkIAM4m0r79X3CFqVi0W
wVvsKKfOy50XqA+eL9TJOFHzNEOjnvFzbsfO8osOvsj9ldmJ6KDforPGCWdptgyAOC0nz8yA8uEJ
OpzFoIwPlGqxJZjnNzBGjopTu8NJoQ74f1ANt3mFsBaKtR53JZbETzrSUAEu4IREXTFdtFk93Z/c
To+QGpgcCBcKALDbR7dcVb2bVCwPs75Pz4Ka2Qm6Q/LozZiltEbeVNiuWMOndSyar7HjVY9JN9qP
Ylydg3xAnrvN8w+cEvVfCuNg/W4g1UgHDKhbK4Ex6uuTNLhFhdbsHu5PeGc3kdRzURMqczK3EgXE
OooXR3oSDsriPeRrEr9Tssl7IptughKI4LnnR/tLj0BYqg1/ahJDqwitTSIc+TjRE99s5spQBtdY
QNngeqidS7wmsJDWEJATiRlaraX6LtIjB3HAzo0HlYsm9y9cGtO+PkG9NktJH1LVVoucE7jQPMQk
zzlF0/GFtxNyIEhAtRN0IqdlWx4S3NoeJzEJtVWsaQDYw/5ittP8JExVlpXz+cWc09VHipgywJTD
aOjj9EjuYSeUJMNHEB9gPPj4bdE17bwWgT47DtN10mBkG+lJZAA/QWouyGe5RmAPlvlmIFA7uvFl
lLrZxqaU2QDCQr9f3apYp7hBOXT1E5QmivqxoZf8SdhKf6nSvHgYy679q8h7Tz6sFc7kcHwfTdHA
GSms6O+hhSw99xBPDvKdnUsFVovEOsifRC3tegcIgA6mkQGiULz0p9GBLjHixD3Z5Zhdaq+bD67M
nQ0nRZxITCnNwg/ZlGHW1gQB2ejYj8wV7d8JVySu6xY6TEJ79GBuO7mKSekT5BX1Xxo0m8GorXYo
1Q8MVncqievsvaz26j7qnT1egCcbvS+Mfj0Y9VbrhLeSYIwbi2YX99UmGHMmvUjX2k7DtVH1y9gb
zsWB/RpGVnTBZuctiFjcrLOpeIyJQvwGB9K3nRi1sEOZ7SkzkKsc4yY6uM/3Vp5EBv4S3U1i0s0r
nuGmuri5kYa1WrvnbLW/CiTZwm6I4oNvvHfE0CgmXMP1Cii7PAe/VYqoKqqrY3GpUJx+ayd9+U+P
yy8Fhbp/8SrNfm85PUZsjlK8u3+D70yRJgYVMBg/fPbt2Y4U24yiqIpDpUIVb55XfAG6FM0ZY/wP
oSJ4epAqtGklgXqzmmCPvKHHMDGsx2q9WLizP9sJHKa8q460BXZeP+pTBmfzV+tvW8ZfImT4Szkr
N9aiVyOJjde6XpM/z43Q6JaKiZRfQMZuJgRRKClaa4nDKh3j6dSIwWtP2YT/fJeq2sFgO5cO55LP
zwrSKdjGvsbYA9VJiWSoXFsvXjnywi3VnPpp640ijBSz/3Z/a+yNSAwhXWspkd6oJuTVXOqVwbW/
tHV0cZq1DWE2/kzQ4nkGPHREANkbjqwPwQ1pc4OF8fURELG6jq1jxWHXtkrYt5p54iLq/WRN3M95
56YHC7q382UagTKCdA43N0nZisBP1NVmHNoTUW8eUYGxF/SLcLb6D1ktMEwMUFUCQ3L2zUapWvwM
R1O6UrXNGqZRLQKnTK33Ea/Tn0cn7JFf/rpcWbB7r1fRWXvYV5VRhIOhr34cDcqDGmP8kOAb9OeF
HspLDCYtbEBdbIZq09RzqtUswmVqu7eGXtpPONxOL9mqTAfvw863oi2AF5bkA/A4bZ6HsnVLwPVp
HupJg6xA3iPLZLaiav18HOeDJZS/exNzSO6FtMqFgHADtTTGwV0dGmNhbqntF/At7XMXH8qf7OAE
bMSe4f9B+CbG2e53oE2D7JjnYQfZ80JQ+SmxIvVhWl2csCCY+47QpErnMkCFzpqHRDh/6tFH/AwZ
UFLa5AHQttaALd+08bKJZbWd5qwrSRw4S1t9RwW0f6znLDrYMXtpMT1OisWMRxq4xUHPdCQKQ2uz
MC8FMYbdRyYVYjuawjnyyteesiIc6Mo5GWKkqldX/c+qjLKHuDLNNKjL1vjbtKb0f/cvup0PTlEP
aykgE9T1tm+gVumeMMo6C9d0VIEnKrBMkvyI0bLzxLOZaHaDpkeJYtu4ixZiqQHHEr73AlIUBD/W
jzqpCiIYa25f5smxn5VhQv4bOYwj7+CdE0Q5jSuBhIma8DbAgBiyNEmRF2FRLNm/laPEL/HU2k+p
W329v5p786SDDgqL8gLiJZvLTh+cseJDg8WohP1EtpI/EhGoJyr3xmlCqv8lsvrsQihgPtwfeecF
4RWme6NRdQGQJtfgtyBq6BK1sTLmSDcz/dlbVneaFmPEddhqu4ehnI7AYHtTpfBMhiNJWzx+1wP2
yWpDPwLsnA/qeKb7O/pdlkKXS4rknGet+z4a18bXEbx+/x+mCmdNIzYF2LSFvpPzpGj2sMgmqhE+
WtbT585dvi/qPF/cynMe7w+3t3soJtALJuOWlILNRBfAP2Y2oxcwWtVfs7DigKozdlxJr/+8P9Te
R5T+3QQcMs7Zaow2lVi8alWLUJ8qG6pZpf1d9UX5btTooxp24R3gtW4PP8U2ijbwq6jr84xdTy0V
q+jGXMH5MF3zAE+d+k03rkfSn7cLeD3KJtjATC+v6gJ5AqEX2uexqqi4aVX/bp7oHPzpAnLFgHfj
WeFDkTVfTyihq+2pzVqFoK+691PifMfO1n6wkzZ6Fah+nu8PJxPC69dS9uzpv5C/gRfeFhTNydLa
XI2r0JUeGTW5aufncNXeqPMqkILBydi3Jpm9zbhB8qjlqTiIDmRkePMTPEoEdPPBWP56aX879+iJ
K6oTV2j7TUP0CcCb2yGnajafrLkbniLDUy5Vnro/7k9875NKJQ3ZhoH9sX2/x8qk5eI2VajSWDvl
jdRoM6OZlppVHtDv9ocCIsXtzWf95RL62wQ7sxFUflqUIocRad/KnMpnMO4ZWJXI8g5QH7cH0MFs
FHI7lGRJNZM/5rfBAIf1buxNVTgqifrGq1I05yd02awMfB220OlBUHB7iTIezVswoHA5bsTn0nqe
LOTRwEf0cffWzlY9zIzZOy+LXpwavV8ubhItsDxm9Z/7X3BvZIIQgi/C2B19JidP3NrVy3CsR883
JlKqitPziFN9FkTmvDyy75dQXcrxoDq7t2OlUDYBFtkHWJ7rNV4NJcKzKirDVrFfe4hLoZUtP7uu
bNATgHgYdGTS7+7Pdm9M9BGk9A4xAJC76zGzAtRyrHIFqc76Y9JWc/Draqpe5gQULmrNjT8kfXKw
c/eWWAJSflnewWbeDFojWtIWfVqFnkmPqIuIquJlUKFjDdGHYdDyS5566RdNGeKj4vDOPkZLQMoQ
oxYla7XX863SpqdhhGisib5gQJ5edT4VQegMjoMOqZ0tB/nyTvWf95iWO20SthSF0usRlcpt7NGz
6pCqLSpKlacUZpAWtvGdGyLuTzFIkupRQVGUIpqDGJCPMbQAnDxKJdZu0o9QTjv3BrgQXNIkVxnk
33YJiAOHTEX4b7WE5re5sz6hs4+eld5HP+/vrp10hgnjuo3jFUW8G0B37WHvW1ZIGqWTZf+ToGLQ
+E4reE2tdHypp2T9CvKcEEzT0vRJn/FNUhrNOLi8dvab7Pbw6nn0I7A8vf4EpZihnRmIXLemNX6A
JJb7UdQXX12c7Qm23fLRQokkjLhqDt7BvQXA0YjRf3m6IjZ3PTT3VqlEOZl3TCSmvraJNb2a7uIh
KiByOW/DReGXW9QVL4qdJl+iAjwpwiimmxw8iHu/hf6vtNhgKSApbJZhzpQF6/A4D1eta+jGRPXJ
aZPh2VTsIahqsFuKERlP2TwpvgdB8uzFZvnX/R1xu/mADNKqpXPBq0yd5Xo9ltTESXpEcmpdyi7Q
8ecLZkNJ/HFQRHh/qNur7RfvgxYJzk2ow8k//+3JQv2kmVN8bwMgdh4cW635Mjb5EiKzXj4quKl8
NWdbLYL7o+6sMoUWRCqgKJNG86/Xw/a10GasFTx8THr9oYN+E+ZQxV+hVk0hFqteWKy2/hH2w8My
ufWzNnflwW+4ib5YWFv2v0hpgGn8EuD6beZK0XVFb2DWvmgpeK88Ba0JU78uYDONiuNr7mp9SOol
7amei7k6URctHu+vw83q8xvoJ9NjJDMgx9x86EkB+MB5RlExsuKnfOnri2O22SnJFOf9NBRYRS+H
9qY3t/uvQWmgIksgpQDlRfDbxDut6+OxaRAbVOoGOZJkeIgaczh1S/lViaPxcn+Ot5ULOZ4Uw4H0
B95hG1XDnR4NJJgnVDFL70td2M2T8JLuqVnXJTRQbHroPXt6QkTceSeGLHqPM6n1MPTe8FLPqvG9
jfvFOvj4N5edLPSBeKOXLuOILVqRSyVHEVFIM3vFPVd1o+P1XvWBKYrZt7x8CnIH4TB97MyD5bg5
23JkhBl+lUyQfNzsfAsLTm+glR/0hRefWtGKEGJ7FiyOOAIX7k5SVk6lV44c8/pDl7RyTUzvxsCx
hfIGiUTVh2qrPYgyw/jV85Sz0Fvhq7Rl/zQwlZNkSJliE3RvtWE8e60Ur2GSrjXCrBNzq71W4Ln+
WfS1vtSaK94nioOwJzJzR+/YTVbK2PLbAiag8cqLcj3r0VTriALrFERtP5SPdWoY/4uptx5lbzur
K98HvLvg0qAvsjm7yB3MVTeLMQAfX17WMQEbWdKLexXCWk/T1E2X2iiRllgGHCvvn6mdI4xKALuH
dAN1+q3iJVLvhifmfITfWq6XyJjsB693MESKI/dcxt0RdXdvrtQ7ZT8Z7PeN7RSQaCxPbSQGu1xk
WB+LIcRV3vBb2FIhQUr0w3Cm+LFfsyMd1p3jArsDBdpf6inwta+/Jm1rbQTUj/JspVaPi9bnb11j
Kv7VGk0/2LR7iyrVJfGLoBRGZfd6qHxpjZ64cwwss0MvZsQRCS+MpnspBsN8repYfL7/FXdufylw
CyOaSFNiTa8H1PUYjZquHfGnTMxTnC3FY2F4aFyolTilIkLPb06rP6XNUNj4BUigHsXdsL2NuYld
DWT9GGR1Mp8jROCepqaLn2FiJwdx3d63ozkKcQYFWPopm3KKynLa1sgJEYiUXtJMqK/uJMogdYfo
2/2l/LVWV4UMOS1YXjZlU7qX2xJx31l4MDjxGCiZNrwdlDwDycprYgWQTb3ER/YwFefF1AbbbxUv
+ubFY/6hML1o8rGWGd5oU5vDDIkMfQmRwCzeGYquWEE1qYnz1Bed44VKEZl/eatTvmZVEX9vUeXH
k6+n5O8v1GT/GO9FcZQYlBMHDZMnanORaXnXqMnocYkOgNsGo+8ufZvE7yv8FiRS+6iR/stJYrOG
UvBYbgp50rf4R1tb4tVoCTYFCAcXBw983P+lglVYflZEU/y09lP+zWEl14exKsvyfdYuxRRSyUTy
cnCi9J07RqXnW3qF3Ab10H75OhfzjL6EhdCwvw7r+LEYtekgVd45uWA7JLWR88tNvFkpOqOFnUQK
BaQyhwuON1z8QwxWi1dk6iWxDyE8dQ4ShZ1nRu5rCuZkbUTr8jf9FkVp+IGJqdPmwGqW5n3sef/0
eq0fbOu9QTBXpTwumf1UPa4HKbs11fpOJ1hIisFPKtOGn1Llp/uHZ+ceogQJBA1wAUCjLRZsbRo3
VXuFKFQb1wc+6fhorr1k9cfLw1qiOp4nnvfncZBBN4W6nPTPJRG4nlpmLr1XrkRguRDVzyRftfKE
M0D1Jc+QZzsI9/ZmCM4NvRn2CXHvppaijmtnZDGxftOkRQu8zmze96jCfRXoMqJHkYmzK2L7/f11
3Xk1Ke6CM6fHi57nFoGVwYCbahgewVyrKJfHlZ2+zxa0GUfscpEdK6z8RTXz9LXoJ+Xgm+7cvSws
bExpRkKtbbM9AdSlWuVxecgW3WkQixpfaEB0q+ToKUdczL19ygaV7Hew9TeMiUr1ZiBEyRw4VWV/
45vruq9m9lHtb29S0gsWsgoIXEjT13tm9byW2IqNimfdgv1x0z2PM+R+RDDQW7z/8fbGkqLsDg1X
qozbvvnM66wuA9DjgWpTaCUz4U6nqeIly0X3H86C1H7n4SLWcbaSGhV6jkAP8Q0QGtreEdsjWGi7
Pi2qlh2chJ0vRSLGpU0rVcIjN8dumNYJkVBOgqEiD941ZvScV6I5CDJ2LmRKeRxXKG4SCid/xW+X
o2FWvVEu9GO1NqGjMDWaQyvP6kvfGpO6fVoK2z4oX8k7fvN4kWcSC8MWQmloy6WnZtLyIrkj0mdN
qpw43Oq/kJjMV+SVlp+47oF40LKuaf1EWRasOksn0c9/vGdkrgvhQ96mdOmvp52UMXinKuO6pmji
Z/Pi0Jwf6suENsnBdHe2JwAqXjtSLErSW25wNs16RlVjxFi3ti9W19ufhzYzYKzlxcFQO9eYRWXO
pLXIAQf0cD0rm1LbIAZzDAwEPB70UUO3R7OmN4qjz2+tNVcf3BYrAVRvjYO6+94keWRBSOP4J7U1
rkdOe9YxMpikZS3Jm7hoDGKIdGoQHC+N5UAZa28wkhgqsbTD8A7a3JiDAz14WJwJz88u/5xnkJBV
xbBewMtmj/f3yc7xkAJzRKpUYcCJbYYyW8tuVDwC4Eoq05ul0/SzJRGcHfs6NMR0hA/bef4Yz5Fd
IqRaQWVer2Pu6Z3XaBaqs9UwnmMKYr4ytp9tLTEenMKbHyv10A5r5zxyl/HtiJGwM9wCQG1FRUk0
HYdgscy89GM6dJ1vLp79JkZfo/FrYyy/Fvy3th83bf1Jd/O6Od1f551PSnEN8AZHBXKlI3f2b9fQ
4EUaHDrWObby8n+JqeQfFtVbXm23T4+i9b01psZFh5HOJlpMmzW2heWmsZmQzOEj/jgYs3WCqzS+
Zphjh1L5DWR1cSThvbfIvw+62Ui9lmlrbJP1NHY1BvnqLI/FGsP2TXIH8/AsfVbs6kdJxiul1/7D
s0X3kW4nvWNEYm7y11y1ukSOjtKOGdaThpUramo4uVZHLYK9LwkbA+QTqTLvyeZLCjOOKR2xunMy
Lg9aRbJVwA4J+8zWzvc3zS9iy+YlAbFMxiWhMAjIbm4drHkq0c/mEDijjbuWaLLnVdGzZ6El+ffa
QUPA97K2/dAOOp3d4WFoSrv1S1OkcAsK6yIjdsLm1f6BOcGakWgP1t/JgLjp/R+6d4vAiZNMIEms
tOXm+G13u/Oq28CpEaJbKuWHMyez7le52n7oGmjYiIFoH+8PuPMRYDFwZfEhWJpt7AB2u+rzjOME
RSwNMOHoXktKyGdHxOvX/zAUnCMJDqINs/UUMCbKe2JUBzSkhfLBqHKQSPlScm+1o3GQPe68bzwu
oOdZRaKibZ5Nd6AtKwusYOuiCK0Y9Ps6zvmnocoUpCmr5qEB1OiLGd+8+7PcCcYYmVBMKuJQrtwE
Y/rSUd+25iEoDFt5wJXUDjwj0Q72yW2zBUgChQQJtvAk/VZeXb9tlLYhvVhNNrRS6uWTLfJ3jtNO
p8mNlZMZK9GHafQyf1bhIcWNie6iU3kHL97u1pFWUlLqUpZNr38C1tZmx0LwGqicWjN2zVBxyWtB
7i3h/UXdHUqW9JG2gEm9dazqYhX6UuayS73FfUDfP0dQM9fO3CrTwffbufMJOSWAi6REcgOvZ+Wq
cZGsBgvrNU50SkdqRH2ix5c46YegJ2lG47s+4rTcUjnl55SMD5QGpfHjZtesia2WSWUMwYi6+Xkt
nfyEBuD6xkUf7gEuhLOcm9psz7mbGblv1zSW3ToaXyK1mM6Gnk2XUZmQyXPiITkVfe6GVb8sRwqv
+2tD6mnLqJyDdb02rXDjLC40TlUXj2+HdMl4JmrvCb5e9hFVRC+0aSw+3P/2O+8hTT2yKCI4ztMW
qGGiV4AFGttMDPP4CO9DfEM1bHlV1xUL9aHMLV+PhuglE/D5lWTQj3y+92bNKZPocYPi5vadmrOe
Wk5C1GMos3spOnd+FjGJXWyiiNMq2F+sulIcQGL2rhG5D5AMoBDFXrxe6rTXO72mJh+MVu2+xliI
+EM8HRl47J0rGu2UiORNQlHyepT5/zg7rx25laRbP1EC9OaWLNetVktqed0QckPvPZ/+/1IHOFCx
iCK0Z8/dnumsTKaJWLFiLUOrUPDmsjLquj2qVVH8rPP2d5DU3U72eKtuJTlUpBtUOKRSypoe3wfs
GRrmer9qA8dD6VG8qYrui2V1xbMmwoJSpaEdlFDMCK8WcOeVsj2IpjaeijSPvt7fU5vzliw9iY5J
etf1vMthjIZUk88D5vAnvRM/kIAdPlD1KHcKEBubhyfIRPECeBUa8OrIFG2qEZsHnZ+6pRJ6bdGL
h0JLWsNDTHx5Ezel/g7bieD3P09QEtkB/rCdQZRmNcElcfuhXGq48mBy39SgdrzJ7Kw3Uz7ttqFv
TRFxdzijgMyoB6xilgh9/YB7mMynV4xTVUXTR0RFQCO00YKd11ByseuiDbyxazu8qFAhPKWxXT/A
AC/OrlHOk+cUSWIcB6N3H9yYstMhFKU4jmY9/YctD7uNYFCy20nd5Wz+ejirTG2qeHTxKI5AXjM3
ig9ZEiRP1tD8c4+SzFO4L4C2/tTkV2d4EnPZi7qCYhJ0l8zFLbmb4N1EfRW/suzS3tlqG5ta5rky
KmBj30hhNXEs8pAhKZewai0VmQOPfn/o0Tc+399eG2EqFAep+wuvHArdKkep5xEnyx6j507RZiR4
x9x9ymCwf62mznlORNr87/6AW3MjC5MtX0RPtP5efzUDx8hxLnWOEUJtF8PoPqhCYEMT7+rCbU4N
fJAGG+yXgVtWI0VZVdcjIwXmQpRIN5kfhwECQpkyPfRJEe08b7c0OXYJYaIMiIEO8Fq4HnCOjFCz
a9aS+koA6VCJPk/ISj7qxoCXQgOl5tiUxvIti6fkVdoH4lnwDF+GtO6Vf8dHSQKIWmW/D3nZ6rO2
9dgM+C2iOjg29ZssyPVDbcVl5Fl9Mv2XsaBJE6TTHoFE/vW04a/r5Lasc5WHUe4jDmA+tiWShp4u
0unl/vbZuqIAC0DsIatAPV/BXZNoMrFQuvJLlJm+xmmffqkhoyBCGqfdAe/lufC0VnV3npmNR5w3
FV12iR/QErn6tIbd8pdNo/PzKcD3tUuDk+hL5XR/chsBkjRMg/LC9CRN4nol9bi3rbhhlMTtxkMw
woOmv46u4Dk3fTo+0ycof/HTWKY9DcTDHiCzPTxlCdJ4iozrNGBx81wFApJHs9XP6TDrR33puofF
7pbHztS7szu5ggKtEVymardmd/tpIVdyaojYIdfdSIs041QnnQGZIFWX5es0ZM4xQD4vOZSTCzCc
BzakvqG0lQ/3V/32RiLt4b8Aw4RncGqvV71wrLIsomj0sb0Bq5lz5W1rNW8aM1O+3B/pthucDAs5
dzpqEGYEfF/FELPIJj1pAUqwk23M44jMxFs1xgrVi+Ym/ao0lnYONFt8m5akeEMRU3t04yR61ZZd
9qVSB/GEHq3zvlCCPe27rcWn8IAwKHmZBMquFwEGSaGndtCDmQQ03rQKFkgNHs0l5lBthHmjY3ox
7vQ72e/tluMwg7FKih03yJoq0+FIbRvYcfmum+a1Vy7OnNM3bbVf4Rqqlo/wQXLWh2r4Fi2IV55S
fcEn6v5XuX0n+A0IQIGUcVvelMeWvK3syYboEZVDfW6VbHiOw676pFG2/kCV5p91NiTayf+PTjn4
dvTEXy/1Ykel5sTgvWMO/oTlUHqIGkzH4LVYO0/SxtZmRrA7YHux29b8nB4JY7vJ+NsZz7FfR0MI
m8WxEE8q9npVNodCroxGeJI8oPrrWYmkK6zaABNS3Oi5dKTHUe6qxStL63edAjfH4pqCDYRIMKHL
9VjaYGdhUZFjA5mozavJHCv3UqY40StuMX/65+1Bq6xs7oQCTbV2dTKiyI2VwWWwqsaZIIiM50Rf
gvgQjXZ+UOcx3esJvn1rkLcD1yLaxEOTx+B6drwCsd417A8b+sYzDYfJQa24Cf59Wmx42eBPTRNq
xvUoRpMKs5vIK+ZFi6cDApQ09I1WkLdebDXaMamCcq/QvzkzCzYDsQmB+w3iH2rWjME0l0wgnNF3
4zI+w95Q9qiVW/uD6xXcjgsNjqP8HX9lBkpPUzDwMSiP3sCcbSHu5qMe+TH42+H+Mm4OJf8aApsy
9lsNlVZZkIyUpny9UkKfCEl9zIfhp9EXzg4QugEUohxHqYSsm1NGsH49K1rB/rgRc1E4be03Rlv+
KovFOWS1kT6Ui7CejM54CYdR/ZHE8fIZn6I9O4utD0iAwnlAgoK7eTVbtKrNzkU3z4/oZPJDa1lO
6GcnO2u68ShQ56OMYKOERnVqdbxpE8rLJsvhbs7RwhMwBg+DOedHvXT6113ttljndYCxaGmfa92N
d4bf+qRwRikQwzsH417FenrV6JE5ULHplzg5TSKtDzTpD35tTd3x33cPlE2I8jLu4Pm5/qRtNAkn
L0rMoYsEk4d6Tg6DifneZNRi56XdnJVUR2Ne8i5bfbqwo/5cK9D90EJvfyhDW310oyR/iCCF7ezU
jaHYHTSeGRit0DK0ulryuTMKsVQU28hADkYe1Ucx2aOXj6377283EmgWgTlSoDzgq60yKsGAVgmQ
orJw+8daNyB2LcVoHUC30K9SbF3uf7IN+Et24MDvRQ0NSuOaytDkZjYo8k0tEkzGvDxbSvNtL8ZR
PZbtVP+0OiPuIIz3hUnrXWK/q3NbpcOxDew3U4qbxzG0CrX/vvOzthZdlR1wrmxPp2JxvZWSyQyF
5VD+yYqpPonRSutT3414pIFXV78tEyKJTxNgpH1qo9F6rXQRLGy8p6snoRrIRBvJkOlPkxnZ1Amz
XHnf6VNa7QQkG0dbQijotFPuICJZna1lMtN5QEDYrwRatnVdzwek2o2jW6dv4hrnQx4q9TLMdX/K
tPI/XNZwT/HnQJifZ2jdVFLaJjm5Bf5bRRjDDq4pXsWh+kPpLXUH9N36GrqkukC3opnAXZ22xM1C
UZOmsQMxcy9LEFBYN5FvLtOe8KFcsuuCKI06oEUAoLxCcCOuP7xRpuUwlLLgoCI3WDUhsGsj5p90
NPde3k8WJiTGAByR7PHc5V9ejYw9DqpafErKZGvhfRuMtaX1DOpJyFYatSn7apllsUNw2dgyjGJL
XiBXJJ0L1/PDOkhNBgOCC/NZDvnSaa+iNtW/u0lin0RnRCe0pKxD7IaaVyqt8XL/YP3hAa5nqbrc
MZAzJCS3CmzjwTUyutwHvxuwqL5oAe04kG2CYPaCVo0COhloiznafSWMYxCV3eThCtH+Tuiz/V9m
9sq3uojqc4lJ0GkIguhhRJH1YyvS2DqG6Wi0J32MNOHFWdSCEo1cqMe4bK3qNIOJxZc0odr0aFad
esz00C135nebkxJMSJ67BB0AVdagQ4oTV2cRI2Ex5n6Kq+HsBpas58qk1BUuhaocA6d5phkpbzXs
v7n0kLH/ksfWu6JDl87s3t1f8ptcVO4ohM7+NN4TVq3ej8Qc0pgKYudH2MC9JEnd/qCwPz20raud
7M6hr5nIb0/z4iYN/DMqBTHCGqD2tYBnZWMRlvGC+OHs4otRoFtqtHBdl2C24YSm7c5DcnNF/Dk3
UEsYC9LE+tzmYFcVCuOdPwxNdAnUProMRoA1t6NNO7H+1lD0qklBD4fge00FMYSqDZTsO9yCmuYs
0iVG4h2vs7Zy94g2N7cRs4IYIPl1sLX4DNentS80s43zgV4tpwlK+rQ643ueqsHnbsjaAxaWiB0m
yfTcz4uxE3ZsDo1GqSS8QExYF9J1cywTxRj5gIsVIUerGZ5TJcPZmcbwaZKK0nndZF47VeH5/obd
Wl+63SnxAf0y79UVlYoW65EWEnFC15zXZdqCZLc1HoOs2VNc3tqlGuRQeecDItyQxfTGTEx37jCk
bDMPNBGhShehzNw0s8MyWNpOtW9zPHBdi9GIxtf1NeBIPjK1AF9RhHLME+jttWHgU+PggknJb6+v
fnM8UkPWkqea6+h6/xB60bu7xNKCPR1fur52D7RElg+NFUI3aeY9f47bej0bVrelKDcNrzDw5Lf9
K1fURFmDiec9yrYoXZwUgVXMKRK0Nfl6b5tv8sTKnYPu2j3PjivCN6VidONbJcI6HKZRNI5e0eqF
4zlp72BMUNCnyb/U3tMMb/5zaiJ/LBr0f7x2SYxXq0MSOqmIRoDQorZ4dCcneQ5i0mcy3OzL/T19
m24yFjQiMnVJZ4DEer0w4RgX+VIJyidCEV84s9WX1FiMi93P6o+ckMLCCqIIH7kFrBdDOMtvVWl6
51/TFvkrCPowUOQTOes+vmCmFSFBzdxXsmA59JqTfJ+LDgXJylGyT/envLX3cEyBnSxdfVC0up4x
YooZvWwNtbBe799MQdohP78MLT40QZIeurjaIyTcRFDMjsuKNkEdyBWs83rEOkzhXjc1t2Vbig8u
bRbvoijYCaA2B5FQGWVkwrQ1rI+DyrKMdtX52SCmj2aKMkc6Ddrl/uJt3YE4Bf//UVbbRVUhlCpO
yXMWxPkhijXXj9wMUbA2sY73h9r6TtwQoFfULKlaruIDp88HO6cC7QunmZ/AIvGgIwj/UhHBlZ6Y
uXW9+yNuTQ4kQCpAcAfCl7n+TrhYToWoeEBVLNP9AB/oc9w7YI4NSuj3h7rtlWNPIHBImAdfhMR2
NTsa2Exz0nlBI9QzoqPZtfo7DSjHOlHhbt6LseoSfMzqKT7ijDzHR+KZ0PbMpug+qmKYbc8ySjXz
I4rv5gOXBc3xhaYNkVdmlaV7sZKpb5OohQRlZlr6kIy9MLwBbYlfo4GZrzcgH6ntfLLNBWQ2kuRM
v8QakWv5JlZpOp3v2ouGTMdgnzo9Vc4uFeadBdzaHcC0IDgKSoeAENffynaKyi5MqljFlM7HZsjN
H+BiqT9apjiMuraX0m5NTXbyUMzm5iDlux4vUpCNVoOF8TQwzUL0hHB2npwNI/gv2xDNE4hz6M/R
1LwaSg0zA6yRqq6dBTEiyWP9lMwznS9tEe8ksBvBFFiCroBwSELpung+mMIajDnq/R6X8d8BCvOl
Vxnz4FuKqB/hXebHsVLKw2j29T+rikKWgqSNpB8FEo7d6lZsWieNy6qAhqLllWfVZndJoUh6tjru
tYlvfDxgNxiCcMKpP62NVmx1bvS6ILSI4/B/Q1fqJ63qBypQY3K6f67lt7lKI/9ozWIdQ7ELVco1
qlilEf3XCs9pWIiS/haa/A2z2hPq35qPyb0Besr7dZNUcPW6tGIzn85EP9SL6mb8UnfaOJBYVtmP
+1PaHoyHkk4CUKc1l3N2W8XEtq33UZiLMXUY28cM++VnFLbVj/eHkp/8ZvVkOyJ3CL0I677oCf9C
K8nAU1QXz0ZNK92zvgz9KU1H00cDWgWRHv8ZXJSfDGSR6AP4gcTp+mQjo9ssVc+g0FmCpz5wFcRn
R+00BzSWDpDOdtK0rUmSoJG5sPdlFnM9nhbR4GKj7uT3VlcfR6MfX7DlNi5sJ7ugc6opH2I0cHfS
po37Uipkc6fwtsl65PWoy2S0Jsgb703d2MesGJ0HF40ZDJfRs4OEOhzvf8qtXUPBhLoTLzc44Op0
p0kclkg7t37ZL8UxtXvlUorxJyTuvTrCxnrSok2NFSshQL91h7ssLnStLVreORjNUVBpn1MjQ3y9
VBTaBGylEfhvdprx7f4MN+5OKT0re4cYnera9YpymQZ1I6O6qdGng4NunqdOWfm6zI1FKvjrXlKa
EXWbvN7J1m7VXNAaJQmVzxB4zo2tQINDjdv0uI1aTVe+pPQ81z646vimGwCecSbRfTtR8lPSd+VB
W5ruXeuOiM2j4fyzmpXmGIqk/A/IClcSPwsRAPmcrNaj0ie9N0vSYxgv41GYtfYQ6nrgFW43P1ih
qZzvr/8tEUuugss/BFE0KKwDRL1xIiVOQAJUATrvt6IkQEq1PHYuYuiXFxXJNOPUJ274CCBbqodR
pEPiG9Xc/G9wBmKH+z9oY8vzezjVaMfKEEH++79yTLWOnVBT+D3R1LdeVhUmFhPaV4CJ/xAaS5EA
quLS6RWawfVIOkxukJUEeACViui81OSS3mzrHXROM4+eE1fP9ijvGxcIxUggAjrhCY3X9Wpbzc2K
BrnWpzO2Pg09BkCzVD7Oeahelgye5P3V3ByPN1TWX3i21x2PGWBtODta69tTaX3ruqnyO5Fp1DlC
ighT/s9q+OwmqS0I9owayA0D1+mius86s0XOxQg8Y2wVXwfZOWud+C9DcZm7eKPIroX1MycWO4vM
Wm3pStKpfCZ1/Hqa3V+GO4Yv/76IhMeI8fDIAWrLRf5rS2rBko2NOreoCljRxWzRS8QV+ouwWqyd
OnKB+8NtnQAuQtmEDhcT6sb1cDFyiXNLXuFPodl7dNa4vlHGnWeNu2DcRqDFp5KkBgIg9H9WR6Bv
oDLA3IGO6JCrETCrSMTGzc5Nu7UJJb8SEheEKV6Y6wlVS4wxnUqhL0e4yddYvzfRRICgGdh5Uswt
duLxzTsNEAYeOPx+2Zd6PaAbm22SOZwyGlkK7hAgwLjs3KNoVMxF0rE/zZ0jDrS7FVJUxfJ6LW/P
YWMbO79ka+ayHQt1NmrJUPWuf0jnNHRKaLzfqlOkfr3gEa5VduNNUWQd6hpt6vtbZ+t7YkHB0WOh
sR5bfc+Y+m4Xx3zPOgvVUxrapt+4rvX2/ihbG1Qy0HDm08GZ1hB5TG6hOl3a+c2iF0fAr1+VE9Yv
FeSOnfXbig5k9RM7T+k7uKaSAiI2o64Tb1moP/sxJvNfg7Epn0A6cuCmeHnlpqjHEDuE7+/PcXMl
OfRcnZKotS6+WlOKrG8HRBMNufq5KOMKCgc9MPdHkd9jFaqTCsv2HvIPtDVW8WQ3QGyyKtAZOgnE
hZJ//DXWiwo9yHE66mOLBgAKTxclHxRfnfp4J/ja/JCSXvf/hl+rtDfVGFu5yyRzvbIoeE/mW9Qa
Gp8Wt/hyf6Zb8SVvLZVkLgDqRqtLLepUvUwj7gCBGvqhVEPwjMgUj0Ww6D5VteY01XG5M+jm8WN6
hNDSzXedsYok7hemjjW3CBPoaLNyMCLF9COCO3+u6b6/P8nN7SpHgz0or+5VUpKYtWzHYrwyj7Jn
N8qD8zzIjk8nz6b0GLSGeEmWvntZVKfceTX+kBbWe4kYDnomyDzEJ/mx/3qlrK5Lc80JARWpqcwP
Y60PKqp0S/oJroOiPZB82qrXYfDwdkz6yOKJztJjNkSB5tVY8lh+l9SKS1sD1EcvSN229KZpUkav
rW1NHGejVT47yTA2Ht9QN3bWbmsvWiCPkqWIeve6d0fMmt4mGHz6yOb3R4JxNfImZUHErAL03mtS
2dqOf4+2uijnMlGLROOibJDaOk1ZqlBOjvP4EfHCkEWyVV8RRbIjzLC1H4EAkJ7A+hCLp9VDOEJ5
a0cXxEHr6sUnE8svCnKovpPN5cltq2jnot66Xvi0dMXwwPMgrrZEuORJPgvKtPCixSsdSUjFM6x5
RjI8nIfKr5G+Gw895dRPSWY6P6fZoKf1/pnYukhlOwBXMkx5uuyvt2UaR5GwUniMfRYpr5aqMd9b
Vr7Xv3rLPCDwJJWTvF2aseh5vx5G4zMmQQtoWpbRkp5jjEh/hc2IDr3gCOgeLuUf8gK/IqSPs/wQ
q1n02w6cOqY8hAElKGFI4WScpvy1KPSgO6CZO8zeKPSl95wmX75VfdXlvqPnle0lrQiQErPMKfI0
oebVc9xqKp3kWV1kh9HpauPf0yJE7WWlFvgImfLV/WnXVdrksjNy6nPrzeAEFa26SnrqOmXnzd04
iDztsk+MMi2dTvKD/nWP1EuN700FspLWpuEhaGFeCLMCT0sgQ9/fG7cCBZLkiSsn3wxc7KaZGvFQ
ghmH7N8NkqTw7aqie3dBHuVbnGjiHeXUxPbCBLXVB9qEevN9V5UWe9gMx9yLTQtbgWVO1NcOQFjj
JUrVx09N24zv2pmlPFUh1sw7H2Lj5pBRAdxmWWijPeF6eRbIwHObAPZmqREfKxR4LllnfVeD2P2Y
BFEYc5rzXe7eVkiLMAKAnizaS7rH9bCVnVl1HJFtN3pmPIt2NA+UOKLcK0FG6BJGB5rG/nFIfSel
I36YhetZjVMeOeHa/+5/to0dQj6pgdaAvUmb5uvfAqu9W+zFrX1UIfQfcTRoR7V2YLq2w5zuvakb
601zOFQ93nD6FteUIkeAOqjOwJsa1MWTk3a6P7RDeCLrQ9oy0/JveIr3Ox95Y4YMCszNdUIQuK6k
YrKEtEuzUL4a6+xQ9r32YPSKgs129x+qPdLJGDCAZxv8Xr4Zfx83FN201mlavzUGdOMq6qZDNmlH
pFD3oJWtpZSHGjIyjJMbWuviOJOZZyR6g4YeRE6O5Lf0K52tCnJwhb7gK9uI9lqgt5ZSLiEJAyk0
jYzX81tGxwo1vMHQfqxV30iS7mR0NsX/uO12wr3NoQj0+A+PAa/N9VDZqMTmEBetH+VadA7dQj93
bjUeir7YszHcqvhTU6UrhSYY2g/WBPM4VkpK/aAPRcxJS+kS9ikBRcdJm3GRydCSNPsSo+e4ol/A
pSyujGm7kz38kbFchXwAH9Dt/giUwRG9nrBhV0o1ILzqS3X1+lTyWT+AVYQfl6ayO89OHa7JKhVZ
eHHagY7GSamqysu7LnN8a7HDV7Y6Ue4D7bMexqIx3UOD1tfH+9fFRtSDMzgB6Z8CPkDr9a8corpE
FURrfAfdZEo60XLUe/1jiw/NY+Ca4Q5Gv7EL6I3DRARwj5BgTSctlRmWigUEBR0nw1k7KOmtDMKn
qlqUvfdLLvDqA8hmOHRAZBc41u7XUyPWGwJ9Amio6imwjvps9wetMXR0voa6uEwFtuieGgT4TOuz
OCfYFOeeJUxx+uclplmOxxTJNrqF1xuhAsKx44nsShlmfIJxmj9EWjwfTbdvXpVFHX66P97mGkOQ
k403CpWJ1aVVKSQK00Jerru9BYcMJz6Qju5xABX453CEnMbVubcQbOD+WMXM5TSrWmfpuAiFmXvB
zgOjLTVSTnnd7RkN385KDsUgUlMQuGa1UTFemXBUthq/V4rpZNIT7ClDALs6+PcOMFAa3k5q4fIl
hZt2vXEil7otqryNr+T04yvGED1YpZUTlyNtfv9b/QFCrzcpayc1QwmXZIlHTvuvFwatVbukPsa0
gPJ1vxgcszwNojFMb+B4vJmruVZQV6Fx16vMznhVpoaLSYDhhC1a8iNJgz6G2eAFdpGnRzSiMI3I
g+FX4uTaKQjiLj0006Q+sWzYCFbIL78N0e6IjvcnsnHnglHybkGhprBPin09kaAUs6WkLFpqGONv
4Hs00VG4eyhymsw8W3TdMZ2Ee64x0n1wnUD5DNje7JFOtnYJPWB/mpvZJet28agsuzbPYtwstCh+
ywaJnxNTzzx7rPZcvDaiPrQl2CpwF2nwIdS6nrHbRLou5F2Gqbf5uphGsAS9S8SlyiLPyZJTZBnj
k2m1JcI57nDq2K2quat5dBs48DNQ29MglVMeXPdLGDPWpX3Hw6qHxuhFmt2fpywakKVuCdeBHC+p
kezh+3Juq21LjAnhGuSPgslaC6YiG5qy1mx8t3Ho8rHL+SnQ4/Z5dNO0p817QEf4/ga7hW9QaIRG
Sbssp+UmVBltpSgDaVhWZwISQK3MfjZqCJjXFLxiIUzs4UblYA9a/eH+yDJiXs/1j1AKNVjouOs3
CxxwqsYK5G2OJsOvijJ57Sz7ogubw9BDxT8kEyjBXG+num/TJZhcbh2jRkIisObywWnn2VNHl+hA
nbNZOwr0DI/hDN6axCL5MOaxelDcNHrXOUNWnpogik5LpDsP95dg63PTeytxcril1HWuf5toEafU
4pRYJim1D7pBo0szYnVgh9BbDmoAwrfzem/tauqssg0EmSUsDa9HrANLASNjRKF0xTGPDMOPOsd+
07kponOCR9sEG9sZdGuafw+6yuPNulxyS4mos/epRVUiqQ+uIF4wrEB7MwTTP0vCsaIy+KLGKT0/
19m8oozJGKbDH1vj+QFWWePVtLwcsSNavN6exiOQpXHGd3nPfvtmphQgaLQB+gEJJSJfzRTNg9mi
sk/Hi4jt9mIYTYjghbS5QNEvU9JzsUzhnkXLzeVMNkoYROpGVyS8rxWgHix07syUzfyeTur8rPV6
+2Q2gfqqsNTgn6Xg5GA0ukglD5DXP+H5Xw/r3KZdpZWlFEgT7as000zs8lL74NaF/eH+6bi5mhiK
7nekeyR+flvYUcaoJpaDXjMO0bu4ojxAn2QFiG0vnrrQqjgCYh7act7rQ76lSTA0lyHYHdmpiQzd
9TGREpJlKQDH5sZRv/daGf0moEW435ghBhCF6dLyWY9/YZ69fELtKHS9cKrc5yBpzPlYZRhVQvsO
mpf7S3JzfOXv4lkAVoS0xAe4/l22k6uT6FCzapLO1X23VpZTn2EdHg6Ea01bmaAgKqYI94e9uUOp
5UkFWo4UfG+KUqthJdPZlbRyKw/Sz0XhRCooobFLd96YHpCHLDmDmUJRk8frr81FXFE3bAbGmZTk
nBmRk3qqM8W6P9az8xHEmBtbiH74cX9+GztN1oMxZeFBori3OkEpUoO0pDDuEkaSrt90JycuDUoB
tjjWZalhauUYHmjkHqX8dmWR6yVjA6CQwfe6TFxPEKBiG2QtTOz+tRqI+X0dd+0OtHN7LRE8EuTD
riGquImGae2bmTiJe5uErp+0g3HBnO77snTDJZpAeO8v5+1nhCvGZoHChcQ1zPzrz4gzp9vrBsX8
mOblzMdCpz2lWhdeEt0MXgJz1B4bkVT/mgNLhhpAyB8PPvbp6jHNq4Gk1ITNtaDEdgrLfDqUuR77
cTpVO+fh9sZlKG4kyVgiBV4TGztjMJPYgUXTo/D9Iyqn4NeUZOqbBOD3839YS9nj8Ad9RMHvei2F
Go0sNeVKYWF5cLGKKlQPuRaGESLpgJ0PY9jOPZ4dmB/vfMbNWRKGyjIKavPryt4s9LoB+eU0KnVw
riwjfeXkuX3WAWZ3hro9gCSF0P049BAMCfuvZxlPlSmEBqhDL79zrgwa/M5uswxnXa+d33aolI43
z6b92igia6cgfJtisXHoSJM7VQH9X3OiNH1cosBp4e8smlZ5GIOrBSWjvkbRP6yWz4OmDsWpUY36
JUpCC7EbyCqaL2p7MP+1FUP+FCQ9gLylpuzN1w6idJwCiqlp3ub44NBF6qtZ4eg7671x7UgJEZr9
ZLJxY4oeqjBJ4WV3vmnkzatQE/Vp1uI92eeta+fvUeSv+Os6B75PhgqpHIhYfUp7LuayThtABy+7
qjuh7z38vn9YbnvvWT/09MHMebep6OjXI5agf4LuH2g9daq3HhBfbXlBptnPRecsXweu4UfgGhW9
XGfUHzRr7p4yV49f8qDIH+1Ip2fu/k/aXANUDvBqIMXhUlz9IgQc4lSyOUpEsz5Zoswe59RWv9ZO
bh8czJr3AO+tU0sYJIEqCE4ojlwPaPZd3nQLsFiQivgyUtM+BNWcHqWU0k76sjmUhBxhqXBB3ZSF
OnsZLQeOWE0b2Gmxi+wBukF3SNTRvNxfxq0LgkonXYagYiDQq2vQykWfdCF2tr1iZ/bBdJL+dxcF
fYektCG1YnEqVppYOdFtkZzvj70xzT+NmxxNkjVIu9crusgWigJtD39AqhIxWosQ1Bmtl5bOmdP9
oRDW3TiaQFdEA8SfpGlrWNNoscGoG0jzNiZNzSsxpQ4GxTUFW7xf9PKliQTT5BrSlnOj9v0HGt4n
MGynEZ1nRHYan1S4tO9FaonvWGUE78smCCwPNQLclmclqMdD69Sq6+GcOc/nWTXD4RBndqycq96s
ftWNblSnpum7n1ZRTJPXLA2XXjvE7btZoR/Nj63K+OXUU/pL7aakvMxLZGRe3VbTW4xk+tIDTJNx
eqJnPwnr1U+F0zQWFYLK+TK29tCe56VMvkgr2xK6sdFaNKoG6Uts6ISujYYTFS7vbZR4dAcrr9tk
cKsLgCsdhUSdcDESZWl+0RZtZc+ZZYsTdFKydAJXvLxw+AqCw5TFjXXGgxPVFB1v2lPkLk58CdzA
Jcd3Cns4oGdZRP5czm12pIpSLAdRqvF0Qhgku7hVNoKsVcLRvTyf6/BdM4TlF/iy4feiKfov+G6a
JZSNvGrp8kRx72AMi/ka71msMmnuHZ7BiFRxEEHfT75wtUl9FSR5ZXhcEsnPwuwi8dqxI/UFQlmN
3VZsB+/VplLdQ4+0EiqUUQb7vFUKO3kZsH1Jjs4An8/LzGL+TB9AFHua1vUz/5M6+bRMy6CTFCHL
aqI3AmI2RO3rYhFYeyxqwW/qTRWPdtqr4t9uYYeYpdGpH/rGlE7tm6qjAxDVL1SzTiFiWcCNItae
BW4v8SOqbsVzbNsBM43c9DE0RW6ecoft7/NCGV/KIYm+j/S9foGB6OIgjqy/QjUgmc9502j6MVZN
KgPZlKAcFxgh2XBWJFQJCgwIXxuKMY/HsLRrBCFjdSq8MGrwU4VVO+fnrtLx5yrC4POQL6oJzwBR
nEMzqolxsvvSzejMKar0NSIEKoyHfIgea1WBucYs1FPYmZHxKIwJgBuakJF6eCRHlecMyK9czMFW
xKHrWw0PVTChR0Ec8BtpJHytqgjUiAXt3PGBvpIEG5xQsb8bo1ubJyug/8fL8ElyPE1FF/uln4p0
PsduNjkPxWyqCYJZRmme9SDgjwkxzY+jEZsCeYikfOdodfkGF+Sq8zKlaZ+ooesv4xgriKv3+fjN
sqjz+9oIFfiM/1aWwsjrLPNRdYJAJyshyzzGECP609I6i4otj9lCY4sdppnZw5Q9KBYSqq8Itwvd
s7EPeTFFKNCIVMKuPGVzUyNv0tfBz96y5/Ri1EH3swy04vNk4tMA3X00Zq/DW7g8zeGs/i9KrORp
VqaYq8iK6sEzJruhfd4ODdsr6sZ934aC7VrOddrKNU4vE3uRZkurz94FYYWe9URW8DghF2yfcQcm
mSxKrfhfm1DdgA8+dLOfYy6beqKv2wfbznTTa4i9i1MGLAVuE2V5fxkzOzi48PONIx72gfYAMaFM
5aEYfgIX6703gtu9uPhqOIehyceH0HTGj80gSsWbjTT4ak1slUOBa2vzMIRT9JuMe/5qGrVVH4Zc
H3kpZ3NCz58vrRwqxxW5nzm9+9JZw1gctTBKwwcRLePkd7lAv0grqjo86s6oqAfd7JXFg4xhKBcC
EKc5dk0a1F5Z0gXtjzO628dGLQTem4uy4BQcVKFzaJWyULymiBLo8UrZJ89R1CP03sb9PBzmtMiH
SxwkU/DKLcqxeYwVmvu9/+PourbjxpXgF/EckmB8ZZigaAVLtl94rLUNBoAACBLp62/Nfd2VpRmG
RndVddVYIgmxpbsz5iqqiCEPatdA9ryDQcUl8k6qphzjyP0aJ+rYO4bc7E9S2REJI3LcxCP0Cykg
9SWILbxofBzbV8QDGIPpvOMPiSKlO+8BsUj3uPhwpy88pOcRUAc278++cmS6H0Jkhl5V5Sz+FMQU
/Acd2Yqa6L2KKDKviwoWD+ci3+ryq5iorr5o4vd0avbBbB4OnrDELT/TJYedZmPzcERvKsvn+q9H
vyi7avHrFp3jcXBJ1OR+AP3ZuAR66vQUyWqRvlkhefJxK+KlWM7wz9fjb3gjx6zZSajCnygxRuVI
NSmkugw0h0n3/VDVqFltMtV7/L67I3EfECcOsAxLRGKf4JU47X+WIx3TzyibNbuPcKqQFv6LdPi3
EWS6HydZ3eQ7Z0xIfn6BdDa1j86NPlPYJqqhtG40TyIxdxuQR/F3qkO6rjBD38XxBpvzSdwvzqoS
xF4VkNW98Z3+gFtbHks8PvFBn2arZIY4P+rEAwVyX+TNwXNN3itQaAyAfHYYrMhYIufXiBV6ob1I
FzLjvFL7UEnYMKRj9IbrFpMOWqRUP1dgL2nUBA1HS5jThIxmvsWEmQvzyQg2n/o5XisvWwdg2k2N
p5UdLnux7OPTzmsj//Ip3JwhLcGj/5Qp6/NTgncDMpwYnrfwt4kB2sx/QZ1ounWGIH77OmKIpl06
FPzJpG7fLxsC9QSI+szI+0pE1NGm5nDnIW2hpAA3lwoJa8GkDD6rmlXaGsY985gdEzZMBdsfs+Bl
/TiysqSN54ceIPshHhZRDfJJ6+Kd6wk3BcK0yC5Ls7v6kGe31LO7LPAlSC+iynV2XYTLsR0ei3o+
yQLauCZjt2ZWRIStbeDHEVOkDNR0/FOVwdAnCYFj2oScw3mOKuOzJj4O+ETpaATFmBLvn/XNdaML
A0NjKhkRSIZKrUSEBVxp+elwgmStsoPLFWJL96nuECDIwY4vUxJjxXpFuMeKWKfbKRmGsUPwGJzk
8+Rgz5CAw5g5HMn8Me6QfrfC7Hl0JpAzPtdrQUmTiggW4Mak+2cckt00DMuACOqIqb0OaQoL6XUr
HbirCbEz3bQU5Nkzp3+Ay7ehPWACszWYhQZ3t8q68B12Wg6oPCaVTj0sLmBkVJQ7g/hsSPHzsWX0
i+dwVGllbeh68XlgDwgX5XNHnBT3e5TE4+OAJQDfBzOMzwZ1DxcOwtrv+U1XNzYhXYoKBxZ4wHZf
FQMrUeLfYmXiQHNQzmW6tmYErNrOG4z4WkmRQdGssdbxL7loDlpurzfZoFWsVFMPpSQnZOeZ+lzB
7yJvrF5l1ZW7QGXepIL3tEoODfur+PD7u+S7Vedp4sF+oXVMswZMH5v/jpGdoRdBToI9Dxr7YO6J
2pEsp0CDDVFj69WqH9XK9rg8BURlp/B4G/KtV7qwrFcJraOvxGzxT7lhgT+F473y19hutmoKqLDx
Xk3zVPYxUumjxmOfh4P/qdL9ftX5fImHfFrvDFLbqiZJ+HC8JLGNY/TfuZcdjYc19AUmuu3e7867
s3Mq3dHYlgfHoz7vWTdRjsjchNfAZwvuArZoEmNhkJxX4YpwpzF0tVjzpDfThr6swTi90ScU42R5
Sm0xLi/TDgjk2QtEefYzEZvAAlXl3mDUN7ALdHrldVJslK0cJhnO2QSc7aHGfTxnLOR4NjJ0vT0M
RN3yIgpPSD9KVd3pOQp/SwmNo1O3vnRl0/q05Hz7ZMjl0k2pYrQoyoF4gErX8qKpyAQlahkI+8Jb
s3/lWMKIm1QFWTzIsMujFzEv/hXVQXVPCqv4HVlE+c+YTI8wjvP0QWwwdetosUC8zdHg8jbJBZs6
p2r+ZlEmXjOtdmw4AkvDOc2ndXhCWAHZGn0sMHaB7286diur01dYWs+iQXssvgWO0+2qxxQnrVzn
MNzhHN7gYDiu6GL3jd68xkqPD1Hlo3KPNdLFHhd584zatsgsDUqqEu0YqRXJFxPXvyrJlxfU8iqA
7F75h1sWNp3xJoxvg8zxS48CO5mtg5wXnZmJ/NbbeYIhmKEIGeyL3ePPa7gkX6I0sWUDihnLdstS
r2u36QjjGJzY6larnGEX2g3xyzjN+Yy2KkFg3V5pcU+difknADr9exiUgObQJHK7wztZnqMDwqOf
xcjoCN6bz3OD4JDhw5jZqAYSu6C7mrItbtDgTb/2Qu2nSNWrbFID3ft7KCoeHnQmo6kFELzvd8wd
8suQOuADY2sQilcyVvayZ6gCfBb1cVLlZthdMZXhumy4W69iqMaHxKAy9n5LQ3KHV3NYr0A7BG8y
hUCRB3sEpc9VBhbhtKgVOQ9RDQwIjcNuSL+XSLX/oVO7rD8SGxdrA+O1df6wPCrqNgoim5tlXhXs
SVZSDxA4qf03jRgkHph85ilruT1k2boa/R0g7BQNLtwk0nAyM7PV3biRZWm5HOPtB8w0fdXQchp+
pKitMN1g1HzP5n38GS/BflYhUx/Kl+uT5zL8BsM1s2uF0uGayeBJ7lKeG34exLh+L8d9AAg64eKt
sPfZf0dHSWxDNui7baGqDzUWtbnQXddf1bAHfc7pYLLXepuzvFc+zf4bosQVXT2veXVFGUdJzSd0
qltYWPKQl0I8jAWaqgYHRQWNq5Lxq+EY2C9wvEnI02i3XV8sAs9RZMpBrI9Mh2O52EzOyXceDrl9
WxL0uw/STO48czdLCAdMdIc76f7LgjLynEXCrt84GlPykB3Z8W+EMHPrNoad4CaroOZCMyS0aA8x
IwBvz6F9eRwnhq3zBAaJyfOQVtECP7m8+hPHrn4Hcx/2K8CMKW3szNb48UBq1NVOSzV0eZRV5mw0
GdCK7Tk7c7JaeplEPH2LDLfuvljT3V50lQynEZDM/rDaOb8WJhF5S20a4nuOq4OA8TKP1vPqkvUK
EraYr3Ql5J1QxdBckH2BnH6ryGcSB6Sp7QLIbRPtQBJB/MIVo081SRf8dchQG6xlY6gQS+1+HHZQ
M1Jp8IzOMh7SXqWJfIVqlKwtzszoXm1qmztbEgQlZAp/uIGfx/Y35dGArm3YpwxqaDYdaG337Gfu
3MKv6SZhTzQUG7nDosdctgazL/nm9FGdtrSshnMeeMqabQvz3hskLNrGcDxMHSooihv6P/dfko3T
2glloripaDX9FfPmaX8UhbubLGzbXMMSSgAeI6XVPTAxiK3JDiSeYH6fchwoYl7FKfYImjtjyNsr
fPEojFY0yYq4IWTvVOIpzaPFXRCaUiIPFBbvKCbYy9puacrsPg1zfu8R8ho3McDq5GUWWoUTQK80
PxlQ7J/E1alv1QyjzlMMpIDepfO6hw7KWziRDOk0/10H2OA3uxJRcsZrnSZngx6FX1wGB9hrRoOf
7mfvbnE11TxkDdthkowZMBqrtsI9UhdFxvJ8eIINSlSdBHsVMEvKT3Q4RtVCwp+ER9hpmr1fa5Ee
H3uEPrEP+Dg9elYssFNoKURrJFlG4G8YdPCO1jSHd1kM7ETjT6tmisryjSbDWjbTSPnYUHEAaalG
qrB0tKxD1Kawvn+eIqTWNwv2tbfnbPTlZYnZvHXArZJvKOLsR+HrMWtSl61fY5Txu+pIIcGN+BQv
V2nRJ8KaMbdFNy8he52xOfULn/aWILEktT7PwCh+wgOEvHO8febMUqVYD2Oc/HOt/aQaQuz2uGc4
nP7ZPc6+w9g60T10+PPTQU0VMJEUwH4Aoflf2PLJEBdqXDq2dk7j6SHacLGa0Qh7lYJAujWMafJy
YDc2uowb8tcectABRwdn5+J+xerJ0ol1quUJkjbyWvFoq6E6TuetKYpo2DD0/f/eBltHf4DSSfkW
qkTq5zJDrGWvjozaPst0xbpjS/RbjiLxNxh0qi08xHh+JUyb7/EGZ/NeQvde9xWOmwTVvzIPDsuJ
ePLxnpwXV7Pou1iX4yukpRXdzkaiTklm2W1pKwvPu5KaXQ1WHfcG5yf54EkeaFfxYxwuxGfDS0iF
w+uE1aqLt1GsOmFGuCjBExQrOqMesVNAdkddc4RdEdxWitt2DKF8hp4Z2CEenz1tmIKgpfMQV16s
gVtNk0qI5Xu3xvHWZQs2VtCNHSvsGxbhfxvIbWU7D8wuzVSKCbAh38dXmNEPCwy40EBf4DwMHGfJ
9fKyS6y2nYDWbu9bvkBiBj3ivrVYYgLFOY1b9QezjbuWEebHBliCPPMpBfZQ70wcX3udKn0SOiby
fs3pFv0OCAz8V2/TPrSajdnDsDH5pwIwvPSzt9n34xima0gHynq0DPnU5HZEyGwFCPEfWQCe9eOx
wfR6U9rCnmIdQMg3uPvL8bqJ1IXTju0l0wVUimuGZpr12C/M3utBOFB2Y6Q/arK6V1fg6GEeOFGr
6Ja8Cz+a7I47yV6ct0P8WqApOE5RbEFvemwKbGdwnvqZYTeBNSit63MUMDz2mdrWazVBpdK6gB7y
MXc8nC08/zAnhITxPh3n/TOF8llfmWXsSTI9rE1J892ck0izS+VEOt3xm4YEQ07OBcAuJtA64YzA
avRg+R8PMN0Dct542pqdoJ23g8WuFS/CPnQ+rdxnhaRW1ixVSb5FxTRiHnRV/KiQQbn3ZVq73+hN
2dzGO0a3rkSPz1p4Grkfsh7ybzAynPmZLmX2fasygHWmKOaAvAdfAwYWMM47zHS71WnI+yJy688b
7TG2Mqxzhp3BI7ysGccIBxMLGO2GeBhNowNV35IIW5/ojcoDL4Lk5amy2WCfTKFq7LrrsPdhPgr9
dFQROiZaqeURbY1HYvI0paZzZWGTpgZ0/i4oksw+FrVwXKbAYv0WYwD7ST1Gl1YSRC8/ST8dDxkc
YXK8Ddgun1HyZEaaBRkZ/5gAzXb2fpNPWBcrAtgARGk8k6nAAwewWTZzOt+aaWqVONNV6x6tHGR3
KeFIvU3h2P22Q1m23ud0Gi4aJ8qbCGv6INJbdllaHQIiYV4P4SWqEUA+C0Q5NQ54JpyH4kimj/SI
8i+Ag7m8Yo7PH4MSBb3YoLBsidUv8gsi+eVrQMUCio0FtwefsEk0aLj0ByMTi8DhRPaxsCLCq48w
DvgKe5WRNuPVpLtqoPGMvQqO9xOvam37MsJ3AfDqygdf0TLrE5iMP88rQpOfYVMOfMLXB1OQKugq
boA4ZVGTjlV4l1uOzkJ5D93zEBHwMTqyA0zts5C0NJGSNkA98PJg0gIGip4TFr8lQQQL2gcQGdd8
9jIGhhrS+QKQ2rzhjI6SbvGQrfbFGMz0UCQa545D36aegFD6+cGIGuMPXIZTeeUJHUmXz6l/HubA
f82qxKKMyZGhSirkID7BdhyXDeZ0U9Qucmfh0XHCP02ODuyD8WL/zcyU56+MEI1EwT0/kocKcbB3
3mWT6S3SYfBGDWTKgKWuxR+21DRpQJqJ8XGUsX3ctQaPorf6+JHSqZyBQMJNDxnwoWw2rJfcywJw
bcf56J7EMJvjbTP7VPVwkNigESBUgrlBBM0ddcvIvte+To/bbS3g02+t+ElKxcerwSQc9QTO/e/K
OYMnFpE+9RfZAMZRB4Dmw1pWfWITFR964hSh2nUxuKE7hDtEVzgyyIvirnT3rFrWF48H1N8RKYfv
FULusvdV8FK1Iyho97OQ83aHJGNoYEJMeNTyLXXA58xWI1gSNX9Hv4SvgorCYMGPvZGovgyAiaPL
qiMSPbIJIoTHG5T4u5hJ4eARUaAtMVKnofNrvNnOmtz4Popm8oscu46aJKpX3QzOqOmkLNi0LmRk
+wCkU0eXffHbV7KCzniShG9/ij2en3dmCPb2IHFN2z312OpcEmdlW061egERjz2tko711cM6LH1f
8glkUkLgqdXB36KsPx1YtOUCRNmZh2oq9BvjYM2+dHYccyuTXaDQF9x3DFOAx/yHAbwxwRX5fVrj
fbpQg7zvhynIXAJ2xFrh1cOPm73rcdymBk2MGkHwBMCpGgNe3S6jIROuYukBZhfLk81ttr7Udhf/
EB2eSaxDxQmqKafRdtnBE8oLokrxhXDua1yaMQn5BQKU0rdiy6eLj4ZMdDXsrW4U0jDcg/LJMQ9M
a/0IDx3EyfOpnuGFUCv1j2SYODqyakS+FuEowm0HRbxgDcc9q5ltrpVwPBxwgkqkXRSgqIB+o6ge
Ha1EermJv7C7Kctj+gbKFYZlIM2H/2JM7HDp4GUEdncvttBWRbI9Tcjp3JoxmcJv0L+gCJEamg8N
DEjRqUBXip715kB5Lwq4yl+0XObPoqpROfgc6H+ai4H3mLnxwxYCX/jeYjMvNPIAen6aeTX8CQXf
/maTQrNtl2RCn77mLxnsHtWTgmvKcdKSRD3ayWg8qUmt+0turLwk6O8C0EeWi2YcMTGdgL3n8ozv
UqaAvrh/IwaK6VeF+VudjbPRR812D7cho+rkDOtuJa8LHOF1s8Sj+1aBdZn7PQ0Ciutp8BZmJQEj
C9CkPUayWYI6GLRO/A/inQKZWK8Ow2nFsBTgkCvu2lC6+PUYXfn7UGMywz779nys2ANhnYPAGhx4
sMkCO/K0/hFvYUzAZGj235oMcH8WkcBi58jj4mwqPU8dfuX8RlWkkrd6RcBIY1PN9KneFNFwEyo9
EJ6DgEZYVpcXJ9Bl2QyYP8aChIVQKzS5GOR6B/oJtojID3PbqZJTFncLFdQ/DvDdfA7EQ4uD4hT/
W3XJHhhE38eZxTMS45bCFf2MknKDIrli0KzgNR9rrFq1crPpDHMyAghLHnv1sOSVjK5EJmLuEQW0
ykeMnvSAOAo5hh3hxdKBzXPyrl4q0M8pRlNw1VVqRI84ghoAMo0AzMFY7vdGyALWt1p32Y9rqjCp
HKnkzWqk+wnvBY1zzxF2hvKTBpRXnk2XeqKzvsvAb+I6JLcHlklHu4Ki9brmEOBOLSkt8DEtBlgW
AUeBBQFMxdYM5mppIeCMMdauWcRYI0MNBxSUJCTgpY9WLP/0TB3ySS0T+EhoS8aqwWAif6J/nn2D
QZ0VTVKiJetWSFJf1wlBt/ezLTEFRTpHggMct8kJezh868Ja2vkhz5XkfU2HCgBK7uh9XUeLf4gQ
/PggtA0Q7+4pKLzMjVjf11Qd4oJjKv4uUh7/zVOPUIrxJlIFkiM4YsBZsuB5iwa3tP832Oo1Jfo0
mGVdf7qVoYk3Sx4/6Z1y6ODdimXbLN0S4KuR11tTiRG3o0SMzBV+IWAWMpuzrIFsc3xbpowlp/0Y
wGWhvTnuQWXb8ayTDLRdSCh+mmrocK4OOt6oLXy2yyZsK9vAcHrzSkFG6ZZxeuA/DAZcPAnwQvS8
nKcTemZbAMNHvl2DOctea7/kZQuabVE3547wahaI+zuKzaDqwkZsYlwnmEJ9KPCTdzbsXrQCXD1F
y3RYdvJyjaKGYZgoMFYn8jsHrvKxBh/goWZvEgVTFWzvhknDgwg75LO6i0BQvym0Tdl3TINafsuI
U+Vf4O4jZALlBPKGAxByHbNjAowHakR0vdSKr+XYtMSWrU7RupN4uA58hnWc9tiLv5LEad9Byola
DdZ88P+KKOAHDYagNyg1GPp1ogNpIP6JMRqpuj5N1ZiXqKfcpxfG5PI2UzX9ogd4ZDi2CArBQlKb
gL3Odf4LTiMBwRDAxU0o567SJ4Ry7WkHrABCCPTjO4JtylDA2LPe6/vVbwjDK0floZDiOTRFRkj5
hUkBrUCoSvafAG9mGjcBheoTnphw75eF9B7h7gYLL6nqcuje5RWzxqF7RrFh0CF/sLhLs5v6wIyo
5S3kFx4nXD46MOUyX+OWIcV0exYezhDAxpAt1wiJ0qYYNAcXcwjU62or1m9Q86jsJU5xn34VMrBw
OVDLq0bHZize5kqmZQ8XG1DYDp4t4xN4D9Q6MMsA4VKdpTUWfeG01lDAXHhbC7YCZuGJBfLGyAeY
Ixz9fJ/p9lFYlP1Plk0MI+jtzMf5Tnx71Lt+h9p/WPqbJ9bY4TLLT2WP8nic1jidr0BZwPrz/3+V
EFcsww1Gr/NCJwKxgZNh/sQu4aiahTus3dWSzjDdnaaZYAU7yKtzaHluauulalM1wOBFw37lRwYo
A08WxCG8dQj5WE8Jz3BUlfifv5XNcwtUvYrfC+GmP7GH7rSB6CT+ErosxvthU8iWA3lX7KfES/lu
N8//VpJtoYet02wf5MGPGnlmlYJRKBnhyxsOWAPfJYmm/3ikq7GFeTScHLHPGL9iBoIEfQfeTXHt
MWSZtIISa86THee3RklHsPEgbQ9POPrfAWnU+w4xvcUXmJOiqzIFGHLLsijttnql9pcstXhDTn0N
kVLQlJ0QTp1CVzBORccF3OhhIaIUrIniZIN+IKh6R2BeFsbpQbMydc28wGyrI1QDvFeAJh8ChABQ
FnmX/4PuFj6/cFtX35HftsGZZKv8Gy9kkjQ4ewiY6wV+ig9BoiR2ZdgLpJMCHh4e1aYB8WvlorKX
sLS0vw6zxllr5u2IH0G/J6rPVni39Wk0sOdKr6kDUsVwig36COalsFFRdNvmrbqbXYSWYVu27LEY
yOF7eF3tYxccojN6lDcZN2OVI3lGga7pRSW30O0jJG43fNY/rJVOipPxJsmwEqWk79doLgrwfJ59
RAbyQEAEB675YqEAfBmmskbBPmRxP6BPeBtIBsEXqSFbNcBpsHMyqMKe6norn9GGiJ8gvMj2VOll
vuxx6uxFKPxqWGOw5SnJhIGJmZLyOVqX8l8RGLoEEK7VegIPnz1vaH1/giwQeYMVGQhs4AQOp1Al
XVk1+QgBxHXIgDBFFJ7WfxcyBt/MUIeAHbXSLR26TEhfdAAFIrmGZ4hSq4lhGQs7rzymcwXCI8bI
1EB3gx40lhB/9wi3xXmN3JwdnSgDWdOvOadQgIHOf1VYOsrb3RL9Z/AoY/czTP7TbkhYYjp5myQx
ys4HGuuBTs+Hdnx7nxbo/R4iJO+930SloakyHy4FUGX9E+Os/gJVy8nTzgbHO6hmhryP0Lk+BAEe
tU1sFB4m7Rz2QPRU580IfP94gD3U9jbmOTLE8CSjBPk9R/lDDK98EqFAPCn0F541xnr+q+BHvtzh
PMu/7HBMTx7uOe+1VgXsxn0OvTvkEst3WPqboc1iIK5QMsXVN2D82f44Fjh4GrmNNcz6jsL8CVMG
SB72PDRcWDoujz6eJ6ikwOUD2Ng05BCVYtUdmnQydmMCBqTzBeXv1iAE+wSHiC1+nkeDyoNZcvuz
ejc/822I8EiuqPbtPrDllOwIYAGBCCT206/w0W+w4IV5GM28fxI22O2/XAT3fKTEVGc090PS78Nu
amgYo/pXkEuOgRBe/0CVoCpK/isJtIL9Yog436IxsKfGyYjWz9ZIl0Epsvp+JtTtYA/gc9eaYiLP
MsqP3zh2rUdEDBGuT/dEfNI5LNAfaRh8XtY6dvROLocG46l4/ZTIo8haP1SglmEHxtILrff1O2Zv
DkraTfQZRUCV3QiN75f05fyTGAow/gaOfWZcje/zIEjZUmBG+M4w7sHDuCzVaahg4taXIabfWTwK
2EXukBxBPcQG2GZJgYJKnVavoD7qZrAIC4aSVBOATxqqVrQP1fiDHRPT/VLV8n2YBhQFKAbybxDH
QsgFlzj3wjVSpVEq6MybY1OZfjx4RH8CYEXQbjxNAs6itUSZLeii70gWnG+dmGDrCMc89xeoHhY4
4dkfWHvMILh7GKPBPTZRRb3dZpEyfl0Ohk2mFDPdCOf0iD+FeiE/DmxYpHemSuwdhrYUZxpOFXNO
s0DCywLw6/dceRe18igxVWDMpMVpOkz5EWAZPT+5KaQUEyxbf+Y+Ko/eFbgkqLFTwFQyaRH3pS93
AD8jm4/LfGDpFkoKQq/Aouf1tCbFfF8QKI/BiTMcqcx7oPwhsPR35LI6OlPGKL5OrdLHGSBzhKfU
brILY0Xwd3ya/vCasOIMXb+9pBgCbuP+pr5VNkrHXuc5nswKIqyf8IoDLGopWSEdZ+PrtJWUtuo4
8v94UUJxxBHJ9z3ha/I2LZGJoJIrYO1ja8TJtqpE63GK+J7/LM3O/pumxHzAIaMo2kLg8qJPiwIQ
rLlGlFpehn8GUpPjnBYqwtS2HuSBQTP4Y4KKT50saJwS6o4b7QxS7sA6I0KzJQTe6NqmNZO+hTiL
oi1eJbvfh9Ku7abT+TvynxLfWnjJROfAb5Q/on7MC4c2CtzJULIPKHgyATVCgguVTkUOyhhzxLcp
36lt4Hdjf5t4RrWJIAd4GGIoLE/W28o2wGrpz2E5YqhoozyB1RRh3DfRDOYdzSM8pSSdsO0PjJT/
4BAyQpq1JwzxQpmA34y+uepcAJBqVPlEp0ANZ/qCtNgc4vIpAlCht7WCpCUrVphcHyS9jEcSrxeV
5O65AKUxtzvEPmUD5xQ3N7CZ2babmUhpGpp7kC4ILuH1t3IZolfIpSDKoHqfvxsDjm5tDKbWO5gl
LCv0VXaC6HmP0e+OaBVBHEUyO8PLOvPdvpW1wi+kkNNB/yBCIyAi3ptxG+QJ4P8GwrD2Y4ZZwlDz
q4YD1X9zNpR/oQcq78kG+61rYtHXQ6czFXVX1ce495S4ND2XuAbvZT2lWQ8R3HE94JWzP2ngnf9Z
FY3xE8QYubnTwrHjeUxk9QK+U6ytNFv6bbYwILszIuG/Voi+IbnKYiTF8cgeT4gsLGyzHGR6gMhk
Vwh959EHGMIRumMI1dtUFjgpUsvZi5BR+WVhnVv/B7Eh2U8zVOcZ+Ew7P0IwD/BRHln9R5gKsBKB
sqzfsFWK7I90EbDxMnsWXRDBOAfoV31Y7/J9cO7MdcJ5t0FdmD2ADBm+HRX4/5PbVgkYntAhPjk9
g9yPlFqQW0AmwEGYWt9i6F/ZCYNFcdr8GLvTLYwEGyJBVgaKtQPE4gLSbe1dBSnIq1GH+0m1MM9H
UVF5OoZDgSAoNjVgmTAGm77kWQYkwERkg3tgmt9TC+lfE+tawO2fofp82DVbti/4uuOc81zNURcg
a1seSeVX9ZrzybomlmgWINw3S9Icizu6QmHIbRB+MyVNsYPRhv03dBcnOSQlmBiZsyda3VI9IYqL
T4hLSbEHcez+fxydV3ejvBaGfxFr0cst7nYSp2cyN6zJlwQQIIEQ9defx+f2lElig7T3Wy+5HDnq
SYZAGqZVk3+XGKRDhm7gmQvPhbeTk+QshIBtXXTHHVc46e/1Qux20H1NboznKFOT9jchxnVAn3gc
Cm6NrureHOMC67Cowi5ON68BUvLONAca6lR1zGi5fs7p3K3utF8OkplaTBc0Lu37Qor6ZalzzwGw
KjnW7A5XJJTUMs3O1vem2NlRWBP59/Ew2fJgnGGSx1aV9rKVhkkYpAkgOHUoQuLCxj937AJk3HiM
vQphlnKqL5YiH3ORdqZ+55RoX5DiF/SrorQsLkFtwQkVUSF4EmJvvm8kKW47hGhyZ5ehUqy7ccuv
Us/608fCuO/asVGnxG1hlXki4MMnvo3+qW9zhJi69tv7pOW2SHNrKcIU4ajOrvHokErSZIufPBYJ
PTe7aqCY4D4a2YU2tHck3snUeSMZN8J63BZzyDZaIV66g25W6sAGOzwFg48+LffxXKdOFrv6xLHV
G1Y1pX7iCGAL0b0xHORrEstNgJop2weUGaE7qW3lnAbQCWofqNBLR4q/XnVZV99RBE+2oxuNlzfq
+uGPBczucRqy8KWoMPNlr5CaUUDXCpKsKmes39yymIp9U3m2Q8gil+vOKtoAYrobJ24amdMIH4o2
fl9RTjCQJ2EB+iFmpP0TugH2CYUwt0SeC2SWDfD/RWxX22XMmmAzBct4Je2hnXcY1Eu9WddhgSAY
jazvJeQR5sfEFWpbrdTBpiuf+8x7XS3zFvIVLYaxQuswcqqN+56mnGJfrP5NYzBP2YM/jy3otNUW
WdrZ0/hBxrV+mpQ2rI1Um5abFul9AGWJUSYNmqqcN141NOtp4mkGzG2W7E/Aj3z0vMi8ND0hMzvJ
BwFjGI0IjXUd6fbsgZTcg2QNBIr6t6QFl6vjqqe1Evu4aCNy/JdyxoKD+lFv8tm2xfZm5Yc25dT8
ijANeLuwNVNFkrMrWMeHmcKcWFEzm5a+Qjyb+BwKiAy7jBV7RBTVocEZiJ1pxIs1lpE+DVlg30l3
iIHWHKyMPbpHsINAeeHFjjBh4W2YxDM97T0MWyT7y1yNES81KNVXldkq3ANA899lFZfqBnDCvBjm
jiz1TFLewomCeFfOgVddo6AdXibp2fOH8IrcPRmaJpMvOYbzqe49bUHWZ4X9vcCU6QepCcTaon73
ybx3qtocMneuDi5iffHjxN0U/tqtPasUYQDpqMLtHZrC485+pBMBoK5d++Bl1V7TvIesyRo4ttS3
R329PTLt0gC9Wzo+8Ft6yxEnxHCuvSYPj6FXu4hso7XZOSBi8w6fblPDPZHOeMqxOc38PRq2PQO0
+5PnkrPFQln/K3Pf/iZxEPERKb3hNcPDBNS+5DgYBVBTchgmYO3NQBaNgaatB2TktvA/QM8cvWuj
Vs3QsGPwnZgWOwmySdTTDoLoT9O29t9M6yS81/W4Dh8TF90frpE12fohoXUb1Bx5C6nThF84Y4Bp
9RTo8mFkY813wunqZUPVtxXztVTT0W+hi1BEFVW4lV0H7iH71n7RBRzngV8GJSQLS/tRIwnut6C5
br9zqWMSOxaB+qfHrih+rTCT35VEwXEQfeSZraIi+DkoYduEXtn/PWCTwEA1F8u7zWNNRXBJdfMm
Sdb1KpD5Lmfe7q59L+cIEVc6jWr8C0zSmYMPQT6zoPqG5sEwWsxbPeSueDZtQKj+EIRo6/01af5l
je/ceXoCIqKqDJdaExMNn+UTaLKz2M5yQYJYrxux1sOziSRGD+7O6Sz9UZLObzVIJGEMeVc1GY8i
9Yaas0cPJnwswnpGym7l8X3vKRPfHhgD02OHq6g2uaeT4k8jllykjJDUMcDeOOQMlXwbZELllxJJ
oT6ZMerQsvchC0EWS+ZQ2rI0Y3LbLNPW8nGopPHg6IWJxWO24JdwH2fYJXMYS3t+5eXS41EII+xD
zsV3hClDSGU6496TceosXyP0QbbjQ0Yo6pNRjdZpGNq7pCLgZOtE7EOnGauhj+KHEtt0VrOLWkw4
6/rP+HQOXl06rrLDCEvn37VzE+9rgVF875KT+j3hV78HakKMPYMA7QJxY3r4eG1I42j6/1EsxgKs
WQ2/xo7Xt0ojZU0dPZQvPrlX09aue321Fn9RBxnWwH/SmhqieIMcjM5bedFp70YvsKWDXs2bisA+
+SWjvgODdLrsF5ClwlzidmO173ocI5uq5CFjwqnyP0VtQ6Ixs07JppEreIuIwJ03uUKwcp4WcKKh
6UFpZ0fY0AwtuDx7oWjqo4DL8h61Na1XTBa4yyYTLpeaHZ0rmc5wbu3eLky64rJmWvMbzJQlaGL4
MI+YPHDbcSDEnWs/I4yY663D7Rzdj62W3WmhsBJrGZlszo79ar4yk4oqFSW4MYs1bkSwX0KO0XAl
3rBFf2v7W8LbIndbmXx8jQUj89mpChYlb7KyS8t9ebK9cPho+wxOzqN2pNmzYiNAMzEnxT6zXPtj
0oxoaSO64SXAlfeIFR78RI5Z/WmZMXu1gZDB4RZTqU3X6fwbbI9tqjIkkbzZzAT/2R7oKtAdkzyU
a708dusy8tBXmGMOsS3tcFtxNz0BuwTA2wP23UMcZ8Hb4glpvSXCyxiHmyj+UKpd/yjmRlQWa8nU
NQYzuR22JF3ZGm2khdpp+oeaB7XeRTkWSPayKSzvcnIg4Iz4nQAl6Cc9g5IE9t4fYnt4q4Mmyk92
bfLb99MUWEaK2WOAZbKDFLlFuYVdVL4ARmblUdpV8Yk9xp7B4aSGPwywLO05I6S8ysYOHijPKdGP
ElT42lTS+sNXI5cNMrnmTd043Y3y8uhnpBX5V2mb8X7wWi/YmjXW9fcgjQhuJ6g7KUjj1n7TLi18
Z7TNq3yBfw9yTh4Tg90IYqq+NW8mTF0Wdoy/onAY1Crb3RBLNiLIWiwh4Hiq6pJFozc/I731zoMm
q5EAOZQFRylbqzu6PUA802s8+HtQhBLF+IRiCCpVJDDS2v8ytldzz5CaRbRbMZlHgpBweQps6a99
adv/eX2+nPvcqQA1a7hzJILr/Ij1t31CrpYrYA0iZp78wu/eSuVa70NTa28zMHdcnd62smPbW9Y9
Gs/MvLkS392WmNLxmPQLILbVjOKZKdHr+Pry0U0xeNuXuFMRstyEJyh1QZ+IDAhm+xg1Q6QOXpkv
3cFfunHe5WJAHhq3JhCPCdWk5aenEp1cAQbm8V5rhsttO4eHxCLPwwzuX38V7gu0jt0zc/dLcCgy
2y2PPcYGdSO73F9aNTIw1FaYJ+Cxqjgiaiyv1bKOxSPgQ1yk5RpOP6T8czwVuNVnKyWurxz2fulE
CpxOluumzyJuaClxh21av/SjwzIDNB2DJojaXb14/qExVKPvi5xCjU+X4MiCsCyh4ZwF2jHwLaCA
7bDEuLxROLAibpdJFdWpbofuh6M7f109Y407pxZQVa3X45MRlDH/WkzhF2Tzy3RREVvvxi+nqNgN
zurtJrcNqm3XxCLer05V4qaYQezris+VyhRu4CBYmhGat3EwujqZ451wqpcfaEjiCpNlDFfIAJR1
r9ZiyS88G9A/LcAoDdLL0HoYRTQ+z1IpdanzznH2kaHR8DD1eLXfieqeDFQYGDbcvSpDhvjAZ1Cu
F+RBjZ/wqKMH/S8HPZ9Z2WWFvhzTMvC4ayFOxGOAJLdzXH4VPcflnnqCNkB5PSY5WJmNT4txdPgD
sVj/9bgEHB4wFmpEyCLfBx2huDeFQPQKDVE8zJhyilTWna8OcdAivh3D1YP6jlv/zmEy/3VltDj7
NYZfSDuiYv7rWe+LE+Rc9eOWAarEfBzHLw6RdkZjzxi6xyan/pVOGcX4XDh0Ujxurk6XFUPstmYv
xMkTyAxi2U+iv9hkKcZRZRM7MEmN+ooiPNMavDXaCAa+S5abmE407ev/GAXQkKnJDxJSLqSSJw+l
xLOkkp6Xsp7nAJyyUr/jYMef/oDlgWwkSF03n3nvE8vnZmz7vo0PerGRtOahnL+gtUV3RDwXPuA/
L5frapCeHFnmIRhJnF8HXJTG/sZ3BjiGTyE/NzZeEoSQTl1v5sKbnR0GVkyZkQnjiwP6Vu/rNcFq
SAIBGj/fid2fdnWij0G3wwM8LRC5jOX4ZniPG97ysLlghkHsJgdcUqLx4CzspSqvU+/59n7pc5+j
JNco7QvE3Wcr4MbZUhemr+SDt19x6fi/S9tVl3XBDwBd5isYPUyPvzS7ea8eeylsKb1H1r6MDO1b
1QjK6HpybbbjQPo3esUc8Q2/ILstkon1kbda/4fikez/XsJEHSunDY8MAAQpSGXhRrJ6iQ6R1Eix
LTrPDT4T1qhhK/JAuhtfJsVy9MzqjqepruRZBnZZbHJLRv4R7ls1m5zIQeIjlL32fwI6MZwTcnJ4
d9INGsRLCOZ6pCA8+OkUyfmOLa9Mzg4rUn8/IkF+UrPfhCQRNCX3ecxsu4ttovlSIcbl3ptuEIwj
piTaTr3v849Ykaz+lis+lgPAOI95XDmWfiaVyFcbPxPJpbCsG+CWheIaUKj4YyMisfm/l9HFLuL8
L5tAshJ+mtXhibQ2WV/aGjT72Sk7qzzJVZfrNkPRj8BVSgeICJtLJERbPepqEk4KTKP+NkkC7eRL
CYs4OVQQ7kzujMW2wm3+gAkUuyJrpY9ZO5zmOzyWcO8Rg4ebtm4zIEkdIgIq+6rx563rzFXApUlb
6abth/HOzfry242Nrz6jYnb+zfBCUmztpsvkDu9R8RADb9WHSS0Jqj7aD5KN4aC+Isbw3P94n5rs
0hTKfeCcLDicVTCZO8WBgKGx5u9z7mqgNe9chXkpTgGc4HUqzPgvQo30bbNLPhsyFv3dvIr+T9yX
+bgrfCOnZ4nge1tgu8W131G7KOMhSs60ZeZHWzUTrGeui13pZirfRiiq872X+XFzAnOVHUXbCacv
v7+eGbem6m1Iettc66oUl4hnZ4G36sAaspHOi8MACExkVF3VGwdFPZ484uDfnekmfESJnrzJGB9v
Gk5R9zcfC//GQQtax1RID94mgUUuUz+o8n9KQsmgngD7pEwDumLLpTK/KBHyfpUCO2Zqca7pUyay
8U/AvPqYO7VievDd6Ttw9PQ6C5o3GDIHb59g0fordNk3W8Rj1tGWffUv1oaFvPKkSWGzXBLUkS57
2wISe9xnflmoLe3N9h8UT+qfFYj+whPRcSMWInpu2tLOLi61BxdiTWbvlMdkce9RzmKJJCZoeCYQ
uV23GPcwpLTkiWQXtickN1ED4Z8uEA99qt1w8NiDVPAJKZcUR4fHniuwipp3YKR+vMuR59X7kKbR
cU88gvxlcA88agoS1+aWcsmcx+0Q+0fNBoSNru8UlhB3zt2NEDe1miqF09wRQDdO+yoxHgyurNVT
AwsJNOSIGFn/nAXrvRSM0MwzQ+idZOcmiqnFrbL9EgBU7KbIcfcFyDV7MRwE4ris6TYVdl9qOyuz
4PJcXOs0TQwou8lAT6U2+AiKgkUVBE2Mk2LbIilJX8x4E4S7LrcNYdJ9hJwqwwaGPlNcaZWFy/LE
rImimUaq0hoqOvekcq/ctTW5Lympc/rvNPX1a9bLpTnXi1yufZUND8zBkJWe7y7IJnu/u8vQjWKx
trKeIdyzhquL09/FVxWMl16qZH3H/b8+RLZpC1Z/F+U0w6wGcFtjjOS8Es9zRBDS3gpXMoH5VOKI
iBdOobOIue0PgWnqaW9BNXLZIqQTO3IMmiulv7y0XH3+M7uyL49ZS6oJIVyd/KPrLLqsDsd9ymDb
vHeeaO5H4pfVNq8zs2cLizGyAfKcGHRRMFVKkaNPfVm8DxjDQxZcFUJbR1G3frfKRzXRrkG3NWWW
PRBoYvI7oMKgEBvd2Al/Vje+W1UenFtM3nyqUGiHuV78cdcjIhxSBVwKMF9GbvPtTtQLXAaB4W1M
rdKf1UdNxMp/TeehHrOMM7t42gm8n0Y/mFOpPBXtGekYfgQhAlVKPGEHXVYt6BIh6J1814yZfVFO
eLMKYfQTCOotDxnCTfW4qWZk53jgXB+U1hA2mOp2XoJtdINhAGb8DP8cPvU17VAimQdrQStybaso
/GpN66HRZ0DQu9Wn6O+DG66NzzPNeyvUOYdvWsxKYw+bQws9RCDWc1jBx8jUmkZj7duOiXBr7I4T
XKLp3Nh4+/NNgnwR+zB342Yu4/EBvDzhxeqY6/a6wqe6SaQzexfkVLSLAw50SA5Lob+zcDD5G8rR
ot8HPEfZxqiOdKEYdgtzfzVonLcYCIvHIXPbZ2REI35YdsF4Q1ZH8p8/DXF1ilQxfjfzUtwP8RgS
6tM2wdXygsD9V5GDhDq6QKmStrAbw/Y2tLMUFBXGQz0u4URiwHRzkS15+BTaFAFwqVstQKg79P1T
U+Ge54dJbGNxOJf9Li47/zm7WWGZuG2/2bHD+riTe6QZOJgKZT8hrkAaN9q5erj5jk5zg9QDaKUB
4Wh0gb2pS8quZ/WWUXlgbMLX4IXLS9gSkfp3yXGAjWMSN4+L8gt5KrJCy5/JAvVPsVBA7it46v6I
Pje6R89uYMY6F29DAqwGDJQlvPkN0sEn2H8GG+0O5P6EBPJ86Aj3SOotwfIKFu4/6UHPXyUs6GeY
ra334FViJcyGDRhwppUNU0BU/zp5vvzYcDhZatahf6n4hW6oCOzvtipwJ7KLlfafXkWZ66UUtMS8
moK/doQya5sEotSoANE+cxL0LbHHG0FkBowESMbOyWkOKhDtmj3OIfucr6FTqgNnhi7OHCW3XjhE
zOHORUfIrWl76xeaItrqaGCO43NVAUFufF/Pl67h/tpVbpV3hFO5ynsJ667Q51hmwz8F84EXikCV
95ujtSRKoZwfOBGZt6KSy3mviwbYWfds66RtoLPYobYqmr+F1XLmDrbQyUn0k/NULAQvHh3emzzN
l2p8sIZkGTYJ0QssGUHP5N93ehg37PVYR+EEJqybDvnDaP2V/HEKMgfTJqkCs/MkRVVEeuf4wvhL
MuAvN8zvDKKvzwhCA1KgLEgg901UJNucrJRyIyoxPypKAz6sZln7V+PxhPCU8sajCm2b4Y0FXgwf
UYg0HQvsat4sYno+gHpu3v2uUI9ZXvHXQJMOdyRzdFTo0FPWpok0wQsFeWQQTKVYuRVY7tFDYjyI
N4mw42viGI0BfEbtO8IblKq/8yMvRqnh5ObRy6JQ7x0yKj5oowz/8XF7wdHPVpuFvce3urd1NYdH
JLbi7FA/qjZeHziAZoADBEMZ1L6blZ55CHDW3vg+qWfW4VHF/LNLGC7xpVPLdKfyvOvPU5lFMGgx
MTEbQKQYaATkAQss/wkQERy92uMDwCU0UjxVbrCADLi4KnudtkywRHcUi8vbtox55m+rvkCgO+gc
CQBQKiNrS3IyWgHy0pzdjB/ogNqiC3cWVj6GAlA+e4vB0m3SVfqYyT3l2k9dn+HE5ohUO7yvhbUZ
BjQKm7JfVxcfUSz0cZpCzhdRq1z817BbGTJ36JxNx2VqP4tlTdQRbZ8fprbp8tcyHPO3ERM83GWQ
mIBGAan/AVXxecVF1X/2tW3DDmEqiVJ8RPoOWh5WwOiFIC7Xm4v4gLew+68aSKomzCNesnQoJb6P
DKfosh/UOD2tlMxmqS1R7JJ50lQvpMqszoGYdgxpWcjXcK6z0Z1qzjX7lnBM+lyNLskKzjHu4PZc
1hERBJJpvj+wtYuXped43+Ro2Az/AFDyLsLKP+1rSehKGpeEwW29IslehsYWztVRTXhCDTCUG3J2
8j0hzFV9XGRhyguiOy60HiWrfU7ItVUpzJnBn5GQH4goKTzARmp95xCw5mxiParXfvKTVwcTtb/X
vDg307uyDkNbdvmBx/N2yg+W5pQe2moPqzugHprd6KMPG2SG/WwhYBp93slkcP3D1A3oNerSbeLD
qPoh3E5YSvc3uhafC/bTG0LpA4VicLTb/Wym+NnSCtFH6UtTbxO0+p8LyV3RtkYr/IwSHbYpw3GM
FJ0CR50OrRs0BKIUaJhnrfH0WDAlCSJTbFmMXyWL2hygIMReNJPLdhMTFp3TidQQx/Y9cqe+zWol
awABkttdJ37Wg7Pin9gRnmHl/Ny6Py5YpqwLEK0XbmZc6BPS3Co4ZRhUh20tCwBTTo4pSXGv/f8M
7uLysREuwGcHO5U6cI3ZZVoGae8HctWTWz6O5//0kR8/xJ3RE3Q86Tlo5kTfOinu5cjelFkyPPHl
jTVkhlRfCUXAf1oEPdE58jJhH53EXhLGZteVd948rCFvW+D+xd4VvXPDV85uQPHJtls6yZejLeeF
cAC2315N4BwNyl6NcfE76frV3TTEyQznNcud/ACInfy0YdsWJ8ezc7LPAeGtzeQN7brrqB+a7wid
8MotAxVzcKNG/bHqzC9SbcUKA7NVOAhY4oCZvUKDMZ6csDG8PkndzHtPYSLYtjno/i4MSPUgb4/m
Xdj/zIpeSGrAfBHmqG/3K9AioF4w+ycHCLiFiPEJXgvIUjwPVH4HG/LGyDmY536m0c/2Y44QBItP
opuFDx89gHMXyIQvXoyxnTxYXtGtgDEiuM+15n8krGRvXmjJ8oibzP2CLCKYk/FsIoZzcN3dAvbm
bMK47xU8V4B5uBor8uYKfDLc5fZI3VQw3mKoEQ4z8EXovWVKBrD89bF3qXMUMJttRMPVv6PrK7ql
+BX4NHmvEpZ+8keGN4YtviVFW+O69ZfIEZ92F/YzorWWQJS8WJtHL6EP8jAzBfOEgws0z2R0KrDK
1QdLqDgW/lg1mvMj8tiePMkmAlCkhUSiw5ZumOE1jmy+9Mnho77WGmrixGBCdTrb1FydEe3Yt8ro
sSJ6NKiLGF9vTHACpmzov7XpuMk5LNb1EtWDxCvSrHX8gHXWyAcA6PAz6qDkXi1SYOLdAm7HD7SQ
dRFssbZYo7xarIcQhypY2VDm3VeC7PHcYN5a7pC52evBm/ANH8ZY6/EKn5pdBxVWX7Y0ffmMCBzd
Is/gAkSJ05gtovOoM7GHMYj+ekD+4oxjrhTbvsmZKCq+QIXB00UK1vXKWOfCzez3aqG781gNs3i1
lSHiYFRqwkZQ5fiE4risL3ww42PSK1XuuH5U8yV6Zp5db5VrdxiCcrlHT076+OLo8E9RIS+ceb95
bXPdF0hgo3y+ypu6EgQqfraJp8Lu63pi34H2T1AuEAjPMg8RX+AjqIa7KvHmaG9bjTysNhsQHl27
I5KCb+PiOO3YbchDS8LdKPwx3o9kqaLXDwjsx3YhBnmavFh/kv7ZQlF48FdHOZMMuZt6FpujIBRi
t4jEqGsSGPknKNfqIyYykB3IyZbXZRVC3bkzcrodY03s7nIX/fI2n9c825p4QYVZEMjEu5Gj1QJZ
dmCKWATh9+fYRUbY0FZdEB+0XmYChIaDSvLK3/D5VSPe3nzmYVVaPteWmKw35MV08CaCpra7iELM
bIf6uEjgzGyWJGeaZH1kh6v0fW91/aM9e+24G800lqgURBHsHOIv/1Qos8p91CdmOECuFGdy61i4
5tZF5QFJ0nARrpYYd0PStXeep1qfHJlorQ99Nru8xQEqXvYOqxn+mWRGfdUGZABiQU/iw4qcsUjZ
J1z2ydVpPMIfK6M+Zu4k5B6OZZoUg5CEPQOTn3FZ+aIh9iIa2hRJqzc/Mg+67YZMSIDcuFLB2RUI
vE+jVlN5avkugAmQvrZ3KEGnabeiYrqv4jEPrpOpkup+mssZMrrq5wPy0fJ7sqzIprJL8KU57uqe
QM8Ie3JDeXvBeyv4lcXYzQ9wv5He97euzvNs4QSEPJgwgUOtmXznEPdJEFbv2++WCgaQkDU0XP/R
AthDbo7ANhqWMW6FoLl51CwqimIjbfICV9hIkDc3d659m+QTOWVhFOxagr45EgxT195pwYxILCKY
b/Ws6Ru1RvBbKY3/Om4EtmNPqeUe31vxzRTSNjfbu9km04z+73aWb1l9ZljZYs6flRbgu4g3QARt
bXsCkk3qH/LKyi+WLAikjHnvEIEBFHe4xfpkq1CfDRRzmHp4KSfFXmcKL3uqOkd9Twb/MUkOGAt3
ldPT+1o0K6CGEztUMUSgnQlZDi4xWzGHBhcR9ob3oulUfM5yNbyvcl1fCNEgf4Fp/AezlOLwiZK+
JYShT45ej3qLsJ51ebWrLriJGRYUgSFP11PvFeJYWmH+yNoEARUajPPnOujZk26pY2pDPBgxCr52
LJHGZnSiU2sq/T10ExZJV2OrJ4+2w7sUgz4sRxs3Qvve1oTQ7m8dYf+CajbDWfLuHnArZ+YyG1n9
gij2NuIyqs8CZBqG+FE8KL/JiFsKJA+lL+9vzuA9xo3X7QilU0mqvaw5JCLJqYtqAELOsxC1A+m3
uuC2AU4FVDNt9UBWWV4/EFLDUazGiik39IB8t13NynhbYsfsHNsQizvbXSO1s3VCZm0g8dGlPnGy
6DNxt5sHxZv219eJ+e4ild0R/GOjap4MepC+7ZxbkDybDbN9WK27NS6cJ3KgkT7ppG6fUEdAcfd8
zceeKDAIfHbEvzb692qLjJdgZ5JjiV9fs9apdlblhb98WdrZSDK4i5Nfzi5oTUsM4iYL6iq4cNUN
+YE8Ir844KLkK+B/OR5jIWtupsCL+rsMSXQPLb9kPIK9jD8KZhR9zG1irB0prZ/Azqr1uMqhdPez
GFZ1c9M0TyhewWL9yTL/bBKCPGQaZv1tGmL27olv0d6+GG3zH0H2xQ/7zPxQIm188ieF7U/WTvte
xY73xqGXPJRDY/4k+CSHXW4lMRb5xsetNbkfOYPke7Cu05Tm5CAY1rRV0HFODvapQtWEIq60fa5z
ezH9tmLPwNUex6j+TTsQy5z5WXCtkdlbHKFi+I99GfaynkrnX4lG8+84eNGn3Y40RjiCsCOW7Tx4
qd0BYZSiwZdrqgqnC/lYobepASaU/Qkl1mQnpfJ42jXAXv5GYF7We1Au62XNyvWva2utt7RTB5/A
5DzmlBOxKRE8qx8XcgyIMCCwBeobOdLVzwHCU4YYl1FJOuWD1aHHTBOTq2mXWGENcgYXtO11GQ8Q
6jAQyFXd6cdfRP1ItW+GypkrjKSqzO8RzmXULW+CaJrFHVmc9psZmQussc6okR1noEs7hmebgkha
myzxkvAhXhOH1M0+sD9DfA5PqHeKYlMhR6V+VNIlTxZWNhxhRLDxy86KP+hRjZytxQy4B8wki2io
R8JGKHuai73kxkM3gBZvgztKix2eMHDMoCGK7Rm5vY1XjjQR3GftAHM936gICcmL1aLGXzStrmMO
BbKCWyJAX7NzlXDAaR/ADZIchnjsTHyhe/Cob+2ufSQIfECeY7mH2pmpWMoAID3U4W3YvA8h0Vlo
mvnZTzrsb9G5Db/R0mnznZcE6EDcTU57ZpZSd2IyDgEb89T+LKFl37lgNED5EOT3XuW2wz5eEpTV
FS+sdwdMuIpt4LUJp67Hjf3gLEgmdmtTWs2+rYf4g92AejZbE7eYQixxl5bLSoRfJ7QhLIYJcNo3
8crYnXmx0jduOS+3wYSjYesL90bzWkH2toRL/WskU/pv4DDv7UkidYZL0xFwkxLyR0b+2MEipr5Y
VbiTNEdOcAxAJ2lR+sHbVLQKviF2wfZFV2Ihhw9qv5dwbWbSGat+2paYXceUNLIuoITeDX8aNH4X
vfT2701YlKfOyE7A6QP6kA6kC948R0j2iYRdkhenycfqcbLiobiUfRti5MPEz+uoMb3SRSSwRenc
HBpKXwkU9ZOa/dNa168SSIfwO6WdvcpD4wPpxD76QEOQ8n3WkaOTUt3e18cpCkC08KPZOs2MFbyU
xAV/m5BMZCJckulaJTrLN4HXc8JmJe/vPiiQKuxrHSxBuniteiBtF/7eIp+F/NjZ/gh7r/8yxJCj
qHEZQw9xONo/gkKj+oHbVj1gZqK4u89sZ9hZOrMRStcYFPkDcgH+SUr3OZ6MeCX+BD6KyDz91vqd
IaB/EeN/JHR1Kh0pavzRvrKzLbETEBkknsWPpg4LpgNOW7LsOl/8JryCpP+6o4B1+h9nZ9IrJ7Lt
+69ydMeFHhBAwNV9b5BJdruxt8t2uZmgsl2m73s+/f3hN3GSKNGu0hkdSzsygogVK9b6N0ZvPfUk
wHCUglZ+T5Gw7dCbQjtnl/AUlDtUmAgCWaL2PYz7Cj6dQ9v1YSpJN3h6DWQGaPNYP6waiHcdVZW3
1xOP2yMXlXwGfQ7BBSSS8wlMeXDWqxA1nirtoSJHJoLcmM5pQEIQLG8A7Aw2fqOVHoC20EQZZ2/V
tNC/52ACiouDYGSKRnmt/sDZQxH70c8ElNHMaqKTClr9jWEPaXNydG/q9klFb/Mw4qWjnkDdjW8s
e2ihrQy+NrhpbBZ/J74ffvEAMn40LGdA6G2oOEw/cDVU0xPaT229s1LVVwHbtO27EL8I7xxVcRxe
wDqQUwOyay62kWuISAEf/zRkof3JRlqf/KXrBmAvaYfKtDZ1f4epIFufmhr0XmLw5AQQaX6YbENS
zESWCxqiidUKPZgmDt4qimZ+VJwELrASG8ns6kmNu0XBwAIrkVYWeGJKTnMagLtz/t5sJoJiUcC0
o9tZd/XR6jLzS+sXFvRyfRIfrAlAIY4JvnqI6FOD1EBbQ6f3bPA65QwFJnqjEC1c4MgS0mUBP3Cn
0hAND9ooKTMZHZK3Oz8ltLoBNbBDjz5TS7ShU7/vJKDvN+BAGvTKaAKhbK1CgtDDPWM55UFt+zj5
4KM04iFzPdB8BDvpdAf0duEdeFY80I7z7DE9cyGHvks5xEjOQoCmOxR6J76h/VuF50INAGMHshFP
qNl3sduC4Ce6G/hBsNkU8VmrfOuDx9vWPohUmxIgStDbXCHBcrigdkhTYTDmTwN2KX+l4CG+tXml
ZLT+bONjWo8dKhlwrylP+IX2Ge355E+7q0amD8rr2UGKosJFGVO/8aFULVx0HIrwPzNi6wjiLQ9s
xBS7gpo7Etj4akh7+Jh27fC5nAC7K3YUA0Gup+6xCgdqzMJQQ7RwwXd/TMDh6Y8DHgTwwsixZlkB
aFYnXJmqF63T2SA9kLoPYyFybAtzVgnMEPRlRBp78FRoi0PBsEByKkcARuhKNZghvkd+zte/mlZN
zbzH/etNQBT/bmi+Ph6tCHHqZwV2CbXi0bEjwisK7xQDU2G/GEkA/aCFwFEeJixt210UjGJ0fSCY
F26UNkGQNAc5XSuG+Webmi03WcLlVMAhbXehXiox+aRVPVhd6DhulAWSJAWFGHGQQ9N9neQo/tKC
MdPdmq6s3KtdabOtfTztXFZ6pHqcQaoRwI7Sx9FUhUqRxfGaL0EPffuJfGV8gL+sN8dKUNP3CQlQ
7GnfowcOnTd/AfvJE5XWbfCxwzMUxHfri8ilHWRTmPeoebg8qeLPCnof5R7JylEe8Q6LP2dBbQ2I
zyjDwx8lDxNeQ3SZZGJyy6g5Qh1dVSJi/kcZOH1fZglONLZI1acKH5FvQgsiqsCpSu+k8+AmIM1d
iu9+A+kUGhrwNXQKev/PwqSjg6tLRLkvS9FooAyjNgBdWnQBv1Iab+2Xsgqy9plWtk4On1e+90Fr
B3Vy9XAyLnCNwhSmTRlkuz+cXogxI7dzwdZEj/QVHHTD2erx8Q+toGJRUCB0A+lZP+jVNR8zEYVz
AgUMS4WZ/OmPaYLMqHYC9q9V6x5prQpYUQHdSi2kSK3jH5AnG0eVXnLILT0Qe5XL80GNMeE5R2CY
xw1bqBU/I312VuOvSBWhitlz6DdrLE31EXcRRbMHkzSiNGUCcjkOfTOI89D6ydMExu7r6MXjxaZw
4P7Xf/7P//uf78N/+//kL//fY/c/WZu+5CGVr//7X2sWQwa9b5J5w1AdbWF32JPTSGIdTx/YHUCX
kKSlnOc83h9lzTYJqTwDUCMIE8deuAD60VhhGcTrSdFprqLC+FNpm+oN74zh4f5Is4fWlZMwcQLU
uaEK3j4mC3q9mH0U+DmaWljLVkr42E+tfuIy7feGgi+EmYq/K6tH4ByDjcfabL/fH3yexmLw+Rtq
0sDy1aIrfT14GXR+DA8f74isii6FGmJZiVTHsfYbGIJGF6DBEyeH+4PerC1dPzp/DKcCqNOdxRec
xqJvAhPU21S3xV+qQBg7K0rlLXL44WttFZmYYxrCFuj74F+2+Iw0y4YGfwMIZkVRHzPpZC5U1cYd
PFyVXjsrQ6OmopnSQJnQUhcmX4andwUa+IhNSut95UTJ8yDKn0bapW9ePxBvSQMPeo1lVBembIlm
mQCbUAtAJ7feDVQE3upE1SM9cNiZ98e6MYBjMoaND6SD0Z4NVfd6f8CwxXAldYy9RG0ULelR38Ui
p2EBSniHIUb32sM9j+fMn4u4osOVux4vKhofoTPGq0Djn9B8VA5GO6XvXj0rrD11hyaFSmnDWHyq
tPQnbnObhBM7sr2XR84RwijKuI2K+Inorff3x7vd8EhrS7i9ji7pCC2PuKbAg01VMHiJ2uJCb1o0
c0vkiYzenv66P9TKB4NdqZvsd8kaGosP1s2lgTTEbmLKEutjVLQ0HGRh/GwQKDyBVw1eGyelgQM6
WD7KAxwwfZ76b1eBgh8AFyQoOgUx3vPk52TkQKj23N5bhowrq8i2wMIOiSYDdsziq6Fx0MzEBQRn
0AE9Y+jCCaA6s4e71m44TK4PhRLt/D+HnX89K92DmQKHaD7LRrlT9FC9eAAIKyUyNgLU2vciZhAL
gdoS/Rffq9ABGQ4BU6nAMcDQ5YHd+0N0CswexbWpjI7398fqzOiaGpZlOizlIvbi9dEnncNWzDBC
Pg298F0Dz7BTU0c//8VIuiOQGrFVyYV9vYaQ/PHOkRDD44q2/NT63qHKMaqPBr/6N5MS0ClVltAy
xWIon5Te0MKBKNXr6OShFHAxPWgXCD/IDdfI29sai2dkPemrAVDE1vZ6VkDJAd14SAqjhZMBZu5R
zTn65OM05PEL/dlXFXC9Rlfogkzgkh9GR/Dg/RdLa6u2Y2i2LeylUXvO4z2rBnQedE8p8UCCbU6x
sjqrdh9tBORff+s6Q4C/rGJiYal0f3VtkZ6oftrkNMTEPpuy4LNS0cHZNQPWRgUos7dqkMQvYVUZ
jzTH6ifM8NS3XLnTgVa7fQGKI/8Z46L7B1h2ZvO+B5tFdz8+R6FGcVeB/rJxYc0n897PXXwfRQGm
Glu22Mf0K/wsoAPrDVgfYHRxQK5d3adjE6I1jFDI/W/yK++8N7J+vTNQRoHi0jNyjXgjgAeU5VL7
rUXhbF9qVvfozJAAigQ/vUpUT2qYBuey9TZ+xdrxJvjzvaw5cNnzv/8WjiEPGZEA3QPTD21JL0Rj
vAbuf0EkvNwYaj5UN/NFQIETDgzYshaHjpJL1ELdM/Ze89UEo3miKZPR1kVHtkBE6P7qrg0mZmNR
kB7QH/RFzuMUcWPM+re0HTNf2+eaUTwpMqpOZj8k1OINWGcb89PW1tKmUkBGoltSX9oZO3CsySLw
4ETApUbbFy8CENhecZGk65cRty/AKLp1RC6wfym4Kehw4QlwoDQSfVR0x3ocQX2XLvwZ9VhSLD/d
X5P5alh8AEjFGvIpNrU+rpDrb53Ny58joQUqDmKlXYK3N2i9He6PsrIKXEsOCS0XlK6qi23tTQPd
V2QP9vWoIqlrIJAiTX0H93483h9pJbQSvjUudp0VF9Zi7ya96EDbkfvRHaouU5B5l4Luzp4yytyC
sLJTV2sBWpCO8oRzSPX6oEpCTayzqHkTVRdbLB1gfoZ9YO4dJVfeNZYKt0Idi/wJynXy+f5UV7az
icWxwUuBjaUtH9AgJOEAl4ylgwo+t0CSdxV1OqquEQIfZARb1rwrX9HiZuQT4tBt0s273iuY6CDm
aVLSB7RWP5R9jPZf0dhPlW47G59x/lOLbclQjqaT1vByXlo449JTYwzkcRknkhZQUoctEqVhgAg4
pmqH3lD1Z5yxlI0IsTpDW7ctE8yNaWrzafkt8gHirCLUmVBEg3RxpM4JiqRAEx1WR35+9dejM4Ee
OWfYlsiNXg9lKWjJQy8lyZ089b1RFhF9A3DHZ1iVsQMOryv1jWC0OjvH4lXJna9JezE7UzQaMZAN
o/p+Ux4URMWeUTYxIzeEWv765wqryCe0bEsXZMDX82t4OKEGx1KirGKBNCLPkfh1H6oCeOf9pVyb
F5HLdnQDO1gpFvOKkdHOwR+bewhnJgZDqA8rCR61LeDDjQ3yK1NZbkxOAI8HSjpwPRfTgquvWm3L
tDB5knSIcMaO3GikzQziFvZT0jtZzxNt7P+pqrK7YONTPUytRl7++klbXGP0zYmnprmINHWCIZTs
kcjEb1eeW8hPx8GpP7Y9fNh/MZLjIIUFtIeLYo5Dvx0KHm54k/ILSBR1vARghqFypAN5xQxvY3nX
jr2cn2YYqtHytRf3RD1UoLNqkBQFSN8LUow02DCucivaNw9oRisXWIn2vziJPC2g3hK0KU+I6/k5
BZKsdObqvXCcAgkQEBhpYGlfRiM9p2mpf76/nKtzpHMkDbIrpCwXHy6H3mDrI5JNXpi372RoRHvs
d6YzYhrxEwRB3CaQKXz9C5GwLWZUlUZGZy3mOKE+B7QO1fYEmKp2mPmiQAQbqb9xGPubGQbhl9dP
05Y2e5MdahHorlcVETTDG5Dw2FujWX8cJjTGqxwka4QZ6V99YCdPba+MP+4PuhYJKCkjJurwkjPM
RSRQq0yWRo9IAiyYwc1HZdxbiQI3gEbx6dVDUfKkHENBcK7/LFYUg+2ZZEbbAOav5gYUKp+oKMfH
pPS6jctwZVZUyGE4qZLnIunN9VK2MJfgY9WIxDqqeowBVdIGSSyUr+2f9yc1/6VFdIPhx6YkdaIQ
oy4+2qB6Xh0XGkcBRMmbCr/qAZpnhj3n/XHmPX4zjuD9C0tOZUqLKGrLMosjVG2BulTOOVFs5SjS
Rt2TndPxhJb+IjrgCgU3If4HMv52f/g5Yi2Hl6oFpoQemUU96HpB7SprTV+Keu+rZv9eeur0J4Bu
1ErtLjuWY6ZsFFtXjrzE5pTiOOUtYS8jaNx6MI1juokx7lWnUHfkz1qBzxlyeaBdgjNlGvX121dP
kpiN8osQQlV5Q1xPEtVj9PqBae87B126HIGItxaN6SNSkMiZ8Jjc+KZrVyP3IfvTFiZnUC6Ct5P0
Ix3SGk21No6/mUEqv88h/psqYXNCm6qQZteCIYC9NMH3AMjlf0gpPlru/YnfrrYpLYdkQpBgYSq+
OC7wOFBuCqmRqpaiv8MvMflJNwLzU7gHj6gkmHI3wq0xNi7k201lSo4p84cRgl7DfIp/uyYtpIVD
Gz8lrAsxG4uzWcUEh8kLVJZ/2IThxixXh9Psub3kaA6X5vVwqBVqsJbAN83yfx+A8BiXKoESPygD
fOwgR2Hu/rKuDDivKBZf8N815ng9oG3NgsR5X8P8UehIRhzY91NrWJfI9Hq8M/NmY4Yr3xEvN8aU
3CNkrIuLUpRdmJJfwfp00vocigLhelwdXMXz4nMQKN5lUhR949TMkec6NFDOJ57zuuEBx8vqepbU
ZnM6SBxV7DwANlUD/oIxGY/UiuKHFZTlj6ipsQ6AX7Rxfm6j/DyyRWbAU9wCeXU9soGo0FiVJhcm
0qUHus7yUglbf0LiJ9/oFq58Soq3mqAgRxWXIHg9lOLpUREYBuiGArnGahinA7RqcM5T8T73MPG+
v3NWZ8YXpKQEsM4wF7dKnMpAmUJQJ7Cbs2NOBgnC31OOqOYkG4u49vk0ajuO5dBxUuVik0b6AL0j
naVjJrh/XaUgBZNlPUpWtn6qZYIoBZHAHUlgN47HHFWuNw4JFmPaDnkkS7rYrXE/4kqUVg30D2pL
Cg5Fx5Cix8aZuP1yvD0oHbMxiTU3h7DT0COB9N3s6zpCTgdCgIsATXFEpRO1IVxhNtZzpSDJgPPD
jK6TTnq8OA+VWiCQ3IiGhlNpYNQbGAcq5R28cFg0J7Wo4QhYanouyryBVeoLhDz68llFRu3j/V10
+2ktFPt0inf0mrk4FrsIrLUP6Y5PO/RmhsZiJfN3iRLLrygDWZ+aBu7lORrgE7ogt4FV3h99ZeEd
XpYke/wHU2MR3R1pDTBxS1r59fTVR/CYVgu20iMkJiLf8f5gt+kRwUejMctxMQXpwPX5nG1wkUDE
j0IFzH3GggtZHTn1Zy/FJJdSmrzkfop8ZNs00cEEfPD6CrDk7DA+v8JCgn1xjBKKoiqSTu3ejqMf
vIPqZzzZPaRjY+Pd/aneHhtGIg+DNMqVzXyvp9qWmPHFJggbfcjgGJdBcwppcG5s45VRSLx4V84Z
AV2IxdfDQQjuOirje92Gmzti9/OAgGB3ePVc5qLjPBsILWyX67nogakAJ8RopKoQP/Tg4SI2jGT6
/VHm33odaKROvsB/POaokS2S1w6JMrgqPTauQI9xL/XlQ4rUMOoeIrncH+r2yHHeKJirGprU9NGX
HyewMaGxZqUYXB5rOBGteTQGvX/WdKrz8BTC5pJEWgQzHjX2+2OvTdMCG8RcTYuW5uK4o8RLIScF
L4VLYfZE33s65D0ClLE6GBvfbXWoGZ3g/Ppqy84fYi9dK1u9R3enhA8VwxqD5B69IGu41YKYV2z5
8SQzmhErKsrR80/5LUm0PdyotBFaZSkm8R5hu+JToVj6J10ByLvrGttx0zzLN/rra9ufIC54PmoU
yZbfEV2eYUh8o9sPYCYfcVAqXK13zI1DtraMONlR8JuBA3Rsr+fWjzhAqwZa7FALEQCdBKKsYqr2
mPa9viTFVHg9EjbooFL6ux5K06Emg6YG3yTxJpGosR6wvDN3vkB35fX7cK6czGgBWt3m4rjpVY37
Tye6fenV42lykMAO6Agfk274dn+kta9Ex43bZcZR0YW+npTViNSZEmw1yqpoL01VW/vMBtJ/f5S1
r8Q9KkxItMhfmosgVQiPQl8EybK08QdBfh/N58osz1OTdxt35s1QTIIcmncvbl5ASRYp0YSgUm21
mLiqZidPvu97517JShL4Qjvcn9XNuZqHYuUsSqLktcbiwlJw7IZAhK5RnKX+GZyzj9ZQE7xgvlZ/
cToD7mmENUe+McOVYS1yWnyEaBdwu8z//ttxbulZsw8KTC+1BqEv2XzGH1E7JWms/4O2qp2j9mSW
rz1nPA9+H3Sx+U00b1I/GCZE63JYaDpOOshvNMcx7Lvz/WVd+YK07BxmKMDKqEvMUVs55pQjjjC3
z8QFL6MRMySM26oSqYH7Q93cNfOswEjSl2UtQUZcL6UHiiQUQzw7cCYDHmxouBoCpR1wCsqp6HTr
K+lX/H6Q9caxu0m2FgMvtg7iLeDnjWDaN43WH3n1IVMUmnAytSkqHpBVD1wku6Da4zL8RAc53TiQ
q3uIy4CDT6uEOvT1xFHTm5rKwdNEDXCb2oUq+pWuHyTZk4cWQAQXo0QCZETLYuN2X504jXcEpmiX
kWheD0y+VWrYsSPwPcLoQN6j/FvHb+gE50W6jmzw9YVnscMv0kFXJiw2StJr86YtThWQixDs12Ld
+0JxtMzL53mD299TqqrTp7bhtfZ96jLlpQvqSKFym1ff7++0mzgLkojXL1VbCicCRN31vK18MsoR
0Zs9igvKBIGkBQiPSbH88PpxyDoF+Saphblst3Fx6KVdQZm2KD/NJjos82MQQFXZ+JBrEyLIUrHg
8OG5uJhQ2EzSSLxYnWWQ8WvNsVyY6m6rJbsSC+TvoywOaBAjy47WB3obDdLwfYHhuDVBHEmQCn99
hAPLw1xoktDHX4JTkY4q0y7QwdlYuf4lUEbtnd5KulxAiNz7H2llF0oyW4zqrbndvITO4Y1jO1ni
qXtE3hDYQ6YSIfB+vESyHi5eVzpuhx77xgdbiXVkLpZF20BDb9Na5BSqDKSCr5aGqlxafafi8jci
iNObnujwCOs+c81ptpNzJDry96e79hGtubJFEYE6/3Kr4G/nN2nMLmlTazzBRMd7MYLYpyOv8y8+
Ivk7SDcKItYNPtahx1P5JqogUqupTTT2z7zI5BF7yS3w+9qkKBSC3JOQFu1l1zDoK7sdK8zbEJAq
j84ky0tT5sYZR2Dx2lIWsWOug8xwTsnreBGsFX1o61xjqBFi9gE79/wT3MIvgBXUjat3Dn9XL4V5
JEn4UEnbTV6T11GKHk3hjwoj4WaOYJvS9zuhlRWyoAaaVEk5bVxDq4vIVUhJkaogXYrr8eIQjH4q
E31f44R5gbpgXAo8Ux4stku2sQvXDh1fi8Cok7LR1boeC6+EqGmskAtGVP/EEBTPYQNPLsYT122w
iMCuespP93f+2nry9vlVLaemsgQJFEDc/Wwg6o/O3GjSyjhyx7JPM1jzOC8iO5093R/xtiHCJ3S4
2cDLEFtgyF5P08S1PusD4IIx+sgo01F6IKrZxzAwkZuDUKgdhxAfeQhZHX4pRaghrDA42saXXYs2
TJtXPDgvWjNzHvBbkhpLDWOoIATwFtn6i9J4EB6hVPYnqmn99yxvTLhK6NB3dSW28G+3Y3P6Ca84
91HEp5R0PXah+NbQjR7+XHlUuq1hDDHCeDvdOUJGqt3SCPpDk9bK4f7S396IDGtqbGNjBmEtH7ww
9Clrzdc6ZurGQY6R9xwjdrdxRG+PzDwA8G5e1NwT6nJysT2NOMcNgGc98yKEj3sW+i7HoSg/3Z/P
ykjSIArMb2tytWUqgRE6NbpB6tARhX5w4ik49bZTnrSptzYmdXs2aZ/PSF3bAoJxgyrzrdBUsjoE
i++goy6yHLlwVUGHKrO9IwhYBW2Beqt4fns46TaDAuXdy6OU5sf1Nmkl7O3WBLUHWTM8GyVmthW+
cuehgWpbhwCHX7uec1mJZz3vRTpMy/XMujiuMZxCFyuYWsi9Q0VgyHmAPKWgajY24+0ZuB5s/ri/
nb+i9YK+nyFDsmpQnrZrxCH8VrjqZPZ480LUl7nA8Qsb7426z0oE0sF5oZ4A2HxOcxaBNlfNxvTp
eNJnj+QzvoXdXgmMz5liYk9UoHOKEil+sQOapWWFxbGZ6t1GFLz9tBb3JQyqmU5CAJj322+zz0PH
DhpVG92xUpwHpR/905hI7xyn5YSk0LiV0N0eFcaj+wxvhQGpxFyPl6DZiOaPM2KdozvPFJwH3M8C
4fpGu1V0uP2wUiXI6Jpu8TyGeXE9FPIxw4Q4Ru+aRdUhY9jVzcfQQaQ9ywa4+hMtbzT1EUrzsV/f
2FS3y8rYfFSgzAYVliWnKhk1BFSHvHdtvMGfUa9XnnGowh5e6PUpULV2I0++XdY5a6T9S/ZjA1oU
13PFImdQrFD2biVKgrcTDTv0M3A2VavP98/mr0bndeYjZ0QrNyf9tLnRdT1UElROqTj+6OIViy5j
n4Ii2lUG3qhg+0T7V4dI1ouFtM5bYLgj4v4RvZHdrAiNKQGOurs+Sa2NjunthSJ1ArBKyjxfZUvY
H2pRrQpuGNkUT8VlEP2eYC/6bPx5f+63T3JyPTg15CmUAm7iIMRwbLY0o3M7j8fxTmI2vgfqU4Yn
DaNREGkCWAPUKNtFn7MRu3REKO/+T1j50BRf5tEp2qH+MG/6386r4XiIxcY2m9pU4ydShOasVqb6
AEJebDyDVvYwkLu5szjHfKC+10PVkSALqbXeRXcve1unjX7Ss0Az9kFdI/MsRd9uJJ4rAZHCMU8u
AQZufvEtZhd0bEQVnRLkjyhF7ltdgySNkM6DgKe67xoNsroYwxPUYPtNPVX+iz9pWyTPta8Md5Um
kQ12GxrQct4IB+paPmAqpGlPoy4whwmp4mXphEghFrDIW+qKmySQ+slk2g/3v/Dq8JwtAojJnl4+
eY2k9oKY4OFqWkzyGWt0kuMOLrQdmQMiiYDi9aj5WhtoSdiFvtUCWdtgPNLAx1O653m4+ASNBaaj
HarB9bu0+FbgUnhChjzYGaXav/rumd9qbGd4oJRFlkQWX2vtRp/6AWmUGPkMXJPP/QCwG3mbEKUb
vTndX9m1qYE4ondLL1Mjf7r+sFpbFjJPWFnkTExClN5gK5fmT6rpRxtDrQWkuToyZ0yAvJYbuWlV
zCJDQI6xKPT8EmQ2EkuYn2E2cH9Oc7RdRGOKFFzd8Fxh1S5prjIZu8LPueTyUtiPGKKaBy9Heihv
m+l9YyJ0DfbZOdwfdGUhubvngsyMqNC1xW2Dtqns/RgRPcsveozD8AdyCzEbA1U1gl8bUeEXFG45
R7rs4Ixgjsycg+vvNoI4TjMaty5iAkavoXGeOZj8TZkqj1PZadOh98ImR2s5Hb8hxGCiJ4/EKiK/
5SxB05eq7HeNGiEBGuNk8QZgdjOe0hEdjmPfIh8/oa/xtVUlprLItfGNsIqxpneK5ivezqz8zj6g
zj40D5Ee5s9M3E9QY9ZfzRNlrwhSHjIkB3aDvqg7ZUFeJdJsEeJDCfO9mvcPfo/EIr5Z8iExsE94
9VeEAseDE3SsSclk/sq/XSWI+XV1kiQGr97W+Ww30n/KESX4IvRu2sh0VzYMrHkblihwAigji6Hq
vgTBHbSGW4rUfo80TPrYqGZ2tgbEDe/PauVAzD0tCjMW+clNQtvWASjVlqFohw+P5Ne2qzVT8BAl
9OrgWupPOoZHG/NbuSrJL2l5spJ004zFlxOTXkkPGTI3zazsXShDKlwZeVjVA4lvmi1w4docfx9u
cSCyZH5VU9lwJzyunHNj+4isqRMGiTun5qbqaJbiPmMU6uH+4q59R2Qx0QngAUqNdHHwQ+RSkRik
ytuPg/olpl7zuVT98mMSp9PL/aHme2Zx6Gm28EgwgFOB61nMsdZQOvHp1rnlOKmHOiwx8G7FT4x1
MO4aFH2fY/rys6zpUNwfeGVxGViC2eRjahBxro+FCU/E7rxac+NGor3T68oHcFM/81bt3gwNgEpr
1LKNdV3ZPw61H0q+tOCJcYvJ9naBXLJkzM6rbC4KREmeU9B/0a7WcWbKwCUf789y5UtCDVdn2Ajt
Fqqz17OskQJz2gnR0h79oy+a2tRvRiPCtpeu3sY1v7agtAvmr0kQp9J1PZSSQAlLkXlAarRRUQRt
qt5u3skmkzRCGl3f65Vtv/QFDKHXzxE6oxDoLpFImfOq/xbgwpLqjyCHdCvPwzaoQRn1gxLiGbgL
x0TZyJbXFpTNSklxTpiJBNeDVVJv4pA+u5tlnv1J5GOOmUSIUYRlh+NGirh2Nsz5OgSaD25kCb6J
sexrsH3RXOl4VY33m9Y9doltotDFW5SKzBwJ6HrpB5QA2g20/NrgWEySa1AfZvRFghjEqQLdHV8k
TEgt9WGUiX+WHvry+3L0QYo1iW78mXrC+gCc1Pp5/5OuDU6dckbO05XkN1yvMjag0uzrUlCHrlBM
tybNaU9Gnph/J3GlXkw8xg8BsD+3Hv16i9O1kpmTKwEh42oGprZEMQi6C0Nu9QJtsCBLDqMUfom2
pV6+jx3gs0buxY/4A1guj9XuAPN9C/C1tsd43CK4MIsIcY9ezz6m914piAy5VSgydG8bdRcWjnFW
UOP4F/EBQvCMmCc1uMnNAy2OAok8uZv2AfKNgd2eUixdL2mBscn9bzofw2WkZwigTzzfSSoXJ0f3
Mw1Vs0i42NMLf99TPPkn64Eh77By6R873JlfPyTKChwdKoxgkZGiuV5I38wLpMGqiZDUdy8tFMkD
Np141fD/Dn8XHjJl9+d4GwNtZKyA6s6ySLOiz/WA6IlXFrqAk5toevS5LHVErTxF28Uq7k0p9og7
VJeHjcD769q4Xlmb2iItnFnbgcLI4rQMuorlc9yNCH76au4O3aA99obpoQKdoHvrjcFT49cIYI9F
Zp0bWC7PMQbHp7Fz1B/3F+B265IAkjHQz4fidtNT7RA1RRNCoe6H9v8HFdbwtwzU4HORldmn+0Pd
HlMSwBnSxG3Kg2iZOejC70RURZPbIq59GFLdOQTY0x6KtDY/hHbo4eyLmkYSRspjUeDcfn/42+08
559ECLqrpElLpLkPMdqiGIYIBpqJGSINMYp4EYiGeC8G0zs5TpJvtD1XdpcmZtQERTCakvb8k367
6GxI0R3+hKOrzVSMLrGqg2gV54Ary/QNy6PyFOvy3f1p3kZiBJup0dtcsCSZy8IxnmTa0JYoElZ1
GH5MUv2l9uz8TyKhctb6AIlR3v2uTR68sb5rO4ngB1AYCDbPz8Vk/RSPTieIVZxWkTtqBt1/VBLg
/HET+xtlxV+hZ3mAEHRimgDkSKkXx7Zu2irpTfwsBNBQDLj7CEH5GN9Au/LyN3U69LsER1k30vvh
IjV//DMk5fqAuirWp00SP+ul9M/3F35tf9GxpFYPGIvLf3GoMROL8C4glIQT/IJdgNIkbhQZqTS8
KTO7ZI6Jwtv9Mdc+NgkUNRrocSCnFyWxKMe2Kxr6ya2Lon/CGkj/C1/W5GLXIv2RYdP4CJJHulps
vL5GRI2Ziwh8J69iatvXW1vLUcLyShSSKfQ3b4Zay/c0ZpVPKGA1D1XgexvBY213cX45TiZgXFpe
1+OlUpe9DDGihC3aHgf0p/ckfFhCDHa+cSfMH2qxuQhTrCaddkLVspSbp1juzl6YiOEOzTs6Ewaf
sek/vvrTUaWZX1JUo8iCF8elRO5vtOtoxKczHco9zoTyUmZI4xhmEZ1VDV8Ztw4bfERhdygb+2Yl
MJGkQfYlM+ZBtQQCz3DSDlrP6E7+VOCTVZYXs+j1Ny0mZI/UydvdoA354f6MVw4ImQTX+oxRYu8s
PqFJq98Mw2zWSq1xbzUMzDVwgD6qnfnRjkP9dH+4XziB5XcErkvqgsCByYV7vWUEurV6jI2jS4c0
3iPzHB8wpRyPU29a7wrR5l81NJ7dEXeUw6Dif3ioKtWCZ+rFH8K2QKEe7Uhj75Q8hTZ+2spups9O
oKV8j+/6sgxJFkcDs25G18ql/hI7ynSRXVu+B/GWffPxfzuoI8KpcV8Fn0GMie8R5j7qDrpBfsTb
MjxMOAU8NYShsxpH/cbuWCn3UzKhYTW/fQ1K/otQBv+7mKToBrc38xoRnaLvEzdEUOdLrQpFHqWC
I+qDhR7G9x7wv7/P/Ux9QoUZ4YGNlVrbNBSFVTp2dGMBD11/xDTqnCHIKfqbHX6U+OhBDGnRcn6c
W+zTAd0W8TBirHa2cENG2tzJvlcwA/KDGFDaL6WSPQOMNU6hLNKnuOqx22tjxdzY2iupDVGQHAr1
yblDMP/7bxd92JUyykZ1cCMvH4qTmIzwUR/z9JFr0vmKiDtCujm67ixlNhY7tRm9v+4v1MqJntkD
OsI2QJ+IyNe/wESWD29IlcMVEj8efIyxH3Aw6D5aiU3HpmuQ2D7gy2dv5LIr3wemFUPOLEUQK4t7
IGpKvaNVjyuf0hYYi1YYQv8TVEKBMa2De8DSXab65dWTpTGuGdCsAK6J5VPX9DRssMJedfEWqoqv
vjIG54h2Z3mycQUId36NL9QDnjbjq+uJ1BAJ29RLCGIct+tVBntoYICUUQ+q4qLE8cbBk0XEZQJp
2VOmM970It8KFnNcXMQxkGWzZivNeTKexSUP21OHIR2jVJ9b6NtpXh9jJtgWj043fhOAj46R2r4M
Ttydhkjmezq/7fv7C34bryhKQKzjngdugvDd9bwNEU19QH3WBWGmf6JEZMKiM5FqqjNUu++PtRJ9
ALSoZLAz/IKu7uLIBw5PHXXisEx6X+ePKQEqc0USyC9GW9XVczqNo310jGo0cICH3LivPdS2cadJ
8y329m0uAApE/iJzkdqigHk98T4Uk+PBxsCEvR3B1JRacJowx9k4vben6HqY+d9/ix9NX0AusUXr
gnOzfTxI7faxLvAwwL2j/tuJOuN4f5HXBuTAUi8CMEAbbLGnmshqzSGNO1znoEraOd5AmJbCosLr
cOeBs9lIjtfWEcj8/DmpJaBbdz1B7DQ1kAh154qu8p/zqc4+6OawdeXfhmGqFIhjCESayBK1xTIC
lnP6LG07TAPK+ggJM7Z2DmYzL/SnqpfJdLyXMlbEc174qYvNhPFyf1VXjgljk92QoJoz0OR6llQ1
AqOPGB9ZnMzFZQtP8aaun8dpLA/3h7rN/Cl4CbAeBCIypyX9AdnqVp9g0bgYOMWYoRSR8ilKdfng
axom3vTg8fzIdO8fXgbxVsHtVp5vLrdRFRIcCkhey6d8qWAq4OsNEw2xsdjj/eE9yr6OHzO1sUp0
jtCm/WWe+DnAFXnvGUX7V1O239OgER/qcEoOcREMSAl28onOUPPn/cVZ2weQcIHKzrxSuOXX3yEP
BgPzoLSjgd0W1LHRFPpTsfLgNCqFEDhE2xJqTtejWBQJ9T3y7eZG8rm238kD0EMliPFMWvwCz84M
r3L4Bb2J1+ou8FKAupFdb9R8144xJE8Q/3BNYc8vwlOMiV6n4yfnKorafSxzNcZTErvV8eRMU3ns
aBZf7i/t6sSomVm/qBk3vfoorA08AzIOMhfzJ3XQvTfC4pFyf5S1g4QeCJJLBA0oPotwkc/dWDsn
HpY+JMgp1qBPpJ3q6ggiuK8fauZS8ydRlePlfr1XvDAg2gYSfYzOjk553zuuFajBwfOdYiNXWpsV
OkGUR6hCaTdZYptreRL+L3PftSQ3rmX7Kyf6edhDbyJuzwNN2nJZXnphqKQSABIASRCg+/q7qD5z
51SqRnU1TxPdoWh1mcwkQWDvtZfxEpODSgpPV2N04VIXEeaUfgTGvLcwIuzrq52iC+zp7AK2Wqu4
DbC/z4gyO7q2rnJEfEvEOlfhmmcxfqBKeu+jQfAM5zpodDFKOluIGGfI1iB5KC+hHYKrt1BbNXUk
dxDYtvn1DXtn53NtFNlgVqBBQRH49oaB+eRVgNKGXEcxzGXLJcmItKqco0PYuSRBk2D54GmOdfnB
Q/1ORwkjImx5ICCt0NO5NTV1QWrC8MfkvkX7B1nPEcsRvxmlDgNasuvaxPkEQ2lkXdtIS5szOgJJ
RRfqyzVKHfFTXNsGuWQ4wXakhRrx99fySlwFuAlAd7UpeXtpmjlue56IMfeRabBdOv6pRRAQnMHD
DzbYd3aBNy90drv7Ei38SEGjXMAWmHKYhiCcxNNB/wHQ93NXgxYU4kaUDSCgYRjx9gMZRG2PxsIy
dpfF3ibDoND5OlahfEulsS3tK0shoufXC+y90w1iyhBDAfRTUNqdrTAXEwHj9YgkNVVIm2yxZkT+
egvi2ONRui9WK2z4V9jag4Nhy0aEunj+SXpte9t2M7ynsXOYGlVUSY4V2s4tnpjp6dfv8b0LA/r8
OnDDjuKf++3UCB4M/RY+KZVjhfcc8auFx4xVkDoBtFJNUY7Y7PCDXfmdTQWSJDD2V8Y5WswzAGe0
l4X40hqQ0an6oqLNZw5yU6ERRLrvDJIPf/0Z33vQgaWCcbPODABFvL35yOjGbN9PhpxHM4hCYTM8
17DB3LJWywtLD+WeOVGdLlb0IZd27VrftlyoivEYguy4Jp2cq2rbeCy1E67nKjQEfS561VyxOSJJ
OjdzsGWN5pko7RFCFKcdd4qDHDT2EuxWjMw/MnR677Kj91otslad1jmijyRLTgbu4LJPntqv9mRX
I3G/6EjNh3Dq+g92ubU0+emzr+axsGvBTT6nZwOWLCurQ7rEsgT6O7J8IFzWog2KYOyQvI6MUnYk
cIK7KjtfXFNX/j5nGhwZnO+YYmNQhBLl7X138fAhSCnRuRU5V7Cq8R5nMrYYBI7TBx/1nVMLuwpw
E8jfIRA59+2rRUsxp8YroSKdCi4QamyFqtnUQWQ+aA3eW8yQzgLtBe0d/3FWZlRymWuBtNScRe7I
ij4OEDQHDBT5XH2/Q3+iX2HrjJBS0LLd398sVtXiSuAFI/HnIBaXNLUgeG0jrXBjLL1GjCEf+DLG
/+0yX1b6MIVdXPz6+X1nIYGpgzEn9owVODi7jw0YCHNQIoqXDkH5CLLe3MAG3h4RTGYBP6hcSa46
tshwM7iWdzeDwP7785EE1A9gv+E6hoNP99ulFCKtL16sss+tWNebZOZ3UTsgv3pxzcZuk3YPd32a
9zizf39lgQmx8lmxucMS6GyrLFmkklFzrOGKxZ8RPutv+ey2GEtJ88FZ7L6ztDwc+TB8Xi2DIXN6
+yGlvcTlYiNYZ5yi4EUhofiAWZS7VQMf9os2NKckpFnkMPlokHkYQvwAYsZi+wg5quNyICnkCON+
mCYvlwTcw7SfJeybwTTvn7vWowhFkuH1WC7Mg6P6MnwW0G6PuJ7LeDCcdRl2iSBOgUUhVq8Kux2d
2UfhGe9+SohIV8wPetVzEmYcU2TW9qNG4JTV3FvQbHB4r81ZAE5N5iSVChFMOS2XgFq7Dw6idzZg
UJXQ8WBTAk/5fCG7iC+kKup1rpFH9Qkb513nNaQH0xV8hIC6D79+bt4prgB8rVqOdbv/yWrEdFVM
UT7qPOxbNM/QJxo3FfIj35R3Nj+UiWgQfsQZoaF7u2yiri8HSS2d251BgoasBUNCXNvPhzZGfOev
P9N7ewH4s+shBh9PzKXfvhhiXauAD4vJpeXPDyr2lTwtuoSA3Iy9dzkChpqRaaQHhFeiqS7GGhl8
v34L7whkwLSAbQIGlnAQB5b59j2AHRUMA8TAuXGCbkJXCX9Y+ES0fXkRLhIMF0U89Qh3EF9cRnR2
18zvgcApRDtf63auXx0mxq+/flMRXvPssEVpiykQ6nUQG883KNonvOMeYorBqxwvRIV86kEHeiOI
nAumepemcNH5yKfsnVeFfHjlKyWoqzCGenslqFsnCJe0unxo+/ApgaYMoYJd6d/ZrevPKWYlybGm
pvn9D4txMfipwK2wY51jVipWA0iqcL8eqtiGqyvUQRd1g7lNliDqpICDNMgZOKk+eHzf2Tngd7Ta
xQM+d3Akvf20QxQg/6Fd2lzC/4imo+/zjd8A0IYIQJF2Y2tpNokoVZ6ESO/49Q3+gTme3WGwTVBI
rYNWpDGetTC2dFQduxaI+DWesEvP6RE9P3gJf5kBoN9WifLqlEPbvTOzL8PUqTFOyMux6lyQ2yny
ZGPY4OYOHL5l6kGpAPMyjQSydGks8vrrN/vOlvCjcVwn37hB5/WQE9R0bJMRNldKugga9nnC5pvQ
gxuHQDqjUR9tC++9IDZzzBjRVWODPTufwVxrcUvgq2VHLej9qKX5UfGWHYSGCcIHt+KdVY9HDCDF
uhCw8M/WgZniPqY49POyrIKnXoUPTbuIyxjBwfnUDe2GdeSjOuCdowO2c6j3fkDfWPZv196MKaVf
t1GXz42FFJiK9xFiw20Or9mwG5+6ZPwfYOAQIkM8vnYLKw7w9hURguwvWgsFFIuONSQT1aJ3NJ4w
wa1ZAre0xbHoZUT8URzGpfOtKpXKdb/89kqCthtm2Bhyr5X12bVmGD2UQnVd7ghwiudIealFIuxm
FLl1m1+/1nvXGGY8mIDD8wSF3tkiSjjQgM6dupxWarglDp8fansQKV463sqlpR/AeO+sIwgmEQcB
vyUUA+eOs5EPnAMEFLSF3OlO8PlDIOhkV3SCp6Wurru2RJ0XD8NHept36oLVpQbyQpTTcCE7O0M9
7lSB22MuxkC9KSiMIHInRjf+66v5ziMJP0lg1xgseHAuPRvoMjthUVK3fc5r00BY7s+HCuHuGU3q
7vcvJMZemCCgslpf8+wDLc2sxeAZnScy6LqU1CB01Q2Jb3EFXiEjijYQNZDi15/vndWSIMERyiwM
F+F5dv75qmZoBHSKuRcyeTnMCLNdkF2CbKrZ3Yzlh7S4d1YLjEFWs6y/T/mz14vrGv79HV4vNJp+
l7YAN1iDn9Da3nzVVXZ9ko37EYDx3ofE0AHt3lpVAEB/uwkYLpWC0bXOu8mPdIGDtlp2uNrJ0WYj
edTChdz519f1ZzUYZhBQnkF4DHAek9KzDwpRJOPDPACrcznsDsYIJg+bEXC4qFIGqWKVd73tPTgs
Wuq9MwDb3ZC501uIOtkL7X/4RvtN4L6oYIrUlthB9RqXgZo3AlaWKA9GVYnTggdz9YvwyhvSS/KN
6lYj/g228BfDsMRPvImFyObem6INJtacfFBF/nQ78UjgKAefCERzYNDr1/9lUotObjIBU/iUYL+c
KpxVOVAZO+Wtv+yqYPiKy/Dw6yv780uCaQeUYjV5gw7l3A+FLqBA1rIJ8q7q4+EIahK6OZ8jqz4F
ZKCWjVWj6jkYEHo+KhR/2nIwQ8UEBp0sjhKM0862cVOGlb3YFC89cjfMyZpsTzwGqv2vP+JPm876
OthR0R5g3I7gi7dXtY9LBCd0iJ2Bsck4pzP8w7NAe+7G4SOSmX79Yj89HHgxyF1ATFyFvMm5uQp8
OmRk4MqeV15ZbmOvjZ6V8m6MRcuiEQYH4m+/3lp5rqGqCPYAYvv2w7mRUEixJEHe26WLDPCFBvPV
0i/jAuo+1vBd4sn6I8n2T0XvysLFhB9DaHBkf0I+kEytHKRBBTloQXBEt6s+X9pK5Eoxk89g7WQB
woWuXeJ9lAvzzr1EsYPpMNAIIPbnNV2DSGHTsyrMe9pZDwMBX21XwTojc0n7Yfrkj6LtTXmNz4l7
CcAQRRYW6NnF7V3DbQTAezloybxNe039iw6J5GOK+qM62TEUjmnpEhfteufC5TqglXXtNEF8iwgZ
8d3tBKwP8IrCyyGQWVaupzR0X1cKBXCCrLBLu6YObCpKOh1MBcVU6mobrMmo1E2V2hZs+DLcv+pz
2NTzp18vnZ+VAph72CFYP8DRVobZWc/q0wClG0LR8pYw+wJiAXdMkykQK7NYVSodp9gEBVq99mgC
+JFm0RyoKrUmFmmkkXiR2P36Hf2MNq3vaJXBA91C63o+W7d7nyrAlU2egOQ2Fripdb9hHlmsAm6M
LuYey4LuRPYgKKQIhOevPjof2EQS5OVlS2WHfaYQzq5SGyx4CVifiCZfJtu3NwxChDpjfVXdyM7m
LFVeOH8C/B20qYZHfV00iDa5n90IJli89pGJgURmvWfLmDCECwQO5D0Q6X/99Wf+eUXDuAMO6hCv
wpIFmPTbB3jmHeRWs2xzSP9CWJi5fKeEBu1hGT8aeP28N0GDhKkOmiJM9H8SrHYKyhAi2yZ3Y2U+
0cEPod4KHcTxwNkvtdEWfrA5vbvCMOxCt7CWCjBkefvhEEKHQHeQYXNXV2OBEx5UWa7qIm40BJ2D
VLnVxXZKqyUoFvA4dnIuy4xGDfub9/Xvb8Ll+x9h81+bdlYMdu9nf/2P6/ZV3mn1+qovv7T/Z/3R
//etb3/wPy7ZV9X0zXd9/l1vfgi//5+vn3/RX978pZCa6flkXtV8+4qEaf3jBchrs37n/+8X//H6
47fcz+3rX398bYzU628jrJF//PNL+29//fEjG+vf//X3//OLV18Efu5uhNXkq+Jf5Leffur1S6//
+sOx/8QeBxQBiigU5aCr/PGP8XX9SvAniEYAN6DcWQtMGJv/8Q/ZKE3/+sOP/oTNAfZEF/yT9aBD
XdHDXmD9UvAncGlM8lB1Y8iDnM0//vPd3fy9uf59Y3A1/vn3f0gjbhro+Pu//sDEBGvkvzZh8MfX
w3sdCaJSWCkHZ3iSx3rSOcx1U2yg9Ln2kzqz3YoAzPAxJUztDmgP3LeQqeNqkg4U/bAzWtGN6Hi5
pxisFi3GTCl0//1V0uv2jnrT57Y3zR62ds61mBrgUcjdu0hmOVxiktHw3O2r5lIyq00Z9pvLIVEF
vIbdfUuScEkxtRsOE0MOblyTHpq/1kYc4eCMx8CzzBaFTX2olNYbmCwun6aocqDCCuJ+3yTNfIRQ
KTg61XQnk4ZdTvjprYcWFiDpMHpglxL1rEt4Qa3Xa+O27YkHgcS+jIcl4sMQZ5agZIsCuCp473l5
7SP0KlVzgvwHmORuO/jxsFQwPp2qFok6q+VKRuADnmq/87eeDwfdSOtxywmSZMHqGr6OfDIb5fmv
kPW4hd3AULQBiJMByqsO2B3mdESER2F5arh0ejIc4HVYt6kEG2U/DqhBChhLwm3J8YjOJt7TZ1vO
1gsINTp3WgxeBgGNaOCw+TD1wtdp5EzWp0U57gs83aOd1l7F0ibskk/E0fVBsbm96w0irGd/4Luh
R1zQRFyyAzdoM5VIvuipmXcDbDn3tCnLCPpbb6uVLXexaNuHUfVLZlRALom3RMeeBl2Q+mDM7ZCF
1C+py3hwhNE7LDehB9xzcOSvPGYjIigUzTZpbNgQNpVlUuYJSTAEZmHaIUcpbWb0riYIvjekC4+D
MmMKesJyWgY/OLnShZ4C2cD7xnjJNu4sBd1X3x8HHB6p8erwENYDX13K5S4aRZwS3NQHl1sjElCc
erO6Wm0RCNdmE4kB/qNByTvPcu7hFczd3O946q44ehgscMOfoi0MNp0Mfu7yahTtFmaR0csYRfiu
BgX97HOor6foKXFFtxl12GR1VII9UnXRwUdux6XsS+ROQg2S8oiJHNp7OM+IINqLeBF7Kjq9a5Og
SsMx2YphsB/RDMb3fljqzYgK2AKyWtKCgwReaBMOBW0q/7nhhu6UtqCShc2ZPJaJpKhk+tlkoomX
BlqJynmmnC7buRqGr2Tw56wkntvBKMqF1U87OZAYBbpLbcnolnBV4o9AF6OMWAFf6IYDRA7KLJlb
nnpu7RXIdMd/zriXQzoDGi70NIYmDfj02VWLnaFwm14ksiDuh2X8XFuOgkMu965AIDpi/C2Q+e04
W88KnGswf8ui57O1HUMxFE1L7Y0UuESARZ3LrpsCBKyLFiYWCQzasNACeC4ElEZpO3Pz2I3JgioF
RU5RBubZCvXy4A6oDMvBHzd9Izb2NDU7aUH271rKzkKnfm7ifo1PjconPKrmoqpifhJ0eozKBP66
geUVobuuxkXAO3Xyq1vOeJ3OemIbi9X1TWlMmYMBG3dpPU7mqkPvboqkgQw0lU1XP4buNO28eDTX
2hui1w4WDsc5Nn4mnLD3ssrVa7J1OVIEedv6Qvj2ZBUjsdxL1wBFSQUZodSYwkRe0bqrYJgsgjK1
a7VtwERMS7O8WKOaL2nbLN862O2w1F+9bNu2p9nkh9Omj60R5t08eXVKbuUJft/Wqmd9kBiMH91a
+yi25k3L64fagkgpZ2OlojSwjBgPsWFDcs2a2VsyqzP1E0K4bRi62HYFB3m5nBoIMWKifPAGibvH
UYa0CGB20GiA440VGvnyHiJuv93bNpFbBBH2LeR7U4HzhqZMWAg+g7HNNDONfDBsdxyILbR2g8uL
mFmP3OjwuNSiundNuBHJGF8AMIDrompczO2wdOuGVtspLHMYgpA+H+CVtoeBubkggx2mpPX9rdtq
PweP/qvXaZxYphJ7z8zJBq0kFFEzVhCdgjrjUZ9kAecI9ISc9ZKF1QAhitg2omfgpcuvYa0+8V7s
o2R4jji/gjXsXWgx1KiUVGYTyhAkPNdxTDaQqd3puv0ylN58ac0NuQAdBm8WFq87m/G+MJ722oxM
xNm1C3bKaoEjRGK8Zws07YJwXxxojJRY6F3a+5pF82fWibio5hDu3EjEzDoz9Dr1l+aTy7tnaAau
6jG5jjU2KDWob1p1aqNdA5P/sC2wW4ybqo6mq8XyQa/Hbd0j1/qIyEuazX58AgpJNq41vsjRKp80
JpSYCEuWE7ksOLYTmfUjQzIubCixmcFaZg+wXaYWjFFuCfqwa3ik+LkZ6vjEOYvT3tQXpia8ywIc
wE2KRSh2Pkvsu3aI6i9iaSrQ5mISZRMMIvbDKLttz4IJu53hTzPyKg8KsefbOJy7zO5ZmZVx1Dwb
BK34IEehB4G3VLhH8or3UiKMbOOEkkHypr3oGMx98A38ZPc6ga3qSbUUQ28Lb/XaJ/XMs7A/uHE1
H8aIlI/NgMTfI2s6fjOV5VcHkqiDKnGIhc10IujF7yxIRrbjtDQb0mskSUdttE9qBq9BHdBP8E4P
khTTdOtTbZF2L4NykoUtg33U4XTBvhzjjyDYYmHaedUE0zFwp/C6nhGKmxHutCcyLdEX6fKbwQnt
YYOyanHSlWp+iVuM6YKOZnkzLrN59Gr7qW/wRGHmQTI2ABVLFwTcVYbwTaNaUjjCeA9uaTU70g0B
rE1QekZp7dtd3ikUEWmbWDwPeBs+tyzGOdh66ljaXXkZAt67oqoabhWB2bfT10DerW7JZhHPLexA
kcjsJpP1Fe+R+6ljo0XNxBBHV6QrnSOhSK2ETaGGD84aj6XcwiOivFho6G0ptzwnHV1ew9Y4ETQz
XblsEkO3Vt/KXTOIyzGuIM+PeEIOgw+1izVQ24GOewnT2vh1EWl0hQ30OaB5lMb/rEEjheNUDFM4
WaG5WRUu36Srpl0sk/mqKVsoOki8HCblqPtqiA2OEDSy6eDEUzY6dnczYHyodxw9Wz7hYQ8g8wk9
sNx56XyG61CtUxI78Oq1RLxtGCGbqIytuxqZjSlrytBK9Ri2j2Dkd5/Q0Mb2BST35Sv3OuPc0VJO
QUrbaNk0nHhlhsS3z4oNC0+difnuRhIGUhCSP7dBWMUPftN/h7rqe6ND725MyjiPRdinFMe+SAPd
ii+J12o7Rx8JdXmgkysFwioqEBE/LuECniy+ah0wtNo6MeWoSGhz5/u92q5Ulk031MttUGGpdDGD
6xbykiqj1caeVRWj1iI6bYQrQDCd9Ebjhl8jvOnJRy25mQJkKQsS0WKZJkC3YolymI57ezPjJI3C
ut7ZhrYF7kS3m4ZleZDTootBfO5gtwc4RdYZphLfUELUFzJBJSaWCqVqsHXEp0jWLI0Yu/CD5Y6o
ECGn2hq+VDq4qmqtbnpekz3qlJPyuw0P2yul6KvbJEU8y9vOTl4lX27Z5H/1andrNXa0G5vFvQhQ
LI3xuOc8uik54lWm2dlPCzCeSLYI3Ows7Jw03CsS4uyZyFRgI6wzFaCmh/yM+3Trznx5maqSYtsc
Z5Roia6qTUnD/naeOifZIa94bPewLxPWqYl0EJ2smn2NUMGeQHvS96D+eSalOsQgzp3JySIQC0Y2
AoGgDeVARjxxVwqvSpcE8xHT6fhQ9xxRAgAQr5Ngnu00TNSAMpeV4TFeQgv5WYqQPCDWeBptQ+ZN
wm0rp6GqbonBt5QAkZQzX9pIk9j1ScV2cbugW6Acp6uwfbq3CLduoFEN42x1rLuC0oS92j60OxIm
NzBZAyGSlmTIvIgFN76rVBG1MBKVkwOi7upovTWociY2bTlmnrie3OoLapAXkQ5G0cLzgdYtIODt
6rGUBS+rgaUSNzhg2H9w9nrdsdIIl3JiMl0K7WfzyJ5DJBmAlyQnay9njgoC6YuqhAOvZwSooGqu
nJt2XhnubnzLFy1zaZ4RbZPhMDF3Asr8IjKL2IVeqTZx3KSEBNFBIi/rQD1Pb0fFhxPt3Avudzdh
h0SIPiTdk20p77ar5y41LoBUObv0MuwWWvgj5kVRxcVWISJgH7hWuW3sBOkYKMGvIxa7l9SZ3E0n
Qn+LuLYunZEXcqoEljfUbePe9GJEZTFdDgE7rQGBF76GN9nYLvyynDuBeDKZVAC1oOrYaDaI20VP
30zVOLvR2Mhkcyy3QcoJgk9S8H/lRYDHDthnD1XOytR8ANsQjywhyS1CS+onM3FIRDQ4X34xjnZ/
r+KEoX0Qib/+AhFdEObjj5qREytdOWVTKNtiBgMgpw52BGtxwgymcSqjvnwmoNlcOZaP1TYQa7gI
QJXqc9Jaz4hyqwohOO5Wye1D7DRgMgwLGlbu7eq4lTfdoCK0kRW5WcYyKbDDidsgWPSGKnvJuhD2
J3Btm14UjATzCgyiJpvttvvWtqJ5gkEzh3fghH0oJYAY/IY1NBuD0ntEYrezbaqwvhu62c5HDMo3
elF8P2HwdMkq/x6LAcWP0bN9WKy+E4VqfZEhAhYBCKZkMOedG5zPFe4v7XqTov/w189CU6ucpmsx
6/hOkRY1ocv6+FlgYRz7MdbAO9r20gBnyzw1z/fxErRZZCbrpYRkMevhD/7d0WH8HFpzta/tfrr/
tyaAobOGQC8FeknXpwsp3DC62QXIx85YZH9x4mo8/puJqqUC0BGkUP8OO7tLZDqTZLpqq/CqYqbM
MI8nqBbYCW1ndeVMznzzAwb9LYDuvhH49xxze4PT/bfI3Jvv2r42K/rVn/+q/4Xw3crV/e/Ru9Qo
I7+xf0Xu1h/4G7jz7D8xAcG/aHTAHoxW9s/fwJ2b/GkjwxumHZh+o3IABPefwJ3l/gnUDj+B3AHI
TTC/xdf+idxZ/p8rDIhZIFQi+Aej1t+C7n4QUP4LugtWUtQqogENGsgFWo4z+LdShlm21z7OYHGc
YO1eiARtYG0xWBf3MYic3D/AyqRKR6dJO5hQxhDZY7TgThuj6yIM7gbvbvJmiNvqXM88yVw2Zwsc
8oA6ZbF1C7vTdp42thIH6OE7XV40ZjBpiIbmySMHz711rC9chztXl4WHkz03ZrAeG+dbOzi5Xo6d
u5ORlwX9i9WpI3bvei+RH5ZHjlpF9bbeKAggqaMxBqmyEg0eaqzXUkmAX+BhYBYFkquH8TPixK1M
gQHTkeuKe0kBdeCe+6AAiiALq6spVrcBqgSPWWkbkjtKZAqRIGT01sGP8fBb6PqGzgVFq7FSoTFd
N72X2g6GRqoCRI4QqFJ1O0ubrUKNFPV8SwP72PWAG4bPQzSoHF06GuRkPYzJt0bEudTVJXAeGI5k
Uu29kqaK2G7KMbnOFs8c+gHvvzdQWwSZI0mO+WiKnNaMWtZmZHFuejBE3bkY9XeroSgGvxvqFej2
to16iJNv1AvTJezqdFyS28F3rrTT2ei6NN32pc6q2lzWQfiwTGG489ZR/WTHZLNCSokM0sBnqWfo
K+1HoLNhLoIR9LOoeqzGDgnzPSzbq10M2VHqzKiXLDdChi1Df4Vt/WCJC9f/Uk/BcxjWfZq4wBPF
S5VMIPZfjkmDZg7AEKpVrlLAjIAo5JbbzByRitNfmaVJPRk8GmdIyzDIkhA3+Ycfl8goCez7Dt4d
a2PmSJ47LHALGjyFbNk2/XgFDXCIILSoP8zBcpPAZ3TL4qNsHIaLv+fEQmdDguPkTzDiBQHz0sMO
Pw8wIh39HNYnBUDpY+OYFO36K0AKrOhGgSOPhq1p9x4WKQZY352qTpNYbP1EZKVhG6eD90DrA7pC
UADOpcWkXhnDf6I6jPWM3q8EgFf7PKuVtUWsXiZ8EGvAfdw6w5xZc5drGe8iYxe4y4BN2gLj7xye
zyk1Vo7GJ1/qk0lEmNJkTlGmZnE8b602LlyfXZdRVUT1gJmNc8KMKbPjOwzoUjC73YyoJLf6S3hH
7O0RebGwJHQJKDeRdWCDn8HjjVtsI/uvfXPfRwW1HzHtBJo/7eeSF0CQkhsn6eUeditZDYhnnmHR
FTupqRLoGD9PLVBVeTJBu3cpYhpg6jWj5bn2hEJJSOfdZI+3ZkIlvzTXPrKNAlulns9UirDcElKq
27F5Kpl1ABoPjtxKAxjyhIkeUNxVBUVVbAMqxKPUV1MRjd+t5YnZzy4sh3lbdqdR1HnbUJ3aZgQ2
cSGRXRDc1j2hmRC+2WhzciqDUkpsXCgd/PEOHOv90p8aPPxsUODmVPKimsSO0TktYZA/kIKFCHdz
Qf9dEC8z1y86KlM6hkNWojlyWVsoise9Cvdeq9K2tm6a+hOsq7+XhGXoC1Iz3E8ley4DPA3xIrGq
XmQ0ZtGIJeI1udJTOk8vaNgyWdYFAqJZCuQHTPoe2OSDQNXW4TFv0dsibiebltfS+i7rJh14kLXB
7RC6W12dqqrEFnGF6jE5Lp7zDA4Oljb8Phzy4iANMOX9QxMGTd5FdhFY9YUIdIoYXyrcbOqoQMlM
D7E/3ihVZyWWC0rhJkVQfZRGtNoNvr/h8zjkIKZNG1piA1wrJ6TR/GBG1ye9PCXxlwTI5zjiClPk
lDt2gXWXFMQetl3XIMRmgvMeUMEaNYoYvkdq5bRaF8t0h8QkBBfbBriS77X3PQx5KVGfWj/aUmLt
aqcc0G7KcM8BkQoU68lyETsAEV2fXqmA6SsdLF1KO8ZfgPDeWPDZSuGOeBOJ5POApxYDmhMINSTF
/OpTj7NGyXr6rIBQZZZMHNS5fdENZJuAz5+CuwwMpaHXQmBSoMJUgj+CucrIjqqqr1Qp5s8JjMbs
ztmXyHYelzBvAxVuWhTmV03TDqnTjNWhhrgENZ2963zHIMlSQqNG+lu0PkhRUhrXzo74vhtRyGVV
PwQXHrTwT6Fi/ZaAzPjgSSeDBZXO7NDqX4cxcZ8cu693akKjP4S9nwWNWz8riRRtX7SHMoDxDJEl
vDe5Xwx9X277UZgUHxA852HNhfkqWgd2bL0ie+APLXJNEritVsYcOBqjhzKAOChWC/zJYuxECN+E
p7fWWPBD/EQ9mTI6RpA1ssd+7DEkwuGfROMp4AmeSHrZTc5DaZUFiH6kQrMRQR3pPCbwyxiVf9uz
kGxrtdyAnoVOe3HzyvafJLVLmYK22W4mfSSk/Q5EO0akiy1fHPjBHwgiIxYwKg3GJ2VSLTALwN/r
Bi43aUydBzcoD/VgjrNPd1OyPGmQ6Mtl+sp0DSCNBf7GRZDRDAF8ErV7R8cs/7/Mfcdy5Eqy7Bdh
DFpsExqFkiwWxQZGsruhtcbXXwdnbIaNKRTevatnx+wsztgwC0BmZISHu0cNAjiR2lQrs1DHnDkY
/wlUo4pNEhp+0GpNGbzQWf8KEtpLwRYQU1ZoeWXd3Gc5pUVlUHn9Ukm9GQBd0IDYVxrL0LLhZ6WV
+0f4j2gJ7v4azl24XkgB52c0gkpg9jxFWWj3oYve4GWGVGNNNBqhU7trBlH+k8pKtUuKrNbovMlu
hUfJxjjCVKcUak5nWqpuVQVT03CvNiHKVF6sm3NDcWAk8DV/TCQJKFkMj/lQo9ExvWY8IHUeAyne
Rb4MBETZqmLUIuDHnNSiAM4FsoYC3J8ELREE7SLEhBKhGCVVhF/CKfN4JERhVO8hopZMUED5s1zF
KO+LIWhvXiECIRAbvjh7Agx1Sc1FuPzHjgutGJZlKiafmfFUwnaCTXwJCPQEpAnFvRdlBIij4kjA
0yJ8iR6e9G0dp05c4hyRNKAAyoZNfYwVGW4vI1XCNzttXD6FpyFCWC28Z3SQSxrIb+EnWLKVIZZU
+5pjM+hd2wD3CoAxwiFKKTqaVLhfHblrEheyAwm5YtzYiImCznfARDANioPpMSvhFo1hO0/F067h
QOpje1wcDTNmezichsBEvyrlGktoHSO9uLWQfduwuy+MMYZMJgds6QJ775+oOhjeePz6gxjgQuph
BaQpkSLpMsb5nnNMgd0r9ZCf8VOgXI2Gi5R4nZZGKNSzqLrFI6PYkZLIREhbHubBzDh9tRjdbWJS
pA1b1ERTUtk74TKmjTrgai0CCRL5IL2LASofQPfMPrOQzm7gZuSugG4ijl7EknaUsR70h76W10Wb
qtyMvkTBcy2FvRsWpakwhQYKlY4We2pEnEQRGEyWDp3N5A8hfkZ/7wVAAywyPfT0ZUx0VaNKr4WI
eZeKKXd8GBTpVSaMV4zMzj9g7CncQr4Gmy6Pe6umkSknTFBrXjt6BjvK4rMEp0iD6nPWguSCgRdn
TwG9gbLVHmUqMJTYPysRIxA40Xl7virbXc510YVPxC8gqg4ISC99FxqhfJ7K+i3wryW4OGhedPE+
Dgq7j0LYDU+MZHlCb3u+FxwbT4kB13QwGvUAblZ1izOqBC4/8Fc4wffqRJd7yutRAHkyBGVonmVd
GP4uexQNWQiQjYslly2HpyrHtI85IUFuaEnQz9kFU9UucF91SsIvP0SXHUX5K9NKt6ijBbUCVNpF
wsnjQRcSO96N4j9Q6cvamIQXL6qbE8jjKcEAmQwGwiA5Rf70IlDsSyYMSG0jP9o1Qan6aAGiHlEu
6IaoCIO7UQF9KuH6M7hEL1nXnBpISZ2mblEdoA/tMxkL4V79PHb8Wz7XLSyKFF+KHYYtKxKOFCas
9vG+EweUIUqGgknhh0ELJGwUUXFkGAQ+IZgiKa4YoNPwByLpgFH2YDPe/HCAERPwabuBYXl0khS0
6ybs29+RAIEPF3ieXVGUpPcMJe8Hb8zQCBXy0sYlK4DX5UE+iENf7+MEOGEchpHZdjDQJGmZxzgZ
qaKFQ5mBcSqBaJ8nKXxhSz9FPA06zBRXOkZPm3BCHSWnrDtiCjeM5+m6+tX1A9WrSZHTWor9rfVV
HnzWTYm3zQVOMVJ17TYdup9TxvstyfvKKihAiEYR00K4E+sBrTJL4IrplaKnWC+pzoSx/O+ILsyq
haVoHOQAnxnxDUUxukXT8IExH53aU/6/Bg3/r/CW/zcw5SFt6v9DRAXqlEeQyvUj7D/+ZlDN/4d/
caFYFsgJpFQwmYWoipkJ/P+EVEBS/gd4UPiPIEnBvXOWvvyLC8WK/0D/CjZ1IFOClIqmzL8RFZb+
B7w8ID6CYQ38EuEF+b8BVBZ0OmoW8uEfOFz9TaPrfEgx6IFm3MJljoMrn1ILxo6wkNw1z5Tx423c
IVzhOX7Qrf6zBh7iJ/ec9yt6CGKfccVzewhupDeoLb7pzNT6Dxz0nz89L/mD1g7FR0hRE/4050oX
z+1ecjc36E//D7/hWPRP2817S8zUxx9L9L0gNRNb0y4Kp/iEXqWnSz7ukahF86CRhCYHv7IanKSn
rJGta/SNQky+r1F4wMwJbpwRqFFpO0iE6iNGjZOiJIggklZ6MWxYak7GBZkK1lhCCowgxGjgOyVG
E8kymBss+M9sVOhtj/LcRxpvgleAOYIQUEFm58mA+cCfaIMgMJlKlF9kJhFQLcr+F0M3+Z9eiUVV
KgTeyuB0oVHh4KsdnaaaMopIfaKsDIicFJUpSuk+CzIaswovTZ1Z0NoXOjh4ohrNrJsMLsUk7oA0
g86HGmlIkxOd0F/oUuYciYI2emLDUjDkVpHR5+J4s2v5ljRl3/yi87bWvYhPzTSKfBW4Xv4KrTC3
q6uqMFlkjjrk7vEBU7MpDa6LuVnHLPCXnjKbOf3tmprZd4GYXUdY5+mUH/a7RKkKN+6AW1Ag+Kj+
WCtYArVpk6bylwQJkCaApIT+LYpQDGX1AVtLmRlyQrkDhQNNTw98fYXzfDWNfAZuBlWBZg7D2RFX
vqVM2O0xk0vWMyYtzcenYN7t9/bRUpPA51Lbjtiq/D60RA1qEM5ktXjLefRbUH7v7y8QUXiN+Bht
gr9ftWhpE3EftfqA9N8nVOvAjSS6BNmOJyEmvJOyI7PHEaA/J6PI1F0eP+JCsvyf47hgtYNJhIEj
6B66EuNSeE5pV8FcEoANMFmgZztRPPehLSs2CBobhOC11wrM+efxVDx4OuZUglGeHMAnPwB624zQ
D1YtnlxkS9ZEn63TqYCp9cdP+e3Wfe9NLxRDUOyWgkLNNX0Z6opfX3vQFKdaQRIf7Xm43Gapcsjg
NA1CXKzFkvQGd40IcySQc1YTr06pGQoSkOmXgPGQ0/lqQkWBOkn5W08VO0SUjXczB/F7P3TBb5Wa
Rkz4rJ7cpITqrzv3SGF4TUIvM6x3wq+WtTbeyPzkdxZa2saJsg8LQdaf3Kgzq+qKpq4HqiBwxFc0
9WrR4HiUwLKeBzvJ6THrisKAYFI+S9SpacFJfyrif/Z8/uJk/8XtXfkhi6umbuqcmuAD7PJmDpC5
1zLOFYtPhcl1pbcfP+235O7e0y4uHWYe/8wk8ehypNHi3bEzKHdUwao8ICu1BaMmoZrarQZLU53W
gecSzBpSD6WmmMq5NJ6ALdqj/lSp8sFJdFQ6u62bdmEF9e8DuLR8QHqftVGNn8bIJk3rkIgw4j5t
M7DVtPwPhymlopr1DqhJJGRI+fn4jaxlEUvfoWEE2jAJ0YQurNqmpKxJPSgQJXFEwHi0Z7T8JlgK
RxtjCtbCzNLOtm6pFOVCgQNo+haYhQSsG1VBNOUc39h6l2sBdTmBp/Mxt1FWsIpoemZ7y+zKrdVc
LSzvSXnOrM6RjUKFoHXv6ZS9NYePmdOKe5trGc8EiOlocDtdGuqFSfgIo2PE6ZVs9MgJgkPfR6ok
XAMFUFtFWjoGZxjgF0FF8/hbfmvk7v2ARXQTJagEvC6f3EwCnNAmN2hED5ifY8D6B4A2eJGS3Sm7
Kn+vfQVjAoGQxEBbBcksA3i0RH6ih/guKGDpqPlIKk4G8VHS03gXZ28KV2myMgIfn9xifJ9QsiL1
1SACQPu8M7iu0cvallubitw6v8iwW5U6dDp2JVrwbe5Qxa2mLyA4kow7h8ILZkuiX3HrgcvT8pnF
L8yZXo9DWgdnD9SBIwflCSXG8BP8kkCNqz3bm15b2QSdYMck+SnKfWdswDulPKOH5JQrzQbzVmUu
IFxw8vnGHuoegwIlgwltv943GGwyCB0Z+gvSnX7Ygw2sFh5tC3mIDwXCsSA+YQzdS6Ogv9Dhmqv7
SYfF3IHrg6+AAUsL9M/Hn4pdCbtLyytFDoHbwQof5yAE647Q+2THWPGuDdXsxFiNPn3IX7Q7PIsv
zb5/Yt16I+CvxRlhkWyE7djBOA0r+9SJhUiqJxkaAZWNrot4y9F+qH19Sp35TY1orXHvA3t+/NDC
yoW/VM4xElgH8AmY3CFp9xOwaBgC6SBConUR9GYld6cpEmwF7QC+u2UFph9SE9pdEA7KJt9ewVJ6
rZXLNOyyqn4P0N+KwkkfpKsAFmcbeQbNlKBEgZpPAyFsTYg8EtTvRYUN2XnawHdmUcaQANAzy0yX
/cAAeL5HzHUitCsrqlCZBFyM+DD5LuM5fgUWc/xWDS4tHr1WL7inoE9ImlsjX4Ig07oti4QVfM94
y0Vq7essdS00qGqADxFD2jpXSwb+2gxYMMD2MrRQ0z14aQ1geUQN0HnkCpJAoce5SQg6nxsf6X4Q
E+aE5EfN5PUpPGASnHGgtirG72a9yzFbwyAWyu1/X3LfO+PHX49x/xa1ArZTWJX0+xAFk1WBv6g3
XYbmQKV0htR5wtzRCTFOeWAdKeAYJ2FigEMVhDAxD+kjm2DTylOM9qcnSlbtteCO8kqlFj46QmVB
pWrd5bExKWKLLjVTX1hOHrCFuqT5irs+2JpesBLwl5aIU0qJcgOKrIuEZeygMuFIMIHSOmyoAddu
FGFRwA5y0mZ8hQMDRvBBMXJV0CkVjALEB0b/Q/0KjcDZ8nFdWI7+59ssrq8xLBjAhcnoQkjUMt47
TD91Oj2j9vIqhIkLpsnAKUjrFMJXuzw6wmDj8ZZbe42LawudHqZIRmQ+YJxmBUnQ2supYzVs5dLc
/AR37sWl+ZDSY5i0n8mjm+rlO0Ylv33Vdq/ZDBFvRuqA4G6gK0FA/LcycgKIr7LaF6M2pqS1n/En
bu1fjx/0W75554cs7SfEDs4BtCeNbszs+f5rzA0mt9AgCt/TW30GvCya0o5nGSKTyqSctDPCa7Sn
aDREzJTWoDxj/qRvnW/VLAmcdsMG/1t4ee9nLVLvzq/ApOOj0Y3QXlCi91i+NZGRTp05/YGZhNr7
A2aSfHGHsjeFwoGnFiQ4GDJFPAVFvF1jVEbtgJs4SvsQvmHCVrK4AhEtjWVKn+aiNsJ3mwzEA+qj
NeAiqLEvIrK2jS8y33r3Hn1xwjDNappSjCRzA7fWG7e/1PvSROKR7SIts5S9+FqeIivTCxXUOzO9
CRrUeAazUfOAQnV/+QWyAACRzpIREWRMXpTAhOKY5GhiCbwaDiiBzSmjcCcB3AbBVsbcnq/Eirzb
NGhDQngb5gt1eebDN1C+NHSz6k94K+JZtqz0vx2j7r2dRa4giFOQDrIwurBNQy9/3xwboTlM466q
1a57RucoB52mAvrfGU3n+CbGjWE8RVCYdHjgKjIEsMQ3huyW5QC4HcxDpDIOhoS0nXT7WnBAo1DD
5lRDQVRBBp/H6uPPunbil9NpM3R7IKrAD6+MQYM0RUXo0sD41iQyaYhhWk1ElSJoYJNU9e2EiLao
mbENubhaOKgNSKMmG+jR6kdeBNaOqYUxYTKkPWGwq8QBvPe3dLIp6RzS1tjDkI47VDmknhBvFilm
d1VuWYNQ3ICUFaChi2aOH71PLW6XMbOEDE1dryCCiIoClqncGbpWle5gT/z45X2Pt7331RfxOKYk
jMWu5mOH3AOCOoNBmexr02d5AKUN4lpQ0WWSHWjpGc33UtGYYcsPee3Ez//9R37QUB7mbbcUQOGj
91xo7QdjjW8QqWaHaAMC+vZgu/N0S6MaD910VoHaD0eO+IfwxhnlpdBqJzNHq9AqezLSj+TE7ETS
3Ki9eIL77/OgdjfFATnh4KvIxQx/j5LJzp/krf26EgeWXq0BBE0URL+Mm2NKbGlmpYNhhIxiADMu
IJ8gOdJcfaT+sCfagBwMFkyhr7VEFkye0at91BlK94dmT32sibweKmd5IGXqQHyEhnMOfYtPmsCC
lAKSjeltY5/MKeG9N7kAU7gUAF4n4EdDxWskx9JkDBRwevvs6y+4Rc3B5A3aYJx6l/x+vORaYb80
UpEqavCrDktGNtjjg5vvEnMwOpvT6n0ItaDRgKimgsphjydGTwY1/Xy88tqzLgJ1RxXJlM0Li47g
AhHRBj2ypr20kXV/u7Tee5eLSMvSdE7nJf5+jVweTmqqciluXKoxerTfmj+wluEtbWEaqI+UCTOY
XeWJykF8Ie1BVAG/VER8pbXc9k/xcevuWAOWvkPzj6Mclh76pvMTQYLeXIcnyepeqN8iYK19TAE/
e/xd1lLk5TSogIozSBewjH/LP/rLZPd/BleyxCf6C56tZm2AP/G0tf/WLkRuEZ+CFsp/psBqkPSg
DN1PNRG+EnBqIEHyrZaJ1P5EHTp7AJl1gm8smazu0qng+oc0YW+MHSdvoOIB1aBPHio6I8twNg9y
f2pxyJutCL5SaC/tQ9LWoymO9xi3d8YSwApr1GCO+f5r3+oY+4Nb+6vtTiFGRObiLmllUsKMyMZA
7j418o2scm23LU2CmT4fYByAdwXWIq1o/AAtvCU8YXAzBjkBVz6G7lDuQBLEkGo13jin36XRnYP0
fQn/2HZFEgZyVPmsSysHWOK34GfLsLFS0TOCaR5YWEW6L3LStAaLWHlUqj2Vn3oo+ZHN3tj+yVd0
dFckn8C5uDDY8wAG3UiKEmoRo6corY6NMDX46K2ElAfsqQjMFcz5IbJiDbWFKaAllL1z++B367Gq
hHDY36DdStuT36B3dvQveanLnFptzY1a2OT8u277rrV/PLHM8JSYDnjPnQZWp6MYrJ6biVEYmSab
kyZqIO9eQCDa8VrpNmqwB/9xJ5xG8z3Ri+fHx/A7hNx77Yv4KHYwWQxSvHah1IqC9K8jZVepMZrt
H7ZQOUYH7qYPkKg+yRij+fYBaEU+wuaAQNKcQvl4g9jsALk+jSo+RGAHeaqWVT++Pv59a7jK0nMm
RENeCuGaMMPcoHWnEmgat5pQ+8GC5Iq1MbK02QGMgI+QqD9ec/XDLFpq6dQGMB/DmkNrBmDXgX0N
rqQBa1VhrjkLXi0pIj5N8nNsYl1heAEcXqj9b79VWau3cw554DkXj1SriodsCyZeS45Z9u8ka+6n
STGN3yWgm5GTwLwxBoKXDoc5NcB9EBjoiZHfDFoetQb1JCnMUm+050EvTFAj7YA8PX5D3+nNvV2z
yDTTIinpdg7eeaq1Fot7SJ0c6BhyEIOgLLBz9H2Jonq3+iU+wNPLBPgAlikMDemjr3OjlU5G9AqF
b6MPT6MuPqXn9I93EKlTEb1wNaNvJWjfs3nu/dJF4PeTgY6V+TYLvM9CNiYQFT30imqNbVRUNlyg
JU5DPQUm9Meg+gR7ajIV7fFrWoukzJyU/DjhEMt43TAnWjnp9fQQO7lqC2ed1RL9SbIfL/L99e88
4XIq0ZTEVczPu7XCZujcVm/NySr02KTRCfM0ZV8dwhP/CpOMfWCKpqyGxuOV187mdx3y4/FSDrpn
yJcZYOGcNmm+JRngQKqcg/1wjLXMCXRh41WuNYC/04gfa/EgOUTZXGCEh8bmHZjVXQtXdlKgapSa
XkGVNWGO4yATsv1roVI7RZM21l5JIb8f/8fSLHSxYArNj3lmtCtIX0ePwElio4RYyyC/N8/PPw+J
clf1+POcAdmz/lsyO10xKXvr1a2Vhd8Tsn8s0LN0m9TzBmkMuLLgZqlNUZOvoYrpohqjBqiuKeNX
sBU9V1DBpeet79WjXPFYDpouU3Sul0nN0C288PjXpDHGMVbFo6/KhNVSrdZvvuapW/MkVsqx75z2
x6NGMI+dlAprxwQyTBWloL6VsH6XKvfO2SKSNGMdyeL8naAiQ6PDnAwZeCNNMAvYTvX0kmi16hsw
kFIFizNg36RHuMlPIqk+WC034LByFPbDDn1pYEUavbE5v8vfOz9rOU+W58Kpif6ZRdB6Zgxue+sI
PJ0Iun12aKUk0nmzTUis1zeG4Db/k7vesTVSFwp10wLsZ7OaZLIGfFL03gps39gKTWvBl17gk0UZ
RrB5wStjjpPb66LJq8WxVGGgRVgb4l+1t6VzeSr20Yb16lpVQS9K25gaqNSbVyz8idDSMaKciZw4
zwxq0JE0v/5gkF6maqfCtg7OhJuHbCVzX9qSShiljonRMuNOX9TrdEVjCyhQ9QvZwgeGZvDHItWC
iYw2nBhs/rN82QjBa8su0jfYiRcNPB4Q/LX0Mv6ZtAKhP5h3HajSWosTFgEA9bVq6wXPf/jeduP/
vtKitAHiJ4FrNKFW++1x0EedY/QBE3IWWg1pB9oNpKkgy9KU68ZDrq25yMfYLqkhwsS7Hc/KEXkq
xF7Brw7eZNDYA2Qj3Dsk1NAaXkZxH4YbIPbaootkq4c9mjfUArhjwzsj3JSwRMo7bhV6c6J07zUu
EqiGgnFO1eE1CgyBSI/d+5fCiPcYq/AKqSpze/zm1nbHImQNAyjNYiIi/xgTCYUcmPNlQL/C1gOW
RbJv5oWHEmmINpZb6RLC5O/vzeFhfEJKY/64W94k2K0d2oN3K/fRMca9o7XXyqrdyQltMMr/1BZr
FQ58nU2IaZ4DVDaPH3klAvzXvHQujKaJarFZ+j+CBkUATMVeoxPkJJM5QH33h3OKS3UIzltz7lYX
XIQcWKwmYoihRq5/UL4U7woXOSwkcqRXiPCbfWGfYKMbRKr4y/cwLuHt8XOuJERgJf/9riG7S6YQ
sxLcY/eUX5r5HdfPybHXUnv6ozj+U2Z22Fg7DFKaiAiUtDwWz7n1ePX7h+O/5i43mKrdQkEG0iEN
K4XuEpS3thY2DscKWDjTrP9Km+G6VjYw+AJmZ7IOLFv1XAW7aa4xAPoHHx8ftDXpkz5fV8XGNcrP
R+K/D6SgLGJMkon+2EF96OJdukHkgtkP27EUOLO/Y0+z8QxBZqn2R/rFe5GcRlaz4hbawqXvrQ7T
NmCahGY2tK0qXCD/cLekJoUjfxaC1r/AgobdBed0Y4uvvfxFZMqjyR9G2Gu6IKDo8TXcuEvup7mC
sghJVNsqSlvjz4rCq1cYifQ+NBf/jfY0OVYxJvbxzllppWLG898fF4q/lOq/I99XeGEPjM0ZrEAi
G5aRnp5dOZaIV2EPXy3iP4sa5kvNMHpwAH0W+co+NyCHdqKttsV8Ru989aVD8aRQAV/W2GmYoGPN
+ytQaTUxBNMjovabU+tjoIdGuXFqVshDmNj097NTIzxAhgLLSSTUQ5RnkxEYIsj5onYqCKd2OuBH
TXQwqlnP9v7G3l4BPzHT5O9lk7HmKWnEl22dGUFjCUtbIawODkFHwh20/rvWZHbsG3ul9uGJ0mCN
9FXvgvfijNwQNbFowBeFfm2cdF8dB93bQSX7eDesvf9FEOPrTmyysME12LwmMtJ10H5Y0O0iGtpZ
uBg/XkVcW2Y+ST/KglapBD+CibKbiKDIBXGnQlW8r6lQj6UvDx6wUiTv6cGGAFNtqFKPwNeWG6AF
+VvVPTUspWNENJFn/LeF1R42KwjETfwppTBCwvAOOYGSvTmEGPsVPReAQ2Btc6ZAZuJiWZ2CT/hV
p4IP+TvcHQYMQSxHwWCE3opkeAC+dTHMMGXbo9mPBE3YpIMIwIr8myJBZ4zfJlyH8b2KrhXjeCJ9
y3rGDDCtfGqhHlNYB9JnM0pe4vIYB77K0Sg1RIjx+A7dJiHcqlLnOHjvpCxiMuYI0AzmbyGV/+J5
UhQa9elDEv7UOGxrpl8Y/AhVXf7y+IOtlKzCtxXJjw+WtglD8/APcivqE9LZhBp00FzIiF4pfA6H
7CQOVr1PREKhz1jaLQXLXPxP4FlErPH4N8xb8N4DL6Is3VSSkHv4CW0F/XuMO8HAOHerKbONBb5R
oHsrLALu0Ofw9IfhGYAbDF/WYytCBthY3Sel8/ZXdJkBu8Rkd9QVtKnHD7UC2QjyIvryaQ9Ldr9F
VmuOen0YdswuevKdQGMc0WhMaEXGXWY+Xmwt3C2FTkmQ9BMGGiEVY8erMHo25w/XcQqNfhSgd52R
9ehQBjzs5Qp1GjkdLghwHf41yhPhGs4q+lYN0XJpqnce5NBQROsW8pXHv26Wh937wMtei8g2sCzM
EBUj2Z4UGHL9YTPoa3UYA+Yw0s0n8B0E0kPtH2OcVsk77GTRsV3AN7gnVeLAO61KtbhyQ/ThMCEB
e9HJIeDmJugzMbqJ1aA3Jm056gHlgusRNW8895HitaOzUxavjx+DXckGlrb/aQYb6HbkAHkgR9pz
b5LFPXXHCBC1xqUYNOBKwK5VL3Dxqz1Bb5/ALGaMlFKnZ9gHhyAkwslh49zOweDOjpbmV/3j2JZw
qIlb2HC78vhRyddW2Qo/K7mJtLgnQjnPI5iWorCAuzDjVADWmezWCXatPAsQ8KaV/vh1zjfxvSdY
3BRpBDS1GfAEdQipTkCTnqP0SNrBrgjTZ/b18OfxOt/g272FFvF0aigx8nKcDbR0j/lH6fTP/lnS
kw/5dbp17/HGF1lBh4XldHcQyeFaJuDN8WZ9qNzEDtREk7VJVZBtYPAGQWXUEZHQu+I5sdDefNlK
O9ZijbSIoB2IEbBaxtLViePh505mfMp/ly6ZNTjsF/chN8Tjt2n8a99uEU+ZKhwiYX7UXqWOqHT1
SRuswEiANsGL2Ay1N0n1VVixb+RVa+stYqnShmPvjViPQztGIVfYsLhb0rIVVFhYynt4mWoFjCsB
2ghkfTz4UI9E1gDlylZzYiX8/deA+rxjINfCBkySd67/JZxLGzaVQbcBn6wF/+9c7EcsCPm86f35
pumM3Bms6pg6pRNpkYE2+67bNXqu9UfZgkbL4dG/3kXlxh333dO/c7SWghyhw+jXiENExFd5TQy4
O4CnP3mwOCWMYE2FRcEtD90ei6IwxPSSJXpdEP/N74nf6uOOQ4DWMGxqtMZEoyVV0sIjd9o49itZ
xVK1I2FWY+H1eOslOOuGqCLt+wUrFeoC9dpOObNat+9MjN7ZGgy+lkktdTtlVVRyiclqbn6b3Pid
0+AMkBjSfjK9J7Rt4XCFmvXQmOFbupXXzPv/3vtflNIj6o2YmZcsde8cW/PXhiG5A93G/zGozYZ4
f90zMTvEcGXH3rUBPPbnxk4d7gUdYS12IRC2CmvUMBXKwRwNYAS0KV03Ie21h1sEGQn2Jz2MhlGx
cPBkv+amDy9SgRS7AU5Ju2CjMF25SP9LTYDB6pRSAtyJB1YdC05NeuvxDlwDOpY6gWiiML0lRNqD
wRjRmz+p8YVj1OrocW/pCN8CEuXw3Na9CVO1AOQ++fxFYc6oVKTnrr+ylrfLkkN7hMqyhdf8mWnM
idf9P/XvIEROp4WegVa4EwGysWC4SVdPj3/3WkBcKhB43/PHcY62pQ6ki/hmZLA2+L6mfPk/rrDI
XtKIKwp4Zc6g1pcH32KuIGlfwnNf60YC8RsYardNafLawVxKBBKMSYvlvMd3gI5Vh/n7EaXcpbEz
I7anc3DznpoDyKTFR75xLleuq6VyaRS6eBTpaMY6SofJiKALYOL93sRB5xNw59gv9Uk81U3MiFsF
lgPYUi8BOl7FntYQ1MivjS+0cmctdUiRF/IZD9tvF3aPBY56pNcY3pmIJgxl4PJsh4rLPsklIAQH
t7PBn6oRLt+lVW0cy7X1F3GH7mbTc8ZHaxOFwZ/kqXMwlKDbaq2s3A3CIrQwPj0GRUnR7nQcjt5H
Z/e5mpzE5/7iOz3mLZjwUoOGF/5W4ufjF7qSVi/1FZ7ow8IxxoodTKOADCEVdHIb4yPy05ZGYaU8
WSonIpgjBFSBV4ay/TPZBTx5/NNXXhY/7/If6YWM2WUYw4y/6/XwHu/gdkYdAnhAxRvJ3Rqszy+i
QUErmP87wIEdxl7pIbvKZx/ojaucYevnMg5lZnp6pK7eFh9yJeTz84P+eKC69eGGinm/bgILvno4
l1yp9aLeiIcwgHWCNoGnxkDzecivmHyStefH73FlS/OLgodhpw4O3XiPYB8848Dsy836f4VJKvDz
o/54JAojpdLBwyv0D+MtOuU3Du1JDgaZH/Fxq4xfi6NLxUBSKZh1myUg+Ni8Dn37Tnod7NhhCyKW
gI9h2xjsyiPuTxkuasXG7luJpfwiEMCMZGoxfATZuY2+S/7MmJjJ/Slt/fm1j7KIBKPXRbDBRH4j
KYDY4AsFvQ7/2Uobv36t+PzODX58mJrq6kGEixgaqiMMVTFbBKZW8PXYKWSaLp5RJkbLaG2z0bBY
4UHBwuTvjZDDebGM4cTiStSe+RT2PQT4EfHt4Oyl4NICBXVBYN5YbSXiLCn5Y5NJHV3jHprLPxCJ
NxKnlW/yDSP9eGcyPdQVjM0QnUU4ro03qoiIcBPgNqtscMm/qc93btAlST5Pu0rpYwnXi1OAyidA
4xY6zTU7STtw9B3hnGnFsQatJSeFSkPtIhpwwQTXBYz2m7zDABgi2VtUmrVm7rcO48cDo8sk90o0
dw1AackM2mFN2KLZ3rXYtS5aMiqALaNxgoNo9VZrURryP40Hv0x4exyaVkL8dzvjxw8IZ6tJpkcF
WY0nEWKbEJ3GUadwJh7//ZVDvGTVF31UhyWVA4IhnEsdYJJCqJN3efzHVwwThCWNvs27BhcI/vqU
vIdu0OwGz5Teu/LmsRqsYxPQU9qAbLXV1sCWJZ1+pESqUqgBJRF0PpMuw+61IBVjTwEsYLUQ6SW8
LmloqNTkBpvHjYdc6QosafVUI9JxPXdNy/7zg6uMnjU60SjtqNBYGCRYbfXivaO8f7zc/Q3BL5ll
stTCyoUNRpeuUx0+dxoG6MzO14QV3h+vsBIZMcz470gVVoI45C2WgLInNKsyxXxAIRD0TpKzg8CA
9N4PUr1nu8I7hkEFU1T43KnDgP5+QMNlIGoxZejxb7kfx/jvQujH9scYB7gmSeLgpv/D2Zk0R8oz
W/gXEcEgpi1jja6yXR43hO12M0ogZvHr76mOb+HmNeZGbx3hAoSUpFInzxPzjcjSnVU2gUi5+/PP
LwzmXDcmgbuRyWMsDhI/5nkIn1bLDuFR8/OvL9z8XPmFtn1Sjlo/HlI4dstTBj/JY6/K/s+/vnTv
s9xMblNacBgQHgxrQPuhbL82lPpqM7wXffb752ssbDj/A5rW4AY4qZOMiwh4waKd9eog0O8ySk6x
luwtezpNmjAdfK1hMlwnK+/l+zwQtv1/z0DexZzzSB0Pk/3Q0Rf0a//8PN9HOyLPkjHLrPWqhonu
IVZ2OfNxrEEk1MP2sH811twxlu79Gia+TFkjbTsORD3uHTAczQKkdw3IvfTL6t+/XIODZdYUv2yg
36PN7wd55aO7NJVmC74DR4VGkoIfRrFPC4TiGbDzHFci1tIymJWI6wYlUDSAjAfdBFpanCPYSqfh
v7xQbS62Mkg3xtn1zu3WpTLq6z5c1tmdRdxhrQr9/eBo9nUufXmfCY3iCQaYsHZCNE9RD9GNF6n5
mPSVTc/3+0/Qav/+/ZQNU9xqtDwadrqPZfiFK6apbuH30KPvSgO9iCH22gXy9lIFU+Dngfs+k4Of
3t9XTQqrFRNh5bFLu/cy13AW2Wk0zIFRqMscTm5gh65caiGIaH8cf76MoAFWXlEPU3a0BPQW8sOE
M3PuSrfjg7b67V96S9c18+UaVZqCkaOX2bHVSrTIMJ7aTsSt98ykHFWRTl9Ta3wfQuCR+feFijG1
FS1qsmNHJ3dqUTp+NMe9JHo/b577pFophHy/1jV7ttY5lQpCapode9lKHzhePLCjZbT5+e1/vyS1
ucwJVMXYjmEtcyRx0MOloT/BrvXffnq22o04Qh80KWD8QBSXmqMHXyRwSH7+8YW1MpcqgU3USgp8
b4/wMtB9hs2H8CIFZu4u/MVgo/5vV5mteF0DWyuermNfuAzGcr/GxkXBCeSFMXX7z58vsrQq5oIk
YSltLwpcBS6+8GLPerexQbhwgEXqpF3UucXaYdDSqM3Wen61eOcGrgQ62dWpRrkWBKzGFyBaEidZ
eaCFOWVd//5lBdoFqtM5nIePwn7qixdgzMBa/Ph5sJZ+e7a6W6rb0ZhSemzYudfRlMcAgPs3J0f4
3v594ywbQDoYFHokxxhQY8vHtjw/y9yHNP7n219YzNZsMZO26/selp7Hrn2EaT4cCldm6sK4zMUl
glVWlQxSdtSnEd7KH8341LUrEWhh1sw1FUyqh2xKeA5DUs+gngyYI1QgV3AqOD7OaplnYWzmcglg
7QSzrqSx8mqqqp60YvvzoC98EeZyiUSB+ZCRdvmxMimmS6M5JrGDCThYnamPP19jYaukmbNJrykp
jhazND8OcVZxQF16cVIAabkza4QjJQGpdIptsWmALvY7fAV9mJBrOHwd3wE3ljYKgEkrsXFpIK9/
/7r+9CjpmFEV0GecJAKP/bVJtlDChFX037/cAGpl8YIWx6pzUXgoiAtSJ4R53Uf0DADNOLn9WsFl
6SFmK6WalC6xgLk/ZrLhcvOxbVYiyNJsmKe4cDABMdXOj9YkhYSObj2MOADPwdFc+aYuZFTm7MPX
FQQebAxX6CT4cLSbTjsDQdPWykbTMu/n+bbwFHNBhIihtlDArMGa5G5H7vPICGp0vpfTWvf9wguY
KyJyoxSGMibFUVIp9Nutj9z95eebXxiguRgiyTTJrqe8OE4f/UV5r35Hz5Bd/fzbS7d9HbAvk7/V
4FFva1lxbIWBYymqPqH7bqUGsXTfszXeAo0WA6VaHLvfxJ822aMRJLc/3/bST18f58ttg0yuMg7n
ymM1lNhEo78SECm5AHHI8PXWiN2oWCv0LY3QbBGbFTU6SA2LYx4fY3rTmf/4+ZzrEBifJIjZ8VqB
hmnKPYqkZ5vtq7e179BCwm3MVi7k+DqzYgy/XbjKRYWt5gheKzgzjlG7P7+Ghdo84EZ/v4e+KtME
HDa8Yh3nXM1bdZbu8MHQXmHx/WJt4La6Wr9beA/6LMJlkmzIViTnR4k1LszUbW3Nn3DpKeZnp8kQ
qWhxwqcUviIRuEIlbAh07OqcBiJOt5HZLzsFl5fRSQcNt2k8qTXRIW803Q38i+FcXLQlDsWnyP95
WBfe3PxkFdSdEix2JT/CqxUO0Mlz/AAgXQ4J81q0Wkqi5yerjTwYpDEQrtiHVLhj78DVq3iCseVt
9Iwtwc/PsfDK5sesNi8Bn0wwO8wEZVZDOCV01v/209fA8CUAJJUMPyeC+5c1it2SAtVstHLXC7nh
/CxVppqou+66biZMMyaVoKz21bijYBF6P9/90iVmkRFYaCCnJ0BkQNmCsYjkNLrhROgb+Lefv76P
L4MD+2hRcnBkj5SGHd+LNBySlaLLQuCdH5hSWWsVAwXU43AbqWEaqrU3vtH7n+97KWGan4yOPNUl
ayiKI47Nx0t/prmD+oNxal+bU//avK9c5hqd/ntUpv3xCf8yPgVPY1LleIhCRQbgC5z/I9F915QQ
bQI2caQ1j8uFhTw/Kh3TyI7SCM8zFkEyAJsOkWA4wELio1r7gC+t5PnxaG0bgCxpuMaUeBK0XtS9
8oOBL6yDJnIG4CLYyqxdWM7zs1HwKBpzvKazvDXB19p0CPo/v5GF9TA/HkV3zThFHAX/XvIkcDNy
6aVs1gpPS7c9S3G0QeomO+3GQwuLGhlfwEi5+/m2Fyw09bnZUSuZkVaaODfLDhM6+0fbKe/MAGQL
r94PwehUF/TZQSxtnMff8cv4lp4agA4em/PP119qAlFnURCceDOLQRo5gHv72D12N/FOu0H3m6f7
5SHbQcT/YcC+hd0BIb+yu12Stvw58f2yeIzGtg3zKs292sfgBGBnBvlttU/R9da60ou8BzEuXPsS
LjWq/mlc+HI1cF5tq+pxHq8Ej30AedixvfAwu0uP+vt4iLblIdmUW1gzoTQaAhd28/9wf/k+TOhz
9yC7GbSJpBCHwKlko4Al3G0ntjWRZZZuInwKIgcX/5Qr63+e/8tzKhFTbaWAgCfR3DH1+/uoeBnt
R/Xp55nyfdjW/wj8v/x8xbvIbBpMlGjw0HklbBjF38HGUawtsqUD/z9K7i9XALYE0J1ax4vyyMO0
VR/k3KFhdNaeroIniJJhSiJgGAI/H6yLXXZ9WeErgxqtWwki369z/U9D8Jc7kHSD91lbEsCAs95R
WXwsm37loOdPxP7vJ0P/swK//DiN9IzoOh7PKhMnq7bsIqsBZHZkq9leawe99RDxs8EfB+ZNcJWp
fH6Hqj3jTyV/tFC4Z/TZyoCG33URR7cbYHy9w6ZdDwktBHr6odedlGzHcLAdEElVtKWZdA8UZAJT
JN6vzLLvv0fAvP6dGJQGSyGpg3RnOrXxg9beCdjdp4GGvUG28hYWvuE41f77GkYlDajupMpBfkwu
2gb7ebgmNkgwj5CarKRoS7qtP8Hpy+soG6MzwZaGbqszbzuNfCjJg4oOUH1DbXcUv4mdgw6Z+OiR
eWlSetfp4JlI5wa7f0BqT5W9ptT44/r93cSYpXIds/SkvarJ5XyvC5h0ykFfXnh3x8XJiFQgbkfX
fCInFdWGNNsxKawFIHc3RhVq6IlNQFaZGo8VV/ZBi5UJSy55k50o+ayyIgD9KQNCFjg90Klsy6cl
8N/wQZCeOtvJSJgqcM9oPRuPVbgx8Q31U4ZPlpJmDkGxw4QUewBZm+xYeqz56HWxB9tEX4WRltUe
ZPL6c3j5vuSpz12Iimay9apCM6Ls1vfG7rPfsV0fZuHPv76wsP/UEL+8bEEE+C1RjTisf8jtSxSv
LOrvi0Kgyf49UwGnijmN8eomekJvR5lsbEBG47Uz84XMTJ/LQSYjAyYYBMfDkG31yKMP/U7bKT5E
YKg5r6UA2re5rP7n4l8GpxuLTDJRI0enDGz0ndwBg3ZDt1kQBRCA2+diZcl9n6Lpc8WHUZIOQOQc
g6XBgql4MevE6buVkvNSo9lc8WGXcSNjFmECQVF4UgAiA/gIaRTd1Fs0uu/RkeFjxtcb9ggrnF37
WIf5ZbWRfyEszn1/VKtuE5BsoaZ3kD4jiyOPbG8dUlhDX3tdbDcNJz/x4VRjv5grRb2lPGru+VPm
WYLYgVldbPsAJOWwP2SXdE99y9NDKwDdwfoQB/Mf58lcGSKEDKEuwxIdduMJZ+NH7DYJqjWFo7jy
k30WKznxwmKdK0WSuuwzamHSE5CJNXThZ/rl5zCwFPTl6xL4MtXHtmk1K0bQV7rumGsNxPkJWqqj
k6kBUKOPvtYAvhs9jLLh8wldiQDj6hJcOGkD1WN7qIgGIu/vlbtZWHjyLHpEwPjpUwaJXusNfnPX
Henxs8Vgqp616Y/JSrq9NDVnRbw84VXZqHhttZIfZBVnnWPp93za0zH3akK3rBlXFuGS6FC+5sFf
xncgsnrt+Lw68pEdLCF3aCV3DlJYwoBMX7nIQscxmQtPVEgxbPNq2sC2qt+E14vEfn5UX4gHE4sQ
zqr1HsacYXxfhNmDeZa2ie0IbCn+Rz1dJI4thGUy16WgqRy9s9fHRBswXNe4mzqgv8OeZS0m29+G
ZDIXpggLNN5agWA5rwMOmry8aXKvCRSUDNtdl6x8FReqlmSuRKknQBjNESMpbRon+vPKYE22g1kb
7OyFl5/WWvGXnmeW4kzShCMCFcG5bXy0AlfwbE236bm+Xev8/n53QuaWPXoU0Tg3cQFj1zjIjm/H
45rX0NJPz2JG2wPDnZX4ac180MhjHwUajmLZqVo7ifh+gZL/6E00szOlERcQStjdRbDpt9Hkz+H2
6xprFcmFfT6Zy07GiWUS9lcYfAgVY3C13pLCtSC732nMycWNgg1GA4JF7MSo7vv8t2p7AGymNkgj
wc/xbqHWQebWO6quadOg4B5yNPcRt6UnszjAScMEQil3BvnR8krpsQQKORvDrn22xMaAVz09WlDK
uBr2PtVROoBn8uvnG1oIV2SuaRFRGtNqwA1N970n7csb1U9vQyXUdQcWXf7KVRYm/9x1p04MKZUH
bJla8aSX21rs5RLUUiCqJuOVW8Ih3SZNSuzvvAwtcYm6K62NkPbmeJHf2OCk+Vqlb8HZisyFLxIz
zVi1USPQB/XcxXWQvqRMuLZpbHo9SLXhmGnHVLsVmWMgqcgeAYyiylZusZU4Uhlu1fuIrSlNFxaW
NauqdVWZ2BHHzUiCuV0LBz0V5FwTHr2guyUrstPvM3Qyl8Zgt0p7M0GIq8zNNKGDSr/jCWo9Kx+j
73NaYl1zmC8fvA5nqpFS4RlYB4M7haPwC2PkNX3igsaB/Ecfw3upta8fGth6htVhcvq9dtO78PD0
0TmN8sfPU3Rphs4SEcmGGQm1cJk+6N4AK3WujlfyYU2XtpCbE2uWgsCOpCfKdXOngvFyju+FW5zy
neGZz/Stf1KfUVEFpMaNj4pb2C5s1HMvhtm76fz8eEtzYJaVpEpVsK6/Ph46jfNxC9KvnVCvylbk
HwsBfC4FKnC6PiTp9fHgN8tvkA64FroZV7ZNC0krmauBmimWjFZCmm/lCA7O8MgC6x40Yd8anM6b
dq1rXgRKmPptsfl5wBaMU+GnOZ/WyVSW1/2yOngWAsNG2ZSSUwBFkDkj2n7UTZ15RoyCaX6WrsFS
rFx5wbaBzKVDKmvltFRx5fHD7Jyi9hT4A6AB0Y9DcioCyc0eYUWPJ7WP+SWH3TNSL38tTVkwhyNz
TZGdQjCUw6wYHVDxa4m3OQXEjRAg7+NN5ImXPBTH7gi/Eg9+cOxOup1qB2DVY7Y3gnLTuTCRWNP0
LVTBQGr/+x3ECQ4nVZyVwU6EeSzo99NtE2huFTa7NTjJ4nue5Ta1QnIr0WEHQW/sZ9ZjNN3+gKX4
GHncBYHzEAW6TwIQJ3Q01K8sl4WYOfdlUdnUyNk4aQcrVX9LLXwgLAF6ZcU+fp69C8vdnEUbgYp/
UhoYOPuUwN+zOay5ZywlMHOdUT4ALZgRbNjYQX1DERwr46n90ALUy6pDf+bH9AFT1E/D8lwe1HpT
pG6x01/Ug1gZuqWMZa5CMjnAk388ZmrwIN4AoAQJHYZWjeS8pYM7flpOEq8V5BfqC2QuSBLNxJMa
DQoARMCpDyrZCkZOv+Sz2TjTbkKd6wPw1eZp2A07Y7Uue53e/62GkrlUaTQlORLXKdk+00cOZzCk
ox+Gp3nRtvXlfR6sOrVew/93V5rlH32lKRMf0UTb3UmwAHfMcMSXlR05wtzK3nvpYWb7ns4SvTKl
Ldr7LNptLHWY3Cbn9cpne2kfOjdXgbIYrvQK5mP8BpaR5PcuSBmx+6CsNQIvheM5EBkHtiLpOi4f
zPv4Dh192WX4TR7RHQ7ydZrCzRf2lMpZ7Nhx8IrCER47khWdwOJcn2UlOcn+12I/YROwq4PJPNHQ
9tFq4OSBmfm1x1eW1ULEmOucGmXMiol06H1HMXySG0cYN1anOBJbU8ssZFhzlZOZmXUs1Gs3ZhSA
A1tLnkiATKToDpeYWwM9kd3+HP2WJsXcYEW0pj61JsKfOdyPqRfVb51JXBNM5S5+kZ6l8Tldw+Ut
JD7/8USJbB3Sc3iisNTTYF5abVv6q7OD0QzGpvB+fqCFlzOHpRKqWLocce0QKYnyZmQV5AljBqf7
eoAmqKJ2v5ImLsU7fR4QEjWKlaqbDokLYboT55mTNs9F5HWwp6AeaLKeBlhIyaGA25LJ6/sXViee
trbalj7Hc4sU07Kawsz66dBHu6Hcd0J2GCgqzJch3IL+KarhuhnyXTpuabQVHwj7XfxJi0NF5ZXp
80fB8k1UnNuoRK1JbaCeQUCsL12tOkqVecP0Ipt+oh2y0Z8ioL+s6aarbvL2VfAISQNxlfKZpkHE
S7cv+MMwMpfIMAPlzK2EeZcVGw2wT3uM/brjPtW4S6MNKh3gARbYkoUG+JUK3atV5dPsbcBJFFMB
n5N9Nb005i/RBT/PpcVXPEt40NSV8jHHCEv7aKf+ZheoK3amK4Lipt4ot+WF5c599rBytYVVPxcc
pvbAFNYDJ9+58UYGFGTwce4bxFc0BLBpyRtqvaDGApTqrCyWBUYPmQsRSyWylEjRQN6EobB6aRpU
khg7qTGYIcVDY8D2Kz4THdiI6cIyPUwMGB6z3C9SdjDM6cT5BU73YF9jCYBxaRh+rEGtkDg0G10g
hTrhVaR0eoUBsg01aOKT7kagcebnIfsTpb6bfrO9mmXm7WRqw3TIohYO5jhOmUgw6Zs8M1GJuFhw
U2sarEuUaDpVhGryK5duqrL+Bd6sExcfU/7WlUoo4k+reGIKClrbAY2mNdm02ZOUnToAZ4Ehte+j
PMxR1U9hjq5nw55ilRvAxTZoxo8KjytPBg5yZJ2dSBlWleRI8q2WfMI4360S0HsSyaHseayLYy+F
he03YK8L/BwgC7bGjqZtuWbtG1ArDuXKEelSNWCuuJRSk+etbqH/HLUAxZPulA3zULB95NsEHgjS
yqHmQlSfay4zQxgd14k4WDA3ImCbOjHI6nEJYZu42P3Lz296wf+UzA1uUkyoYtCBWu294ShFgR3k
v+tQwMt0o4b49jYOzgcnxXK7MDuYz73it6Wjm47qlkPlqIccxcvgTip81Wk2feJ2DYqZsGbvb1qY
0FsrE3IpYsy1nJ2iEODGsaAQkHP2DrrvnpwmX77SLfJn021beCvDt8xVMm9to7FgIUjmrjh6ZLRy
PGYySsIVvJeaWzLhcAH2kcYpfaosL65Ok3IZqo+uCeRbHrnCckbrmSij07Tlkwq7S7gJfnTR5Gk4
tZLToB+OQrhJ4VEU/fRjlhgrO/alNG3uspOpsNiVNKSISrPj8RTYGcYE7B04dyt+E7/YMIKG+U79
IvO1ksjSDJ1F8alqqzGXcUnQZu6KIN4am+a8tj1d2uXNJaSZYE3OrpZRPcyuQuy+1Ru9wghv+3dy
QZkcXGVguvZir1/sW/a7v6sLdzoroNmG5X7tlGupYD9XmApDs8uiuS72W2OXvVghDrOOylbx8l2/
L070iMqHBNIa/UVwKz+vSQjTFrKtud60sQhkHa0KAwqaXeBscCuL50rK31nf3ZaaAdkmKRLFUXKo
iibYXivds6bcpXq8q9PGqxt2LHnsocvOZrciOltpUNa3fXmfXVW4LHc5jh3gK+Fose3F43iOKiCr
qfiVRN2ujcVNrdONVeJ0PqvcJs7AgFRB/swbJEA1Npt25FJONiyt91PUogoz+HER+wMwakXiaxFs
V+X2TlJs4VxlrW5fBraqeHwkHpDUjqVuGT0UHT8O9j2H8aYmb6Fp81tmJTDaOCmR346WK6lv+OR5
bTQEnVW+delW1ntXwePq1kuWQd57xZjLTtS903LK3aJ4EXblMvN33NgbCz2r+aRyD5+bvA2q8Umm
gdSipl5adeYWMZy28z51VHFOSEEdTaluYpoAFSUG6JzSoQqmNvfbbtwhWbLqrSVnO6Ibr1Fc7G05
eeqzwrNz9qAnY1gR8pKgPWNs6HsyDqd2TLaKHXYV4HItkzdti66xYaM22aFKa7A5CFahUDMGKAdJ
Wec0pY7ApRk+Q39NBGqK+gI7DqrusvhX2XQeAVRCttCrmlmIvswxe9imkh7uYF0lt7d8MF4bS7ux
azsLa7MzqG9SI/voqcrfO2jI4fTPAR1n9ogRBKAldhtpZF4s8mwrxYDEU96Y0FDnwulriIOdXjV8
QXpH1xC8YLrsMxugUal+Tow6ftZL9pTR17Zo+4Oe66Ey6l7Z59amIOJVaUSxKTW9eU4S0I5twn5P
JQ+noQGL08/a+yg5Dd1DbZySpHEl0NmrQLRAb/Yb4KmR0ZssOScQD0e2r8VhrrhZtBOMgjpOI4db
docTmm2d+K15m3MB279fEXHU9KzB2jXZZ/GWZpu22o31qUEqnOSRq3WVF4EgMjrAMEHALbce+oAx
dRPEYcOjUjgCV92mB9IdZIHGslswTguywUYUTCFLuoOkOWkgaTFCvXZRwDZ9y1I0N8of5ekIbDsd
oJKsZa9GA4Mk9oXMjxF86CnOUUDXOVtTcmejA0Sga7Ssbob8vsK8NZ+F7OoGdyJ2r1vdoaw/Kf8c
seZIDU69+laNmCRaf9e0SWjl5AnHdXDrM7ElkUYvJRnkfnICJGrnYpfuJljjSnVh5DxFl3JQy63J
5JMJmVxRK8darX2exNNWtPFTp1hBbKCeON3lyg2FyeA4vE55ucdjiAFnkxJYEM1jxNHZaLd7Icew
L7d3gxbZ25ap95ogd5llaRcrGpoNzRRXuorWx2KvZyhKYPFWlKVuzcBGwdQgOMCqgQ/JnApNGKR4
0njijSK7AOg6CLzzxEDR1gxKftNPE3ctU96amk976o955XZ1QMfpqecwC87VfW9LyEWdMb7pXgph
YFDpqR/Q4iEBUZL0KJWncGfvgl6KcZDV+hKmil6kAbZnMPC0nHq4jEoW1ObklbrmlmaDlyTzrcI9
pvry1XcPIIHywCQW+5Z2lEyvR1VFBqfVt0bLu/4OSV06HpgO7qhqh1mq2wGXm3KjJTCEt43qhVfk
XKkigm/P/TCcOv7ZZrXTyDh+DHN+sfDWjRTVotaDBxRWBzVK1+xkt9H2hrRJLRZ5rLuZgLu1Un6Q
kmJLUeyP5Zy6dWpfIh3GRz2+hppk3KttAyqrlO8wwEOI3lFUnuzY71qnPpiIbCcZpWvz3LcghsJF
Lilu5d6Rilc41lr2Pc0B2Xg37Eh3JMg1Xgs7lMUGMHt0OWSG26Lp7B3/yadt1roVGPeWowyuAikj
DgQ0pwcc2EhvBuVIyoM8OTG9K5VzCowK81tsYGIeWMq+jW6l6XdCYZfIPhQKK3Vg6E2AffMufujr
ZCNlxRZtTA9txgHvzUs1bOguwUEHb2ho9YkZaHBE1O3BHUYjbPC96jQVGPXcbbp6dHOQDdEToOOT
piMKXulg+1i7IJKngjumAAXjVcdRQqzvbeyvCBtgB25Wrq5vEnlqXVZWuELctkfOzPRdua/TYNT9
qIDvouGq1+NZ6C1pqJlmCKsf9B+MposGGgeTx48b4kolFCgpPOHi86Cr3mS2jmQR8HOODfVUK0YQ
nbb0dzHBZx8WXHcVINq5M6JWY+RuW+aYqmx4IU13GlsAeMG4RelD+Kw45DmOZEHA4UHW+52yqzRf
Snyu4cwYoIQW17VsNxnSFoQCjNpbmt80gL/m2BYN8MM8smmr5dhLkk9NTtG77InyJpMf6CShQ86v
251p+EqDI5b6ATSSUG8OMfHiBB6NvLvVy5uq9xtQYAgKAcLNaAXW2v1020Pgk7XwsXFYVPtWzHyA
Xy3T71Jw68mDEIhHbAwM2AA3aue2YvSk1OvkVyv7hS6vtsU2Jkg/OwtBAq6mJeIUBC8QzYI5rGxL
W3NVNVAU364vNbrmyp12DRWO0R9LtsdpFDo4DeHXQEmiQk0cdPpVFeLcizTe0+lSYtNCOq+Ptir8
BbuQtRvbCCPU+J6neI/zR4LFMSVvFRTflmofbIMfkeUlEHSjkm8qrd9xijiUibtK6NsYb7SK5RPB
LrSo0vaQ1Y3L6hrHUTiecwmf0NU+7jIYwfuxjIaXROQnw0LdSEn8zDDerNek9lMGCw0tczVD3cRN
sQfdZNdfBx8VXWvIg27S3/gEeHAZ9Aj0Fd4FKjftOO7goe4qvPOYuClwSt9z81y3rt3uiqT11JGH
ouuZy2t+0FEHMOAjQDR+4u1Ble4jrdg36lvW+UxEcEpu+7OWSme0nLgczDmAyy6diZqStDOk5Bhx
UMvGAQYZo5tZ2XEYuYbwxAyHaWW971SzdO0JLjaTslHj585EyagjJpIquUGyh6QsUc1A0JG+Tz0+
+JmpeRkNIF4GetguQxIbgSAdwB6N102a06H6j6KlfDQrrN98i4+ASWDoW047IqxAZdhWqkaY8OE0
Ds84L3Y4aVwZOKqaDp4awaq9JG6iH+xChy6bib09cSe3YO+OD1tq3FdDE8Dk0iF9HEioBdgSbTwq
J88sMkMpepNRMkC1zZnsnW3eyhn0abHqZfF1MqMRKGLEsW7rOtRptKts67fQYs3rM+lM2Taq5Dcl
YxpAP/iU9jxUqwEjhsr8Q4tjpym07iEk13ULXgF7CL45spCpfhViDO0ayI3+kdqvqvzYTo9EIK3z
q+J2AmFaaQPRBzbopdE2AQYNqYCrGtndoGqfPbz2XBlMdqCEOqjS6Imn1bHsbfhSMGlrVJixUr0x
+0AtQ5lmH8TkfmK3oDJejxXLacN43Qc1M/yhMDIHTsajw4Z4zxkdDoPRSFiQbbJNxLjrNeRbMFa9
60vlaLQi2Why/1LiG76BD6YdlvWbMmVwobE/4X3naGXm9sZjZiB9h2Qfdfb0bNeVgN8Kfc8zbEx6
OtyxAe77Pfca9Owx0e2QzW55JO2Zkm2SKgpHvX8EEWpPiBSKASlOz9Lfmt0iWDXbQZeRvlqvsjCR
pGHaGR06XwYKlUTJbvBx3mtQFzf1YcpeU/tF1hEqbszcTpwcC571HLHU5rlfocjU6I0vcYSSfgTy
AMfd+2YayTWwo7Bld8lhbK1NHWmnyqwPOg7d4orup9EGAQabgToKihiGdgpcwlglb0hb4qB8Eocx
pkE6pa4unmRivFYjtmkK21MFCwoV10z/zJqXBBlSS6tNgjJs6XNY+Uxdc1LT1oX7WKK+NzjrtTR2
Lyl3FYzs6+GhoMmBkuI8tjE6DSz8Eo+Smw5XUBshOawQSNq0p6YuX4Rmb8omf2TJ8KiiPjOqZ94d
RpZ8AjbvNLTYZKXt9DC/MQXOb6gE1IETVZeYoeEAM/C+jZwEayH38+oGEbYsYaq3z3EIrQTCDmlx
b2M7gFzjunZJtWttdaOw2nTx9ecDZomFL6/Z8S1PEXa57gkJylDlbZAvhvC6DJ1DRPlUi+5ZH35h
EnrYjyF+uBHc++ok86J89CL+YZiD02ifZe9PJj8IJHLNkB4UTXak9tOwYFtn+yV70KxbmnrUBNgV
pe4SluAjaqkae9H07GxHCijxUr4VaCfhhkCMwxHqUHqq8TwlxU5Y5QNPoR5o6EaVYaAGRiqaaArd
M+2diTxR+8hiD7G1zV8JeiUrN0UbRoaR6zZV6pP0EsHplD0nmmfBTF2WDpa8oe84YKx1F146E3sZ
tGfd2iJLmMYwb1DJUHbpAFx8k+xMO9D/j6TzWm4cucLwE6EKoZFuicQgBpGKc4OiEnLOeHp/XF/Z
Zc/sSiTQfc4fG25q1pSDPg+XdbKOEeHl+I3krnQl6N6+Z6Slg280nJFmkT6jho+ZqP+Z11+DWJVC
+wiXIKWKuCW6NykiT01Porkb2JesMf1eKla70ZeNYwZyS69aZhGc5zfm3qhOnJ4tN8yYPmlUHcnP
Kl1lM+9P3buWTLf9zO5mubb1L4qSTRt6krrT4SDD+/IaI0xoHpWWheqb69uMpa/LnR7QiWJpZVfz
QjWnUPP18GjZ3iI5bDo1E18vuYN5Iu2Ns+iQ9xQorvbJYgoWWeMpdHMACA9t5irZ4NuPI5spuyui
XcTGpdmZF7EtqBmvNeFs4XUpAX17t16iI6VDQdezUcz9Xupj31aoYUseQEKyGfTGi/rfsOCkzhe/
GSvOuGqTtMEYBa2eUy722gp34FBVPDMP+SXaQ5pHbpVqzMaJa8jzmXyKnR7BtwvtR44oBinaLVf7
RZqEL+V+SGnX/BHi32jLfLfInmbsq+LP5OiZS9YOTwEuDdOdirJyYxGhC5OzG5p/ptiNiOur5d7V
F9JYCHaCX+oJUOEEyDdM39no5cum/G0jddNUxlvR7dT41EsfhpkE0kTvuUVgM8U+fPpW7xrm1rKP
Ss5kFB5srtqxwqSW1hU4WaUnP4+2MbZl0xye42qaPvVGnj9F2HRAldYg9pJU+do0B2nZe+ATjRPH
mW9E61PYs/mqxO+m1Z/FuxaVLR2/k9jn7byfIizkduOZxnpZFRXHVOb3y7grlfZnNYzkyAj8YstR
uUVq4tCe8dJr9bUppr8oYnETRFuHYWwGfVxeawv/VGjZV3mxjc1sxGwvS+i0qfRcqYvTdZHH7+XK
y/Bl5WMcRKHyJ1mKVw3hzzJds+a0dk79T2u+4QgHrB/sPIOr5U7+bVD2ko6ttwyPAc7sD9W7pFJ9
TjMQdUFW8CBbLDYycawTDH6eKW2aggC3zVJ6yuz31b1K+Ok3QnkR3SavnVg87Ak73lhReUm+txRf
70gtaf1HBl+4WYoPKs8YBEskv24vHxQQu7rZrPpu7Ta2fSkq2sb+jC/lLN60T2nx+yPNfsrgEnRY
d36e3AaS9vTOgTnWLz2XtR65gBU4WTudbqogq04t/2vOrzeDthF1cRzSXUmb2+iUadBQomaftTQg
98JGVFyaXiOchi042ksMOtWrQcFHeB0b1RuKzZh9J4YfojpXduKooUTEV5+aX2aabfIQyvOtwbXW
bVPtUBT1LjUCrXWxuk79Vzy4arIL018pvofrS9R/j9m6qxW/pRmkdln9SmDCqKV3cjNX7DOeXZ8r
c+U4Rc4WgYFlewa5ta781LrbY3rKdWoqDf4Yr4dOd3a9Ea0onTnl0ch22U2rIzbQa5N63CVL6qol
dSRpfERNHDRd/CSsJ+Os10+UsFmUGiCbqV37WxobtmwvMt8KkIny3I07ZfWVJIOqp8KlIUdvOLTp
njFBIkJZpjobU6X9Wti7Wv+IFQyI+XQ1xLdJ52MKwES+38RhVn6INsIzaniieSpKN5Z/OpUGyfLL
Rj9X/NXjRYf91/CWVx6la4oOwHFUi09wpj4+h/Wu0W9ldmz1p4ryOSTgxA7niJtkyePSW9qdou4Y
CNbqpwy9vAHwLFwT0K73aNjbqGBV6dw/bIiUDMej4cZ/XEnhejBm8Vp2gmPWHySAlhbP8JFxpMZl
9s2M5zb1VqEe572oNtbXI6vrrfrVGz9qXnJjJ6i0OzZM52OPs8NAlarZ4zksqucegECr+TBzjuOr
HQaN7cbWK7+LWT2XNxG/RfOZlCxpfW01Jps4cdKkPNU9ezxLtREXSJmGwJD55dZj+F5KK5Zp1S30
naC3J6tBbg65nQdmmfLGU9dku0p8kfaCWtKSMtqnoqneDG7JnCFMjVlm8ze9ukTkkxTPYc8jfzRY
Z0rBN4AkUBY0iqbusDiRdVmym72ujH1HmPWxPSNX25jm01JdSu21CU86A20FC5b7WuiO6rbIDwk+
60EDPMx8cKu03HXXinOQvs9O5ZFlr7nVpW8a/4Z1X0hgvEHzr8u2E8Zf866FqiNzaWIbnP/xe5lx
MMkqDO53KbaAm5u82uuJT/JePgBR+MMvb5lke73YwoBOTCDrJTFf6/J3yO9G0z2Dt6NC0LqnundE
xnf3wc9app+z1m6aFsrQvCIWtfn6OlvexmARdfU8F59LclpJa48+ujLaFNpzGgYl+3i0Me1XMbvA
bvYpbcHBtEArd6izHJOTamQRAwQikVWY70pzMJAdZfFhZJTlHDGctuN5f0q59weDdV7hTFklF2iI
kaItd0xALMsJ7yPBvTwL4YyjekPZL6iXjZHN9kPuuuguqu8p/+haR+ApohDAPpdV6dD6aICVKIeu
AkcxzogYxtJXs8BML+xOpcq1aeQbU3uzGCtCp1odGUVs99zQ61Vwefxl+kWrLkXuGFEQaT+6nbu6
8ZJFTp7u4jYYxBaSg2t4NJ2JhvD6lSrKlPhJVTou5a0r6019GtJL3L3rJQDuoZMmb8QzkOb/Znun
yX9MdI0UOQZTisocEx+yFQtb5kozGhynaSha35Q880wvMvPIJm6t3RSKW19F8Cf8foTmxyCXm+5n
qra8KXXspm1gpdu2ZXh56RqyZaLf0DgY4X5FBBu7Zh6MP03KqEabBjZ93Yvf5tDtZ1ftzviGmQU7
Fjz1xQZxf9KSmepa/JhAV7zLCVdgYICSSOmuiXI3b98yo932JKoPh3RgaDR3UndfLdMxkn1B91RX
ObK5LZE4U96ucp0G5imbPaG+rb9a8q5Wji6x/L6H2OQ5l43SkclMXHwBalm6JidWcURKIuk/HXDr
yyIssO1NQQ9xyzmaj3AzvoRhsg1mGIH5ZxZef6DgdlGQAAEvvnADmSFtQupWNb6z+aO9VFws8TYh
Q58xLfw18vcJJTBQVs5RKxytD100OqPBeA7sCP6xmbrdglpSNz8j7dgJ2gsyf4r5kOZXdTrwJOQN
GKGjYcdrXLs7yT3STsBeor3fE8AH8zLOBEE6Gnuk8ibBdwuQZKkx3HEGEkOMYW7M5rcKT+S1JPZO
fBrgOTFj83axzlXjT8PGsMgdeJukykX3uFmXnwce+Ins15Sf5Pl5RlLE6l9XwdJ5derLk1NJbth5
Xb+jCVVO/lnjLktLd55gwuThWRvDzWpaQRRRXdw9lzNvGOunTlk2Kr1zWl+j0WvrbTPt29dGeAml
xX/sniFSSPEeoVa0vPA2ICj/NP+GzI0Vp5IpPd6q9gaXjzVtx30PfzB4Knf0r5buld9CUAZNsVMU
Cm+I/ln9x6w8ixeNGAJ1fO4+tCWo+Ik0b11WoMprGRECmAY5JTZs8WHyb9UIY0KyRXiCXpo7rmRw
GbYFPocge0B2HL3nSL8rCSel1xcHwHpb/Y0jN+++kpyIesLPQONfFenQtW42b0M5YOEz/kRmOu1n
Kn7q4Q7IqzAlpf9URupbVlo8ZPVD06BVQQHynp/Cudm1xhEee5MTcM2tKw2gsH6tgQ/ON127DyQA
WM/yX1VdWSVyYyuiatPMB73imp7ZW3dm9t0oP5p+feD/lHJwsqnF5T9g6fHIiU36lMRbomNsR6+2
8AOouGSAoXj9MtKdXJWB/JrzlU/85RWDdHYDb97AtZrhTb7Bm3SjzTIWNPOrnt9Snqm4ptiV2sDp
KnZ9faq1wCQGePZBSxCE0S9NIWqBupFdhreLromglXeN4vO8mfO/gWsheup1zwydIQrCunSbgtLa
2xoTeXCwmxtQ8fRNBL1TfQhx42uXOzenNdYIxtYHqp6wPHytxiENaco2wBIGp2GokRq+teVNh55J
3jrpd20dlQfHXOA9Do9ua/HQsTl2VDha7dlK5Q7FD2kPZuSll7V91wT4isJNSJvzB709UrZliq4X
b0QvJXH9B61AApCc+vaLUDdbP+R6kGbbXHFsZlc7fLFoeukDy+KM9nNWX04hK2OJ3GZDwKtpFD4I
t7RuKZOvcl+23+L70rOpF3BTqjPGW908Kcj81GPfbG31e+J/XHejuauzTSm9h/VrfS/VcB+mrzAn
j6XHHhDpt8TBdh/dUQDpt7PmaPlzaxyUkctcwbb8aofvc4wopHL4EpjVFAbtVXdTKDFO4o7J2YAh
Hzfy+OgPTtysQtvNf9orE1X9IubiMBssbcKfeLYybKgb6cXA7FD8Ck35rBS8tzlY3gyRgbuqVTVu
jsNSur1RH83/X++UgFeEji/TREdF51TVXVCpjXPFeDYb9UMCgNhI+vDgsKvC6VpYe64hC+RZLzJQ
ouigRt1LqzX7bol3alk5xlBv2zr8k9P6nz1aX5KaBA3U8iYzEkd0WyPL/GISnml5qjFysWzKyBds
sxeETAhIN5biVvGPGn+pqBHUQ2gFrOANUIa2U+rDA4aLXdn4g7IvfmxJ2yYaBah49qpzcxuayBuW
v2HUXBQoHRcXmPNW8E+WNU+hDiSYCRp2qNLxR91rFX+1/BKqRR+Sv9nYq1AnszV8lsJjGW8IIrSm
Y9bQh9mPB9L56pLU9FDFXgNIrSan6mp3n5Eu++lExU6T+ZGZPQMB+NnQbPJUvY7jY7EHqJ0ljoD2
MSfLVC1zBc3t7EUNx2u9HsHUwnX8VKxboqXPVbhL+dO6Ll2FdKPnrc24JigdvsTxkXtzWvzVZsZ6
0v+i6XdCaR2BABCe7BBBYbqKOExIFzXKpiMKqR2O2sfQCzPcP9CHBeC7v0zRthz3C0gsZBVUghY9
2yX8BTzPTlcOqwHkrnp1xim47qsFmGi3rrBxR27hZHAswxfzraT7lLgtw6swaIYeI+Mod7tqOVU/
JpqrzBwvgMugFON4kYa9dF37JxrS8VCO5qduRXy6bq4Ghbm16whtw69BVEp1Vm+ztiMarl92EQWk
WXfIOfXGwWfhFu2LsK+oXaj2RE4gqTeVR585me9oEiQxH1KmDJkBgbwWi1obCKOIIKlyM438QcDr
7is3P4dpS5XAQlJRTm7zz4gmsIDAO4+c5WJgWiu8DJo4nOl+1eJtN56L9M02jst0ymBZAXr1vejR
2wHuNm4L69z4+ZCA9n8QjQN7cmPIY0RR6Mp6Jfq4UW79n/2TJ2SYJ54Rftf0k3RJcpuN4VPhZlj4
y0P8XtX3HCWYPR3G1IfMnBIfUlTrXQl7Vz861lMzKowSnxnTI2Nk7oPfafPG3tqFE4fnPAvy8maP
T+3oSflZhlsessPAvqpZ78tHA+r5K7Nrg3sG9U8V/uqWk9ks/WiVM9nhc5f10zq7Op/37NBiaDiL
YHB1yrdk8hDkFl6cfNbNUf6y+DND5s3FT1i9DbTriezCCggJCXskxHGtUrcX3J84BjtlH1XdQbRw
gCQSQTEW8m4d2SRAjoH6fN7lntnpaORv2QqdjpxlQByQd77g483fib6ZxXJomONUw7X7p1U5540z
TxRwBgRt+OIQmqkz8cMuzecsw/M7QvtdHnIKFDW2x/ahIVtpGDYe+02mMligIsmdCsSPkQGlj43R
N/3sXhRWk9rpte28etrVvoztW/Oe2g7PAyAoYIUSQW5Jf3n5j1SyuvDtz5JBU/logVmidCuXtruU
mwiFbOFq5qaOZVe9JCV0uPuY3T6XxQ/DLU4g2fpqplt0Bj3HYg1TdLa5DiqFD30KRL+vBzYamx52
9dAMX1hyn0z6V8XqS9CY61c4opYoXyZaN0iC6Z8Im+Unj3dR7yccGvJuZlWqVkqXjpGGKvZxz8Aq
qLUXDsc1OmXLZ5N8RLFny/9kKLpEvBuZHehPs+zNBtzjIQeBt6F/KFGXE+PVVuSvoZAOUcNNE1K6
9WaB7Uv1h5FyzLrxcFcopB3v1BfHmcuuUaIytJ4WnYgrgy8Hob74nUOSNqVAhr+Ow5088QGlt2Fs
fLvIgsaEw4G4W881WroIAhQh9vhUh5wTkWvwatfVdxqfEpDpiEYORCRRu7Xawlly0Bb82e2XLr1o
xYQ4aEKTj92TNyQyGd6RPpaxn64lMwS4tsEt1RiemU3eoqPHySOABy079/m0qRXzOMDo07UpOZr6
PES3vkVavYlsBFIb5u3RbFnvs2tckwgw5sS3Si2IiVpvMyMGhWMLL8iEZFeEeQYx6d+t+m4pAc8l
yziQojQd2+qe2zwTCYAL06kVVyfFUp3SepY69/FRj8+iPxf8C6P8zj/NTJExWs+5+AlrmkvfUwKR
Q4UFXH2RzMyLdX8mXrvieh6Zk0NU4RwVxVb5UwHt7dgHGWmWFTlkqAq3NN6lmg/lUHMUrvfK/uqi
6PFXDjz/KaoYI2JNOAqTuTtxVHGd5hjlV/HJlW0pwImmsRmRaBdm9q8zgFDzmUybd3AQbDoIyCAG
PuTuqYz/Onj4hW13/FtF5/4nVDlTEjNArUfsaA1nomxZHxUjUdJ+jHm21yw0WXG6V/nBI8s8zJ1+
KGblNpBJMO1L8RJmF4GWMQrf5G7q3NVWzkM/hl6rPqbN6jPO06A4SPOnrYBfI3RzBn6V4S2xr6o6
+nO+71Z4qvC5jECUtOc+2lcqzOFVkba65a126Brjb1t5MeyKYe5E4TDt6uUukV4TdWTS/jaqLwHE
lPQ7XUC3bNLWcocS5D2jna+49lN/Sgv1mpPrsREw/8VeJ0ax+BYtcol+kWGdC5jO9T51XKSxfaNS
lHdubr+MOXmVbLj2etX9Uhnhn1A+0ji1awbecCpbONfM76EHKeEGVibJ2g6ZdQ/jZT8v5ks07Gf1
1URWXGEhSJp3XYqeO0DtlgUjMaXxmMDuA6dZslMmELsZQ4uva3Ls16p+NY0ouWkCgVATMdOXa7UT
dnSrzMrji7TL6luNMk/VtZ3UoGYs1vdVfkBAHDmRbKP7P+UxTC5CKBE+lIHsjcJu3wu78iXJGvdi
GvECkKu2EaW6Hew4dJrUzJxBbsYg7sVX1JqRDxOKamGJj1aIgERoY1DVCtN9eQ4lv8+3QrHxt7n4
DiZtepO430P9sowvrJ9terAtvBNN4pYoksov3RCuSSn1utFb1qmMYmMLJ4zTRn+JdNX2rcQSilXG
1qbnRgyQcArChkzBYzb3WkJdTnXNLenQKNLkWJLm6eRyqLyotmv1t0FPXKXcLtpdt+C/1CDveRrU
e0v1Gw2nTlOXcCVwltaDoKMRstIckyCjtW5ObVy/G4Zyi7g3o171ELOLfaro55HgTWCChSnWAsKa
dRwx1jahbqLXPkVMRmUcj7u2K57GaRCwWiFsF2WPsRU0jcyXiWHOMa0idEKpE7QKCcWLIz5v04Ym
GdR0cSF4aA1pL4VqOxaniDTXJ637Z6fWviBopBmHygkVyi1sdKi6Vv/o0pNZFbskGvDGDQn4fhHI
4Vkf/ZRGehtblpa7kM5nzaJckKSA8pRqDM4OU6SpEPvvaNwWc3TEp5QwdS7F62LspdZX7X2lB9F8
G62DGB5CqA1vW1/3zzzWkd9Tng6dJVaw+lQCj9TQgClIsxQvnTVwf8V8xSTPNV8S0pSs/7q53YOv
sI1WlF+1LzUN5hHbzRl6WzIPIr4autcRNdG5dgLOBNGbcLMMbBb5umUDsDFIYWm1aDzB0aB5yB/8
SiUGYzFdLeLXrXdRY+2GJfYHFAiDymLZvMX0+QzDtsm1XSN6AffGyJSiOUT0zPn71lwr4NTB+jY5
txl++/Ge9zaBNdpn3f4AnJGnf+qj5KRU21ydqHj7FRZgd8GG0qr7Rafgz+BzqKWdFX9povFCycV+
RlrUPle62rFL+S7bQWfNblsjf7Hb8N6WjWARCRGRoMabFeFKlXFPTGVl8hncphvee0Xeqml8W8LM
oRnKm0vh6GGCEqKS0OGO3RJ0rUncJ92H9s/Y1rI3yItFkG+UeIoe/ioVelReam3oRi+te2TDqUz3
daFrFf8H9EFcc5OvhYyks5N4MCP7gARbc2EAeTu6ofCzNN0OjX2I5xkmT3N7VEwThHw1R2BjtT47
cVf5QG1VJZCcjcA31limh3RuwKXiS4OprQEeGbLyKEHGaaOyXVEizkP1OSm2n1jZGXnuKUvS5/Bh
UKR7IhgY71d8KwWqG8MwZE8eysE36odC7DTrB1mk1nVF2llNhu2XD9EuOndniqksDuOdMW5Wq9ja
SP11BirBdpLiTapQKWi3nle+gV4Ki5aRrZc9Y7yP6z/RbFX2Tg05WYvSJmY8waMnuZFx7dTTbNrM
OrWrD26o6hu150f862qi/0LjKUOB0DIolyZTunHPpIYNRjLcuXgv6+xVsRbjvEBzgyXkrOYP9baS
aW4+ns36YsRvUgtKvZfL6vHClQm5k4XxVRs8aNoHmhZ/yLCjySiIY635q5HyZ9SXfCRRFGgJZEUD
CpfJwnaW3tplCrL9/q8jE6abmXHsGxKOdjyP5U8WfsUjcCevsLX8IjKYmLCLFD9+D0qxyIrXGv46
+B3uCPkyisAMn0PlpIV9fMlwbmqoEG/6vP4k9Tjt0+7NyoM+N371IqHyfgx05GJ2isapdyrtbExU
No05xIrb107WvySG6hjkw5qTk6PGzbR+2z+Ud3SPog2ZbTS/lpf0ORDDpWqOS4zgCfWqpRaw/IVr
xO3WiFFie8TbmQut2jxdm4lwqcdQW8JPyDB70tbOJcyTH1y+yE6QcLWoQGS27vpfQrJfoXC8Cq8t
p9M67ZLwoFrnTk+diCMmG9/G9grpBLU8FRCpvl2CvCE6tbHlOpKi+6PMtQZDE4/Zv1GKzxnTuGgP
s/RvmGyfQ/s5EY0vTa9CE0SvTngTNLfMJP2ZCiipyJEzjB0nbf4cGZa+7duVDBDGf68KB3hT5Zl/
/qjGDiImBmRe2irrnxI2saJYj5FSOgk4hQYI1I8ptOpytnLjoWJSgkLe5tV9XUj8mIXTrqqjKJ99
WO1tEtAfF4Wa3U0T7RR/sXvAgfCQyl8xIIBVu40JJt/j1ai0PHEBw9fFwHIK0pGve1vbTOrqFnUM
QVKQvmxFE7oC1t5U+i0sAwUp6kaE9kkaxJFfkw9TAWBnyXasF4v9btdY42WWF9wtY5fUhKpCaJc5
xLXoWT8bAlGMbgFz0Pxx/Isb07qiDGg2Y1wOlyEG0efYn+G1olhZXFnG52EDVKVP8pA2zliLNxMZ
CgaPytAvdakFCT6XfYsrGeOKVG6tQruNEoP3sFi8sCsiylkNY/eR6PRR1+T+Lut7to4S4o2t0ssl
FyDoSJv0gRod52H0alNYm0ZNz6Xk5QhEhoqAOU1jXTQlmAXZwvWYt1t1lJC0zmCADGLPgxTdojF3
l1mznvp5uc8SuKGmy61rqaiHK9O+NkqZe/Z8BXHN2vf2sSl3avRX2TT+JspFYxAV9ZQ5lW1e1A5W
OT+r4Qsq9dzL0n8N5e/UZ7VcmnVzC61njQBr9ISDTKuz9TZn3yHLV9u8x9OnwuEWWy+98T7roLrK
qwxomD4UQe+pgCzW+Pe4PDYne8I7EMZN82QukEyhnitbM4nVe4hbtYA4jVY4uSoMXZvhSh597bHc
DRDn4drYIKnmbmozce/XxpvUBkNz+DIn41YLTbfIZuVFtn7CQXK4FvQmSd6QSNGRbSDIaLXaRBE8
SV+tHOFASe9dV/xGawxK9l6v3a5JwzcJeEEeXpIZSDY2ENx0ep5tY3NWeX1Q9VayW/D4bTiHLN1U
MAJET8LY5vL3EmvYwjV0xdp3kVhHwIthtWToZGYTbDlI3zjH9YoD0wzK8k8rDQjGnkiiWRkO8hwr
hAV/V9O7MeATApMXwua+y4JuKbYGKF403CtS0of4BScWcndUiCMfN8fD9DpMSEOFXLKtpK4OoqJS
xDiZItn2jNEg6GBT0+O3SVu/bJ6hZXM2edv67Ez5GpX2v6IuGKDBL42F1oqlfYQ7IHoMiqJ96ylB
7QDcUmM8EkicSj668aifAxNDFApmASFiuW3LttOmD5k6deWbWILegNAuNFQvuoH8u0718APglwOs
+TXU+mvkm0XHocRIRwnbyy4EGQOTSFdpOFnFHDod+4W7NO/kOqJm0SKnmEA5SUsesHUpA+cky1xR
6c+UbuBGW71+7HeDjAhktQ4DrilsxbOCqKW1nLxPgiRcNrYKPCO9LxHfWKNQhfYEBHlsR4Bvy7go
UbVFPl1EU/sxL+GuHCr8Q6jVSHg2e/57CfvBsrysAYlQu67lxdKJNqz/phAgr5rtjyFroZ5jtm4J
h3NhCHAZUfuYE2YyTk/I2ptdl9vWdrUb4NdYPNG3l/jMQrIbVXZz1AaUZpbSIjaW96HKMJx2bprq
bHURT2Enj8ylOFE6HW16bMMWivDZmAwAJFM/SaZ1M7PGUcJTtbRPBhO9ZsV+ZwEWWw7H2CGzmVcg
wKLuvckQp0zzthLaeUExivcCHnLBYxFM06/amIcitT3y1a4N/Bf/vhfQ3baYttHY7BJ+LKVDwz++
Vsrk6+k/Dv7tUhWHxDa3YRewHMfDUX8N0ezUtfHYNKE8FCqcEgjK0UGGvY/Dz7DldORBQVwTJ+tT
Hel+D7tNkTNQrPVaExFXTdJRMS402zjYraGeZadZfwVKrT4cdk35z260hviHx+Q0oY2j12d4l8Rt
MH/QgcXJPZIhUtCxDW4i3SdyuoVh86uCaLSL12WLO9UjJrIU9TicGxB/Ji5a+hlOF8bTqgfDqnmL
EV1Ipi/30k2t2q0da35LfLyzPLgYbY52bOmBZqGAX6rtKL1PTRYYJNnSYqvObzVmJHVs9oqQHSvp
HjSHoeStk4/09FSPl37iYE8JbBm+bX2Kt0INd5lu/os1ImSaPJhN8ZRTQ9yUGG8KBHlqZqAyQ5hg
KAe6ZlyBeTPsomM33qYpCeoF659R7zUsBJgCPQIVHz74QfBJSSNkJ7IrU2zYkUfs8xVoGWtSpM/7
DLWHDkpXxLfW+JKSm2y4+IuQr30u6pdaf5vw8kpDquvwWZUrHtB0+l7mCm99XX4qVXqpE0JsO62/
KLP5Gq8y+QV0w9b2cpDyQ20TMdeVmDZ3CqhYylb5+ByimB/TxILY8j1haJGj+AdREvfxAeyYd4vT
szKzIKqQn2dQmcehvsThjWUmriCFD0X0sE36zZB6vZ5+6wCn022RXpn3kya8jDrU1UwAgBxNiK3D
nn0DSJ79f99n6MD1aXqWkaSuKG3tZdz2LCeWleQblY53tVncVS/2S6yr19AC7oAQxjOZ9LNnDShw
FSXi7M6VoNaXb9Uyv0r1buaX1aK1tKUHLFQ7JFmFHZ0sfb6jYK8y2xtDROThLIMqV4/pqAqLV6UF
zWcFdqO0H3guygcT/kh3YLKZ64Vdl9gNrYTKWtiJ68jcypavtGVgJahLy1PSAJOorWPyNpONT3jh
ISsgl3sr3M+ZdhNp7Ge65kb2jBEjqNNAkVCWIm0fhKu2QZmeJCu8Yobok+9pMp+j5UOPfrD6QuWz
hRq65KrxVdGfU0m7dODsrVmfpFl2DGH5lSEb/+PsvJbrVrI0/Sod5x7VQMIlIrrqYntDbnp7gyAp
Et57PH1/4KnpIbdEcqYjKk6URElwaVau313afQQTyrf1FYc4DJySboUU8THoUF11OLQlMjSebDfC
bbYtyiV917/LdSWGVKpFHE9koQCcFUiBm4bvZPar0YdzhGCyT++kfIL5N+ovOWCBDuWhXfQKNQwL
Sn4rrfGaM9PWYtdJNbARx1MPLSIopX7ux+hgx/uhAOnwskWQxkgrbEhDwybqh7UvvYMC16DoSQ8N
853wTDQyvblqciEW6H+WsVnQdVJ3hUvXIMj92zJSl9gE8wrQnQQwhrNqVSfdwavcuQe8ko0DvHxy
7nVpL+Ksg0NXFdpTPjqWT2sFi1flrrLLeeOwom5IcKBxvRWQ2zrSACzUaovYo0l7pncPLLyNdieH
reHy0ebILCn2L4kGcnpY65cU2Ll3xfgwnAv43LLaOhyZXXmdpxZozNVorfrspKaS0AqaBka97qR7
xfxKVez0lNcMkrzeR/PSaJglcQ4x0cmhSoW5stB0Wc8Dr+IFa2myi6sOLzqavGG4KDm5e8GiAK8p
um5n59blaFX5ojKzi6q6Gvy1ri+MQN/ndIg1/aYuMkpoj4PAMotdfVYUSNKylQrqqsuegCM6TJxW
9PQs7BuE43dI2raOmq49LRLrURtfeuuSZFpapOeO8ivp74DDOaJPilBCcTDmNeU4d7NwBVwbDya8
TbkrYD7IaqP62nNb5ZCMk11PI0akO9n+8vQR+nnwYouYXrjC3ufgC3ZbZ8Fpjwn4rM3lsz9yWHP1
cW+A4I/UEk1/ht6FLsqwHNjIhzOFid2qJlIEbUYi0T2Sodr5FehvmrUhV+48Mc9AMoGJB/TGSnHw
y3Sho8gPzfI0Hs9LI16LGu0F2JGeXJTpgx3eDiX7IFpzuY87uOwldHH9QAA2pbykSTnhFavMRjoV
LOKJhQg+a1K0wkKrRvu0VN6IvTJjdMNWiQxmIik1QY42Xy5REPn40lX1hpyheRL4SyDeQYP/i+J2
BflZkIvste0iGw+GRYIWrJzYBRAJ2FuVgtYiRFQkiWm8GfKTRJwI6ht1XY87PGNp7M9GfJDsHkHr
eDsBX94yy7codAO6kuaWhpFhrOv2rGjmCW0u78rwlkVKkQ0723gtVEBLGiMyulFgd8CTgKnkn0Am
n0X6s+T8DJoAv0ppAV5LFLrKofGhosiVHUHGcziUC51vBDoQnIFoKibbK8yKwk3mQZWuuqE7ySvA
jdOg2VfDw2AsQsuci2hfhxdVf2pBGBXBWa4qDE0/esgTY2tLydt7cfLzUkl3lg3KWzqwMpFGKs+U
HVuO5bT7EGrTR1pWsb8Ya7nLHGfuOgi3OOJmNbh2b96qxpuZpPC6rB2J2jdh8eRoTYJuBalD0WkL
1KmLQdTQH6K1EkKQlXtveqLmmWM6Xx6+FN1ppH+N4S7TOr9R2+YkAI5pbIyjy73SesjElKVfetde
OI2K4MJ0gl3BmxautgJ1metls631U6kOJo6olLChV80aeDNqXR0QG1PcXUsvu0eoAQEAQGAVVmyU
YutGGCW3JqSSYUwXQ/tsmjrtoob2gJev8cWin1py8u8anMrtuXCGraYOw6LoDCw505MsjHFm8anC
0ramu2K1Xr9yZT2ApXPsLfpmPWY0IKISdSedp6avboIyY7ZXHum3qYnHilELce4pmnUz+fapC4vz
/cJrzWbraDQOPIdeguHA25Q9NFEkUEhSlOGuGM+gdkbafVRm87HCqQA+fAH2/GCztffeVQEIZCKc
cMqVG5ZPRn1eWoglBvRgXZ+8phVi56FyqVEbmP1acWu3QF1JQ/nV1S++Lk7KQtvJyQsiT85zvIus
TAabrL0oaRyDqY1aNPNogkmAY1tjW0Qy05vmqrB+EW6Ez1HYb93u1UOi7Pgc4Hz3wmkpk1I55Gdp
CUkNfX3LybNQVBNtX6edudPpMQcK0dWHWDPvsT5SsmabxOGD7qHHTZOB2GUjuaJruqH0rA16Xu15
F0N80lA1LCvmWtlcSux6oO0H/stQb0WgLFWxlHazBV1Z5xg95XFy5eOXRd00QlXDW5ASnWQG2H2D
8ehFZ0my8KBnwwoNBtgNw3mAq/mMOhv/AKi/vmKfJ+M41zt3HlZLv6peRJ2vmUuLtvL3DScnPVLm
JuijHQNdF+5a0Bny+ytjoDCzriRd10XlDuPcTmJKbNyxlKR9S6YBF6yILVvr1gmEncK96gxzRf2w
zqfygq5bkT8i+W26lQxQs5FPZdEj51mRHhRiBYlIZqDU+Bll9pkKhy/kfKFFmDlb6I/dsu8pJZC8
oV8k73Ixpin7OInZdqdMmsgLujtZeF0UK4S3aPHPA8DQgdPbDXxR/ANUnrr3BLoxmgwrL7mWzdId
LjU8WZQt0xJJa+6sSuWxqyHWhKvGnPflI7xvLztv1MvK3fnd9aBtW3cTecqiD87d8CSGe+osenEV
F6uh+5UmSyd9CkDlrcfABJy6rUFRgweftaK7VeOlTQhVdypocCop9jQp59mx4nyfnPcJHXOpTSTP
4MSzKWzOIhYNp72wzEXaH0R7mxpXsrXOFM98zNk7Y3mgBl6o7QFoslKbm8LfNc6dTrGc0wePWzdb
Vo7lnsmmm4uKjxag8WgEIjAOKwXRJF1jnzkFZocVLPssto29Polqi0Ji+QksPi/xOE+0ikq0Ojgm
1J4xZIkaE3qMiX5Wl7Cx9GzYNIoEicqqnWtnLAvNINYtBKx5gexKS+4K9SUOh3WBlmTIO9qN44gB
Thvwh8z9oLtbLSy3ZV5sYgW1VKysNUQAEkeY5MSf8mD6pT/+8uVcuuGZmtUOLWZrl2sqJw8N9jRd
za0D6F/R1su7Bz+Kn9JUUMBYYBvaWnfsqzajiocOvC9NCqIBOV6RPOI7d+KrHKIzNMGhf9HaKcvv
sJZ45PTJurbOdHEm9K2kJQQCqdonMUf1ajiVpjYzi6LcGbbvLkLfvAebwHAEmLv0sZACWPT54q1m
vHhCbkI0XtEIoh3BwAfl8FudKa7PLIEmC4MsNXxOJKxXH2hmEMaa9m1uUNTKcVfq0WmiV1eBAeVX
iW8UL9i7cDNMxTuYVaDPZI4IrQ43jvQ3YkQQgcNanw0LrDZaAMD0Au+fmV7e5iF6hm6ZKScuQe+L
ITHn+SQ/ikCJLxqGasviqk9KZStioSsKC3a3pes8Z31JdxtoPpu5nBZ90SMWCKpk1hTqvVK4D0oI
LAwyZVm4HfjmL4vNuoyXGsR8p9r2wcoKKFf84c0Lw33qwGBHqEAFZWY06YaJ2ZmuG6dZ2tDYfC1d
utaF7wWnNdwcU6VLMdXnMQrc1HJ2Womp07WwsZGz4QJFNHZB1upiEaKJb4KVibqwUm49ElMdkIE6
9iFsXHjcEbTu0CwW4wi2mw6/CgcaiAIkg+lLOyCIksmJTdewhGDaBFCKYAXOdPDAJE6XlVFcull6
ZsX+eWCW2z6R53lzGnaYKjXNK0SaUNlI5cyLzAWWG/ea6+/dxFLnkY84gSofGNKZ0cM6jVw4TmEP
ofh7Oypt8vP6gxngcTBp5KVjYjsdcpuZOn8e7xA8zybLxItuhmbwB8vEL+yojzNJ8yhsTVWYMPiM
la9c5/Vl7d7+8ACT5fSfHuDIR70wfHWIdaHtVbXLJ4KoKE8H4YdQEU3QIW3Ii4cm6pDGmqVJRe+D
ub42ngRWMkYf9sEP9/GFq5c+/f6HmIKoFmnZOrBzxv4w2efG6NmBAFfjAn4XOiWxLOK5QycF/EE5
Dek3qD9c2v7qFRxZIJe1bo2Wzc7QGxjr4t1lea6KIK9f0suDLX0VEc8JdoO8NmnifatvO21rNU99
jdFBxQBTinXtoFVEDRLU90UslqHi/GIXq/wN85fGXMrbtGYFvQejuhDmMBcDlZrDQxWX/nCXsgxX
T3qhbQL4H6qDyDz0rCe/u2EPRfyEJHMuUZi5eU/0RLMJTWUXGxX0epzfx4aKFuE8A1tHi5/MLO+a
RBK7xOGsYGY/qQT/5ummaMqNFtW71FfgIhmEtFIV/oo5H4hiJ/i9PkZ5p4Pifv9Jv0jLNN5//8Mn
7fykaj2/0Pd+VykwwePa1XG0TJWHIFNRlAd0Hn51AraI0docMy2h0ms1seEx6hiBoW30L2UUT837
ON9auD7i0ZNW6b7uoOUWkSgvepuKRWRudd05VggC32n08ByIWUiRAgDBeERf2khCgr9/KH2aF3+a
L8bncdrmUZwlqTqSLumfnC2SnXuerYPZ8+K22kT1TF3Dl1Fnd8ocvSAE4Nmum101Czmj4z731m/e
/AVh1akKwXv5/R0J66upc+Q16EtFVIrt6SeeaDcYb6kQV5TiHt/8+9IWs9zR6bl6S/qRE7IHVRcq
bBB2yK50Dht4UgLJxDUl564Bg2uppzcFLv7PYXUXcOBIsGk1zwv/3NHijQ19vfGwkh+AzjpcWVVT
HODunncvan4Tm/v+zRymC9i4kI2bJL0M9VsF68d8CUXHO1N9rLgmzsNBdBLV1l0L6TC1doh4jWYJ
h/PClPXSvqLVPvo3g7lS8fyI8EA9VajSmoVNXQuszjzZeQ+1Bs0djhOKy+VoICRfpR19/DWui5eT
RpTm81tnQ+BBTzknrkY91V/w1cvPu+ZJZ7NhQ2bEJ9E+BsUa8zOA5D7HvEDZwTItZT/rcGZrZ2Rb
z1KaOrTKulv7Dkza1E909maK4KbdgMeg4qu6rYUZUhMdJuuxRL/ucQiGGyd+VTkzm4O9C0eCMLUR
Ekj3bBqQrP2GXPTxgO6SbdP3xUxVLWavdx6XHkIn4zYWxnkQnnoZRB/nLIFTictCSN+rWtbDthIG
5NQrKQ6N+0pCT92f6X2xNIvnMd2jkwJ+vy0RllmkleSsOrhDIfXRaM+Jq4h1QiuuSiNosBOXVyJv
z8smfRaRvXA4yGnUMUnKwRXzPQwvhn1kOnOOR0G57LE/4ARNWTqT4bNwU1wl8pUPcFxibuBtEvep
Ug8ppwN6EbkhMeTFz0tg0QJXaxPFLKX6gY15BHLQ4ROn3FXUraHMwjUcQ8xZcipfneQ3/W5A4YAM
LaxuymHXpHsBbaKEwA0xsAjRsgchm4LZvEmc6FwVDafRzU3xZo20OEj/Q5hh9+eNQUb8BdY2mrd1
LHx/giX1b2fviwpxXYTcz3uoRHAvff82SjepOnfym6i+yFOx0FrvUqGYTdoWHTf5Zqmc+w1ymUr3
130WzWB05/A6myS7+n4+61+Y/r+Hyn1YNhtNhKGKv9qp1Vh4DtnUldkqwzoKMviciGOajLSi1PxR
gcFjyux0CHAqGM48PZh6TmBTVfCaNslVHg9rA9pVAsDvk6glyUXy4M6UZbPpSlpSqG26MqcBgUGV
HZD1bP0QwftnV2ndnH7/wyPUSpl6dhCwzr0ZS+VgIdLITyGE/5AqMK21v6/B+m+m7jDfPI2WNU8u
YGQ8x9VP1dCfyzndPKqGXKfKrLjK4lNTzLIDhw7OfrgQNJTyb8O1wWHDXLh33g/JT1+9pqOaR8lw
FgwGniPiWHNbXiuXoEOTZ2r2v7zAUWXTy7JLDTw3TmEfjXD1DtaDuIYTPz6ZP3gkf1EA6+bRfhgV
iib1kEt4T/1L+hK9GW/VhXLJiabW1vKlPtV+upL44qsfbXOJFtpCh2l+2r2RzsY+B5QIf/lSGFiD
z8ud/9r8YBj8Vb093cGH4dvg6hqTCCVO3Igmd6CwibJuwwzKMAv8fpbLP49hlGifr5GqU5ESK/0J
MBFqJYwASwzioMZiV2t64UzCWE28eAXb5TSFw5FHJ0rw4uKOrrgjdLJ+kbSHEaay8hoV9MGDaOtV
gE+lspLpzo9YZTW60zkc+IquY9IuzMRZ6JB3g0ltUKRrFwiScyA+f1ElL/34RdOu/LBd0Lebs6eW
2mmFXZle0ayNgocmPWRQyPHzcGK2DO2xJKez6VeOcpv7L1qkXpQj0GOYLFofjqCGG7QTAhkoDVl6
t4Vx0ZL4XScHCB99ThBD/5gHWKeTydAA3wzOTnHgGlFxn3TpSz/eiBLYyE8OZY+IhpMoSG0IaBbE
uT3//hO8Ryb9vowY7wvwh8/MXtxKZ8gRBODlhcgR31+lfQoquiRw3VtkEBZ8EZ/j/hhrF4pxxhBc
F/gOw6Lq/HIGRbLX0a1HdMxj97Qr7DfFQB2T1JOU7yln7Kg0JekCtYR1+BfIVrDX2fvIYVDmRQ30
d6ucowIobM7C1CHRVqsqwP7TTtnV8akid22ycywNct51DF8jhloZVxf5sBnC6rwFTogdgN68qdcx
sN/M9P0LM3BeMtecZ/JX5e5dyKIq4rCkvgJRXOZ1fxH13bPuthujH+Y67it9jNm88A7G+NinW70+
tcfxh2JZ++JkJY72AbWm5WJaFSBSvfYVLAxRXd8rhndjeEiVdm6CozB2B+0PJ44/r6eGmMy4P3xQ
So5ugDyj7msvt67sMqrOQCIRjCRZ5uCzn6aYxMT2AnpdhEGetM3z74fSVxbs4mjfUJVRZWka9L1S
laC4o5uuosG6UhoKwxRWYGr3HlLJM1Ot6YG+JoW6bJUKPm9H26Shy53RPHXUQP60vHxVRBwty73h
uKqInAyHqQ4sDOLOXH1yn7C1DsEa8FqROhJDuTF1ulMLuJc5hPBX8yq/CNqn7kbhLABo+Nwd+Hq4
Aq3HvQInihkPgZ2KgmwT3HierRJvj40dPtEUxcVWzJy7+i2KT2Cx87ivMQnwdG/Y0e5KskIoBV6o
HRVoHcPMeoW3pFTLaFfhVICEmtC7NVT1OsWJbVY8opwu1VlyjhmmNJZRdYEbyuh7EBH39OzTHwIL
3lOp/rAGiKNNRQxakY24R53gCr/SN9EOHOQE6ubMJ65amV1LssaMubUjtHXurxxYlzOFsLN8ZZH7
ZHGuixbujMpyQyNv+luLZI7KcoEfy9ygFfSkL1HRreM5csYzdBOHeE2xe4K9MmzcNejjNl43m2bv
L+UK7dYP8+7LEvJoA7Ok55ZWxlMR2zxH478Wa/UC7SsG08SLdwt8mpbWltc862fGAnPU+evDjbeI
VtQhe2TlxQ8bqfbFaVkc7XLB2EQ9y7cgIQ6Yc4FcZT69ImsGPXeOk8AsWPk3P8zB6eH+9CmPcjlK
OgBRNF3LPVWu0i05COfDC47e83T5v2zEvTvhf1hgnBrmSSkG+8R1YKUX0UEK6H9pH4kfvtwXR/n3
2J0PF6jVtpB91NknmjJpLRuidYoww5BdWTlx8WPGzBerw/vn+nCZVHdK/N1HmhjAq3nXLIzhhu0H
noO96ixiEqq9pKx2fqp2vliY35fND9drsq4t3BiWfdvgWY8VplLsEjq9uNjh1tItckHESfrDQPii
etOm3/9wMR0o14hjIDp6Q+tRfdIRlls/vbovyjbtaF31DCsfIkMnncezL9oCDSBujN8P4K9aS+8l
9ocbt+1EZpbf0AItMyySohIIP/Idq54j2MBXu7dGc6na6HNz6DxnWg+0HJi4WpEW4C8T06d4JEAW
V20dk4KmqOlcZI4360e1gZAscCEZYF8SjoMXu6oEe6sS6jaWvrpvsKhY9DV6mRbpOO5WqXwwBKaQ
RPu6sNqC0bFPZKJhKOq6eG7FqvOrwdV2Huc9WoHYyDBKwPvu+zfxRd1Ams/nT5hanWs2hpacDhch
bEiCAF6TfCVAESZa/xzqFcj199f682jR5dGqYbt+3qQKl8pCX9vKtFzB3dUX/URlfb/Cf34KY6/+
9V/8+iVDAxN4fn30y39dZwn/+6/p7/zPn/n8N/51GryUWZW91cd/6tNf4h/+94UXT/XTp19AdQjq
4aJ5LYfL16qJ6/cLeK/Z9Cf/X3/4H6/v/8r1kL/+86+XrEnBEi9fvSBL//r3j7a//vmX5rD4/ufH
f//fPzw8Jfy986f0KXn67S+8PlX1P/9SbPsfmq0LaRk6WUNSTF+5e33/kdT/gYjGVk1TNXVbUx2m
WZqVtf/Pv5x/WIZtGqrqCMOSwprWriprph/x7zm2kI5j6JZjqhZnrf9za+d/bxB/fw5exb9//R+0
Qc6zIK2rf/71vjf9333ENC1Hs219+o/lCN0yp33mw3TEv96pDAerpaKGwQz6ql0Je+jIaMZ+Rche
HMDd622LEATsMRXOJeJV69RUYzxDFcBR0eB9HrKmM2kNc13XSMZnCTZ0dNgCdW35/DuehfmAbVN5
f3jRf7j7d0zo6O4RLNqGIWz6L9z/57vXYsV0HNfRl7FiyfPEd4O94yQCQqE3BIs6NR+yELOpAeYk
Ru1R6u+GcCxmeq6Z5iwzAsxjJJYCLQyHMeQl9AbWOQXMnR2OX4BbVvNY+dmlKawCBNXAmCGAOu/G
NqfZUIe6K7AinBc9fs6F7rd731Gx4RnrepE4lUWcCUJvtaW3nCGwW4UocrELkQIbngyUOEn6H0qQ
qfb//D6EzkCyVMN2HDyAj96HWaoJdhmRDss56a8xKgf1HzFK2bsOR7kh0KN72FaTY3fZPn//LY6W
sWkkWRpkT8H/syzbUY/PJXGaYB9a0a3u+M8YOs5NjR3yAlJMj4gHt2S7jFHnJgCweKUofRTtiFX6
YV/5XINNd8FwlrYldYM3oOlHpW7mI0pse7rrXasTXlWCsqld/AZJ/tYQybjlPQR/L3mfVryPc+jz
ovp+SWkajgr2Y1qqeVxntDmZOXWBO7Hs4CzBpLtPivKyklgifP+Kf/+6tjQtYUvLNDXdkUcHzTRv
vdQcrXpphPEQ4yA6Zms3M2sEHsj8e46CGF9LEmPa0PwhiegoxfLvh3RYDATNL2Hp6tG1Xb6sl3MG
X0ZujXVWXuRLaeG2KSvcW2MV6W2KNVsPCa/SMORz2cP+/x/e4fl1R+cl/PaWK8WzIrct62WGqER1
s6e+sO7RIaPI62q61toqTa3r76/5uf55f2gkW6zZFip42zwe0oHSdWraYKaTdxWUPxix9EFkfvP9
VX4fP1JzWMw1IU1HYw3+vIg1vVFVqe2U0DSwOwIRQS821BUZGMDP31/qD5+Ra1kGO4tlgHy9//zD
cm9bXRcVlVnyGQ3qIfum0EzsWtNwHqiUqmNIRAxQ+WYkXItQkbsfLv/77JRCGI7JdmizFx73tCsD
O0FGGM0DXfwqI+JCID/Zav2oe81Gc5NVlhOQGPQWfBf7SlWcxy50hrk5Cqqz3lwXHqBJIxHTRfbD
9/f2h6/w6daOBnhdJX7retyabWLwnjrnjgGBHBOr7y/zh2WSV2CD/Ar4Bjrr5eevbSHy7kMM5JeQ
Sa7sulrLTL+N9bIE+INJqoQrX8ULoZu4jBHmGl2Pmdn39/D7sOYWWKA1Brahi3eKwIdBEIR1HWZN
zyCQuMTYRu6ghtF/Og5/Pt1Nk2e6CmWFqmlCZcB9flAV7mfSqS1XCe0bD7cKsqJwpE9XJZqv7x/o
T8OKCSQNripM+3jRD43YUQuzKZf6mJeIwe37IBsqOLS+sYa9Cg9ZiuGHl/inx9Onyk4zdcvQ1KPv
6JSaZvVhVS6NvLn2HMg2CIqfa8Petb7+6/vn+9O0Fbpt2QRzcSXDPqrfsfobhTvQdIsHMscSpUAi
IdFbegOCfB/u6TqvoWx3NeYqcGLVAo/MH25hOo18Li0kLGqVp0X9pcpjDlDTuchsa9QbsGRPHbb4
PSyOcFUTbdgPzSvGOvqJpoUBlMVsTd16GbSl8sM7/+PkMd7Xf5V9QHWOdvfI8bJC+Gm5NPvsXtfV
y0ETp4NWX+dafktpd87eRQSB+Wb4DuqGjLL9fwr7P9SbR4HAf49pw5AsUtRYtD2OvkOLuL3xKq9c
tlU7LMNWOXEiNVtHbohFpZmuKjDrFpRiZRXOJEGvXQUukekvFKEs61qnWzZo82jKrXALzA1t1eGU
mqU/sXx+H5yOVFWdutTkJrX3VNoPM1yVqe2PJtzjvDNugkaXu9CRa5tguxmy5O6HXeX3pZOtBO4Q
HEdy4pGzfZ7pVSespg4xNnbMqiUANrjCDkJ/a5Wfytv33vbnQcgk52KqZZvC1I7JNmGIWqiPDBU6
Nk7YcX4/6pGBQqoizYa6MnDpmnrlkK6KJN1Bw3XIi1K7TZ7AYYCsOxkqYDyI4wwaevuxtiSqrw4V
K2Z/YlObFBMa6ELZ8n1IBIQNJnrMoOph0eoN2d1q/+LV6Q/w8XFVZ6uqNIXtaAxsdoTjblgDOc3s
SLxYhpVVrypWTfKaq3xp4tUk9OE+bHBl8gJIht8P5uMxwnUFBz+GyPuJ4XgX6JrUt3Kf4KKGg9vS
NBN50XvwIOQIAgwZ/6f94HjX+ft6UtM58XKAVaeffxiTflKHrZqX8M85FeyzUDUvKs+1Ft8/1fFW
MF3F0DSJIo/RT638+SoYQWhJoCYj2ocR9nbuP4998FgbOSES6tKpx+SHC/7h8+mcPy2bYkrn4DPd
0IfH6vPOh6kbEb6C9dh9DmELwUDxJErtRYuBvJMWKWOYGT91GY9QGNPkSadaXJ+KU8NhVf58YTOU
dVhL2S/jIp1gupK8Hf2aJCOQzK7Sd6LNlwhcbySpa5a8StWAQKr0xKXyGrPkXsDAmLWOn/2wRh8v
BtwWBxTWRttQTQPq8+fb6lOvxlccka1TIEF2e8/Y5i5majBl8+333/q9D/lxOeBaZM6/H7ym6WMf
7cHRoDR1rAQ9ay9wbjmiM/P0fGHYOEN4nE7IjREIRkbtiRm2GiroPpw4MdbJjBXDQ6JpCp5/uKdp
sft8TxqbJCdBkyV4OjR8fn56NqznfYjVXBVhqjhirOXYSZQg28MzXsgQVcUkMrdiLBHbMMJOhKCx
+tf3t2FNs+n4NoQmDQ3/BxbM41fTxIXeeg3kIyPusDvPcXRpgzMM55u1a9evUddY1y21jYdjo+Nd
liF4a0xkCB5R/gVE+20U2/KkaSPk8bh0YSbveUhTFCLACqMvV4Yy0g3F8+uMVDxzGxmjtnXSEfK3
GqcPZlKYm4xUr8c6H8XaNUAmG79Bn49LEdkzyJcqCITJgOIwrtrkAMtuXRSYK4qhADnpUrHtjfA5
pb+202iF0WzT+ss6wS8pRrbqhESkpULcFp3eXw4xhlHkp7X4glcAzSSpzoI2zjDUq8c1gnmSVgpi
oSlGY3fhdV1/GkeFcahlSFfEUlHLEXgW3UT2ZKOW2zV4/Q+f47evwcaI/5u0dZYKxzg6XIxFKI0o
xqmzSxrzl4wL90ZobrpJRvXWLJEefH+5d/bU56/P9aRqaZqm2oJ18PMgxBqLIF0rnoxGcM5rtJz+
cmDD8rFV9yUg2RUFYV+QFAE345I+dHcXK3p47cclxCs7s97asGUshL2yr5OKRBolDnQ0DEWG7JSk
GLmI1KG/JJ5F4EWFwqy2+YdUsyIRnQSmg4HQev39M/1WA9Nfo50jOY7TbOE9Hq13ylAModkA9Hqp
fm16xg3j8jmz88emAtQJJptiAhMK4gu8QXn5/uK/L/IGE1cYqkNfTbWso0kdm8PglF3HbCq9FNF7
GZyXTiDPZE7gGPk05L+0kE9rYZNp9v2l2ZCn0XH0NWl6sItwBw50raOv6Wtu7bkubQjXxwYQA600
mmmmTLYik7U/w2khf8iCqMKmEXknGpdJFmolSnLmIj381csguPNSUl66Pgi2aWX25MOa5C2MUWPg
opsN99Ly9S30yDeUrtoh9GW1F5EWH2SncXIq3BSPl9aXziSSJ+pJCYjJ6AvzIdW0g2rj6CJEZuxz
xIULv0tuRid50lMsK/yizrZ6VYm70k7sxyEDD88zqGdpr/fb2C3tTW6K4ryOhT2ncnAuW9CbQ2eI
Cu+KoiEQDDkmBoQOdji+DMV1ptqgOC3efCP73iY1m/zBr1VtHbp4fcc9akQ9zRGdByz3936SQS/3
KmcZGVCpkWKhfwJt9DAhz+gvoGDDv2yG6Ul2ElRxhQsoXjiwWaCwuGEHL9au2vFJiRrliTpbu646
3Xwy+6JBpe9E7J5aJRIQZy1/6GMnxNG/g30SNvFK6u64VWslOItdOVxoCKXwFlJc3OcFWvs6hLJB
VKL95IsGBr6iI+rAYMgE/srTGvpwVaT4Bnp0k1dRkbpzfwj7UzMnNsD0VUJVw9yHEuYqirAwNCZv
EESpuk7qGivXzlPzh7GN81VVIPmaabriHLRAy0+rpseGrAzSRyLk/D1smhryvQch1kNkJ1tM8VrL
nqTJWYTNQU5b94GaAqogndMOlqwZEmzo28tUepBs9azYESEdbkRQRMRitc35MEhsbSPk6KPW+Yc4
wdVvMLAGt0M0yG46klKlkqtVqQlDbdDDpZ9rpz6IG/7jWQR22jrEZOiVVHZa7JuvfT3kmMxYGERg
j4/FwBL3As1ZB+YgoS2IEmVCixPbdig5FGNJ0IJVCM2IqN11MvqQSMtiozq9swwjX5l7IaqwyHIR
XSVFsDZk0BzUAV0DghACrMtqvFQJhSrnQeuQD+518bAb7cG7sC2Kh9HMHRzaKpced3ClhZF2Uph5
uibqVr0tHT3dB1ZuLrNucFdVqeKjrAYpRp1lVCyI0XRuoxCJcF9K+zForGIzpkaPq9EYYWEXDcld
0KS4lSjpQH40zsxCKLWcqYkjdp2Jh1eAIFMbIImPvaUwybTgMhR9vjOwf7od2tZZYlHSX5YK9cVs
zGRxWg6xu8pwwcxbXA2xsdAOdfrfzJ3JctxIkoZfpV8AZQEE1uPkzmSS4i5RFxiLkrDvO55+PrDK
ukgwO9Oq2sZsDn1SszyBcER4uP8L0v4j/bArFw/VvqigXkVo5mUZwjlIOKgr00E+pwqSBixFntmo
kknoGPXQFdeGGZb3fCbPCBIBcocctlKo7bd1qVkXTh05e2EHym406gAJDcV6CKLaWvee6+AREfZ3
va+NrzkivGxXHXRINs27iP7yVSPgz6HjBeMwic0ry3JbTCdG63eNI+gV7TSWzk3Cb7mBNMDbmnYV
ejZxj7WRG/QA6LiqZZdqjrbyzqojeDRJydVvCNr6ytU7plWB1NUH2J4UDald71RTc4Ddi+ISxxJI
/RHMSlkBpk40wPW9hAeHJsCmpbG/0aChYIBnMxcGhLHshWFfFtyG91ESviDG4yBk6YbKUii13MWm
cWsmFSdhXjprLTBDiKJecpN6EWB8eo0C0PyojF/qbJRXXW1BRUrVNxNgMOjoVKtRgI5eI6/MwEDh
zYy7R4j4azMbx/ugC9VrJJLkBSGgu0xuxGYYCYkk06Q3+HYE13XKuKttWsx5tUDLYAFw0D/HFn+b
Vnb+rDXIpwLwNn90fYrQTdFll9LKg21idw5uKQlcvQC9Cw9EvQy+ZUgkotvStynMpWZX1m67RwUC
2Xnb+9I6NjJTuVFAVmT7DqIYZeMQoRa0S4q7xrbH72NZBV/NQR9uU8e/T7tMQQPewh85A0VLDw1d
wEEk2PHgtRgOY3NjuRWzasVTm+EqR8QQY4sKrGWPQoX1JQ/DEtnHNrXvaKbk+xGdb5SsEIrklq5b
iOOj7w6I3+k0XLS9tt+laendBrGO05BVo+TAG+5QMGvUVMViQAv7lS1zBJ+LwWy3DR7rGz/qodYX
jHdxly5wgchHNd9glpHe5hGqVku7wLyoDMvHuMejxS/xs886N/sZqkr/NfYdhdCwGjet2rtfpaKj
nO4rmb/pqjb7FtIdx1qnVUy0h3tjQCWxhIba+bVzWVviBwoUQGXbelNHqLrItsDuK3KNqyrsw68I
ZOCAgrobGCMNqQJOme6G5nj73YqU6CUSSfCQ5b23SVJpRMgNdlq90XoNlJpfKuOzorfQlfWoxuWI
/3yym3wNr1wBH83BuoL5aPZrTCXuFJiz4g3lNN2j2cvhJldauiJQ1pepbkCb0cJc7lU/ROcEkdHL
1mQmE+Vb6ILduud68tI5Wn3dGrJ/dF0nHze9qvjXLvJTP4UIfs+t1vri1Ub5Q8ljitQmbo3HvmNP
YTo79De52lPVRLltPY6jxvQwM8Q1goDRhRNCMe6Hun+gYQpRAcYScg5h/NyMwlm2LcZGdVolbGbY
pWfevYjaS+471VL2CmYhlTcpnkN6hjXmtIVzUHo+1tYT8oKuoy0R7ueCs1VrhTF33lEAG316Nwg8
DITa1SufCeT3PhyT4MmqRiy1YBhuOKRRnG/KqbjQ28miBtEoGkrOfui1vUfNukv6EosU0PftthyN
m7hTkK2xjJoLjK8VnHKykmzBuiw52i10SKd3Yvc3XQeEY/FWBTmN529bPzcusraKkNkNkmKn9sHe
5jdeUa5UEMkxO7Dqyd9uqmPK2Lk0JeLCImxvO7RcNxzd4WVfj5eiSTw8Qgr7IaSUNxK4aVZDPa/E
rbpp/XjXdHXCBopJBdc8RCM0C4WWZN35zKZgiKgcyNovl5zaGUaKJI1IDAQPrHWiNOYm9xOsLl0E
oIF+Ih3fKLu46vnJXU5AI/KfeEPR70mBJWKUCmsT2ZZ3XTgF1bXtoIXVIraUYGZV67Z50UzNm7Lw
e4SUk2BfwWdC6cUdnoSI8XHErLnO8NLt4iDHn17gLVP1iPP3mbW0eju6EFJu0Ypql7LqsnWe7YK8
H9DQCh/4mCE4e+N1lMN8cQSa69Ugb2qzg11bqPqt7ao9vcReZBf9EDSbOvDTL1GXDzfamFfJpkSM
/3pQ2UENBoa3Zehn29FUBbqXIc4UgF+nN0MFO1BvJCXlKDKz1TqwTPSK2Ohu8V5hlhonxgHljeKu
k7jA2mry6rYYWscxjaQVRBn70E//IMoapKsukKpSMw+5MwWhXD+o7HXVRyUORCpuNC1acwBvDfpS
XvPIf+ey5evCjkPUU9derV+85GWwAshnNTjhjKzdN9FARSZdf1voMbKlcOkPWmOY7Fg5a+i5xTpw
E/RyU/Va0cnNkBpDQaoR8TfMh5D1Q7QRsjR/3r1KU0nXveEP1z5KOiuDYhAPgEg+Km5WHPBmGO7a
QA0uZB2JGw99zm0LzpD5bhMhdasKRDiwQ3N6tk8Is9aIbGtRAuEzO7x7QicL7/TQBNZRJIjEWa2W
AURHmeVKemmEDl1i6TGyZ2T9yMUNLWmruGRGggK0MwyA08tA5+NpRjUc0K/G0c/xW3+Ne4IXLTvH
wZtHkTjshiYylonpICU+em5LnV7U5g3qFJLUscvse2jFHmqgUX5Rh32fbTy3s70VLQtcsHIu2Qgk
j911UbvddZtp/abQlBxdECxBnWVWjslDE4fKIZa6wXGPEia9QhW+mEMvEXwNqi8A01yDpReJ3t9V
aCq+9G3ySwkLQ9/QH5YsOgqgWiAs3MDsLq9ApQx5jEeKYR9oRSl7b5ThRo3S8C6Y1F3VQnWe/cRM
vyatUi+YCYNJns58nEkpX+KAlzqWAxtvPQkttBqVoM4piB1cDrfRTGtK7DHYVQhl01E18nUfo3DU
Y7CctgbipzX6ZjRibAjrkx0fs6ChHtF5HYp8ozqIjSFEFLnrLpDWrvW9em0Ocf46kF4r4VkGAjGI
7hlUjcz26yFsuH8Oyo2ReNWWO0J+eAPT1HqprnEQGdqF6mbiJeszlBhKW8WaCX1gb0DKIaffjHw6
isfViFBAGIBUKoDGV51BUSd7fyXwjngRkVduYo3FQWFhXzjDNaM99WnMlR8YT3pPbSeD39ta4InW
eMlroyTAO0SUwXOu07subrw98lf+YVBQOjJ1Q2DZNMCf1DtkWbvUUe8d3Quw20QRaVCmn1SZdCna
+GDXpYpGgSxRHHfwLSyxJj20trbtJDVdXefKrsjxRU41q9kLusiYozvuHnejeOvhZIYcvYuIpJ3z
sZZMnDQv7dDBxA22z0vuL0rlXNEoR7zXH0twIjQ/d0bt9NhKI6vIPCSbRFijwqsftGFEAsGEDN4t
ogRb8qgDxk1L5MoRdEpLaexVs6u3I6ISu9hDZYercKZfdH2DsqQcTKjIsv2q4zd+kecoVqNUEZO/
aQmcs7TTSyVxOO9KDerMw2jo/l4Ragbe06dgdGOb8U3Oebpo7ZLqLkXlOA4fvC5wL1wVU+6UlgQd
iOHeqwKcjVoPRRfb8ZA/y/TmwpVqu0knT+lEScFYCbYkBwpzBdl0RFKKknpLZwCrSWr3dRh2EZwQ
23LzgcY5Z1RYqdahjOrrpue6yLGzbB3ZvnpM6pdU0M+OVvXXQ2zSCQOwd+PpbrqkM6IvINLhy+26
B8cCcGbWVbcZXWi9UslwUUJ/AknQb30ZXlSm/zNV8Z9Et5VLXJehFxaO5rpHPQ0TnRZnszq/0JvG
X3ZuMT60KX8s/XBc1r0qcL8G1i4YXnFXQUclQqmr8wraICjkCPoOa9geyiYTAPzxwp70CzgRwiDf
FgCtD3ZId0zTM2yQUTdZwbJ5GEqZroQVwW1WTOtKlfB7jCA/SARjkFqe1OoQR0ZuWjDCCPqrNETR
fvTiOzeyIV8GCVITeU292281UzyyCC+1h3GSVj0NBpanerlFJfOya5LiquBE1tdt6eXFKnChqYOY
kw4lyjg4BsLRAx5tutLfyDis9irq0XJE3tVip0RYXTcgVgcyHm7ssexv9aDokbtoUxyzjKjAuSLU
rm1u9D8DB1EvoaZfkTlQkZ+PKgTPPJonTqX0+Jmg3ugGbrNFGEN/5Xty8NRg2x9IlkvTkKjE5jSL
UPHTEOt1anB75g1w7mJRqq382qrywR41fJqSJL82APUtQHl9DRItwCl+iMB7qeNlWqJgmLOauyDT
oEc4kpsZok5UQhKVcuyEllogne9oQz7GlcdVkls7pyhkasQ7f9CcQLbMCR61XsH93MDA2YrrH40b
btjtSDmdyzW9Ve3G0FoNersjrnxLR6fZbuzrwEeQXs2bcAc2LrlGMusClwj7eup6o+XZNTC87Th4
coch4/iOjOvar7WrOPfia1GU4CULbyNwq7c9FRMdhBDXLirPV2ZfJnxcnQlDPtS/WWrf79QGlxcG
5dctpQHovrr/3emU/C4Le6YGJlcXF+2+PT1u5gempFtm9BZ8kqaokDnVkmsF7eWr2o+d362sVHG2
CTJHAARX6KbFAAqQBy1ShZPCF2bwiGpCadLG6V3t1RgtDqhYxSJouiBLZPh0CmLP81a5aPwXi57I
ZcE3cWuxBpdeV6SXqZDYGNijVf10zAEOeu2HjCWGut6l4eB9say8u55sun/0Yajc5yji/HLzZDj0
sZc/V4mM7upatJjsCDpaVsHAfugMdVu76EC2UaWtIpo1uEz5JE/mGStZFjafolYiDFgNDyoC4lsE
WdrHagRFzurWAg9mTCFdl8LHw5X4YJUe6pc4alymGfLHa+47mFeqgwmJbHLsLCYJaKPvSmRusnGl
EfqqTlG+cceyuQiLPqbvGALdqpDlHEozBBbY1tdOZKII2A7+TeMqyT0GCOWuDAyqGjvyGFsWIdri
SI5PPZFATXt3g2oNXf5ILY0XbwxoVICoRLoUWx4uI5QM4aVWs71othVjq8w5NVro6qN1ZzgPhQk+
H6ZhDpsw0Z8gi3nI8hoLK8OZy46KDIEgTaL1VxQZMrI9x0QywgLJa0s+BZWkjQaJ7J49/o6O3lLo
XIkZ+VOa3Ed0HynUJv20YtvLMgRwbF94AQeYbZcLS/UFEvWkSePE3+uE5kOV9ZhhWOgiRqDKhJ/T
4UaieBwhadHWRn8wo48TwOFXoINiOM83V0T1U2Cjdewg/1c2NGvKGN+hzMdmRAAFzjO4y54LD7Hw
A2Mf8eiYBxjGoVQVxJUsxCzHPsZZtI3qC58uNpQPzNeEyxFdG4m20UcDV59exQq06eWqodBDFpzC
pHPayyDN8sMEAL2gX6/AjdEMNNTbDL5km2D75qSwVvm7vSwmx41kpNNHC7a6b4SJFGWEnXg+qfpr
wlUfoqZx8LmQ5npoDVjxaorLllrZWIKaFRQ1QKswM2Vv3xa0tQ5vF+7BT7tHz09VpB+8doV+Cmof
Q+bv7DA2OHbxPgwqzBN1O/YXUtsMds2AswDbvtUyrblX4TNsW31o8XmjKlwAgA63CLo7GDPCANRk
nT+HZWa9pGEQfSvVunqir4a3MxRxL1yFGsq+SdtX+F5l2WXKROiiV2gTD1Q8h2I08xvHi8JtOng3
g50is5oO/tPpgYv2eYI7Qch4BNMymbHPQUYdk7DIh0+6VvVQh70HxcRQncc0oicdo8znqjmuFUry
yMzlJ8cTRYuWCAuonoyNF3MqpzvPNrdWwVU/FvGj2oXZvspGfDGD1Ke/ZjhnfvORSbjBPg+gQ5oM
fIGRfBz46XSY3A4ZxXWRhfrjECDF7iN8wyUgxyUeFdNNNe04WpP98CUfEurumLcmlX6V26j7jBqg
T4qj8syE/vPczLBAYqvSdrgOqnMqmRRp4Y2WV6w1Wt4ViA/mUbcuF8wFesY6MuZYohQVctinl/CN
tfBxYmYANIEjMY1ATeAIH1+HZYxkdB0U6zFT472ToQ0xmH0brlzfeshD+QI8/XEAT4yCZgihEeEI
1ljHcgsjl5t4zCc7BOOF1gPKaBxp1x3aaBdWgdbOqDBtS0YNqmchpiFVqTJM6NV+xbDjVwn4dkFH
26JSy9kGhKe9umVx7cLRQIxQXad+52yTEdiewXj+4Ixp8qoMsAasONL2Js54nAtjxrXbNB9ox/gX
oh3b5zJSx1XpJpjYhpVcgeuJqWaSZxvqgYdZkmq+jnw7Cz697FIfveHn6Tf6CXlnGaCuYaM4YBvM
z8hdB5n0pu+Ai+YK0jddOWwd4TjXdOLxocxMukGFafkPjY3uyNBGPwIVZTIZGhgDnP4ln4ANACs0
zdEA2zDCQYf149IiHifyoBEZ2jDSvDVdz2ZWIbubtyh/i8b0HzlKH3hN25/ZxAOq5kSmD/+n44yo
/4dcJyAj75Zj4lJ94Drdv0Aj+teheQ1ATv5BnpoYUm9/9SfhyRS/QSkH/OKAALKEJdiK/iQ8mepv
ApybQx45DrglHWzQn4QnVf8NqIIUEy5d2GDhWfY/CU+q/M0SNoN3yCVkns4v/BuEp0+UIRgM/DcA
cQJB0yxTnQ3Ty8Go3ZyrKcK7kolBGDg0UJR8IzJ/7xS98ZqYRnHf+bhs4mfacWOXVbyN+KwCeuE/
48DQs6m3yhxjLGx9YST6+FLbnn+ouy49jKYAoTtmBacGnjDNFxCEB5k4+k2kaM4L6tbBDc2f8U4J
AgxobMPHHHFAwKCwa5zSKsmEZ6kmuAYmSjukIJuK9mm009sgEjAhRewmu77+k+r7f5DuXzBDrJvy
57+uXvLqX5sm/fFCaZ7Os///YWpPK/1vsO+nzP6fpqrLl/hjXk9/8kdaq4bzGzBJ1QS+CBJETv/y
R1YDbv8NotGEzLDZ3G2dzP0zqRX+Rtf4U92EswcOawIH/pnVik5a6xP/D41hYDoAyf9OWn88aO0J
dEdsgLE6wBjmE9Ou+Q6F6CW0vx2/0w7WlxSYlg9bYtl9y5A9is5giz6CUT5HmvB/7yLRBNUjy2i1
Q4SCQSDWXrCfeqxLUD9lcTnV+u+W4Qjm+iNM9XO86d/fxevRWBGxJF5tfeEjucAAiZnsPwhiTFQI
OGOsiDPD9+S6jthgMagHgW1eGH/XktcSGRRE3M4Emt7OX4XJH0/D3ghJzmDRQQl+fJrEKoOe5pV2
YAR7UeDwYNv+MspXp9/ZkSgWpAQ4S5SwFpvwxyhxC3KUUYh+8Pq2e6gH9NRiEVirKK7k7nSoKbFm
D0QodnV4S0y8nVkoi95W6sWlfig6beJ4AiHsdd89o3VyJAksnV4DRZ0qAJXO0pvGea5OzIRD2uH1
KVvjofEQaB5zO78a2ko/s0rasRdoAGdXNfB6E7v04wtsbU8pOED0A6dVMxlIW1T7XaZyy2WMj9G5
kHgrodIKPMTuWrGPaCG/NJAuwRxkTmWsPcAaDAv0sYxxEM6tlybs4JyrMNkBsfhh+JAxf1sGUoQ4
lJVdgDuF1j57gaU1N+3QObswjyJjHfX845nHmxVzb1nI1QaOq2MDUGBX+/h4TdUJ3eMWfJCBgLig
Ftd6FHgrX7H1nUAOr3eVL4nefM9dFP7jCiXyorTl4XTmzAB9b78CRCT7KQwFcMJvi/DuyzZztzDr
lpdMQ0CFSSsWulNfhTYi49UQbqCbrA1GPakjLvyShuCZ8BMQeZa5jj3xnilGTCrKGSYTvIxwQXoa
Bz3Ks6X0ck509a4C/bPW6zo+BKG+ErYoVmhuXkRKKb8YFiL+f/tXQNSwKVp1dh6SbfYralsLkzpo
jIOmRsU3s0ndHW2N5xZk8C7QNGDEsYiuGgARWyZP+Vp1A3VXcbU+c1P79B1zpnGEUa6R9MCWtY8p
kUunkp2dKZd4NAEnc3A8GAFNn9mYPq85YQwKQ51V52OeisP3uzlXxUpWWqNclt7Kcsc9TcEfToS7
hOS64IfMuDt1cs8tgyvv/vSrPvaEUB04JNlGAJDO3nSfAfgATadcMiIqMV7pzHPyOvOEmp7trwBz
GswweqWItE651LTbZNi3k8vLhTDObIXT1vMhbQ1pAIM1DBsBAJWN9+MbRD9dbZzKASQCwXmpBsa9
jrFuUGp0T0I32nl0Ztan39yn3XcWcpYblV2WSRVZziVuegXGf484dVTy8XSQT1vuLMgsM7rI99o2
M3GXEd+79MVQL7r49nSII89B8abBiOIuz6E1O+W5UVaRogf+QVHGJVC/paM1AERuW9luTkc6kmsf
Is0WqavCVNVG3z80KtA7JqFN0H89HeJIHkyVKLgN6j7YpLM9HAtMrU+K0D90eUP7eywu6OdW69Qz
LyPmWleVH4gzW+axp+Kwp52iWhyLc8ZQGw+0DPOakF65LYbuuTStP+7d/5FLfy7ELNWYEQ1FhhTF
oRxA8Eh64oscqYbTr2760mefkMXdVGUPgtJu2LMg6ug2Ze42WMxoty4gElvZDhznNWmAcrxd3Ne2
XJ0OeSz1rKlFpwsV8tMbxPvdWdeIodBiSUhPu6InNGWd0t0G2NWejnP0/f0VZ57iQB9Dq8VL7mBG
5VbvVHpbQ9KfCfLpsoFcyVRXcpUHlo4vxsctiDsoA4SWIOoXlM8yHR/U+EuL94KdAI84V4wdXa13
0WaJjmKTNULn9VH8SbZakyDPL34k/oB5Hc7dIAJLDLGNzjqz6b2dvJ+y5F3cWQ3I4AVUh0vc0r+D
+bqd7J+8Ys+kw9e0by0mMpFnMKCBdtjgaxRd+vFPz98ljDcD7D1K7ANfuxZzcK++8kCggDkKTWxm
HQw+pbHtM7CuNohK7HfK4R/sdO9XaFrBd+lWC6uwk1j4B9hpGzACWIpBzFXAJExKNv++Jd/88T7e
i18c24beR5qdqp1Rm40xkAs+sCeRXxej/8Mrv3oBQzaFIeHpaNr0aX5aFJgtjmObMEHmbLvWaZTO
GqV/mKzhRhsMyi+n+q6OJbPk5lm29oPHhbQvvinhCn9TN74Nmdn7JTIkowUYAW2MWxPEj7Rc5v8b
D8uX07/wyDFmWe9+4OzNu2Hjg3Zw2Pmz2AFahdlY06MHro/DuWP52Lduox6E2gm9BVSCPi5ygKUU
017VP8QZZhsNZDzctPTk4vQDHdu53keZfQZDC7ulNno+g+ClakpUO7/Xg75PtOTMmzv6OEgjTNRe
LgTzejyMKyPicuwfIvHg51A8IPGdfpRja2P/OwI9k/kLC8eubHmUGqRU5KC4UN7+kzoGaQuT/rQ+
zTzmEjxNVg9jGYw+xoY4KcpdJmCKyPzMtfvoo2A3rFlciqkHZ4+SBdhS57XLFkzqK+1TPn7v8jN3
k6MxTKYo3E7otTvTv7/bRDQzY/Qemv4hTK/cUS6jajuZm5xek893UQ4T+12UWRZLOfKEzFIPvZbC
CKx1nINMz78YXS8H4aBdmTL/lk/mdZ7xbFR1Akav7M/8imO72PsfMUvy3vCkC3HPx5ejUhZFrCPj
3WN8Eww9hGjFW4usO9ekORqTzrY1dS4mkYyPr9cNBlFEDUt4MWHY2qyfmNdLXfsy3J1+xUe/4HeB
tI+BjN5sYLRPW1ILwUa+GPSFOKTGoTvzFs8FmpXw4XRraXvbP2TOfQ0uoMcL1ZB7O8/Xp5/oaGZa
uhRvd1Wuhh+fiLONiQ+NlEOqPHqhtS6HR+BsZ4IcfRpb5YolLBZoLuvUaIXsShz5DqH2y/IARITX
jh1jR+efOdRmw1saIdMnYNMkNqYuAL3kj4/TI81nwY4IDq2c7FPqlQ3UtbtKf4982h/pDk9cXCid
lUBgAnsF5cyyHXmbNl01JJUkVTG9kI/hwflhgdZPD+o81vLR5/51bis5du//EGOWGlopgKpg90ZD
TdlSBVt7c8BaflOjNTRgPq3EPxRbO7OCOj98VizAYGYvVt944tZsa2ksraNQ9YKD7Xa34GUBFYNr
+9upSDeBzIa2qSP/NUtFQDi1UqVJgOOVseFqrMgIAlZxJkWOPsm7KLO9ojGVsO5lGhx8yImNVSwc
unSnH+RYCLpQjGVN/sfZ9TELsqL1ocvUwWG0rwBtbrzWPBPhyAc1yQIY4PBsxoPmLAcc6ASoZ1TB
AZ5coF11fXbna1dSxGcai8fyma0BcQsErtA4mr2sQEIciguDfDZ/6smd0qFDd67MO3IpYdjyV4zZ
N5NVTD9CxCYOOlaxey+SxbLJdOCWQb5Pcutr6FTRrbCL2y6Mzl2/zj3f7D3WoyiUpiV2Zd84LYZj
z7Xz63QyzIwO3rakD883y4bRDkD5VWZwUC7x8dsaO0RSIcO6oGPlT4DcwK22egOOJJ8MGs98U8cS
5f3LnV7Au8Kj1mTX+GCuD1ETL5iBFgY4S7FwotfTT3k0DuWzBRqfR55rhUA6syPhGxRR38z+ZWJ3
Fw9C3P2DIJMcBCAYkzCzN5n1uonSF4ciYHc9wh9JtS4B9v13QWZvzExhVcnR4kAcIMhjjXJnouCM
GmCEgUSv2//gS0Zvi9qFs1dDlOrjAlmRriSFxsZq+TH2RjnA5z0qJKtAO5cKR4okJgSOhHz/1nSa
ba+9rhdNCW8YeJ2/oKLWcHQyA6Sce2DJzTmRw2N74Ptos51DHQBjNiHRxnJlfU2UEvDfrTouGDD5
1WUTykXeP3YZ26+19sC9DbgmnF7Io/sKUzQhuUCAVJjtK2mfR65qsUf2Hv2CSRNs2Qx4SJWi1Vel
6rh4WUGmKQe8hDI3r84k69Gt5V342dbiFJpaq9PrVpwBh0ILF7rHs23Yt3pmfi6DzJrG1Zama3OJ
lDHxbUU05bRB1wtF+VK0AVl6FSbfAo43p/xqParZBVXRinnamUvNkd4V8A8hVfQ6mfwYs9QFJ0lT
zG+Cw9MAqtKf3Dlaf5lFWCjJDfTXv39P+xBu2oLebWVZGHpJXBJOYEBuWLdx+XMMn07nzLFFe/9I
s8uLB3Te0npi5O0+y16C5nYwzry1Y5/h+xCzroat+H5RtFOIla5dTTaFWFEOPyv1TPofrRPhErE6
IIQm8eOP78t1wdrbA/lf+c2SkniReXdeLlZQB380fn4Q6ejCMrqA3H19+i0eDw2fhayYqqB56LyL
pZpNR3qSezCroXYuHDCrK0QTkE4TcQvstyi39PcAx5ZVtzWTxDvzno+eu9xrJjknhoKf0G0hOiuF
UAXPr91m5pAhF4ydaCt/JEF5JVkAqYwXU9tQ5gLR423bXQSpODNiOppQ737ErKcn6rL0AqzbDoV6
5ZTlQlS3Z4dlR79DfVKpsaabz7xRbRtV1MZ1RgFVqtEyxfT1wjC9dN3EI2pCeaMvymG4FEauv55e
56OprFMVIrBtU7HPzmOz0xO0EAhc57HYq62+DVV1xDbMbFeWZ9grCCbDmR7a8WVFv4XRJ7u6eGtr
vtsGmnxoQ/Tr2dYN5aopHiepIrnOIKeo6GTTj2zsJzfS14Ear+kqrdvn0w997GDTDZTzGHpR3s89
Y9CFdBuznW4psC6sWl8xnjrz6R5NmnchZkljh4FpYsTFTpfBnENdAh9CyDOnn+No1vwVZN72Kn1w
2ZZPECXJv1GdhtF9bzWLBEfFNniN4zO5cqxAJDlh4kMAQmh8Vn2MrquXg5PzTMl+xHwvBktcffeT
M6fu0ZSctKEA6TOEn4OCWnW0C9ckJXt7WADjWlrG99hIV2pw/rs7+kiWBuCCyRd9w1mBocYhciA9
sUA1o3yhLevsV64Na6M7t5UdTQiLK7HGgrGlzz40p4vzOq/YyrO4WvTuD3/YaM3GNi7H2F1eYDaL
cfllUGMQbkIV1BcmxL1u+HE6Yc79iOnf3314KTjNKlD58MLwBf2aZR3sx+D30zGOJiVdoqkJAABv
bsWR2LkvgHAEB6ToF4a960MVa7EbD1do5CLGM9GOP9Ff0WYnpOdGo1GU3NMNH5hEuUJkBFuj29OP
dHS/ePdI85Ii1XGMjFm7WiuWpvsd5t7idIRzL23693cLY0ngTRkqYYe0WdbmnZe4a98fNzHUS+ep
xFftdLi3RfhUc757otn21PRWWPZuS48tdJda/yWCOxhWXzL454yCmmCfTz6XhrgLjWRrwG71sxra
1KaLzkF+zrzb+aYSmdBB0NWhlxOHy9C6dTGCP/2wR1PEZkCPLiTT+nkrZ4RQ5VvxwC4ZNL+qxhov
RtP4huJWdqZmOrqZvAs0+7qKrjD62OSl9tGLCnMhhkriJ8nCbf+0FfmPuIBzkWZZr7qlDkaOSOlo
7Aot2zO6AeawSs9J/B5dnXePNMt8O00bFJI6NozR6xaB+TMKynO5f259ZrmP716XlQ0xRusx8eU6
rX5XUR7675JglvBghC3pC9Js4vdE7i8QB2eLuOOrgmg9kjrTfW62/iLUK0QJSLRERW8A+Q8l+TWI
/lAHZxLt+Bv7K9Bs+ZF08KHQ88aswrxM5E97sNdKaZ/5bo6ewza1N9BZ3fhEosrrDpoiGhRcvg0L
FBcqESC/EQxWDURrA/USYmx4ZmM6/mR/xZzy8d0+mMUF8FGDmE2LwNywJuMwGj4T5OhmC8oRiDPa
hehlfgySI5zGzX7kVpFhXCcXJsaIwc9WLDEa7lNx8fczD0HjN+i7iSr7LCvSOmxCtNbo9fup2BaZ
Mnm6I1FeRVl8JtTbEGa+rTM9QVOB9p0GQP/jk1VNVDY6mEggSeOuclQcRWkbxmtcW7ZZvnUQVOYS
2UVY8LVwrMZbw2ru60bfV3gURvjXLMb6nGHvsa/C0EGTg8oCSj43OdDsdnSyiN8UBP2KUk5Nf6U1
auDN+vR7PrZVGZMvBaj1Cc84+yi6cIB2bePDE3t3GJUzBDv93z+WNe//+7OtMPRdOk9KEiIiArLH
XEgVZWHvaz4gBMoBifnH6XhHb+Bgu4FnwgViUjAL6Ef4n4719EBOV2zKItI348ReDpHw2Xm5hr0J
VqAQzSJnkXt98m1wwOie/hHHvscJ3wY0jLajOfdYkVZUZ4bJQ6vek+aJJaMwxXw6HePYwpnIeUKE
QldAnZM1onREygi9mkMaJ48Vt30otkX+DzYztmRTwpVDJmrOYi2CApr/kIaHokohjgu0BARooFWb
569V3nJYO2b/D/YZRrJ4UjGcpY04y0j6wuUgsiE8DOLKqx5bA1Wl7Blfj2WCyxmydqff43SEzT9+
1G3BJ3Cb0ZHK//jxB7HDjMJvQvQtrKdc4vfwHGq7Pt0FvXuj5jfcP89kx9GIJgIFqB3CIZtDIjKJ
5pISm+GhrdbUPJmdcm8Z6mWme7RMrYVX9N8Kw96cfs6Z7cA0jdERp+KbsKET0buc73JGnuR+7zGo
eLU2eozR8SX8z+Z39ycdmh45s/5Q4ILeLWEitNEeSRGo4qiynG3Hf85cfgh3usn9gPc9J192gAmR
iyj8gzMcGjyw0jMJdKQ1TADoMSbkPK7duvy4pIMvCrSswUkiroVJKQKSO6V0b8yhAEn92PU/hzRf
dmWxlIp7PTTmmYz6vOURnskkTGXGh3JOSShyC3WIsfIPnDULD/X2jol8q5bLel3rz8wVz8T7XHFA
AaOOYP9WaUcbs8eNrTwtYQb7h8KqUBv9XuUoz3Svsbnxk3B7OouOxTKgHOE0h3UFWIOPrzbOlcTP
PGAgSAutteR+fFAsHB6xZNb/dv8QkuYkwQ8sDQDUHALlNL7lRxkFgKL/wvxl4cR75CzPpMrnT1Fn
7g4sSdNww2Ov/vg4CdJ8wZjQCqoDxiPJ/5J2XTty5Mj2ixJIb17Tlemsdmoj6YXollrpvc+vv4c9
GCmLlbeI0WIXO4NtoCJJBoNkxIlznusJrHtvs/4mFB/yqzVyXsQbngFzGlJnONVpXfncXANCUK2F
HGJQQmICnLuuQl5V4svpwSwtXKh+Xl+srY1wZk8+tycAkRIXLZ75kp75FZGcodIOWWTsTGl4AUkZ
eO1+Ld134ZDFnc3LaGzkK+nk/hktM7kNmFZGE1x1gRAJe8Oc7HIhPjGqYxsfk5ScrF7z2srckxG0
kmDaqwbNwRuAszs2LgT4DFogQq+SqGKVzycBDTpmqdHMim5NB7mTwXn3fU5e5gzUtBmoHJVvc4/u
d4V3dl5eArApwR6AzDQtC7PtXyQXpdAqM4Q5MFOY1mCjhIM6N8+FN5ISgNED7EgbEpBfZH0Y6dpY
mzOg3Zf5p7iLRGh2z1CHiZxIlew5t5+1g75bhj2Uq8uWU+zcCAcIs0i+Qy4PlThWdoQGiHoOY2St
jB9g2bTBttU0H1ZynyQ/OL5MI8v5OY01XJmiW3n1xjGNXjWFEabq8S2ZP0rtNs5BcRs+GstO1Y/E
9MvylWOT7o8rNtksi7oY4DrLYLNMwbd7G2lgZLpJyG5675rHCGzm+K8KpeZmxzG8NViUkCjJvwTu
CxZUAE1qTPeErRNlgTp8iPVb+tGKCnilesfsnlQTpKwC77FPL1bsaCHlhUsX7ZDEY+B8hkkpNf08
4X0MUS+a2CUmyAVR1ZALThjcwKoBB7myRG8I67VM20UGDyKe/EvvoItRaF+LRvbw5FIs9Mw6Jcg8
ZvEmqqJ70DxBfOGRzNN/BvjgGyhOieqMAJnHnGRTS5ZEpKMdBHC5NgIoeIgBgIiuQEWas5xboQBv
EtzAgOGAFzMzO5N2iaAIHKOVtgQta7cHA0wIZmZjX6vgC1HNF0lFd61BXEMF0zeqhHKWBuBt8xqZ
cB5kG0cexv3nW5i51+UhUfoSdbkCKcOqsGxivaUGKAd1w17AL5JEscPNbvMmgP59teAW2rLocx4x
GAoZVmW6Y2H45vhxfZ43hwZtJ/RlAUaHV8u5lbbSNTSRWNiui7RvzJ3SW27XQXpebT4S011UxUl6
cX/d6MZtFk8jlHfQ+YWrJlvxLYuh18VIQu4lQ5vEUKmCkytKzznFtvbm2gpziMmlEJr1iOSLLGS7
LpL3ff2ggBaFiwPYNCQhcKMzGdVzVnAvn7ShJ70A90AizQOcr9qVmvFLxQb0pTY0Obe8zdnDZVml
bwEoLTE3om7RTPDBqOiimoGQWR7msnevr8/mgGizI67H0PFlE0lp3wJJCZ6MIK8tR9FOElhfhPDI
zS5u3TNkWg371xD9kJWP97NQLBM1JEVaYOSRV0eyk0zDAVUCV2oHHdLgky9ayQ+kHb79b4Nk3GNS
tLDp6DmsL/tk8evsvgKTrRTy9Ao3lwvvKqSkUAdWNcaOCdGLiGjonMF9ykGzjgKNrOsj2bgio3sD
nYj08aTjUXM+i0rWjBlaRdD5IBcuiqRUjE2XvmZd7FcoNxsT56jdikzoFqGiMPgfg32MK1md4v9G
50DSeaAftZZ9998rKej9X5lgHGOGKEeCNs44mLvHZJjcFjRx8sxrRd/085UVZmkUrRBloUQnwPir
xBAM4wHtHEv1dn156K+wd4T1WOjyrZy8wmUXjAMYyyQ3dprVXj3dpNPtlPROlXBcgTcixhVyq0BB
GLDyAJz9JzOZj2X0MdWvctI8Xh/UpiHwqCDLCsyQ+PmMWg0KVNGD1InYPVCtddX6RZqVUyu6U9hw
LgKbzrYyxBxQgHE1Wkifmy1YvOxZoi9AS/tOCghdXR/S5jqhPxUwKEh4X1TvmrySrCLFOoEXwJmV
Y4oq4VOXoKymltGv67Y2t+zKFh31avokAEenJQEuxFDb5W4EmfAun827zpA+mtaId0U+v+siiPCv
m91cNbDegFIMF1a0HDBmWzlXox4gBJCRQ4A2RK9IWZAvkBRA63+UTJwTeDP0QY1NM0COh9DHjLJd
xFmtNZiDbntsa5CY8Qe08HF8fstDkLn+lEjFKcw+qJaGVEZVZf9A/bCHO+WBH8V5RpiNFadmPpgU
ZZNKR8gmoAf2pJc8fpCt+aKNE8j0IYWDi9H58pCqBjbfQq6jNZT6iwTpCVsTkpLzAN2o3ahUPfe3
GWZZkrBXuxkEpoFkWSV4WGsFWLvsO3QZcj+jWkp6J81u2Cy9B3EV3SNyKroDESK3gAK9NywQ9Bwz
XYHEQgwS3WgJj6CO4bau0HsMGzfXn8k4K1RE9X9AQI3slPoI1EAHMRsQVSja3lSPPblRrNTBa6/j
5ri2VxugLciPg0+NRZZINcksK0ZFq/XQaG3OfvF8fSNuxRpk6n4bYMamQPFUiRdkmXDhuQHE0PQa
tYAC9pAjvRPdqct/VHH7TGUjhYb+DwlBm2Z6z31rnFGyC2fchrWqgvpWDzUrqESXtlCMqZfKkLCv
e0isFSCyh5pPWX1rtJKXZd6cVkQC3PjAmYmocP4NWTLqfURknE7Sd/ROWgkY2dP36zO7FVmRrUd7
JkDGkK1n9hB0fuRRJimKgIYrysdaaV2ByrF8B2IhbDnl8c/s44WPrqwxsypZpS4WCmJPLIu+QRxx
nnFTnh9QBPKGrvKF5nsOwYIo7z1Tbg/Xh7oZLjRwuSAbC24Dkxkq2IKrqFARkwqImkA+6m/CN9bq
9+8zgyPDjL0h4PcnkruSDCWSmHc5pmHzYv5WJhiPEKZFmI0RJ4Raj34qxz6Io9u53yfiE9TZtcnm
Xl43d97KIv376uTttJHqS2BQifojm0BxbkWpC8YnF2SAEBDyry/RpsevrDF3vxxyZua4wBshoBws
dXNHD40+bP4iMYMzXQV/I7Iy2FrngyKSOYjJZ/dC+lYn70ly/JuOEJwaSArrKjBwKIgxyR8cDGnf
zAhZS+SiBPdUmG7dPk081onNLYWXEgDhNA2Mi8P5WHrAKDKodOHSkPQ3XVk6Sf60QKBZAt90Zqi2
qYygU4iQooj73ZxD6OK/LxkSeajeKgj8IMU8ty/ptRqXI17zmvwrA9IJRZQepq8b2YhS+HUsFW4t
qKux0ViBYoJYlDDSQM5KUVqoIeyyRHGRtADldQnxCk6s2NhoMIi3GtAoOAHYSxJgI7NBJFSlAYFz
EpLcqSJOVBk0grP1omnxsRePncEr29Lty2xvIF3RlQ9AvQyqOiZCNYLe1JDaS4LGQu5O14WnNk5P
nVATF6pDXPbhLWsKIO0AhII/RGMSI6WaTpAZSz9xGRlKlJV0Gs2H6wu3ET4QEP/YkM+9Q0sKNAGQ
JAk6FChnlYCIfLaj6TT2L01suteNbXoJrVOALQ3FELZKSUbc4cAGngTq8lnHzzsb4jORL0MwDJoT
45tQhyXe9/rHdbsbUQt42j92mWXrQDK+mEKVBELnqOFJNN9aHqHIlgkMS0coQeLi4iVS4o0lWtmY
BNZonkLS3SBjPkwcKDT9Ttb9QBCKhgMUVdAxx4yj1Yce0p4wYshA6XyUBq+DfMu/0VyAhlcQ51q4
tJ97wyS1EOQQjSSgt0RQNMS+DgRmQR6vr8eW063NMKck2PkJHm5AP8QZ6GsyXzYP8j5ucldNvl63
tOVxa0vM6Yi0W600MwZkzD5EdQrQqItfJ61GsU+yC9PLlP/e0qiCve3PFNIvWp3HhYoqApTGofZm
vWkGVBe9oY5sNNr8bwOj8XFlBioxXYvbYhKE0kEdwZwklAFN9qQvKSWLr3gE7Jv+/WdYbKkkGRSt
M4gC/15QpYXSmNNSjsc+/3V9XFvHJeYPhUQ0LiEdxwLxFqhWptDrADIGIuy1kX+TFRlyX81tUnY/
6sEfxI/mQ4uQElygUvM3swpkAzCooEMD6OB8VhsyNKRVINVXmgD5QSzU1aUCbfhJZlcGmtUWcDj9
uD7gTQ9dmWTyQSDaIsuYw+QoSXdZj7tIAXLGBEwebXtQs8qLwvIvYj7Fb/w7SiaMgK+zqAY5TYNU
T5wq0kO/yaEIVI6SYDeQ6svHIeWY3HQfysaNhzq4bNi6YrWAMLahIGKZSpNAQQvpyVbnFBI2jaAH
mzZHgViO5UabICuGRhWUYaAhBMxm1D9zy5abq4VnJ+1/AmESqweQVVECUly8+OJRdtIZzWXiOxQm
gFfWbXkvE87dbXs3rOwx2zyFymdR1LBXxclDWI/2Uh3N5STF/iC3nkggx64c0uwb1Favu+XmXP4x
zLbVWUItgshBQcJaOhQqehR100Px//5vrABaSI9M7DcmWJpdTtp40oG9QT7cKI9N1oB6ijOUrVMT
VI0gfQefHeXOO9/UoO8z4i6HkUSTgrTJbgaVvP33cVBAHZKtoD0Bg/a5CV2GGAOoqJBNA0Z+Lt5U
6xmsfH9hAwRK6CnAF18UqwstL3stjnHj7Y4COv3yubETZN+vW9m6AQBv/NuKdD4SMxzAVaOHiPPN
Q6EsHijibSk/aoLGucB/tgqyl5m1JSbW6lNGwDbe4aCMwuYgZJCanwAkgzB8NHlNXDVuqHTGgyiA
UbFWc/0+kbOHdhy/GaMR2UK4TLsSEqR2pZqlG81xbYtLD0nQSAStcmO+mnqINvsSnfUttC4PdRKj
vy/Oop0xdX3QAboP6k48hIaw5bGsbG0e0INpFCaPej+LGSGVAioa5J+DJUmo8JaHm3ts8A6rT/TQ
xQyivRbvV7Q4A/t3vlaQhcd7LATMWct8wJ2PljJD/yynfSCQ6pGTZzn7IqsU9QyUV/MQ6cmLlNTO
oN8rxXufRO4ylod2vAUvcm4+AFTvi/JzKEC+FXIB2a0Qgy0ITu1f97CtdC1EcQAXAjYKYAj2FZAn
YJiAhhIumdVNMuYPMRTF06U8aFHiivMSzEl06nJgxCHtYkGqDzTKZb+r29YujdiVDeU4x7JH6lnk
RNvNZVt9GLOLU0VPqlYDZFvvJ2dKKhvasCrZXx8+zwj9+/riNiUQRlaA2W4hzCu81NNHYXKyJ5sB
D53JQGuLwCSwDZN1PdfwlwZ3w+kxsRJHFDnhbjNIrAwwY4jaup2FGAbGzAX1KdxLlr+k4cv1mdp6
JUA86fcw6FesZqpMhrJoEzy2J/NQDMdxOoLTIbtNOo5Dbp3pazvMG6GRTAvOhEAka7eG4E5AX4MQ
tBEs1A1+wgOvj2oLIwA8MIgBADvCBmBXp19MyB7U8DJchRR5cUYD/bNTDsDTY9u6SSPd4JE/QLn1
ul0aDC6Cxcoss2YlEaRyGZEwaSLPBI2ligutXS2TI0VQvVYsR58ku5dqHrZ+cxVXdplVjMfYzFKa
xFDInQjkEwYmoSFOs7wGN+rrY9y0hQ5r2sSDCjWbMJlbdJpAlgVvB+OYQRkW2nPoys+GfUtiJHx5
9L90yi6mdGWOOcESQ4sHtYGDWuEb6kogGnguc86pv3kDRCMEqA2B7YTWAxPkrSaHPvqE3gSZTLoj
VdFxMR1peSPouM7B4hJ2uyoXXkCaWzTJ89/M52/b7DkGXRpIqI2wPWb3ZG73HQSSgQSyK/PDiv8m
27UaqMzcPKJBaMrKQM+HgFcQniVZuesBm30ooM37F7hcaHSAS4l2PKHSyjy6VCkqm3JEIuqm0mpH
rsA4LE6cWsqmM65sMKfJ0oNdMB8lBHqxhwKv6cz5m94k7ghaepT7rq/UpiuujNG/r2IltsNcgkg7
CXKjepUgnUU046do6e51M9vBC93P4FQBywAEls7t6D0UfqMGLWmV0tizlt1VRLup8uNQlgchXW6r
4lhZTv7OMUvX/mKnQc2OSnaJeCowO23qxcLIF5itCSQUE8PJq2dwbHXD0wT1V2WAoB5KgLul5mHu
No9SqjmHQwDEhp+7czWvAi4wyQKVDagq5FB/j6fpMBJo218fH88KMzwioc+5kakV8NU6glHNLkkR
vq5b2fQRIEEoTSq0C9hKIlCffQYFVuTCwFnbexYlm144tXi6/hcLtbLB+KFao7shn/BIUZJIprl5
DfqdIg65OXIm9CT9j0Ni3LFDnk3XWwxJIUdzfJPcNOW1vG6PCERaqDQju6vTbb7ygLSftEiZYUKE
nInySwNRWfeUFPlfuABNxANPh5q2YTLRb9ZVIx5HnCVZtwCqcJgj1fvvy7+2wDiZHCZKKsstXgvG
j7IF4oHc1TX3drPlykCMAkUFjAy4l5njSognIRNGHPdNe0Qn8hS6ZpK6KO26Kl5jszNlJynfC2Lj
F+FjXtwWpOH4xFbcRYsbikOgIQVRDv3C1YLN6TJA5QULBg1s0LmD372HTGuva24R6+6ipc9/Ma8r
e6zLZ1ZndTnsCbl5QO+6o/TVSShnzrthq5UGrXuKii5lcA6h5nU+rjrM4iyf8HDoh8ptjJM1QnO8
PiKp5kjGACLFyLRzvN8gxy1MoCd/6nnaA3Qk7OZefwHjo3EiQi57xheYxUvfaP6SW46Z8Dh5Nz1o
NU7GT8s0TiejgxVd80EcZ4qcc5k3CubsVyqoqUdQRg765hbd/zgjR6Hg+OD2GIBJA22GhiQH44OD
PAha2uGJaxLlPQp104kq6G7+jeP9McI4XgJWhoLQxlwkhOJaPpraj44UHLfbnq0/RpgIm2otBLsX
eseNqz3VyKwmac9FnG9a+USJgZ4RfAj0ibbas+ZQJ6Up4u5X6jVYP6Bn7LcDyC0XQcj967O2GR7Q
VE+FOwBfN5ltVEkldO0TmIok3TO+CnNqT+VeG0NP/au5A+AKzkzl+VhK3ywqNaS1FlqjFp0i/E5h
523OSXpvnU8U1fWvEWZTKmqn4fDCzc+SY92WlhFqc+Ns+IqaF+AGU3iI3M3506hMIdI3tEPgfKli
w2wgBwaZcVMXJCQgu8RBB03kC1LauIWlomQSjzknM7PVuKygU/q3VeZYUaO8WroG5aelbY4QvXd0
SdzNEqitysJbButgzIMrv6mD5U+x9RPdIbeGFgZ6cr+kyVERHihaiTLKXHemTb9FDyzqDcCfSmz+
GlCAWl4sE9duZN9SY9eooWOiYvq/WWEGr2VtO2u1hRNNxFsPlVLrWZ95WfJNPwLO4FObEm2wjJEx
LMQcN900KGXTBfsjEUG9Zs3OMnAcdnvO/jUE0bJzByIlOpNmQUg+c+XpoB5Fo7MhMvg30fH3eABL
OTeDR6SYtAPGU1mTK4fWXldTN+NSDFN3vzgTV2aY0wq65gIFvoAdgcg+CrL3aJu3ktjpuxNtGETP
x18cX6CVBN8D2ArQysocXzlJE1FIsd8j8XZ6lHKM6S/cbW2BObyqcYzqRUTYisYv0fIxD6c+5uWu
t5wA3SNUMA/tOCj3nq+OXFapCbJrXEaLZB+V6h591okWcXxga3GAzUT/MS7ulNzh3IogGG3Yp0ka
xO1sg4faS4EAQDVDEgpHqBc7STiLsxUcNapiSXtxDU2lw16dYwq6fZWFdCn6f/rYLvqZ/AyX2HDM
ejCdyoK0gEykv4nIwHWh4EDbccBVfm6UTJllDmOeBqr6tSp8HKY74UWLnLipdtcD0eZ8riwxnqGN
RTMVYZMGZBh92oMaEb8xB9BXIOZZ9RjuRYXnjds28fxCJxoa9FkSnKEe5VJZxjToa2CmUZgtd1Wn
ZIfFSqFJlU6ih8e7F6eJzsmib+Y6QFvz2zITEeeSTFUBetFgbma0+EohEMXzqe8lSAs6QIdFtgwl
pyZ5B7Kbc95tbQ9cTmgOE8RQaHo+X9IiQ2usXGopVA7S16mY54M6p1/jWQ85wXhzkOi7s0C0Akli
YCHPLc11ZJZZjJuqMlZeSXDljpwhLX3tHQrSN0P1ko+W25o/rzvS1j5ZWWUpJOSZmEOu4upaSqeo
uykqAUjjL1N4BFCTM5Vb59raFHMO5KMMMkxaRcgBGWkBaaubUxuHKAo+Xx/Tp9gpexSsLTFHgYAx
iSlFZzWlXcSZV8cAGE35BwBuKUGGyhj8VMxsdUYdkoxf+3yXTMdyfFvK4XbkbVW6FS8+Bjga0B6A
XwWwh/N17Y0wN6ISqVu9qVzoW0155V8f75aPQmnktwVmYmOUxkAmAwvgHHX71PAwsdyHwbZ/og8Q
ZULcNS+amERi4E4ZT7hDR9ouQ0d6KaKZCHdOQtxxGexSmWS76/sbIeO1bG866co0swnNRopLsuCl
0GS+hPgdTraVNyCP75xR51Lz0AW5XLA/A2XOKtPINVzlca+OrGfgVx09jP2uTaFdKIu7Vt2NEwgt
LfGuSwTOeb/pKmi2ROVUgYLMBUCYJIYcahTaFb6Z5FcYcjbG5g5c/T4TYqoYqjRpA0Qc9G+qprkz
ip0WlR7YoTkD2TZEpSyB9kTlnTkIkzm1pmxGxl2VS2/KFgjWSbul8AXg8a/7/qZr4AYGxijKFsfi
PTQ1wc2Sou+6XHRoIRfq217cml6taG7DawHZ3Gkra4wjRkqbokCJCRSsEzGB/ACXvv79+oguNpqG
ecNwgKeGGh5a25izvZmm0ZqVbgrk5laya90xLGe4FfNT1EIXzBM4ieILFABrjxnUSCR9HLV+Ckpv
8FsnuSufjdvaJXZnS95oR/bP3I1O1v76MKmvrXfZP1Zx2kGQW6OyE+dhsZE0wD26Zgrm+iZG6rEY
Qtusv4GZUyE/zcxX+//KzASLEIiTof2EYjzorqgrra6E6JFIs74YwWXp1qfKfjvy6mbs9mUN0AvU
ygCOabBXoDARjMqpBJdvw0MsbMzZ2QiY/auUZiZComWCFOjkIbXr9KDJCL1UU+xMNuwEFHo8STPW
45kxfTrrakzTWC8pBBqnQKoVx9JOUeIUQNhd94WLjCprhTnB5jAjVqUOU9C4kq98VfzuPdCO89fO
IzZxeEwyn5c2xvcwjzrIVVD4R5afmceuUbtchRBAMDrR/bgbDtB5ssEfs2t9bae6sRfetLvGK4Nb
VOUrCOZoh9wt/Z+cUbMHzT+j/vcz0Ot87i8JLgtm1cNf0uQwzKG9KLpTN60HDgtIk7li2NsGktgi
j6yQvcizdtnZzsQmBQXIFGSH6mn0yLc+qB55TBwXtDKsFeYShst0grR0OwVmG2StK/W2PMYoCw3f
6/6rEuPYgRBfab2rqWbPg2mbMkg9eSnsbff9M8VMlCEAS9Zaj6E+3Tu8iiTHjaA+cr5+pARNjqnj
x0NguwR0G6ip7OqATGGoieC0YLOFQinJH+vIU6YnnH8tOiBrO7McEYx//W6o/XIgB6jVO8uyMxe/
s25biddsxx6R/yyERZGKGjI6rKiophnD3FnYwj2uL5NbhsfWsrvCI5J33aF5hpgA2+iJ2VQjuIEa
fxTsw7Hf86CK/49T/RkLE2KFSR4gK44t07mg88CulXzDltzobcjs6MHVbB6Z79ZpDKoX9EGCzwuK
emxi0ZTQ00zATRTEUmFPWWU3uC1lw0ePgqox2QOhMKge3crX55K9QX0u2sosE6IWPZy1PMJcTuIX
K4SkzWuoEmAtOafwBV/ZuZ0LsbsIZROxUWEHTRJmtsvuhWE3PyNfRj04+jaE31tQwSng1JXxz9jh
NaZvHmnABH+KdVGK2PM9JFdamGQ6pteMxUCJBW+sfiGN5C9C68jx4AvTs0AO1+d2+7hZGWUCYNaP
HdoWYLSQ8wdTKB0tmpykPCoQ9NFuwsEx5RfVyA4i9mtUeNHCa5T/HNbFCYTwDswo0JcXjykqDzHK
i4TQr+XFTulQIky9jkD3uPZVcfB6Yz6Ai90OFTdKO6doqptU+jJEgiNH5SENb5rlu2Gd+owccx7a
7wLo9OkTq49jL4RNEgrgJENcQ+FPQ4duZ92TfqdMLoFYMKbkUZoPFRk4Lr95LBmQMkFQxk2NBboX
eZmjAYOaJaGzhLtOcbI8PAH+97ZMmmeaAidHuD3QlUXGD5Q5kkFFAIvaF2H/BILZ43SU72vXOsSv
HJfbvBuuTLGnIcU71xNMtbkn+U/E1V1td+vp9rLLbgPCicTbUWtljjn3CmQ8EkmEOUFy5wUoNVcP
hF9C7lYPhRPtOIPbDFYra8xBGJlWGqMwMwXI0h2Wpd+HaD3VZFtD2WcXRadWlfCnFwWowwJo4hDN
LelhWHAcNf+1Mv7pu6jwwYvwr5DuOI8n+mIIZRXK+JR+Jw8nTX6qFI7bXPop1Y8BPSnw/yIe6Uxo
LsHoqoSlNAdfM7/zEBF5F4vLmPgPDx7ygPgX9OCfj2GZWyWeKxgwwuJJaJx28sN8sWPVqwEKLdRv
csUjJ90cE2CaIHkVLYoRPTdJZnHollCZA+XrONngXZ1t4b6/S3jsSzJ1vPPAhyGtDDHrI4udCiYD
GMLuBm7yHakcZT+/KK4EjLfhTV58aP2PxjMgm1vYjWvdj+9f9L9ZQZSAaA/2ZzHzfLTo6NAnrcEE
y7oTOo2j3ggur2Hock9goCCJkFHxwO+xtMcAMreFnulzkIO7cehds0YvmdtOvBndXLmVHWbvpcAE
LI2qzUHyJOp20eyE3G5eG/Ghl3lpOIUuzsXirWwxB4MgIT/dicYcTD5IVL3O71x1l9rjEZDKW3tx
NM+i/3Ear7ANJ91ViG/Hwj42TmLjIsy9gVN7176HrsHqcVqnIOWXchPfg6dSlvhEb9G75FyPbttG
UM7AhUEFjSFrZBoyJQR1LioAfldBzHnBKnbudSMbAZu6yx8rzN0ZvZx1pQuwoiavhfE4IrXqq7gD
Zcp3ACIsI3eUSeOMjP4mO33o2Qc+i2aZUNQ/nz41MudBDmHTSP3E+gG8gtHdAjRq5cp/Ptohlgpy
cRQNMI1oaD63NEu5qlRtPQVguWyeSGJnN+SuOVr312dxY6koiShk0UCHjcZ2Jop1kjlbaZsuQZWI
mLP+rrKCJeY1Zm1cG5C0gsgsPWNghD0A+qrrpnFJlsAo78rHJqgwqrzaK70di3eTaXfCgHXjnQob
eTpKxA96bDihBBw64yIGLoxGCgx2YJ4E+644dL7olR5yq7bgffS+EjlzIHm8pNZlfDm3Sv++2mN6
jl6FSoPVVtUcubwpEludoAH/FKKjqov311dw42p+bo7xFCSTUYPrYG5JfRKd1Cazx+ZpGI/kMc12
vSF4quIJ6ryfowk5w/f/zTzrQWGqC2PR5UvQ/TCR2sWjYC8Y/r5zml3od5Md4wLOq8BfbsOzIbOA
065egDUuiiUo4gp02F9r/XX+ijK6M46/rg9v2xKy8ipaGIBUYkKZ2oIVFVJScJP+SyI8i+R71PxS
yEcpcvb79jKCKQn4Uw3OytJzgGC7jyvw7gdJb7ho+PPSOrZx4ApIJLaDX5dORTJ3ENDUKjxU34eu
5dQFJDqW8+CGWUXRFu4CHXfAG879dskWNBN02RJEh9LrInCf7CswC3vkS/RoHYnzpf9SPEQf6ev1
Kb68u1GzFpDdQJmB4ogxK+diB2II+C/oK3Xd7uWdtPiqiraDDD30R/nxurmNc+PcHhMU5Lzv8sZE
LII+h7B8ad9KB/lTEdAvEz1FB+RLOIfG9sRiQqGwDXJqsEOdT2xlKHlpVOUSgAHA171Tc5c6EPt1
4oNqE/snmtzskHM6bsaglUkmKJi9MrXhWC2B6Eg3qmsctYNh8zIRsrzlMX+ssIXaxghTtDjCSu8V
d7LztNiRs+zvHt8H+1voSg7e6U62K93YVZyf15dx01lXppmT2JhFNElBCDfoltqJ1Rrku40tK3cR
V7b08oiEv6ws0UlYhXOwnHcS6NcWimBT5dDV88XVFpTDn8rsa0GeqgjCWMNOFkOnqqQDXgrO3B66
/v36gOmt9GJ3rj6DPhNWn9G0hdlOFpzIIt9i6z2dOPtiM9Ktfp/aX/2+uShJB4FjupZ59WiSl0y5
k2sXRPy76wPZyOSAqVbEVqDcPSByYCa0aDTSZg28ZvIjR31Z9pNd7cEp7hr+XWErR8lBIPCLI3gw
21eudTpP7DyurTPzOIZ9OwgJrOtHzUf1wMmdyI9Pzd7wYmdy8AEOcRpXPSUn4aDeIMVu88qHWxEP
lW96j0Q3i84qOuQFkcqwxVRDmMsT7ibf9EJfc1uvOkCvXnL10enQ12iBRd0f7aJ0uMmOrfCAJjIV
8E+A8i/amFH+moEvHJagfOl6J31snop7+c0Y3OJ2fJVvOkdxBrxIipvxruNEw08W84sFWNlmHM3Q
MrNQxX4JQL5rzzt51xya++lAfg1BC515F0JptrILnbdvlfOi4RXUOz9nO/Ged7fPz6YdO5bzmNlv
ofNt99Tah9hGjdduHe8tCJ3JC26bW9nXnG735Xm80R95d8qtuLOeORotVtukXzJDLnPMHOjvg+4m
DzIu6Rr1/4sJAjgSkQWMa0gnn5uo2iKbs3ZB7A6zk1ZGudMprYm+EzHzKnkRTvnYt7ZStAOoOCsv
M8r6kDd9gvJQqPjXN+tW1AG9OV4guiShuM4czp04SFBAkZcgrn8Y0V3B0667jDoYJJDsAPpYeBiw
d45MNCWiRpoZdKpzD5xcUBwzHkxswwYVUsLhC7gDtj4zhlhu1cwYExKYz/WL6EV+6eCV6E+O6MuH
2dVtL7Izb3y9PnMbYY6y7QIDB/gIWmxYMiANvHlFKzck8KvIW17z2j4M7+oTrlRQbdlVNnBxr3Nn
i8RdEqSOJs7LbuNwhn0QeqD3j5K9qMywhTxUxj7vSHBjZY5+lF+E2/R78XOy5YP13TqNbvlU33e7
ZN/uNUe5F295DKOXQQZ4zk+gL1XGvOg+MyOJkErWSRDmqWsKyAPca8I9EmRIaI689unPNOX5rjm3
xuwaqQNjNPp7CSrUoLS5i98gNuhbd/Ju9AAMfIS2i5/udBd9GXZsPz3qbmjf377q9uut5OT342Hy
RFf2h50IUMDiyYg71/3hcicBLIzUGaTaPnX1mJe2FS2pUaYhCaKittXu0M+cA3yjMHVugbkSxWIF
5vlJsAJ1J/ja13ZXPlceBOherefmtvxS7KT7iJdL27hNnxtlDnOS56SMJwyrfexulh083Ssc0F84
PFjFxi5GOgQE8SqyCCJ6Us6jIqhwo3wy8f6Z5Nju69vcU9IHVUoR6a8v1NbGpU3C2DTAz1KV8HNL
pOzGzogkIchnm5yi++Gg3GRfylMl2upBPJB9dDsH2rN6E96RWyGoOdcDdqCoKILHX4TQiqWCf4WV
lJByfZjqShECASm6MP4Jvis7K2e7UdDAXnMGu2UMlwBk6TBWpLIZnyHiLOvlkoSnrj0U9zhd9nm4
2GZRu9HCafNmwwEd19oU4ynd3DRylaXhSSHkEE9mbwu14NctEnUhCCkTZAlEkCtcX0z2qsUaZW57
0xxWDSCXqIk93ZmJG5/0Q4poCxd9v27ok8tgHX/+sQSuVPAAgKiLxesjFakUVSTAHzJ7CGSn8jM3
cZsbpHQzXFp0G8RAdunnd9Z9u+fYprHjmm26yqtLid72atL3sG0pExhtn/RlN4778BQfpupXuEAb
Pf553eTmvOL6bqk66jlomT23OJcyMVoB8yp1O1lz60m0xa8JyFQM8jgfjJizJ7ZnF71gtFcMO1Nh
3rNlOsrZksJ5ljj7kk2lWw/ohmhDpNUOynOUf5Hj55DYk3lTl3dJ9gBRQacddkMR2WiiHaoPeYk5
rnWRXfxc8T/fxDa1ZtLUiLqFObDAkXgS7sixP6XP84gogU6kILnNbvtDdYpFmwtA3NpLQEajXIcL
0v8R9mW9deNas79IgObhlZL2YHt7e4rt+EVI7JiUKJISRVGifv1X++AC98R90AYa6aDTsSSOa9Va
VXXBVP8efmYWOTM+0FNCAn2CI8tL83M4z/uspDfr1QYGIlSmbqIfEI48fmeh+B8xi6+r7b8f/mXu
gwVUgnzAw8cauWK9Xpsz1CFKVfIThHpZieDcXdvaf7z17qxHlu9YFZfz98vzQd+LoHyBrs+LrsLf
H69iHI/zAi1UKvdiPk/sHk6nYeC+md/vHvPlGojk4oJxxmOmT3u1ld+chl/DASweFLri7NK4HAfA
+/7+COiltBIBEg7e3P5sWn0E2ecbQO8/8MvXgYqgGQf4G9h+lH453Bk0C5BnW3bqjvl+2OVXWyWu
plNyOHl1+jGdVEtA/au203DfkebcAKU5HFBuQJGqPxWo6f/7mfG/NgxqJv//fcK/v7mXOQSIgxnV
bf1s8zfUAQnskox71z/z8YebKiwevcDT/GO64TMBL7wVP2CH/M3E/o/N89drfBn6HFQmrw0xLH3T
EChYkiK6j72Kz1cR33fJN0/7R/0WMw01cLRBgWWZJkj7//5qLVgGZeC1PV2kpEteBi9GEufIxlCf
JptA0/BQx+e1BuDw6a79io1EXUOk9PDN8F+m+8tywIsA3o0RXkDA7EsEumS9i1i6tKdifYSekIxu
FzjEQBeEsAM/A/w8Jd+lAP/gvl4+HiFUggQMKR4wn78/PlhhL70Wrj2J6Sbbjasi2U5nV128a+/h
URwVu3is0uapbz9gDEBYfoN8SOXfzME/wPWvr3HZjf91QXq94AtNt/YU0V9LMJUD+kWb6SzuGoHq
/fU8PIVDNcg6jefSS17+feD/x10J07xLDzUMUVBj+3JerppRHNVZd+LpSw7BqiYpkwD6Tm8q60gb
NLWEZsq/P/I/F8Bfc42+BBwtEN4OAV7C++7vD4bhyDjA3mg9CaIAkExlWk4kLcPa3qXl9or//Pb7
7qerOBbkRl7ghVQxYoCfDOhjAEOZ/PFKS162civRUHyYSVFBopyUlY/g/ppWA4CyDtDYd/nEV7AV
qTKoMpcmAwBTYEF8ee9tgLD9jBbYkx2eWshtDRqdZt9shH8cvZdnIMKHvgb4+nD++HtsesYsbZRd
T3MGA5NJonP4O5QI5G78kK8TAGwPMrwQdMV3fHnIbLylLxhzJ1e+na5tdShfdbW9zzU9APUMy98r
eWnJm8AIvsY1Oe9ktU+P6Ostz0/nggSEHN+eju+gCVYvluj68f4+ItXVjS1/fgpytezguU3uAA0h
ge3Lw6Wp5jbY47e6+rTlr8+55iQhfbmUn+k5JuEOOv3kw+4S/N1S7x5zspY54cee3AJkS86A6Pc3
0f5lqX5K8uOmJ/Vc/vua/Mc2wLD/94h8CeFy7aMT1VGMyH6bnhKv8t9XKI5OPpwEjoWs//1p/5Fd
+JcJ+FqX9Kxa5jjD465Pbye/rDh5VuR4+ng77h9O1el81DX+uamvrn7tb/7o/evhmz0YX6b4397g
y/UrwPyChhbeIH0zlb5Jy+Pbefdnt7urqxpnPnmsLdmnZE/qQ317Uz4fbmpC7sgV2f+q8vK7JXnZ
Of/2Nl8uX5DuY5pteBuYy9SvWTl987n/DNH/nt+vVF7L0rYrFjzA6CNDvwIuuc/5j/eezrUSRGLR
H7d6uo7PfXvvDcSv5GtMvzvov/vKy7b8r4N+yvM2ECNeQg13Pppz0esccig2w1mEpO6JfXjNNdyU
yeRdU/T+oHTMJZm/s0uKv3uNLyGqtE1DZYzX2D1LbOrT61kRv7zm5FRghz8RbL4Sa+B1t3swuP9v
9vXd1f7m8SUqy+sf99iBH99N/z9vYkg8+PGl3ABgGfIhX+a/sbZwA+RKTyJEf8xxmn5MSlbjWytf
AlwSU1cJ/4a2lXSnBd45E7rtJ2IAm01VAQnxb3bn5d7/shqLIAxRVUfnIczYv+yNzMu6JfG2/vTq
EVtV5kivIf1z25/XSuYkOXS4meA6udeH/IgBMnuI0Dc4LCuNUum4++xO5of8ru3/f4xRiKwCcRq4
2heJ1y9jBDxCToFk06mVkOZgaqQnXEa8aobG3xdhY+owoeM+cKupjd7MeyzD4igLJW551vdV7yTb
yTxsa1k4sV8m5Z38LKX11vrfsUX+eVPiXWN4x8G9KQZa9WWlryHcnVXYTadB/ZxhrGTFY7d+5wzx
zyPs8hDMFET4ABFFX8K3MSvYaAs8BBbgAX8qNgjXl6iTp98pXvw/huPfSwL1BawJmGai/wGr9e+t
u6pQwe/AW58Q1bAYbuNxspG5acP7eKbBLxrb7n1ja++XMJewJ9jPmz/O5Sn8ZEXcMLI4IW/0kvtZ
BTuG4E3LMbh10Hr9VD1PE8gpLwVS42idd/2AcHwpVHPeAPU9a7kMlPAl4SGxMIGR+NWz9BChqLJf
vJCu+2De5BOboy4pu5StEYErGRptEp/D92bDWiLNqrzg2Ce2fxntksuqj/TKSLfE5mNcu/xZq5FF
x0F60VwGxrYd5ID77dkfp2niZTYK5QYYgk0rDB5kG/jdJ4uyhoLjlzdFZtFiOi3bTsWJVMd2LoTb
wQhvCTvC5rn77WaoNpU8irSpusRuiCRaB8uQlJoNYtuOR60GDsJj6HqkLB2rfmq75DZWuRLHqZAg
xAVDO3DSRPO8VGnSb03ptg7dl9xOkV/bCNFOGY0w39uHWzq3B7wK2m88qsyHoVg96FKOVV+iuhug
zd5HS1ye4QcT26XmReXNik2dmDa9jhdvO0kxBezIArk+jD3XgswqGeAXnhpb2SGY7lfh0xf4Mprf
OhahX6pFJ6ew44VBF9OWP45ZWIz7zveVR3oXm6UKnE0qOBtaXtJh6qb9OuScwjN50X/WAJoFVZIp
3VcwAhpxQUWu63aujXiD3M9PjoMR4Z8xKRpvDycvD/Vn6fG6Vfm67WR2me41mrOE5L0wrJxmz9A9
TH7EU5P54COFbUJDAu1A7VWmzaYNiC1f4tIUUKepL3rHp34qcI4tmg9nKVn/mJhe9YTGbdTuhB4a
QzbX63vVtEF3vbFY45sGZvbtMjQXV3E/dIdsLMz1svouKFdQbf7wVLXeMVKNAKqqTTjtFJgnHXHK
Tz46pTNFzKL6og49aDcTvfrRvY6WpiuZTZr1MOs5m4keJz+oipizdyXy+b2ILAhJnTeZkczJCjqN
krl59qbAdmRNN8wXpWb2S5qGugXutsEtDw4DM9rmIWQEpDrm+gfnsJ4mI0p/rvLE1EKZuEipJYsF
QgiDq8CVztnWwLfQZ58JaJK09LVL9kPHgqCMvEzhkT4aofIWs7FTARgP1dxCt4xEWzC7q6XVs3fK
wI3NT5MH3lodyFYBwUi2OCxRiYGM36KLp7Xx0/sFw3g/+6bY9xK9zKWEm+2HpW7qSNgCIi8Df0Mt
rlUmet7itvshPAZYMUlZQ8K1AJY1WzgAEdVgicENbU5ffLFkmNEgG/+AGyGRI+lou6Jdi61vcPtx
EhlwltC9b6a+3BqlDAF8VcAxYOoVOEPrwp+DmRteAqvWv1cJlc7AE64lVCTsWmasGOsht7QoL1y1
w9LJDg8EHYeWRdv4pe4Yjq05H6AHNkZSH4JuhgF71nTNVm0NfJz9UV9ueAh6nVwXAHzgXIw/hiER
843Nwx6jxVsPR1oRio/eLCMUgOYZL9puaZ+XJhEB1L6HNqRlrPzCoVszb57Q2TGiINKAPACRwgS5
Grzfk49EN8tUyYUV+Og0hWbR0ujgRwb6oqsAQaS/dWYQ922T4lsJvXv+JFux/hqWkTOwc7tsOAh2
mVQYoaMmmUHWnIhFs+iyyHAgFKHRV14DFgrhMsWBZcIemu9btvkRrOo0/z2vQ5GB+NX4SR0FI4UZ
aRpPVz53DWo3yAcXsvgRD8o4dpgIuxRLWgewLUkqtJIuyJPjzQyl34joNQ2MiksNx3lLCu38opZQ
TNGkBWH+fu4kYsyO0/koU9Y9MzFm3j6bpXgpZOTpY15Mar/56zzsRTIqSI41m8d3vRJFfmKsgC8G
jO5pWHmTCGeCQsxyvc60u+BDoHIR3af9adpGle5hzW0ei4F7t4CEef+4hB7kMD1/VgE6BeNoD+YU
Bc0Op/4rCtLQV4yCzfye5qwwNSCC9teKttRHKCBOEQltntzPc2bGMpeZfoIAP6oi0bAmSQlWcQT+
UiZ8u88RNG51X8xAlFu6zuIYx82UYCboIPde26eWdHRUT5qj8H4I0tlL91PimvMa4KYpU27x0V4s
st/rJEd+3pLRmlL04Bg8+olGtSKOmnE4rdOQn4Z06NCJP2aKVZHqQ14u+WjmKlwS6q49szBWMT+A
EfnkIilrSU2BYnqDty8DrM+hTNHBhGHsur65m9cme0KksQSkx4GxXQs2OjxPx7kD99vQoQxCoMgl
i/T0E43Q2YNqF/YTOdvS4YIOIrjkFu2qb6alGecDF956z9Gk2e3G1kcM1CcwnCTr5rza92fDd8Pl
YZVmeYg9DoWFY0jNsJRR2PnFM6gimwcrpdDSKpF6tiT3zPZG4ZW1Eqiv2Iz43hL/iuzgRaUE+//E
LATTdkwCx4Vwh9+sx2TUhS1RHmxbROizo4+A4QteiXliSwnLEx/9MqtK+yvqOM3ubVtgFQ1wxTKl
HXwIHdFLdzacoVWCJic/YxJsPSzusimm4TmnqT+UfFo9tEhDnLvbx2aAFapPNf1cE74OteiS7IyG
ogtyEmULVMkWrzdkSpcRG7RFt1jVAAzVlbeocL44D3m+KWmEp+xnCqV6EnoIaVatmbnCXPhnL+1c
cz0Fs2CHZMaf7temsOneBso8ZW0uu9I2w+TvxlTw8Rom8d6119DhQ3ZJ/+AS69bKsB5tBSkd5rYu
qFlyoIoqno7FFsfiRnnuoo5AJVQhIAMA6FNFoQ12dA3sfR8bSx9VBOepcz5MjD4lxoQ/hFF5QSbU
zqbr1ITO4jZ3kNIDy27022dpVti1LnGDMhMiDxw3ZoWEdRV7iFJLZzaDxg4zzC/wJfI/N9sPsnRg
viwHdMG2lCBwL4JdY8YesR5iUHTyiMgyZMkqtbuZBy2MjX1Z1Cob8wHUY7MkBxqGI33YZBGyCk72
Erkan4P+sVmbgMJ9oul+gGqilor6TR/fZDbbumqb5oHuN6YVOkBj/MgjEhokwcHKrfzl0SKjjw32
kCCeh7awapnzxUeExRE/IVrIs8U9Kq5seCvxVqqy2Rq9GKyOt7BJg2HXbPhlYYaKe9UixSQF2nlf
o8BbGcRkQ/Uwwe3kPTE+REaCJhf3ApXDK2Vz5Cq27fkjbZJuPOpZ+A/RmqMIfLl0EVb2Yf4BQIG9
odDl3AO043K6k4KOCB8g4Mp2PpPbULIZxsdlMijala282JUpRAyngvrre9zbPCdLO41FxU3boNku
1ZhDjUssIouHowCNKFR8sCYAsRweNfpT9Kr5MWY2mOoRR2NfRm2SGxLl4Ouh2qQp5MlFFjFiN4Ey
r5NW7HCQ+VPZdhm97dBthMDFH8M73CFpT3ju5E/lEOagoc8iqXDtgn208m1zRFCMMskhQVkg/+it
+xOYrLsPeLOB7GfEe4FTranHyeJgbLsRciYINYqXUCYpggAvlTOoBZE7wR+ZIXfxo03UYYfbYDCs
uJ/XTDxD87TZcxmiouMVyZ7Dd+WFelzcWE/ae1/7TVP2cRPEdWR18FYwH8gNm8cO02HyuPK7JOaH
PGIw7IvUnMKDhvqjqdk4r/IqnKGrW7cJhMXJ6m9QIEGdP46rKTZ6ucUQIf5ucw1YvS+0h2rTOHhX
NEFiXCcrH5+bcAYIznKE+WTrgyIhHlvBp5tMmK+1WXmRQfhOMaR30PMH/S1p4rZKZuXDyY3Hm0To
vqFQBEAdLK4+YwMrvS4rxj9ugawmiSbKZsRIrej2tismg2ML188J6ZfSe90l4phQ3fJD5Nk4rEJf
D9N9ht5MgY2JO6vfx9SzXQW+N5Resj7qS+nPEHyxMaAUn14ijTDqEaP5KzRiy0wjkSYqyNeW4O5M
X2cpk5fIQMSLDPESjsTLuxH9McYut96sC2hZp5wnqAGg1Q79/nbVpVMUvkGKDlud4KSGYJtGwZ2k
LJGA35dxoiQNo/maJmBci0Tgq4p4UTfh3IoCkVWQX43tvKJTMkWjLbnYR26E+8WKYmObvdKwhWPa
JN2MxtvViaBMYlmc10jFA+lHmqIwNSc8JfEkOC/zvg1XxESze29o1vuQrC/6rmImtfCDVYO8V5x7
H34+w9ooLaxwlTW6l+Wc5hIeOFhPCqFqyx7BIIzvp34xeR1POpvI6NGVEi3C7OSxAsJRLkahBLY5
Huojo2kRiS5oY//UKN1AByK28fWIP9tK30K+HxwzpO0i4uKPDRd+G3BGYf04aGzJLpUwo+0RNdGy
b3mUVRTUB3Ao4BlakCS27s73WafhGoSDBifKmD1h5bFHu0BUjuDPqFfB/FahNVCG+rzCh0jX/QZG
crUqDAB+hlruBI39rqYjhz+TtjnUWreQ96WfDnIp02WWt3OK4gINumTBD0UAizR2tQlhdvEZQQRu
XiAI2D1kELUEztQiHPYV99VeoJgYEjb4oyMhdkNLmjjAYIlw4H86oQN/FycUxyCzeeGgBL2xdzdP
24Npl9hVUQOIA3+l664xspoiGkzVrUiQtGLUM+/RhX38K1CR8mtfdyl4lgE8hKoQPQcwObF0e8Zp
vYqK046bQ5MxB5NfZHY/876J/XrpUnEW7bamdeH17KdDtgpYaE5MQsYB4RDpWZ+fQcyVUCToHU7d
UHtt8bAkc6T2cctZX4EK48/1AmewOoa2pD0IVFLRWa9VHxC43tCfQRxbeYVkQgUICWfglm3uIV1F
Y+UWIg/rR1VnLqBBTaOUH4alc1m9LD17H3sr7hTwaHYIRx6Nh1FM4/A4FLTHZT37kyoXK9FE0o9C
0CcVSN3ucraZuMoVF/ZoAqFfV65y3IxTUjxTARnf8nKFZiTe/AFpsD8gZaEiHqAq3a8j30OD0ES7
gCHezds16EsF0ZgNlwdcI8vJg0ki3Mlwcq/Sn846hKlN3XMvxL4XuGNJo7yQ3Sgd6Pk60TMSRlAE
UR9BgywEdD0A+AfQjtkGnZRgvpyUcEWoBhbDbJIZEQ0kxRIE1L7C4LqCjdVgq4mtcV7qFnlABWz4
GT9u3YNsA8SJ0WR+2XKl1tKMWiEZ81CqPAvPn4DAGMBRpFjB7riKkmBtEVEZnVcBvDXA6cJKCMsA
isEBmTh4CSTLukkRivR5xAk1hfI67eCMW8EYt7+NClEMBMkRTrvNl3FULhGNuzLKKPrd+URVVjdq
49BYERLSpm3j5gBHXxvV8CDh26NcFGJJeSG1EBc13gjdshQ1BCDsKNznSE/++Jvyfm5jYoJdiuja
4NLkcUQarHUQwNPZFOeB0aIB2M+z86AppCFbvQYS0SXHZ6iIQZFEaRrmhz5KxFsRjNtz6IUOjA/r
rZ+h2GAyBPAu4FUcQ8wvb1zzUIweVvwSctx/GazaKJnRUfDidblFfpFwwF8FIKsRO1m63ZDjiCYF
BHBw6m3gWcI4GFd8mfYxDCVnCHw1+9n1WU+8sMUZO3PMaN13XocavcvmqVy61c/hGQ39j5KtqfkZ
TXJVNeuojgnSa6A9bJm3X/kyRx/SRSngG5mEj3Z0E4TJJsRGZSZjbGYY8KqIuFRx3KFFJN4tTwtZ
ppcIH+CgFjjAJxpd2jHULEtjArABetgEE39pkTw1AkLIyLtsBoZPyNW5WVy+1fCiGWjVdyKKzsHa
rKbkOA7+9AMvfGJjX52UlhGgwVZNL2GQ9NFe+ps55fmo2gq6paBkt2zy5angPGWHNLNTsAvdEoW7
zrOoBzMuJDZZ0ER2h1rPAi2S5KL9xkPt08qzQdQdLM72uyLpeq+CsjgAJkBJWVuOW6Lac+K8rr1e
ok5SMgUBFFT0ooaQcJe3cenG2bxHzARDlQy+gMh+iIbQcghEm8MONw5/Q+c1w9xsfLRli2gnrLeI
Trq0OlxecpvZW+EUfOH8cFBzGdJRv3mzVyB6neZkrqzsEwQAMOPE7RYM6euSXCDIFZ2QR1V4ajkO
ymdjObggUrUn5+RQAM1xlQAtAMa/VASHbEYCUhdFL9q9dELkBKUf+KIs1MtvR+MVMxkZoipF7Iqj
ocrAyAE/1OHC9hzwGbje9w+j4D0g40Wl2b4zESvKDoFVTqzLVw24H/KUOwbqE+Q/uzhvykBQH+Cy
QGV1V4wayPCIvIxVPS3AaBsTj1do5hTA9DSLr6d4zPSB0ktqMfIVW6zBFYFmdwCa6JfLhDZlMK6w
OZ9luL51WGWqtH3PEfQOOSyvhoIN1WLD7sqbU+GhWcaLAMJgEPnVxHEDIsyKh2tlOaCcFWDpLVzs
F10WyNoOGr6dU8XVCmd1x4W6MQxm9mi9mNFQABEJyPNsqn3PWY4zkDr/GaAOd1BkdxECJgnSJ0KZ
UXWkAN3SlGGDqA1Ikck/g7ZINfGUnfx9OGS4WjuHVv8KIh6+PCAQEQq2ZBz7CdOFqMDFLNtnDrjw
6xzp5hciMvjJsG5tmSDDOITTQa1B2wLY9YV31QVyXHabxb/g8RyiBpdH8xhC3QfY1EXvJgcs5GaX
Vejuz/UugV/iIx8DfrXQPgXNeIjHpIeEN04valc+3Hu9pYFPls1vQ5J3Bbx5Vo4G6nFdnUPJam6u
uw2oSgl8JUqI3yu7QQcSAsJVBoj41bUrIiSluuWBpqJ5TdiWvI9Nt8lXLhFm3k24QpKnEJe2O24N
D9gd3nKFQ6M/JbjaoFMXXvtJEzZvi9IbJkyOw00wLMKWsuhhmo79ZSFuFmUjryiUQn5qEKewGGKZ
P41LDrpA41uB4MRfG/noBr7gWBNiAsYaTo7mS9kbJSCekE+p6fE/57E6L/E6qSMNjQogdAVvBvnY
Oy/AXAw2bc+86zqvShDmYqa1ah/6XrXowkK2ZD962ZkcADmKBUjz0eQh0hsdyWQFwXrzxa5pmAf7
kAlafwqYcELnK0ibZiEObMm8ykO0ulxBHiT4AXTcnMYMCdyeI4pgNdW2S05uW/Rv2sPLDoRwGZvb
qId7ZBUxJ4BgI1tE6l2oHFV6/CRxFNza8WDSde2recpWe2VRrcIxfdGXQOQWzCcxaTc8Ty7tWyAP
KgV9Fwg8mJ/TEB96mFCJg7EK/ckkyVfT7NHYy4N67JocOn4QS2BXA98wXbP1/J+IddOOdDn3ofSR
iwT1oCDaLu8UY7qWwYfEilALXm8WaXYNwG6aakSmia1yOacTiQOIbR+8EJBHyY1NhweNHKmv2xzn
aBVRaILuki6gzR78kOhHnCFKwbDlrVe1pndvDFqfiCHnoWlsvaGHzOyDxfbd0RRTLK/XIJ/TinVZ
11UpN6J9WTYciceuQXjTAONzAQsIrgmT/In81EdX3RakR0Njk5JCRflPsHyDVwHTZffRGpo170Dq
1uwe12uEJMTJS2eiFgiSWDBebbFSGWpXbY8oVgKpQWjPvMMUxwpAl2bqJugaQFuoCqBZ0a0Ax3Rc
bAecVNqHEYFU7lNbtYlrL2Fi2bEhk+epDUa0xXlbhChNTxsUBZkO+7IdB7k9cMQhz16HAK90ado/
oYiOUk4JT2XnXRVtYfOXoQ+hhDRuiCU2CGP1R7dhesoh98VQ0clX2T4Vi0rOxRK00BIZ+PQ7aKMU
Hblu6TkZYNOTHvK5N+dsmbqUuMkEddrF26kJWxnWQ4OQr44UjLZW5euU0KZAe2QMr76PkHE/O1k1
zj6wKABhCFJTePzhwJnYVRRZrR8SFa4XZ2Thg2DZcQS7lIsYkPSaCyCcJmdIRUKwKqwU2zEc8+6J
oW6GfnkvRfvnbHvzMM7KPVhE1+0RLQ2AFyTuxpQMg0JGxBo/fMZg5nfIMNYTN1CWtQUmi6iY2X3W
bk1OslRMP7ekMBERSY+Qi41pRLEKshFN+kNrAJAuOr0PgGMK4AVpBtbHOOYrAQjgFAmW1HvigNw9
gi7OBse9bHAXLED9oak8uAxSr34ba7yNAhslwx2NXTSGrs5wWj8tbpC/NOC7u84axGFwj4KR5LYl
x7YH9lQPDpleGXCDd2rjXo+ViK3/KUUQGRIPY/DaM0/9oiH3ZjLYVTzECLDiakbSvdZTqPX9AvWR
hkBKdXuZe4lQbchlUm/MjWupLgEm6hcpf2bphqRcpAylHpg+N8+8nxJ0OlyAeoPEu17R9NAilh27
pWKrbZfK8j4tsB9i/VigBg2MykDHvZwApMhyYkPx6hg6K489gv/bDSTCR9pa1PCaYPQgNr1Yd+49
DQg6cMz+ok2GcJ+1PRo3AiBnV5PseLpbAtkdm2mBmQ0IUhs0KgBlYh6RyGONenFxQAkoQUDTwUfZ
AQN4xuUQvaPPB5WhHNVw1NiaLX7yOtzuyJjm4TnCQPbEF7jTiaeF5wC5t+GvdJ7y26kfB1QwgnHk
pZcbi0MsCvWzKfzmPoihv5CbrXhyecN9lHas80jQagD9/dwDsVvbQN+D1pZ0NU5HRCWC0uRlDhfW
7sdsZXsGh/eWaNShblYYauH53LVX0VoYVGcUtJd1mSICPK5FLBTELgvzQTPUQAjAT/EjpYEEEAbQ
8AFSEHKp0fo/FSVXzoesXcCmqEx6BNHIIWyDmWYuusog+daRcW3tO0yVwKPEpQygNkiWcTkghrQx
QHqUskuw5QWKZkO8drthavy7sRn9jECcG7OZqxXzO8f+YvZ6UIAoTAtO0LqEArVk+Bn94LbpPpeh
GGVJpclQRepM+iQ9qSJItEXqGdX+TZJiQQ5cyqnP1R5fHd5SFsOCY1raYg8XN6wwHLcgPou2fdDj
BmubkRssqrh1SIHFCNU3bHKnDsPY9ShtuIY/snHaRBWwYpV1MkMkqvQjl79vXQTi2QxB+gc0CPA7
gdc8zzRZsCKmS1UDSbF5VZ5RNwAG6IezcP8tJ0Rtv8wYbSfBQ0A4uUuvRHDhrlhTJI8RYwkYG7JP
P+W6hUVtuzmVj2uEUhvWoBuOs8Gy0n4cviC3uEDmNkOPmaVSXY8z6ycAbv/H0ZktR4pjYfiJiGAH
3UJu3reyXfYNUVuzSoBYJHj6+XLueqY7quxMkM75V39iHnL9m6rbiuQ4BdGGEi1uq1+is/NLO4Ar
ZDPb8nYCn7QFLUSB/eWESqnTtujhJyoJpp60jOr4wFjpRMgDlunW+NQGQf6W6wgMWY/jTSs3M5wa
Rt63hGrq8QvJ6eJgFouoyTsHDhraXCbOeHJsqce7ZRIwzXGwXZ+yZlz3S2z8KrzAV/gVdLkr5c0y
rJs62dgGwbmand2/NJ2Qnw2vWghSq6PgN1js7L1jqg30F7NlibrCkOID/x1UJ99pei/n4Pa+AOBV
fJ7tVLvHrjczH6C2scMaxV8NmJ8gLqOTguQGJNBz9OyiC2AcrAu64aKdSfbgwwh/xQpq/FBwRrlH
1bUhkgnofaTkbB/1hb2sMHlqTSFO+z6TzBRSMROfReN1I/6ybQSkSEz/LxUQUCBvzfyRsJSlPO0x
H+SKcLHNeSHmP12aSok4fMfOJBbjeLcjs70+BXIBBM9kM6p3VULS/En518ndULtOneshEFycKAgW
6IhSBoedCninzjaoj+Sgd/7Ae860UNwNxdS80+4zgo8tRfIc0Z3430IbeHGcU2/wsnKrk+9UeZj/
e3dxYYNh4k9x1Djm0lT4RJBDs5AiZnKJQN6mcG2hTOceyCCtWmc6RsZyyFoHePKEPTmejjx2oAJw
1SE6un1TGOpXhxdVbY58Dqisq5+mqAcbjUFPUEKEqGtumVtDAsIoESCwtQ5REBVcuTLvorBWeaD9
jcl1TKM31xP7Cmm8sUpG09jC28tkNCx7ogJKC9y2OyGDwSW/hUiOYD0TBVW3pN5763tXnqMjY+fG
bqZIMrpYYo9zW0Rz3lWC5Wdhok8zJwEiNQKONweOT3/zHltEI8Myw0jaeSoPBHik27vfam78VJrZ
OSKdGppbTQ88D+ZeQYutyCji4xqzteYcqMmCS6rcggO56TUf0NbQ49RKP7BPpZk8GF4NP7cfHXon
9+MyyK16trqMSTWaYKCeowDhX8V5uibLswFNMwcV9Xt12w+rbJ907FbueQ0739wIbYDr5UT70TOS
Kltd6rgTCeumVQ/p1JczQ7gj1uYdAK+lDMwddP8a6K12NxifcKh/eEXUipu0TyBdls6JIj5hYObP
knK+8aw8CUYvdtf8CFjP4qzy9HYN362m7mA36hbPougT8LvGwX3eO4P9i1YMOMwNGro9kPnVzhm0
MuhPbbun06nYIFv7cDO/18BZlpPnFKo/qD7dbO7suqhyE/YI9DZ+LggWtrtnWa1LeVkJcOV+Uqaw
dwjvZpmj0QMvqqIVOMIFggK5lEaJfAmSOM2ZPww+JOnjk5PzDiKbznoYXktZgdRz0Zr96LURvomx
FldhkWvi7dyO6fzFllO+JLaED/GTevLzCR3DCPJB/NZxbtX6oOH595N0xrIkRIHB4mezJjMOvXpI
ixNfMkI41cH+ZhKLxnwYzNALVBUUowF9qGK8F01Vt1mYBqY51jRY0lM5BxZRmR57+7NDqkh7pfan
9WPnt+xfpgJl3nGJZFC9rgvs+c8yddoQEVpBgHfk9R0zt+3k+qSxDTyMjqznT8/f6cXskeXxtq1c
vnkx1oTHlt5ElO1Qkk0qsmIbmvpNShiavAixFwADQ+4CalV78bCpPoQuShJaN+AxYnWDVtKGt2pC
ZnsEsK7taVgEXtCVUjHvxISaxkdAHHVtImr34marS/3kQGL1lw07S/O2UM2UfLjpUPm3iqun+ruo
JJ3vvA3bctYkbmQvm2nje69P5upcFlbuuao22u2mGCHKA+1OeLRRVZJVtew76FzlpDv7NqRC/e64
STDR2JD04nEWTrp8hUPQ8HSFpfFvd+YcAl+LUOtc88vKwz6bBjoSwchCLlTncWu1RZLek66UiPNi
4RcvXTeLFqw0ZprL54n35wwTPC1ZIP3QOxFj2WzXnotC8JTNCYKMaAqrW5UankqDyMqex96N1T9v
dPcavVaA0G0ehJBwYlNvnfc0bGV0bBanaM6oNGx7cKLVG544lbvnQXpcg72XDOa549cTF0qnuuJD
LY5dX13y3fnRua6Kh9YUjLdWruUfz8GXfe+1CSdzDEbt3MEeUlPQgfcS0jBUXvPX2Nin9GHqA30s
bR/CnoLDFzdNDTCAYmO3MFIc3LY77tZ03snlbJ5/OFA685W2ge9j3kzRJAJSF9XNUvrlH5AIo5wM
0U2wHZTeijhb4fC6mwUmADaZwhj/5CjhmFPkRkSwb36Tlrex08/+Odq9/Ueiinq/OFvjV+d1hf/O
Jh0Wf9q4RJ6z4DrvYEm4tvsMLAZgF8kLywb78YLNKnGG5QAzjhrfWeeY60NwWSNO0/5VSjIl88Xp
F0ff8ZojZEh3Gba/Vcc+lm3+6EVHI1Y/PoTrEgETef4QE5tmVXMX98l6J8aGFXCbHWKZ5nAP7c1q
Gw/wWoZOfaI5E8FIEPVhmPtThOKXW5Jr1R021gI6wtc/YwsLe+7RHttMMvTozF3T2TlIpQi9Xgof
AV4N6AONgUALh42A+jw2aoybr7af3W8VjusI5qDR4aG7EDrTJkm+YIjD5BylvffGfkTG0TY2IUdf
M431I6SJNGeroHpuGhVc3+XZtbz7jbQxtFVsuaZ1GI/52God3Tm7684sbjjAb53S8XkI9ghw24/a
Zs+G8Lpf6cUPqEIslZfeKAwA28XZ+wZKVpYMZA6dvdcJYmIXxX4diYMqkE2wBnYpcUTLXoZZPUzT
f7L39//KuGnio4Rbedn7GLRGLMrFBlwk+wcnB06jkT30JRCQoWf6zu27cSoM/qJX0yuA/vAk0rEu
WIGm7a0m0MOc61Hp/dSx3O+oCcfgn+JpijJgHiab2gu2EMp0jyEXY+OhLhLp/F/kTFt4KePF45cn
86MFHdpqcjuSyPkFiTLXqO6G+HXaYNryRTRa5oWaUZTp0l0fyMhYSV9hQvEu3iYEWYXzto1Za+fq
062F/8V2NjyuEo13thjhtvmK2ti7aGi3v44fNgPC8Vjq3N2itjzAu054CpNmfCDkuMRYVTWIfDaI
g/cEIWB/STY0Qr81cPeCNDDhsUU/LutbYIpwJPlSrm622D5FVVbyzB/RjBmKJV2fB67Vowu6MMX2
X7J2+4gnbhqc01yuqCpsNXn7GSWZe7/y9rQHJSLDCMt3AfNEYZI+6an2zwSACqQBKpX+UQVga4cF
yS73TBhs9aVwe90DP7SzOqu+JvuP1xVndRJfG1LbtHJv9iB1uDeToFuJa0ijO9cV6BT1QBEJdwGX
FgoDW5WneGlSP199hg5esEkNx9n1kSPaGAKXFeuqH4z9xWJN69EtwSoYb6O5o+ABL9aNhYfZyLUX
mtHXxwqluAKKY4IgDKshCUMDLZsjo3FzcYTwhgcodPFDwP93xyRcHHTyk4yjfHG6PbhpkKPaW5gD
3gZnR1Z9lLVhFjDBqNCxNsBCeVyXo2SIT+x7GrMf5aCcXnk2cQeH305C10cdy9DL3X11YfnkMr7q
xmXQiJJUfZk4GpDUbmsRX/wl5WfWdnoM5jb9F/WN84YkJ3leC43WYJhQ+93yw4B/2cbvunyIzYra
fEzJcmIN2P7MyRipn1YP7pAlavOnrI2bMnqGrAgqgvSkI31oljL0/JsOjo7HDnLZQ4WP1vio3Sna
36sU+DYDgaqJpJ4DUk7bcFi60xTv0aPHtyPyPtL1eH/V0vwCEpddLvexnvJA9eVr0WgmesmTdQtR
wrMfROyUJ1VP01tFSQ+tLxtk4nmeSwe0c3KLn5z3e3piBN2LgywGoDk98Ybnya5a90ElwXYJ9qlE
a7vNilG7noGX+c1b52eS7JrNs60xzawmCIvvGSboci2RiBBq8Ahv58iVExp/3do3xwnnLV9TII9v
NQeafWUYCeAjx9bxSN/nJAbKaLcXSbs0Gq9Y0z+RDPhKToHna3srOeJ+wMOkf3SEuvGmS6flm4ZL
UR3GKOTt8tEXm0utE4lFOpm29aWnpohqqWqbqs8kNJU58dkqjsE5cD7WaUziY1NyDudjN0f21vRl
oRO0HWFwb3BzrIixdIDFsY4SkYEi7OspaQsRn9a67a+wTCu+k8FLf6vFtwMqYBX8cKSefoYj/ax0
/rVbc1RxsWw5ZabpyzS0DfctJ40+dXHjORjYSzKmEHAM0LMqbYPiEUFmPR3mNSWqjLEjGt9gU2Iy
9noG0TwxMZHy7jCAaM+bdL+XcK2em6kKqM8KNqDGrmNde/TFPujDUNYWNYxxRtLF1Zz6h6vTYwTB
sPrDN8ofc/QhxQ9DMRb17lVdl1wJHGRHNmN5J5M55VILS1Bo5ioMGMDJ3adyh/kv83NraZvVYDaJ
WZf06Gi/r25qvoV/czS07XfoYgcBk+LkOayLAa0ItOYKFYOz28MUldV8jKupbH/xBVZIs9lQl4PF
Ak/6LbexPMRB2P4auB6fXOPabzS4bZSne4R+afTWaMr3yY1/Udw9RqeZk7NmMYxH591rry45qGdu
adUXYvsd4GF4age0Zr+1bqxzM6GKdg/o9erxriFXcH/bS6jMvI4bUAVYXvDgIyYaSeknUNb0lzEo
dE9zGlv/trVWDU+OpzXnmt1NkK2BgR+JtA48lA5e0QZ38xZNxQGB4BKTjzOv4Ws02JBYj4ZD4LJz
L1C+UZoaLd7gr9VZ75NpT1U4jd0lmmhSvF25op0bMGIIUK8f4eFjL5y9A7dj5Z5KP4IfL1nGwDzS
cn6tJ8G27kbh+GGqId6yIU5hfD00U2+xmGvvwGVIYWHgY2tHWlFBh84yHTnc93h4HDYHLXkM97Se
kGB7/NTFhiyeFg6LwG4PODQgw1d1HrXTh/c8jkl5tDN7fF56AOHZiNMiPHMO7ksu8c86F+HSSZvP
qML4eNthyUvXON+EOIxvnZ718iKmLgiPvXGL3/GE4qTuoo6ORVVUf0sbFkFWzkFdP9hkcwBksGRV
9z6RyL9BNsTvtU+u9ZbWjdLXjm2fnkuFoq09t9BlSIxhCpe3Av8TUoxKToyfUWR5F/ekcE9TPW/V
jYmQ/3JOuZU5uDoYt1NnprS4d93C5+YyqT88U49S1YdFT1f9XhMnU/odOuwKPKTd9mn6ufXOnqcR
vKfFILz7Nd5hf6zat+ChCBHAnLzE3xk0PM9fk+GoMFmMCwqfDoEbKJiyQ3WO6i0aEDT03gAeEEYJ
6Y7NvvE3OYiMlRSh8+B5wLIlb68XYUOGiB5+SChHdZIAAns+ToXP2SBk+7fmeUNPCXeasP5483KU
jmod7rlrCVPjNib4lbTBhBlI0MF6H0VgK+RXTNUO/swsZsyqfw/wYP/EFipMhD7Bhq+O3VRZZYOT
dsAYw6Z/tM3sCoZwx3f6u9ltW46orhw+NaY3yKPV7b/2wa4/tLstwauwJVVQ/bCon76WS5ivcjZu
FinlxT9pFhhQjtaoeTO/spIHcDcjUGLDMOXnxkZbegpSgjDw6iR7f7LbZO/8ULP+IFPbqycDUuWx
MtcgNAspxP2fcNgBjue0nzu6qCAA5XEy6f6xVSJ9lpiVNPOy3yQPLnClvC3CYi7vV79q0iMqrrp9
CF2tyhcbqD3QjE+iligZGK82BJS9TV82JM7rO8S49zW5MERHMjyc7ljNaF04pquEixZ8wWSlWsgN
UV5U/SBtrl0vq4fKGprHWvkUFP7Vb4PnzrAA0pVxLDqHW6PoquYPxLoLvIdoYBHPsSYs7q1LCYzM
eRK5X5BXp1/z1MgfbQLHg5NG0heq2F+909SKmKepqGY/Rwg730P9sr1OfSgf0T9frdV28k3me1v0
pRN3l8/wn0xPlqDl8pB4k/wGtwq4xeAi0f4sUY9zwgN4X+NGNFm01zGeCXUVOLu1Z9J79AhQbd2S
TKijWMK6vGzrVnAvD3D/RcS//Q/4tyxvYlCk/lTHSJWYOhDac4rN3njA+OnJh8LrKhqWmXgRwaTd
iiiycwNpnkomxvrGJM2+nF1X6e8G9pro1T3YVvZ+b62zpKnGfzay8XfljgPHhPKavFnT9rkvTPrT
wwrynTiNRohYepgLvSSdooNaeuyh2uvbb20Wx7urIw+fBFL2ej3S5T7dtGaO0qxAKxfdB7Opl5+N
jpYi4xVO6PSATNWHJK5ROC+hg/p3EAGJ/I3qArjw0aafjNW9zmJMCaQ8FSW+NBT/6CFFsVm+oWQp
7NWzsVUZHz3z1trO0Zhj/55dhvRIb4dhkp75WqYAeLCTvS0vaTiEeEbF1XkHmcRAnztQSDSD9pv0
8cel+iXSa/AAWjEvYKzd/EfZNMFvE4GEAjdho9n/MS/ZDwvZtpzKYWAcPZUJ+llFa3BnDn5cdaS8
sd+xfIetXfK0LqifmMZe+Yei0tgsVFjJt17E1YB0RMY6n9dmJLbfW50evUahXvBt8rAJf3VvGdSL
9OA6Y/VGw0Ho3O2+9PShsUuxPU5xJZl99SDCgwDkLxnBYs4qXgrEHVp78ydVWlOcLwmMX0FUDZW8
YWo/i3qpzOdud8Bo7cf1grTr+piasg3/AdfwPTT4L4uLuywjszevNd+S3QM/hzyM+CbDlVaREGXW
IRlDh6wNcwU4iv06Ko1lgFN3ErCaCOpr926rBdZ2X9bhj7EcR/obUx8hTlyWE3ha6TgLhUTL8gPi
V6HJ6fAggP/XlAgnvjZ31MM0wKJ8kk9s5+1TPBdYikCieplH/WKWY7o37potlB4jOXZcKN0au2eY
QWv6d2Ajy/faeqvJ7NpsD5Klj/r3tijsWa1XySYstPtiXT6Ux3WGsbiBVlsHQgIn9Qfx/MCaHkXq
kQ+wsaB0aFuhQepAnzzR9vAMa+hhMELWiEei3/Xz5CxDdyi7no3fEfwQxyjU6a8gWLAbAIWiQpeh
vzCKl4TP0ty54/nmdZAj6oSrtNM4kvXRTZWLfReRYA6sKT7jRMS/ldv0/G9Q7c+5c9171th6z3tY
p4+yYGTOQ7P3WAeWon2ZMLF5WYpqEZQXcC5DTg6+wqWE5ncAZv7D6TuWJ5T0WAb5SmxwsnVhvSwK
qOo9eKUgCpxpaUke6t2dn8va2Z4r31PuAYpajudYCvufHHGkZE00wx/SXru8w2MM71iQuKbSoGuj
izehwr/TMJd/ZFvgWtjbYI2OVVy1r8Sqrqz8Y7A8RgM0/VUOwDVsp1G+hVZ3/pGUNJST5W6b24Ke
Nhx5yiXXJR6ihOXfCwqlOILrQTxwBjuIv4rIT9ESeE49fIfokUjAweUzNb9qFJEIFnki5K0XOqM5
6CgSGEdK+hZeXJc9/DkcVapvObvW/0gdCMd7Fq2lOo8yUp+WFrQIfVfTTz+aIeydU6269LEGn+Ru
rV2+WH4RRHWrCzRClECAFGFoQgg91tQ5vPPwRI7YnTobmqNUIJkfu4zKZ2Mh9u6BOt3X1k07fdeI
GFR7DoagfjTJFOm7QgVXYfZCtf2xs0zvGJHa/Q82Yvgj9hwGG9ZAiGeI4vIrnZid+C+K6L8gAdfl
2616ahH5a6B2Z0SHF72bVOS02RdPZFzVy3G1YnoxjvWCmwi22PtZ6CL4Ec7N9GsPPTOiU1qGKgu7
gZUVwYKYEwQUsnWqbGkFPYRJUsTbjXY7d7/DDdOnL/irt7dAtQgibDNiu78OZvPtNCSV5WvssPnh
9oBNs12TOodm0NSV77UJiqPvSi4LhFTFBapgfZ99FXwCvTT0Bi1zQ7D6FKf0flel/t7TNEDkvbqb
m2H6qH/pXcxfgkmOF9CG2FEs4tO/PhMSNOIEjpMjj7brp3HaBSpv4VQ8wfwE4f3kWfZiPEXzfYf5
FYucKDmOWOLbg9h6G2ZlKpFMrwARPXfCDkW4BKGLa4J0zPgUusz5L8IYIZ4TXEOo/BJTvjqghuuT
jY0gnCFgtVGg7g6CWwydBbFUjkJUIzGpzrk79jq4hEGFEq1lp0gOG8SeyMewnH6oNlrxzy3YhGB+
k+K4hoEb3oxTP0DZVIn+GrQzTedVdnhZq2XpDp6u45jTu1Aj6nz6BBm33K9h3V34aDX0AK5NIC8e
eO/VxqblEWQimnh/7C7ztfHZ45bQry6m47C4xQ9foG+vW8f8ZNqRxC5BdtWPLQKa+R9rnCJEoysI
B8rASLuEe73aHgdcBB/GnxHPqplZIgt834xvG2lu6Pl2NKX8uGnUfTCTLvUN2V7r37bCoJQhWBo5
H4Yk+IqUsz227sZD2Nf90J7WcRnebWPlW1J3O5CEGbfvhcv674pMJb4apZZnVdXOcCCje/NR97uo
epPURm9RsaEhjHQafHbVcD0KtqSQOaY71fF9MOqhA0RbmdXjTJLOHCILOwh+ziTbOIs+IrImUFzp
uvyYi6qt3wL0XPD/nKvd2+jb6r2Vqd3QKs7LM+iwHngUd8w0S+mm6wVCCCA+KmcZnVwPu242AED+
SzbmzMMU7M3jvBU4dHGcTShesMb96MigK9Do+kS3UDW6YbLZ6u573ocUw6VxkKtyNf5yeb31ARGp
+k7A30mfwou4HjBzkGOgjJvkUNTmk4S4LcSL2DRP5PULyvdS13HPMyPmA9qI6hM1Eor6aNgb4lWJ
7vjE4rXqExHF5XguUD2VCMWndvy1c48zg7lt8MaemVa5DBTafree9AvaE1vfolsq+b9jY9VNTLhM
f793crmMu9Y8JVBKNc9uGCOEhhj4JLmfryCZ5vWx3fvwW/uITrOE7mNCdLUB6nYEhh4ERTGqKaDh
6UfIkv4Hp4ecz7LQ3n/kdoz+0dL9RCsQHD2tmWt5/TYWv0ZhT6jZvsDwuXuEWWQYIHjHwe+DPGmH
jfh0fgHnMdF7/wFABvVTFkZ9cuiqR8tM4ObgtCnT0lQvOkvCqv7DCbB4GaYwK+43UisgjP1G3IIX
B9EFKaxsX0NSAVZ+zR40UC9zypgoWvOQhKizOPIGUkTrkZEqq9uOA2ftoil+X8llq35hWymrs4rX
5h75VCDAF0k24qFFmzEAWNoL4Mo4XqZqIVYhahBR5rHf0Km1hW7i5/uQGLwBkRJ/rwqrhxUWwT3v
U2oiBvZx03dXLPlXTWBFi0QhCd7byBdg59ZU6VPvmWl8ha3CYybTa7SBU7eefuwCNbfHJVHRz7kp
N0KHmc6eCpgnZnmETz8Hb8PUsvpqhzR36k1RcbyxIou1XWEA+rJTIEdX7QYoPA8Cr8KIxdFdNfN+
Mm7eo5r28onknuZ+8WJ82BkHnG7fJLY98RgnRnlMaXOD8zt3Q9fx3EdCWFgjTn0zRkWKtHeJpt+7
pI9PH0BvkctmMg0TY0/0va7O8oIc3xu953Rb8FedvcqvJZ4e/ICyfBUbCQvjXRqgDGZTZN8KymOM
oz5KMKjgDq9vaPNLHXqbI69zmFN1Nf6Kh3h32QBRPR3aeh0wpqs4KU51QX2OOvTa94klbVKmbxKg
Vlf9N0zliDIT1tqYB6cXoXhDo76nR783hsnLrYlRCPo5KbIl8LZ/Adkt/e1eMHBAMYSD+mHqQg63
FSdhdFhon/gWhDe5zxN8/tWtzSGf/nVWacpnP9kEzE3qt4KESlt3y03ryGQ/q8DQ/3zNEwF4MaUs
f+1brOXNNpgquMxgnuWDMIR/3pL6x5npT3slD8ZtEvs2805TRKySOMabQSLCx7j4zX43pW1UPOAw
wm/ls6Di4oITRQzh8fbPfoYgD1tWpni7IuZWLCRHkA/tvAKeYN2xLQTurUPEps1cMmB4e3YyCsgx
6hDnlLPY+GOh0teMzdtcgb6RPkwjFZI44XnPhPi2KOsX6+1YiQU0AbqL5j1adfzLx0TDfTEY8eoN
u6LQ2Afy3CAYMQt1smGy4d5RLOKiiLI2KbbnsIjC9QmCijuMNzJ8n4KUCs6Sd/xxddaVwAO+bnHr
RFr8sdVY/m75APZjhTDcBWgA2TkuOp7+yMowPpqwBghNJCxSERj+zLrYDc650N+/hr10iovfDo6+
QOLZj1Ul5qTi2J/O81TY9VFZTfRKiqrgbRUAfYgncAJfbDHgOiX9x/CsJC3ppytP4OPec8PeVQkC
IMSTnA4EBjXFEbpbX3a5z+Oxn8f+ddv+f98Fnn0fA6i4g/YruEwMNCrOK/7eJK+M8CxIedTiNRmX
0F6Kvq0+CR2p2RoWKe6xs5J4YsKuP3ahFyUZegu0qnWEGD0DwF36C8f7wJkVrqT/7FX1Atjl6Yy1
HbhuctnArsCVFxwnnJhvEPkQ1MHYOU9bVQHc6lJiXS9WsfxnTDyznvICDccGVQWrOnhxD0iIL+2x
xCJaEPzQe8uNBUO5S/cZ6bSlo50CVTJ8/LslGFLE1uWEgsKFoB15oaRtjlUwTPxqZTHv934CGIo5
XRdrbiawadJFvJ2FZCJ++LnTga3P6ZRWV5vWOLr3/oq7AALBAbcbtF3twZVsXDn7r4uCYmtQZCX9
hKGkXAlagJdrsnLyg/7gt6X5h4Ce3a9AdkpIZpUs4bmfkhIjCff1uSdadD+SDha9ViOZCQeSO9YX
16QQ3UtRsDih0uM561C9vc/FGEIZi2k6JCGIMwI6V78QAFODZ2Fc0PcJQWMfW29s8djTOvuZups+
tL6/rF9bAPENmr6JhrkX1p73G7YWuyyBoKgc9SoyyB1X5YRiEvDiNUCRR5QnKF0DIgaQXbCaeTg2
dfQ5XNeeQxGRE8xPHA/yRoR78a7dBNcz9G30lgzudsBavj6Nq+5OO3LXEjV9PP/FxI+CB38IKDw5
fSwbO+Cve2SLd5+ImxFXvzJsaQYC2eJYx8LtHR1cTkR3oEZGSYhyAnPpsEO3+1J3n600XXGXdp1j
UXp37kE2MXEBwkv5ZzFEpJyZyOwPI0v7nx6zAVZ1xzSv1a4jHysd5pgMHfISwFaiMD41Hjw/z5mY
7nrXK3yaT4RWr0NYgqMoV03/KW8dfvdAw/wEWqUs6SAG2+81kjo5pmK0TxJoy2S1KgLxL3YdiKQA
hv5ceq2gvmnz5jdCJOIB53gq2YrmQUn0AmNwa0MNkzKpqCpv+nhK94OAiBqO6eLTq5Oivb/zrkFD
x62v1icO1rU9QjehRfM4DpzztbkteBzkspk7/ADYJgwJJN7NWOMQEyzVqAHdafodJ4mw9/hGRPwM
fi1C3LEYOxIrCJRanY5XDq9h5TSXWC5YweowqX7hG2jQBU/CzE9VaePpIVjsVZ22evVDiIeiemoX
KcMHdy0stAmGlro9oWZIeXBNizHQwwP8pwYD/iVwXjyjHkLzzUCxJsQECRyP/LPfPyQYHJwbtpbV
xx08991xhIvqSYTASAMoUaNUywpmKScXdIy1J92xOPFm1XCDea0Dxz/EXZEWt5xyJHlGgXOVEhGu
RxrNupvlGVk+QeY8+ENKpEm5o/ub86gOl+CpnOAMqgw/cW241CocGjr3OKzlKxjQjkOT6rHoZGZR
9hcRtdgTodyW4LSTzRnebQbq7YoE+zy8XL8HVtO9yuvOm/+aZQyeZUiudZeLBZTnYaNokCgqFbsF
R2a5zeMdUhsZ/vQIlIAKjhzHvABRVfoDzWSFoTpBSxAeGkQvaGJ8SEKwQXJV1EedrPGfjoMGDUgA
R5HsawjrY2LCHxG2Jd3BaMToaMKhX09yaOfipjPxmpzJ6tHTWRgGFi5ElBwidxvdDiieY0GiptXN
ctsriSe5WnXwYG3plgKUuvKC37sK9f9IO68lR7EuSj8REXhzC8imbJpyN0RlVSVCCOFB4unnI3vi
b+lII6a7+6I6ojIqN8dtv9daqEey+98s2rqUTUUDIjBf3bmyn/dZlQcLh1FJsheZJIGT3iFmkjN2
K31T9LJJ4fPlt70cLPL9UycvKOkzA6PShMeQeKwnvhqE+baSqqM6q8kt2EAwqerLXo1CoOBlFec6
j1v6e6R+IPJIMUKe4/OG+9kp5MVOd5zKc1UoRJlOUQE1kFj27gcB5qmcAJtZbxrVystR1Jp1Q7Ny
JYUzJotD2cua9MxMF6MIivRkk7wHtCtwdsE2iDP11z6TwnyW2Xlm05/uEIUw4Gv+QKVU4AtVlOxA
cwrtJibZYGk2JbSSxpj8W9phADOm6JJdPN/t9nL1w5bxt8kNMAc/SqNzrq0M0Ol203RPPwLAaKBH
uQaJPAiCD/sw/gpQSxv2nbqG/JzmZZauFeodqV9oelluSien6a3jyOQZ00IhPrsqGVr+qteZSaG6
Lkl6NC2Ib35S7vRkQ9r8dJprJs0/UqOZzANYehowzFY3Op7iyWiXgE53v3W7MSKac6v9+2NwVaWH
/hSRNG2ZXhJDVjG/qgCuGjeJYtP/VC3pHq6jF/WQjBI68RBIi5PsdlL4GnaHcZ0qM3taeR4nNYC+
rNxDJ7VVmoxkyEFgCRE+ITePVnZy+ARY7c7AXYcjgER8ukOWyQzCCi8cD7IL9OCsN6vWVKOH9NYY
WRQAUSWW1RyssF62h/w8agoYUAoasagKt9ALMk1Aa4WDVotPeT2WTOv7kcG1mdzs1HXIoEIwAHF7
Qx+hqA49pfDdWzIQqiKSuVGDprNL03pJ+WPUnKf75I8TfgOma+Cwb6GGezmAvbPZYP/Ywk53rVKr
TCjVS3t7ql5T73yaWUtDGlWepbxGx2Xha+EkAY7BS2FzXCdDzCx3TvpKvoCZSwJkp4KxwATqTyLq
rILR1Bgx1Hf+bSzbMQ3mUyonO2W8cwY2WLm7cpKYDuzYKmsXV25FUPHJVQ3/SuZ19aoDNYNgJ5Qn
IBA4GEojY67gg7CTtPMo6xuPq9lZ+1BbaZyl8cCVv90HEnCy3B93zzT9yQR/gTxdVIx5NiCXLanu
rMN8TAltuc+fH5/2XSEK5A3cb8tUxEtFjVY7HRhjWCp6sqWj70mrn/f6y78QQqhKGQDPTBWpx+Nj
qFWmHjRLwGy/OKbyh9n1rb3TBhhQxLXwLHBBGAq0HPKKhi28V1NyStk2MrCUoq+F8qxab3Y+IEK8
IYhQZFpMQBM28BkVgfFCyRoHZnF1v6YbNatGBUOl5rQ4TOmxeLxl4mMXBQlXERfaqGy8svU+21bx
cxx8qM57Ua8fS7mzY1fLEZ5aBGdBdyiU/bos3tXot+2suyGSrqEdEwCfjV18oFbJjh10r6zXGsbr
PKIN3CwG9MbQWoTTz6RTsDtF2n5tRW+BsQr033o6fbxdQ4fSf8LFiwSK7aQ7DdvVBhsjXHEo8v75
XP7D1yIevUDvsms0Rq1kpIAk6B0UwDLsb7q5fbyUod3qj+1iKRHTAjptoPu1xgBKLP0BRJDxy4Hr
1W/5pQH9ayU4lpoiq7wcYSX0B2RSJpv7dY9F5lI4m8sV47iPV3L3UGyK8QZG0aTX7XolBHJ0NUOI
st5laxtE2T2Qo0r0u2izAUE35qFfjmqgYDSLRIqmCa/Fao6KvDvHh3VULchuROXCroFzpouwy76f
DbJ21LlAyRx36jqwvsUAfGuJ7Z2ozOzowHQAA3u8dBFMXfwg4W2dqk4/SwEftOvU0QEQtMhQKfWG
fiFlDNZBpvL1scB7e325A8IbgwIjMEuSQuvGmag/j+BLJjZ1zcGdFunnxIUJD62zcpKmeXhYx6CY
JnQuM29HdxCgb84EUD2HAcz4NLaYgHi8vs8bKd5YW7OweppCs7d4Y2s7VmSmQw5r5yitGZ+kr24D
xB7zAMD3SS/xs/VOpNgskrm5SABtIg0+xDNyb49t3aYm1zt7uins8V7bGfWZDr515u/q0U6CS4X5
fuM4tNTegtws1VBMlTkDA2YfYY/Pih3Qelgd1nn1TMrXBTPtQJCmfA9ca6uPgdWioe/gDWywyNli
qTA34c6YMg6WqZqCSohp8SpIMJ03KnAeMnFsCTYEBM375tlsX5X0icTgnoRNbU1s9f2UHzb9WdAA
cwYkLJuS9RgbTTLwVTc2SvgoQRlWUXQ+Afx23tSMX55PrxFwCA4AYzXZCyUdP96CG6XYC8O31oDX
cVS4M671VQYGqJEE7IAVPpP5cYvizz8XYPL7e2ooYJjESImUJS1GRnbetFTxNA2gbun7Ywmfbs7V
3WENlyKENUjNybAJzc8b/CHXtBc7/TdrXunxqAW8m7L4DCCQJncGzun/IZdIzLIMHDBHeBvkfEFA
PDbnTXxcNdl3QBF9qR/ec9aSDRjS+6kGdHKI3e3mQbJYttGCIRCiE1zY6wMrGWjJqel3GwlI6Sph
QII3SefKUt8NvMl7kqDGVog2ociAOORakp0HQdGGubzRQwDYAZYK9jPQw2mUGmCwHhIk7qNzPMV6
eJA3NRgDK9B+JdKV4OfycA+z6uzY/uMLc1eepZKf/wxmbMFGn+FHICI+yRu1jN1D9eLgP4GRnyez
x3JuDKJq9jkCXVVJj1qqKhyVEdKbRN+LzBi8ta6MeFLlr2FeAKykU55RN00qvzyWqN7qDkRa+DZk
JQg6RIWWMOFe6u1Z3lgp6KoHXXovA9N+SzpKPQmoX0+GrqXzkrLdXC875TfZvnyqkwX1QYwtV8me
klanMCXsBuE+eTpV9LqD4WbMwRNx6yr7UTH3woC2UU0b4CncitKHJ7XSKrGN/Qxkz913Bs13Ay/t
3kZqzMIAi8WNVw3hJtJMkzKGosobpX05ft/H6EGva/yqWGUDV/HOmya2BSmSPAvqUBGJWCnHSGmZ
OTwvsMPjTBlnpjmKurlmn7wMjJ0TkzptB7pTdx49Prvbo+vVCJzmNkrSwrG7fm5pGavQdpy6jWVK
YzAQwACRxk0y39G/Vmo/Hgv7JEO81pnX0oQtZdhfwfI13ab4RWN69b37rbzIc2e8Hwe+PlNnTQgO
ouv8TBbha/2azYvx4w/4pLu5+QCV8Ju41TDMT4K5C5dflwDwoRm127Tz8JlywhNkkdLKeDb9bpJ9
WUWbBG5XZ1ZO90s6sgaE33gbKqvXNdtwHIM/1F5DXAiPAUeiQ9jqNmEJhBMTVk8705jq++SbklD7
Be0ZhLjqPWVemskxv9K6b//mCxwSrdxrVSNJcP0FJ9WgGx70kU1ZSjyu4gt521lw8tu9MWNc/QfD
0vTim3bs1vi1j4Xfu2l4PFBvG0qPzSropToKu31J1X+jHctXe15annM8viTdh51N/pOkz1t4sc87
qu6Mr5ifdzp1dSbnqcfPk+4wk1rmnOzjl8fybjV7nzYiJiDRaWAehXM9arQ9OXEob1jhvDaDMVDQ
IENkz3YzIOmuoiD9y9QvxhjjL4gi6bzrdDlBJ61zM2Xw49e+fIUXbs/ImxRkbn6QR3lqDemnuyu8
ECvcGxAGtSQuECtZ5bhoJlFVMMCSLQ/74DUIVHrKR7uwXIZZAVK0D9ZXLbXzyIlHGdn5Yoh+vPfK
xUeMtSFDaRlAtJnCTTqpaZOC0ipvju0hmjjN6QO6oXZ6ioEJeHyy9+4sEZAhOwpERoZ4kxL1aNDN
yrp16m9xB0zzlMbJrH0zmGF+LOozlSmu6lKWkO3qilOW64dY3rRGzdQXzDIe5eepLh3faKpYtaom
eXv9tOjyYktR6ynp9Jfk0C32YFp54EzvR2VCM7QByL5rOWB2HRWNkS55HQIWveuqbRgpoBhKReen
ZBBBuKAwEyi/d7YxUWlv9HI1GJlNS1O2Wg4o/pviCYzMFkbUtB1ZJfvpCIuz8n1E+2mBU6Ia4Bpr
1aqO66+y0e295HDMPPon3wFEnqW5/oPa4DKyd/NDkarMEWtT+rK7Adt+G4DwPRoWgGQpJMKO4Izh
epIBD2p5U+FLuK2h7j16a/UBKXeeq42DYMB+oxHukau81rdZ7cC3FUvKJnXBdZ23k7Qd7df0A+/z
MdB3j2/Q7SO9FiYEswWT/JKmherGLpifyNRFYq06KNbo3Janj0XdXxjEASZ1IU1WHUEhaEBBahkD
PRvmQlpzvPetH7sVcFwMzL+d/tXCDM1RVRnn2ZGFhdEQ3UU1GWleBvEomIo78FNpNGAU5/GybhUL
O4gLiyZ3qHiJHh/QQofOPCOoq0tQW9S8m1SwW03CVAsHvPS7okyZS+gAm2KqvfN5YaMk5ZxkNQHQ
pqD+/cHIWOSFUXv8ZUbmr8eLutVhLKoPB2j1Ux3ZFo8KWGrDCZF0pCGDlg3v0Mxpp0hA0koPA6UB
pXfgrpUYwhywmh3TVghEBNUcH/S4hLZEpWkiAxKYrjvrDXKpqW69VtaPhCaCKPrCFCSAq9OYOU9t
N0DPfvuwKZubRCGoa5sSoXBXjjsmCPMWohD7TCs7Lk5CtT0x/8VFIYqzdFwZhd5NQQoQZwql6Vbd
4NTLdMbo9BOqR099fnx09170pRjB2usFA/lQN6ub9IASnEvRFlRXesEeS1Fu/VL2rHdhWBH3Xqzx
ZmWXSQGQdJu99udMb6QUv1YAqh6TaXz4Q8OSqyewq9PjvX0s+N4buJQr7OI5I/+uWWd1E1LA1RP9
yWqnSlaNH0tR1Dt38lKMsIuamWltlyjq5piCbGAHmp/CRTYqC7L/fVcojB5VMyMKKlaAeUdzACiT
ZWzF0eIMRMHA1/TChAcCZb2j69gezIJIIa5XR8b+29DanOncIddA5AvKjhsWljYCgrgePV58/94E
cY5FbO5gfjhZUVxAGcWMdUAAm/0PDVRxcmVeeNqqGTe2YrInrJ92eTnwBm+FOjID94Zum6T3CDP4
qAvdxihNwxhbbG2iXJlKR7d7OWib9qws4v2zbc4dc0DenRMGsUJ3cAU1Alns+rVALdif6KlsnY2q
1KMcBJAy2ubxDCB3IOkKN29oO6nfdE3xLGZ+UR4Du3wnrqVJ2WYks9d8+KX9FbxYscMIjb3Xz7tt
Uv80nDUjq66+nyi0xMUnr6a95wQKI1sOy4GUbOlf7M5Li6kpAKFywMNqM4GY8rdj5AM5p3s7Y9lE
JY4GkSgxr3D3UyanaeVRgk3MyA2tVHKJ/zinMb2hMX4HsyqJIYaNv5njaIiu+aZbpTcEgIIrfaSN
PyWStTedVtF5G4bbtla/ZMUsi72qHpNgBAV/adWnkQNAayEBQuV0kzRZGtFGkaZhVA48uTtGiQYO
nHiCM1wWPNHr02H6hiEpJQ63zEz6mvFF7siqFC/pL5XejSUNvHIaemDt+G323QoHzO9tFulauGDo
s6NRNWBnhNv4aI/zMzDngC44+g9A372Mrj8lGGL97W/79ZtnswHb17BPMojjwmuIIDNhnEwLt0A4
MXgY0dUGnKQzBTRlqE5z56X3zgXPjs5C3RLrNPB3dWfrbIVbcwm4pB7NjqeV1TruwYxHaf5dsgce
2pA8YWn6Hi4VqNrCbVb3xSjQZY6LGqI+pvl9oEQf687btKZG4wm9RiRriLfxcq/vDb18qgkOyn7b
nVfh9KDPzuFS3380HGC8f611quzg4mfjsxmuDi0pZE85/dr7YDNJnipNHOmpBBQ5AEc1zyQvbydM
Cu5AND/so6FA4+bMrz9VE+IZKBXB54/r/Tb9svvOgdub/E/+dhrVs8OcbrS3gFb1ge258bQEkYKW
byGPhb2w3W/L9rsGpXf95/H231hK4fcLOhVwOas0A36/3gA6Yuceg8J59LOpv/9zObZqkuU1sY+a
6LLaTVEdz915v63ar3pRruwMlZSY520UttLAOd344qzJ1nkvOI7YZVk4pmNutJUUB6zJSo4T+ZQe
gCDNiYG7LJ2W57qZMfc54GXdxmoa7UB4G6gDtDEp+utrLJ8JTAGQ65a1B5fJqJ1wO2fMPkSDbWs3
zxNJJFe1PqAmQSO6xYnBoGLUhPKSjLV/mkmryLPH8jQasGq3N+NajGDUzo61S/YSbNf1/OTHU5pX
1aH49vZy9yIcihp0VfT+0/WeOZGVyJIeyctqRnbaZ3jJLf1f4cabAzm1+P1Pb+CVMLEyRL4S3ryO
bYunO9/x1IUyeyzg9tpdCxCe6qH3j87y57m0o51nL2gfGDgT9VYDXcsQnmsuO0AktTt5ab0wF5Iw
1ML8zfNpwfZ9DdaRF7Cy1o82JL1X7S9nG7jtjBmUsbWoBx7ZjcX9vIX/Oztbuz67CurfPGn38rIc
OdQVHM+ZR741sN7boEmQ0t+gC5evZbqmBGiUG+K3I1Drxrav/3JVl1zWwHruv6q/1yMYPYDPkrrZ
sx7mz572vuRZW3Uq+UNi7uqJiztvC88KCGOmjY+cYDmim8cnIYieOP5sJkPXURk6IUEjgYsBlnCD
pGDrTOtR/4iZL9nGb9mTs1JnmpeP1a9wfzm+NmC0hl6C4I1BYA+Omopk1dt52ZM2Cof3cWh1gu7o
8ibOmeeSl93YGSenqfaO++0dn3RX8YAr9cyVswGw1an9cHB9968lGU0cMppZ8Vqur2V+3OuRsTv0
17IeBfODr85ynz6SMdxPA1rlNrjon8CFLEGtqGoAESGEDcv+EM+jeGpNA/843U21UeofRo912F39
ciFM0C9Hw9a6fnBqOXueDlnI/t9eeczCQgSNUZC0yjVaAZYNNzEaJdz71j+NPOJyP/r6eB33n5lp
WnSPkASgEnZ9QuDhJJJ0zGV6yOMpiC2j7CneZMvA2w/ojUFJgorSJRDpdxqS+gdWuoEP/tf8OA+8
oVc1KElQUQpgx3Ler6kdNbPSjUb4g76+KCbpQIPrXV14sXmCjsrgpjmE56zXUSdf93pzac2r/751
ooY61ufUNlgQ6Iiz02zvV67y4QHo9fwfb4OgkMADcZS9xoKKMTgObuk6q9hTPNilBm7D0M4JWqmG
9P4YxKyoxioeGBrBB/SqrTywoLvK7+8DEgsrQSbVmumwnpPfG191RhHfG9I8d7Q4XYE47ApKjlq2
cDq06lMeZcAZITtvj5DzIvkXz/RKhnAw3V6HgMz+vNLgDPlu5brpTJoNWd07+3UlRjiWzIEAi0GT
/lhg7vVkjB+cFANnf1t+o9HuYsNMwSqEYCBEXQSDd+4yvu9VC3hG/T26OgJ+nGGSg2cPidRudeqV
SME4QNKlAzfFwrS1ue31quQdQZJ3a1/25x9DeuGe3aMc7BDdkPOga0zYRwVswH3aWL3dO82y79nT
iVdk/Yx8WPsGlnab7et3829ZYrd1C/eolVWfspJVA3Lzc4s2KklHwCW2UF+CteKlv1X3MJefgudB
ZdurbcFaXYkXdhaKvoLZyE/xvVo/+LSPfr7mfAw3g7cjzhtQUv1vvJFIsyOdmuwvrcH8/MLXVRVT
OQDRx+ZGLvPlT9lId08elO8eGMcDGv7uXSVapS+UBKKhG4Khr0rS71UZK8skYch6R1nf3BqEYN+6
dmuE8zLZqnQoaa9Q5LotI9+WZA6t906A2QfM//uE/m5frFfZ5VEM1qyCOVO9g++sju8MWLffgyl1
Vc9eSYvAS99leUDu5wihuM+XcgWD3Z0MCUgM5JYjaQ2yeOFHvu11i3aFXV2oXyIvAUIb8jo/WFc/
waTyy6EC3h0zQeHMMYl7KYXeZEPAfmHv6fUktjbg9vV3r9Fz9NxrWRiXxskC7jaYx3bPx1Xhxv6Q
orr7tC7Ei+ZDKg8k3KAeXe4Wxrryl8VCn1eLaDoeK6sJ5Lw/YXX76Lh6x8nAHb/3qgzH1BnxZLiB
/wtnbrSpKp9Lznxbj4xpudxh84Npr0ZUV30ajhM+c3I3p30hUVBZstmcQy2qlCXYevAUj1rPemkn
vUtznJbeeURgScIG1Kqn06yd9IFsMO08B0D3XzArHtx8PBwfqXdcYVpd/rcNhmAp9lLEcHHHNjhT
Y21vqe5v63k3hgUGZwua+uN7+Qsq+knmwWtBQJ8TWAycxB1P/+oTBP3WBtEebDQ+4eQffLgJ/HQZ
bNRZ5+2nxyXE1J70OuRQ3AtlrmQKSodwrTQl+LE5hixz46n2GWgzM+/TrtK+ONOBNfbb+ODsxU4D
q9CMVrMLZflDe9rhl5+4ZJnn+IOChs5TUCkVXPHJQWZhGs8pXZWe5IEJ6wGO0vpwac8G1jXwigwh
ECgAYwm6fl3tqI/rA5yMZN6wvGQToC/CfxWEXp2cEBEQZ1lFsu9PjsfSh6GnRelZz8fp2ac3fciL
HrwoguvZ88PoUsDl3C0aP1lBaPR5eq0PFtE8GzIIQ9spKKVT1aPGW6iIGkPUzBhTg43Nr3ywqkbq
LJgGKAFpa+BiZ57F5YEjnFzX4KneNQoXSkHQVHYIjEFhcqow8n7mhUCZ8pp1r6x0H+hrr9z0esDx
pcFkntbb2gcvRXRdTZgL4X7ifO1tMM9XqMIRTJur8Gvl0ybNrq9J861peZs68Mq6zfzwxSz8zoOr
vnGtee0fVocVBK7/Mgd4efdMQVNBk247RsNlSEdfylFJjnMzMbayO2QW73q3dA07ism8B261cMmZ
so/3ddwqS3PZ/bI+NQZsxSM4QqaDidx7zt6lLOGGF1LdmiXoJ59pQOXlNG4nzQw2XfT/cRpuKtea
HFa9WdzzoIGMcR+rkP5K357330sVrjzY4TVMB4iv5+BgeiSOMXr7oYbWoUUKN3pvakEE1Dt6ysNz
947raNurRWgM1v8qErrYUNGkousV8OaRRdWdvGrzGvhNbz05PtXV/12wR5slIwu0yNJcJtzKg3Yg
wXRW/nqt+4W9BDYefcHhzRregz3ejR4f2V2vDZfRBI9BB9PSFM4saa0wOULsuIQ88ePkq1+0avaa
+8okX0jnEXBL02yZjnfLlEBTmhhDPuu9w0Q7AQ1hqQDziRtcn4FBSuBTWzq8DJsbSt+rB1aWj5c+
FJ3cM9yXsoTNzWtbPlRgTy3PEyL2peOdniv3OP//iIP6dyY+hEtJgksCKOCp1PesyloDFv+zebWm
ewyqvag+ip/HVT7WKQIE3vn58WHetm30Q3kXuykEP+gZQHMbVgg56DZdNfikxlPgFx/WPPS0P7Jb
gTQyIPPuCdJH13dFQespKvkgCJS4MGoVOye5zTqdhyNOccKctPz0bxSMcyFLOEEFCJko7ypuy7Qv
hkZ/yhkN7QNO7D2LeSlEOLzGMAolBpDw8833qhO3fmLg4D3euCExwlkZRdn2jDD9vsXk3ps5aPAu
XdwDD/yu/blcTu+nXATExTlTKVg3KoXdZl1utadwlJKpaib612hgXn5oSYIHWamtanWQeH/WkKHW
Ln34krntQyc0uCbBpkbYOJtyvIpN7f39cNSr5ZMXuMoy//r4mO7lx5mx+vt+CzY1hiszVUIWVfgM
26yi0Y7ywm6K8/YfL4SgidNjB9JSf7mB61/0Oale77OoITXYn8KNcrpYkGA/01QpzZ5REivd27R4
qv88r/ogFTBFH2R9v0snzu//touWEJtqTaBU5Q6hfclVJjGTeN0cBD8vGNBHn2NgwvKAapE1UtU2
tABiz7SVgIB80M8qZcJ2FU9pZlho/q+KLoDWZzb85xsPbZS/vIT+dju0tXccoCvZwhGWAGsmDEao
y6dv2UYdxU+dCya313gINjzQa0fJ+DAZ2tteUzxasXCglZVrmXpixd2Csi94uSTvocFZJJvTysTJ
1F4HDvNOju1ymWKmpwTYTjUOLNNyl4ofPmXj9Wwzylbl5m36e2BP7+iUK1mCyt939D/rexZXj+CM
JWCLF3u3nhoDj++eH3QlR9D6zukUgcfLmr4BHv5d9iTaArrZ7A+Nvu737+oYtE3I/biuQ61q+p3T
Uz6bfEyLTn+xzbOM4kp1TjmbqderJC/e4kM8GTiwOzZaVehe0plWYNpN77/hwgZE9P0o2rnsn/xf
ZZd4mT1Vq75KP9hccX89f8sSjAAI3xowy70s7zMFu3OBvu49uz71RE3Wd6TBIOvehaRXtW+Uduj3
k4X11dG5qGulUJd7s2QEciTJ363kw7QGQSfuCVJlWmPpmtR6WLXrjayTOk6Uva4u9UlDJE8Vk+Ta
7Jnu2JE6Jtfoy5jwgcO7p1QuZQqLM2IdBpgDMpV1sE2e6y/HmTzS/FcIk7xidPxyWCWv1UobtdPH
gu8d5KVc4SAJRVIJpiF1CcoohA3j0vjzWMA9d5W5oL93UzDjMMaElh4jQQKLscdDtvwge5IDqFnS
0bFZlc2kyN7rozTLjK927hdQAA/1n9/TL5ffIJh3ADSVY8WEwVL2gnn89B6PwpG87O0T4J2o0dan
jAHtJt0mQy//Xi/N1foFc9GoNaRyjaYuIYwdxatmpi0URpobt3EPLhjCZ98ca6PCQ929Dmz90KUS
bIauZCpDBL2lel++A0zrvj5PJhsKA6fJS+sOVaHuVUcuV/qpfS8UUJJykeCWIfTyzEnnv+fu+sfB
n4GJgnE0scxFH08/te7v/7rJn592IXpXgUytnNlkyJyo00puN1u/TjZ9FuQn/Ekkb7dDaYOBO/WZ
qL8QqReqdaJ82qvbFpH7McCiZNuHIohbQCdwSEHb6DEAGDXSRKRDq5AieKKM/v7AJLFfNOP1eB25
f/4Uo2IEVdPP0PsYuDe9GRR9jUuRgpnUKnDQo5DdpFZLe0U6z0nzVPPi2Zxm3mBF664KuligoG4h
RKvqXc4Cdzsy0uPla/j5NNRv8i9jLvmZ/3h1Q+L6n1+cm6pLVpREiDPi1O3klZ7uByR8WvNH+yco
VafZwzoR/N/bqHv6KBqlHufVv4DDtPA+4CEakHn3qTPF6kC3pjNcIGg4iRQLuAGmujx+C+ElbPzs
K223uTaCQvjx/gmSGI2iQdow1L6MzxSmIegzVQUU1jmqx7cxoPhvChp1DXPc9LEQ0VP7S0qPMkNJ
m8E3MaHayodMiTP9+PaFtpv9ekcNHYQyCBG8ObiaLgQe03b64rWuchyKLQQ/6ka0sJWOZIXhwdKO
b0/+uP6z8zvapY7jzrWb2RGUac/7OCzT9zYbheO49AbOUQTAuJEubK9Zt218rFh48ascZRGjtIlb
v3raF7oynHpUjLetu+0LNdMhyfr1q/9LMl1vFLgZANdM4dVHmrSDJjpK3g7aL9iqTmDPm/nO3XcR
fcK2/aXcgSZ5ANx4BqB10XOED0HxfQ7VXjycz09Ax4EsZKqUeMU0k6UfWsDEi+TtBJ+XPSkhqwa0
YKSOzmCke+c/STw+wyETTzp95kziZbEucirN+tiE5H2h/OmSkTotq6d9ND0am8dXUvAK//o2JjBt
2wBvxtGFa9HuwwbyRDl5cxSYwqXUVpkWOiJ6n3lQDQ7VdHodcbMVjKbjxzOXL4uQPedC0XPTMZK3
5HSGjuFwdPUC5hxbmTxe1id4qigIlcGTRhbjpYJ/pp3jVG/M6vhmUqJ6h+EulTaM7oClI38BZy13
5T9lBiZ+C93SPJ4Vu7FUjDvswa/TacJYj7X3D8GoSwDWn4cRjFHz+Ku60J8Z8YWQPqBw+hEmoy72
d+328aeLc2OfR3L56cKRwLYSYzrq45tt+u0pYYIH1kz30C5l3KknaT875m46bddDSeZPIJibPbP6
cVyNgY0blJoohhUqtNCBgelZcAS4rzHNm42/AQTPA3frPKmgrnfz39GkfOsZd+DArEgO/AIWu1xE
+qw2Bo5R7Av4ay8uPkmwOXT87XbNiU+qxv55pI/Of8YzczM5Ykt/ZR/6FMudjBlvmjBx9vz4HLR7
moOJtv9th3CFdkpl7XKlO77tZ+Y2/vlN/1hHz9aTOUsWkVc8hftJNfogUejNk5dobMxWzLiu6RHh
78eqP5SgFBOHn1uB/nKYpWeM9wZgS5bSc3XOk/RNBwgzn0H3BWA/9JDJt6ZR5C9VBF2nrwGRTqSv
RseXukvkL+DMJ99SzTmEA/bknt4gSWVozLoTg4h+4nnHz2BgSN/qateN5TI9Qkyf/Cor2XhpCnlo
WLy/88LVBI8ZFB9dI53JmD0/v3BvnJMF7XlppW9MlOszO1LUcSbnim9JcDdpORyPh+KgD9w+Mcjp
txzUdaJlOj51FS10LVU9K7GS1VX6ph5803CL/YgnWaRT7bmgSWeinJ91P18W5pOmTC36NwqKI0MO
uegp//UR1Ld0YFwtDRyj64/QzruzamR1+iZNTWWpwk6su/kiB4zx7LLrNDbOSn10hEKpHgMHmv2y
Zo8fwr2bhxJlGgncSCqKIliXvgtVa2fk6ds7IWbuJT/S14pZieh9QM6dO4WcHkhWh+j3xjhkR1Xr
5B0rDegTYaFl95rvYKbnNuUxXLiQZkBOpxgAvUpuXYRe142MLzGgM7nxT0cbP7edTjQFMIce9uhm
0VB1HkL9yNkX4yqdv81fJH+uL3YuTsrvLwOZwns6nwlhQGpkTTZB6+t10cX9LppddAqNc/oWuzgm
uABPBaQnR89YQSFbu9ZxnEnukGskFBX/WiLqBNhvIMgZl74WCv+CpNQwgb61ctb6Un62XLVW9GkG
X6ArpcezazXQgB129mvrhMGka+ShEpx652HzuDhsXA9bvkHWb5R8H/Dy+YYgkL+eolD6fTxpjuYf
oV4EJ6FIwZrHgWpf4ZmkpOukdmmtgthw4CkNmjj2Y0ZzocY7HULozs91vV8w2FbGvnyO1a/HTNO/
QpXKPLy8K1vm461IwWZYqbII24PsuI7a7r4EmWp8KY5lQ6+hJelvWnPMhoaI79ky5jzhxwSLkTFp
sdXvABFqETg9XSx9jeYIPjerARQpdmG48aT8Xf3O50hzVXPTTZtDcqR45nv7LR+bgWcrHmBprilX
A3GP2PfaXwLAEvgeBtRxA0WAeBXiy6LeKeFbz8Fj0fcXqzQ9mtbkBIfYPGQipYWM7XAaddrq8Xv/
jN6ulTrzmgbY9DR9Auv8qfkuLn1eh7odwy/95n/7cR4dZ3QMVDPJ/ZG6P9gId10yCpZ7KWVMe4a9
d13vxf/Ybr05Q3z+YoEapHR2cL973nTLf9Oz+/Jy9F4yD1J1OpPm87n3MhRP3OooHoxGTww9qny7
aPdAhUxyzQmCVyX/DnecW1azeLfZnQZMz+2zuBYjZA92QWrYNQDTr6TZRuFhVQIhAoAQE7tPGlTu
jw9CHKLkDlxLE7RPmOYYnhhpYeufvWxmuTTefGSL5XI5hoVi9ufX2XFP85PnLrqPeDPUSXHnZVzL
FxSR0lRFC15V8OqbE3q9l+P30oN4yJ3pm81XeZy5Jg4VbEcemP8DfsxtQHItWnDybDW2rbgXDW2h
nn0o8TqGTPXx/t46ktcy+sO+uOdQ2oQJaiV43R3e8jp3o2rgJYmpmb8O0NB6OB1SJaCrXEuQYDVr
Oy2VXpNpsPkzOc2b+QpAy99Us58M/zxwX25zJazHwDNGXM/JIOyZnJthoxW19Ap0lnuqZj312hkS
0fy9Mr+2xkBl/u4JoZt6M2VBg6Fery1QC72Tzg3SDKYOyklifdFoB398RHd8HEcG4gslyOOWcWuv
pZw76v/2UZJe01E8Sib2wnbnHyFdv0NJ3XsKhH3R6XMHwoJA61qQSfOeVZ4C6fUUJuNTNt+XmluW
y7z65y4zK7oQJOybVuop1LAIco4tsRstFLoMj6zlRvKvw6Eb2sB7GutSnKCxyrLWy6BwpNcnOCSZ
TFG3dIu6xNe/FG90HHlz82kgUL73rHBJAd7BXwJgTNjJQsu1Q6ezwIPTjEzI8gzi9sfX4s7dwwFU
+twgFU5wva8PKzuUFSy6Sfh2MIuvRVQsYK2t3V2UjB7LufOiqKNCnsJyCDk+238vNIRt7dt905Xh
27FM5wDnrAMj/uYco3ctP7t50owVVR54VneyUs6VTOHATvrp/5D2Xb2NK0u3v4gAc3htJklUsCTT
lv1CODLnzF//LfqGkSheEedc7NkYYHv2FLu7uqq6wlqex8mpa++MA7D2ATaA3zpk4NfEXBM4W3Wz
cvYR3rTnhWj3b1Jp4vhvRE/MFVMIYlm1EH250OqLqL+0KvgeVwLRDGOt6PiET6TLXYJ8QwH+N4vX
RAxwqZWJLGG5sjJN+13IzM5o780XjYpwdQASxSmBUOWu7fvKShzANS7Q27xjtLio1LJkFzZ/VhyM
zPiqAqmUONGrgMlkh41d1w5Bqszqfi0Ak2sVVlaWxgsXc865or7M8BxGlZH+/HP+V0tjm7CsOl52
7XqTy2rpYkM5ksgE46WH6inRBEctHVJhZJu4mAV1CO88A772o80Lkr455cL3TFvZR1918z0T7wG2
XsBrU6xrY1KcuewCtEYYoM37DdA1pDoLnnFSzroTNnG9YNgVwga09nY5mPmp2dKM9SEgkSTs+v8U
eOp/yQLYKGa4UENA1vFWh6iuouM8jDzbisluIAyj99/f1kuE3NR3u+KW4CnnojYUEv7Jm+TUA8cT
Ghp96nYbrJvKAuRhaHmNIYFxmSa+s0J+wB+AZR9pkcdpHG81/oGhL7GyZisLnUw0yaiNlOhgyNa6
ZBs60kLc8/eAnN7z6y+cZG16Lxocugk8GzPT4Dg0UPQAUixBePntbtQ9886OE86V/vN8OBinLYUO
b/V81C47a3XmP/2DryXqytG/Ja0lLVkt9cfNX41/Ozjt4E04KRt4L/RsVrACllSvJQhgMUcuqoG0
ATZ1uukBcswWa1aLjr24y59LhnQf1YlK1F46Zt5CMn4m4YS7cfVBE7uA3IjvtyWOVADdgfPGUIwu
KCvOybS2UmwhNVKgxnLIPdEFMLs3ZaaBX1f5KeQdmOpJ5CxVxWZeh/ggwBSAMARZCcDt3+o0QHy6
HECWnk2r8obXS3N4ZZ98lb60Wqw5DgYx6YUbO+cKryVO3FKfsEpcealnS8VKzNW+xNR40r8jNe8t
5TDntxuFCA6EFiNY4eQG1cjwNkKP7c55gwP8Qqzx52LvYd5R0dt9RBJN8g4ljWKAOYA2mkSYg3t+
7PnnzaEgjjxwIL9DSHi7w/XIPA4OUBx5ZQ5igf4fbhO4H62r5izyu0mwjuXQZB0JbPGlKiyVJOcC
X1SpAWQIyDYOrmhitYRGBEV1Avm9KZD8FwT1AQFzNKOqobHg96dNM38WEpuNXA/IBgAOOFHvZgAx
bp70no1ZW8MtX8AYHjue1tBH1rcCceS7Vn3webJveUZcSqMlVZBeFjZ8Lqa7/oiJSg+ZMgLVDZ5d
S+daVhV5xWBaoSNyqvXH0Dv2fakxqQ9gN6Nfs3jiiwW74AP/GjemhhH9naCsgPkGnNvkG8JsYKKh
wjegFGrEkcZU5A3Dpftkb9t2bIQaxhbIL0ze8b9Z/JhJBn4y6DynM+RdKciVS4uweGqsS4CYojDo
Yja6/iGo3+mnsJA6nvVRCHL+r7zJifulxOedAHn1Bs2sxXPyFOrVVlqlO1HzPooVtx82lLkH6wNY
szYeqT8xS6YuHfm4ndPtRgMB0GnwXhUAjnt7xwq3qNk4Kn1wuJ7Be+0fpUIHuRvrbiRlH4db95va
cEtMWrNR7rXUiffzPQG4gQ2kepxqXN533ldtlmpJjNEPXvAyT9a9KqGzR/T1J5GIpPdRTNvbe/B6
kYLY5/7Vqhc0b866yphvBx8EFO8OW1ABsbESS45n+5npVc9FbSXsm4Rh0C4lS7s+Wurpro9GBbk9
iQHxxCSmBvVkNkQcjfReq/vE3fQ7n8hgqN2zRAJP3H/jO2FYRr5YzHMACfb2kJUCDahcSPl2Wru6
wH+5EuFYPeuAbaIYtfhEp6qPAff0twJG4TYONBB4qyKvxoUZKUuP71HYZO3YXTDj8TLqh3dAbiiD
5bnvsoGtVKYYrRj62DpmICwEWDPPCAyNIxMDASPQ6ETDOi7gOPBlB3ZTbShOrTgt1HvvSR6+H5uN
8e+ZrAbtKhIPpUEkgPj2dmtZvpblSqAiO6wzDd3GQJklfL32dwW38lmXoMt54eE9s38cioo8RskA
AIGn2a1En2lEL+yUCHbqUG16Y3HcaEY5bwRMLHBRBr2T1BCQ7gcr0difzELvB+I99BUrz+0nZTze
wvkFIdONSAqtIFNQzzxBCFDxkMf3pClfBWmfDJsg+XgsZaacgsS0yImw7cBRuGPpYuK4YMs8iG0M
hqYFqTSJBM/VttkCjHWLN/VATg3J9KcEqDJJolcvDNLk59Xjrxif71N1uf6IycX30ODkNjU+Aozx
Oo9pqtT9fCxhZjdRI0T3II3YlIOFuVWPlq0lpi1zNGp1cNzD2gciapsf3QUtnFkInAaPWAUwrCBs
GT/j6ulcJE6U9SkWUjTxi0RXssEURaY/XstcBHYjZbIYIDHxHg/OcztSDk2z4baOH6lg54mYXZ9e
uMEsOzAwLsVi98U/VH6u1jbxiXUBKuUh82JE9qF0FobfcjgG+T5xn5kS76F10C7EAjNGBBEuDyMC
iEs0l0wyrEXqK00ShrHdCqSuQhKEp757KyqjY9E46B2X3uN3OgKDCEEAJUbSGC+XyeE1EgteQTFN
bL8PgJAbZSgbm6BJ8tUoZBcU5c4QT2RNjpCXi7hjgjCxmVLSAhDzebQRowXcB8lRTX89Vpg7rYQw
BNFjWhIwVFjcrVamidSXko/+IHAlKW7z2RTl92MJ98++UcTY+IA5AeT6p6XKbMTdYZgGfYporPBQ
E2ouFwZQcYLhPrGWRS0p411MjrkHXC+0WICODmyyk7PiMhC1gMQhQ/kbBgtj3xQgyVzyI2LqewDc
B4Lhxyu8f/pPJE5ODHV4sQspLrOtrLM+wQ9hNugG/gmMhoDsTD3W5Hulhl9aunTbZ05vTPrBqQFV
kEZH4OT0fMcPA9fPbbxutHfFApSQYxCX1T4qUwm0xSbyu2uHhaKZAgjxcKQCHhu38lw/FWWna3Ob
N1MUu3XPABfHEJLsp1tIat7FlhNJo8u9spZBrCDNKEFS7X9HonauaXLu+4WbtrSccXuvhAgBxSbN
KCQmfK8m/EpUiC072sJDaUnM1IWJVMgWDpPbuT42HgdIRCt66BHmTXj2feOxMt53f4w7B6x4FBlk
GKw/r361KMSJAshvxRzqL77L70b8rpT7eg0M1HNLomZJBe9iH4jjUe+nMfTMg8Fgsjix8soqQ9+l
jb5XiVj+R54aJa+9ignBaKEYL8443SdaRokjbTPLIpCEYbk9NdrhsxK41oWN6lpPBrz2wNkDQp2D
hKwVhgz4Z4wYpprkqE10rqhT9DMsRZT3iZbJN0w0p/HBxFaCQczGNEU9AodrWUwqTwVGx2bTCQt6
Ou7hTQw0kTbZ40ySGidXusIuDGC4W0uwpHMW+mZHJxaTLj2ZS8WysHN/jXtNtJ0h54Qu37pQW3FP
0vMih+EYcj9a0cRiYjguZFO3LuxE2Qmi2VwoFtoTxMfc2Sgl2mbJUipwUW0mMUogZUJYcVAbLt0x
lDbEaD995fUsNoKvDEM3GNkHCH/MolsajYGEoUKVe0OrjLB4Ze6iJRznOKE3MigiEypMfG7VhuhA
pOLSZtxTDIAoOSESsxkctQJsYnsc9KUa+33HPLwg2Jr/+JNw9/9yaVc2ATF8X/uhU9pdcQnRDmdH
rwJSkvHYph7sZSLtEgukacNGNjgkih5bpJl4BiRRsEegn+OBTz+5KzTdcEGkKKWd1ZegVhtNbM5x
RmR+Qc6MywAV2thKICGiwZDHxC54dSwzaVzZQXAauJVku8UOitQSr1tA6+DGCzFRX9DCMKjLKKjO
gPP0VhRyIjnYAbnKpvUaOZhP9BlJhrvx7eddUGDC+mPDIvsCdBmAjZnuIVFV/XQufizM1GJ6bmlA
cS7+wOcgFwUmOECmTHsohrxXBKcVKzuqVQ/sn0ac68nWt6TuFye7AmClOShWWK2FYcV6pEW+ndL4
vfwbXYpwwSHcpyOha9cfM7na7uAHTVvIFZxq841BQsD+oc2VAEgaYRgqHoSE6EvzdIm0QKSzllI3
ozZNj0ZgoQMINMGCQ0+OhikzsaGyvrYLEaxPjsINapyB0PqxTrMzbk9EpyNexWOnIQK8Ww0o2phz
aqCt2cVQEDAEsS9RsR6JHEkZ6wFgO1ceoJsk4g4635o5mqlL8L8HpPmQ21dPtgLeqms19d4ef9df
1vt2+QwamjHvPz4x8fvEVeAxH9RSzHZ2wRDx5IAP2mwKnfsCzNEKbH2Da3o86TO1zbcDq7WpznCH
KCAxvZISrQ0tNIPXZs9oWfntaKCT5hXwcurO8B2yg/r4W2f28PZbJ3sYR2EaMi7d2SXZQSuRYHhH
1WDsHBjhAnz9ObGyvaCeIxWRxPeC8Pug7Fb4RE2RZfTlNB86PFnfI3XX68hZhqB8+ByTp887hby/
+uTtQzAZ1Vb3rx8L8u87sUfatZGZAY+j8fk1SUpRCt8lci50CNPAMhDqwypG+2FYaAkIBVxNIC1m
7B11Qey94bqVOrkdMadUMi8onV11+15AfBaVYNJcxcxSZxJ3fw9vJU2iNBZMlLxfYn1GTIyD9t6r
nVHrA0bFKrRf6OoWWepPQDKS2MT4NibGC6LSlgprTZby1PezKJO9Hr/1yv0pSdyJOeN0dvySbLlX
HjDiw+oUQZQHe5SrFRTO/VYCoh1RNgAqxoJnmmKnAEHtdjMmt3Jg0HbE1PgAN/9mKivxSMVvw5on
bPIWBtnY+AlIcLKg4vc2ClIZ5GVG4m/ACk+SJJTvAg6UobBswnwZ3vnpfU19VevAEEn28cFJ6IZ1
Ds6eI5FJu2REpVz4gHuPjA8AUSrSkXD7sEi3+y64vsIOstvbEN9HZIeZ3Odw45LTD/9tntbR2cSs
ICaPP/n99+oXULxLRfn7ya1x49GaBLZhzJag9er2CygqCngnjnv7xbocdr71Cf6d/QGlKp+cMss0
zb1+7slm81Gu9/Ym0j2Cpt/j6uXxRozHOzXK118xOX4mqtjUYSPsAxAQi1epDAkQ4haOe+7C4Thx
4iO2BfrCb5eK1oNMKsqst/1Bd0pJjxhFf7yMueO8ljC50kXppKJX5L1dxoCcEyLCcbi4oekykiaE
eG72iyzJ97HjWL7/t6jJ+TF90AFjOe3tTHvZ7VAsSInVHy+X3bunHp7z3TNcvJYw6qkj64GsnbVL
njlrHasmIbpupwyxPUBaon31aXUOyEZP9hiOtX8T9Vt7vDlzlpUb2dkwkonx0GmGkKfGAm2My9bG
IxnvMRjeM0w1x/LCMc/KQYs13g5olwU/2u0xB84wBPF4pzLkwsfUp4zgihbRQFH9Pl7RnNaOhXWM
0KDRC4SPt5Iyh8uaXgl7G3+oJYKAgUGRbUmDDOj/l6A7GJ0WexeNl1SJ3xzWqmibYy6PRczu2r+1
3HE3t3kJqtqgBw01kJ/dbYyHARO+utlSrW5h06YNxk0tuAq8aW/XfIcHVoJ7mICONA+99eMVzV33
q9NRJpdRqNKe6iUIclq8qRTU+dPqvzgX8F8ixIXpHCeKbhWgllk+paOit5uw1pgIzaPuXggW0rVT
COk/33gtZeIkWgkctHkCKUgVbePxcXLZHWj9YDxlq4acOut0Am5Uo7998Cz5oImG+YzHW/lXL5va
5+tPmJhO9E40Dl9AATPtYqVEUmBmdoZxOMFVmcP+iTsmZPsBQpjzCn0UkbpgOuaO8m9whsNcIPob
Jle6ZzE5+Kf/dYcm8TQhcvj+eIVzWnktYbTsVwFQmQWiG3RYYBmiZ8HTRPclY5Y69P4fJ4lplv+9
jqnBEGJWKiNI8YNVTF526didcFifBGTE7VP79MWTFrFHA5AHAKyo415iBmPBPi4s9S8Uu1qq1AYg
dpXxEdVoH5UfwY5c4z/fTRTx8PbDACXgJCb3gmm6vJbcHvcC09tlIhhOLq9zZalffOYljWIhenqA
VoW0BgaFbk8tCgOeq9lmQL8LcK+hk90aw+faOtwRHfRnrlpspI9MXS0Nl81kN28ET6trIHNLRFB+
DjZHCs8UP/zQKt/pp7whDgbl+JXylH4+3tK50AJBIhh34T5R05soKM0UQcWl5WDHaGLqE51HU0BQ
n/BOfg+DhezNuG3T2w45mOXHCCqNR/LttiY9WH7Klh1suU9IHZ1rJtMyjtAXKjgqXLaJ86WZndnH
3rXIyUkGVZKmcckNeOxZPTC+0S6kuqt3gFcZrk3iWk3Q97DUMzT76kDWDVi2oFDFWPV4Va6uQssm
YSA38mAPoaFERt7RpAtTLeZefYq09LaudUyrrh+f5Ez9gUHI8E/q6IqvpLq10iVK7gx2A5IHkSSN
jiZiiVeb+pdRlfgJDLmAAIgvDrt6LHn2XK8ET8xoETU5zWYQzCpP/oYBd0n4RqdvHmcWm3gJAW0u
ML1e5USJUskRJCUZhbnHFpTwwk+WmlF3XOotmWKH/7nHsbOPhhWQEENO/HyIwVo35oTB3u1K1TKQ
RVo1z7lN6SamGFXfoDWbUb96Q/84xjAR9SozfwO9to4LTmp2wcAm5jHDjIv699K6OlYmdzi/VZTB
Rqaek41qxXkqOKCXKiuzh3glZrqvZVrzSg8xSbZrDn1OWhiCBAhvsvJSgcDkscrMpqBEwD6jMwgB
NdAAbpW1rBnQGmcebTNkvab0k6s/Hz7fBQyNHj7X69Ma4CqGSy32Jd97fAnNbCiZIUeHMuqUPy2v
66SuK6qx6YG1KSFTBW7JynH3jnCUgbFSoCogUKQnipMWrpcXddDaiGjgiUVV+WQseGKSHNY/yerr
FaTm6J/blBU5r2yHeKuPzQrAOZLmvi7s8n30ffspk11Gh0EmRW7Y2i8c4Q4A/yCMgQccWohicySq
o9fm6xtm5Pbl4XzMl/pU7/uYcBWvd2JiB2UKuL99CPGyfel/MfuvHhhijMIR34nbr1f+AGzL/b5S
e+K9/6Ja/3j986f97yQmFnEI+VIMK5xE1r/G1SGXFmrlM1p8u8CJ5avaNpJcHgvMNOCzGxeDV4dx
+qpyyZOeoMyz3air1besL1JzjEp060tvJU+uq1zTrVSkUYvAsgT0FI0Xqaa4WqyEagQgF6lcKZHp
MYdCeIoSK84Wp42XPmDiWYdKpoc2xN5y5BLu31GM8bRnbrVeE14zddrYZJszLOJSlDkTm90sfBoD
St7Qhcwo12oQmgHnKzKef07BKwDxN6qnr6inFYZlH+vRTHL/VujkqRRTUhCzKYS2qlATAM+97z6b
83N4fE4367Up6K8RktcJoY03BIekZsYSfEsW8eFmnNLth0weTL3QJqn/Z1tyfbzOrf7+Xj0rpBkT
NDtRfQ60k5lYJN5u31JB38OGk/M4dgPQ3wWvv3S7/+KRK8fEKnWepgmUn1q9XIB3kSO2ElVjDRxn
QOmffiR9q0uY8mcJY2+OinZcuN2LHzBe/6sPqLumj2MPpzKCAQKJDNEd/Ac2wScAdjSz1RMlqa+6
vsEORLujZy68oO898+1hTMxb38tC3FCQ72G80GktObMZQJs4iRrkC+/Ie8y5W1P6Nzt+tdZAVupO
GU1prsco6e14/bAGi8uTzmz2KgtHoi0p/eL2TowbV2ZZXWcQia4EwWC0tXd2STPGBXhXntDutN3G
Ggz3BhP9r99H7ls8Lc31z6SRb7d4Yuak0KFAuTvedoAaWGOjAroV6E2xxUGP4NadFaqS+vT6CmoK
QEjoXE908AQmxDlkBC3qOPrVauHYpwDfiAxvP2pi+sIkzt2iGT8KTEUH5Brh25H+PJlfBIbPf4LN
B7b3N7d+bIX+ng0PbP6fjlzpwKB4VByOckPC72KiVdudIWHW1tFOp+60JdQRqoAuO7xLF67agqb/
GeUryQ6QdZyQhmQuz9fIVxl9llp+5apBOBhpw+qPVzrTNnGzw9N2t6IoUy/OIK/QLvnHjtsiHiRm
a6BE94Qlnl1DWzjUmTfbrchp1KZ4LBVGEJlpzs4xBcPfOCv+4Fj9kt1ciA//1OtqM6P4/3iwcVZr
t2u2Q0oOhwSAvy5xtuYTUm6JSICnfIYaLTJYLB3lxGhVSlemynijxNisStPBxH0MKsZhTYWLeZTx
dj5S2En8FcpOlhUKZPWmFvjkAheVEwPlJyx0fXqS1C/5/JbCjmn27xHwBtaC2nKzHyABkAhENiO7
5+RQ5T4qgyBBlMQDEL9GajNXjVO4O8nPfquCgGodHteeUVncCVWLFFfHN9TkODqrlTyMPXuLjZwz
LSPQs6tPmjit3PXlogrwSf2RDwGEsoMpJ2tpQP+oY3yRPVJ0ZxVvgYWtmD32K7GTY8doYJzHHI4C
8FSaqGbyW+xnqpObMaM+vrx/XVR3p34lanLqqSQoUaPAbwDv+Nh8jY9jGsE/q34mmALF0eNfxnou
oAVr3Or9ntVQ/E1RAcSUrlG8bF85tPHSAAtqyE9RkRO7fq2Nt2AvbHSABGlHjAkAsXsr9kubNO79
oy+feDw28tiO5+PWrh12X4e0TTHcUn1+piY+KgC6edHCRI810tuoJXeS3FfkMWxCRkoaIxZkoxzc
fkkf9uhIw1SHjhmWVYLimeV+rvLF8bF7XZBpllZEiUMOdRxYvf2CIWfLRqpQsKzpSAuqal07VKHS
TrxnZYkktBRpj1WCGdd0u7E3EqeFpjxpmDbwkt7WKJaEP0EANmzeOlIalHFB1L11vRU12d4eOFXh
4GFxrUqbwsGyZNXaAQsLMYun5Qu36v59DWEoksLCjPmvaYcd06RV0XRYl+Opfk4w76ot3KaZ7slR
hIg6EE4LMIaTnLdfYtqvH1CIBbzGOHT//u6uAEswkNf+INdkrx6HxHi8hzM2Cp3zABEDMj7mCzFu
easgCmp2XVC5A/YQzKJoGPs8nIaVqJUG+nzTNVHtQG/Jb7DIjjzjhdFNz2MwAjBBGFuYzjE7IV4U
VC30dlBv+lbPJBHQRPuyQksXcF+l6guADSTJlpKK937iVuz48yuX3LCsx/o5xCJzquNvpxBkbgNX
pRZCuHssBeFW0OTqBXkhNR6m1e0XJNkS7YB8SGg9AycPM3+KVaqfpXnwQQbIINs4cjMf1ludtUA/
aANu2LRTQ1w15mbTmCA1Olcqfm1S40wTmvSYvV1qZJlTb0AcIV02ThkDfOR2W8QqGKJM8Aab6c+J
lee24hth6y2o+MxDA5tyJWY0y1e7z/BlrhQt1I3d1MecxxTHV0RMXd+Pharfc6Srq8pYnVcfoRaZ
j1V9zhQiHwhTzMso98gTTWfzLM5iLhls13HVSjk4HPrRAoviYoxDygvCZh4OI0GwwgKjGSVxSZi8
3hUnQBUyRV0g2VJWBpA8qACFx8NJUj9Ro3uVcYogpdwhe1KYS71Qo2pNbfC18Mlhsk5ZFHWEBK8b
rcSXTESwIyHLy/6WMFtFjgCkWgSemLP71zInJ9sontK4MRbMbDuM8GYrSVJ9CvjHBUd6VENfc+n4
+EDnLAgGkETQ+aFLA0+RSaDDtEnUcBHT2NIrTD4gjVMj5zVe2TW2E6/h0x/Lm9nVG3GTYKcuwM7l
dnRj85tAw0wcMDeZWKXKJ9cznWoBVWNGW2+EjT+/uih8NAhVVGJtvCpRRp9oeXHJD5W7UKeb3UNE
BmMnL0q2GEy+laM0lQiWgKq1OzqKnkQh3MltmhPP6QW9zgtq3QYxQ3ggWMe1p5gC3y9RkTGjZky0
FRcFOP7AVxs7aiduHB2qoJnmlMb2O40OTCEbkSypTfzKntLP/JNrSfz5+CTFmcjhRuRk1bEvMlnj
QCRPm1nxVn9SzCfvq5lv0Qlhcs0Pic+sve6NxjF3mpDt8uSYAcc2MTtlFzkvcX+o0E4pAPP2J1TA
dZpsZNCC9rvUOfH4v5VIFxGV4PCEY/8O6AKxM7xBi1O1BImFbEaJWYMp/jxsOFQlq+8AqLmbhFbz
6tWLvkThK2lPYq1y7VooSzV2tmKmd9La3+RBA4yTSgWwq9gv8dPMOAFsC4wVhpow2ydM7EbT1aiR
FCiZ8Jk1nEtGpYyaP4T9OFKVepu6A5CzzsnAZn9KMIL92i31os0455sPmBgRJB76iEt8pD1aje9J
/Nt7vyhRx41ZiwuaPzNfAFwFkIGOwyEIuv505OqGcXRWsRWckc3mhkAy0DRnIG8zgkNjFEZiRmtL
9lTPGKzYdowhQlqRUx0jxhP2LL3/MWMDB4Na8BtzMeDNV02MTJR1FBhk8FWAt7wIDtmhbXZsn6X0
CwWgvtK3as9UM3vBls6YG2Dq0LIIuHIBfBeTYCUWMxFwwlFnJ4MIFaXVBATnCVLKOcb2gsvj6zdz
4TlGwjQsinIjWMAkBEMBVo7SNu9sqaL8lwavU8KLnbOgzTPlA5ljZGD0AfASKCLTWRVBST3WkdGm
L4GwBjwGRuRoSudpgGrKGlJI9oDyKqr0DiLcWPM5NEW0atRKKt+fxWJTlsCuK6hV5ukMZzzegXv8
T2C7SeDBRdcfHBiaXG7NbiC7TB8OUmcHmILqjCLe8kJGjrn3wwILA8VKIArjLV1qDqXmuenS5PEH
zDxNbz9getXjwIdBRut4/AKEL+O91S+a+xmS4+8KlZUVcF1zV2XfGprEvYX/spSDm7npQAEYG6ZH
Kl7MfN9uAJs3eGwVeE4V6F1HtshpNdBrGoeB0Afx0G79p3IdbFYLq55x4TdSJ5pXtQPwnFg0LlmV
EaFjgoT7nHBgMno+xeZPRbatsf2SVLS1tutNt7PVhQ+Yex3ffMDknmEvEJ7y4+sYfoAxAOnTaN0H
66JF66w9XuzcDqPwzQM0AOP0AMW83eE+pSnR7WlEoJg/E1Co6F6S4XmIV72yluSlyzbjUTnM2qGR
GEwY0OmJ5RYRKiRlxwy2F6vcpf4I0UaB5NsTEbWv19d9o2M8FtCJP+cixEqXtnVJ+vjzK1sueVQu
txKkV/kOGJywmxwGf4jiDKTn1ByhDIBdwpXkqeyzl++XiK1n+nGAzIQealDWSICInbY4RGEohlnV
o7VKMvKdxxDZ/UUjgOXhJRs5W1c4DM3KBS0hrf/Hh3wjeLrwopWA19ThPRWsWGbjioSVtxLfkJRV
vXTh9TYTHmCSBlwjaErFZLoy8U1KntWUXOBZUXHb5pNXfovuWZEWViTMuCKeHdMCsiQAMmT6Tsvx
QmQqBd6BIy89aB2FS/At/nZbxgDavSoYOXkfjEaj1WErm+0HA6YuE60Ng5p9wEvn20bfvmHMYaOb
263+0a8ZnQdt0/p1ULdvm83vEg/rzDXjeQlg/CzAHWDKJoZUShq6DVK2t6PsCLhKJdeUEJM2FQhn
EDQ/Pu2ZshCoRK6ETW5ZgaFWWvIhzNodxI9IA9y6TaRTtfoyTR1T0QCQpIC5zr62iwZ7xnTeiJ5o
WqNwNVowmd5mzRxhkU8+Dev7ZVdiiix6UczNB7UWFizYnLW8kTlRuLbMEqcSIDMm+YtELsF6x+yz
l2DBfMw91nl0YEsioEeQIpgqdsRXJTU02NYUCbBES1URbw5AStNrPGBLxF+OUenyJdbyA7WWnr6F
Z8BePC/R+cyUwnC6V58x8YmNEzi91+IzABjPAMd3X2Fz2c1w0fkDZTefmLXsMLwHzNf1mcE8obCg
XqP2TB5iaEHHPyJGLAA3MDli3ilT7AJuXp/+lMG+lE+P1fevmfZeAB4XLKaz7ztQh2BAMbUrOxvt
HO9goNSGLf8ib9C7L6KdIAJrvWsWerjOC00y7TNKI4r2O5IEAFyNemowwFiBPQhclWTpFs8v/d+X
TfwynsA5HXdVZ/sSXVqhK8h7QY7Oj9c/7t+D5f/1dl95qapVKo7JCghx2DeWdeuXPEF0iamlZPdY
0uxyMO6GVnfAsN/lVt0egwt1jo32Au+cy5i155Yc/pKI0S5eLYYTSqEJnLqzX+pejUEAgSM9ZMZf
T9A2XmP8UOTUt80ZNerHa5u9rcLV4qZnxXbUwPxJvrCbnTESiqbmyTcRuGu5pr+x0I/Vr7KOUFVZ
yqzNHuE/2dN0uZhwcpPXTWc3orBq6Rda+aTFQX+8wjk/e7VAaRK50RXVAZ8IyuimP5WjSd0r4xuB
F2v/hRiMnIzQIpggnMIfdyUAfBqu6+wsc1W5+nQ5o8nOJZ7ej+XMPXYQL/wTNFGVeAiBo8L2nS0z
pR4nmNYWnIJAg1KSYHDbQ+Nw6COZFrC/XCCpGZD3mgblKUfgjVzq1i7LvyhdvKDBo9S723j1VRM1
4gQ0wys0jnJAEfOZLeXQ8KICjZIV+k88Lw+PfcN/FpTMLbQSzgU4goCqB2YIMbcpjDfr6ubEoAZx
BApT0WVWHVvW1/P82A8vQsJatLKUcZ9pi0d1B6MGLF7AGA+dJqK7hMKrP0de1inRLONrYkESBR3j
pASJ3vDNVxjt20SvFZBcANfR/YqxOnBAPlzIZ876cqRbMAvwx6g4vTmC0CggrkEXcP4buxeH4bWI
09NmF3AfEm8EHUh0wKozKJcF5RvT+tNjHkHMxqKazKN+d7vbnsc2IHl2aTR70GqKNPGO2mckfnJe
vYUcylwuFTCWyJuJoDhAD8IkXEn6rnETNh5sjXllAGryadYodiekfK0XbOBMMAYPCiIeFAkFxMkT
SVwoDoWToJYRrKta7bQSHXDgcI5OSy8bAEff7x+6pzHxKgCFgUei/Xb/6rDkqzBD0K+AsWSndIMj
6mWFZLABeGNGJlFesZ6aDw7fGRErUZ95xzuXPu0ayqTlpBOJOz4MSejhSqgp5wmAkW1EKv3pOK8K
n+sExIaYkZB5l9Aumt9V0ICHyUkS3RJNR0WOPIQfpVm0lSvJF3Ux45VUT2Nkb7/BXu/QBtjkKBkJ
Vjn1VZkX6F4r+IZODp0XCyPlGCaW9XGkNDGSGp2shAWxMKUrIIXgiBv2va91rRuI63ZolSMXNxF3
SKW0iyy+T1l3V3h+QWmiRzkcAXd3RptDijqKBWAFNjjESSUUFymVmvSpCfxCWXcVuiXNooy4DK5d
9NEjOrQRbyhdxDFWmvV9sWFj0RlrCP/D2ZU1yYkz21+kCPbllaU2qnd32+4Xwva0ASF2gYBffw+e
iDtVaqIIf+OZiXmZSrSlUpknz9Fi605TlQbNKSLW1V3JuuQLfGA6vhRTxrq71DRT22/B+Q01O7MB
4WzVZhSvPNcA6blrGRl/zAtR090MxFi/LyrXaQNjrie0ZkwF1O+ymORg4tGY0odmrOnpQW2dMQOt
U6Pkr5XBhvKXaRZAsnvpjCzZz0KrNWiZ5XFF0nvUB4z6ySqEaxzsEcT8T3bTp+gpm1qdeBrXmipk
nc0mTH07ZrPviKIq3kswVllhhoRB94s7WtL+Mrq+SMBeNXekPPSV4YpTQohJ38Bok9IwRRcs+1Ll
VMsbr+3QSQdFg4Ja98Ngm9kr5BcStLGhBoQmejcfa9R72sFFUj5Jehu63p1Vqs9JJfo5YPjvhnuN
2ePftVuWr7kLDd9Q1MmQRF2LxMhvlqgZE6duYGZ6T/reMr/jZ2rAIwpbDO9c55xDvq50v7CZTZM3
QsxQC5u+YFUQNyBkDjXMNL7IpfZ4z1sCzeh+opq1TyqW0XOvuSl0wjQjzs0zEjQki+I2Vso7wpAQ
28OBOPhRdJhH+mz0xCuGoRrDKatKCMJXcdcUftdWZu47DfqBQX/VlVP7JYG6oU6hnOKK8qWua3s+
l3YDwRGmjYz4BkF71EEvcw1yyzYmSfVqJCtEgG/hyZFDX7UEW3dZqmFPWr2ImkopMXmp4CbUUhHV
qGh947kzemiWdIk3dKJojkUh1OYRDATMBrx3aqbpEGekU15MZwRkZnat1nlPhG3Tn3PV1uY+mYjV
ofBhZUM4xMydfE3LhnSnWkmuY6n00bifLbAk4Wz0zUlNJwukFTUE6vesa1kJxpZGdX+RsoAggpL0
iRnM0Hv7cJHiSXdQsUzSh7StU3KvtqWah6xIGh4SJxurnZppSt16g0LYHCRoRnF+i7IkIeha5q8j
qH0SqB6J8WPjklm50kGXjIovuNLQCyJzPxnzkOMWrubXjENjm7rRQF8V5Whnr6hReq55N5bvg/Ol
yX8Cj+M1afZ7HOvAjT+yAjyv7u+Nz1m58/5lvtLB4IaCt3Q9tMVcAmiylLqTHeEeROvUPdLJjqea
gdPsb1tbfky6YFFVR/IPNSOMXm6SLl01JuBdVV5Lyyl2OnHeTCfblUpPA6pMxe62tZVnB648yFgh
agGjhynFxnq7BOADmhgnajZBybMkBG7m+20jayVJ0GmhfABADKha/oANL0I0nfcOVVK0LzKCBnM8
x/v6Xu0xfRzJefOLOaMRg3t4ePGQJaDUcNugcpzA2uxPlSYXNW1QOIN0SsUdDJSMTB06ay40DsFk
djboC1cCXX+n2Ym+3h6uFE1IRsDndH3FO6ifpDVxoMOY/CDtnQ6Hp1khHT/URBwIRB3ZuNUUJs/w
vzZBZ6ihcwodvn+ygBczTOMybYUew1WOX4T5SPQ2cFskiB2wo80AB5rQEE1buw7NCiQqKHgWZRPW
Ttmd6mIr5bg6yUicgYzcXWhNlxDo4ltiQtWcd/iWrMg8Pmd3VUH9MeZ+DtTV7amWtu+/w74wtXzK
hal6En3e5y49Y3vtOwXlY3VLSVvyRf+aADcluOJVcMHKpaXJrVNhjWl+1rs7LcWmLJA9s2Yf95JH
rLfb41k1Bso5sCwtHel/lvliPK7TD4TXMNZ26dtonbjR7kjS70l+dOp+qzwsxaL/Dg3wHeiagKMd
dcrr2QOv9MBzF9ZI8RTbud+WJzbrG1nu1SUCqxc43hwMSwZttqLuctPO8nPBybtJ7elRsYt04w24
tuUwHMiYoFgCsXtpH6QpIGi5XudnBdyatLhDYxv8dJLiRdxvmFqbNOA6gCdceAEBRr2etM7F5Ulp
m5+NExiBy/fq699vgcvfl173wixqNMY0+dlWAwVPxxL8ww6bTrVShYLR3W1r66NBSWspm2JUkv93
GzaYCOPpeVQsr0DmUKeuP5RbIlzyW+7PVoMIwv/bkbZaqUwJyVWDnhk75xDxSRXu291XYLo9NS52
qtN6Y/3R5VuOcXVjAAOBt52BPKwiZSUGxoqap/BF5XCC/K2fNl/T4h+22QO8tsvt/+zIz7p2IBUH
jQrsFA9t9tBtPRxX1wlBAeqPFtz7n5zQhWNw8sSOu4zm50a9q/M2dCEW4m5Bh9a8D+Qf/9+ItLUH
xNiZ1uCo5mUQ5/+kLntRc6vzenISXNnIqcrFl3+3xIU1aaPHRSlEPy2+btqVpPRSs/PyxFe/193e
qrTzNDsPTHmxIDqUiKeUG9Cha461G84p1OWT96J9KnqUXn1X9Tv2rKCRXLG5NzbmRp597T63kUBE
ORaPA6C6rk98Vqqx1RmY+5L5LnnXLBKa/B8ibI+QY6e/JvlG5mN1sS8MSjPjiA6v0T6HN2vREYgg
iPLcK6cNxM7qal9YkY6GnTr2mCmwwvuPMilDkh8U94tJAwYx7NteZvV0gEvKBT4ZpOp/ejMvdq+e
ThkZJ7jnwY5/oXA8dOOv2xbWp+w/C8sXXFig8ahyp+nys6irsG6hbgLRMJ9yMwtvG1p1KED1IjZf
atR/WtgvDKVF52SdxvOzS99jmvm5OIm49+nG6ZDzjP+ejgs70o2mVJlITIJrpmCncRB+OURjFjmi
AcBuCCfmx+xnqr2iK9+fxsgV9Z1Nkydedwfkzbyx6jYmeHW3XHyPdAjaBhlRbmGCR+Dl6EGY9ktF
Oq9p+n2CV8NGXLe6nHgsQF/6D4uMdF3kQxtbZKhw5Fzm1c2pHWZPbAkkLMfo4qX17xSDCsc0FPDR
fyILK/XaFfM452fTFt+a1HiCbPquomerCvrG2lE722Knkllq/pgEYtt28QekFKZ0succzIfWAJOJ
o/uCHIbiFDffiN37ZhNZVRUYRu87HaIW37K///3ORRiGh/NCsv7p7VMJdyoIK2GbPKI8e3QrHo5g
38XTcgONtHZG/rP06QFkGaQjrYLVU+fmlJZk57RPwjUf8XLZ2CdblqTwxZkoty0LllyGVjR3emAJ
v0PizlcyKN7fnr+1PXk5KmlPooW4yFLC8nMGXIQg763zOG7p16yOByzxUJfGgxkl3Ws3Bn28tCoK
nDIu9oaRRkl3l1cNegy7DY8sdw78uxMvLOnXlsyWkESBNup5nBzfyEbwh9mhGwekLQK1s/5JxHTH
xnbvFsUjMnF+YZdPAP49pnQO1Vk5dD+6HnpIdNglwN55qr3PxfdUzIdJ6VyPGeMxJRzdNg5kJWdl
K6xbP0jowVpSF+ivkDP2okxY0Wf4/FIga2/qXp/t2+mXCoypY/odyaPeNO7NwolS4ITA1rjhn1cX
yka+ZEE4oC1Pcod91dcCDTU4TEWc71XqWMehKvQ3HeKu9y2pt0RyVjcfEI5QK0BNAaDS6+VCA9VI
oXeEzce6LjCU3trxsuBwis0WJ9FqrO4ASgoGVpBC2ra0CQdr0nVKYKuKH8FLvZ9tp/IrVr9AIuuk
ONOrk7ShFQ+QjOweb5+xtUDh0rS0K3nKx3pq1PwMJtAKOc/B9sdBq/e3raxOJvShLLTwARYpB3Ta
nFLEeiYcf402DvLe8zsFbSu3jaztkEU7FH8g0Y0L5nrFIPyKeKSKEd6W/Djb5THN20PeA/8CjO1G
7XVt2kAHBEIgMOVbSEJf26pyvWvskuAhr+Uv9uj4WtXRjfGsTdqlDWkHapyUViqW8SSdn413fC6h
S7oRk65O2hJaATkEOTdHMuI0hVaYzIVX4ih/Je91Tfw063eUbt0cq1N2YUlaHpCE9r0ZO7Ck/3ZK
8I8Mv2+v/+p8XRiQPETdoFiRJpivTNkjHYeSvOJvhjBb8yXFE31q0xi08rgvyJ3OkCRq76Zhpylb
fY2rg1kkCqDIsMQvkh1TVJwrNQbjtk9Vwbx2ep3p2+0JW12RCxvSeyROnBxStNjEJcBZXebDGWxs
4dXZWlQscEZUMO1LFoaOs9YpcnZu8ipsO77n+lOT8zCBAOXtsfypUEixJd46OlrVQGO3tNBfn0jI
HiUod/VwMV0mPC1FQEcIoCAq6vYqKm9JHg1JrPiASEDWIObf9Cm+6xltI3PIswBgY2CZTeG1DrF+
3/62lbW8+jRpY9pkHOnU4ZWvDK0vxhNnliecjSfs+gRAKxGaFgtIwZZcEkmGoh97QqE4ngRJZRxo
8iqI16A/p4rf2gkF5hOxB89Iaj+zkF+IqFA81Ag21nxttEtDLNoi0AuMUOF6ITJbHRS7QpbBbsmO
o06dgwuuev37Kb00ol0bmcrEMegAIxNSWxkaITMn97itHG6bWdm/0M0CXhhNpbiWZYQRS8fMsS3o
tRJqB31JoBISEGxlvdiatTVLLtpJQOS56J8o0urFhdlBiwKW8B1hQ9Ig7eudakem2Irklt0mHxQI
IeM9pDugh5Y9S2LaOicc72lkxLNA4wYU2QdIb5DuO/JUlT9kdbJxONe2xKVJyQ24tVUABYtsBKQN
vTqenhnkOxOqBn+/Wmj7sjWACSAsLYdReasm5Yy2lDMRCwX1kPaHZjik/YNpMuPv3yZ41qHcgjIF
JKbkcDiehNMkFP7ZAInsgZlftmpaK84Z3N0IQEF9YOCdJvkztRxYb/KEnVkKlawSoFd/dMHddHvK
VlbmyorkmhRWN4paZgwx027sRy+H2+TjFjB41QpWZVEAA+m5XCwwm7ZR1Zmyc6wirTg/N+2dw5uN
SHa5EaV9DejBf0akoYAQAzzqSYG7prJFCL63F0W0ZpBS7niZUbGQk94J6Ex//A9TCFwahgWHh0Ly
tSuiad/Pg4ssu6KOWaA0kEEF115g93//AML4/rMjeQhG3CSzBkxiWdODW76lNgjrq9G3hw2nt+Ig
YAjdtHB9pguI3/WARNsYc9a27AxmykNccDgJ415j2mEgqupNmyTlq7sD+CXAwdAJjWzJtT3d7dvU
bkt25oW2w8M4IP3vjtkb22MtvweaS+j9WCAPRsQuRVSsToEhAjzjLECgjdJI4nHGQjtX0O6Se1Mf
3wvnp6D2twRQQj6fUmvY5RRqK19cNSRd/eqUW/TsK07/6pOkkQM4ZMbIn7Dz2IYDnkR5eVjusaHP
Np4rq0v639hNqUCuVoMzTUPHzkP8OsbGQe0E0l2VX467oq829s9aqsBUAAtFT7SxxOOS60q1jmNq
AXgDiJu/AXNEj41QU39QDc0nRVE+ObXTP5d6MoQzzWngqNoPQxj0qRnKLfzk6u6yIMsKhIeBepF0
bKxCZRWdsbvQN/CFKA0uIFsJynxLufdPgCn7H1UB6S3SBeiKlPWWnVnjs0swx/HMhIdkWA/HY5at
B/xZq8U7hYLByuj3g4E2XGVv5L8LFIHzl5w9jenGZl8b9MW3yEB9HXAeNmrYWLTDqw6wBKitA3K4
EXKu7apLK1Kkh4YirZpKrLOSfyWAuxneYOx18/tW1XwNa4F39v9PrS5Fe9VYpMjNNyhken3r83b/
UXc+AII686YXu/b6OPgdb7j1tbN5aVNy64begYvbgbtQaj0sUAUoaOc3xSsKnBsB8+p5AdxhAQXA
7RpyxMyp5SZEwWoNzZPdBaiZwiHN5kmlR62DaPwLscNc9enwcvvmWss74cHwn2FpXmtd4D7NBOZ1
jHdkOAnA2ABjHncWNORREFSQ5huaLYal1c15YVWa2bpvWZI6PdwDcKBk6Lw4hrzV1nto1QromhdN
QRXtIdLmTLpi6oYZe4bNVZB0jueCxUr8LycAhe5Fph7PTlty4APaq1srx5nv1fdUb/dQg8R7ZK6J
Bzzj1jZZvlh2MOj0XzqPFgIn+RRollGQwSiLs2P0IdfUI1Ayh2TecevFVY6xGMIERKvNO+UbcfXa
VFqAq4HwRYdtmegoQ/ye2FlXnOP6XiQovQmgpreMrDmTxQJglQsgXE4Rmq1aWJ3tFufWtv7phfKl
q4fdWGhfauC3xmwrJP0ULcKbLGK0aHpcBHJkhOE0ItNMaDJGNvNRsiSKuksR/3ZoetWNfdKNG3O4
Zg9DwyWz9Isb8vvOKTijoxhFpPVu9Quo1daHy0uCFLW93VCaP1C+cg4V7bYE9OS+BWC18BQCR5ai
o7fXBMf1dXilNFY8tooQEe8t+liYaf485tbXzJjdA9TRHxS9+afninbWSzqcUxBNHCHtoG3s3k/L
i6+Ab9NNLC+iApmZQ5TdBC7zdIyKXkc+9r0sTY+5zd6tIwWF/tuO7ZPvxvsZwCcTT2lQZABKfj3k
djDzOsltLO54rw80zA3zDoCYQ1ZaG4W3z7c+6joqsAqAqeHR+SlPx8okzScbpvg34yTuCBhes9fk
Nb8zHuk9OUF/+Gf3c4vvf2V8MIqMLXIsyBB/ut7Re1O0tjNGE/B+k6h8cPSFoAT1inQLobJmCpvG
gHL4cvjld+40d04PudQpGvPBc5sT46lXq3dl/nZ7yZYluXJumEeQXOig77CRw5JZ9+yisqDj1U+R
Rr8mzTe6ledeOwag7QL8Eq5TAUuYdNe5KK0Veu5MEfoPdsR+o2rpA7/m06o8O6wMUqDKSW37s/ZN
WFtsWmujc/EXAlBkePCov96QutLPrMrcMcJjX/N5UgAOypotWamVtQKQGQlAJDuRk5BDXT6qWZtz
gBM6xQwtrjy1mXJXoVvLa5G6ur1eK/5s6dzRcZjRnIX87vWING0u56ZLMJ1WPQR8sJpgqAWEKSut
+JnZmXKusBwHBFFbjAGfbiNwvCEpjocF4HNoxF2+7BIPMtvZNBXmGNUMKl0qWiTUu8baeGyvGkHn
KbwWsi8419dGFJ1UKtPSKVLy2Osa04cRTfvbEHMZCdro8NrGZaTIL9JJ5Yqe99kU9ewjzzl4myii
FH9LqWfF9SIphqob1KvgDOVMElqADLQpKFPErF+g4jJRFWPsZLjoeBm2YCTLRpaOMY7W8syCeDU4
r5Z5vVgcUyc8RgvBHKGwsC/q5At68k6T/psqIFXVfLV97a1xIwhbWyvdBAwVpUVgYmQ2nlGUIM/Q
cbjABObFxlPpMMgLbCknrs0i3K0NKlQHb1v5CLvAHKVVZk9RDYBMTsK60z/YVN/3tR0JVoa3j9eK
w1jKipB+BT/ccoVfz2OlGG2bt/MclVnffjgF6wcPuLythvY1jwHWAGMBPuhYtSXkvFiubmRWRQ1z
irK0M4LacuEzIF/4MOTw9pXKtffbw1rzGg6uZPyDCgFKBNf2dG4IN7b1OVLL4qDUkZ6SX0MLKqN8
1zXzrjMz/7bBlf2IWGDJyi3kcLoiuamO9q6dG6kSgY0uTNU5LCFB0ehvVrcvtHA0AlSnNkyuzClM
2sCUo6MELkoyyXvakYLCZNqArtktQrAelM2HvkWzv7IhoWIODXMw4yAQkOm/ptlGEsvqlSju1Bpc
ftR4ryr0F4Et0dkTZrAHZQZn8u35XFnApQwC2LKhO0hNS/sSjLVZV9raHGXjk9P1u5hFuWqCpwYC
DyPYucvDbXtrk3lpT9owNd7ghlliw5iZV4RzHPI93brK1iby0oYUGUwTc9q4MuZoMI82exJchK62
t9hdzbcoPFdcFVAQS30HyGy0Wkl3V2madllNIKQCjmpPOqCKiyFsRbzRq7wya3hCwRsusDdYk2aN
jw0vJ6OeomkEzUYWt0+jEtJ+iHi9VdtcM7WwkSLft+hUy41jRZ63WQnlnKiv/Zznr8SAvovZaYFj
JhtR/drkXZqSDlZlT5reqzDFzGc0Enq4WeL5+fZ+W9kLixQyHthYJQAUJRsgAVAUTscpsnroDxkP
xq9+AB7C9uqtfOGKh1+oP0HHjKwnrktp10H+U03NHK43hqwcAcJUmz9uj+VzegdPRgRnIJ/EpbXg
H6+9LeGppo6GisEk9VOVPcbJweFfauXYiiwcmoVU9ZQrX25bXVslNEXB92HfweFKoS725AyhEw1X
ikkmj2TzQddzaE4k/dP/YOgP6Sf6T0FFIJ0lqlMdTZsYHbZDEjcBbfGSd2l428r6JEIU+s/jFXYk
M44l2skiWKe6osFEfufxD7HLHqAjchzI/bSFkll+TgqgUHJBfIudsdzKkjmeICFno/czAsIhSBSA
VQuP5Paeaqd2mk6pTjYGuHKAYRCvBkdBzxVwQNebJFaqOWVdPUfGaAKMW1WvWQrARAyMxa6etV8b
07kk9z6NDwAZ9D4i7oDNa3OulqR2P3Zz1DSGOOm2yL0RVUPfzoU41GiZ8iYDXKJZmzpRno36QVey
8sGymdV62eTyKEdv6MaNvXIUUXpHEIRuPgPpQukoaupMJo1zBFt9qiBGdak/NGjCvT30lYMBK9hB
Lp4VKBxLpxHp4zJJmn6OxEl5mv6JN35+JdKBPjySkAC/AcklJ+m44iSGUgmEVrG9b8Ebpz877Bez
86NAbyv6PHh+1Mdq47Sv+Ev0sCICATXHIswpnXbSw5VY9oSps0Ay1ZXBMD0XJa6Cbg76+eftGVx7
w19ak8tYou01oygH7NWT/a15GyFTt3OC6ZsDrryjtmVtdUaR08HfCB7hSa+3ajyiidvuMKOtzaNa
Uw7oIDw0sfVl6n8x9mDGr+hqutO7wJ4D0Ck06KkX9NwUCPoSvzCfCyVVDtmmKMPagUXq0gaWEvcG
sLjXn5XO1oyOWuwjXX82tDsKjSNjvqdbFMMrkw0mYzRc4H6C/iD4V67tJE6rAwALT2RBksR9sVGz
b9hd1f42Vf5GMwNiiw+xdSLx378hYRjlOrD6aBaShsueu3iUJMXc57bZYJW7n407eAnCW2fwLfOj
fU9NL+22gKOfFxogDgQwuCVVDTnu5eReGJwUa2R50yLIVMp7+EgUYHusYA0WBLRbiCOtVREwc9pw
O58dwmJ2QZAsgQCq0tdmhTuL0uZwhRb7SvQ9d1/mbMPdfr5NFngKfK1i4836qXUSHOroL0thoirD
hSdkErpnuG/uBJbSodrFf43ztWEPAcfC2IXeIznw7G3WETBs4/ZimnYANwc94gWTvqt1tpGg+VzO
/2MKOtJIJoML/9Mza5qNEVfJHNW/yqbcF6QPeqM7t3z0eJMGYsCTMinRYJVGY3cvePNUzGfLYH7V
JwPK/cI32JaczNpGwoZ1cF4AwsNf1yuaI5mkQgsKPrj4jp4TbwL7tDdohy45cyQa/zoexrsWRxQo
9AX2IqdM56RxLGopcxRX94L8RoNiv1VE+3wzXpuQBoTySxvnhopJFl+H+af+9+8hNAOhKwclSHT6
aTJNAS8sUJ0sb2Ug0HfgP8LRS/s3YmcbKOe1c4BKJ5wmUpZokZd8Ge/Rkp0nGd7kQDdb+x44k2Pd
3o/7xNqISj9fiBjRhaUl/rnwJbNjw5c2sASVDo+q/c51swC9R9GUpEHsbriQrXFJd4GB7KE6DbBG
yelD436i+yZEQbZIvdc8FQBm6FZGXkNDCfB6UO1kFiZ3lm1Q0iBmUMJG+W+c4o3RfC6E40wDNYAa
ES7dpaB6bQesOC1iGGQXCFyGlXlC7z2aQoB7TJtApP+UbvuijvWDyJM92Hu6zPU2Ioxlea7D0+sv
kDY8zm4ZI5zBVcDpjqTdefGabuKepnyHVwxT+BvL6l0WBxoLc+6PyhbkdHWuQR6LeV7Y1eQXaNx3
hhg45kCp7x1gDSrzTPjfdtQv8wwVE4QRyMKhDHo9zyYZWM0HZDws8aOcn9HztJlAX/McWEegGbBf
UHWRzoFQSs5xTyBKCYZD+3p7mT6HQPj+ix+Xtn1haF0yO/hxTk559VyndyB9h4b4bSurRxmQNKTY
EAMhIXA9S1qCcmWdxYht20Nc+SaJQEFDW78Xu9uG1q4NvF+x5ku/LiC514aUyY5VDk3yCHWdO5LO
DyzOP9Db/6ZrhzgevoAhx/bsaiMXu7bRkObAsYa/WupF11YpYUMulFyJ6rwDTdkd0R5K4OP/h6Fd
GJHm0FQocDQmVaJxcN/qBLKn47ADNQFE3TTfybWwte1dUeX722bX/CLecYAvIogEt4Pk77OpQ7Je
NPD37RfLfrSaHhI5D5hZSvFeaL/etrY2k2jbQnkFpb1Fi/16JjVWT9issOby8VtHkoiM3bkg9Hjb
zNquvzQjDap0U940aa1EWRmag1/QiJbIZ7/dtrK2GQEU+NNFgbtS9sGJm+uoOLdKlByYeq81njXt
hjAmQbkHw9ptW6sTtzxXURkF7l2uyU6NYTXgj1QiU0PuOE1ClX51cb3ctrI6b8CFo8C8EBHJyBK3
L5sOrRFK5GSHCV1ag/5go9I25BtZ17XRgK4GJDxIF4EFWbq92lhPaNsNCGbgJIwUOiyYMJX+/PvR
XFqRNltb6sVCYKdE4qnvPlT7G5n22l/37eCCQGSNdz0yoQ6emdc7OgN8c2CVokSTdpqmPVf8uN9n
/caErTlYbDDUZdCzhyLoMqEXsRLB6oNMUFfQOXpfYgxG3/lj4rvDFG5XJpdPlm52MO4AXoR/qyjQ
LC7jwlg5akhwQZskmmeEzHzMoQ1StuPL7dX5zLGBmgz0WJZrYxFCkKEn+HalpVM8RA3o6exvotzF
VVTWZ0f7TtS3tgliepo+jEdB90UZZaD6YNPZecnIKT1UaEzKvdg3fup90LGNW2Ylk3n9adJ0K1PX
uSO6SKPqx3BkwfO8n3bflbP5/fYUyFoCqFZe21nO48VM09wtYyeFHQ6mgvkO1JSeXgW2G5b6Me08
97vInwz9kL5u+hOZn/uTaekmzbH0uhhguq2OmXLUoY0LGd7Eg7KA2R0K+hUaSeo3ktreBAnTws++
VOSx3oGqpgVPmvs8W8i2Juf8MBuh5n5wbd9a53a+S/A/VxD8TF/pc514JW8OHTmVDpq3oUVWbjis
PwmHz3v1v00k7VXHFkOrD+4QgfFWZKeWvjqx6mnilauWl6PSYkNdGvkmcJjOwk+nj+quK6pdQp4z
us+BIKfV0Rm/mXV6NCIz+Qb6Q8gdmUbp8dpAR1zA5tw3e690Xin53YnEy8AqQTfuflmk6tNqLFfN
xUaw0tGGDEIiIqN8RHEQhIGzbnlWcljIZ2Zv8KvX9FfhtUc7Dmb4yx40yg8myOuxCk3EgJFJD5l9
T/w8+To5weAe+ZAGOX2roDNlRfwhewK38kkLDTC8uX2ISfOwLO1JLV6qXfVIIGEwPRhPjvtU0Nec
3I8Qy/LEy/jWqF6WPwz3Vg6dCXDSo2HwrMQPbhGA7WabwnjxyZ/WE8gmfaGZWrqtryeinhzSjUg5
RGDMAuRvKrrQgordsWgqEFeP4E2mFSu8RLcewHkqvhRdD/62cdpqNP9D+3L9IVBGAjc+4kyE5mD4
vf4QlQ1NP4hMRDO2CzCYvmoOXwbku5FZ9eeWR85HYxteCyBF1aghc61QV47u9J6brkeFHo7QyUWO
hXuEZZAaykNwjB2WZC9Lc69RvKYnPt/3Vntwlsw++mSdIuKddVCsjfB1cyzSpGp9BUVENwWukZym
1Le/mQdIYdLqQY+SPBwTBxjccBwPbh9kBai2UmSLUZqsjrn6QB902zPIIQuzYV/lfqwFQ/VPtUtP
SDDa+lPVg/p09My/juAw/UCfIdhBsQWX0fX0p3U1CB1ctNG7cXzUH//a717/ujQhmZ7iUcnw6zGf
sRbQJdL23AFuvfKXagZRQYY7h3wqvvf6uasTPJrSrdztn8b3TztsUZBBdyG2mnz/ObSlStFTAUTJ
9EAU8gg+MK8S6WOVm6cymz1w8wK8DDdWoWAwaYHS+HHM9pXmPvfO/AIe3V/I392lLeSF2dDdDU18
QNXmOU4KLKqfqXqQoHeRgI5YPZSzCLm+053I7p9FCTi0bfkJ2XJkn44vJhZIMGMpsACUI11otaIP
BXNKEbW0AAaSBlUxoNgRxqh53F5DWc0WLvPalLRDavAXN23SCsQO1nOblGjaBWalsp7ACvKqm1nA
SigaWnag6NPdINi3AUro5TNPP1jHPbDNHAZH8Xr9h2hPemH4EMjaa8Vh4ys/x1L4ygVhgCAHhVGZ
AD5OBqfq0llECcvs3USGHTh5u6BILCsoCafnisT3wIzD5+cGuHpBdMqNgQakm1yvYaXqg0XZwMHr
+10DQMnOAA3FOU1KkE+MZRlmjePBSxbIs8wWnozc2nWawZ9vD0OWqvt3shFLA00PagpwRlwfRzQ+
gJHD7URUgfTR1kD62IMnlFTmEXy4+848Os5+nH4YxHfTu8alOwe886rYOep0rBHJiPyH1swbl/9i
VDpAQNegiIciCHoKbWkHAL+nLlMrIuHEz6W759WTmhi7visOgKU2Q5TOfCMyXFlOmEQf6FKaRMiq
Xc/D2KDf2M0VmMxbf6Yn0Ef+L4OCSINrAdCGt4V+baHmtiCcAf1eIgBI0z3X7m2N+d0AwuRd1Z+q
aQOXvczSp1m8MLgM+SL0QItkaVYVDIoxhC6egxYCcw9F0GHrxK6UyTSgN90/NA2oyslY7NYlo2Aj
Jk+1D7SiB8RYd+Z9otx3v9q3gcW7RN1wEosf/zy2/yxKL8CYOXExJ7CY0UPnV7+ANz/2W3DHVSMI
WQCwtYFtd6Q90SdG7liVKiKnjqGg9+7GZJcVz3o6gGL8fdgqBKzu+gtz0gYpjWKuqxRjYkdxp1i+
89AdCfXKU7exMRZf/WnyLgxJG2PSjKnJJxgCwbVWFYhG/7HJGSRdG2dq5bWFfXFhSHpt9R2zCtuB
j9S/Ffv+I/4OWbnfBvo7vW6juLG+BS9MSfcT02aOHnKYoo/to654JOx3RWDt2hMuEHvjKG9NoOSf
ZuRda3uEMYjmPKONXzyARWLDMS+rfWuRpEiG6qgt2O0ydw/p48A9/nP42gfpSdn1RwDa+q8b9j7H
59drJV0EUHZouwqxBEQV0RzQvBZ7fa+cUw+KYEAUb1E9fM4TXVmT63ZlM7qVYU8CNYbD0N93I/Zi
vjWFG+dXBi9kQ8/dTMH57SEpl/nFoUy9cg7mSCt97AtoJURk7+z+j7Qr65EUV7q/CIkd8wokudXS
1NJd3S+oVzYDNjv8+u+47r0zmS6UaObTPLRGJWXgLRyOiHOO6gXOsEu/bZyy1SFiz6GWg0ZwgICv
3a8yZeCsj+F+gUY40RaeHgIa1RaQcCXTgJm8MCPtRTcvy0xRcJiT82IE0BqqgwmZhiEcxtBNE3/m
8PzpDvxWWzqYWwOUdqij6FqeiyvTLHYk36fWnixbivYr2CIxPEAdBM4HAYHkg1nZJ3k36HguVEdz
n98Z55pCaCx/bDrP7r36SHfq4CmR2WwEvOseRWDGoDaP4FrGjHVgVynAH4ItimzIoC+H/s21oC1X
nUkB7QwVqCP2FZxp/mjGG/7lvedcPvyCwAYIR4Eukd+odOkgKxRbuN54Gpl039pfHDrszepuUR8t
A6SzyY/GhKgv2LD0ey3LAjM59+1+bF5m8XHuV9UNE/Pwz0lihbq3iq5GUCOI3lDJS8RZPYAilgJ4
kj2x8Y+yfJvHzxueaG1f/W3jQ5NYrmdph76b6ZzfWfYB3HohPacPtjcdQDcV2c/eeDT2t22umhTB
Jti/0CYi8wapSuUkTMOw5ul7qz9M9d50otsm1pwRmvD/MiE+4SIacwyI8vVAYJ1jqMEvBwgPPEyn
dCsUW4shLq1ITscCqRQeH8UEl/fsQMPSzpX9QtHwYu8b9dh2h00yMFnwULwgcDwMPB2Q87fBPnI9
MJ2NUAPTMTCQZezqQ7JDecF54PfWyfWbw3CaTs6n7McSQlbl0TjentS1i/jStuQdnLIi1rJUwJTt
B1RPgM472a+3TXwE3ovxoeovOoh0EOtINkokgDSzhY0mQL/1gRyzfXcoIFTH9uaTEpYh2SgJiPBL
PvyXBqU4sFQLc+oYDI7+5G0xH63O2MVopNivNcrRybsSM1aOgLjzR236kSrDA1Zw40y9dx/dGoe0
46cmnuNpwDiU55A/sZd2l3wHx9Jx8MhxOWQnHhQn+8iP054e9Lf8wfkaP8zn9tNGaLh6ttFWA1oV
0JsCrSftzzw2O73AiC2wez9QxfI0Vm2FGmvRGvA1aPgiMKXK5WuCfkRmiDVzw+y1ezZPZAfC6UN2
1zy0x34IN/akuNQ/TO2FOenqNXK7qOuKAeX4pz24zx1OnhFmO+3MDuOn8S19oN+fkf893Da7uncu
rErOv6gWmtmu2Jig6x93aJf0S/5S9BtJvA0z76+KC09ZqlPV1zbMDOSgNM/D8riYD/NWZn4tzYS2
jL+WTG5UA9E78D2QCDsP/FCWAdmzo809KMdCbSPQTu2z6S0gUPxk7bhvRMNJO5H/33zKsc2c1KBW
6znm035Tp32aQmCtmUBjuxFOrJ6AdwpXACDQcCIm/GJC0wWv27rtpjNf9mgiRR17U8J61WddmJCi
0NIBAW+MBP95cnN0pz5omMrbm2+lMQp++MKEtOfrjA35TDCKMhq5V321II5W3VfDE7rmftsqUKPo
mN8wqot69ceDJthv/zN10pa3ncTWaIdxIXueeMaP5W7+TvbNASx4oXOv/kTAa//MDyfjK54TCvO2
KBo2Ro0u8+u1M7t+Kty2wQfMj61nn1rf/mUyrx2RzPGAfP/ebxGU394tyIhdW5zbZlChogZ/me2I
ss8yKAVu3HDr7gtbUXMcHDJXWsoygchZY8F9ESA67M9l8sw/gWsYUnQb67caxOMU/2VJWj815mML
JbbpXHweT2DDDfUjO8QH5oOn5F85ZQRfDvCxgsRYumjidklVu+/hUPTg0Ri8pfaMt/Fh+eImnn3n
nMZfdu/HP+sAL90q2XqurN5AF9alQ57EaWUqDnZqXvoQcan/uEj5HZPfhe4hy0ie+a+22izmrD5U
QNbz15ilc581TOcDWn7Qp47KppvcqUZgtMf8cTJUn9DGI3NUuceEfkntH26aQvcvjMdj1v0skupL
Ur3m0/DQzcZh3gIRiZX9cHIvvkzaYxzkW7XJxGo0X0xdAU/SboH2/M8qiyBhWPy7l+rlVEhbrc7A
yb1oA7ZavDN4oOFW5v4RZXhcl6j0eNXhjpVB9uIe/41j/Hukci5Fi818WSClfM75kX5q5gRQui92
EybDS6P94vTboCHkIlG32WuwHhtfmJZ8Ra+4AErlWH41iu/tCIKBO9eHSmNAPB5Mp8bTNzzH6j1z
YVC/dk6da6lZPKrTOSG1FnBlAioxVoyN1M1qBHJhRYrAM12js56PGFZ+aKCXiLeFW5zMzZeumJ4b
e1QuFFpzXRRJL1wtmCOO+vC1VB97zfTy2DOYLcrytfJozMOGVxRb/5ZZyVEh5jHVmWJ44E0qfPch
Dslhhtjml9sbc+0iASYb8igoqtgAllyvVRk3aU67ZTrXEBa1p/3AEDVu0cCsGgFcBeA9MFzB0rWR
SdHqKocapejScpnm8y7SrS1wzJYRyculNehUILuKJ67xOemJp9rHrnq6PVtrO9u6GIjkr3JmDkmr
wwaJn+P8hwKht9sG1hzipQFpOcZmBE5CgwH0V5HZ76G9w3Y2PwIoMtUAq21cSKvjQe4KAEcUwQFa
vF6YnLVar9Uwx46Kv0UNsbogFz8uLciUWnlR9/jx4oCS4Juy8QJ5R2zLJ0SAhf738dJiiGzkNHH8
vn5fetH0OEGeyONR/l2LkpfO/4P/CW+vzqorvTQpLw8hZOwcDS/I7BU8QGjMi0+dw/2+hNxnC4ao
9jfozqr5mfEGLYIq2FWb3puTrxvfIaZOGjpgKGLgSPK5wHpfr1sTJ2aXOyYOFM1Kxx8sg30nJEtP
uT7TZGdSy569bFTRVKZRtXyOU2aCvSLXtOlYNI57GIBTpoFiQpkYtGwlOVlWNd11ltsnaBNjW338
a98rMKVYLfiaDxgokhOqdKPY1hDchYRNqfysOad7PYFmbRVb6dlZjC0wyKpR4W2gKgWQk1zwnPRJ
zcD4jhfV8KqP3932yJmJd88vZj7fXo+VnS5w5Hj3iCw/BOWul2OANgsdKSwVk2EGJk/tQ643tY+H
gbux61cGBe4usKaD8BZvX3nlE4MpvamiqxbaLyovgOdc7iDKFSv3s12+3B7WyhWEZlc0kyBVImAM
0m6f3caMWzNG4/2gfkHmFa1W7oOA5Bn1g5ovAYg0otsWV+50QKwgBShYJwxXJsYeUKgEvF1TgWRw
k7BcCjcgELc79qCAa6Fvsv8X5sREIqEM2Kz8tk8rUtVjhe5hF5SZBookSmfuC5X8Thzoct+2tbJw
wCUJLAsU3tGpLE1mRkpoqo1UO5t1DPLgxk+nxS+AZLfN5aXptkpOa2ungUgPDSNocwVO/3pLcpY6
doeGdnApLWE2H7q2cYMsV3YkcU6tU71xW/t9e4RriycIXjCT6CsHQei1ycFJVDUuiXou/hil8afs
OOQmfmq69edf2MGSoelEAxZezvV2WeNA0bbXzlXxWpmFD6B6p3ltyzcux5VTDdeBly+IgTXRDXk9
Hk3nVlV0A4gW6/TNcVk4LlYA+tONTbhWgAd6GPBacDYYeJVKS1W3BVTYwQ161hW2RFCI74ISr7BQ
m7RpR9zB2c1T1/4mbq6AJndIjgP0wIPbc7qyO4VEsCDDEsraMrlCrxdTkqFWeCZoT+2KIaSEhSRJ
7jtX36XFr9vW1l78V+akw6CZaW1CvkI7O7nqMxQlmcMDc/oBF+rSYm/jArLNxJ8qO0whRLpxFMWv
S7cnrIPnHy2O6G00pQfRNGsxr8DHeq612nNiXHlLvB9dgnbpe8b2VDV/UYVtgGBXDiTua3DdCNwN
BHkko8Q02hazr53LKn2Bom71pRqMo6K+1BYNDZttdJ2uLaiFvkYQWMCgJZ9/olVp7A5o2AWxU1Dl
aC6P2V3Gi7BsEwiqWvFGAn9teAhcgfIVIkOqzGKrF4uu1napn5PUX1RUQtEOmPD7IQFzdHOXo4Hl
9hZaHZ8QXQevnonyo7SDunnu7Ro153O99J4gPnbvLJodSnRll/oWOdeKZwMi5y9jcrLbXsaJcKfV
z/0A7M+gcQCa8Kgtsyz91A1beopSUC5qE9ASNRGPAxGGq1Dyoxr08LJ2oEk01117WNrmT7Ek5j97
owsjuNbh2oAxhmiYDIAnPFdGxSVp9Lg73F6Zlc+/+mX92m2qiquhqoRfVjzN33jzy50GHz5b8slO
B45PhEZpNGdfgOY7Wuaj8gYK8wo88S5dQsM8WsULSx+qZPb15j7Rgeiz/Ya44e1RSlvi/UMQEYFz
EahLoM/E/rxI16ta2bZ52uZRZ+aHNKPFrmk65jPDATYg21LKXrFmOlCwtgALgVLxe4v5hTUl1iDP
aOqCd37xgIPytHQI1HS30N0/HhbCS8sGEBYgT1BuXw9r5pBi7Zs4jwhRAEAaD265/MhJ4TuJvnG9
ysQIYgotF9Sc4DgFzMmQiRGskpoEWox5lOXpp4l9LZe9Ojz3dD9MPyw06UJ2OtcedbTDL5BVXJZu
ryqZ19SHKv9tK3QjsJZ7dP7zOQRrKSCFeA1LQ6/KXptbdSiiGTHVPmvzyvBcqKd6bExPbu5WT9Pk
AGjoJpafazUBxAAKE+OABhBMZeonVlvub6/G2jehbg3wM3LVcHKO9LBA0JHOYMYqonikuCjcx4L0
uxm9NPpL3Rjg8N5XtteMeAESNfXidPGovbVMYtwXt6WYF0AS8XxSgQnBQ0p4/ou9N08WTaGORaPa
PiPue8gLKGPtU/NYO8dWxzZEL7etbvWFScGXsApWLgQkLpp7BKL/2mpBm4SwAathj6aXQQPcYX/6
dEs7ccVXIYAEzyOwJoJwVxobvLnaWDyjUaaRyefQO/WgQLFFTby20yEICX9ugNwaA5OcBcNTPbbI
SKNYL309DRsLucO0O1YW2AEqj9WzT4fUZ0AaaFAxach5oL9QwQ6aXgH64x5J641zLpes3ucXwkNI
+YkGeShuXM+vnVrMijudRjSlz25MoFHZ/LTG0Krcn5wN/hzHnjIfZuN3UwVdMW+4z7WJF0hadOWD
z+oDPaOijJU91GkZVRAZ3WnTPIdWom1F8Ctu00E1UjwTdPFolo50npvVqJVdGZUD9UF2cZyXl6XM
n5XyX40H8ZZrAlKJp4l0Lw1KVg6paWM6qzpslWOXbEXoawfCRO7JQJVTELdIByLTltHQs6yMmjpR
/Xa0f8ZTnwPvDHDfhtdZOfEIG1Egw+ThJpBf4QVdeN1zVkXzXs1Sf7TDYj5MdhRnT73+SZlfgJ+6
bXJlcARdV2jpR/YEYmzS9AGiAy4+joUqBt3ysn5QPFcxjqr+etuOFPmLXY/rBvgBhP5QZZM3BHPr
ZK7RkAdY50t3NFofTWW++9r1d3nz1ABDftucFKR+MCfF/HGTOwudqypSrboIndkYgp51v7N5KgAZ
coF8If8UA/Rfm4IOGoyKWEPJpj20WqwtsJlrv5eehpbJfGuJIFW/cTEIDyHdC+D+E8koBAtQDJCd
WhyXiknbKkogyJi7oTbvplfQ0lVd6akQPLk9lebaFsHjCZsD71M8a6SAP65IbqZjWUc5XZI7IzOz
XYyH6icdXV+BuhD0VSbqFHSJru1Q8DRD3oDH2VHsOaiSYgrNQQWO09JZ0ChGG1qLang2N11/yhka
nCYQj4JKMA300bbA5ZLXZ7VstYMbj+hDThiylnbXhw38VQh+dHDXsLk4NjnL71qeWaADyvRXqi2O
H2NSPOgYwIknafVUcI3um3JKQNZlfx4V3gWJoqenoqHsBC0w9bFdkCPmTt9vRA9rCwTCcywOyNGQ
3xI++OLihpSPXuKPdTSbJRrFY60KEfNPvuXkAG2WVAuHxmleXdpv7Xv5ff++CfEIRCQOLJpwJNem
08UFmwYYcqLeZZ6p+YOmo+/4OAIHa+2LJg+4Kq47FkIK8nh7o6z4fNwogn0PdvH+lUwzhSyEd3kd
jYQ81+5nqARGjvDJG9t/zZVc2pEuUN3q9dqK0zqKeWggEfWomgqSCW+kBAvQ8KPbEvIV3y0ft0t7
0v4Ho4aZaBT2muwbGZ5G8Ia7p4LWHsPuuT2Fa0cNHCGgWgHIDySz0sapHTBQdcStIq5n5nEgmQ5i
KPIwj7T7fdvS6iQivwyULwSs0b15vU/ioaxpVWJQ5nBXTxb07QF0ydP7rv8JzocvNX1s3Y0npEx8
8L43oViCvA9iPkg4SAunIKGmGYMCB5kGGjsmWeqR5ntmvox671k03yXlgVhFKJStY/CzIeDOPeuA
xzTY1E9QlUGUrWdB597NKj3ZAGr1SDqo5OX21Mjlrf9+J1pvkDZCukrOqHQpcdPchcNjUAXyVB9Q
1LrxEWgnOzQJv7XoY+q9tPGAony+bXptVYA0/Muyfr0q4KojWWwVdVR1xGcLMI2sCJa22CtkDFnM
dypPPyM7u3Gi1nY4yIvAOI2YDSo+0g4nvNRSI2d1RKoiaIfST6s/mfvTpi+5+3R7hGuu8cKUzIDS
s7pqGh1zazVGg6sh802NjvfEnphvLAD+OhYdTi4wyhtHa2OMctplclujUtoaPnmqnhdgI2btjnEW
TNkb3cqyri4jmPnxgoJuOKoq18tYGFW/2ENTR2mceYw/1ku0QEWH5GCMyB5Geq82G2dLbjN/37O2
oPpELAeyPFltHC8tndl9waJFc0BfD/aJyipLTzO46UOjdj67g5V4pFiUPcof06FL0zrkbjWDQW2B
sKed/VpG4OBbbnYHog30UMVsOOi44mMQFm4EumtXBdC06IZHezruSeN6ggZXjXUy4ZaKJxc0RbQs
j4QuYDOulQRMbs1W+XjNr4rnFjKyIKFFN4RkjyyMLkrJoik8Tv5GAnbtRQd39vevS6d2oXQyshi/
bpA21MbnovxKrWMcP1r5Y67ve5CpkCRgZE+2UBPvLDvy3YTUNcAwonSAB/v1wHpWuTMOEYu6he3i
4oy8xXNnuL6ZkR3X++e++MWMALLOU/PEae+5nxZ6ni10vIEfJAPdRAoh9OLQ0fEE1To/ZidQsZSK
s+FgPpx6ENUZYI624Fug3ONI660uuV2nucIiEAGfNdSLpvieDHctqPF4nb+gMX2z5VxM+oeZcUQx
TKhxINl1PTOpObVgWJ4wM0My7NNmwqOfapDI06sFXGY6PaW498AsPfFDZ1nzg57P5T4zehcqzrG+
tUfEDvvwOXAGYK118BaSG3HMnmt9oTAWmZBO5tqh5V6cHCvnVCn+8mQ4cwA8fPHztrOV+3PfvQLo
GFFKxjUm0ujXk4AM2dwtpGKRmmlQ7/PqVjslv2gKttwEXLlsKn0+kW9FFRbV5CkkuR/H0R/Zgttf
eUuWdGfy5MBAAAOOYgIdvtvft+YnQXYJWAxeu4CyS5/HLAWkaFPPopGNaMPTXV9p49kzIYV2BHDG
9aDGRA/xoJg7pa/bjUyIDO5/nx2sBHrcwaQOtWvhNS7C9I5ArptUnEUa+h3BJzOVyDnmJOm/gjOk
vBshi5b4RrNUaNfIyGEYOAg/3AENnF2e68ybgYo6q2abfGFVDx11bKjhDiRSbPQt8PbvFKhJfb09
Y6vxPYrHOEuIoyCuKDzrxTfbuZqgl0LFPtLnU21NaMqP0QyDsHdMduWzYZ/TGDQtpj8uW2TEcrn0
P/MF9kHcM4LtWua512jS1sWkY77eijP1CP4z/Bxh0L8a4992pOsT+KzCyV3Yscs/TnyfEhtN+U+U
fV0a4s9tunNtTyPtg7sV6X+8JnBKoMdi4f0khKglb8ppyyuApliUETDXxJ6T/io3GUy3jEh3EZnQ
rmIVuC30KEEP9PDSxvcJ5BKHhgV5fijpq/HVse4KxJsUAMYaQaiyES2IZ8S1M8LrEAVvFNdFX4e8
kNziAP3MI65DExXQEvw+Kj1uLOLHVBZegqBdRg4QnRc43NcbVciYDtBT45EG5p3C5B6tTQ+F+GNW
gsaD+Yoz+1z9XMcbY/sY513bFX+/OCBqWoxMAwFeZNvnpTlN2t5097njQyLy9gjX1hFZQagCaAbI
OFTJeZW1QZQqqXjUWi7eTmkf+wp4ff2yS7aU5FdOHgaFax7uECkftHJeD6qZlD7WwQcVVUlzl3Um
dGdaz0FfkJLguuLswHLlrMf1EcWST7eHuVIJgW3cXIhw8Cb9QG3D42XmUzbzyE1sUPoyBBqOmtre
WEKKbDL9ic910No5iJXalu6qCR02ZB7bI2Tl2JF19VaO40MwgbtMaF5BXghPV+TBricjhrez5lHl
ESQonxU7f7IHkOCkzs/amo+VWR2caSN8WYnwQMyFjJ7obMR7WY6uLX2IaTfWPBrafOekpe/a7DiP
EdLoOp+DEaE1CjF+oXdBNaP78Z8SAsD14gOIIAvEP8AnSokBo+/KDNUnbDa7R2RJQZFCbUQOMx5r
G+v9MTa/NiXdikA/1kuhjRhrvXybphyhwp9kpH+AAD4tTuM3xngHnJuvmjO4e8pzO5g+FDsQv6ig
TzlMbIvrbu2goVCEbkKhD4qpuF7vvuAuLxzKo2ZJPBVCFajEDpsYxbVhQ9RHZG+hCIw3ybWVwqTF
1CPXE4H+cN8y3WtV9zcz2UHj7W5jild8o2jUQAEGCwr6Y+mCM7lqZFPvNhGJlR1Xma8OJKIdukMg
COEvg/JS10rrV7y4t9PwtvEV3w9pWVDDoMIAGn75AY6qQ+0sbtVEbvxS2z9nZyNCWZlH5HjAAo5m
bRCcyu0vTFerSV36JlLR5aqDMXG51+l9sgVtXtkUV2YkJ5Cafc8sDWaaNyMwP/Uvt2dp9ec1tGS9
p+JQLr/eDU07G/3SL01EjdFX6W4u3oGB/8IIQk9I3aHCjJbiayOt6mSU8amJFtAz8DTzc5Tgxy1G
v5UFRxH3byvSZuN9AjKqHlaawPQ27sDVxf77t+WqjpoNnY2VaKK8HEKHKr5q/OH6d5L+m011YUeO
mRI143SEnaU7EqiJKOikcvM9K7aIV9Zuu/dmUWD2RUOgnLpXKhDT5bWOo0nR/ZAiwwwBzKH0MiU0
8XwGylDgKveIPtPXYdgSgV2fT0Ek/h/r0rajWVWMnML6vEy+YSDFiG5yMihBAqmI25tPLLsUA1rv
9zqYqZAykh8/1WRmcd3SFpvPVkODK3Sv6MN0MNFuQkeNeU2mq0GB3OC9rSXT7rb1tfMFomV0x0LO
F20GYiIuojTmOOgA1Ks2mpuneG5COuTeMtcbVtbubTyR0NIluknR1CDFaIpWtb1uszbiGUiBGB/C
2oCwg+oA7Q7dhUQB5uwwp/zo2n2QL0ZoWcrh9khXGqfQ4gDZcgctwYhXHOmU6w4YJzTStFFlJV8Z
ubdiB8VPdTdDJNQmZxC4eKxSAmvUPd0BCJFr/E5ZQH7bJOFgvWjpVjJmde7xwEHIakOklEiHKY1t
Uk9J30YZensgmjhQUP0sGwkPMaoP2+vCiDTzCSQMDUUb2khRQCIMuDOZH4zmO0meNPWobTVPbQ1J
ChFImusKRc9epHTMM8Yeuip2VOr11qFZO5/ibfi/qZPDMKoqOWLxNupiz6xeXLJ4nf5WbbohcXt9
nD2CXgDkiiA5JN1ug8rMtAdmPMIryet6fZekRx5Tr9XMHSjqbu/Q9UH9bUzaoFlZQ7sjgbHK/uO6
XxPyiqq1geTxbTNrDkcUq00DUZboIL8+8hOHYq0zzV3E8T5Sq5+D9TagVXCc9mrxoifnon67bfDj
6RcNliJRAppkyLzLz/nMGBbdSpQaUTv3s7EKWot73E0FcYGrHoq7vOd7C5odFjpt+o136IctKYxD
TBk9iuge02WcOJmTJAMIi0XUfUVAl4OQqR30fzqnyKvqmEpXQzhpfBC6TrrZUhfbRsKifwLP8bG3
Qyfea8rZoEOQbnWurgzpypoUSdBC6cGLZzH06UVa3PujmXlcX7YeIKtm8NhxBb4K/TbSRnEqN85j
l7CIK8jDOKPNferw05Soioc3GIjRjdzcpXhoHkrASPa6ogNcQXsjbGbQEw8K95DiGYNUVNtvb6nV
T0M3mXj1C6SMdFRcTtoiHWIWpb5Z/GqWF3sLkv/h5IsVvbAgzfFMgRQzclhoM7wnWRUa8JfU8sZW
vTc2UfFiKq/8zLU1OX7ruZU0fQtrlKUoH6hHM4cKFXH9oib3aj14DbKLXZ568A7c0Q63Z/NDZCpZ
lxYauLQFAFiHRZYS115qL7GfOWyrXUCsiTxGtG4JvTHkLjVLrOlFqAEaWkqGGGMk5X5hh9w6DMoI
kqwSpb8tVP3H9CyGhGseIos2wg4kE6+NGWyGnPRU8Mia7VOT8l9O88xHbccKP0+CxtF27Tx2oua2
47ke3Z7Pj2kiYV3oxUOpG088uQOjmoF+KBtMaGqmnl7/MXszqM3uJbXqaMqV+8ExT+mYPKGtfuNg
fLhD3i2jyiCUuz+y+S11XWpWkfCo4+q+q9pQ+d607n7Qs+PtMa6dQDTVaBCFgP4EoHHXE5ynzUyX
BokQlTZ9kHBi+Clp0CaBauLGmD5uT5wtF5cvyieAOsjViaGfBxMweh7RhS7+5HAIj9qduTGgLSvG
9YDqSrGGLrN5NOnAEnqcB7cnbGVLIj2JmhsBuxOajt67HS72v0KpjfvN4VH6As54aHATb6T7zH2c
U8O343DiISlB/PT5tt13Gdrrcwe72IiCyRIyVY7kyabOdHKtzfCWaXT0yqQIe60JAVOmQnysoJqO
arSd+7QoxmAEyzHA/GQ+ABiB6GCgr2jcVcAD0rAnw0ynXVOpL0uVN4eZ9bU/qmMZlgoPeawiKjLV
p9pM0vtidoydg5fibozNIcwaonmKo2xxH4ov/zgyHHAUXO2PvTPLwgdi0BQpFKPZ5U260zUjrLsA
LXFd0Hdgtdf7LaWpj15MzOb/bH6g5Tfi0cXGT5pI+VK+Ft/cz71X4s2wEU+sbUYU5EF37WJweLJc
b0YLIIeClAxpj8VFa7sKDYhuUfnG2+A9YydPoNDaASoZNPBE9pJK1dQUvRgNuAiAWqJfprn10Y2t
odsGyaN9x/LAVqAm4IyBmtR+kiwP6ZJ73aj4JPsJenzsFc0ra58h21vQRzYegSrYK4y/3d7EH90a
qtaIQBA+oi3mQ9dqYZQMpf2yicriGUwNyWtsfKLahtTaxysfRhCRoExCICkui3yiXWFaXIKMnB5/
4t1yl2eD36fmCRnnwE03RDE/+k8YA0M4OtAF+YTcCVHFbrVMRYP0HBSV9YIf1DxGaLUlNbxqBmVC
gFJF8UcujqQdDqjeqk3UZaQNlppkKPgY6gEg+S0hr9XpwzsWtXX0WiJhd71nGyNuUIbQmqjVT5mr
BlN1SEfq0eRL0m1M3trBR8UHMGgCXkfAFq5NZRnnST47TdRnyq8SrWGCJHf01AatHRoy5Sr7okIl
5fYeXDWK4g9ASOicBmLs2mi91AkgDsgJOf0+jkFjM2Re9qLVvoEYpnT2Rf/rtsGPvUTIleBm/a9F
iFFcW1QXCCwqlY0NudeOVAm+GL4ZzmERQNIgqP3Jb7xu1+yNZ+LHu9u21xbz0rQUEsaj3bFyUbCY
Sqw8Wy7/nmpdwBpwFzjlWO3KxCAbBa5Vky6SYMLfIScujbZxeFLlIj/Di6O5o3DhnQZMxj4pt0TE
V+IzxIaCGxYnEE9Cef+YmauhbIikyDx9g/aQ6edmqBeg07OOKbFCrj65jbURxcjMGXApMIpSGWI/
+BeENNeryZIWRbQsbSMLtFff+Gv9Or/mjzFoR5zd5M9vuhI4w/H2Mq7dI2iexOsXgbeDRP21TZLq
naHVvI3QdYFmmy7Q+q+3LaydChsuE/wBSJ2jH+LaQtkkdWVqU4tQ9ymvvk3tgQIb4aY7rTJ2kImA
utpWkmntCgZOHF1MsIrIRmyki0CKKEVuzo2BvFliQVw8r/u99kTdJnAS4zOejBsLt2VOuovbhPZO
HJttpLazF0OVeeB6qBbV98a41/QzdG02Lv9VgyitCg0igc+WDNKkdpSeaS2qUtYSJqQgiNpIsS+q
qjy449Tt6g51sbiAYtftxVy7LRAhikQNaqt4XEszCzrjFkRJmNm2FwFp2oaJk5dBnWyyM6ztTAG6
giIyAhBb7kQbUj7NTZx1EZ1rvgMzCujvE9watwe0FjdcWhFfcbFVDG3RChXMX5FNYy/LrZ2ZPiXJ
K4RbNtZs1RAuWdHbJVinxd8vDNndYLld3HdRo3JfV9LAGF4z7UvnbhlamTeQFIEfE4BRbH85ms+Y
2xSdkw6RXubLTi366sGJk+IfJ80gn4MuRsgwoiOLvENRLoYDLYwxTQbaRfDzr+gBipY0C1Ur3bhS
V/YbknICBKeDygX53OtZKylUgg3mdNGQVR7K6h5mzQAL3O1NsHKxoAcYSFvox2AzyBDSQTXj2c3K
PkrtVPeVvsp9NrZ/BrRXhiVAiGCPsbdopVZHhsQZojeRnnIlH1Xkpa5BqgU2sx9d+miUD0r2+faw
VrYcLhHUdgmQXKKR/3ryZma3E0HDW9SqKITR0dIDhaF/tC8cK2jRkrYxjSs7z0CTB577qMZaUH6+
tof2IXfWU6uPqtbl4dzZy1Fltb67Paq1xcIZstD3JXDIsvyMFS9ObBdjjyzR4mtxc1cvlm88aRxk
HHSLzGztTS7okWw8a9GdCbTY9Zha0PqkSWaN0GzSpoe0A4mVqzR6BDQmJMrwnvVT7o6gH1P0kKqZ
fhp0ewibotY3HNXasFGTAsIZwQ+OhHQSuJmjzu3kY6R1drU3FfTFN9oU2F31otvF44ztvXGtrWTl
0WKHXByg3sCU6TJ6zW1Z27qmMkT2kuHuRIdq0ICiP3RZ0aHWyeqHvqvUALGF8oD7hp3LBAQhowrQ
iOooxcbnrMQRV18jXT0KkknTMNpDNHUqC4w67naD7UICvnSrYCqM7NSDuRpKiG1/0oZkq7No5c5F
VxGCCfRbA6wl37ku77K6LMsxqnDROg355rT3kLz3l+7PwpdDGoMw9PZGXx3whUXx9wsXCyCmmxB0
ugJ+3O7r4St/LeLmIJBUhjc5d3P65ba9FXeBtCvQ18gKotIrX7g1EAdVbNdTtLjftSoa3XdNN5QD
N8a14vlASIfsIyA7K5g7wxksq8ndKcoXHvZgrkFV7lRpb7dHs2IFpVywKaKlHLlB+V1L0HfXUH2c
o8Zy7gwFWOPEpDula90Nf7Ti9XDbmkiRgEHGwcvvepnUsUuWauiXKB9siBfWTgvCMZ1vBF4frYhW
Axe77/9IO6/lyJFly34RzKDFK1KRRJLFZOl+gZWE1hpff1fUmbmHCWISVj1P3WYsS0coDw/37Xtz
6/LfhR+qzGGqnM7oL1JUANCsXX0LTvZ2wrAAnpbHK60p5DKux1GFgRQEPtutmaqDU9EZYVnxTqq2
VMRXXKowRAwErIDYTl4YSghLe2Vsh4s8PUpaeK6K4smc4xdR6FPdcv6ah7/84Uc3bMlgvd3gVKnE
OwQpbBJny/ejHqWq7qfNeBl/RM6hB/XU7RVt4xJcm0bRTSQEJFgwY3FqtaAPFdpqx0s9VfvMbmli
Lnat/fv27l7ZDgDxKZIgAwDL4VLno+kl1QqCZr7IwbuyREVp/n7bwFt3x1agU4Vfh42NZ8b1blD6
Pq7NPJAvtVUMhzKWdXIo5vgMum+fZ3K/L+GWPYyDkb38vWGbrCavN1B3XDzXhq3GUNJkjmSg/rZb
T0fYtM1ZgidyF/VgE9J24/iurBf1X1aKflgyncsOsMj2k0Hvw/lSjZ0rD3dm0rvjdLo9qLeXN8ko
4KA0+vLWxsNeDyohRYVPyOZLMd1lzfdQ03eJ/E6k9I1iw9TKJhcUWoR9msUmX+rXT2g3DJpTz3Rq
2Mcx7V/mwdwPrXGypPn+9qhWNqGOqBzpZybQ1PVFSEI+uLYjuZcvKGo6O6uTw31dV+XGvb+yQNTn
aJPmzPKof9P/aqUKoKhRvgTZsMvTyxxUOyvemDWxna/z3AIBrxLjUAGxqGUvFiiqpRb6ZflSZYdp
ficl9i6CXTvUT5rW79rMP6jyt9uzt7JQkJyZHF6BeyKzc20SLLifJIYkX7rRCI9xkyU7KR5mN4HK
tk0ceWOxVrYgJVWZByEIBNzv4lz5SqXrlVkpl+ypNvJdZVlHHyo78ExjvsX0sWYLMh4U2sVzQF2C
YiC0dcrGN5ULmfgoGvfNGO2iJHxXqt7w/vYsvuWNgfADsgMFeLlDMfePivirKEmblC6u00a9lIiQ
+uNjKAWHdKhds05Ppfx9apAMDyCIUY56XjymvX+Qw/wwD+V9FypPZdAfZd/5fPujVpzn62/SF7up
M2ieLcZSvSRldJij/egfJfMB3szM/tjp7cYBWUlWivQa2TWShqzuskdzDO2Zsm4iXyTzLg0y19c+
RHW6n6qjlT0l0keKvHRqHm+PceXwcz3AropTEyhscWxfzXtU1Do0v7lyabMpdAerH2mZ9bf0rFZ2
0pUVcYheWbEyvbfmJlYuYlyFQeeW0rp5Pe8CdXK1eIPwbc0aCXXmUeXlAw/KtbWMlFeYVL1yaRSU
zMud6j/SFjzCNdls7JCVwy/eVYiaknglClrMnmokpQxBsXKBqPNgxH3ihlXcu50OhDVPt9LZK/uR
1ImKt4EuVlCMX4+rMoZ8MCZfuThDs/fN4Am+jtj4oPT/KFLwKA2X21tj5eFI/EhPEZrCdC4RcV3b
G2orSfMU1IRKQq3qP8zFby1vdzlSu4ZxGAvpaPvfuyI5O4lz7v3xtGF/xZsTv5LI5bIlYl5eGbHV
pqYdVJy/7OcUB58n1T5WmXwvteZDaWnuBAwpqbUTkdMxVuRv6LnvArO/r4qLZUkfo2N4Ll/oOL/9
WW97PHG7zIlg00I9jfW/npYu7bOqskgeFG2911Js6s+1fUGEOLW/xmgbkvq3KVQlvzrHDWidqIFp
px/7cnYb+Vc06HBElnvf2fqwNQfChwHyBVqICvRyvZChNgIgY8wXj5epDtw4mPZxVLqW1R0ET/yk
Q/CSTqem0zfWasWNIFMH/IaYj7B8iTVUqiHVW3tQL12HKn0v9VA2a9JWlWPtuNGQBSkUZC+iifR6
5ofBUHLgS+pFrz6NQ7w3ELmvgQJA4324vcgrLkT8PsBwsGFvfXETo9xua5l6yRGxTLJgD9oFqp/A
jSDfKe1/ZY0o2Uby2uGxez2uLBg1+E5YuCy2rWNl8KwJaIU9jqNkuyMpi9/SEOZ/H0lYJk8PuA8B
EJFqvjYamWYSWtakAqr4ZOTWHng0suCPQ9udzHwr6/OW4oNDw5KJ8Fm8d5ZUJHoddm3gm+pFkeZD
AbF2B4eMGWiHWZ72ECnsfLO8M6OnIPrmlPFDN/wslbtBg4JkGjYO8NouIjECNQHvb5pPF7M9moNS
zeqsXuzp3mk+D/2H2Ho/5Xe3d9CqFZ2UhUUTPjfOYnqVfnKssZXUixynz0o/Pmp1VpwMu/3uO+YW
WOUt5p3pFZ1NUO5Rl3jTsjWZcVYkeKxL1pD5rk/I2oAIPxpN8jDKzfsgesn7H6VzaDtUxBz5oKbt
Ps0s/t/aW9VWp+bK2DmhunhNyKQGtMXFMefDCA9vql+K7OSMSEPRz2GMH+Cxuj3Hb5tHwIm9NrSY
5MA3tDxFz/5S6J40gFAJkv3USYhZjmctT95P9gu8JjU6BapzAPz4KWukDbJjccUvnhyQuBBocC/z
ulk+PGOrn0voFPTLnPvBIWqL/s6Pa3mHfn1wvD3cFSf72tQSPKrUSSRX8ahfskI+S2P6IYFF8baJ
tZUTvSng/YBv8u5cOAUdVtQs0vWLnLfGS6NS4s2GQrofx2k46ttVgDV7LCGZJF6F9Jcu7OUZ+ocD
p+fST/mhNtq9aX0sDX0ftBuFrrW5e21IfMirCFTp5CTGHzB3FQwxeeQO9ka4tLYROOpgJfFwNBGI
L3hlwe7qtB/VxrhQDKrCZ8cCNr0BXFo75hQA/mtjMV3T1JSWnNUGBsbDVO7C5t6REk/xm+Mk35cq
WOK5fHLSfTc+O0b/0NXvyu7jIB9rml7+fqe8/pTFhMqT3UcZ6AluyPRQqM1OTGrklAdn69ZfnVgu
KQJ5nQzWMmU/Gc3Em5GJTVO4wHKIoD6q8UZedi3WJZEtKNKpkcBNsXBZjllVEABYxsXP2jR1E6Uh
ziwNUptW3e8LXwvOqtK/9HpmpaDdo3vNpyWl6KzybOvhVpvB2rGg2schpP4mhF6v95Lh5FqR975x
GbtT3nl9czY+bm7YLSOLexDmOn+qoDu8FKruWrPnh8+pH+/+3fq9GswiZRF1YOzk3jEudVK6WfyP
DmNiL21EM6ub5JWRRRKLTFoWJTUzZmYndbyLwpc+2XhWrrmQ14uyOOBFF+RBWDMO5qrRfwz2FoXO
2oKw4tCvwxVNt/LiNvMdIDayU5uX0PlRKzNw0K+z1vFq/f3XR5dCyh/3DnEmqeHr3eVDltVHeo6d
EOqqJs9REXf8+lAkUYW2SrU1rrXkjsiWUoui1RMk32IHWGXT1jEKNZdB/qo2iatbT9bg5U3+lKII
b0KGm0zmc2SeYtPNDOvObu/7j8hCRd0h3yJ5XplkBwruP9EJSi/LFGGnF3Ocw/l28Xm9ZcWLVPso
F6H1stXrsbJdrgwtjldXd3ZJ1M12MVFdiNAkKv4+9GCjkLQBQ0SmfVlCTyjgy7Mv1lFFmDkmrQ7m
zH/5F5vllZHFrjcEnjQMKvNSI1dsna3Mgzpl+OvucsiEwdSQsaUqDiJlYQWG5Nb2y84Ux5cyvcv5
hbt848paK1kBAuAVIlNxAdItXn2vrui+bENjItdxqdJ4Og+G/1GCv2zfV4C9rDSX4dB3oBnktVTe
K71tn5I5gWwcTNaWOOeKu+JdiYgEaBhA2dbiCGqgdaeiT62L4ny0DGSGzGO1WShbNUIyHAikLAiM
xN9fDXeKhnGorNYi5X4P35Omen7z/Pe7g4aD/zWxHEcXlIlSYMLRyLCFyreu/NKl9L4oGxD2tWP7
2tBi6UIlHGmmqayLVn9NQns/9x+D7tJ3W2XgLTvLOEDy6eroOuw09/NgvM+C6amMol+9vBGQbi3O
wtkbuZ32tV9Y7HhaW0e3CW03DH/fXp4NI8s4IhqG1FeK0rrEMqVm2o/76CHz97eNiCm5fgGR+6QA
zAOIEg7b+XqbWV3rm+nkkJa0DPmA31N3ZjJph7qYnV1E10YYBeFdaLdb+dCFh+U+IV0iWDVkSvZw
bCyuldBM1YQ9oXp5aSWg1vziGITtvDG8dSuWzPsE10Si5Hp4ctL4nZXUqtcM7XhSI/O3mUeb8geL
lfrPWGDNExZoh1cX+3tM4rlr9Q6RlxpIjlu38fycy/X0rAPfOaD4iE5tZhyCEn2A0m+Ss1SkgxuP
YAPDEUkvXLT2UNKb6iJMtQWaWb47/s/XQYljk8BxALpdz4EdjXNdqYPqhTDC1pbqqqFzSkznflDy
fZZ6vpF966LOa2hzsE95ZZH3/FRnJxvF0MLaiNUXubk/HwPkgI2GEB2V2MXJkSQ5zuCxQ9Mo2HXN
NwdapLo4+RPS18mGqbW1h5ICIDc3LFWZxbjDYDYaoPmK10hGdwepFlQNyVhuPOv+tN+8OkF/RkRe
TPS8kQSEdep6etO8LrO+C9hiWareFbOq3w1+2N8ZI9Mb2bn8MiOCuC/s4HPhs85GOMgnkmP3up98
gHKgu+/sYaQbl3ZHpa2q46jOwa4eevoI+GU3rv3GhYJG2tttqh6nwYdAyqfwb9uFtHe02bzrjdJw
87xS9jT9fDK0JLsPe8VnWuUvTTfqx6TLwsNfOY4/wwY8BOsLkSHlxcX5rawi6YdZV73Kj8O7zpZ9
Ty/L5IceNl+HrLfvTKW292NaaxtuceGx/mPYooOFWrR4YS12UJg4WtEGjurNknms/fIpD/Nj2dTv
LHm60wJ4/lJlo8C5tpOIJcgHInxGBLJ4n0hRV4+hnmpeSMbZDaKHsYGm7fZ8LuObP+MCiUqSiAyE
QtvR9T6qIMDHVXPPd/lpao7VKfzUfHXoAPRdxL6/b2qqLvNvbwwuRtW2stKpPgZjbXSD7KB8lyDR
+2a+p8df+xY8B9q+45V83Bin+NnleXGoSUPPJgLGZQZXLxNLqXuLMrT/3If79B20TedeP6JpojwZ
J3r1nmmB2DC6toKQGxCoEg0r+MLryW1yHeJ8CgZe03U7EPlxtAdSY8ifYRkeH+jzhD2z+BTTM5/G
v+mY2zAvrpk3Y+b24eUCvIuA7tr8WPgIjw2+6knQvp+yWK8/+2llzTvdJrzLinI49rI5H2ZbaX7U
gWjVDKzioQh0e09bz/tcUuBMU9rkMER5fW7q8f3tL1y7wegPRh9KA+CBH7v+wMiRaEuVYs1TSnt+
KbKmO6gagJVCo/v1tqm18/tfU28a+JJpyh0tDTRv1g4msh2mfu+ovtulxT1BwVktttZeHJw3k/+/
Y6Mr7HpsA8/TWk0YW6eXD1PVP06ZfETg4Ikuw2OM/CmQCEVLgQdMu3CodnX+7V+MWJTQIUcnP7t8
6lGIBG2pRRqqsnbhtlXzpZTlvWrN/5QmKN54Dk55tEW+snbtW7yRka4i6IW5fnEvmbI/SkGMzGWk
PSSjffKNYKdP6pMz/2w/B5eq1fba+BhYpUdNYj/zIZU1nCYInLaP38r24rxzCQt+FniUFgGSHzh+
Hs6IilpZdoyMD34jeVVk7qJD2j9Nneyqpfwgl+8C867OXszcfw7sfyjOb1wdK8EHUSdkUawBrffL
HoPQCppU0wfF84snVhr344M0QkAo+JU40da+Wzn0WKMRFsAPfscRf3/1ggMDVg2lL7Qq4d8ylPGY
5dPJLpPPA8od6kASstxHbUoTXYfQoWdZAai+4DLWzXOUtwdpU6p97YpBSuk/4CpV1Jquv6ifzDAr
JAQl6X/5NKsfQ913/TR77/TZwZhStx7twHWC8b7VPqu5suEF12YfljshQCyQcUu5hi4xTdgeiMd6
STpm04PSJIec3tNp+KRsEeeLIGBx5slX/V9bYOOuR6rVBU+WGltK8zB9anN30F3ns3k22weKwLeP
97JnUFykiAATWVuC/4DG2mtjMUtvp2WierrWu9QOd44auOHPS1x/KKTMHczg0Wyn3dSGu7o/VP5l
0tPd7W9Yud9oHCQ+UCCpFcSj158AIVec6J3DAQvsdk87qr9zrHSrhrVsRf8zUkNwdpCCFGHK4h5T
9TGS7SDi0dZDnBN8p6j2QUNB3KzJQmrhQzHWXu/v+za5l8lE0n9bdfOxLMvf6MOdHDxQOgBDC36S
IN+Nc3avlOGpr+T7ONA3jt/ba0YEUQiD0JwHln6Jt0n1kpJE0iAsWncDr65DFXyM2kODWpO/jwLr
1+0FWDFHLEr+FxiYkIha7AHNjCWlHnlkgWZzdsPkVG5t3NUobkQ9XSFtPXGBD1t6iysxHN6UGoOD
d2XVl5Gp4oQ5ro4GxzRwSLd+z/xylzl7x4gfu+7BtD7F84+0+qkHByXTMjdpt+S+/h9fIKC19Bu9
5UezkW9FrWdSPVSj410zw6pb+udO9n9P9vdM+R1K8ftgMO4tqfnlRyr3fL7rx37jDL4972IeRDcD
aFjobsX5eOVrxzDNAxoRVM/8SA76ACuGOmXHLlZ3nWPcVcll2nr/rDjTa5MLFwMrQ5D1GQ8gQ+q6
fZRoQP3mWXtR23g42JOV7XV03X42epcd61RLQbBGtkvPqHx3e+u9vVyvP2RxzxSxbUY4ddVzpFgC
bhxWz5Mzp0e97uXLbVMrDgBbFq8cESlS+V0M2pQQdi4Ainh1qB9jXYfKWY8+xc4elmHo6N9FzsXQ
YE0ZD6Vf7MwCphR3/tSaUKe8y8ajPf6whJbIjnZgHvxuYW8KBr69da+/cDEbQRAmbd2qCPwW/k8d
Uc6gPWpOjza1Cx/AQ5m+Bzl0jOTPaAlm2ZnwL1CeIt5ZnXK4PVlLSBfe8vpTFtftXIMXmplMr7N2
1vt+OiryDi3loaf7epch8BVvpCWXXAT/segIYNCfxlBtsTxhmTotUEDVk7UG1qbhnTm483CuS9uN
DeVetX9WMRy9xQnMOyrSx1r5MEXVqQ0twtLjFHhdsrODja9actv8+SoiLgCdIgtD1eT6cFZqWRU0
PWo8vvr0gzpFzSEPetTQpvmx9jXp3WzEkdtCjvES942DA8vlQ9Aq0KZRr4UE5CtpStg9oGLcVUWY
7iPH7u9Cp/nGP/Icns3PQGS/KK2VPLSUAi5Fomb0xaXdfgSKttPnbLrvu0b5F04HFBI6tnT6Qrm8
uA3FlW/2dIGIFMjQu+QHp0uhOBB664W0K2zzWXMCdHYLWXFcOq62BBDX7hzYSLHNw5YU6mJ/CeEH
VZuxb/b6vqp3oWa6dhm5YY4kJnqrThZshHBLEQixlDTViI5wlpNkxCLOMC3J8qsw17zM7Do37+X6
/djbxb6L0vAHQLTprOk9OlRRk+R3RgHLdzlr5yBR6js1jSZ6EwLn21C2yi6Ao/aXA6GTm6dVeJYq
X9s4fyuegKufrA2qFeydJacgSvFpXCm95snBfKp0tQff26mgK5Jup0b+8NfpRnoI2N3QE8MuSJR9
vcvzsVfiru3BMrVfVLj+iurvtxsOA8FtSBwE5max3H0U1HqQDrrn540bF9W+spGUoOoW+TvoD+7S
xN2CSIufvA6jhdSIaKkTunygfK7HVGRFb5VtrHszFB13mSbHj2lXa4jC2spO7uL4QNmvPP693+Qq
V2nwtEjeUiO4tmrixFo9jQyvnosvZqDfV1r4wY+cu7nr3lW9FwTjqZmjB93fAhqtnCjeqTI5Y1gy
ONKL7T06uVMZva17Tq06962OpEtMjzawmNE8RokEMysSqr9qmLY2Flf4wMVMi2uV5hCBeeepfD1m
3zI72+fF6qG36SbI0IfVp3rauL7fvhIgMuKVAseYyGb+0Ud6FSXZpUIiijqGl9QS+nETjH6OVG11
361NooZ2Kez/bBqoYq6HMmZSEceTYXhy23uDru2s8Nvo34dBeCgnn1Tt/H5jw4jJWU4eb0ryarwt
QQEtor9eUsyuLW3DG4N98CKKLPgd2YUAv53cKtvV//zOtrgDVo4GERAt9qL7T7wxrkfJrdDQYZKZ
nhN9zDOoRk7R3J+mINvlybhRY1izReoS/JSQIqfQfm0L0aWgo4hkelaH4rcpHZRK2Tm2dNLyDBaX
LxvTKe6txXT+ie9oJyMZTSfqtblOaSqphXPba6VHfX4w2kMenYpCgyUxoWprnym7g1jd3Tb7dttQ
hmRGUVkHqEOG+NpqXdkRBX7f8jJ/OAS50u96g/eCY8LrPQ57U8uAN9XjFgz17ZnArCBmIGyCeG/J
W9g44VzwXrU9tUY9ulTiuzqJg/vbY1siqLk3r60sHMsk6apc6DkE1lX4RQsSd1aiFw7h3reLo9b4
+0qqnofPGn1TTug1kPn14c8+jg7lVmPG273El+DTyUhBekFO/HqaLamKJRmWe6+s5EMWPZLyLqfO
BTtBGXJjSYWjvt5I17YWpRrfaare5K7w8jB+nm1wLr550GCgS+ctp7MSbAtbAv4q7g3ybtfjSsdB
r4waSXJFTKnUR9+ipBnRoUQTsgvqZJcXtfoQZCYSfVBaPJpVMny+vcprW0kjDCO7hSQpmJ7rTxiT
YvL7obE9KextV27bwdVKfatbY3WkAnsCEwM3MqmnazPNEOjynHe2F8Tvx7J0w8xwU+1dVuV06Gan
2K/wfDa9Iz9uD29tNUn6kEwj3/BWSUalvawrA2a4qLIKfMU4XiDCfrTCEbJdc9hqllwzR18hfRX0
qZMyXHihRGqcvE9m+8+NKEnvhvqfKOTxomwlUdaW7bWhxdXrjFoxVdWEDnJWAtu7xPaWBs+WhcWK
GVE0dWCGbOTPPNX5NG0x9Ky5TspKUA1REwWEIOy/utfHbqh1qZVtb5Rm1//ZX7p32gwx5BEw9u09
8DbPIoigBG6fjcC1t1iUPEuMbOwk23OKr37uEkl3wT6dDjsE8QZjAza0Nm1scSIxvCeF5oX7iOya
SaOLzMsSv93phV/vSqXaolh5G3kJhkKdOBdCO8HYdD15aHIg91E3lpdLHwta3CcEddNpYyhbRhbz
ViaODzNNa3mxGsJsLrul8vj/bWS5kbUuFzg8RpIGO7V8AkS3j7YAHCsjIdTiBchu40W/hDs4Ck93
dQplb4qCOxBKXlQlu0qvNzbaypb+w9FOhw9Pnjehaq3SLxZJmeyZUbQHW/uuDM6Jvq9T/fOcooje
jBt4zBV3A/Mf3XfQXAmY/iJqnfI5m/HYsldaJ9P4YO0KTaimbORC1mZP9ESaJM9gnV4+bXI5GLsp
m2WP2Lm/s6N0n0i5dQQf594+qGuGgL1AvEL/JRm7xXVoBZIstyrzFxvFPzWk8HnoPPf1cPoXZgTR
Jrpu4uGy8DwUPE218DGjJXCSW49h/L4zPt62sbYVuHcgOoNtjwf9wkZYJgg8OI3sZVXron6S9/2h
L3/1+WfB7LExoJXwCMeG+IjggCREWmyDnEeRTR1U9oKn1n9sq2JfmSbJuoctxYMV5wZ5H9VB4XbI
p4j9+Mpnx2owyzTJyp5kftf930Px1+kI2IJf/b4Y6KvfbxQ10cOB35+nJ7v49u9+nzhLJIQI25fJ
L21U4tSsQFZ2dtXgNOPETZz67vbSr+1i8luCu5xmP+T0rgdRGVlYl3QHI3fxK0UtcAS9oeQbcc3q
kr8ysvDNvqFIwHlURtJHB8fv37GPAyP8psn/FMNWBm3Nzbwe0cJHq00QJH0ry17bNydN/ZbDeJKY
yd6QNjby2qnBRdPWbggxD3uxv7TJ1CFDwhBQ/ML1m0/j/KJj0jxmW7mL1a2Ml+FWILkrL+kf/Dbg
4do4+OqGiuDsmsjf3t4Ha7NmwNIHcSMvNfJr1/tANwYFEXI2c55l39RWf5Gn6gGNyjTYwnavWsJD
k9sEnIQPuLYUSsZshRQ+PVM7ZrprVDxH3WJTy3dtdYR3phwPDReFqWszNti5MCPy8QzazLunVjlI
5IiVHrEjMOvDFm3+2jmiGg72k7c11JcLr1ZC/FFopBA8y5fexVSq+Td0jHy9vUrLPizxyhWAXm4b
QkPwBQtPncXAiAwrEhX+6jEPIB5JjAm9XfvYGg+m07ltFLhK3b20RXAekbzbVH5cm1dk+hx4ZEAW
kfS9nldfDZyoVhLFm9rW1btPhf3sJJiaTrW5L9LL7QFvWVtsltksTQhkMhCmWejWenloApn2BwsR
yOMsTYeq1bZkFtacFSkZaMJFZgYo2/UA5TxJa6U1CFP8kx4hNzn0J9X5Bf3KrtfH738/PpgreVD/
oUtdkmnTr5r0egKEaChZxtHxOnIwtuAlqFwwmK4BKP22xdXhCQpQAUcHMLUI+c040JSxYKNCnOqq
WQITR+Vq2R1ZZ4LMLdTE2rEAsouH5KIkml2sn23GM6XCRvHK6KU0H6AaMbboTFbKxIQTr2wsTno2
R4VjJNSpRiJ/8F4cPx0usg+DouwnXUUY6456WB/9aLt/MZci9iOeMZA5Wd7Q3Kid2gy1ItJ4aPPB
D/xjQAUVYi3CzePtdVubSYj/aSAgOyAehtfbUgl7rZsCbCGwjTSO8Qmh8F3b/CU/3h8HA9SB5KAK
sdGboEn0302J0lH0Ky5a58LXhDrHFtnV2hXAZqBSCaqZhKDYo68iJ/KQlUQgqngDLFdDcgqkya3t
53nceBOuXJuIBQruLpLxUBos9nqO0p6ki7fACNmaO1Kuu1OLZouqdWU0wk2IZBEZI1o8rkcz68o0
FuhEeHaXjYdA05uDNisu5Jz7wC6lDY+4sg9425BcRBlVsCwvdnsxFIYWDsRSevw+th7n5qWcT3+9
1TAhyB5xgpQZFofW58HU+R03dAqcTBDiPeZT00MB22ysz/pY/mtoMZYR9aqyYrCeWf7uIq8ML5Ox
EaSvmqASI5KGOuHt4sJsqXmrkRjLNOeQfD5wf7n51oSt7jMY7yBeoXwARud6B2RSJEXhECqepvjt
Y0YP3T1V08+3V2V1m/FMp2KAG6Cf6NrIQH+LkSil4qVQUu1L34BJTTf8u3YOm5+RA7T2tr01vyqi
TZu2nj+PqIXBuXEGo+hyxZPnqrsfEE7c60YV70j1yOSKpPBgRZlxUpKKjd7HtFUoarlHzGoLAbU2
cpFvlsmMQW+z3PKtExHzSDEhRxG7gfrYOP6nPkeSpXvZGLIIXhbpdJ4OyOiAngRXaiyCG3VA3zSf
KsWbj/V5bh5aZC9T95R8IGTcEu8QbuGNLfEyFUVt8CSLnTlSOuitAVsgv1yjvPMnAoxEca2yPOr6
x9sjW4mjBKIA9CKN0yoF2OvNUwbDBNEJa1lkXpZ7kg0k1/xn7sq9rX3qtrge1q1R3MK7q2ADxd9f
+XeFknUV1gyt5gbODiMVyZ3+s6r3iuneHtfa1uCS+l9Li5PXtjHOP8NSL5SVvpfZP4Mx7Mz8X3iR
V2aWQW86OFEsDQRNjf25N+udHH7LnA3HLj51uR9e21h43WAchqTpxX5w7VNRnjrr8NTOu+7nkG6M
Zm3nEXKidUt7O4dqsTyI+1Q93CiEElqp7u1mzg+6FdX3hKjdLs/K4N3chlu35JvhgZEk2gQ7C5aG
euBiuzdRLFsxGAhPnWdX9YP7Iei/tN1xdJz7Xi/daP45JOGn29vjjfcnzSTcMjEGkDlA+tcbUa4j
va97VfKkrHgnVfexnL04RrPBfPC2XiTMgIUVyBHx4Fw+GdIykxz0wbw0q/aK88H8qSPsSZ8UrXfB
sYuq+zHfSKaujIyrgEIuDUu01Szf65BJ09Sgy+EZ9i03bk5tP7vOsLElt4wsboAJ599XiRqeEYcJ
owPsQZr95a9X6Goci6nz/V7VMgMTodm4Jlk6TnC5EWa8uZ7FQ/nVXC22nlQ5POqGKTybD/mx/us7
g18HVCKUo4nHKKJc77E+Svl5i5UY8idy+q7x2bG+puMxGB/a4neQTTu7//ttzSMAgBK1KFINy8aT
yoRqqM3m8DwNoJ+d2qXDdzf2G27ijW8VAyOvJPpK+HB54VuHIKQU1JrhmRh7J8kJmI/GVbKHqf99
ew+88UfXhpbPKDm3TalR4cjuY5/H7+csOvvmicbDnbyF8Hq7o8kECfpyEk+M6c2lC/ttYdZGdo44
NhUVvBTOur++Lfjh10bER7y6/vpGJ0EyY0QK/QfZwYLUHLPsrw8nVuiGFWEtZFTLwoA/QajZx3p2
nu1v+thAGvyQbzXIv0VViKG8MrIYStuHCelCLTtbMJOG2XDoM2tfl8kX+I0enThT3MGvXbVD/3YC
hajVtBiW1Rmc4m6sS5qRttIXawtoivevromU6zITGoZtMfZ5FJ0d2CsNizLVqdpqad+wsSS21edJ
j2FUiM6j808tOztxhqtuK0+9ZWVx3+tJ6BRNzUhq86PRQP2jvO/ULZmcLSMLDz7kzVRGwogTvERy
uVNQtzCiYMPBLjk/wS6SBAcqAcaHw0Vu8HrHN2oEU24mZ+emhxzKDu8mP3AT3QUwYXfJo9yVh6Ir
XJgBzkrxOTJ/aWl97JsMvDaqwukvNs+d3Oj3Kmycc/2XjIbi62DgADQCAImH7XI9HTkcSnBcxbnU
G6DDiHYcO8XMdlGbNYdJ66LTbX/29r65trdYWSspAyWxwuJcAT/SZ8hotzT4tiwsljVJu3BG17M4
jwkEQeavaOu98DZaux7C4lruZX8KDYMhUM/sO8h5YuxIvxR4bgpzT1r0YI4bF+nWmBa3dJMkPCnL
tDhrhYECHeLA8sa6rByGq30g/v7KLztDURedHxfnTjkhcenNxgNq6xtIwlUjFs9HwTWL0NJiaSYj
CoN0LIvzRE1lR+H2S1/iQ/y8/vX3u0zc/zzROXBU1a9HA9lhQYNrVZyzcDZyeuYj/YnusC0w1Nso
gJcCoQ0lQuh8MXRtBsVcf5BoHT5nLxqSufaXoaHXctjwIGtWCDKgORD0zTBTX1tp2tTpIqKacyId
slK+VIX8W2/uwaxvgVFWthkrQ9ucRcxmg9W9tpQPNCL3Zl6cnTkvPB8prKMTNZ9ur83KJhDlTqiG
qSAArlmsjUyHSKlnenGO5aC5H5U6+C7ByOu2pO+2XPza1L22tZi6wU5UUsPYiuaPclXfG8bXkTtZ
z5WthNCb7AiPRjK2Ig1DVEj57nrq2n4ic9KbnFBLOqZEBLs56U5lXe80Ld33crYrquBdGpr3Tft8
e0JX/NGV6cWEklTKBDMEp4qquMveV/cpoWhYHNr0pxNDSiWl5y6COPe23dXJRYGLRnWCRUi+r4es
JH6jJHVRnBt3tC+pDAfR3aY65epu+a+R5SsVggi4RHpOsjzYe7/82MWQHeUWiiq3B7O29UmVkNan
NZj8/mISwYnC/NZN7MoWOV8N8v79lFZbHKlvo3mRQoM8RLSGCPX16ylT7dpIdD8oiZ6oC0qZN1rd
k25ZPyLaWl1HVzde36uzRzMI+xHlKhiCru1pRafniIQUZzsq8kMyzcVBQrLjWMibvJNrE4gmmSjC
mNDQLH1hk3SGWWtJeXYq/9SoDW2vvtGBkbm9TmsjAlaE8wCCSo/EctN1SsYXFOW5sZ/hG9yHvISa
bIsUeWUwJA8E9AucFP59sU5tlNqzVrXlWZdPcH5i4V/EXSRGCAnRyIDSZXkVhm0soUreV+fkf0j7
sua2cabrX8Qq7sstKUqyLMemHGfxDSrJONwJLiBB8td/B575nkgQSyznnYvUVKUqLYCNRqP79Dlp
/eTS4p4m85upJ29WtaagcL1lYNbAEA1eBiA9Qff20gn6oswrDeKGxyz7odCveBWYTvTRr3JpQroI
WdnzfqBZeUSzb4TmMYYstOrlto3rMAcbmHdAoRZAU7jA5TKgLkmGFmTVx2Jo7oh93yQvDX9w45NR
7FTw06grnnZ9Vi/tSdtmE+i5qTrseahXqA9TkFcgUr1Tvc3tdS19HmRDkOxBTR2lGPH3Z5mXnuM/
VPDLY915fhXb90X6YIKc4aNWkA5BkgT1MDDBwNClFTejsa1UY3kcRzMcJ7DRVpvVYtL1J4IRCPR4
oNrAGKhcCm4aBM/GxuOeN3NAR8c3OWYNht9pMgYYtqS7jhYr67q+hC5NSnGbTTpzelDrHjNLCTT+
xQFKDw6xynh7/ZVgB5SZKJWi3IMhuMv9A7AotUdVhx1uhiUmpDwwDaxiaBdWA+SBsPNOU3HFV1zj
EsptpzzqdRE4RMOrrETRQH1e/VTie19U1EWUPrMkxdFpLtWaWbDk9V/T8cHja6xD1waAyIJuGJID
9OMAxbzcMN1VNBSUJnLflPsqB8l0ugbPu94sMY4kwJ/IvQD+lC63vEoMre6od6/0bZgrX+JyxnB3
daj0eiUUXLPZCCwWwEvgbsFAEp5/l4uZZq1uDaMhgFH8U7GNp35Bw2MLGVIfIjTKrO8H5YBhZ8Wd
ftaoJNTsGLd3BktDa22A5toPBbk6iptA8QKaLk/q1ZnXz8Ywg+5scvmxdoYCSkZoE7SeWu5vh4xr
QBVeTnBE4PfQrLIhEnC56qTNgH3NGUEvhO1q940lWWgwuh8V/TCWxZNdqajkd/5Q/Ezr+YXq2Yff
iwIxJnoUoFcHjFgKwRxUax1eOcp9bQwb3Tim8UsFKafby7yO81gmBsSRHuHORxfwcpUj9QyDM6FC
aJKtB7E5RMd48rZT8tobP27bWvh6cFQ0QgR+4Fp/0LXaxqiHOD2Cs/Fn4bxCPCmvrC+3jSycPAQQ
XJW4IzHKKZMcNl3J8sbK42M6Nv1mBtkZOE/MNZzKwrZBbQv3MbqYcA051utF38wTitNA2z2AleWT
0X3KzEgrh4M5/by9IJE9XMYqvHrR4QbBuoapR1kTQi8TkNcQBYU6d9iUIK5HcZoY3RbMokFR/27s
leL+9VeCPQzVi68keN2lbKZPkDLPiZceIQq9N5P5aNXKvQcijdvLkndQVKdRnsDUtiDnwv9eOl5q
jrOT5j2KnGk53Ded0qCFVFZblSrIncEbGmTYjQ8eKYzeofCCCQPgfvCnIRWvyiwuTLxCs2NXHRTt
RbSU2O/b65L9DyYwC4sZLRAlAyMjX5UdSZ1Kz9P8mDgYz6Fj/Bxb5dqY9vXmQUhdcA3B0UEiLLd5
Uu5mXj6x/EgAYXOBrSCOHk4D/0XBWJjxNW+XXUKsCYAi0IcBLAXtGylIpINRqRZ43I5OhxJt5qN4
mTrfb++bnD2923BRP0BNCa4u95Sc3k2z1hvzY1XVAVQcfQDnobcJLgN/7D+XrT+0rx+3iMle3CVI
O/F4k5xhLvW0rN28ONat9qvt0/kpoyZ/dBHYN03XZncJsafd2PBulzfdGiOXfKzFenGrgNEJ5Qsw
hkj+r44gqW0hcXM0PfBXZMzd1731DVJQm56PO2M+rCY9SzsMjKAt9hggLlkzdWyZmeqgGju6s95t
MPFrBISzrak2jl8oeRZYhUHDslUJxAaGbuW8X2URWDDe4cAmI4yhliejZ5Ve6d3RKqrj3LtIVtOm
3UHqdAjMBFVdp+P1TmV1E+Z63e+12svAizlm3l01jr3hV3Y1hdBEH06UkeI+LVt6Kko1XSkmLRxe
zOeDIB0prsCESbFviC2SlZCUOo6Fk4eFYravhaW0K3WJK96m960AuA1fATQ+ujyJBBqxytUatziS
F1r/zh6Bd6Q7+zOIGMlDrgf1GNRvhrK/7e4LMUPA6oWwEh71GOm4DLieQVx91vD5a+13O7wln3Tl
UD5nL7etLLj1hRUpLTV7h5bo9xTHvLqPkRzlta85n8GH1ViFr67R/NjS3fjvRv5Zk3SELYM5cZ0Z
xRG69GPA9TYGdw24tElhzGHcsXhze3ULgRBYEdB/CFl4PFelQzvEeS74f4rjRMHWiPv+UJor1+/S
Z8KywPQkeFPwr11+JqvI+w4nqDjSvk4CS828BzyKEgiEF84T1YvZr9u1THPpowGkgmCItBrVb8km
Kkgpy0v4Y0+eptDzZ1+bfyXN7+zt9vYtRCAdMUAkTCgzYvzqcm2TmzSq0+IZDv1mDJXGsXmybbt7
qEnVhBNXrDuUW5NPE1V+AjW71hpbtA4uTgwn4BjYMn+OkmM6HbQ45bEZ821S8Mmvm+9OA3x2Gw5K
+zx3yWuVr3jMkociuUb90UOpDAn95ZK5yRvgWG1UHkjui97nmESkfV4TwltyTNzQ6MUgmQfNpvj7
szJKlVrM4S3MFOzQgYzGiB/qtZb/kmdidPK9kYuJQxlWwA2r55MqbKS+swd4YdQCp/U5XQlU76Mq
5xmvONVQBgMUTLxLgJ6+XEw6xCb3yro6TvVTmqYoC6kBKLizLjJUX63At0e3ZQ9MwWtLmK/Uj9Tb
EMULWzv2eZb5CTEAsmYOBqPTx45/05I9GZJDPa+9jJd2/fyHih072/W+xs8fsq46GiDRRcPan43t
nJfh7VNz7UJ4zID3yRGTUcA2SKdG7ZuJTzlwYvrwkp8MvLlnrdiDmnztWrpeDorzgsQSGFewnchh
gDU90Iy1Wh3HkkKqafAV7WfTZ746U2iXDoEFWeGKJS9a/uyqCt75OdCpkOnsrW2i/HN70QvpgusB
XYRRIgMV4iuxegi2zs5kE+Bx2m1fheRT4e3Y/E9aHpAgbBPG9+WsgzPbuHfHf2orjRqjDSb7N0+3
t3/JFYQBx/bil0j7P9tNregKfontbMwpBOLpsQ+H7bAt7pIn9zDcGSc6+Pngd8W2pp/m3F/VAL/C
Ecq/QbpWawN4EHBTo8S8+cbDJMhDv//GPq0dvXeQzOXRu1yrdKGmLVOUknmIkWEfatvhyO7MUPvs
bekBd90hj9LDfD/cs70TPoE9dqvswBq8w9naxY+/9+Vz62Msaj/s6KYKwTa8dVbC6fVNhd+H9w7O
gni/2VKca8Y2a0CEWh2bPG+3uTHj/LtOG2hF3+9UKzPCLrFJWFVs7Q20cAphWdRIdLwZoGRzedaN
uchsPcuqYz4rPqt3TQ9FWL9jd7e9bckM2JswmSzmvlDwvDRTKkgL1LGpjqoFNbWxh2qESR/aIgnS
tXLM0l7aQswKUF+MwbwTGp5FLw+x3IVOOY57C7I+C2DRfjga5B5MasDjNN+tNR2whbwXM1HIngRX
LmYV5GmI2S0mQKiS6lg0d5babBX+5mBh2SvBEDvRMFBegCU2PlpQMF0Z/r+aWRAn6My2XLHBMCRh
QMVWx3b+5SW7TkMBO/5eNGwDiWsIH/fjLzps437lRbFqV4oeZK6zPKOwC93IrcM9qJI90eROO3jw
I2oEcw/+x+mVQhvktictRXMXMxGizG1i6VLmkel0roapxVFR2ixI8ipDIx41I62jaz22JU9Ce1bQ
oCC1upLyTMyJY2DSrI6pBZpfL0mUXQ+WHN8hfN5Sj2VhZjs96AirZuW4vKeMcsA6My0L9fCymQvg
2KtjbFuBkZsvnv3K+Fbzsu1gsjuN2T4giDN4Np896OU2IR8Pqf51bIsHYre7iT2hUL/Xn+wGr8zb
H+Cqgixc7vy3SZ/eMVPDAe8IPr130J1Np+3jBGMqgstrG09PXjjizYLrywtuG35vml1viphsAw0F
BF0kw9xmjddU2JTyhELK3SM40MkXmwZvra8FqKz4LChC3a/9r9+hdhLkG4yZBHWQbuOt+P98g3wq
JOHtX3WdfmM3UDtCNV2Aoi0psrGW2ZDc5Aig1a5PaUCnx7nc0qLaJX6TeX47r9HEXZ8ATAqKjwCk
Kkp+crccWi6j3oO97ZgVs+U7bXxPPDX2laTZ317addA+N4SS/WXQzlqj082cAdY3uPckd77GoPNq
TTdo1ZVNNPEvXX5ZYUnAlAXBLQbgLi1BooijigKghtcnP1Fd6oOhKJOVS3bBcS+tSP7T9XafMHsA
sgtScorGAr1+85omwIsumOjsJ1Ybaj3EDZQQsgqdX1vmSm1u8dMJUTtwu2Oy6/0Xnt1NlslnZRQ7
6ngvKNS22oOqv9z+aNdBC4vE7DHilYEKgnzTpo3bVUTl9Mgjhx2aoLb8OQnItzxZiQPX76ZLQ+Kb
nq3F1Zsqc4DHPzIPY/Ebpd4N9tb6rLYrx37Rzvt5FxVurOjSzpQbZpP1KvaMWThNX7Xs2ev6IG0P
Lohwb2/eosef2RLf72xNCWGNW8ewxcAOZISTlgRxE64WQ65jBrbuzIz4GWdmsr5VTOKOAHc5QWxD
DnsL/FMccsgch6O+vb2mtf2TXnNu7LZlOWn0aKe/3SRDYfJUoP6n2KtEN2vLkq7mqc/Lqi50wLp6
immu6iFzxtbXIUapA+08VFsyaY8TlHP/bwsUP+tsNzsOvazCxgLb2XwoiLl3smFj8T1qFL5jrOA2
l9eIoOtA3BtDVtKn67QxBn7agrHxN0n/sXTmW6UPZ9TKNHCeRo2vuOTy5/tjUPp81QzYx9RgUzXr
Z0b8zm2C7o6Yj/bp9i4uR0fQq/7/lUlfzx6QWiUgrjtm6bH/Yinu54mFPHud2mE3872HvN3L+zu8
0zEiteKj72MoVxfAmXHpG4Kft9DwBq+PgK5XflpDFFaxclTyW8Au/dievjnahGYFMJhOmOUeyCyN
Jv1KbDvb2GVWHVymgOJTAZP3yraIq+fql9lgXsQrCVUEU/rgZewNCuFA25Wf0vsmUBxfecmf+me9
9Oe1pHrRlpjZFpJSACRIoc4yys5LJ1wPibtLzW8G9Q0yBvZzxwMGpVwIDLv17m/Wh6+OGVmQxuDN
dHl6vAK3SGchFjFIhlsh8b4NzbPu7mzjpPCXeH4bm5UbSqxC3lGwvAFcjdIhxseka7jWtI4MJYLs
XFdPiec9MG0Kb69q6ZSi/wVsh6g5X3FHcLUAgWHlwpedPUMY4OV90vOAq08lKfyEvTbmx1qwoJa2
kZaivodnPPqJ8qJmA9TwoB43otZkQZI9Ornu8/HL7WVJd/u7EfQQMdAsKonIgy+/lZGNhkPM1ohc
/sPxopl3QMEfc3LHMKdE1RXXlyLPf9YwRSKGjVGfkyKP2rUNYAajEeVzqqACmYZ6X3ShmTqb2uL3
MxtWKnXiKJ05xr8GxasOLQhUQWQQuTeOoK8FXD3iY5j1Eeq+IHI/gH5nJaOQHPA/O4JPHdUB1Dyk
SGfEsVZQkA1FbWb0AZ714DyPtbW6/PJq/liRQlqdckgQYNgzSqC4aHW7RGP+GDf+Kr5MJCXX24YB
DCCqUVGUt63oyibLgHeJTEUNSqhgpNTyib1y8S0v548V/dL34rEBdRrDcjAYteX5p9YYIB/X+h8F
avz3df4YkpxcSVCapiYMwfv8vjqBtdx1VvLwJQ8QDXKcVEDZYOtyMfM0o7Ng4CB1Y27eZ2U6POZm
8UH66feViDoUXAlVL3RfL61Qr+eFPjMz6r1nN360VDqcPKLuan14jhWj8VN9HO9uh4ilQwv4MXCn
AhkMkdpLm0ZT99mgekZUtW3otm9EOc1lCmDjtEFRZXvb2JJPnBuTIoRLxq7IagU+oT/U6Xezvkva
gKwxmiwtSZD2g0YTQGfgXC6XpAyMzTZNzUjn2Rcw589eFuhHzU72TFdWLo4lW0IGFNNFDqSE5U9m
FE3aIwaZUfI5HV5tQEJj45+SDWG2hnVZcEG4HrADeA5C/uIKIWzGk+mOmR3FZG7veAFgbVbk7cfX
I6Ic6GjR/0eok04tyKvBjRbnkPyuet13BysatDaggB34Csl+YjLy24ddAgVeB9cFGFZBDyN9LGs2
QT2YlU5U4/RtFL20AqeBBAHJ88Ca1nSKFhwQZNXgiBNs66K6fOkaLOcdpR2sTcxKymCIu0xDzRe3
f4AyifvT7lXAQW6vUKxACrcQpkL5EZeiKNdLcb3vUwPlXtxSIKQzYlQ6S1+p7sBI94mS7LGN25VD
thDedUQRJDKi3HM1v9WAH9krO8uIiAbKevqjFLhrjD/fXtXiTp5Zkb5bZbC5aYCajPR5b4BbpML4
L0f/Z/4gbbEIihfLkbYvU8cc/QzbiDRz7relBjgU+LZQU21W5W8XDjPCLjqtyKgFsZPkHY3BE9pD
Bi6qINRtzpEypU9NPNxXRuEX7JNnQNGL+g1kZaCxfT9ZjwbfKHGAiae5LAKradZKp2JtV64jCDNU
gRcy3nWfz16qlS5QSDUxohlJrwc5swIozk+JvZtJVGMcxc95vP/4d8VrArQGqK2Bd0f6rmND9dwu
aysqDN131Go75M/l9JZ0a6WTBTcF0w7mn5CEGGjWi3h3traumhyVKa0dTconV4nMNBzslYf+go9e
mBA/4cxENk911hnMjpJ5TnduZd/laj5sSFZYPqINXXl5L0RodOvBV4TtEyJF0tbF4NPMdJfg3qFp
fO9NdekbFaErEXpp38TbCw8hdDN0VzoP7qSNKRtyK4oZiuigXxxaNG7gobf9YOEsAEchsKFirg9P
osu962wk8dNQWVFihhmYOosq8WeFoovwoo5r7K0Lfg5jyK+BFxVQW2nnymroAUhtrYh46JnGLODD
hrU/q+mlK5KtqvtG/uX28hYtimezoAt1MBZ1ubzaA7mOSWFxivUXI0nyQ18aL10LtEQ3QizRKdLk
bpgUZTNTZ9rcNi6WIx1rEIdghAmUeCoA/JJfVlMekxSiPpFtbi3yw9gogdrveX/I2MpdsHQC0KcF
cAKfEnNy0jIbpElEVRhOs2L4pf469olfkC7I17iZFt0FHU0XUVPgVcQPOTtqtsdH25yJFSlQk2Xq
GzN+OO2J9XzL+cqnWzIlcBkiIELhwpYCh9eBlhQhyo40P3+Avg4KHmvTWDLOQFw6CEp/bEhfiLlO
Vmh5ZUcuJPMy3rzEIN/x2jdalcB7JEGnQP4pJk9Zuhbyl74YUEXoOQM/CMIkqbzSQ7I3pt5sR6Vd
oRJvOBudk8Bi3qOrpb9v+6FcRXtf5rkxyT1YnLZzlU3Q79IJTXdqCrLmsLSK+ugMmvdLm7m9T43U
BoHtcBjKuX5Quj5/nQbF3SaaO/c+gY/HQZfr3tfbv21xHzCmBhET/Hk1vJ8lXOOjW9gRaeivib3q
MbTe4vK1JGvqO3Jr+t9dQGkWPVuU68D6dem7ECtp/r0m6KT4zrxRtA2pUAdiSgCWygTsrz3t3thY
bnXtx+1VLl0ZILZDMxDTxgK2dmnaTKvJrlNiRzwPdwVfuSqW9vD8X5eSeQtDM5pd4F/HuMw07fKg
mHfFy+0ViJMgxzJcRkA0Y+JPcDxdroC5cze5ceJELv2Edp8/6mizfPz1ja3BYcfzFNHSEhHhLLgU
VsGKSqVORMp7irX0a0yDSxslmFYFygqFVFmpIJ3G2NGaxonaJLSGYIr30MZI+5Vy1dJW4aYRQokW
hldl6W+guGjeTSMYQuxdkm6b59X5xMW4dW5CcmUMvpXuOMCEqsQ7x23uCi8NCXDmeRbqDZqxo3qX
tjzIau3j5R5g6cUzGNgHHCIpX4AKBwoXIm5RErYQY9U64DnMg94Pf3F5nhl634IzZ/CKQcmHXkfM
SjqoPwaadVQ0FOQUaHSBbckz/uarCUZIjByJN6q0sN5oJxc4fDuq0RlVPbqNQQ2Zt9XKe2rROf6Y
kTvaGpsNns0wk7SO+1h2Gt+PfPzVpfnu9oFdCjnoiKPUjWcVBrekkKMkoBRG8dmJgBn3S5YFvC22
t00sHSeBLMYLFE1lqAFdntdpNsapnWPEBKUOdN4Fsx6VOsg9oLT5YUtwNxxZzK3g43hS4jjVY6Lg
FWFHDoYxkW/P7T3wU3P1F9nwhR3JCQgbZ/COY0VFe+e4JzdL/B7qyo4eTQD03F7Tgif8sQVImpQB
eLwnvBIOpzLD18e94oLw3NzfNrLwiQAHAigEz1zQXcivCKDPBk/NcDUgUJgbalS1nyUzAIQtRjlb
3fmg/JS4Y8GPB01S4AaR2sgldI9pLuYuUHhp2C+q2cDRPt9e0OKunRmQvlAWz7NKTBhIte958akD
uqhak9Bb3DTQD+goVyFvl/V58pLFXT1VTmQBUWX9rudjWkddvpZ9ip8qXanYqz9mxM84i3DmYGhK
22MpBWRVQ6ul+c4r0ROoqJYGXTf96Glv3TU29Z6Tol4Jd0vZEDCJQq8WGGtQ00ruZwBRQ+YKXC5W
1gX6MO2rwTfnF7w4fddo90mCTuaP3gJ3wBpZvNxRfneSc9NSaNIhQDinDkwbsKkZ7NC2805L8o2D
KPWrAvd+TN75w/eVVzx2ZI32dXntugZcJqqEoOOXfgDPM1UH86sbsZJu+zE+TEVyQBEkZNORm+Re
t5P7rK4zP3PpiebfbrvwQmQ2cckgC0Up/nqquynMfKC4bSJ96FK/KPQ8SFV1Ld1deHyiFQhmJ2RT
olIhJVPzTAtaNq0bITME4/v3jBZbbp6yjAbAjPP+9+1FLb0x0FgA9gE5oo4upHQwrczOlZGobqTF
m3F8zt0NpSGwhrVKMDyhbJjdbmb3szKML3UDwehkM3hrjRWxJvlE4TkH6gvgQMXeXp6ouuvhrQyE
xA9QYifqfgDJnbIp1nr/S2YA/oRm0/vsnAztywFUc+IJJXqF2yH3hn2M51Qfh7Vt38X6Sh60FIww
hIJHPSyCtU3aV6dv7Lzjph2BS41v3Qr9yKIzrLtSr+2t7n6UV/L9cKKGALgdatgoCEl+M01KrOSp
gYcp5E0gNF4bPmr6Q0AzfSXdX1yZoFpA/VrgKKQI5A4FtbwBK5sGtmedUwUtiBb8Jj4mqb1yD8pT
Df8t648x6chbDAo5HTLaaNRSK/M5xP72tUVd4ElaQjezOg/Ar5jdxohTGmpjGVp6BpwF0z9TQlVQ
5dNpy41EDzhxtCe3A7Z2LBrjgFdRtVemLDsa6ZoswFKkEFsjhm7eBTgv/TlBw1ZtS9sGC9z0AtV7
8EPbK/fAsgkkVmIGFImvlMPlSVNNkEGyo7Sw32qteZ3UaY2Ybem8CBQEhsTBp4J6zuUy9DjvRugP
YO9BBFgQbef2/f3oQkpca3dMT1aw70t+Jbjm8EhBAw3PvUtzU5GXKYXaRjSXXHuwjALNusnjOxAu
TT+LcRyi26Fv0Z6G4QygfHGVyqTXXj919uAhOU0M27emeZt21O8o2Pmr7W1LSx8LLoxxeywMKZ3k
xKUCBWxORRo8OOkW6goDOC+bD1K9vR8VkdQbYnbWRlvicv/qzpqoXYsUq+K7XKd3bNCDucYrrPDu
/mJBZ6bEJXaWArmQK9VGG21IhaEUnJKU+W5pf1Cg8N8FuTo4wsX4uSU/JXUBt4iT1Ik8Uuug+2cd
9APnYetCKXPlCy2lp8h7/2dK+kKcFxiahf5zpFJ7x0vb9TFoT/1iXBUiF9FRvusA5gW4HEUl4FXE
LznbOlKzMYfuGh5f1VM2/FYctrExUDJuUwdzajQPvfQpJn9xGYHwSRCLCRUF+fU6aR6g6xmMWjUm
pHrzqXXpk5mY95bdnf7CNZBNIJfAEC3aYpfrSxrCp6FArUY1i09Ggpagujb+tXRw8TpG8gvyChuX
0KUJUF7bUMIZnWho2B332m1G4i91oh5NS/15ezVLIfDMlJxtFyCnbKBK7US52R0s8NQaX/W+2Xrg
aczKFVtLywIeGlMHYqwaMyqXy0KeMKBI4zoRp2EMqcEy8AYM9+9ur2jNiuTps6byDCVdJ9IwWTGf
6nGD+nVNV87TkhXwJ8Ln8FZGjVP8/ZmXY41arZWIeHqP0cj0oMeGP42AWwKb9eH1oCmFiIdHsnj1
SZZidwaJlXgP1ZjbCfDo+qbVaeiysvRdD9Nvt60t+IMYHwI1BbIfB5RZl+siXmxMRpt40dilu2r2
kIHgawaTQoMx799KgxQrGdDC3WGB0AreDpJDwfZwabECmq/pwX8UWXbx1qRAJZejsjaKI362FJQs
3IHwOeSrmDSQnKIrwSjPOfOitg/0wm/v4BmkwzySX7/SOry9hwuxFlh5JBXoXgtudrHiM98oNWQV
btp7kZZh1FmFzKnf2enn2rRWXH3pY6GQBm066LRCgVY6UMRLmjkxWi/KtDcw6XitsrVhrKB64Bhf
/2JRgp5bPGLwp+SGSMnryWsnL4r7E0BulfaQr9WnF86UeKf9z4RY7tm+5VmSYnJpwL55ZoBGyTZO
KohbVZuUf3AWRNy84jEk3i+oq14pHetjWja8wWoG5+eQGQf60hatP9c/kCSunN8l1wNOBf1lTLlg
jka6LwrQcXsDulkRGClTBxpd4acM6G+fP6OjdPsbLdUPQKv4x5Z0eqfcbeMJhPiRVgTlYf4JBKd3
Su/SwQ+VPHTHFXtLH+yPOTDsXX4wHk+UKhCujRzQR3X3enMcv9rqP7cXtbx/4G1ATAUyTC7mgsFZ
6dzJ9CLOX7v0i2a+lN6Gd73vxY+Y9tqMa+OxS6cKwJP/GZQC0mBxy4312QMiLPZduwhV7Vs+P1H1
ODTdSvBbChU2iDBF+MNFIpPx0EHVJrTJPHTio45/HugTb9hKSF/6SkjNxaGFLi06CJdfabbHCcwi
BYkGnUM5OLLAKkzM37r+4/aHWlqLI/gRADFDWUBuL1Vp0TGtg6OThOUbgEnrk9eq5UOlV7vblhZX
ZIHjU3TgxZT25YpihvbHbBL4nfFFNTWfpifUVpK/6LyIAIEeAt7faDBKl0ZtggzcU1sStWSTWwGU
9krn8+2VvA93yxeTg74lKrpov17fFSUztUJVSQRSpWyL3e3uXI11mFqssoA1mFfWiuwrFJvaELW0
OeAOVw4VdTC7WWrQsZ20AQIGybwrE0MNjSEHNstQpwc9aUefgfpq5W4T0Ur+vQLIgWKWC1S/DJds
TGcameORiM3qA2njp0o5VuS5GIadhdbU5H2/vUFLh/HcnhTRSJbEdKAKiQCx9zrIaobAPfyI14hp
lxqX7wCV/9Yl56aqgv3SLEKixNL/8Yjm+E5WblpUTgBt8VOovlmUbDOM+bTmWl1g6eAAgCaae6i+
Xh0cdy5yDA26XpTyHxh58RX2063Xah1LZwbsZjCDNwWqKlJS4vDCNVKWkaicnAJMoRD11HLjO2tM
5qOBtUbJsvDdQHAGmkQA0hwwZIufc3aXa1z3CEsQdCzrpKe/m34Qp9SGBGuVrbjkwgWB15jAaMAd
Qe8j3UJePQMVXBdKlCv9xqTZLoEajDYcp0GoYgRmToKZrt3qC98MNU/oBkAlFdh+OccjFTgUitoR
52ACOsxPlNhfc8olG+DlxjyLQHZjeZd72LTKmCmTqUQZ1zGrWvqkghRCvrJ911YEVBBFY6H5ZiDn
v7QSa401jjUcQ8f5ihPTN7zB19cGiYV7XcaNSytXsZSA/NtISWRX0Nww6SZZY0u/dnBhAW1fC2R+
mPeXPI6oApbIKxIVbM+Nb4QnGwVSn8PT7YC0vF1/zAjHP3PsnqslMVKKc1Qp7X3qmfNBI9WeVt4a
x8r1EbpckJQ4pmNnpqBvIBGmhq1uk2ysnbcb16Q7l6ygwAo8IPgeAdaWtq1MOyQgg+6JEa2SuIGq
bh0gqrIOIg7GSrazkJ8iAYYuBSjVcNVdUZ20xshKra7hBQzMUY/qBDIjExppZaAUWzt/KvTPMYdy
hUdX0CEL96ywLPSPQCYMhKf02fByqbvawmbS7qeWvbSgMnRA4VZua3unG6c52XYNEHap+0ieqnar
KiEGJ73xUU3ybxh9/gwuvc1tR7oOW/hF2AxwywGkgLbQpSMlZLCMFDV+DHW9VsPop3Yw0AMun/FF
7zHGvWJu4QAKkV2MHgjlB5z0S3MoLrZg5MPFHRcIiu2gJJuM1uZKrrlwOkSaDpUHYJlUKO1eWuGK
Gs+cd9jmCeEK1I0d85u1qcKFncMYCu4W5HYW8jJp5yj4aqF1i4A/N+PW64Ji+JIApYubs5420/Sr
dP65/akWsgPQAKG+DbCupqJ5KS1LM7jJKtYqkUO7sQ0bRdMKX8GoTO67Mxt/2kObQcZc18rPChpT
fdAAvsv8rmPex4EMwoHBAS5ab4JP5nKHrW5oFLeyFJAeWmjON82P0RzWBg5lhiC8j2FFXAh4GqNv
evWym4bRm6iBBbsFBuLLO9OpNhhc9Y3JDTy2LaqwYw+ukT9iZGHbK5jX+jh4ED9BIHkB6wITmvw0
gkCdHaOxq0RcP2TtVyh0uV3wUSbzfxd6ZkXazrqdcot4jhIp9TeIeRhThaLh7rb7XOfMWImoBCFB
QcdKPhS9wlroC+XxCaWTtNjtHP6S0c30TD8+8ojiDMYqwe4ClB86JJe+MfNe47NWxqcs3gE8vMnr
B2/Ogj7/fntBS6f83I50Zzid3XfMLuJTkgH4NjWHRszu1Su3xcLNdLEaKWSnc9PFlo1ty7IZzZED
HfbEsv0qcYJh7RMtOjx0YXG4QVKj2rIyRTM2da+5XXya6ffCCAtzk2nu3lC0J8u8g+jZJmufrKLx
x6jTm7sezGArkVMm2nv3xPNfIH08u0ziWlClnr6kNhgxfcO3+aaMQO/i+Eke1ClKR0FLgmNQNiu3
49JO41YW9QEwliAXvPSbRi9cXEdDfDJzn0yhEKtVAxy4cVo5CUuOA75dPHVQFkUNTnq4zwqotBXb
iEHo8VjXodvvEr7imwtpIFjp/piQ7jmQl+qUzGZ8EkVExWh92/jkFMludex36RZyNaEz4gjM0BVt
W1m5TpK2yYk9TemhS9/G9p7VDVjuf/TtI1HTFULaxUvozKD8zgGxRmu2KktOlW37w/wG7cKwEgsk
STCrR6qBzyo91UXWrZT5luKXmM8FFT2KVHhAXrqH6Ls6PQSnT3lbb3PXQpr0laONPJno6T24YKa8
HV6WPuG5PclLIJyLe9PpkpPXa343RXNOfKJsprVBjvdpS+lRgt44kl9xq+N/pIU1YPscu4onJz3f
W9PXurtP7F/cpX7rHAE5QypM4we9E0Pd2vw6Vs+dsm3KYZd+UPT2/eyf/xBpxU6aqBhg0ZNTO4BV
9bXTvyTjivssHT3wFGDECXhVIM2l8FKAyHtOIOF7quEnjOiBmlOfDWvdqiVfQU8M+hJCkQHjwpe+
Mva6kXl2nJ5YstHo61g3X7Ryn52Yw37k7uePO8q5Memsu4nZ5py5CdJ3F2mmeZ9rT0nr6x0L/2+G
pCyhKTUgjzonOaVpvqmnN62oAhPsLkxZE2GX9w8TaIKkB1MGKPiAtE6+WhlOs0EyHjVV6GXqttM2
dbP9f6RdaW/cuLL9RQK0L1+1drfbmxw7jr8ITmJLFLXv0q9/R553b7rZek1kHmYmM8AAXSJZJItV
p84BM6ubLJ4Vca7Yr617ugNYc8wd20tqijY7Oj6quPFQ55MLV0p+LsavWA9lXXLN+fdMfI1wkDDs
hQPMEEjd8Uz46lW0WKl5GTyxmhYp4uPS1D7o3VNbNcewgRadU7Z03xHx8/oCbhnEaws5orVai9aq
c7fMpaYZdJpLQM5a0LzVd5n4YoA3N9KIM5C/FHMBcHPVsIWq2qr/vRLnnluTx9KoR6WSHidKCkdr
jZ9RIfpRY772w/wIGRTeo4C9i8Akj9cAGhjxHgDUhgUMmHlVthVaIB4XqPUag3YslOVFFMoD8tpO
nPUPUA3yQBXGyYWsbn/qPYxZFjwwEwNERxRmEVh8WghSLLF9ub5wPBPMEZ2C8wLPzAT5Xyof8qzz
UfDkbG72ZFzhDwCiI8GObQQuAGa1mipOqt4gcWjFOdSUrADXxY40368P5HKJzq0wO03VLTJEGWJz
ccpsNBM5hWI5UJTOMrpPkJPorFsUIp+uG+UNbT1tTpJVGckjeehgVOnR0xoDCVp6Vi1xdvM6Qedu
gKGtqrCAgQLaxmYQZ6ou1aTBilq0ttLUjgH+J3STZpCNuD4eniXGGyJrLgQ6F3HYCQdkFybRm8qA
8srqm7MGTReIxyFTDsTZ+ayNWtFPbQUr2qK4hQVeFyg88u7ji3AObreqjgDdg22LzD9jpRYqKBxM
iIXHyQCsPhbs1kDzcfbQ+gVNvnqeKbrnXHBGPF6fxcs9BctwYoStyIZBSO58fEVWqG3RQ29cTUAK
1hdp4k6pavjXrWzMIrIUiBoRa4B9gs1e64UatxFus9CSiz04FOxOivdU59BYbXjEmZX1/594OAjU
ZJoACBFKpuklxXOlH5Ku8oWa08p/8UBclwvvdzwQkXpC2mkd7omhSYG+hZojsFGidwoVJjMxXa14
rKbPurnL27delOxZ248T2jKGAIAT7/p0sjfYl30khIFiwaSize3cPsD0AMLGBcEtKbmJRtxiep6f
gNDnRd9b67Z2AKzYfHBaacwek+PcbK0EL4k0WoJiMG7FQdgZKufq2Fo3NCJCaGjF/uDteT6cCdhB
M0smEkoaAbOL4cjRfSsC/1xx3rabhkwIPSOYBySHlZLp9KIxenMmoWYGbabvcWYkEMczpojzgN/a
VdBwQxYddGeogbMjiuuYFoNIwkhJ3qI4p1AiiHkyFhcBG1L00OpaXRGzBy9kVgckBYUAZSYa5v1z
Pj/2RuUuUrfPVN+kpQ/4h7PUoH4vbV5T0EUfxWoZz09UD0WAZrCjz1dM7mcIrClKGgrGbGtxYS9m
IOpoSr+fhGVXGyQwKqcnN6rR+mJXu0322qSqe30XXE4yAIToTgFlB85NgCPPP6IhUVQJJKJh+ViE
POKaixQMhojGd2QnUIv/csvzXy/UsRJSI87COEcvw94q9zQKp74/koHuLNGjwN+RO4NWgZkEVjHd
W8murORHnDgcZ7rchGjFRDUYr24ssioxF3ejEpDrDHMeztkvpfoNnGQ9ck60LRPwJMD8gDKF/BHj
rwQiRIMFDHrYvNb9vXT71+g0zCb4f/4YWD/g5MRMkkwr5abMw0jTbKG+gQLRjID7NkWi/rpXbA4F
khmrkh3AvwbzDpzTaNX+rfNw7Kf9GO30srjLVOGvgw+Idq1qcjpwJwA3M9dms3RN26tSHiazDnnB
3Jazn2JUP+Tz7+vD2QgNYAl7bM1M4BHNJlwMiH/EcyRjabLWIXW2akwUIFqhh7JvHWlOHV1FEBnx
UHFbG+DMMPN6X2LdnIUUhvUqTMbaHspnoh6qSQ2yvHLoILgV/kWddnEVXDz9/InQFVLOnRVenwL2
Gbz6DqjTUPwGNQFkUJgVBSkVQNyLnof10NtxCkbV8Vs57nUcPapxO6MW/i/sfcX/ACcD0ssM3Egy
00BSBPtNmp/VqlMbO6uKBqnWSd+PipQ6i1RkPoTpBs4T/PJeX9s5caCjvIQQg4WTZ+UgTGDSAW2g
2h/0DC8BwzVFl5jq90mYOMa2DnFwgVm4CNeUF4itzvdknWlN3cRLgZ2SI1gB7OReTSvi9lXkpgIE
C/OOdL6Wq52LTjghKE0oYEX12OylMk92cTdT15yKjNPss7XcKM5iX+HEABUTc1SMaHws5rrCkW4V
0LvUnnM92ytZtJ+r6K4u7psU8MXrK77p61CJB5RpLXChIn0+FZrUJlNP9CI0pLvpNRkDqCs6+lQH
KPzWcTDUiV0OD7pxkKXWXkEy9CU7VDxGwo0LDWU8NB+tDH7AVDGOXtbA5cRRUYZNjIa2RalNTxrS
mXOdXAZBwFAB8YpcNTJLF0IEnaTmMt5OZWgGKAe9ZIYrclZw6wg+tcBsIEWbG3kRYSFBCELk38ny
qHJMfDnn+Ttzzayg7weNHkCLs7rU7djJI9I7RbiIlo3qjCq8Rp48/lIDc+7sonLVaCcnoj0WkKA6
ZNk7ONLGmwj0tvnnXL4Wd6BnWCZv7IIRLy5N9nsRVZbrbrUxD5hiCI0BkI0OXpWZh07o02KS0J2r
pzNULdrflQrO0aTh5VkvepVxQqIajX5WsLOZKw/yufsuudZLhToUeNpDnduoTJekogNEuNdrB/Fn
RV4qVMcrzaGRK3DBCxsOdWadicOsYlnGIkFeXARflXm3jHeCdKDk/V9M5vraWYnLkSRfcyonEQTR
Ia4KgCOOhUjAQ4faXU3dFNod1818JVUZx0Kqen2EgzACjclMUC0WViQICY6CeNm1VWIL8f2A3H8L
BT7Arcb0tqmCdBnxgi0dywwL4gODCBo0R6agUjcP6TMh9/Hkd5MjVb2dWVNQmEcpag7CyHnObJwX
qyor+NBweqNDYz1JT6ekG8E9JRtFmJWggdJM9ET2FeWBgraWF1iwVUQGOw4igedWKmtapkFXi7Ae
3+NJDAgYm1e9CfPz+sxfJsVQE19pPtHlBC40ti9alDJq0i4rw9p4sgB4Je2nGVFnBhDN+jlmj2Ok
c9Z647o9s8ic+unUZWmC0kdogk+uLtw6LdyKfsp17g4C4Rjb3KSgdQK6G8BrACEZB5YSJVcWdSzD
eXbScsRSvZTGg9W2btN0Tkz0FxDUN4OKnIX6WBNObmTrsYiIYiVFwv0C8Dx7RmRA3CENg1iurOxi
nGyRJLeROfi1ITyM1fxWlDGkMIZv+dTa0dIunGtny1mxq5AFB50ZQhzGWZOZQO8PMMmwECPBb7u6
+D63gshJJWxYWRlpV5ESvGMgMnPurJaeZGlW0yqc6tbwRnOZ9nnaSJzQacNVkRVB8ISX/drExsxl
K+i1ZQxqFfbqaxbfkUIIIlHaSUTyrcpwjBFIiOHt+vbYGhkeu2vfJl5p6P06H1lTl3rTS2Ud5rQz
HShGKM4wqDza0Y0tAQPwDjDlIFnHalZmS1LEgtDWIQhSvomZR+JhZ8SjQ/QPLtJg43o8s8XcG5Wa
mnWJ7ECozSg/LupN0s4HzRo5nn+5WHB6ESkzIIiQKGBBjVoBSeK2LppQVP2+n5SdKteq30zpIU2r
O5k0b10nyr5hJrzWzctIFpZBeruGWsD1sxCcDBthhnBQE875oYQGZm/dIRMkpNRVrFCMeB0/l/O5
mgMCYW24Re6d9ZBBBvLM0Jsw1912uBHKO4BmOKfYxmTiiwFeQ0IC1Sy27bpZFSqtrOhCaaxvAIC7
N9s3Sm5AIOmjxPdWEk/hhjeXng+FWTz+EJjjIYiuwHPPH5tRro027TBllebPYyo7Qg+A5vX9tTF7
6MKH2sJKGbmmKs6tDHpTZFKm92Fj/BK0x0Irobj9et3G1uyh9UY2QAQOYBGrtWuNtCZGpfVhqkiu
SAQEqjQ5DG3mHHTZ/KRVDLBRG1w3upGtBi4dWkroJ0ACAf+cj6wcC72ltOtCLVfuy84CWlHZW0Ns
o/hTJ9pxgZwrpelrTxNXj4g7pHdp1nIO5o08xvoVgBsAi4aiK3v+50tG0qgvuxDKCK4+ebgo7T7z
2vmHqtxJgmiX5eDU6AngjH5jXc/srmtyEiQJ1KzHcaq7sP8cTddUbSqElborFle7S14Mb068CdUp
xbYKx+A9UzZu3bNRm0yeKI8XDZcurItEfG+G3+MYQGHZnqTWwyk+tzuQaYEDx1Vx6V4f+OVJvtaR
JLAhAmQIdTLmJpyQ3oSUUAPLxW9N28vjnlaoaPb20rbedVNfGcjzmPnclnw+xyADpRQvAHjYyskU
VNF9p74UI2gMIIIBZui5Fuzq5w9lvC/aGBmNY279QhGyGb2J42a8UTNPaHVGXb+Nhy6Uk2GvWWCD
mIJMe89l8zirhGNs462wjhupcBxLmE/2EQoRBgMkh3kXVnom/zaVUTwgX2RBDLgUm89+6cfGIdC4
XDwKcofeNqNUlPa0aYrSV4ex9xZI21cPdYcSVZxr6s+2SKvMJlC6fyrzQq5AzEBHzVt0mTyqaSO3
LijqqRBIYlblQVJqvbifWj2F4K5QJPdEGQseYzyr5mgChygjFYNcIJRUkJRhXLjtLTrJ2ozFtUWv
DKZdeq/sjF10EL1qL0AGwh77QL95Kn/qsa3tXYOTm948v04/gPFk0ihToxVLF3avVeqrdvwoezm9
maZfi7hLa0ha7pvapRInYL1892DcUPlZUaBAbpisU1djSvsE4+5JnzmVHkV2Lxf5bjKi4buRR3HI
2UXrRF7sohODrO/Somws0AyF6VTbOal3MnA4hrynRul2yDrm00uuLo7Aa8/auF9R4kDTAf5EhpUl
b8I+zcxKkruQ5LLi0JiOtjYssX99eFvnMBDzuADA5b5yXZ+fEYLWNZ1oZH1Y5zcd+RHJH7LCifQ2
0nh4YJzYYCIFI4oNMYaWUahrr+IQ1tlhaLzRK+vjCMqC9gZAmPYZ4qM3cnvb1O8xANjXB7l53p9+
AXPbFPK4xP1Ie0TphyTub5tWcWnzkVD0RHvdjal0N83Yf+soj6thaxGR/4G7rj3z4Ek6n94qaWVL
aOo+FBZTfCpThC/oDIier49v0wpSCsjEo0iEfOm5FXDUxHUlN32oaaW4z+QGmsHoJObAEzeeysjq
IYAFAQQQmSivnJuJmiGNKqr0IXr3fPUdel5O6cj76kVxurtC5dyU8rqx2I13ao6Zu0QZur4ich+O
BC23GpkoWGOn/k0d9cSFVnB/rBphuUcrIVr2Fam4UfQIeSDJ7B0Q9hBvWeLORU5DvEP7dooKdm7u
s6kYfDFZRr8V0IerylH9UlMruyvFBfTqMeG1EF0GWAD6r3h1VA+ADLjg4p/x9FFbYg5hLlTJb6WG
PHUxNtJDOcbScWmrCH3YSgZmA2g1gICnWrqDBDbZX9c95GKb4yvwzPpqlQbTHvva6hVjaOc0GwEf
V/YEvCRNEu+7jseWdOGIqxm4IXJ0Cpqx2dK3kMwAasn9iJ2uZa+x2ekTeF1G9DpcH87FJfBlB+ll
8D2vySnmTFaEgsbj3IxhjSq0myn5ZzGAEVDNZqhUkdK9bm1z8kBq9x9r66hPYlU5NbUiRsAU6lYR
OZaeCd6SgeW9QaLkb4/jr4GhzLR2GaNllrlUC1o3U1S3Y4iSg13L0SHLB9cgC+fy3l6nP2aYS7QG
6CdVwJsVJqb2Da3t0UEerIRz7m9OGwgAQCQsr9EKcyoRsR8rkgyYtrQJCmny9Lo5jKbkXV+dTV/4
Y4YFafWWSs0BbaVhJ390w2G0ZmdIn2p54tjhDEdhlsagS6UJGpbGRKeygWpG2va23vG0yNdT7ezU
Qx4JewjpSKB70HzIHLKVRWVCo2kMxbROfpRGBEbTpIkGexT1wVOBEYcKuzy7kBbjZRE2Rgi6LFT3
QEUB+BL7os8qqBgYeTaFvdA6ZoaHoA7xYnRNX1+wrRGCQBUnBdQtQHe2fsbJdkokglmTygnJLK9S
Q7mdbZJNktMkGFpvAiae8zp3Nnxkpc5HJyfgGgiamUmVqxYcgtC4BmpEye266UvbENMPkpTozZi6
eXd9hDxzzM1lNooypPo4heM4+paxtHYH/gC7ivLJ1SKTcy9vbGY0uMNhkB1Bz+4FfKqTm0JJxCks
snynikOA4tbfwkfhlKcmmK2s9vIIvjh5CvXsu9qObivcUvU9injyOJse+GcoX5fpiWsUTQ9UtqxM
Ic2+Q5TEk2gNHZKZczCxgQyScKuYEBLu+K9VypNxB2WpVTnNI+iT9q/iWhFqkPUzpOpGtpJDmYuO
TFp3Ff8Bls9sASaJGs6VwuyBiy9gPMSKa9IRVSiPvepDUptSLbGp3trUyG8GsG0vPMo1Zmb/1yDA
KkCrQNGRDRFVEZ3FeCuVRzXb9UOEeusOuWTnr/z+ywiYc8EpiGgX1yVzLU9LUUBaIC2Pk/ZbmW6i
ElA33Y554F82nP/HzjoQZMSBgmT1yMUhTha6atpaceaa8qvlZCj7SZotOZYcyD+H8qlLuJUiZld/
WYU9eMwaSSG+OT+3xFld4021PMYvgnBIj21up99E3c+LwlUCaC7Z9e8Img11UM/OpLpt71+fXrYZ
6n+/ALJTODoBvGHfvuKiQuhLMKDDfrivbXRJ4B/Ft+zX0vZX7vxD9U5e6+/XrW65KrjzwaOB7CCw
puu0nOxJBbn5UTIgo5yBL73L7kmvAnhTOjlBV/5tFc9/dz18DXKlQALaBjjei9guH1ttEGKlOppT
91w2z2pJbovstUDR1xCs3dR2j9cHuLU11mYXCWhyILlYPIBUgZDSKpP6KEOy7W6U536fjcYha2Ze
gYrNTP0zNvQjrjxjwAgrTNwlUWQ0GoPUx3Xd4l23j3fxDkqNnuTHKO8Fxb7am4f4ptvTnepEuya5
jbOj6AIRcQTtx/Vxs0+Ti69htqvULBQcKWl9VMofpZA6kfmaRrdpZAStLvhVrR3SorMHnlYzmw+4
sMvE061qLtGswe40Tb6Kqm5uOoJlR2D3TmyJOmYtuFb8Gme+FA4z+BShgNg5PW87raf8SaS1fga6
5gGYRS4JsTbLGDDoaVQgm1QfqTW6qXGbgo5Jmnpb0WJH5bFbfLEuXVgDZA5YJogsX4BBrNjoVHD4
1McbkFbY9Ut3hKC83fjlDs2a9ttP4F7sxI29xP/nL+p8DM7izK7kRXbsaI7oSs7kza5sAxLDSZlu
3Ygrbh6Nhyt2GGxa55uczkM+txPmQu0X20Jy0V7Ij0WbHlpj2Ysp8sTLrWD2+5HO3qxlu642OKiJ
jdVQkMjEaxgPOiC0mdMVUrnQpRnz9ojX47rVY7uZ94l0nxZ/CSRc1x37HOeLuUqCmGyHM1ETcRnz
oT2O5l0nTK6S3bZi5xTLoZl2XbK/vss2bg1YA0YY9xQYN76yHCfHZ2qMcjUMS3tswdIQLC6kPXNe
qvByJ8OHke8G6ARIEJRzmDNaa8uEtnmVHNGZKmeDS3cmOCCy3s1kwya1O1TVXSQ9Xx/ZuiJnHr0a
XePCFbi/8rCf+wwRaGFp3ZgcRUgmessgF0dhTkrPGBp6W+Ry6bSyQp1eae9bKAVyQtILf0FaZe2+
BMMTsg3QYTu3Dt4qfSnRL3ucszw9joYEGJWaR+idMppDPMa6Tec+54RtTKhtoIUKjxbkvwCYWLs8
1qvkdDGnCi0RCLaPpSw6dST9mNqBxwJ2cd+uNlYmEzgMnJS9byO17SdQ7CfHJPEKzROpbVh+5KvZ
W/yX9A3/DOfE1DrHJ8NRqAnm2kpPjnCVJ6LUtj4/aEMo1OqDVITXvWVjvc6GxaxXCRLeHjqSyRG6
HXH1JL/Gv6NhJdm8bmZrK6ygbBTXVrwu2oHOxzT04ox0jQS/SL83ve6oyZ1RB9kN+jyym7xbdlP1
wTG5/iSzEc5MMvdZLA+CkmurV1RTCOFY9Id3Dpk0V587x4x7hwCw20fTozjFtm44i/qRU55m0+b8
noybcc2h7RoDWm74CMMtW5/u8lsgiATOKb3+ysVQ1x51qPRYeEExQx1a0OXOkDg5tslsZ/nigBl9
oTwW+cvraN0DJ2aYwcy0KwpoT8Mx20Aum2DlQbcUFNjII3Fvpd5d0biLnfPQ9ReHNWOXOUdLOR8F
K4LdRP5IzMVbJhWKJ3bedJzT6/8YIdJimglowwULk7WgIlKgxH+kphp7pFKJjRcEcaylfJJSiPjk
tPghVfOvsiO5o5RW5cxJ8U3pS51z92+NWUJKGCAE3E5oij7fMBRpFwC7MWYqVwcNtNXm4Fkj6Fw4
drbOTnQaIqkFhh2EXczc9lZN9LY0k6NGqzboS/m7Mao8XMHW4XlqhDnR0ryUUmXWMJiGfuijU/6q
VAqtiNQRSeXqELJ3rm/+zdlD6QzZdXXlOmUi+r6lCkFRH54qPtD5h4UGK0N3OvnpupnLJy88UwaW
FICTNUpitfNMDX0fqTWSYzm4iRFIne6k6WEQe3t+AkX2DPDNgwz64utmt6ZzBbah5wFkzuhmO/eN
GOKThdZM8FJxl6A6UTrGT/DbiCV0vHkN8lv+cWqL8Y8RmlKU5LAllZUzopeF22fIs8A4B4Sh5Hma
YcGSUA5K0T/S/10q7utCRbkWYCJIs6Igx+SITQR7ctYu5EhsQLo5keTW2Xv644yrZcOcmtAiIUex
bpxJf9O0yilaDp5x8/48tcLcn4BTJIU+rEMA2fZ3KG7vfpl+5un27rpr8UbD3CSi3GiCKGAxkvhZ
7ZEzEWuIh/GKA9tL/mdBGAfOIqDiZnUmxwXdzaR/zNX/54ozXhupemmmJaYrkmOnSB5bsM5dnyje
EBivVZoOyqYzhoDcqD1bSPMQTtfG1hmGghNCTtBhIAHCBPJgykuobGIpaslwann2itQEk+9bzWPd
3zxO1uwZRFqh1soWkAdtaFUk97HFTXWvpeTFUu5bJcTdhNe9dDtQXiJ+85pFl95/La5fdBLhLrJa
axVaso/Jg4CsClryqqfsZnY1w5YcvUD3HOc+2HTrE4PMXI7ibKQ6UlZHyXiOae7Vze2o84yw4J+v
cwY5BBAfyGiax/vrfFjg1m6buhXJUX4E0ZR0I2a2+hx7etB79CZ/0x5VP7PHb+m7cUBj3r5OfZ72
0xfkmI0E8QxCrWjNZwCncv4JbS3kkwzNhGMGbavH5RfQg/WNFR2W6lHLQBiqvLTIYt0Lv1ARtg3F
vb4ptqLdU+vMBLRJhvqvYuAsbN+VwXQI2NDE+tYcP/L531xMSJvjrbm2B6DgfD5SKykTsJKq6xbX
LbukY+6Cu0HnjGhrmyP6Qo5VRAfrhaYiqHYQAVQKOeoq2VlWephnXmZ1a5+vEM91wZAoYOlMi67t
V0IBHO2iaKugAn/V55dp4qRTVw9nHWMlQ4aMHij6LxS7RnBYyx3E64/EdJcCQAM03ai902l2Nqr2
Aj5ZJck4u27z1jo1yngjVbDNVaBkj/n8hrrNGIl2E2jfdelDj2df75N9NLxcd8GtcYI6A/0GIFUB
/TNzHXcRqD+i1CJHRF0CkrmxtxzNhzr3/9Xg1vwkutXAfohQ89wBwX5plmWbpEdjmvAUCsBsZcwE
rHlog0oek0mxU/Ajjbz8KIsf/Tpl0PSDrkfkSJHpYW6esm0hINphkym4dYDBoXafQ7YEGCZkSOv4
bv4uSPd1VB/k6HFWHflnvh9qv/lI9W9AU3CuwS9AI+tX+lf9CswNUJlgvkYwrayF6gw5zt70BBzr
o/lz8fswfgTAYI8q2g4T49Lj8NgQJ/6JAsX15ZbX9bxmn7lKiGksFkTUcOCVdnSrudqv6WFyiT0+
doVN3qRgubE8wQOudojuYme+KfbZTn++/hWbTncyCcz1IrdtS8Qafi6Pz7WOAqli2s3iNPlONvwE
NYQsppyJ37q0cVujlxBdyeD8YLyvilNK5BQahdmiAA/v9EZ/O6ArK7H8+IGnP7V1rp8aY8Ipi4xW
ElMYmw9klz71wCr7vGNw8y0F+jb0LKJrfaUJON9PROp7oeyz9DgogMbmuqPp3WcMiMWsKoeK1g9r
WKpY9DaOfhBur8b2tkIBETo6qELjj3PzZRU3UdtQjNHB+Ugfy9QtntLXBXozwfjQxD65R5foj/JJ
+CH8GLkkIesb5MKP0XmD/igDZVp2PQ25l5ZYQ84Umop7cOVFL5Ta9Wv0EKHZ7vX3dX/dDMBQOvyi
ZEaTIosIS9oK0q5xmx6bbtqJ4+N4a/4ivS2Xpi2Mz13jaO5zz0mubG4SOCoa+lC3vFAbMJB2rgpr
SI/9u7Hrn6lT3megb7rhsb9v7owTO8xrD5oARTWkY3rUtBdrQbXOBBXVUVXfhf3QTJzzZ/OKW9/g
/xkVc9/oMpwWqorpsXM/kZb6Frn9cblDwZKbQl139IWHoDXKQM0CxW62mpAvnRVRAfNX5pkzJX6t
2hp6QHbE9PT98DIpQUbt8qU1bmWUSSNeAnwrTFnFcf9jntmehbCMgJlioP70UwnQg/nzuk9uu8ef
32cOcgppFMhR4PflW3W2LRBVWMWtYXzDi6fSNbvmmPs/Fu6PPebMTidzlChgEceiVT4ggBgUVb7v
zIeo1J1I20fTXQwR94z32OKsIlvSG6QJMus5zCo+PR54IjPb1+GfVWLl2soCfUNtjVkc/NmL3jsf
fBzSvn0RXi3XDOJDktmZaM+/oh/GmyrZ4u3sZ5ot/yUt6z8xyslnMLtCHgZwebX4jJgSWxTehuG+
qXk5ka3YHO1RYHlBz8EaoZ+f2EKa4Mhct97ixocfxm52tJvuO3Gim+aRPNVeGlz30M2D5cQec7CI
agkeJzKnR1oGuboyRqImGyrjrTbflzI3vty8EU7MMXOoCQ1YhkyYcxfZTgc7f1SDpXLro0EdrXpo
uEByZeuAOTG4/v+TV3nVgzZVjTGfo5N78yMCiUN7/L04sT157Z7H+rW530+sMW+DUoFenSx+WauO
sqM6kz18as7n9TXbPLVOrDBhktJD1ttE++ox35kPgGfe8NpWL2ETeACeeiETG6E9sigSBRb69+kG
sfjtdJN7lZcCfET9LujdKZhDWtjXx/WFa724DU4GxhzHS17gWZzAO9RAGhz6ptqF27qAqgGXQA+W
11Z2/W2G9sl3IRB3yo/EqYNyB+1QD4zNbmJHzux3/yLrdjoVzBG+jLVeZCaWNFJz2NEMUCzkPQ8o
sLXtEbMAFfEVJ7EFbtBMAPmUCOmRALSfRBUyDJyNvjm5QFWhrwJSHMiiMANBigf1CWLhaecPAuI/
9TAe6mD4DTXe4/QU3xRHC5kcaI3t2mMVdJ/laxvk3xSv8/p971Z38a8q4KZ21v3OrvjpRzEXlhLJ
JM4mfJRw3/iyV7mt09nES941p3JU/7p/sX1kXyf4iTUWvz3LpALpX7ReJKpDHAJU26/Czp3CzoLZ
Ftzr5r5oqa4MjoVxLzLKl3qOwfVe4Y676fW35Cdw6OR+fFfuRa/7uXxvvPygBdIuuq9wbaW3CHfQ
TreLg+7ZtKedEOSA7XC+a9vZ/usJbCGJZKRXIhHf5Yq3wr2wVx1lD5WSHEqo6ML/Rnb0ML8ou+Id
j76DfgN8jPGYeIZTfUAYrMUz9Fv8S3HEB/GY2tFdwnFUlpXqYpWYI7sFmY1QUqwSOnLtl3r923B+
LMiiHj64DIocB1SYE9uEVFitpjAmHiyb2Ergv0q2aqfeO+8tuBUknTofc2prWgwYxrr/MvWjzx6U
6jPnpSo3z+1TG8y53QtiihaF1cFxaib3gj3YqZ34sx+7kwPSATsNXj6ve9PmG/PUJnNol0ojaFYL
m7E5+1VfOQSKSWWUBV0876poOQh9uyNjB/rr/t60krthjPwqm1xhmQNFqr1YMp+X/l7gVTO4s8Gc
eNPcp1Y748usJwoA3Owpu94Dl6NdOoIzeNAQeC0OPJm2zRj8dD6YI60fxzoZF6wziHLCZQdIxqPq
5n7tdpxYcSvYODHEVtPBXhTpYo/hjR5a+G9U2wpSb7STx+sLvOm3FjrKQMa2kmEy42lpK85CHtMj
JY3bSEFulE46cTb91+1zcVb+sfI1qydxmjpErVYK6JKUmj1JP6Up2RnmzsKraZqHh4lUdqJbjjxU
Tlr0zqCMu0Ry8mh2OkDcsiX/NoKorei7QIlKf6k6FPnUHa0FL04brzOUe0tsbqM6e7IgHzG0tXd9
ktaNxXw+kHcrsQEIlEFfxITtlTQC1Zt3yVGtFqfqGltVEkeOn4uRsxpb7mUC4od0EsjNLksEeTep
00QNQOG6elea2X3b+IR6lhjI9LlXwPsRQ9Oal3/YcAKEDiCkA+OaBcA96wRz1uCF15JjDPBbMyS+
oiN6LhcOcINjhs1XzbFK2x6kg8esOyRD6s5S4nRixrmYt6wAwrh2OqOFBZDJ8zcBFrKXUhWJtxb+
4/XiB7dUu+EOQEj+sbB+wYk314JVdmqLQmq2FDdjqR1yc/KbZn5Zel4b33qIMZ4H6VUJrCsodQKd
yBz5UbPUyyyjKixn4Bgg0GiQIFg0LW6fepPeZsGQ8Fp01hP90iQYwVbusUvqUzIOIG21MH9QYS3k
yYbshpf2OpjOih3wDpxs1OZqQVv2P9aYF6pktJMhlcAiqKPb6e80+hnxIiLegJhXKbCcZtsLMjl2
xjIF6CG3QJJnQY0wnz56LTHsVFV5Sf5Nm5CZWXsdoO7BEu5KCVo6hQylPqlzxOTW742gXvyCV1Hc
uCRQF/tjhvHEtlIrOS5RO60bOYS4jS/FkSN0wm5aJK8Ge/KK7REmkfOU29wAKhIY6MWEDCeLTsnk
vIm0VgMYIh1/TdoSWHLijjQrHYo2lutn7+YOQIYbaCWcvtAEP99setnKkMnGEIm0rx0FaFnFqRa7
9qOKc0vxLDGuKKj6rLQF6jJooZLi5ya2ZeWYenN3w9O03vSOkzExHom2hK6EAtmXJQp1PXIwCyei
z2P0b87CE0NMsC0Cc6WadDWUikFaHrqFelyer63UvAk25v8uEXPijvVgCXTBEoHWNiCy5pfvyRDo
YEVU3rI8KAyU0/TEjtvZaRvOoq2/fXFarcSuUHpBRwT76EMzoaBrNYoQyvKxxI8Tr8eE9/uMUxhK
1KIlGL8fk09NfOPeJVu/DzYHEcVREP7L+uoqJ3fJYLaGNXc5bquqfoeu93KYZGvg7KGt/XpqhAmV
O+1/SLuu5rh5ZPuHllXM4RUkJyvNKFh+YVm2xATmzF9/D7S7n2cg3kHZ6/KbqqYJoNEAuk+fk9HC
KJPPPQS8V4oOoES/t7uP61t1KZajJZCBC5GA+FIO06d2iE2oJx1q5yZN32tVEsSdpX2DBCI6ilEv
h0IZN47JsJucdpgs5K7MelrLENJAdCBKtpMS4QNjcWnOrHG3oii1ugBE+/EhiUBaTJSgaL0pCtFG
QyEslHZq72dy2j4WSfMwW3XP2o2G267LDW9QssYb8uHJTmcqWEzBZxlcQLTnurCigWGf4lByBx20
d2kti/jxF9cSCSsIegDQhaTSpV/WTTW1vVkBsKmNLkKheDGXzi605/1jgdtZfZePbdvBAjDLp4Km
K2kMwDY0ELPb9rpOSlXftbEgXCx4EHq1QICIFw9onfikjdJGCoMG4OQyJbft033TlPddJ7tKy3qF
onDzx1viwh4X6S07G6uqgj34EYnQ4mGFN1P1F+fxhRUuzEcRxQNFgZXSudHHG9p90PimMwUv0gWX
cNCpw1oq2czx7OW6o2upXOFOk9vBhhrJFg1k9p87N8gAQT4D/jwNunKXTnF97pcSghc/xk1+B+Cb
meo4l5qkS1Z5GG8bKQrvm7bwpyRWSAxGplVhFR9pn6aHxKyAO9PCl6nW5m0zdqJW7a9dtyCKBvjF
BKUJY0niOTnM0Ij1jOI0Dh26z81qJ4c/yjR4gdDcyolMYpZIwGto3ZxJUuC8tCdi01WRqmsrTfdU
H17lxHy7PkmLGwKIMBUvDLSWfeZ/zs4fLXTajGqYI0ny4tk39hUYYiFAJ0rFiexwwTQJqrKVJ1yu
orLY9VTdyHNPwE4IrnllXyeFYJ8vnHi4DPwzLP7FLlMzMwYIfaH3lwBm1wceqEmqRvB4EVm59NZ/
NZZVZlOEBc2IHNx/S63nQCSjvmxCN9CbhkiMR+BlHFYSow3GGvOmJkjNjrsBJDXftP7huheIrLDV
O/OCKrKitKewAv3ZETIUB1BhC6PUwsGFNcGbEn2TaPrhyRKqRteTbgb6rLLtjiSjYblTOorgXQu3
+Asr3B0BOBk711WJXUJ2lj24eqOtg/me6Q2Bvclt4931qVt27N+j4hxbA3Mp8gExivJGu0/M8iml
30t6L5sNUNy1wOGuDk5F88vlOkHaUEcuFqimRFOJYqXgO6FE/tYVd6nK6KAEbrEY8UEuicqVg55T
PjgwMlqkhjA2iEXgnGxeh+Tp+uzpbItw93dEHoPdgE30s/MsNb1uj0VdYUROG8Z+klmVF4Kp152q
VCJTnyePXS4bIK5OqV8lVboK7erbqDUDcaRYJ0rZBC5uLxCVbKuPaQTIKowizZ3jPnOxdxx3Hocf
Bm06ELrnkI6HpoWVJcEe4FabNJEWhmjvDIDegDTmswNpDLdXwuhuBqmWVxToOi0rapO8AtEckiKF
q4/meFAiUEbocm75SjhIJNdrE1QNmra6PjnL0/97bjhXjuwKVEFJmBzKaPDKqPekUOC8i/sejWMA
N6ETDxp0l/6EqGN3SMsim208KOFBm6CV2RNDdOtaSmtilX/bYSM9iy9mR62kkGHH3GWOTwMiGW6g
4668i39KW60QTNxipDkzx4Z9Zq6YE1QiLDhVdE86AeOVaMq4UAkBp1YNFPx2AcSoflfv5tfrqy4y
wK262be1WUyYqzAJ/Fp7qgfLDdX7MXn+3+xwgSunmlZCYwGlb7pr67UNRHBzI6uCDS4YjcNFrK6A
Vl6mYbqCp+7Wvo8fRdqKiyHx91pzN8Z/WVJfUKixsTKsEpNGRp/sJnobWijqCiZsMdKfWeKuk8Au
aOqcwZJCV2gj7Wwf7yK0W8qiburlff/PbnG467waahNK5zBkoS47xqSPbrB5yPXlXxwNShlg0VdA
k8BfRkG+1GH12fLXRwcAK8nssCttYr2bIsqKxfGw5zr+Ic/B32EaKcyLfMwB/JDXuP4SbQR1lghH
tjgeEHwz+AMAfzx/PgWbgRQbVXKwB09D41/eWCSzIiYyWJmCc3HR55D8RNYaKgR4rVzGF6cKgqwo
kBRqMj+J/bFfAYFXZGis9UsRxmkxlp3ZYhvsLJYhHT8kUgdbdk2ATIsEJ4Do57lwps59FugDIMxd
h6xQk+qW14UiWtFFBzgbAxfSpErLakvGGPLxtjXejWIHPj/B1Whx/UE4orPOVlCMcUdZiBIDXq1I
DCHjHs1oOaQKqSl0neQDxEWu753F8wwMd/AyAIMhYcUtSlh2Ugc5ayA/USzxp36+tYZKXodNrnjh
1MUumtNudHvSvakbSzLaSikIRktTykq2aBgG3AdJ+Eu3SCA0jUdmgSmdfyXh4/gXPaJQGfj9+9zp
YNpRmac14NYVuE/z1CRW/lZpT4J5XBoFWs9YWyWEubCVLkcBEtMcOU9UBMthT+WqcpGtPrTt/dhR
kqkVyaHdZBVAsGBB0+wh6ezVYLRkNO4tSNJd/5jFbwGQHtLGjOKPZ7/risQMxgjfokCDyUNOqHIL
Su/6RvQUXjTESFYA2Tc0pH0vB90UTqDadEK/z6y+z0Hu+FosdV6MfedfHxJbJP5ybUIlHKSx0Av/
SqxStGNUWh0azor0qS/Bczvd5fI2mlW3ab4VaGWcM8E2XAqNmEEFOSIIeKEZ9HJwxtilY92MeEmm
4SrbQOONRIk7haobTCEJRPQHbKN9GeGZOc5No6yF7KSiIL8WW1vFyR7Bmw6QgVKRWo63fzGbv23x
iIxeLcAI0GNodvGMdn0SDTXJnZmMR0190KLZk0X9B0sNJiAfweOIsbQ7uKBfzmbeVnEyx2jPzMeV
oaT7AmxJ9GiDAtV2MkITL9qb8V0VD4K9sHQqWGh3/dSsZiwBnF3odUASComNqIrDD+TjW1caCuUv
Yti5FfY2PDva5MSZcbphdEafbEoNT5xkNUPQ+fqyLbnIuRXu2pZRZ5I7CiuWOn1XIVquzjvQkrmx
LoK5LG1sxu5r4hEAUhE+wdHAOSJdxnM5QLpg02TZGxqVZTeOxr+oAYDfCs829HfiYsNTuo+VnfUB
eyOYs9362QxlD9pUIn27RS/4bYUXQVWn0JI0HQkbSXvX8SYHLYzAzxZTokCegLgEeBcbvD6XLtDm
aH7UWlSmjMp3gPZvV8WTLN1WISm0vdO+Q+N1+oVueGP6loS5S2c3K7aqSLxk6e7AiH/Ra4qWWaB0
L79Cm6WutaoSTcDpNh7CVVRsq/i2N6eVFonac5fcEW2Hn5qBwKfwSydZUAMrayA6+iBb9437mlGI
KPYi7bOlOHxmhl+7SLGz0pIZruKpS4k5EPuX/Bokd6moyWfpjDk3xG3isdcM6LbiNEs/6leYSkdy
nCXfDDxRe8HS9kKZGVEJIkHskL5cJTtu2FUIsf6uPoFATtDrtegDZ7/Onco1MAY0MPDrGROAlQ+W
8Q1CHsQyXutgcz0iLQ0E5H0G8tO4rOL5dTmQTMrAssY6tPOxPpqVAcm2dmNI739hBZUGpqtkQFiX
W5gpwq+2IAA6ZG0C6lSiDydrEvG0L9ZYUPMF2kpWGVU7d0JBC0FuRgpwzVj7FYoWWtV5hvOYmrab
5Q6h08bJ1ma0BssJybWdJFur68Nc2k9MHBz/IZ4G5aXLyUzlOoF4NibTqpMOTeLOqgQ2y0uzvCah
FEZ/nP5B2hXd6J89/Ohq42Z17sD+Xzp4yrRj5fYtiB6rYcMSJ0YpuG58HRgs4eCCy4P2HARklwOb
O8cKKyglHPAAjMEwA5oZOa79EQ2Bgb6+PolfPfLSFueRc6N0TZnAVvZsUjJjGVWBheXR4HrN2s/B
kcpt3syWyrwx8DxLB6A9E0VLNnmRNaQ3Y4fYVmr/j/a47Txr2BRN3wEXIqHDxfnQ8g/sMCHjyfLE
ITkOMio8B3nVq7auwqLXJ7zOpfIHsKv3eUNvpZCK+JMWMDYq+DGAb0EzqIM6HQtfZ3elILczOw8x
HoXmRA0j18pkAt0vrwoTXONbYjrJhjZoLWl+dOW2LS3/uossLeD5B3AbXcrA3D3PeBAmzpNi3KTS
jeYPIqjewoUXw8SrCPVf9BRDz/JymHLe6FKDR/WBxn5blwQl0GhIvLDKEFnQAgRBxN7IiV75xp8X
Oy5M83feItTsoGG9ZDl68ega4A1FlGxZ4DpBWRvytp+kvRZIPC+HB7b+TC7HFpPYST7EtOzXEn3w
qHSAGMSLpp/j5FVG74K3W8OKdinIxoJdkqkv19dyAdV/+R3c7jBpOVR1g+9In98b19zVnnF4C16j
Vfns7KqVtDPvs5P1GHoCuyw6Xj7XLu1y7/2qguS6kcOJwucw93PdZTiPksjbUt3JrY+es1yU51zI
1cAm8kEgvWCksLxsouxkxRDk2Dlh3qILX3ebkQBj7TMsnBnsur4iWneIRHqoC/0Jl3a5+G3WbT9n
Cua4IFJB7npzHXn6ffUENCZue+2xsgkEtaKUDC/Tm2CemR99mWdQSSIfZoKhhe97KeMUNBwSoq0u
QdWr/ul0kR9F41p1xlUXFTdJm9/TeKUqPQZOvxs5VCiufwKLR1++wMStHtQIwPbyVCN12QcVxHeR
P5qGW7lG+5fTvOGO9VKB8r/p9dfr5hYDB5OEBQxRRmstrxHSzVkF/eYZ9ABy4QHpvoulISRTaR+N
JztxG/mlHiEYV1kklQWzvRQZ4Vsm40HAOcCz4dRWhaJ2p6KEeQdfzu+03KeCNsXF2TwzwfmShXtM
EFgKon/k2dAYzWvwT5lEiju3EoEFv7764Ldntri7QGbOWjhZOpLbnf2zdXQSK9Lx+mqxKP7FORxo
WQFxgvXic/VTXvdIdsE5ZtwKtVbyUXwqevCqKe+xdGNLHcQi//jOjVFhhUzLACkd9gQ+6ez81Mx5
glqTiduUge1vfgfHk6J2gvi2uExnRtjfz4wkdVGCWd/CgzlzCj9xzNDvHZnMTZqQ0mojUldZJLC5
6H3oFEGMA1MSKiyXNuvExvmRGclhVJ9zOSJ2+myN3wuAEK+v2dLYQNCMJxaEYRmbw6WdGMRxUAbD
BhsxEg8ozf4wBUbv6XMPbfQh/QW2B0VgczF2s8I0eNDY3ePLHTiI+ilzcCYP5r56Gad7M0JDQhy6
Wu64I93Z1UNmCfba0oRCTBXc+pCIB3SA85Q0T/pes7GdI9AxSW6QIAUt3euFSH9wcULP7HDOMqfm
aFATdvqxfpOLU5NGa+cF5JWrSQocQTjWsTr8jgPJLtCWLB2MC8jl6lVzWaRSG6cH60UBvYKIN5w5
2bWf55xDK1V1zIcsPVTz9yEMSAkG/FI6ddJOhXL9NL5f90X2c9fMcUsExTYJ4Ncc7WSDQYrhwQZV
m5DkcylInU8Ztz6N00YVrRkwsHfAU3UfDNRTxgdj9BzbT0NAvipBLW7Z3c9WidvLudSOY53DZFis
83qThM8g1SU9csxS/dI2a8X4lsz6w/XJXPT3M6PclbsEteWYQVYIiQ/wcSlHdOQQRbmbkcu5bmjx
RoTEDSSCobaGpzqXVe4aNYVWapGCNm5dm+AdaykJBwfiI110N0nxOjZMf4SUY51uezlYKdnsFycD
VGGzXOwhqC2oVSy5ESghbTxK0WCFWu7lphgV2kKIq04Pk3xj6U94IgrbB5Ym9zOliFIaxFX5IeuS
o0Pt1UgPyEkQpf9gTNdhYxJVEc3ukruilIYEGNRsTHDmXQ5GVnNHqmYzPRSgcIy2Ya/s2zzcU9b3
ne+0OX3s6+/XF3QpqDAeZvYPoto8TqG3tEluNB3al9pIErxJhQC0hW5xRn/LrgoAoSEcc4Glrp1g
iCsUBe3wDt32biLdsC7RwRuy7/NeKdFdpaE0gRep7DfDqjMFW3JxiLg3fKoDsKa/y1mtImksM/Yo
TDs7X0Wl9JQ7EFK7Po9LfojH7j9GuB2oR/EUgh8Pr8IgX2l1SmprdMX8rwIzn9Hn7HYSNpXT2hoe
QrRRt+H4gNzkRuyHi1YAsmSE5Oho4e92ZelAmQ+In0Myo1EjVwDArXLlh+R0InqnpUMHqSQ0y4Ik
mTXaXa5N6XQofNq4+ZQSdQfqrCMHtXYdtMMEUWjdNaEMgQCRGOHijgbTOmg84Y4Gr7YexgZKVDK7
HtTbSbL2FZo/OixX9VfDY+INoKOUwRikXg5Pw3LVORseQPebRLM24NAyEjxuYm2VFRP0CETXrcWl
O7PIZQVktM1GhYE7cpVOW61adxMkWwzB9Wpx1Sw8MNBsDtENvmHLqCstaHv4R2p+Q+9MszKCrTI8
VyUOn/r++sZa3L2ssqQhQ20jLF5OYRvROkPZBykda2jvw0yV7oqs6vzrVhZHZAM6j2cnnJFPCRtm
YQGlhbtVhywjq39MA7ntGnDoXLezuDxndjiHkBsrjScbTfSq/yoTQQxadGs0kTAaUhxTPIyuN8Ku
qCIbeW0VXZbq7LajDpms+yITXDe0pYMKXL8aUAKs/cfkvQy7dlbxaDnYzWC/tlJqeFMwOi6wM9Eu
YM2qyRwibRDOh6RKVBfEGhHR9c7cl73kI/duejLN9E01Kk+RpEAEKVfpqnQSulUmDb3yQTl7TZ00
L3E7GivwVMjEjpEhLWZ67LN6IBZ0vz09Usu7PsF3hGOnQLCkjDcjHWK3MAG5kwtz8oH+Sdd9kUX7
EL9MtATgKCgemYKpX3oIMO0oPFBBkYd70aWXguS5sgtjTg+jlJ6mVj8hlWE+0FSjXlWG0Wsk1YbA
5OK5CoQzYBp4XEG6iDty6tAszVgbcS+ZSO0pIEVxnRfl0XpJ3+Wf2S/F8pLaBYLuugcvj/Qfq3xR
Ms6UVNYSWC29wml2o/Ua1u+SFm4H4+m6paWdD5J3By2VKKKAUOFyTlMD/d5NgTnVKwAOazl9rINK
NInsvso/Q1A2/qQCADEEf39EjqtWOmlK0RClbsb2JXXqexnwJGdcV84mywci04p08eP1sS3U3HCu
ndnlFi/Gr0o91GoPUQGx+EFOn2Ylru5KI5D32RjmD2EeJmh7GSZvsA1pG6jKtzxUNG+csnILyIBI
7WTx4XL2RTyvnQ0UXCWhPQwaSqQ8WG+hslJ/9j9k0hWe3Qi8aClUof4G3U3UgPFG54YvNY3SdhGM
hQla9uotzdD8m/kd5vr6RC8bAuIHSQCUIviaVRzpU+og6h4gtSOj+qC0LbF+RO/XrSxuCmAWQfcB
+SvIQV66ajM1YP+sEYcs8gZCOXcnFK1f3AxnFriDY+rqrs8BzEJ1T4MGzUO7AYvJRvN/RWTyJM8G
f9D1IS2HlzOLXIynhpUm/dCDRNn6WftI8lG9e5XydqNEG0Cnkbqc7BujL4gGfQCLkj4XKf8sHcoM
CfrfWWVzcnbZpWFnTCObVZBXeKBT3abr+DESechnWvlLCDgzw87sMzOTVGUB5JsRuxFFCTTD19C+
Wsck/I4UP1k1BzRsxd4L8oA+ygBetQ3vev/pffZFUL+l8SLphoI0LjRo2+DG22s9CEvUAKdqNbsJ
WHNqsImX1fOk+1lj4mX2hwq7gBUAVQgMA5R+NAbf5O5WSBPGupIlFG3IUMRw5PgXGixvs1SUJlu6
9TgG7gnAdqM9nj8dpxowAgBMYKd5GMudbm9Br3rdXRdMMFphzJrJ0gF8ltFqZkqrYoA+pm+80H0k
Ytxd2OEKbvAGFG3RFI/T6NJJUPLqyrgYKct76EANbKoeGpGuGgji1eI4zuxwS9LovZWbTk8PWfkB
jDXoEIRo9IWQCDgJOvAxEHQC84K5YZymtmRO9FBSazX1N6xttZHfhQjrxaGYDgM3o9pt8k3uUehI
Mu1MehiUtdHcDIkPIM5frPqZCS7uhja1xzqBCSBXmnwHE+DAv25iqWrPMF6AxaiMPopvskCOt5Vo
BwxOsDb2wSpZ4bgmrTttfj2J8j9Lt4ILW1yURxq916IGtpLkyRp22gBWcIBEHa0gcuTlpgfq6rrw
B3rU6E9RCkNbdIyzkXIRPw67XKrYSKWIOD9tSqZ9eNsf5Kd5hRStS/dvyqb1xn3rx6vO606JSzeV
Vzx1a2ge76eVvql9FBJiRtx6AtOcMFIvXNYupocLkLlZl1rGpudZ8WR/JPNWhTXLNUntBt5LcS+D
5uXZIZF/3QcWPflsYtjfz04IiO7MSYn72YEOwbo2/EFW1/a8um5kMcKcGeF2/thBv9osYcQoH3G9
zqSjPL4o7uQIHPoTTcWddxezyN2rx9gudIONRvE6Ut12O2Vlb01Xw/uhcCM32Sqb9LZczZ61N73K
VW6/N7t6G4GRb615oE73ZE9fgcLN7U7Q/lJX9EGBNm20mYiJmddI6sUrMScmW1v+q1mpkaWecT7y
WcTSCaZKZUBW6IjXm2n2rs/+UvEZUD4cukgzGqAA5rZeFMidRSWIKZRo6NfInK2CFJ3H7XND/bAi
JSWWmd1lluDcWtpz52a5PaeaUkONGMOyEmvVjmh2SUf1oJjdD7OPRIqlCxcMjBFq2ix7zxjVL/3Y
hBuHmoExpqq5TZo1smxKHq7oxjFWjbW+PqNL/oy3KZJ6uGFALIKLzXocBEbJ+lKbunYTOd8jt+03
xUMsj+Cx/vOMFOtX+McYt3oZhXJD0AO2rUXTrWE1N2H3alq9F9cVkZV0NegiMbHFhYNSNCgzGDbC
5mKCHSLnV+ZoukoaQPumsgLpsol+pbzWFZKgN2RzfTqX7SEha0CsQsUj43LtnARUZE6PdqVQ2X7f
Jgnua2Mpeg0zb+M3GVIYKKagTotEEheD5HgM1YZ1JJXKs1yWqx5pGzU+qdW3SN8O3TZUI0LR+mul
75W+yeqX62NcirPn5rkxTnk8zTQooaEQmIDtFsheBfMprOrjdTvsdfl1mKiAs7Qzsj3cpivBfRQC
WYvWL+1Vl429lrSbOjup9o9KuadJ5vetiGZieWi/TXJbLwRaGAAQoKbQL9F4oFh711tg/DKzEoxt
aduh3vLP2Di/DLVMmpUMSzgl9bo1Ha+c+ofWLiNXMysiQWPg+lwuxeVze5zLzLEUoCmM+SWYjGL9
2Nm/rhsQzRznFPLQOUrADJSPRhe5ZXHSDUEQFvkDi5tn53uVoEWjr+B3eQd5Mgo62A6nnHwP4j0t
pdBV+tCA8bo+rMV1UtBigq0sQy2UW6cJ2U1J1QBCLu9H3GJCNx02qUba8sd1O4vThwQh0sF4GX1h
MQwqOQ1mBmFLGuttCvrUDZTgZhxFlJ2LfqDhPcFI3FhP8uUcGhU17LxlcLXxyew2knH6i3GAXkLW
bWguQHb78vfjqCuQEgPeaADVVGYAuQJcqdyLaAeWCtzojPpth/nKmS8E8pRK5oDahqTAVLDKUjBN
onn/A2m49WCpgM1Uuktr+xXdVS3Jm3sjBapbHQ8ZFjNEd+z1cS/FfRXBGFlllaGuuXFr0lhN6cAq
ZMgVGluk8+eU2CIhoGUruH1CwAw0fLwOkARNYcmYMWogg5vyrcWTUB/u9VRw91x0RlDL/dcMFyyy
0Bxa0CqhcATGRAgcpyP6gagIt8hZQclSYQqWeK4Dy4esBjdlTpfYVtNa4zGA9LbW/lKap2AWhFmR
Dc5Nyi4ah7yQxuMIRsSogrJ9rbl98Hx98bkg8e+RgAoHCDsLyUueWSWXyhSSOtF0BOZCPkUtCJ6M
Qk42ValkvlTH6q0ZTIMgGrLpOTsd/2MUWAdoJyNk8CgxVJjROCsb4zGqdXPwnEDKbNA8VdO0mmO9
/mlYsf5SFGO5GiIpaATnCZ+H/jSPKw4sm6Cuhc9fbsBKmmcpkzCzQ1Le2vNG0g4GuA2Kftv3MxnU
5NgZG2cQXH2WZlpHpRklbwC7waN8adU06hxEqMl01LujLlEf1SWp+z6YuyF6vL6m3Fb79/hQYQJc
B8heNIdcWopTx9QjJxqPlgMlCTuoV+jsRW92kcmuFuiiBsCl1WTqi9BoR382Lv6X5qwsnYZc0qbj
FGrN0WkGVMaMpDZ70JXhtkX62gbyYwonENsGZhGKMNRLE4vyrSKrOBiwqvwzgM6pkvfqfJzL+jBU
oD/OHBRasncqja+ahvzx9en9Yg8lBVT1gdNhldAvvA69DFHZHsnGYwTe48kYyEB78GG/SdHPPBec
rV+WktnCYwoIAmh8GgoXBBS0tNNGsrujGQ+rvFRX0Ti6cx9uVVXgnl93BUyh3I5j4LMIrnFeA6HR
3mq0uj+aZuebww3cda0HQIIHv6hVkhAXly6KHztT1N7JxnARDXRU+BkkCYLmQKd+vpvPzkMrs2st
HezhSMvQHeM3O9rFkezSLHdf+8BYd3/4sELtFP9QXGZM5iCV4mvLtEJLMQSl5GOtHMq8d4OofFDH
ZFXQXgAtWFg+WIL2MNqyQZnOD82O4rpOi0Q+qvFLqZJqWiehCsxjKHDJhSmEhCvT5wWBK4pQ3BYI
lXgco9mRj2lt3ZZq65vspgD+FKsmLWh1yjF5KzLBi3hpcOdG1ct9DwIsI+7QlX4MG+Rsoq0c/sL+
n7S369tt0Qxj5bAxPhmECJdmkryNumrC2KJfMvTn1eTZBPhg0gSnwpcohgCGl5iN6joufziZLs2U
bdhAN61RjmUUvaqTTtrCy3TlVo96JDPcLhJR0fD5ILghcE9g1MfdXGH3CG5gwN6Fsjbq+hGQFHS0
T65WGGubOi6QCgRX9/1oj67clSdcsPdj/PP6tPLXUJgHKYmKYgnAeVAZ5nsh+jqQAOOZ7SN0etdt
dJsXKeCkDvJSfiGfnPijHF+T+SFfV9omgbqAaX6X7u3Cv/4ZX245OuDoJnq6LQtCOOjmupx2Z8q1
PIAez5FKALHmZi7tB9RIMBeKdnfd1Ne4baHJBfOtsqMKZaJLU7E9UQVQ6uiUyTrRDo50VzU4lkrG
qX3dEp9lZ3NroubMHBYHMLzp0tQQSlFmgeHlpCH3tgvD6tswxMptOuXqysil7MWhquJNskbdhsrz
tlLMuyYdml2at3vNlFTBhevLLDMImoNh60iV4QLO/n4WYpnQs1Uq+J7evmv6R3AO+6klIqLj+8VQ
EkMzkYJhI55DOpIfdapgv0Sfow697MO66723cZN8xO7wWkCIoHRtQn2AYxIy3geiUu7X8+vTOsI6
6+zBK4al9s/GWKp4w2tjH59GG72c86OVnaIOeYnYT9WPoqx9VYXkquZfX2ruUfrvMYPjhxEgqDg7
Of+V1dCCRB5mNq1C34AscYsevesmvgYKNrIzG+wbzkaGUeX9FLHV+4arleomnuPHBVTlSlI+WYLW
5eV5PLPG+YoU01zt5TY+df6Asrjkml7nha7SeRZq5P/j9HF7UjektACtQnxCGxoJtF9xJOpp4Lsp
/7NCAMIg5Yjmb57kVQucrAsH+EVDym26Dx8cv991Cel92atvho302HqGqNXhS6xhS8bUWXDjB7yV
b62LoWNtpirGleAkdpWy8yKL4jxu7WMTp98zNRQs25dTkjPIrRqlEVImIXwEKQySOeEuUd9q85tZ
9gJD7IcubmufhqDtgQca+ugtzuGbuKapaozxKVb0xOvNQCIUN0Z3sOXJve74IlOc31sRVUGCAFMT
PU2STWQHeWH0tV23sry98HSAPgA7gvhLmgldo3FWA2wv+T0sFPAQtA9Npt3E447Scqv9GNRqK1Hp
NrVEIKWvBwWbzTPb3B2KBlqttpYTn3TLnakLDftypXRuHbxV0k2lIg0OjD6YrAieNdeHveAwYNgF
PzfeogaaDrh1DGsDLPw9toVsFdu0mo6OPoKJIVcetA5UENeNLawkY1nGmwkPNf2LMVoAwDnEWMla
A48JXotHyaD5urdF6mcL+w6qqVA2RK8BxAVs7uDNB5viQ7CWyp3RnSrdjzUCOoRMVMxbHBBq9Qgo
4OjG/F2GZECXIi2PJRQuVGcjOU8pvU1sRXBh+XKrx+OEocoQRiyAA3h5mC7s6qiraXLSU4KWurit
PUk5Jsq6wAk3lq2nifjceEgWC5YXJtm4z46aVItUvNOj5FR8gM03Ksi33LNf31VgPVEDVx1igrFI
4Bw8/uE/RnFnQl4QvdcGtwmUHEhfM8qS06y52Udxm33X/WE9o2JcptsMigkCEpflef1tj3P9JjEq
AIlgr+92zktJHyKZxLkLugDVWEu/rru+yBgXxPJ6ktpEK5NTEjl+GeD1F9quNXqWdMqc7TDaeFqE
gsC5FNKwjL9HyC1jb4DlBFWm5BQGA+n0x0omY+qV2uBSbfTT4D0cVjVyNcYgOB2Ea8kd6NSkmjxO
8FnlZ9El216xN9JTFU6npEULY4gDw3LtPnKdBOD3XvCGY3PJnU0Xw2bR4cx7ddpXclZjriddQnt1
2c+4J1W5f31Fl25IeLAheAIsoBkGf9Oss3Iq+iRPTvkBGiREtda02MYqiKL9Gqqq815EtLboQ2cG
uaiWofTSOGDGPJnuvAGctcBeBAvC9CLw1c8b+pcJPDPE7cQqYLIOwOud4ufpozxZe/s9+9GFZPDp
nZKRn5Rou9eDCoXQ0c2Piqs8CaaWGbj2AfzWlPUxmVq4TzGR8DiNRLsZVvJq8KrHdm1tPYE5tg+u
meM352DMcz/C3OhFuvtdfb/X70ofsn3j+uDce8m7qD9atJLcxiwjqOykElynDm5Q+naN04BUg4Kk
3hAdi8ckiVfXh7h0zIOanXEvmUwvkDMoKSA+lnSs6FDejsNKyT/o91pU0lqext9GuE1faWEyhUWT
nIJKzVbdbL5Faq248TSKAFpLFybsPQual0hXqjB5ucXzNMmbCuHt1BoJuO130yrYaoeueTLMXZj8
rADceazRSJ+MsiCo/j+b47dpbpRWoxo5yLCTkz3eBfS9Mfdai44uNwMP3STvG9Wrq5/mY/cj6Vy9
eQ6BbAh+0nIiTfVgOC+6vUpKkVz28vL+/iYu4mUZVM+cGNMRJlLgGVXarTJASjx0lJ6kefCvO5Nw
CrhrD3LEWQwpFBxmTbSqdegdzbSH5t9baPT3bYse+HFnUrcsd+NHlCjbwd6MyipJN3O3KgswAMw4
aB80bdtREcPB8s76PRPs72exv9FruzbY6sjZXt2Z7phte+I8hfeySEdn8ZT57YJ8t66Buh+6udgk
GLVCpqmOvUbPRRSpyyfpmRku6Be6E9nlgAE5zpNq+UDJg91WI5lnvyQ7UXvBUu4GwC0kBJGlNgDb
5aZPijqpDdseR0zmy85tMFFwbTxC2JdM6qpynug2qZ+Gxt2Xv+xmP3UrKm0bhSivf+Nhv7+DP1tN
Jx07WUcoyc1NMbvGqsvX+nxDTTRGW3eZeWsmXls2RDU8CEORsWhYOcTXrUPaPEjBppN+mBnRj4LP
+pIdZvfis8/iFiPp51KjJqan76NXyV7lzWaKNrS6w2OtoQXgHJU7m+Wu/j/SrmtHbiTZ/tAlkPTk
K035tmwj6YXollq0SSa9+fp72Ht3VJXNW4nVzgxmBhBQwXSRkREnzmG7zP6ppN9pD56SRyT8JzX1
i05z4nDHJmg7egDj7XPlJqKlN9fmUR2c3Jp8mojKKuuu8uybuct8yLU8gzQnng/P5Y88yB6qG7od
/eFJe40fskAS1QFXb4Eze9zdnasTMEOgxAiqMJo3U4OeXq0Ka7c1h2h/fT0+6178xQ3vTxCr4B4A
ZP7ytOe0bpGNw+Eo1AgySNRNaLQn/aMKNBLZteBpIt2TOm+M1p2t3gnpE3iF5cnRKEh+nMRsHRoJ
tu5qWHj+TZwvZtA0lKCVgPm2pG0zf9eA6kjSxCuleaO2PzMohLD+B2oYG8FkLBN7bTI4rzygVVKr
WpyZODqWRaCWqaMmdyaIsee7MtmgOhkeBuYx85SEgktx7b19PmbObYAgTDVT8L0FjEivWAopjdBX
IDvxN0sRMWKv+d0zW5/zf+bhDVbbaYu/g7pEJyIBCFx0ZNZu03ML3CmH8pDcoNiUBlSBxsmk7GnV
oBNJcYkpJHlbfuvLoqHl2ASJElA3fNYpStBLqhCMpil83Iq+9Ga6bMvc8aa/EcnOr2/NM2OcK5hn
ExyEYIgMGuKj5jB0Xm+yI/NDBXcKoFTzt8lIBMHCai4BalT/jJDzB5KB4nWjwmcqPQV81dUBgVTc
+sm+s6ZDGSXgd9xaoKYqH0zppaGCU7Hmjc6t86H92OSm0sD7heib3UbICXn2qOHeGhDeCw7g2qvl
3NbyLWc7EyT4dVHGSxRWHg2QD5MbmdROTG+gYCWNoOZM3Ki+KzeWKBRZjte1TcS5QXk0xzmbYDg2
d6P6u0IKA4xHTtaG28T8ZT5dH+faJXg+TM7BZZKt1wwv3yApbmtSQO95cCP1RwiqjTiaEQ171+2t
jw566sgYws0b3K7tR0mRonaCk9/r1X4eABZ22bClrWcFai3Mxa6fyD/muP0aqVlDBzSpBjYal5gf
3YDlxtXRc4D2GM1DFlr0Nlt1aAsfLaBXYEe3ufms66KDRLIFg7FkO+qQzM6sI4lwfRbXCiDAG/4x
w10PSlIosp7gXk7zu1h15HljVncQVcIBdTQI3+kfWrhRQcZcOOW0kLq6piFKC6161rNv4O6Jkdn5
rKf4hoH4dKseZdkhH2Xhsua1/qXeM8/IbnP5yWKHRipQehflGD+Jbb6clH8+QCdcdTCK+2TpscLl
TFBkPUTPfeHoFlivgRbaVmyjZbs2e8yGk/VQvmZsa0uHJE/BLJq6vZJuqQnVIOU+qb4P1mNKp+1/
tUY64W4e6NV2SL7g8yjEb9JN393GQPu373O2KVKntjZz+CBB9IL0eyLNXjr3jlWJmihXz/fZHHHn
bQ5HrR8UA+mzrR17IBLpHwIRR+FqahKyoBC2xI4E4TS36XNF6SoSAfJvH7MUFQ9l8rXkFzVPRfsj
rTunY7JXW77efxdM8ZqTPjfMHYN5yNChOkxJEGYvXfybPt1KhgM+USeafkmp070/XDe4tuVVyL/Y
QDV9tr9eXgqsnWJaFQ38hp5up/aO0Ocm0l2WiuLuNTdybogbWJLPLagaK9Qax8FhyeDq1sv1oaxt
jHML3OkN+0o32wZDyXTmKlnnzsMpy++G9L0qNnovogtfNaehEcWQkbECkvdy5qicgJB0WalWrtyK
FV4IiDwFXXdo6qlbdprsqalIyvgrHgZPvEUEBYYJHns8HiaVJZNJMkpxrdf+lIJy9PTQu6cQ1kIL
YvZL9V2ld3ezACG2GpqdmeWZbrKRzWSuYLZDbt6p76If6iPZzD/Iq/Q34e25Kc7JyAnIJowBxbE0
hxxif1RNr40eDFsQJvw/Q0IXGGCSIGjmod5AvmjgWl/S1VlH8AKRRi9RkvK5TuqTYoA4uZ6yyaFV
ZZ9UsKsBBA6Z4Os7dtkivLtHy8M/n8AFRnZjqRLt0jQwZU+rWyeGWnQxOYV1lDTnuqm14wcE4yfs
BUSQfEayI+1YkArpIGhOWgfKah1aNrLkXbeymqAxEUtja6KjA22El4fCbPoSFzneJuYU9NFhqF5w
7tT5d/VRALKpPchg4kt+zfomfQ+JN9i7kPnDnfV+/TPWBnv+FZwnKCdQmTQN3ntRRIytUTKgUkku
gjOu5r6AQwVUC8BJqMRzAfXcGX3YpAjec7R7mpI79oqvS0epvA+RVdAtt7JuyKlvf43C7B5P1vBZ
jTy3zW2dFlKgZm0jDDTGuyJJDmErHbqS7un4rJBDD2IflqXu2HxX2M+kz91J3mToFZFQZ973zfuk
e9Cp0eV9U26w/70ofJNYus/kdKclaPOg0h7cNn7Si0KItfsNO0NdmB0+BQEuN4hh5EXdToiWB+pH
7XtJbuZZ30mOZobO/BJDswT50JptTMHlsPbQWgiJAAYBwBXIuku77WzbDUGMFDSxBohNbqtHS42r
7SSpxuYvdt+ZqWUKzt5ZRj4g3TzMKNegg8CPWzbvmCwL3NeyhXnXcT4e7hnQWyEwmy3Bs5WhTfkQ
15NrRNBxisIgjN7CwfLNSASDWo2Kzo0u5+5sZH0VArhEsXiWHO0jKBDrReqaKp6rXeJFaunFQEca
82lsHJJOAt+ytoIWWBqAU1q46vh3Vm4APj8MeIdo49j5SqkXGymLJS9LjeIv/DKiPpBpopELlzs3
TgmMX6Xd2kuqijot6u9J70Fw1ie94YOS6Pp2WR3XIrIEDwLqSd5lIsNaGVMaZ4Eaxo0DWM/kJkOT
eF0xix6PIlOcX9SKCYAWSrOganNjm+E57GdZlGwIRQ/Z9VGtOiiAQf49LIN7yhAwOYcKKCkCwupc
9VurXhhSQUHUbeqkn6sbdOMNdDpIOnJZLhlUDXwSyRDeNcMs636GMCjxmaEk6k5Noay0p7MZdcfW
VkbFU5IU/x+phVq53WBK9MGMyqT+LZO4Qh7RUMYtCJ1T0PAVtTEdrUFpbCcyxqba1YQ1tdv3pGmd
eYpLy8UxAtm+YPxreSVonIGXDEz9i+Y0N9f2RPOkUtQMEVPlv89O5UGdIHF+omvfSV1R1nHt4kVU
iCcZwOeAa5ucf6vmLMeBb/Ogtn7JRn0wcSeFWhgDUUECqfyAJIoTS0g95/Opm4qbIfG17KkYws2g
foxSEOq/7KT5dX0TrITIKlIxsgxEM9iL+Nb3wh7ydmQRDbS4dhSJOAUpNkY++TbbEFV12PD9usE1
DwWLn/0SS93V5q5FBI6sAfsuDdpNix50r5dc50N9m5+7gAqZwpY55XwwgBWIxdH0oqADhvPBaUfN
crBhDFdqQLdd5fQv+cGld+mhEoCBVk7uhSnOI5UxbCn9Mq4c13NsmR8xi990mYpc3+pGOh/U8iVn
Pl4fwhCikbA0HYZs15VbVCLC6VktSy+UdqV0U/gSHsO6H1InebHIqz7s0t5L2bNgKdc2D7whiC5U
GQyl/I0NiRhmMlrRYKxvRsXPRjcno28PyeZZ+VY/VpW/kMN5aeVQMjl58lgoDmQh9PLx+oesBOkL
fOaf7+Cu80USIa2kkgaUgg5v8uTqiAIxoCWRiNd/WcSv++mPJW4/GawwhsGGpWKTPJSiIvxaNepi
INweMiPw3hchJjSZIEQKUsRtmj2lC7tN8VG9Q++q/5gBSXDJ67Qrnq3bAQsvipnXavNLxwE6C8Ht
jFY4zi22uRarvdFie4X39d6wblnnjh5pwJvt1N/r3pWHn+1LNB4gedWoftndV70jb80aj81CiFlf
PVYA9KlQbwArv82tLS3mPlcqfE13GHPmzuH3XjpSC4Woie1a6QhMQKx/14y7sWs3tG+cXEoOeixo
bV6rgUJqEXq/aEwEIRWPB4V6yyjJak+DF1l7m4vSsSCQbPZ+rjs09ZR+F8qBJn3PtLdBFV1Uqyti
LApFyO9+NmNeHvixCqvaskbs70e0fPp7bT+/V9tkS/fmA/jd7C14qd9tj9yWu+bYCfza2pb/Y/xL
wpPEfV0wbaYBszIgFZojJUJo/bKI/LFa3qKQsgSGGX1ulwPU86kxk4xgy80Hg7m5Biq7fjjFhqu/
1M927LSmL2Ql/cyIXLPKpYd0NCnWNVlG5vXe4Bdekjn5pr3TIB7rjE7nZffSQfW/79s7/TQ+bYvH
/na8jXf679JDBfgxeb/uxj7zGdc+iHuaxyD1aqwSH6Q7yqF5Y5v32G3c9NcNSH32vdf5emDvBjf8
qHYP5dHGN9ZH6fFn45l+tLWfLQ9YgX27i25y5zviuS10adnsmNvuKXVEFFyf7Q7XPpZ3E2XVRgo0
hwKoj6HPjD4khpsHUG71lFdfftT9bhfektdu37q76/P09doBkhnB/4LMRtGTz3ErTWWmmjbVQS61
jgqpejveoGTcwT0hyxYi6Xvd3jKSy5Gi5Qm7E4jiBSzGl1eYmhV9VbM2sJ4x0H7/ExDN+oV6ovzr
Sr5rESe1AGs3kNZGAYk7BoNmUXTIwVCyjwEw6B5t5TQM4JYZmSdl+6pDm7AAG74cLX5wIFJA/IvI
FL3P3I3W2H1UlWXZBlqqH+UUHbt2/Kvu1U2vsN/X5/GrJzEXvmIV6byFiugzrjmLW8KRaokFaFUQ
NeQEdW68pBJB8uJrJHBpgtuUVjoUzJiqNjCHcQN9OtT4dlXlJZYMjIzgThAMh+8HKqbM6PQEtsZW
e4zybKOGIhS0yAS3IQgz0lLuluFMNURBdMgevF5fk69naWHRWBZFxb8hqXm55eImLKtez7EmbAqh
E9F5TWx5c1J6eg5NoWr4bZNa0O8rssld6cDbaCQMaRuAzHSh+tlPVuQU9B7+xOl6YG00gcNYm0aQ
JYDIQAWNLzS7LgeZqqlZaAWmUZ8nw59MMFLVBvl2fSZXco3LVP6xwl0nQ1RreQWNiKBymufZib3s
9Bp2znxw9cQbBen+9Tn8Y2z587OzlLRFOet20QaTO01O8mb/aCdHd1+uj+lr8HU5JO44UbvWbTOE
lXETP8UvIl7wtdP6Z8bAoXE5CHnAKkQtfI/eaL40B7rdI8AL0KnRae71kay5uXNT3D4fMgbA2bz4
8OYnU6jT5JtnqRWxkq1bMYF7VMDB+eW5KWtV3CQJrMyj5FG2TWR1U6vpe9tZzt+M54+lZcufrb9t
x+lYKm0blAU070Mlekzk4gjc0YtUlYIIcHUXoMkcwS+g3+j+vbSlt+2YpfqEvVZFXgFJLE1+nxGU
XR/R+vlBZA1dzIVqmw8CB2DomTzDTFzfRA1A2UrtS3axZ6BUN2NfMaPbOFRdKGd+09nsj9H4/foX
rI5z4TpBszUobCzuACcRBUlHQdogz76XNoaZn6JYBC8WGeEOrtGVRk1jGaO0pU08xMdcGu6plAh8
7MpTEqrviKfBQ4B9iFrP5aKFoLTtTC3EBqEf4Klz0D3oArFF0NRZp06bUSefP5ShRO2Hom/AT3tw
mpeoR5TpnZ6VroInaJU8sTneXZ/llcDx8su4GQBapUq62sSVg0ekJ9Ve+FgD6P47nH16a+4GGahg
z3w2b/V+Y/yyAuikOroWiN41X50PPgM1dbxxFVCB8Q0NXasVVjj2aO7LbDdWQG0mQ77oMFFHN4RF
t+VKu4yylkw1XtMARS/VRG7MkiTpU6OxbkEjz+BgpPs6eyttX/8RVW944zpAekr0A2xCgrP79eoD
6gmcOqB8Qdxl88oLFhtBEmKihTE2f+jGsc7er6/mSswKAws/AehJoBqtLSM/c0R1p81lrqV90DZD
bzg2y4h802eo9J9oZ9nJFv9vv8uS1ameRq3ZdIysMneKBJyWd/1bvh4tNLej1re8CdAdylfASTZH
mRXGY4AktZx4YOEgu3QyCPMgUyfim/jq6mFMAbvl8ihYWGcux91JVI6UqhgDKc/3Gp0al8nwGWM6
4u1YiELn1aGp9qKWg8K7zT9BwnEuO6thYwCYCzlMRmjcjhpR9yDsSwWRxaopsBJBuQ/5WZsH8IeJ
QbJC6zGwCdRV6E3Nd4peqkc1RLPh9QVbnUMwaeh47CyPj+VTzveOlfRVHCpjkJZJ40TKDjr1Ohoh
Rh90+rN/3dhKun/hlUKWElCQpb2D84iovA+IptkUkFGy7+3IaHqn1CMwWy0k9xBKMyeW3eMc524W
RfXGpK1ZH5LKzN9Z1+PNZ5ZhPjqFKfdP7UBz+nL9A78eVXwf8juLLgNZ8uPcbHRdORdoCQxCgIeP
1NSKpbNLEUzD1zlH/76mEWxeUEWiX/vSijlHplSp0hRUaOg6ogt/OhiSFO/bskmeiDZUAsTeyqiw
uuDEAQZn0QS4jPGuz9DXrYlvP/stboaQIFJCI9KmwHhQ37O98Xr951dKE5e/z/kyULpEoZTg95XY
zX5kxzgA+7+zqKk+Q9cO/xXY+3oFXdrj1kKnqdplKuzZ8SlvjzkkF19T48dYb0dgRS3tcZR8uV30
qtPYRZHOGcaHOv5VaaIe/pX05uWXcN5sZoYesVFFd23kq93ReDPYjYJ0XPWWbqrCJYXu5Fu7u3sT
zMCy+pf34qVdzgPYiibNqN1MQWd/Y5VXZ7tm3tBwg1r1a/RTJE2ytvfRubjAZCEGhevwcu+rPXiZ
aVPMQZIpqL6XCeTeaXhnJ1Xo9EpZC94cq/sJqkDA5KO9BCwX3PomTZtPuB7nACJUnpF8ZIlTPYX7
77O863rLzf3E2lyf0LXTZoDjZVEgw4Vvc3HGZMtNog5kxrPAaDYpSdlmMltRomr5FX7Vzq1w81jl
dhyOQz8HVg31TDnclmzb3aDn3wmP0D8ThLJrp8SQwfGs4+mO+507lXmbF6nM7DmwrYjeErwTnLw1
q70sNeq20cqgT9Ny/xfzeGaTW7lerocBTho2SZ8CJMRABF6V1u5vrKAEj4QYkKxfetQQa7dmm6D6
q2jtTW7N3wZglQRG1jb9Qi5oI/eB+I93+GNmW2ZHUGJW2jG6iWRzo4TqY25ahTcluiaYuDUXDQ8N
vNWilYSuw8sjhvSlVIaMkgBa27ozWF37E9Nc3OpFVwluspXQE4RmyCQudIZgULS4jRH12qw1oTUH
gD2q+3EscpTSm9KFXOTkFhmJXvoWdUdzYOVtVefTwRxsQxAtrc4uaucqohf8h4+WlsYU2RyQu5iR
Nz2kmdU6idpNXobMiRvP1q+/2DFgAcf7FAgtk9dAnTOFjmYIWjWzH5vNTGWIzdVMEjiuNS+CPgIT
KIWF15Qn8tWppFT6EJOgNIcHCARDVczuHv/zkZzb4H2I3UlmkmPvZ1SSnaRvI7e3RbXMlVI5MGyL
YBI8IjLcPL+umZmFpdIRVpDBP6Dbtjma1mTvw3FqHzuCxFxmNbZfRyYoa7Qa+NJoMhw5jCa/AtDb
1xPJ3gzNABHrCkIOnWQkTxHTcjfOp+RwfUbWjg44YFDTQDuiBfjg5dFBKb0qbKoQ4D/D0MtwPQV9
C8KnLs2z4G9MQcAdgCYQnfK8uVKqFFGT2SRopG5ylTzun8vG0hx9AhLkuqnVvWRB+AYvX+QYDC5m
G3U9SfJGxV4iXXQ7p+nsa0pL/mY3nVnhXEEL4U0zgccOIPWobeKOlXsj77Tt9bGsrpAN7SZgeJZ0
GLdnLSUf+8yI5ADMFmDg7IEdZLOS3iIlJVJpXGm2wc79Y0u/jJv/h2kA4aSSRQKKjAIqQFZd9Cd5
nMphF6kz6U79lKiTIzVzX3uqXdFppyY2aRzZnBuU7HO9Q4os1wyHJHoTOW2to/W51FI0KvzNrJig
XiUQzTL4t2lHyk5q5ZCgQS5jB7k19W8TGZqHsCttQcllmWA+8LAIqNCW9wsQ0twRASTOZK2dyUA3
Ks/jrL/XlfIY60EkowEE0fOCLWkFIdXaoi+irrhjoHhm8qRCdazN1djA5lCz2JH0qnOZFMcbgCci
gam1SAdk4LaOEgVoLPmrekI40Mslk4M4LZzk2BreGPp9s6kHQUywdijPDS1/fvbwDsMwU1KrXDZy
cU/jxM0jKkg8rVyMuJ4A3Fj0PkEPyi3VoC1P7WVXRE10KKAmn4Ldw9EHCmDL8/UNuBZno0ILlwkm
HRWSatxwpr6GFnOP4RBwnbtK1HtGG2ubZKzHW0urJbdNyuHU1hoq+7p1Y3TW9EollQlmdaXzA+kS
dCIhVsVekfkEMsvROx2NqQyYhOFEZX4zaujNV15qCFShw8CtDloLgp9I8QaGF/5k3DZ5ByXJ/o6W
5V4qolFwNFfOy8UHWZfrzGpw5Q/Kcl5i19CSjZKXxxCz0EEzOBsm8AhDkdW7vhorews2QQhnwh3g
jcW5YmtkGomTBjYj6mnpPSlEveLro/pjgQvORzy57LaGBa2Ow02Oip49Bt2QPNd9jWRG8sDG8FTZ
g+AdspZAuhgZt81mpHVZXrdyMBW/jOxVuo1sZJDm6Skl2raEtE7ZQsIkcSG74KOj9jYrncQWELCu
VEkwudB3g5IuwmybJ0kv5gIxtQQfAVSWCpwKkwY3M3VILsoAaxYUycfwkBrtJpRHwylS9aSOIt7r
ZdtwbvjiG7htZTa4UewJ92A9ZN0bkQhefkXfd69jj0hpBtn3ach6xZtp0Qhc5KpbORs+dwUbg1XI
yTJ8E90IkvUT0aurme9zLkomrzuVP5b4C7iqqzQCZBk+MoCMUJo60i2S1+lL9TTcae8i3pSVWwZT
ClYslJ9UBEvcqanDJIn7tJYDoz1paiA1G20SZOJWbpcLE9yx6Xslz6ehgncyfmJEYBlU6Fs0WLjO
9tddwPoi/RkMd1BaOuiDYeCg0NkFQminW9QpjfIuHwUB2Vp8fzEm7pZBzDmxiMAVdMjPVtm+phuj
0VxV+1BQp5TiAWLTrpSqUCKhm9Hash6Ll3i1NkFO0njVqPqhJ+TX9eGv+qeztVym5+x2lfE2k6mO
ibbk73HikZA52nwYkh+NdFfId2osCLHXHsKo0yPFaoCXGT2HnMGiS5MUOQrEDb1TY6+qYEl4M35R
xbGAVGKPjQgGu+6Fziwue+1siLScyTQu897Eoc+qyjFne8uyh2SKtpr0VkIIt1O2rITqXtO/6K3A
Fa/eMWfmOQfU0WqKjbBbIJd2vY0tOXWaqEr96+u4FoNjXoFZAhv+gofl9rFZjiDMK2DGsFzlea/h
9M+g6DopDrI1INdwRc+Y1SN6ZpDbzq0Ecm/JwsHRoB8y5bXTWYovyd8pi712/nZ9eKsu58wYt2ui
rmXJbGMNWcl+NF1euFYqyw7N88y9bmn1QJxZ4nbLYE7mMI2wNOutT/WHzPJrddcYJ3tyGZtdJKME
Flc90JlFboPYdKDpYMKi2RdbK9xN/beGommu31wfGTeH4PjFs+dMJYgbmTlqIDktIUak5v3kJZLx
0CUFWuq739ftcDP4LzsLdTfKViraJzg76JYL5xnKXqeShvYxnWzLRVpD96qMJmhkHuptjVbVfalU
YHZFm+p169xx+z/rUJtBSsiUAQO5PO3ZRLMwAujy1J/sd1XEm7ysxVk08fnr0PFDKg/U5ypixstf
T2MlC1UKXlpcTz5wAftEb92h6TeUPSnNtjQEIdTamp3b4+5Be0R/rSnBnokHiSZlbslKx2Cv1+ds
WZFro+J8R8kauZBkGcJ9xogVsm/mxr4z2vbQ22yXZoI05NoKIexF851mIZ3Dv7bgv+wpxT+nWpuJ
W9JodBH2iciK+YvmX0sFYWy8wdErhHTO5VKxsqRtTqBsVunlRiM7qfQWJh4LJLsG0sl57uGV5jWp
JDhm3HH+Ynf587PrhrFYRRMolsygt3a/bWmzsdl9x0QDXJ3Gs/Fxx0zPM1kpq0W5DYI8gejVvbrx
zn6dc0qSPRRtv8ye0iy6HG8kIr6VyYLDumplaVk3sMnRrsAdp4HpaTXqEg6rzbboqgPtjOYMTJCs
XN3eZ1b4Q2TrsUmAtzjp8osRMrdVMsgXEb+cPhr1+S+Oko3nPTr1gDHhMSwSaeBmawKxeSg3Oaqe
hY6aJcRT6ijdQkASkAGWNdvrRtemEWiBxeEuSGyby79FRShjmyUZmHk/Wog55j0KC9nDXxhBNhGp
rKUyw3exhhguZVaRnUYIxPQ6uY1a/Xac7MfrZtYWC3AapCYgzgcBD26xekr7Scmq7GROm6x+M7VT
EXnoCvSyv9EOPbfEeb2hx4tVUqD/h323j2OnSgWeYHVZ9CU3htbBZX9feoJoUMeOtTAAgmbfGrdk
gg5IJNjca+4GsJ5/jHBHyMgl0pEOQSxr/DDzy+hgFtu5FwSxq0NZ2hgAdkSvFY+8V3tNnTMyYPFr
n1S3KWSqYtzm15d+bSgA9oMQHVg31KA5n5PNZQixAj071bGvjTd26NraQyYClfCYvk8HfW5miV/O
HDQBuK0x1SQ/kRrUtHk/D249y9/lqURGeg6NEMqUNPcqA6xUY9iBq7w1mVtqUueQNjzQErRuqjkV
21QbJL+tDfQCQ+HX69W5d/Wx1/xpUuen63OztgBnH833P9cyYxBNxtwMyKxXW3X2ZVF5cC220bG+
KFwjeIN0zuW8gAc1jfoakqaRcey6ZyA37hTAjuzedIruY1Br/y+GhF7eJY0A2B/hlhuESGXZyUN6
onYLUY1WJ0e1LtAhU6e6wEGu3ZX6mSluaHWtoVaddhDN9k1f1Ju+ujTyAtVCXhcJce7Cn/Ohk+tl
3nIAVhtqujGeCfYgcL+rh+PMyuI3z3ZtrU7RnGuw0ihQJ0DxQp9y1+7eZqML/mJdsA2WFzoM8tpj
jSIjGy716alN3nTzYY4ehvxvBgOIIApTsgw9wS9OC+JmOUjuTnr6PC09Q3PhGPaDMHxee4roZ3a4
y0Szm0xSZsRitFN9nSWuJoFcSZrcBhIE8URcWwbt+X+a4/iXhwGOFXll9F+icnm5VlMS6c00IHia
QB0VgzOqlreQ3ELGcWcUiRuHP6Gg5FpNJ9qKq/t8qeyjjIH0r8EZZqWSjqDUy055CiRI+NtGG+5f
bI4zC8thONuGgL0gkd3gcTeGz8N4QOLWGbqX6zZWHZEJNQrAkIBT4IEDcWIYg5HiCWcVW5K4ENtR
Zd8GRGhyx1TgGdbCDf3MFjdjzdBnUyLBFpouNnM5OKN2F0ZbU6s3ip4LJm91eWz0uxsLhOZLM2Bs
zMg5TQihrAgUPgT1rLLMBZlTHkz/ufnw03jzLLXfL0VsczTqoa3T7BTpD7bVoMfQaZIDEopvkuK3
5YsWpJpL8tew9lO04TSqo2Jrjh4DsXmmFJvra7k2v4Bf4TCAjgQtTdxJR7V1nsacgsgb3JkFfVB6
9KPakFqmD8NoCwKINU8M9BXYgIDnQezIBVxlqKJwRBA75vuSQHjKvqHItl0f0JpLWQ42+FXIQtPE
HYBJtlk4llN2QmXjkKYULQm5z2riZABiYVi5p6Kxv9QlUX1sbfMsxUlIvWEev9SqWiMDMxxB+oYM
BRigmTuM2f762FYX68wE5y6zTjM6KYSONLFcMLEEsn6TqjX4u9FUb6qCxRIZ404ehfKlLOlQ4Fbz
TTawUx05ap1sIg3csZoox7bmUs4nj1s1qRvlJgWFC475dKfnMxCOmpODNMoMUdeEbIoiDDNXN6Oq
L41cIDADnu3SU9LSrmOFNdmJNshzOMVES9CmSxSxJIkV6RWyj2huyS1aFA7pZLsCNXDTeuVUKu8a
4NyVk8QVZQ7C0O4nrc3mnk5ZkvoLSeCGzfnslmE9fET20khsNiF5ikczCR2jy8L7LpetEIe7r5Mb
KctFHX3rY1uKP9DQBH8SF/LI1phlHVt8TI78kOxELVphRJm8VSOAfaNfA39BJ/dyAsGnHpEJ6byT
FGaOMoOav3KI9nZ9y6+eKpA1gJlped181lHP7jMq5QVeHBkegeAIPCbmPPnIpIs4vNaCN/h7zJYF
dogv7D2pNXe1JeORViFNPngh9Wf90MqC47s6FmOhCkM/BMEFcDlh8dgUjWnC/aFrx3a7p+sztboc
JsFUAYaFYXBJhtSys6Sx8Os6lL/SWxMcPG0suPlXR3Bmg3PgRJNKrUjwYm4Gqu/DspCgAWc13vWR
8MXxf12RWG20yYOoEd3ylxM1t1I46/PyZgZlf+58s1Af6SMIdezqxMmzR30H3SGXdFv9+brlNZ8H
8JEFFBT6GpChvjQ8TlM8GbmBCyqhk99EXYN6QjHvpX4uj9JATlBbsf3rNtfW7dwmN1i5I0XatBr2
XjFsZsJuKFLXDeCD182sD80CCR/S4qg08C4haRrgkM3sFGuqB35nr0o1TyHFvd0RtPEJEDt8xftz
CT9F6IClRZcRj90tyNBrLOqx121H7m9j1asOdeEboC00tu23nYjfc20WkUmG1PrCrwA5+8uVM8ci
ivIWSYOqvIeeLlKiui+lokattUkExxd6IY0FMsJvTJaohU57cB5XOmC5KN9Bd66wjz2hJyZk8Fkd
EjoLZAVgx6VYcjmkck7wlJzV7BSCcAk5hXYwnU4k+Lw6ojMjXPwnGUaIbIuCcKkc3bSvway0mdXR
DUPLU7uH63twfUQL8w2k6nGwuT1YTkWKJi3swR5M9OXwMCa104+ChJvIyDLisxsjLe1sIAWMZB0y
4zNI53vd04mozUVkhsuO2Cr0IysJx7btnDHeZmDKEgRgIgtcgNLTeWqgiImUEgiGWa8jeG3AoC/I
HK65dEv7Z034xNUU6WOkVpguS2/cvmucev6LGtkSYCFphSoCvM/lgoBiTC9Dczk0qeGY9nuaZh4k
swRx/+psGTYucbQ0os2HWw8ZlAy2KmEcOvldoOk76Vw84P5LI9ySsCTvQiu3slPSQPpHv6FTJS6H
rAUjgB//eyS8lFMGtuwqXjy1JR+qtzw8yrkfCW6DVRumSsBkZ6K1h2dLSEOwpzQ0RPAbv6rd70Ld
DvGp0gQrL7LCeTB5spIYbelwyvJN4dWpjHD6vu8FXmXdio1e3YXYHA0cl/ur7vGCVdI0PzV6sVPi
Q9baGxUdZuXbde+1LC5fhQUs9B873D6OwJJnVizLT3MJBKaNJjoQhAH4aJkp+jTe8564woBLNDYu
xi47VLrRX49c+I/Ufu5uzeh/SfvOHklunttfVEDl8FUVOk8OO/OlsGGmcs716+/RGI+3W6u3Be+1
Aduw4WZRokiJ5DkkmS5ENtAv/0MzZJUVpKgpnpO5OvaFjnCJ/+NYrnerrWJqh4pm8F3eu1qP94pM
Ov2jXp+atSWNpvvXl5V3cIEeQNwGuYCBevDl9ulriVe6M6Mdod6gCNO0Jyt5uS6CW2tGzg0NfDpK
F8hbXcowgSPvnBRVvxocma4q5xs9WW6ssfOL/EFbbgcDpDGYrGB0Is45zsMW6FiKD0TmHkVuJhpN
lazlQwTnt1ZvUkWmhhj5vpddlLc/ryvJMRUwggIdiKvJ16ThSx3XGGPu57nJj+lkbJH6w/SvIM+2
pSgjx5cDTSg0Hmh9Zi2bFczRjdLmR1uXnme9+z5O1q5con2F5+h/97fQ6bcs+i1nsTySq6bIyj4/
Wv3eSHxoFY8CH8W5AF2IYDZIbTJjqSyoA5aBzi2SfiSqlt5hoPh9NudbgCEEYZ0TcIH2o8QktO6I
XpVLnQpNa7pKhy3K8etqDcQWlTU5fupCAKNRbgMiM/e4N64SLox+oy6bqNjZd1EVB2bbbfR6c93y
+BohtSzT4da4gV9qVLe9oeQqvahE5oekGndAvTxdF8E1OvR7/AO3RWy8FDE7qyXNC3TqB7f8VfeH
yNlGtSAocvVAoxdFhyKMsNw0cyeHjSTDwZdzsR1tI4jn/37ZQoj6LYF+wZk9r3LkhE2S4+zEJkHt
pkc75/WF4njTCwnM6URuXiuWFRJM9b5B+07e/kIx9S+EoCpk2siaIVPO8lUYqaVUUY54UViH+scA
CJx/XQveTpwLYLQwp3rRsxICtIqEGpn+YxMhfZ3iXSVjeiIqXKD3Zs6g3MqjjjIxFJBHNNQakbsu
zjZXLWItCdGne2WRHw1VRFfDs+JzscxBAU4wB6dcmR/j8CR3H5KO/Dd63CNRmYkX7y70Y2LqjBRU
aqrQL83t5BiWKmAr/ZR7o5Hc5cZtvii3C+AE5QTeFKkIRXgdXtA715O5JkfKOOhqDfFteLvmT+M0
kZUMS+0vRuV2oSDXwF9VFBSQsUHZRmXuSMnYxXmtQRom0scgUVd1T8r3pSEa88uVo1IEkgaMLh40
l4cXL2Ul1h3sHnos1mFvVPsy3zuZwPSpaTN3MdoGCrg9cMD4J2brJEtP22hFGIeIcLqHJsJStUgE
sz15bHVWRG8Kug6eSzuzXi1k3UHALIgL/AX7VxWWQyezHCmSbYTWrKStL8Xkrk3g/JUzwoBYyuAJ
yhM2nso1mgibdsyPvf1sR7YHdzTVzV8EbQDrMSQAoRXbT2/QZ45bWaQ2lHosmSZJpVc0KIZIqVEL
9p6e/z/2/uv1SillkKq7lLL0pQqkG6R0iulh80P5rlH2bTF6qgh2w/OwCBSo4YBOQsVUk0tRhTSV
4KRR8qNTV63nWLnsIv+9CJaNZ2mqgmZSjJEAbxjbliStqjEmGNt7TBOw3Wjh26omXu7Ioqo3z9Lw
esGxRK0DhQLGBdRjb1dGrsGi0e+zySZia25iCd6ZXGWQGv6qRtBr9uWS5UrVglVSxcnENWR86WQP
Q4evxz2eAQBg/j8RFnPNWTDON+5V7Eqh7Os2Rav5yYw2oJF2nUyUy+RZgEY7PGy8uvDoY9XRkqxZ
jbE4dk0U4OFF087XteFKQJ6UUmWiL4ylpMgxKBEJANxFNCkjEmaOl3/RXAcmtN8SmKd/UY+zoX09
j7vvXVbsy+FTzp8jK99e14QbUM8FMec/jqxE1UuogmbHMNovqafdG8/IMy8jwFVeO/3FDetcHmPQ
6aA5U0uvcXTpaB9He19YgpcP79DoMhoQcBeizSiMsdnZsAyZiccVODw2UmuSDPPT1/49rFqBNlxJ
gLmj2x/nEzwBlyenKarWGhS4aE1+qZo7B1mFREMNrBCxm/OOKHBaIF0EikFHpuZSUOz0IfhR5q/3
IshrdjCGTBjWeGZ9LoQ5OPACWZ32cGoRWElwBeh6U7BeXDVAUk/rqnjxsOwNqT6E4zBCwlR0pEdN
sjM+ZEPwFhEJoZt2FtK0SJFMMIDAZyaF5wyf9IA60+RdPzkiKcyVd9LHKOsSSKnLqPLy0bbc2W46
N0xTUXcJXXc2emJeELwnMK0Gki6XCjWLXsbAOOEl/838zB/LNSNbzFDs2ldRsYnnpnXgw/+ZdIJR
yZeScjl0pHJNi6PTrqa3lu30q4tqm8SxLN0vZfl9NAdVYBPcM0RhkBYKeBbmq1zKVACu1OU8KxBK
Q5Q+Z7fNOqKVgKdPH9e3jCcJ7Pkq7A+cwEjMXUpKpBi0r2VeHBXj2GHQYR3fA5lPpFbAFs4zDbR2
UQ5LE8Ne2Yb1GRwIYGkpi+Pgh437o7X/wvTOf59ZsbocJbsFtd5Rtg5DdUTbdTTeXV8qnsmdi2DO
EHBaoGc0CoiIX+fpABrO6YAeXXfQPlAacIVICZ7rAfUXGjMdWDkmpVxujYKSUImpmgXO7EJWUwdP
/ct1jaiHZA8R2qe+SJ6QeGPv7GrXdnPUQqMMPGZDhqkr5rfkrW0D26rcIhNNd+UGVjT+0BYcYArg
8S41wpSnXK6LCvLC7q4r4vsKJYJI7g9pakpkzn9E5SdmwCjhKtg6npWfC2aWsh1DVSk6CO7idiOt
C1mSMQiL+1zUGMwzc1MFWgKtl3iksoQSfWIY5eLAzKVhY1X7cNj8TckTXTi/RTCWXsj1OnfAUx2/
Fitxl2E/Rp/XDUOkBmPqZqOBjkKGYSjd/ZT6eXKyRAhskQjG8Zh5HDqtDRFYKeAksFJ6tf8bLWh3
DDLlGjbk0tw0IwXAt+2Lo6pFa4DJlorbatansSiRf10SzzXgnYh0ASIFSp/MLSGNyhoT7CDJnvsJ
mAxlxEPOQEex086ya2GG+GkIzWa7Nr3yvo6qqLDPXczf8tl2oDpPzNSw4CpM+R37FWbPf7dfNias
ULIe84+z20dSTuuYOEJ27dpg76tWVxdBA7jn9EwIc04le8KwMcsujkk0bSKQPE/jfWKrd7WIkoO7
YGeC1EvTyENHNpfCgCcqfYpAQ+bF6gRXbt7FAfRV6P8G4QYuw6yMDPR9jREWRy2WSdueOgz+KWWJ
+ILQx/PiiBF44KPTmE61vtQlKVfH6iTtSxdJJXpD4kf7aYxPwojE0+hcEnPpMnqzK+1RRwRUIy8u
n8PmU8/HoO9CUo/b60eK11SkgjSJto4Afoaew0u1JnR863CwUOuzyskKqMVB8+7swcW4ifwdNKcC
eTyTOJfHKDcWyZgoKUxCW4ejNZozaUBSaZcmASeQvwA+gI7ieTM5H1mXgYBd3feD8c1RZ7fJTIHn
4i40MhzgggArETIEl7rL4QgWhDQuj4O8n2ItGLrQtcpDbzyGk4h4kSMLrw+KV0JKDclyRu/EmBcb
yNXkKNWOedssskm0qCiINAGQZXVF5VGiboHD/GKRZ64eINYDvgzXAAUbzBwOowB9pRa1CcbWYqjj
S2UEhUlmhzTq7VI3vqMld0p6yqWRyPn7PCGjrLwq1eD38adWDsH1vee4HXwMTfSCrktX2eYrcwLl
vTHWyVF1+gDzxDtMOpU2SVMJbIwvh2aTECIQwpn7T2kYsVyqQwK8RtoEQN10RNeT2Qcea9oC5tYI
PAPduj8WGdEPf+KCD0zUpRlJEuZtOljo4wJeO7JmYekNs6EKpHAODjLkv6UwTlu19MTSUkgBG+9U
tkGcBKWZ765vEVcIGBlp9xJQj2wRZ6otDPdtpwRkXOXGUu8KcM+Eyd/sz5kQelTOXsl1UeJ5b48o
ogAbmj6F2kdMKk0QFrhGQItSeO0jHcNmlzOpwLQKC5qMqrbPZP9jXVy7zQTJxa/XwR97fyaGcSHJ
YizqGs7JMcrASa3sM/MWQ+03tbG4U68/2ih/qdG9Uj4vMriqTdfpZi9sOk9XbzCzjrS+Mx+t9Dtm
xFj2FqQbOMtHKet21YQ5gsqtsUP3rD/Ukh92J1t0c+P5JEpXj2QiGkXQh3O5EaM6NVWsaMkxr0gr
HZpd9jZ+YBbFf7epMylsyrKoQPjW65CCKyjudm6W4Y3ViwbIcHVBnsJGQwoKCmyadwbVapZTKaXm
hijwrCCMvwv7V916uq4OVxC403DXAFIbF5jLRQNxmDRgXkxyNNBOfZfb0a+2T8ClFRbSxogWZLBr
hJHrMnnHEiHqX5nMiVljacq7AcohZLhm8X1W9skgiBW8AwM0PSBUyFtiZgIbKvp5QiI+SY8o/pC+
OHXWj8raiCgUdZ6zBF4JEQB5OCRKGVWUNK/VqICYxtc341Hagmuh9MJdfVe506ZMSUQsopDKxci6
IA4y/+35tXW1/fPoG9vornU7lUw7a1O6OD1utsu8l5KUbrrJd+PH9VUXfSqT+RyXIQ4TK06PSYm7
UPcj1jbXBbA0TdRvgHf/92IwB1Caxy5XQyyGZmYb1OMCc+7JKD9hoqY/Fxr6WPatca+PnmVVYHAT
ZCtZPkRW/Bdq/MwRh1MWlfoABdV765uVkGEl3TvaL7Nn+3b8Hn7rv883TUzie6T8rmvOX1r7C/WO
JWCz15HejnKaV+B4aSLg0fOy9mIwOAuODUs/9o+C6M63EcoARHGYmGmGZYOA3aZHMJ4Y6XuIkc2W
mW7rgWRE7xJwsVoEBcFy8fo5f9CnLWqQZjYGQHjSyUKLsOjBcx7IKvz7Qcwhc4o57KIIiGYrLkkL
3MOsuLNquTqYAtdZEMz56lPqCpw0Bf03jKsy4riQ46GEeXUgcgozcF3GJAu/xTbJhpN2Kn/MakW0
MVDHNJhPyoO8BJFyVyFjM4patLian30Lc+6bdJEicMyBIsb0rPXnJGHKTrWtTFJnouo1D+sC1KOB
piBkdek18NJF5+AgdYwJKPtQvi9TG5idnmTKSWr24WIFYYQhlL1nOU914s/1dtFjok6jIBPLvXqf
fwRre3WCaoACSDle8NNhhNdy1+4UkaQi0VP/6cye8p6SBYCHp+5JhP3jBYxz4Yydxeh/AXcewP8g
jPZm8x0lK7drBe6Leif27kP53TWAerDI7GXRwWySZl6hYbvLcfFVMRO13E/FD1k7juN3tHb8RYQC
DuWLuBTZETbrh/FjmKVmYFvRudgkqEyi6zOpkPcRdSbwMqgg6wMzPE3a4lnA3OqitA4ltOClxzIb
3TJ+aBTLpdW8MKldZwSIA14aj8SH606R9xbX0DuFSwzKIEhsMnZbaFlqFTHgrnPtBM2au2sehO0v
cHYqxyx1Ts76rJTrPhVcldnpIv+4Sdxk0PiM2yCqIZfnRZHjWssnNT066s9UnVFIrHzwgpOpOpRx
5IFiGb1cC+kjE0PJVmIm3RZvLEEmgnf/gBX9+xGMs5rDMkk7AwQCsvWKjjt3Ak0BIJ+71BKYEc9s
cZdCmxo6RRXs8aW22lwY9qBGGbT17D5Yv/c5iUY3+WnjLAreB7w4h5ICoCDoi8M0BMbrgeK1kNbV
xFMnMT6qup3cWEotQZijH8yeQwsxFCA7Ok3uazz1WRjvsmktEFNgNoavzvdx42vfq/iImYaDqBjM
8+Lnohi/ggY41GlriJrc6kU55o81ukbJXxyDcyHM6dOreM2yCUIs1XsfJlIXZHTTlaipC1RsfH9d
HHf1MGoOQ6cMjOP6Ohxnq2ellZ3aEaSFlrxbdFp+JvN9NCtg6BhJ2AnMnOeZKfE2RWvRQRHMGbfs
JKU9QnCak5a4ZROenDz/DNtQFPx5W4UxFA6AezT2s3efxYwiJ5PBN9Jr7dZQRq8oDmu/GRpXiQ/5
cowacJibN6rzQsetTkEum9tuxEyMp0gR9SzxjoHtgKMAf+AmxhZ352qSW7BfgfNMq7OdbfWpn0Sd
IjhsvIONQ4YOWhu+W2e71jBxVVvqWU+P6xhu4lzyywTt+nHnOXNC+nLfNeN9atWCQM/bUIB9MCEN
bGB40zDWCiocgD9QBDnGGBkEtgerzjxhqOUt4LkQ+t/PjFRRKl2Z0EN/XNv7en3R41Vw6FSeuZxL
YGJAuCJhY2D8wDF2bitz8EIA9Y2i2ssglSitlRQRfVYXg7SPi9s0O0m4sWYYeNxkm7roJ0DcdIJX
vj/lCdo4rZt08qN8DXSMAFJIqbTbXg2sRISXF301EzSypZUAnqZbnh2Xyo9mm4T5e5K7fSZyffx9
tjC1iYYOnKrLLQBJBMZuOgiSYAJAv1JCJKQUcyW47o24G41meSDacQsAoOFSygr+hDELISVuMYCq
TVwpu7sugavHmQRmo6VOWWdMxMa9VEGj6mS6dnysSlF7El8KxrEjE4Pat8HoMUR6XgwdToU1W96I
0g/NYc3L5rouPN/tYBz1/6QwuhRJ2MQgHwDX0XpSQ8Nzpg8U/cY2x2XUK+VIMN6Cd0XByDPMXURH
DLL4jLVVIMnVCwdcIUl5g3xeMWenASyb6NSLBMeRu3xoq0L6GkTyfwzSSNowK7tw/oeKcsGNwZme
VUXE7MrV50wKow9UXSuLMrtiIIufD8u9PdIq6n7FdN/rG8VzzTTFiHFFwCmj5/fSrC0za3srxEbl
ZgJ3UrmN4Rr5N0A1aj3zldFHhvS6RK5nOJNITefMYyalFUlxgoPUVaMXqmqwOE1E7DHaVn382oai
UgvXFA10ltExskA/MaaYVFnRZCs0zMrWAXq5Nbaz2e3KMqtJk0cYdwp72uRzKnqscE3lTDCziTGY
MOekRJw3KcR8OKn6B4BWgv3jCsEgIkw31ShPocqsJprmwjUEW27oaBt0hGbIonSm4CbG3TIwh6GG
C+9nshCYKIw7YMXgM1AAJYOW7uZXBzzbvV5tnGwQXJpZ8nD66NEx9EjBFDQ88tAhfqmSXoZj10vw
g3adkFhZt+CrdPDSGlERz0lcufFJ3hcE4z/yjWX6VvNw3UA5hw+domjhptPJdItNvsWRJilGnmfI
TSH9rkX1tyZu3LqaLDeMKsElhSsMyVYgsJC0lm0meFlDO+eZBMqXSV5Kb27z0a36QvNsEKf5uJCK
iJu48my0J1PSD1TL2dOQ2QZmDPSgQJg1AFxHZU8n8Mpr6atJ/PP6QnJsE53WGOKoaLhU22xGuWhs
tZZx+FAuB3ogymeklQCO9/Q6TAVGIxLFOJUOE4BiCdQ5RyVEBiAZiDKnpFVEeBVeYhaWCV9CKXXB
PMuc6SlK6gXlBWBrzYeEgEHcy56ynUzC2+pYu2Ng7CUXA2l21xeSc/4upDJOGteCVCpkepNyY9ci
H9Ym865LoGeKeanqlHYIlwJgXZ2vS+iZU5byZSwGCzjNdhpBPyPbAVD5b9dlcEINQhrQwXQ2Mnwx
k3eLp6i0agPISb3BiAmwgBzkKPPXytc6xa+S4g3UUb30eV0ozzDQGYLJhToQ86g7XzqTZcrTqtJs
3EOBy8ra9xx5fEm0P5wQg+IWEHbI0gAwwTbjFmZrpT0eUMc+6tzMUQM5ejD2seXK0rOQ/ZZnDOj4
hbMA85GG1oVLjYplMCV5hbCqfCkcI0jetTQkU1q4aOj7i8UDCggd85SHlZ1I1Nd1K4NeBHqllUYw
4lfeoAmrcOt2EQ0/4mp1Jop5rElrjjdOjQOMmXdgtn2fpofFvm2RJ2lqUWDmGTuAJ3C2yGqheMG8
9IexHvJiglpO9DCa6PSsdEFU5uUpEboo26eN9A8A8ZeblGZTbE0aYghQxCRyGtx5MTSqXdwsl0jS
rZuk+GUg+e3If4GJpVyLeMrrNsC9rMFrkplNUQrwcK2R7m1sXDzpr1sFL4RoIAWy4TDg2v9ISlpT
nCKjBl6sJX/Kh5lUVbVPUsdPRGVw3uE9l8R42zFOliE1QTsT9W3tKolZkzScVdc2clngAEWiGBer
rXY6VxV4SJr4sy4+x/bd1gVNTfx1gyPH0UVy3mQObmsWTl5Z0EbWU7eS6Dy3fVlFQTIIwgVfFzSN
0RcxEL+sfTd1vrY1dJlmf6y2OS4vgsQ0X5XfEhhVbK2OOh2WdsS82B/oGQoxdV1whERKMBfbcB2a
IaL0SaH6FtekHb+voqAnEsH4HFCplDG4DMEdUO/0wHB8Z3v9pPCcGgjqKEm5hfDKOhqzXmJnScD2
gakS7VCTsDll4W6y739dl8NzaOdymO1otWxIsxJyRgwSAL+qlBab/y4BpNhIsDjIjsKtXfozOzSc
yprBnNUqHvphFu3l+u9/NWmyF5BzAcwFzqknSQ0zSquQk07rfNWvKhcFumhrrY9T8rmWuxTl92L1
p7F269ceHM2r2+TvS+GQdJ9Gu9oDv7AkIgDh2QiIpwEbxX0PbV6M4ssiYWCeje+ybDDSSh9zdC9s
xuVtH6pZKKCBZASxlnFzU6PN1mg5iH0lxtIBdqAbgvPKKzjj5vVbBKNGGKmFU0kRcMNFuo3U05JO
rjl76NS/DVN0n2uhTBQ0Pc7NU9/apHnMKs9YrE2lZJ4WPxjJoa1FfS28WxPtaYFZoQsAj61Lm1q0
eszGAd8UWdVJNR/j5ZeSNge11G5aTd9hYIuoTZ1q+YeRob2Fvnso1oxZ6Fxe1RGEjuCLqO4UpQlq
69dAM9LFwSyerxs0r/9Mp83wOC0Y7aqyD7s6XKuqVsGehbGZ+/Iob+2T5vWBcRi3qodJTm7hm4/J
qb9df4Cm0NNJ7S6ehLae3tW9IrA2MjFFGHVe/f38o9j6+ywVihll+KhQxSHS0y2u3ZgerW8T2d5k
S+f1IKHUh9O86K6dJPdlN9/Zvf2KTt/g+voIP4XxWaiM9GGnI4RIt8VW2mY3xT4MlNdwC97JY7oZ
dsnjdYl0c9nNx64DkAlUO9iSGYF6mNXqTGPWADRrPBF1fh1r0IYLsgc8qz4Xw8StApauSjGWeB4f
1cZNKh9BONvCP/UCSbyqNCZZYsQuXlUAJrBET0qrj1pqoYY5NPqjY7S/nKg/6LnRkzV5snUvy/wS
bQ1ha3lKawpiG88x4mmPhwhedAqiwuXp7QapUBtw/B4zbROultv0cTBXoq503olFazZaGdAIiRQl
s5qRtmhGk6KnD66CmGkjoRuzBJgWEIl61H/GnSQoVXEFol4L4m5YCpBnl2ohM9X3s4k1jXf2zkiC
wm0xyN2/borctTsTwqydok4RiJp1dA2iVjOChrBx3lVbcMJ4UQVQw381oR9x9qRf4xEN2KaRHAMi
2Povagb2KJ3/NONHh7qzspr+9OLnXkGyg7ZJa3So6V5/lD+6+/JuPSjftCDd6S5ei3dgQ8CI6ec+
2dui1hONbsi1b2EimyO3eOw4+BYn9qJD/Ct2jW9GgK4pVMJzP9xrRyVAYCuD6Rj3h3mDnqLsTj8U
b7Nf3YY/i9v+JgsyMj87aDbwru8z91ZzvlDUWZztwRivchhHsCa4Nx+ssPAHfgRWOx/Dbgskvff1
m9MTGwbtLrtkN0s306/eT3pX3lqCR4HIsJkXqaUuarJSwy6QospfEi/dxYK2RZ6H/a0t4uyltpJc
9zGmUMGsveFkBu1JsJzXLRo1uMvfT4y8kg0JWy37fuRe36rrywO8wOVvl3o4VQbdKdwqf2L2tCt7
oslf10+9wfYuOVIW4oKHzzfNg1zsJ3Or2IISomiF6H8/szfJXIcpp+3I0rjHGSWdIpoaIVqnP7xK
GKOCQ9cpJ6MGXlBMT/iVgb0H+Y3rO8IrfINw/X8ODL7qUhkFYS8abYjywupGdT/RaPuWetmN6j9F
h+k5acgHOBrVILtTDwte05vs2/icb0WoXdGaMg4mlTH3O0NLyHG1T9WMW1osupxTu/2/XRguD5eK
rooctc2AcKCj31ojmae89BtUMG+liVi35eb6uorMkHEEE6apaW2OwF0eg/l1ENQzuNWbs11jkw+a
GXdtRJXpfy03kjs/ZpscmaiFqG79iMddsm3rm6k6LaKrAjc3fy6ZcQ9q3FaL0kCxitSeg78c05FE
W/Wt2zW7aePcAMo2YWCcwE7pel3Zva9W8rMzp48xoKEhzHQFN7JNqiToDDJ65fKp2Y/xIDAWkTTm
ftJYsySB8Dk5th5Qm9/GbbaLXMWN/f8vI2G7HeZY0udEpY5E8pq4DjIt9xtTEC+4umB6CDBAKPQB
RnFp97k1ODUSb9AFoTveo5tM8+PZLV6Xg4g2jW+WZ7IY42jjMjajFOsmS+hEmVXirCqZZ2szOmiX
aRcMSfmmVCTOi/tksNAInW9M29jYZjGSPhM1gHN9ytnXMNHGntW4X2yEAisZU3edrQe91oTd1vRX
/rDMMymMrVj6MoUytczwlHtrYG3lQDvaR1w3kmAMRIB2bmQ4k8bEHnvRZhPZYkT/hBTAfOysyaut
v7nUnglhwk81ZYozy/SMl4q/NM9LIQksX7Q1TNQZdKNvCgcSnPK9mA6VLOq44D/bznRgAgpQSLEx
DZAgaS/poPthulvSISgyH70kybRX4tGrMPLBRsbw+qkWHTgm0FS5mcodNYjiM9kXm9pXDtKzjszP
7rqc/+O0ffU40vZa1ie2ydzOTjSgG1XNwP9bDoapusmQDYlbz0WpeLZcLQYedNkyEQx/nu5TxcZA
4Wa1VoyaqbR6O6hKmWzCsjCBhu0ThEOn1ERUalThP0/I7+9kTkg8osqLhAk8UBjoM+7jbU38SL2b
J8GKcK/GeE3SiSWAC/2RCVZW1dQonqjNQhcIGxIuQTg13ih9CJaee+jPJDGOTh4TzY6WCN3aXe6m
JmAzzimVnuaHHkjGZx0DKkx4NAzb0pTH66K5OmLItqHjqQ6yVMaujc7JpVIrMLJRLUiSagoZbcc3
Q22PfRbd17k7dyaMMWVtlatxmIFaiZP1fZkibWeVMy2vxbLbjIBKLZhvFthLK0oIc88Q5uViti3K
2EDgXwYtTD9tjbhAm3Af/nCQHU2m20U9RlPQRrcpuonQlHJ9WbmangmkH3R2v8gNRQrjEQKXbtqA
7Rj9Sjcz2HBiBVUkw/DidX9dIPWhfxwKGzALNPsAZ8Xu49pg8gdae3B4P1Ot3C9K92IqwANdl8IN
F5irqumYEUxJ+S7VqhIM1rPnLj0GFmbqzRvMvEp1Eol4DLmVWDRr0A0D0h5Dvi/lTOgXXKwK2pRg
NFiBXFR/VslmkXKitHcAppKqQSutqHr1hZNjFxGMprAPAF9RgmPUS4a4GjEwhSL45uOyNffxZjpF
79ODNZHhvrg3d4jCP1SJrId6W94vQYX07/DYDKR9Rup9I3pNcV3y+Qcx69BPqZ1F9IMW1wocP/Mt
t9q0hzTInvUgu9Xe0vtVGOqo/7y2CkwwjfNFm8IQQmXon979CL3Wlzarqxx/Fneihw3Pos41ZPyP
BaYbq5W+lrwMPgAuI6V/3Wa/BgRe04c5/GunG0kyQQSKTTcOpjTfOJ17RKb1oN61D822doctnFCg
7MO3aNfuh538ev0T+PZ8ZlisOygwOdYc8An5zvD0TbbvSUtCvHpFTwCeOz9bTvYhF7ZqWGQOBIHG
p+3v63oPHmwMDHu5rhDP25yLYeIVGgtXTDuDe0OiXCaaK2o31QRmwd5FxmhtbbOEHtptsx38GUWY
0K3f9D2xbqobfRf5637eaI+GOwWLl2zykuh++SMN1pvFm2/i4/SKv+9Vkv2It6VrCG4GPIwXmgz/
9RQszCVd0xg5THzfUr60aPw76W4dkyTHyCU3uSk92foROgcTz5TrC8+9h54LZlzU3EVmAR4tuCh3
cmWSutZBJ7ZX7FRiCw4OL4adi2Kcz1qOTVHU1JZ8Y9feIS3g04ynQCGRKTHeJtJ7DbOWIOU0/7rL
djPpyOiPsKkPjNnYObeFINch0opxOKPSL00SQ17vmb4TDB7VSzQVQnQMGZejy7WdOCOErAqRbtZ9
BhnX1+2rofWKV2OblQzw/kANoJEB30RWugZdulvtVd/0jJf6Vt4Nozueypv5pYL7Hn59xwiY61/A
1RGgTlqWRduSxpiHsyZyaq2I0U57D0ysM7932rM1CNINXEcA+hTACwGLBZPK5U1gAdApCosejecG
acrBxXi21PHWyBVOlOYHWwAEMPoVNw60VF6KqsAkWRYaUALaowX2ezuYgHyxk5dZUYLRVl2UYMkA
7IU16OAZAnjuZBTfCzCQXF9XbpEVgD2gNwGgw6hW+lg4uzumcmHOaQiVld6d6l+RGTS1P2KqxLdE
fm9BpWSuM3HSwi+M46rtRX2RPBoFDLJEDzfueArlsrqUD+ee28ZMu9Nr3R2yn/oyEx1ckeW0nT6L
NJgwinTaKfN+dn4JVOfuNrjHKHAQvaYs47Nsx4Zex+giV+2RwK/O1VsCygRgkSR9Ww1y0BcbFKEp
uB/XRrfX7+W+IetSEzodRTRLi0blP44YOg4wFwwM0aDYuFyIEhPUjDqnWLSstEneSo9D5TwmPebp
OYBU+mmexmRC9zcotrI3wVLQEHpNOBNis75uW6kG4gKDyLy4VZ507W2MjsC47NZUv+kGMKYVkV99
xn8xRUBHry8quOg3NzB+9lJtZDmiqh+Ay8Hol94+JfZxqm9nEVsjb3EpgMWmXLg4cYyVl1XSmr3p
ILq04yFKyr1aD9CseWpiFa+l/vvaKt9AEPfz+rryLOxcLJM8CLsV+KIVYtVND2BCVBe+FJYktJpT
vwyCo8yLbWjahyU7oKtFN/3lSi6mJtX9ipXM6k8ME6yAtxVOjuLFM/AegWqVnlmVfdp2eh7HEhJe
sIzIrbQ33Pr0qvSy1F8GsANVisDtczP2IGRHrR35XyAFGDcpq031DzSnNlAZ7b5HDcj/m46U7b2z
HXIpqGNUmYCalh1UEJJtoyJx26++Xdvf61gWFM+4SwwkDXhfMPUAnSKXSzxIcq5LMfZT01siKc+Z
BkSuJcLfca9dYPMxkAgCMSLe15dipiWt1cyWcCbA66Lthj4jcmYBFzl6Y+qDdEWv3aR0Ufu5bq5c
9cC3Qtl00af+Vas+iwXhuhpF3KeYgjfadN6CMZveFArMlKsdGCcMjBSCHaHj/lI7VenVXKsHdKcn
SXWwS1lzM62LfSeU012/qn2A/Kd2WGr8q8p+06bGPAzItgtyUTySD3RfodOWtu6hT565C/btmDoS
Mo7HcbmLMq9NJoKpiUQztpblV6tvSNoJg6KatfOiMn5T9W2onyQkISo6y7qPtv998c8/h7F0zMY2
WgBu0GpqpdsBpC/r/FxKItviOULwYALCDrYGYOYZR49RwuU0NYgyRWf5lvO+zO2hsgAONkHi2EU3
ltqQphKxKDOGhS5zJDkohAkn2QFFFeMHgffuYrVIkwclMu/Qq+NH2XfJmgUBnZ6+syBGpSBbhN+n
9KuUOfHSsMBV2jhZ5KQPGNP+KoX9DRBSopwUcw/9R4YN7BeI+8EEwOLUQ00ZMfFdSh/wiHDH+FBM
ext0MO34dN0auHLA/eMgt4yxJOz4TkkL+xJtiNlDn+beHMWBnRz0sNlZiaCbibtoZ4KY0zjPUan8
P9K+bLlxXNn2ixjBeXgFSGq2ZUkeyi8Ml13mPM/8+rvoc+4uCdIWok9Hd3Q9VIeSADITmYmVKz2M
Rj+IzW8ve56q5/sL4fw+O70TYEpdn8Y8PlhG/NsCt6ul8x482Rj2fw7l7xpU5uBB2JcDYZnGByAN
dhV4EPCPtMF0NyStqwGTxWipIi+/vzC2zHIllYkpvFJLBEXAyvT3wR3/eHt1BeTg1nudft2XdMN6
oAP/0QWWpNnXhU7HzRsfBrN2xcREW2XYuoMl8jr/GOfwvysCkG5m40VfALOPqI4CcdlV8SFKKFoo
IlArkSol6jZb8At/t1f1VxizfV2gZShsQFhhPqYf/YPgk7rEMBw7I5g1T4ddhgqn3f4zL3u1RMYT
+aE6yr1QxodWLbbjhHocMIpg1OJReDCB0o8cSbcQjIE1YwYSX/oiryz0oPAM8ynx5P2EPM4rNNzl
+npsnpr0V8jtB79lZzIoLNBGiVgJ19qlwDAC0R0ma1pPSn+UzPWIyZr3tfCmgDk/US0Qk1yRn8hi
V+tgg7Seamurmo+Tz0vxb20Zgg+8KcC5gnWA8UStBh63yvC8p7yRqSc9ziT0YZ26ACsBe6eWIifZ
ZwOAnzNC6i0DGvs/fQuXWyYVmCYul4HwhMHY6Uj0RLXb8KXqX4puXKWAapR22x6tHG9EL2JIcjUl
nuVqZUGjnOMlr40BsH48DIGZAHcY2CkvPyXPuzgvi0F4Qh83VarBSTF3z4o4HAhsIRErxohStG7i
tQON2siFLsUkQmmUXhb5h83v8RC9afp6WmhAOa7CT9WjdcF9U7j2KDomt2FByGixKrZyCXxBpgZa
Eh70BiVw+JJyWmT75DsIJdfP3JBXCrvhlMG+jdBmRnBjYiUbAxiCOAzIYcNDrmi0DtKFar1an1pg
axJtpWQ9GcFuQoPdfdu4JRakZoCMo46BFlK2bSAylBzEK114qJEO2rqJV6TU6gzHU6r+EKVltjKs
HnWUog9WcVhKzxaSfPf+R1zrEHIyU0W3HfK/eXjE5eEKXYrRY/UUHopwNClmf8N8mlxYFZrHY01m
8lroEUZuzGGWDEyOdcV0b3Rj30lilB2Mo18Td1hHh3p7fzXXmnMpglmN0mpeknWzCImYgtO0xEBR
LjOfpinZJP4SzfnOP5cI1wmuSRRfZkKuy/3r/DA1QzHJDhW4xXwyWSRTtr5l5y3tVJXovAfAWys8
l8f4O0XLJCXWIE9FRV2cSFA4suZM8XoGTCYn+XB/eWzF8efQzuSxpAVeUkxhHEKeIFGz+dArorWb
AG39TbFMc9oBdRCumjKH/1Fp8NQAf8wb6MfWkedvwERyGXcUAnR0vMw6fJZhpnUidrHhZQe9bIi2
rcaHTvjw/J3UntJ80xafdfHbSon5PUhPTW46WS7ROkyIMoSbOM9J4qfrqRI5lnPjJpg/C0cP/4hm
PLZNogXpRgikPz4rtQV/q5vb9Jf0odDAIOJv/1inpFpou35VuzKmCHOcxw09gHD0L4A1CKUblk81
ahJAEvUoP0ithdKF3cL5L4YCIQNaTZOdwTGs68wCa0XqMufewJr8pOdnR5C1eBysFCE7BGp2ig+y
iTAoffaLeMHRtxtOYu7iB8EPUj8sbQ4ozgTVddWMkZzkh775UNWeWN6mt2FXqfPrG4Cd7xCYM/NU
a6hy5ICbbEpOZvPDFnCRD6K9GmzImLOIU0WhgfmAsVXEUK9F9VA6xTZ/SFbqk/4kr6OVvzZX05P1
Hhz6k7YArseuqLXiTRxhCx0mboIL+YyyaybGj6cofB4ycKJ09TEsQ5AV2qA2xx97TNADuunRGtGm
2PEGBv/koffWPmvB2eZXhZ8N8ODqQabZCuBMYLmaTbZslmh72AzLcOGvdBd9fmApl5+UfezmrryU
F8mCN0T6+mqcdwH1SPBugd1NZLns+lIEBbaPXdClnVp8qPIaSRNRxJUmLJT80GhuD4o3ju7JWB67
fLTuo8l95rBCp8zl8ku9KIYyLLWDRuRv8JtiRunO32Ig0N4j+SMPf3N90gg0EEciwEGUo2KG5KU4
cTT1upUF/fCWPPrvakbbiOiPxQ6p2hTZIieMuzIsYMQQJ4K0FYCVuenpUlqMt+LYT2LrIFtO260S
sL+rdCSCovG28aYk0BPME0uxOtaC6q6sqzZPrEO37Dbda3Ysd/IvD30y5jJ+jBa1E2yzP2rNEcuT
ythNPCZ4rvIgdQy+vSeh/8YELtIsjKDi+f35ly7UZN7Js/UxVpK2lV8PNXayqNBB8OoL4CkvddIe
KhEocGqNL3LwjlciqOuyRRdTxqtvX+U8SLUxWOTnaR+ta2zG7RV41QQq1ju0GmDvyiamvr940J/v
m8ONZV5Ima3lzBlIiVek/dR7h5S4r/+4DMIsgUk8zTYXRBEw4kP7ALym8Xjq915LCoIy/OL+Mq7T
l1mUAVeugakL1zWzjjIBwa3QK95BfBJRf/+03Ozo/RJXUPwopN6rtedNRWPfH0DKijwCxL7gXQLv
HrhULrfOG0VfbTXJPwpLfxN29rCxQPy9Tt1juxR/VzvzIX/VbM3mrHQ2YUYxdegDBmaBk0ZEffpS
rIYS7RSoQXBMVRfZSk0xUkIBf76CqROlyxuze0MLQTiNuj8c5jxrlzG4sjKtss/C4IhpOgsjJT26
MR69lIiczoSr0AMnhzALeSdAg3BcTMSr53EWTmCyQtKAdrqvvDuid56MDQ+ze60o4EE2IcKYXzFm
FqvL7atyTBLz6yA54tHNXOh/KpEEr8GrgNtgG7rBH+1r+GdAD2CALyUyBzbIng+Us58cpc+sIN0r
JpbUeEwlHe+N5so5MoIYhVT7ofRFH0sLfTIQ7WBgwLuyvK9+V/6CkcEGTnJnJBKumGO3txwEovd/
nXs6jLqBwNIsIwU/H5zyh5pGtvEQ68v2zU5tTUAkSABF4Iicv/jCnpgVMY6+A3uBX08Q2Tu/++dE
pgCuPDlms/bo1xPG/d4XdxXRM9LmMzzzt5bYTUY1L7CE+iXE2wO7j2hv2ll7ldfucEuWBU8BTi4Z
jysseFWSW6uUahlnlROA7wSUWD7HlprLuTOMh1G43kbAVSAELBHA/lrsYJ5gUOKp9+P+aApB9NhG
fY3HWINHtHOt4nANeFrBMyRkAZhyuX2B2AhlH2TqMU7tTnM0JIWbJt9P6tP9Y7pWc8hBuofbBFHb
1cBVVRuTJBJa9Qh+F6nBU6tAQ/PXfRnXoSGg7udCGGVP00kty35Qj2/xB9QhPARu8pq96J/dR/x6
X9Z1wvMjC3zRaB3BCbF+PAPEB1x7k3ps3CF+V9+zjiCxtpTP1NvH8UorBpLEmx5jaFDzlp5m6tPq
pa5WFvosWlJvEx6x5s2TBOPu//8gxux6bZKiMZHUY/mSjk6O8USRCvoWsJ8pK87aZ6W4tHDsMxBE
eFWeS45saVMpprYWMU/wuOnpm4WmvnfVmTCKJrBDOtBf9enj43skx5bweqiuLs95088EzwZ6Zux+
qWdxEyiYF/Uc6wBHRh/+isevz6KkcL2cCwHX86UQUc0mw5hkCNkVx2L121vFCwtgLGsBNm73/lZe
F4oYYcztiRcAlGcR9R67aimiMPRoHBSfLEizRk8v8ffdg+7ZAm8fb1vKfzbyyuyTfLImMcJGxi/K
SaYqGuGlJ2Mn7FBQde4v8SoQYVbIXKJWUSZSBK9wtMunVfcicEos11Ej8/vMBWpIQxs3HvRefkpL
Gsl2sB9TuwVXETGcGlaZ2mh5+ZxGR+WmvvPpMIaAy8ACBSXaT1DLYvSxUIQeb7qBdqy2oMLYeNvG
8R6hJ4t6w6NwvnVk57LYZ4vIytNS1zz1KC6GbWSTz71GKyffDvv758WSE836fyGIUckaLTyqEBpw
1cfq5CoNaTbiL3WfbWq7tU3gd6tnoEUKIuxr/5+HK5eymeuoKwcFA1ks9VgFjr/x9nsyLYR3bTF9
K9QPCFfgDYdysVZGOcGK7cdxhU3VyOSKTre0FhU6vjk7en2VX66KUdG0yMe0HAT12NNole3LnV8S
9F5gQxXaPQfr9rXmRJU3LoOLdTE3IaC9VQbOb+1oLnKyHRyOTV8tCGwPSAkxlkpFdURiERNq3AyA
06ogiQKrgVS8gjWKs2VXV8wswZCAWJqRqvj30gmHVpLOGaJxLN7Eb8ONIhizUJPRTRCKO7Ed8CLl
K03AaHsMO0FehjoFZm/Of392tVRhrqWhIvknsCBJJ/SuY+4UjBtTbYzINSsgHTTwgB86K+A54ysH
OUtGrAdkMArFBtt6FSih303p4J+MfGUi0y0RuvbtF2dDr7LcHykoDYN2DGkuG056nh9gHgnWp5WB
q4ROhb7jpgbwYKHW00o3YjtZSI2/uC/21q6i1QsvkqglgGuROUYFwJoGk9D9EwBDdNJ3eDWjBYbX
5cFCij6VZCL35V3p/cw3jxYv1D/hjjGa6PIUG0UJKmWUg9O4Fh1/7a8kp+eUuq+LrLMMaP/MDQcK
c/btLxWG0Ao7NTgFK3U9bIeNvqq3qgtYJseIr682RhKze55SjkasasGpcgWQcoGCe13uqmVMCwct
Rk/hSlpj8B0PG3AdADFimU2MMX237SeI7dfBPlyqNNtLT7+ih3JlulxM+g29vNhNxjdmQTsJQq4H
p/jh5GPa3BFzvN1oVy5z3m7Ou3VxWTPLYnxiKYu+F3tYlrA0F4YLmr0vJDxryRGXwU7gBHY3FfFM
SWajP3MnfWoqQZJhWeHDo/SafeQubz1zbHG9HHAhwrKAw2OBq5liJVosKsFJpL2jr/3lsAT11yPq
IPdN6joewL7hpQzwmjnzvdJ3FP1zPdar8JQ7kyvTyU5s0OZtdDteTVShMGY7dNFGuXzhCL5WjXny
Dx7Q0ByCB3823QYkXzc8AOV/1B8UznhJSb6Nhbrh0ZXfMOlLScxpqYNU+UkHSY3drSbiuYXzqjj1
Jufcm9foOfTTnC9pVpsztQj6PPSmeUkK0qaH927/6Zq2thvd4OD/wsMY7xrlbSFzqxVjNAGoDnkj
PJVADadFXxQqqlyKgZuCwDEFCLWOjh4WrB4mqVqCxD86oayJ53VbejAfJQctmUf1cF8tWLozE3Al
gEL/imKC7jycjASQm+hUOtU2cUua2O+dm5J0iTGFy74g415+NB/LlfbD2zUehs8vdJDwZs3yvkOf
t+TsLKMUt3rZ4Dv6dbKSYBnN1nzC+5dIRydzfcdfhKvebd/iVfISPVgLhTboRTVWXKWatfPSE1xs
CMtkHJiliQgTH1LYjV2TqabCoXn9/AXK/V21CF3P8ZzoHwO65s4wTFGbUcAyplAwJhOnct5pmIV3
6lygG5RtQKfN5FHTFh/LbfOxptFTsStfJR5pxrVjvZTLWFCaZHMxC3L9D3UtbWQJ78kiR8WuXeul
DMZqhiIIgbP6sRp0hJPfuu0dU5d3Rcz3DXtsaMMBF74GUDai2Uv9EeSwGWsMGDpl2raO9qP25Y08
581S3v0Yy7kQ5notPKmo2hFCxIW69hbiuv95k6/dEACLduEt6kW1lNaTYyx0N7dzt1/yykXXyQLm
jM10yzMtpiarjKaMVuMroJFPTjr4dAelI3FM77uE+TzYnTyXwOhE0kZRGclVcurQyDcWD6mZ0W50
hBgzWw9Kk//zGxEDoMFUP2s+qN3ZF6NINiLMbFLjU608DS1tBEDtHL8/CAo4wyRHAwTBS8VV3sqL
CuSHYNvC+GA7RzdlsdUDUGHl7v0NuKVKyCBEy8R34bGOUaVKTluYoowt9orWRn11slOMTHHirvq4
L+m6DAG7nwlFkJhhOCzs5FJr+8k0c70v0lP7XT9Im5Ru/VX5KT1HO2nPEXVLcYB+Re8EngYVTPm4
FFXEUVM0YZmepmQaZTrmfvFH7dtQoC0ao/4YTZMbGIfcTFt0UNVvozyMOk18r9/pUpOjbVqwIiQ6
tZB81prelgvO981LZdXu/PuYrQj1aPT9sklPcb4ZsnFrgTkjmNDCLoa2nHzluBNULcPo2tJWnoMB
QIz+6f4n3NwhHaTNgAiDeJYdkqiJodCnU5KeClNbW6C4FWoQav5jGeBLngf2YaIRkkfmmivStPVR
B05PplgAtBrJPrXyzuJo8K3ICHw8xgwhgtPSNMZLoC8DDS1Tmp0qu7MnW0I4a650WwVE3VrjwXup
c5Ad109jcL0Yf4hRTXh0xlANJh/IpFQVwGqUnUD4OhOBogd+73wUi6Wx5wWYN84Jogz0mQEghQtz
/vuzUEEzurJovBwYMLrn1Vdv79zZjzPrsLzByMaqyE5e3faPllDJb9oYVU9C0bY0mE+WSGKnm6BY
NgroZFFLGOQMYKxCBx01gUVjplJC6yKZseCBVQecs71+K9GQkgMhrODdDC6KRSI2njH6hWl0J7Gg
JvAlAfq/QC71VPp/GnQdAw5lHfpuFcnhER1/pGwxUrw++W1AR0yZ8mxFcCwFOIdyW/Fo0n7U99KI
8W2oYuG1HFhEtONdHo04iWWiC1V/Espl6Utu4f1uRbjo6OAHaAWflmNWO7FWktRwQyFceR1wW5jU
mJZEwKySt8F6a4QtYCt54uqaE6TLJPhuMRPYfDTBJob/u612oNIJO4DMp4KAUU8fG5IXjoCKlohH
veJNUEFSuCuL2ha9z0zMneAh/JN2iyr+rUdvVk9qwOHvW/X1lamBJPoHL45RoDLrW+FEm6iTtP6U
Ao1AMr3THbFNRFeNwu9aLUGSLZtfXSvwuJZ/bntmv1EMVdB4gHIQ6nrMXS2FIDxrRBNgwOHV04bV
ILq5v8qzw5gfxHCvGGDIfrGGl1BAvByQwpKc4lH5ra9kYZ1uxWNk2JFp0ugB9FKFTzXpMaiB5Fyp
G9V0Nd2WdmMIgu3hyRidwgn3suViGhApKjLscn3RhbRUnq0/smXf39BruC3CAWDCYeNgTED5iQka
M63uDa8S+pMYBwD4gjlIfQSVe61TQ10E064tC0yEto0njeobzT/qxq6sBmJEC/MhDUgQ87Cuyuwy
2a0+/yJGtYdKHeIx8PpTF2ZEcvvSjct9bNHab2hhpYtRx9hzG68i+VZf6cFH9+IFpBL2mkjT5k3o
bMwf9MwllHE3Bs5k2HK6y8BJItgSgMveMk5KaA4dm41vNwHv9r96WwG8HjOaMa4Dk7aB22LunbiP
i2GSh/ikEdsbnXFA5uocR6LteUTJV9ETI4l58IhlI1SLrI9PkSdoqwEzx2k1DabdS+D1uq8lV5nF
LAq4KrSfoHADG7j0NqVndkk5TZhSRmxjdDsKmAzYLnk58tV9M4vR4M8UXKc6yOgvxdRmGyVAYEOM
BUQ9IqSWymbDu9V+asYXCgYxcB04pnkiFejfLsVIllykhlznp7oahGXmqzlYZcXQixdSqecazUcD
vTxJo1aLKWnbiiZqEpq0j8e4Il0pAvskTKFZ0AzzoUaaeSPGxHkY1QTsVxHW0SJq285/CAUhCMiA
lh2JKIonH8tCsaCaGDvU0VQf64QULabHUDGIe3jZyrNQkAr0/iOxhMhz2ykLFDplQvce5iCtp2I1
GjyiyutrGJuhAJWKOhXwa+jqvtwMUa2yPrWk5DS4zap8UOx6Ebghnuiihw91mQyk5ejSdQDDSGRO
We/abup8RP2NW2x3obJOexqu4OAmTK0QbO/AxRdfRbzzVYlu35mKDmwcLFqkHau4UACIQp7x0Lh9
7QJdjEFurVt3TpO9qJv6K0ArA+Lg+2ZzXaCDYLQyo5tBxbUBgrrLzZUK0xulME1PtWMQdb0LqL5q
nPHEceLz5cMo9IUYZkcTIxjTBtPITi1Nn38dv3mAMu46mNuvtkCh4BcQ4C2MTUO2D4oTEfrPIY3M
djF3kWh0U1HU8zqckkRwMyZ5CADIoJxjuaUP58fC3DBaOHm1leJYAIJxsSTX9Ym6MolPjXVE/ilF
FoaiQwuQ6+DhD7gTDIa/1IKuEs0qVGZxdu80K/lPbZPupSL669f9hV1FR4wgRt2CYYrGvgjT0xs4
aDY+iZzU5aja9SvLLANJG5w0CuvQ6svFIEbC486YQ4b7iG1bbePt8Ylbl715QmdS5EspkVmW6CmD
FJQdJOJKS/R3Alry/FzQb04yemvTgB2YqaNB84M3iUtRg2TGiRT62UkIyFs+gAE+8slyef9kblyg
qO6hxUXEg6mFsP1SSF5ZSqkqLTIp4r0rj9mqI2KzoDWHdPOmoZ7Lmff1LGNrEfoKQgY5b5NHrB3x
T01C1keT1wZ+a9PO5TAqnSfKoFgh5HhPMq2p/ogHFYejaldxIDTtXAajzZjv2baF3mSnjacR9HV9
DTyux+uqECOC8WtCbaAk0NbYrmQlL0QqOMK7Qo+8p9d5N1j/fL6SeTfPTkWcGkULJawkWulrt9rO
TYorozqoGTkGz7zi6a3b4Fwao9CS1EnWWGNR6Eb4iENCvzkHM2/8neWw858SFAv1Skfm3qxUO1pz
fv1WfHB+7mw3UJFhJCVmA2YnfY0B4pqjk4eKLr9GqpDy9b5Z8hSALYkale53VVBmp5Ei4CTzVJPS
TrcSemW4dcE58r+3bYxtgnG86/Kums8FgYArRyR2Q1ewOdrGMU22aBP1+iBUE5StsYcjBr4vKhra
vJk01wDAS8thayN5Moz9GGPjyu/IVVd/rM0KTZmaEx/HpbyRkVq93D8q3rKYGKePBM0vRgi0w8Of
dLte8pbEMRuWsDj3EtFTRAh4U6m0VD8TyntR4Elg3EBflEI7iTBMc7eZ3IEg2ebZPueeYS+zQPWn
JNZw+D3YOcpF5ayRohPOjXkzBvjrYdBBd+nPRpBqyUbdzZo80m4Lmuyv3l0vTSqsvu6fOscZXBH2
VP6kppUCo7EDGllPW+dZFElP1Nc6IBnldblw7s/rTEGpfUkUZtfm2hrGcNDiI7WTdUF5W3grwDnf
QsYZ+LIveX7x4wzmOR8mrdzJ1pbVBtzqDaUJ5ezjHJb9d+eDLp7LI/NrU80rZTafmLwrm8jW7e1z
/Mgzovt3Ntp6L8U0Xhn1zYj9Q9lQXdWYab7kLOS+F1XZeT6YJD3IYQXdQ6LaHM19sKEONXmN91xF
mG357MrOirrpBdB/nMRvQmp3ohSsj4R31d33CIbKeIQuU6Rs1BFG9RTPnCYFAvgxoCFVSfeRIT81
vtutsMgcXkJ3W+6MVUSlCk0AjDON/WrwUZ2A93Yqe1cTzEznuOvbjuivBGb/Ui3sRTFPspN0zA8C
bdYKHmp5LPq8ZTDbJ5VaX4nggEBU/Y5SvLtU9ve1jSeACaVEfQhRNYGAdCIJyYj5GT3fl/BfFO0/
G8XCMawW7TLjCBG73rR1Oj04Suas6cjDKM97ce0A/sqZHcSZQoP8H3FVFmeoEYgvkW0+PicOxzY5
Z64zSc48VUnFAMdZmy0ioMNtcNbFjiPkv4RsfxfCeM6o6LSxMiK4GNdcpMA/CyRe1Hb0kCx55jl/
8L09Y5xm0lepkjZIDaPtBpzTrqmQjv6adhld8qpitx3n31UxjlMqm66PtBCveuu3kOhHzlKuUT8/
8drf32csPrPqUKpanI1Urw0iybakEelBeMDbDUndijgJ0E+HQ/wnpMZAZERXHIdwW9EVFI9nDj4g
eRmPIGudVgTt/JiIIV7DSiLGEmAjsIdR3l03a8DVsZ1JYtwCuj3bpNDwJiv/KX1aoaQTEMveDLuC
LjnB9q3y6fwc+59VMR7CSLMkDTusakTbC0igtx/USZbr7xcFUYrM0f2biddfYSxlAWpjPcrBEBas
giMt3fuu6KazO/t1xkOYpZV7cBDZ6eV9Csgh/Tze//2b7gGl0JlyYS6+M8dSAhUMBgiEv/Zg2+ly
fI5SgsjqvpD5R67O/kwIcx5FUVaFNCDOMRe4SBfP6Pn4dxIUJvitBLQgBT5C7OBtIhiggh52cckJ
D28e9N9VsFOGQX36v1HvYfHE0dibp3z204yTlscQOM4aGyS/9AsNAwnUJeeceRKUy5umaAorRnMr
XBmwdY1z9A7/cgmMW/aAcgNGBgKSfUd72+Gm0Ld91dkmMd4YDGn9GBhQVRDtHH7ndN/b4rainHVw
dJV97kqsClRTKqSMT2+/rQ9EmF//yhhYlxtYQiO1MgQEp2kZL7a5Wy3uS7h5bZ1tFGPT49ikuYYn
pFOy8p9FTITj3Fu3b/szAYw9m3khlMmcJ6mLl8pWNmYw+wzMneVYNWchrGs11H6K4hJmUT5gsu4p
o7zM/MZhA26kYUQRQE8iEIWXVpGWHhKKRskRtiAzx5wel2Q+T6NubdeFlHmZZ1FegZZyC//B06aj
uL8lssIACzzVjLzw/oaNX8iZ//5MjpSX2SDOq0H+v5o3bOTp7o0D0QBuAoQexDm6xKLoY1XBrEVd
y5GJu3ICOOtQco78Vg3rQgSzWWDpB9uKABHee+v0L4+FWz8XjmhLLzT+CgjH2m9cfxfSmC2zilya
mkLPT2/ezhVLqoJBAzMFaPXnvkny5DAmWclm3yT1LAcYc8zMfqDeAy/x4slgrBJ3iKDpHXZupPrC
e0Kl0QZ2viLl6f5abtyD53vGVprjxuiNeJYD9mSSd9xiwo2qiCYB5TsDQwGnY2fmWk0vScKEvQpf
eqcmJqZnEwXxIt/8bxWyLkQxW+YJPfjbZIjS0AVrIGlxA0w1hwYEzkjEV17B5+YJ/V3Zzw13ZqB1
pLRxNK9MI5Yr0I5iPvk353q57W3OhDARo6z6Q9sOEBKTaLUZnekBdZJnTizElcJELKPWWEYgQkrp
qItdvCmp/yx9P4+vHEG8LWPilqGYYsAkfras/ZCW+tHJ3r/v6/M12gokMEBei2jUBNs5BhZc+s28
l/qqN9Q5RfZ28UOxGtfpg7c4eXa4C3eAQmx/DS/jNreBg3Duy/75bSY0vpDN3EA+4MoiRv6hmBHQ
5KuyQ7vGGBe7Chap46vLFizvJTr5q37d2YCCY45Mp1DRGSk4Q4ZfeTpzhYQbtGmo3+nacMq14iY5
MSuS7sydvI4xd+9PGZMqIunvSsGEFhK99dvMt31v2fopVXZJisGRS/HDMxeYnKe+mjENhg+gDsPq
1EyLLsMEk1Wjk87nvIveuHzBaqGhtxJtC8D8MDF7l2UgAK8kZL+SXWwmjTyHNidS4YlgbKEzkNoq
Vj/XxGXq6tuPI6/x4lZUerEKxhAUQdZHuRGzU16Rt9KRqeKTTMM+PvF6e295qwtRjC20mNxo6hVW
UzvRqkjoG9gQK1omdH53MVYp52684ecvxDFmYQUyOPNTiNuIfwCFkn7dV/1bLuTi9xnVV001aSYg
Rk/TI175DSC6ApqR5Uu+lA/3Rd0IjC4kMTFFCeSC4kuQNC5kuqsX5ufy3wlgwgg11qpI0af5EUmk
v/V9xVnADS94sQAmfBikOs+yCKaC0vBKdaqEfCy/OcfNs5X5G84up7IP5b6Nocgheu7csXVGZcmr
N90/CKAGL2VgQm6l5wZktN+7fKHaxYvHQeLf3ymQc19KiJWpMT0RJ+E956Q79RahuU05dyxvGYzN
e6WO6cIllrHpUKh/7v8pJ9nMmvEfx3jVgZNI9aCUIl5TcrILSWQfMNOT14nBWwJj3GDRz/yhHlH3
EfEomdiYV8zp6ruRK1ysgjFvT8j0Xkpm9xGugRN2ZR7snONAdPbVaYjDWvY8SBA24no3v5qASmtw
n32b1/t63zZ0kbFvETX6qTZwImVJTEJ9IBHKJde/z9rPxAIXO8ZYeZEbmhI3OJM35FYybnmDllvj
Zc0Jqe77dZ0lmkELWq5kKhZzWjWEl4RwdooNcaHVqhUl+HGxs92JpH/CXVNyi8mcnfrRjDNflaep
WvcB/GFPFfd97qvUSbiPeOkux5n8PLmfifFUI9C8HAqmEdcVj/QrdzhO96YEDP4C3YeKEQ1XuY5u
gh+hU2AkBtBU+US0J9J/caKgW9hq9GX8lcK49jpTptC3ZBjK0iB2nSxLVB9cDNG1QZidEw+P291C
BKg4R2ARP+iLZYNW/Pb12/kQH9e8OupN1/P3a1gVQSweKoKINcckfy/tX8BXc3b1phKeSWAugVzO
c7/0IKFpiEWF/aaHud6/8W96tzMRzBWAZsgikzOIeMGx6ZCSe+S+BN4imGgvwuOQoDbQ8aSy3ZCY
20AnBeWoBkf/fl5SzjQ8aYNS7nsI0UjQkRqZh/Xooi0mP91fDE8OcxmorVmHZYPtGul7NbkWmiKo
oz3fF8LbMSbMqwYzrHWcymlTbV1gE+3qpeKUp3i6y1wEYdcPcd5DhPHodptoyfNsPLWal3h2HrVu
5FZZ4zzQaIxxxiAXPt7fI54AxhVY2YR3bfj/03R80w6ty8VV33TNfw3jJ9k+W4EaDUGczhT14N5f
WeQtfhgInjWTte/eXwnnKH4aBc8EtYOChl4BgrLPnDzC0sMvjo3/TMe9upDP1sIYeS20rd5KOO3S
aWzJFamGdyXM78NDc4ie0q6ixpNTkeMXDwzP0WR2oJ+mBu3cAzlvomTXEXld90T7ur9/HJNkOcIx
Q6kYixIyolXvmC+f0sJYTH/+nX/5eQE/O6TBbK0iMyCkp1oO2i1bor+qh38phLF7xSvHBLQrsPvy
BQ7sIV2h6Yry4Dm3XpXPb1G22xAXbDN2s8LZg7VAO2xHV82pfItd9fdGXfLEXbMtzFnAmfIxriCq
va7vaijfW7eVdCfc7k7oQtzHA7qLh7XyQukw2FinFDvf6B79P1Y2zj6AcRVR6ycaiABmJdz5S3+t
Hk1yNGzz/5Kx/RXDPt2q3dBnwXxZv4mLzfgDUkEnYf77vrbfrtOciWFigikwsqL0cHoDrgbg4L4+
PJotODZ16/Xi/NB+IrEzfRfhLEYjwJ4BS9o7GF/kYSAnmExByiPvIlLAe/C4Y7grYwKF0AsNNMdh
A+0mI3lEPlBHC90lhp/8yy1ULy+noI/KUQ2xhchK0+dw8fqRUWPPq6hxfB/7JpeIgmekkvYD+R2I
v+oc8fAvF8I4DLRTDqk2QMQuXbpu9JXVLk3e7gu5uQw0Ms7IGkyFZlt4Mdm9HKrcRKQAUudfOcjj
9GX4f3F8ZzIYCy3iUBekBDIw+QjD46m0Vt/GDa+IevOi+Cvl6kYvNQ0P1vocu0W/lCfg8Gewr8FZ
y+1s/kwMY6C6CfYJA/HbyR5psLcIBncTad08LO+fyw+i5epSP5PDXOqY3GD6TQ45cbHAKNV3j8ys
Y4Q64NBcrR/q0yZaCa65rsn/I+26liPHke0PXUbQm1fQVLGsTMl0vzCklkTvPb/+HmrvriiIW4jb
ExuzExM9U0kAicxEmnM0vIgKAPVioprxBF9P5S4+grqzObBC1SKcFyvme/8WBELqPXzIU0C4TWqx
fMm6iViIo27uFHgYeB2hKPujiGlZS+jmJhlxw1rWavC3kEOF+WGa92lea/PTDpUJ8txZ/m76+Lh+
goybRVO5VmmXhD4PIRhDKx/3Yk/wMsIwynUpsw24piZ0pD8YgQfwZrTkAGiI9KCi+atYf7FZ8zoX
vmLM0mAsu1kRVSJbGG5++2croKxDKDYYb+rx+wNmQU4Zs61hvihXdoh23BgCH8dYwQ59lmmdV98O
XfMlslloCGuTDYB5+I8ppRuvgl5EVozDQua+BtE8TwRdv6B7Y/b/MzSL9t7doHq552NFKQHws9mS
4PaxxZAwdw5uCrfiNx2qwhjb0S7XT4phYenZd07vs7kMPb/CjXvu3F2AF+CogcVQ6dXlAWxs7vVD
kzm9j5g/q2BfDRid9rHZx+5DbDGt+KoFWMigrOvYhzHX95CxVzfZgd8J1kBGyXz5u3emjvld4FUC
OopGPwBsVhz6ICLHWT0mFwAuP/okBGYKXNP1w1l9Zy4EUTZN7dK2LvloFqSBzwXTgaw243UFX4ig
4hEwOU9CMsVzG5KA6HS0a/N9MOHLrYCwssyruraQRdm1oRlGcGxh37rYPAHVDy+I0DJYMcO6x1mI
oYybMelToUUQ8zxZ0+FGPbeH25yR5lvfN7B2Yoof2gy6gu8WtO6mEUQQ2dzq0Dn5S/+CuNSsrTEn
siNaTJWbI5AfBu9LnDbr/sJg1xHowji+yPGYnZzxESiF5GYyvWfBZni49d1bSKJiodLIjC5SIIkH
I/Y5sGTwMqVYEEsZVnV7IYe6raBcbTkJ1JEXC9QLHPwcx6jxr65EQ4cGCEHmEXW6yN/2chf3aQV1
A5qkas5xx5xuZneyr/nrpSBqyzLPG9TUa+ZrGp9CMGZ1ldUcXgdSWuIfaER9KC+N+TcHtZRKbSDP
NZ48jdhAiUzPKd6VDUDmO+SEWILmH6J1bymIChgHoeOGMW3zi4a8YPJLNmtyl5HJrk7FjpEiXL1W
S1lUtJhEvJ81Jc6scRDBjbYw3yqntgpYCxZpxZo5WsqirKsytlBCFcfWzWi5W0xy5Bbg+q3rNlxg
acf854urq9WSAWJviClQ75xRh4FregZTBVS+MxsbLGQ+zCATFo4lljK26JEVtMaoZwM1OZULkENL
fpFt9C43dnIafguPKpvffu1SL7eUMr1xgvblGHiGuAlTTtrH0dYczTGe+5fA9FEo03STV+z0hjlq
xFQcyh6HnTToSoXlVthlDLCZxR4QMsCOLTZMMIpZCf/7hfjBrCKliSom8qw4jjgjpx8c4aCaqWKT
8Z6lPWtBzdeOAmzpu/bgmR1xDcZkoKTJm2j75E9vta63v2Vo6fw719ZEWZO+L/pGTSAHKESvqR04
742dnUSQSDBjataSKHtiTHHh9zlETY6M8j8IhlDYztD1yAxu5l+6tijKmiicLPJBiYPS9IgofedI
0vso3xooPma8VSGuriy12/bNxmhfyqL7f8NWI48KwlT5E0cN4MaUUiZaGFZBPc5NlxpqQhKcqV3g
xZ+Z109v/dr9R86nJ1yYGETcCue3n3Lq370j2NnmL/pHAZsJhCwAqOsYcKKWwuky1yTaMOshZh/n
M+OOygubxXBND8H5qqFWz4sYC6MsiN8bXO0D6xZoBbzpZNCOG2XzEDtv13ds1V4s5VDrUYR6DDoN
coCj/wdUuyR0R8fYCCg++xar1//zAGhFXEijD2gIZTn1REgDqTB5HfZ/pscdCy3ps2pyTQhlKiav
r8pgNks9KOpSIv3Bc85SRwIsI+t8N1kOXq83vivL9vARbXeGy2JrWS1TLJdJGZEk5MW04/EFU7dT
8v3D/tY/tYQnp95F2KUztH7Nwy2lUXbEm9pY4yZIU4A6gERG+9y8XNeStXu1lEDZj0EeBygpnIr/
gt66LjA197qAn5zLsBBLCVQMookj3yg11lBZ4gxqM1kZ+sA1orgpeT76t6GZkN65kX1reLCtl11m
frCs5NrTfPkJVHzScpox+coccgFvIEYiVyQfLGx3lgwqGNHCFFwuc6jVPrqF3dgvvsVaxmpec7kO
ynKUddaMuvKpDhrYTy/oIrY9q0O3yQO/N26uHxxrQZT5CBJeyNPZfEhnZxYzmCMKH9dlzL9x5T7T
ye/Gz716bOAnkQgSX2SSgroN3AqMCIOh43QtWxwnMRxCSOmhdgB3ngLz9PHPFkKZhUweap3jsFlW
iGCXxOZkxuiYYvUVrtoD4EXqKqALZYV+khtRIeR5x+eX35IzufGNvL2+DGF1q74E0I/wggOZc1hO
WEcW2I66U80BIBAREXNSwaufsspk0qXNJuaHEixkUkY9khI/0kr4XSDCmzlRMaw9R7eq1Zm8Y5bn
f7pG6qzEMi+qOMUmIn6XTQ6kiOJD4sSmeunMl8DmXH4ecO02DC1c95AA1xdF3GFJopW96wsJYJsC
0g6bzop+1WbAk/yyiwZm/WMt/AS07X8kUTvKyTBGowRJigiNbxyFHIfcmjatyBwnYomiNrPX1HwQ
AnH2UE5kxcfDDhD67Crs/DM/deRrRZQjBJxvqKcSzqyOt0gXg/tZJvIfwTb7yWHpB0sW5RIR0GZF
lGBJk9MBcTwKACknmfX5NsSICitHtFrTXp4V5R7rXslSIGli1AcITJKdHowKiYBmM79K0DK4z7co
l5nB5vpFXzW8Cw2hPCJQWYec7yBV0jd1/Vi0N3qzUR745IFvnZQn16WtVh+RrgTfFzCXkRyntjQu
NJ7jYwmvlLProN2uPx4GdI/9TcV2KYbaS1DgFYA2lOe3uUFamQj74rf6yrrH8+35qYtfi6H2Lm4A
HS/4WAx6+koSPM/DoAePaI9AN7y+b+un9CWJiilaUP5OtYFHD2+n9ntCDvMTkhVjMg9nDgQWT6vK
KFq/nA/HSg7HzALCPjy9ZLOu1brv+loMHU94msypAcRkN5YzWK1dP5Qufz+89CQyK6tlpK/nr75y
SnT9jEtAOZF7uMXPU0aKU4HuzoyJMfVps39IkcFhDrTTmWZ6No+LvRM4gI8GJTRuhtITnOfQMh/b
0Iy30jZwxAs6893uLrE9lhKuasZCLmXh0f4gq0UCuRUqGr/Lh5vy5va67q3u30ICZdgLdDFGSg0J
e++I4UMTdp1xQqw1UDZ9BOk9ymWQANaVdOufBg/wcOe+3vr930zvIkX+dU6UAVKyyh9LHrIwwGcJ
dzzJNresacPZunzXBYB4y5gRF8B5pf2YuJNlv0lyQ24vlstys/PnXfvp78d9/WB/hnjfP5M6WGVq
x8CfpBaIKrWTHnvHZBVcWRtBHWwPCOjel7ERr3c3rL5U1m9TB6kOTaq2Gn47NZk8YSvvq+9bQ/sP
3+BagGm3F8m6qy3A9dgHH873/u3+8foZrMwMfJdE+ZAClpDr5i2KiQvU4p7sYTDuVYs45v1dttn/
tnDfbMvG6KHN6Aj8LERfUybKq3iYqIyrDgpwdH73D+GDbqfmO8Cnj1Z3vgss0L275ja8t83Wut+e
Usszfcdw367vAOscKacD1tiI7yp8hHOH3CjDb/50Nd93l3I1baeP/KjjxwfyzrrlK2m15Y//mLLT
W0WpfV9pL4+xzZ3STfGaEGC4Rw8Wx2JQu37t6XG7f7Lh4Lv87qlEwZsqRZw3/IZxlKyvpK57ydWe
F5bQ5X/8y7PkhXftplYyvNlUATua1dh5XQFVGrZx5Pg07Ed8tUIIYWTFV/KU33WEut5ZnDahMesI
0O/vasMW84fb5K5xkFK2Dm+HFrih4/4gPTaKqR2D12Ag0SFiQfGL85H+94v+Y66uF7xR0+c7BjJr
UyIxWBedw5zXrkm2LZ3nh5FstvbHP1QH6maPmpZ1HI+NHYjJ+GmJpWrUxR4KNH7GKn4bj7K4JPFt
vtnZ58NI7kzrtiWH7Yv5dt/uzY01Y7vtpMgqWXEs4xOoPPf1O/mTbkn/piefoflCwcNAwDjHhPXs
f7cEFe7Ico6eWxGR2O9gAbguDTx71xXi07QtxPWiMWl9ArUsiWsZxB0s7jUmbzFKpvWWI27lYKww
JXlJZNmKT0c0yCguZ7uBs3dHpLdFn0ivZ+X03GRmK+4vA0D9wZab2keF8D4pbb+wt9O23TzXm7PO
29If9VYAu9tGBoXvxjhI4NMjgU5CkE8OuxLIFkQ/CndABSF+gLbUxG0T0tyoHwK6KF3AL+BfmKxw
P4CpE9Rfm+Tw9CFFKNHrp8oS7uvMim46DxQed9mhaOz8UXNys8Hncn/0FyX67IiIMtJvJAfcorWZ
Hzwkl9KNAL6P400+46W9H3m3cTaF824QBROuLipmJr8r7WMPoWG8HayoRU0bKQ3llben/XAuSXd/
1u3ARCIbTGSqGViFE+nk2S0JCKbhzXJzOKOH1+Ea4jrKBppqpCaeoyZggyXycthsgQVxp21C29Zs
ZKSPxq2/LzKUMW71XWoD2rN3CpTOk1cFDHoTGa1BMI13bS+6ckOUFBXf001g5QNx1XDum1L3SNDd
NqDX7D3rTcF0hk7K3jy88K/pZvdU7k+lpTyexc7uyD3o0zIrBd6T5HLWrbcrHrSLUhAgrgLSGKRB
NofQeAPAYQF1DfXU9da45W233T3kr2ltKpvAMvUWuDGho53g++zG1AogeWGuDS0a0BGQCcQTsnee
axfb+55IwMTNPt56Szxv3x76J0UiJNhZ6m509TsMXOzQLbsl1bvak81OhfJPHGmOJskQeZgyTNcf
UDRdNIk4FagronfNNNzohFaXM7HvK5LYpRVbQPrqwHH81JkdeJx2sfXRCoCB2lbE3UlHc7o9hQ5P
hLvqIYAFvCDwxXl0p5OL/9jpSTFg05C56vAtlm9i97fq20lBZ5Cp40exE5z5HFjZ67RxgM6e4R8F
e58SB1xLTxyK/W+enb/2gLhO0Jwrk94KC9tI7NP2yUze5c05359aEysFoISGkvAmBD/KpdgYN4Kw
T0hrxQ/v8HIjNP/gHQAeWxzfMChK5IK88VuR1NtJc3abZJeTO+PNz0jwEVrjs+c8aDegrC4eWtRc
dzlGji1cNJ4MNvL1WyJtdi6XWZ4PrQzs1syOKHhvTOXtJTaBHivdzbA/u9aqa5NsE4Kt/YNMKOee
koaM53qf2FVMyNa1S4DEGxZmpn1bvOEQ78TngmxH08PefMBWAY+UNPuHt+f0/Jg6w21wjF6sbHCm
LY/L0CbHnYr1Xzdoa25WAZCRrMmSjCFf2nyqQaRxXOh16MGVHFz9gfwOT3NDRmI1KdHPqjPDwBsu
jmoXou+b4Y6Y8qmYSphqqUpkowN8pJCawj68XJwQePqtg96hm9wtEDlLNwbMaHZkvCA+10Y5929r
p6IuNQ0iPtMhuxzJ74sBFIPQ9AiylNvrm7zS3IMJhMUmzw5x4TR43tcwDs51l2crtI9AvZFO5TMu
iwI6X41d4/qZXfsujnqD+XqTTGqFMy0K8vRLeIzIXnBwAVjLWon/sCwJlCqSKKmAqPu+LLHoArHz
/P5iEFT7M96BhcQofX6DXvcIeFjlDRNBbqUCMK/tSya1lXEZtamvQyaQ3bMAbhDcLqHz0TPWxgpR
vi/t+vGzfov65EHKxagrEKFYd4yv/Jn++R77UAcd+LVQgc5tDsANEtvKSQFwf09yhhiRJYeKxQFB
lnN1AjnPDgDVCDmeOfP38eLbcHVkC7Klx73Nk/vHLQtfcUXDFvkg9bPWtrg4flyXQjq/XlDMYr1e
WJEwPQCl6UPRc/Pz5XHfOU5gXSL0kWTk6YIAxLkjW9tVNrvHgJiAin8bzZ1vsdplPnvAKQv0bX1U
MO7JYlI2A9b3bFnHu7fzeVuSXwgtnX1OUhtNlI4DPc/Nfbf3LFBNAf/NJ9aE4qj5sbkdTPve3sn7
e7gGchNadx9w1u7ufft+4uGhniRyPAYIwba6fV2jPydJr3w3XYfjjK4GYAOiYME5e9bRPVo9PvW3
o2xrPBswrJY6EjmAwTA/syr4jNv0+R5YqEQ0CSCjntM+qWmz1E3+WYr7dqE+n4OLH1f7IBvK+TFh
XXxydOed3pj26wUtMQFBmJZZrWW9hXgLjsjpzNGaYpkIrVSCpxMjt/sJ439tk7/boP+RCjXhYhEf
A94Fy32+e/JvZfd5c7Tc0tRvGmJvNya5x98xOYO2AtW28YHmZnsPkk3AZGxZ2sq4jHQFigs0Xe3m
QweiIssVz2uh12og/S+BLBUjEz9cSTD6aZOCNBcPlkpAGNQ/61uMiXJWvWed8po1W8qi7LESoK8M
kHYdrGZod9s/Hrmfz/L6FVkLLkBV/bUiyjaPXpjGg6oA4ck8xnevqZm8YJqBiQC/AgEAb7iQQ9lm
I9Hr3FAgR8ODr7d/S68VKEGAdpsBuJxDSz5YTon98FE51xfI2kUqBdrWESq8yecu8rb/W4Pvudd6
wmqKY4nRv8cYQWSMU1hgeVbiESkl3p8USpHgBl5fzmqmB4M64BAVjU+Wv++ClECLc2/QEaMdBQxv
wR9UWw4vzgDNQRVeEanlO/1Wc5P3GWGhZFz2tYrCUjp114VCKsawnKW3d3e1m9lv15e3mnJdCqCU
fkzqSqglCBBSJx2tXLNFz/zlu3xtG4+jZ+HoWMRF/0Um8CE1URPAdU6dHT95MTcauNRHA/BE6i5C
YryxJ9vMHv5qdV+SKD/Kga21lSKszvIeo8mqLTxeY6vd8jgwjpGZXE0BzbN+/7cs2vkBQjyruhDL
KiyF9OCcFIjn8phUAoS/BlQiwljcmlNayvteufqfWB4mPxWwuOTXtFVOG1NEITbY+ffX5aw9xWBJ
vtZFP8W8oPbkEM8hJFLyrWxJncPZxR6tFOI+BUFXcvQQV+Bdv4tQQ1dPpUZYRmUtvP/2DdQ9CMD+
UgfzQY5IGMV2s9UPgn1fvv7jTaXugxdxHKbTcYgjOHQwPwIqHedBP/3FJP9snr82lXIDkSiWRjd+
LmhGsUsBtNA7YNfaMFc036afLvRLEuUIQlWXx2TAima+UAPQWR3G0zE9d5qn5zzEShHyFCEGKpmS
WQpKuYKM5yrDEOZ77gC68ka1uI0PicLNdQVddwVfC6TMSSQHGRf4ePqlmBmJNwkwl19CZjeROKvY
tX2kbEkr6QYol3Bi8m2PjCo4f00ACKPAWCCwNUzPCQE1uulgPXfJkXP9c71l9fMxjpJuvEi4OhU9
Gb51NOuHtgVmjOoXlhrYnffx/95T4Nuqsigi8ALILXV0aT8WVc5hsZ3zXAMkrMLkwT3Lt67nPxZS
qJNTW2OafLCBXx4NEpjxQAYgtvqktkQ0ySR26Pj34ytT6spBflsbdZBymkhyKkMtO+czpsRbVbCR
i3R2TOaNlQNbiPox61N7YuiX891LCY/ZWMUWrXtWC67EEkL5AUFVS98HyCOGK4x99itDnqzZynZ5
a9xNt4k+jzCj380sEKjk24/qVtweYL0zsntAjtSyMIJqAb3G4rcGs8l+LQr9tgG078jTMcvmE8Ze
87pZmgZ6eV69w817sX8q0AFI1O1IOHf0UEW7rsJrPkMR0AxqyBieAf07JTtTeD+OItiF0cQsoHc4
vBTM8PBzwp2yCt+EUI4p7aMe/aAQUtrpyTjJ5/bB36luuVHs8DbGTO/sE0+Zvd0PSIV/tGjI+shu
OaTQyYhBC1byYu158e17KP9lxMpQ1hq+p3KOos3LZDPY3alBgxZrvJy5v5QLSzmtaNUaoixvrsPE
wEB+uDd+sV5MK+b924oo/8Wj3zZRAog5vvq7Gx0q0xPVvq4rq1dooSqUuRPbki/lETKKG+9Q2bJz
izc8I5RnrYMydrEqRD7fIPt6jG5C+w+3qfAE+xuf+223KOOGMR4xqnispLRrO7dbG03YcO8pm1B5
LYxfiqIb2hNfGBQ43v6CGWWi7aW9j5LbKXeah+LIWtda0uObMMrIGRN6oWUOuyechWcehuToaqh+
CpaDYcPf8m48+rvEUmFPrF+ta2YvyjY3OfNgSzKBafOIWbq74CihDoUimO05p922+3Vdi9bSX98+
krY4QScWybwj+oBhhadQQvELs85a7+TdNlA3rURyyQqrDTDjI+EcjmRSzGAyK95MUtuLUDxC4/xY
2FFgRdOuKm7rcsMX94zPnD/jis3SKJsVYSfVpkHZgTe9nfLk74fPyufG5vcACN5GxMQGvb6VAEQJ
nUeG8PWrpmoShixksNdQBzmo6qjkAQ5yNPuXZ9Qqe9KgYJ5Z4a4/Jjrqe5NZTMQOL/IZnqvFn8ak
3xtWYTG+ZJb0YxvAAasizNHFH3SZvMhJPgdmSQTGUYdEuYAyOKq376V7M2xDjDL9Qu3tPiLyHlNw
Fmuoad1SfxV/eMpSZ1LlGUGHZ5XUmvE7iEdTF5f0nrHKVauzkEIZaT8uVCHzsd28Wb1xZvwLWXkW
Lu66J1gIoUx0AkgoUY8gBJHEo4ohnRCvwf7Ck9vrR7aSDVnWy2g065Yv+UouIAeYw3fivYQX4Pa6
hHWjtlgKZaWnKtXTZlZPOLXu/P4r2eYWI7ZmbhdloyUFo71VBhkjmDOEbbHvdvWbGW1YPAirV+1r
LZ/fscha+0GHmtmnhkG7B5e7U50OOarrO7Zu9BRNklUkyGTkaHHNFlJCmQ+ztoh7pE2BLeI9GrEp
7dErgrBad5Kt+Wt+j4nozpKRJVAeq80bQ8XXg8zFF1A6LgeJ30xS0F+eh4wAStDfdXsDnQvzWF1E
+H121E/AoQTzcrZhviZWjelCOKX7oyHJ3BBD+NBiSNvNiHewSWfbDKO91taK/mdNVWQQnxqGTC0y
jIJWCpSqxx2T0anQhThTgGmYQwYutmO4lXclUSareWojUl/AIrgvSpgtPgJYpPoU3+P/twWra2zV
uiw+ilo8Sj3apCYd4iZwNiWxKV8eAPhfP11XsfULowsSBlwEWRI+uWgWKgaumSxMQCByGXcTKkm/
zAdmoWHevh/OQIcb4HkV0wY01bkHUoQh8IZ5Jdmz+nsv3yZn1R3uhpRk4Or9fctqpF3LJygYiZdw
nMgDyRp1oDnm1xXOS/pL+BE/zryzc2Y5NA/O058Tqjg+0Y7C7YS+m/tgU0SEsaWzj6fXC1BR1CF0
UVUkiYp4x5zPh4hPe5jSEfMV1SW2gVl54EHeOmzuWZPKwmwEromjzGqYC0Wox2UPuBlwQ5QnZwCE
v4fuK5PbKCw4tM9a3w9pIngVFE3DdaGxe/ys6stMh75U1uBElyY1fc1UIS3Z2ubh168JwWD+i8dE
9BtjW9fUSFxIpqKbxpu8POzq/l+w+OioOsyZDVDgvomOSEpk+Bguce0GLgVSIac/Sl7OtVhq4JGj
dEiIkhDeaVhGfs3KQVUNSdNmrVEpdeniaUoqAIijm00nEugAy8ys5du0AIcx/zLojsoZJkbtTANY
T/nJS36l3HbUXqJAJF2xywW0N2ZdR9R8KwQY5ucZH7gy66egxfrrAykFq8U8lIr5NuEqaU6884l/
fPcAmfHLN/ltUrJhP9eCkaVEyourUdZJuo+dl4B8V+6SGla5luYuRM57VlX3NB0NFIQCs0OMDzwK
JqrtWvwqwibyhqoaiqpRHxCEnKSNET5AAV7l4c7AUMFgnjhmHnfdUn0J0uc878L86n01Ts2sY49A
dsdQ1HNMZNtwsnsB2OU7GZpgnV7EfWG2GYl2xk1zZOW41qpwON7/rJV+NUid2MV8iU/Yz3jmndu/
l8fiKdtPm9R9wRQp6O23dmRvo413YiWS1sIoUVZVTFcKmvgDEHdKPDFJihFP6nLOmqHXj9nPsjIc
DvVdyKDOUtYT9ODlkHFsbrLYnHMpOwQumwfkJQlaaDiLlfJYvzFfIulylSeURT/2U49CtLJP8Qqb
m2XtGwC2B0fOEtzylVn4W3U6C5GUdfS8uBi9CE7WmmnN6lswdgNzDKPG0Bo2GMyqNEUCSaqiyoas
U3vKT0kHlhIZLt11Qt7MLMAfqef+0PyOdiMjubP6mkOu/N/CaJfjtSnwU2oIe9SQa0FtWAB9kwhg
ooQVCa5mzZeiqF1UwyQGVq3YX7xN8wYAqeAkam6dO/hfaQcoxw0PymZC2rFvGZWWtRIn2HO/Vkl5
G6NNRrVPIbpxNHKORLtpCPokktsGPRnoCmcFSauR31LgfMYL05NmZRqDr2TOMUUCUowwcIBZIxxa
F//GcyvqTOgn6ZqoUqFsjDfZmBrKHAACygTtVPMbYjD/iNY2sNl9BasPTQQKsog3GP5SKO2UYpXj
gEADqzJIaATWW66bCF/F01lNwYFMujY3GqtINYCQdl4ZlqRJKqECEaLeqrbXis2HxGnCn+vbIM1i
f4ROGLnVZ5ZkQ/xs+VtsOD/FXC708XBJ8GSTTaF9HsVdIpGh7YkR5I4OTJnkNw8AVgGTNfpdNP1p
Y1JKtwlKRMmz8mIk6GlXytdEuBUzIo5PSN3ZdXXMpY9ULM0EbZnia1yQmEdjOIkzU602Y+0CqkFT
GRX5VcMNgBxE2cCEMui15ErEa70UDRdQDkbqe3ef5YAlfYnvpYfru7Z+mF+S6MJcqQl+JYqQFLkG
4L8xieG/jsMuBhcWTu93GGwiZLV6lyF2pcCqoDr37wV+jiMuDmuO1nyAkw0YdRTQY4c6nWTuGmam
fy3SmWmT0aphgJ9Vo2KraJAmnkMN+RKCyHQ61TesXNjna4PWuqUE6jLoEpfHGJ8ZLlqOflXOI+po
j3aVYRwk3E2HwSCdm50L2VSexcBNgo1XYK4F5CwhaYct4NlqU5QsXgK1aH/kkU+LoK2TORau7m+4
HUggO/WU6FZbbA3mU2otNoZNlHhJFtBRpdBGUer5OC3gSCsr/Th2nKm6BfhWbLN4747ssG9Nq5fi
KJM4ZXJfcXI/2+D55Xa8ZIAE0+ynuS6i2x/3SJoykxxrGrCUSeV4Rk8ZanSq9+BNRx7xDDSwHPwu
qpsCvOMQW7mF2G+rsCB5VgPPpVjqiZwVbRpOE8TmwLIGHsQZEAowRUTuEd3L1hwZ8dseDY3lPt9X
VnTMbVQ5GemlNYs4J13QA6ZqoA+ndDNXWi/Va35uL3hNLM2ezJdkw5q3WM1hLaTQuboswiPOL6Ue
V7kkr2eOoIRigqqvIc19fIj2WskasVgNAJciqTgib8QEEFFY2GjL79PFcn5b3UG2/JtuI2/jP4HN
sFZr8dhSHnVPBi7j0ckJeccC/EphYb5PpxhE3yjIzO+zN1b6c+0trgDJSRBwMXkQc3+PHRouLtKx
Q0gmd15iBRpeqEPYJCY3Ab7x+trWdeRLFPU87kePF4VWR8p7Iz3XCik1S8OQFgcwX9GZZIa0VXej
AOJQ1gAeraOF5vvK/EYNvUDGyiyEtvVdvvMsuJc7dR8x+wPXN/FLFGX7227khD5CWDSCbXNwx5J4
FroLUELLbKu+51w0DbAUZe1hu1wedeP4chpCNDjPD1vebE++/ae1JrROZMzyvTzrAO14FqLoR1BV
9rXESRCVpNCLxhTkwEpUU0Af1rSLW6vIEjt5G9Jjnodm21qN3U/PkT6RHhhk2U6Sj0Zv9R4yhLuw
dhXfhyqbVet4rWn8bo1Lku891e6SP03wXBdHI3ibAGCSbcfYCYAx5ts5Xl6Vpxx6+czXp2jYegmD
znT1bYlOS03QDEWWgBL0XVuQONb1BCjMl+f9b141c3R02uatYX0UGJ+zmE1Kn1EHvadLedTxebyU
153kDcDmHtEFaQB75BGlPcu9c+8088Z++qWNxFTMZLtrNsAnAXWyf8Yswtv1O/kZdP34DvR+oM1O
lBRNpr4jj0F3m+n9eHl+Rs5iAoAqcP2mLVoVBoyNkAOxXyJ0E3Sb+8IsNh9gFkctcn97/Ssobw2E
d1EGECnAS3hVVUSNMnrohE7GuFeiQ6Eh/u1MnIQ5PWqDRNJ0MsXJMK/LoxT6/+QBjkUAWYIEqd8P
e6wHvfHBMXAw4gcAyzpRtNORg2p1xroou/AvORJ2Vwfzq67ItAkKa8/XRyM6cPJHwCGyQodrI3IM
U7AqBfDrhqqjsMQr8vfV+HLcN12TxYe8To5K+w40O8ef3q9vGRXc/GspCyHzRyyi6LFMy7Kdivgg
Y9x3LD94jGzLN1NqZX3FsNzz9y5U8ocoyiVxXFoO9YD1AFoYFKYtnzMEUI7ohwDqWLI6DltQPsQH
tZeeBKDgAdLFHirZ1fDwCnjZ1b3BDiOtItf3cFXtFntI2RhvyI3Bz7Awv/beGi0mSji8TSq3n3ip
ZKg4nQD51yIVKB2vaXiq0zpeASFI88FsfOgaWw5u+cHk1ZssdfTunPkvuoA8xHTUtIAU6tHnn/0U
w2lcbw4JizN4VT0XH0JFUEphiL3c40OKMDIF8UFUY1JMm+tbu6ozqElpqoY3Oaz4d/U04iLv/Q7q
KfggcAGlU5CoDK1ZPb2FCOr0xqkbVa6D1vh1cKpUxdKq2gk0+S2tVcbhrW7ZQhRllL0yl/tuXk1Y
f/AFoMOC90Kzr+/YugxFBt40mksF+jWuFLLQ830THyo+M3XuvdIxPc+qe7OEUGefGE1atLhvB326
5byY8N2xGzXGbq2aJpR8/70Synv06QjeOgNCxBREvcWm4C5AKTWnLjdz/9ff7BoqkTpqoCJqSt/1
TOS70W8qKMGcZSqrh0KTSRUzNG1113RRQW0TT2XQ7XwX0oVp3wVFGx+02utJBlT1rT7kntMUMatm
wBI1//nCrPd5Ighejr3zssesBTdZeQvWJ4bdW72cOiB/dKQO0dBPCRkr9D54Uh8f6kp76Cf9HYg9
DB2g32n/MnfIXvG8Imi8QZMspVqgymk9xodU81sSB91JkNN9liaW37ROmDY3Da6p2EVHjC6YZWer
mR/adRhYseQfetVjBJSrG7v4HuoMRSHuvEAd5jWPJO9va+W9iB+vK+OKRVJ4jI/zOlrEgPpGGb0q
67DOFnqSte124PVoo4oFMr8JQseeZ70U6bz2vMXfxFEGsBCNvPMHHGNa9E5WwVz0r8LEP+h8/5RV
ABtO3BgTQyjvSWlq/y9pV7bctq5sv4hVBMHxlYMky/QYO3H8wkqybc7gPH79XfS+90SCcYVKTvLo
KjUBNBo9rF7NaqDViOSYBY6igXEzqq1iwUDS0HN1VWYA+9kywtXJWlftStdQBgAD1yDREGqA9WH+
83flTCB3jLmZqIvTrnnYaxTczY2FNEDEbIkUgQU7k8JdkA7jLnSGUTrhUr3bGdhciLGfzNit8+Cy
xvBB8b9neLKBnP2CnzFkfYUzXIbHxHyoU4y6oDfw9437HHdFx7j49qbHTIBhlBiB/0c0BT6HgrTM
sbmz09XCVvOO4lEzv+R4neN6Z6Wumu9zkga2sWCEcHRjgyfH1G7hAUrEC+4jthglYI1SCjwH5/Iz
4DgWlmt5uI6ln/cIWzEOqXi8vL0Cx9JQqWWgCmqZ0E7u3bbrwqbEHrIwfS8xtPAh0q+BynaLNdTg
7ZXm22VxfNPZv6f5W95HR/aJ9W66Km7VcczCpNxN7CoJ80PyMBT+MN2hSOIW4MSZXzvtaQE6h1RB
rL+13T/EuIsKjxl+vLHOBORO2YMC5r/8Mu7h1xyD9LmBnTALd9Vc+j3a4ylLD0nofKmfYmSk9/YD
Adm146pbvcM1kkBV71lUegdg0747V5c/SPAEAeMHxddBJYIQn/ue2cp6ZwQQIKz199l8rWzJUQhv
sI5/mAEMjB8PPFOyAcqXqFmISdXXyfQ1HV0NPD7GO2Z93F1eykfnJxcfbXhF2zJxi3S8qOdGsNZi
0mspomWCYp/ybSp9on/VetA0tR1M7xOGqfmFboV2FYOLaMfmu8TYNe3gK3D/TfN1lhU8hVYZ0S06
SHST6Ab3QSk+NJkdfNCgHp1xb9bg7gLH+S7WXgf2WBTXjYXahO2zep/qz5pfD6+rfkiKDLRUheSe
Cw/asImNk3Acx9gO6uRKWGqSr2B2zcLZrDzD+O6kkkdXeMdPBHCv4NpSwpwZmhR1Xwd72U/NfEXt
o9H8anX7+0y/FiDQvnziQtt1IpIzKySDHtQjRLLiWU+PMYDYaUH9y0L4KvK/xgTFK81ywBGjfXhY
JzsHm1mRrLQhpc6qoOhXM8gxnXGH+T54a52+30UpW91YnXM/RZfBfiTpKHkIhZu71RAoUibAnHPX
tDSnZkoSBQa0/kG/QYsCxK1MzYEZWj3beri8ZKHe4h45KNhthTXtXFdGlUZxGWHFi27cwVr587K4
3XQwRnbM72e1lzZo4Ac/3dwTgdxFidQqaemMfNDY38QrAggiU3/hBqLWSQ2bmjbymOdLytOaGLmd
5iFVcjcrfpSDRzqP/TTzIGKgNDBkvr1YIIBVWzINIFfuXQWPAQIlirtvGQnsuB5m8xroWRHEpeJl
hq+rQaLH3uWD44Ek/+oqwiNkarFQcF+fL7Ppka/N4iQPk34q/KYkqWfNtekPqNbsywGlUGCdV18p
rH1rONlBs5b2cXHiVKKvopuJygkxHJCj4nnh3EPKnD7NB3wHKPHwbHnat8sL5YfXfCz0VMD2ASeX
MqbKROYK52nuqV/+iINpT17Kg7VLfvWgqXmqvAwglhCceI+GRykoEPPb7ArIge6u+MNhj5++hfMd
LbXoiizBt8ClMfekUgNC30dj2pXtQzu8kihMComxFTqNp+vnDnpeR4VFIKkMb5bCrV9u1tZfUFUB
mRriOZgF4KhlBVXRC0JQx0fojVwSkAPnWz5FTq/PaoGcRW65SfOumd8vHyqP8/3fjfwtgbukVatQ
M982cvASYHxRMMFMoJCm6ElND05AD13kpksqeUUkYqnKXdV+UYfW7nIk4kY309kPbQrQSjyM31k1
Xs39nVa48fw1Zs9x0bmril5cU2JwxcepmQ6S7g5MBt8NpzcdnhikMUKzr9/ykdWutZBdkaELrZ/v
CqvYo1XbSFJPiQ9drB01ph0km789IbwNJvDTbEpxAhoP0l2yYq7RCIycPEm+sqx0zQy2cVW80tQO
GprMVG12wdfuDZmym/W/sZen4jntKkYVG2DjCTAcYIGj2muMBsBnkugbCkZtfWplkpddaKROVsyp
G8kyo5nr7VEdfrAUPZtIxMWqbH6u6CEANznI5TTb0gnvPqSsr9SFRFkYr+BQVYFYTIJ2eqHxq1qF
pdHsqN5KcixCl4WquKfIX24Trznzm+fo5E06FRbJ6uAivPSz4+fZS1qi1Mswu7e9iab1oRwnyfsj
MhEUjr5uQo0wMJKTa6GFsQHPMFLBuenaM7xaWbi62VJeS3ULPP4qKBtQo+Lu6jiRpcsVGKHauaEA
8pXp12FGTS5+v3wdNvt5SQ7vcCVanygxkvOYIOUXfZR6tKBwnLUBzwpeWMQTuawnWuR2na6Nc7v6
tW5Vu0YOdc13dvN1/seuXgdfaye3GLu/OCm4B9RC86KNtBG3j3GLoT1T1sLUVu9KBH5c4/XyBoou
F+Ie/LcRcIDV5vy1cOa5VawVafT1S9bdKHPsp30nsdwfBfZPp+SgKG3DaKpYybkQEG3GsVMgedGn
vXZII3vxl7TqfcyRVrxOoeSwTLESzCwFuG0sBhAS9cRrjcZwNbutX4sxf8gd26/iKPISa9q8paUN
5qq1vahTSs8pYirZedHGwCmCT4ivBuSL25gcjVhZqipwjfrZy7sr23bN0ZTsjFAI0OYo/OCOGB+A
oRP3SEEtf0zzpgjX1K1LhLqven9/+YBFdx0PFu6gpsIn4OGD6RCheJ6kRVgg40/Gd1bJWLpE9wFR
PCwJwAdQUd7H6bpaT1QsArkiT0HsUXax15k3MNeDhlrZJDGbwk07kcdpk84Qv9pICYWx9tCW+m6s
Jk+amxYtCp4/fB2UZXQk/89VNjFGg2lWV4SZhp6iHCaFrIGhzoGjtruhyg56J2PaFJ3UqUjOlhmj
0lXZ2BZhHf9AntpX7Uqi00L/5VQEp9SOWhh9G01FODSjtUeznealaoLG66aJ9wyRnddW/bqvVas6
KmmN5AuFupQJcL5N76DN8M918/Rz6PkmF2uhDJaBFSeI9nIbLeAyBIPoVcd4XbKx+m0P+6ZLJxfM
sCe9saq+CPvqAc9P5JPsxgyrUDG8SDIXRKSWcAkxRN5Brw4aIM5F9aYdFeVYF6ExXmvaAxkSV1Oe
L2+Y6Fm1AHNG7QBt9cThHu4cvaFtRLbzqxxvZJj8RK8GgrZ52R0T7hseHcBZLBQreOs3tKCkG5le
hLgi3jqve119zYzXhBnHKKn8drGCJJcF/0L1xDOhbnWabcYftzyAfEDMRawi1DBiWp2Mh4pNXlqg
FZY+TeMa0OVbaeWelaFOmkx+5DSy4EnkT2AMFfAuCJ8c9OCeHyKeoTEia7StO1ndrVzkmivLvH62
j4vFAgWc+ZePVGBoTAySIxt4UTM1m7Nmqz5VlTaXqMgq6Fgsrq3aH/W7ZcU8xeI1lT33gvWZWBiu
BGZgmuZHn/fJfYjY0CRTgXNNtFDLv7H5V/ujrm5XWWlPJMfaAFFgmUAr7wfTx4mcnOUWysBmEU7s
Wo/C3DTulq57NkDGb2rkx+UtFKVT4FjoYA/VUTpFR+j5qeVOalvjJq2zShB/jKT26w4MG3mbOShv
A6HnlONxKqzew4Ap01MTfdrnRavsL3+I4HoCPaybFIxEm5vDnWVTk1YlQ1mGStt4Y/1rHXwb3ugg
6woU3E5wa6ASQDFsGwUpTkt7UuVsnusybHUkOafe7eyr5oo6HlldXX9jINm6vDDhcf4WyMe9U9Wx
JiGbwMZPqwAV9vWb2h9JEVyWI6oNmNCabbq3tZVIuTcQdz0a2wg72GUHhmEI7+Dq0f0+8Wzghx9j
pBq+rfv5HVMbDO9QgLNZ4i0JT/BEPvdA1llazqkB+ZmJ2EH9otSpT5zR7bNVsqWie49Zi7j1OlaM
stq5ztKYTBj0YhRhFQWKmu3yDJ00hpnspso5sKwBmZijyS7K9qByjriJR9BGrg9wO7BPnwvVNg49
O+rL0ALe93bu1O8kMgGecKLEcaeiqj27zstdVNjG7RCv9V6zZ/Y85yzxnWxaA0xgRfB9+cwF76aJ
KhLYDlQADenH5T4xFfoUMc2O8jJk8Vju1rIYvDSBQbJGTQbnEakxnNQP4wcoB4+yavO6zUAqW4TW
+ma2y3FUj5OPYG4/KjJgigi/hjdEx9A89KdjviGnyTWhKRlTVoakbafbMbGiIFJVAuxhEgfgDEgP
FavsIAUiwFvIBMwHXolgnoY6KKa2C8jERkAh1Ol6XjEHQu2aSrLxwt0wYaEdDH+gqJucK0NPWaku
S1ui+lpV+7yq6d5gibPLK7MIVkNP7/UoYleXT1t0wQD03PB0Fuw1n3ro+pSuPdCY4WoB9G3R+2V5
aU21ctVItr5NmXllx1sONg2qazpKtufrI0WaxhODstft0TAfikp2hQVrsVSUKraBhSia8r0HjGLY
whrjiGvjcUwf0dE0EcyokQ2VFpwTeInhUqrIPFrQgvN19GmMRApZcE4J3lMbLU6ra8yKu2j9VTP/
unw+gk2zAKZT4WLqwFOrnNoSVjqxmRDcRnaX9Tclk82yFQkAxTcCa1h3WNptU0+u+9yxvCAZVtNV
tR3klGBWTddb+8vLEB0NyGrQibLFvKiynEvJ0bhvjBGkvAJJ56CNLHMLWYeG6FxOZXArMVm98T5u
KwFaCCmuPCjRJQ8cgAzcL7CQG/POfxbDXdQFarwUAwQNKBnQefXI/IwE5p+bgzMp3IOkduNSRhWk
KMN+ro9t7Or21Vp5aSUpxMj2jfNeIs1slEmHoGnZr6pH3+vXafFN2e0UKhqgLAbyKibSEtvfTxRt
XBpKDWZjILSOSn2LIDFAFU2T7JpI0QxYAGqiWk9RFjiX0pXzUKFcX4VqF/1wovsosXZTbh/iopao
tEALAMtBNhVhArUw8vpcUk/blGI8Ac6nbqzrVu/Ax5fo5SHVYxr88e0BAgEiNtQ/8lJcXN609gy6
XacMbQWNvs1zXb7TDk0UrST5KAr4UOzdCMIdDJEBsOp8TUbJaiuvtTLc8o6Piv51MMFgH4LV052U
a9tbqTf190rvX16fKPGOdhEK4415ylgjZ+WSOdq8C1qGatUfliQP9PHRYdP1BAoTc45vKqNFBuva
MhWJZIG6ABiLyMiA+UNfuHa+4HhwIpSwoJRbhNvr1I2r7zPGs2nPl1colANaHHSqItGv8fFXrbTm
3BCcYNygZXR2q+44tDdMhscT6aSGLcT8H7S9fHqa4g7Q7HpIWVho781048yvJJFYC7EIYBwcHRxG
aAQ437Fhhb+qWiULZ+WVWa8JcGFT8XB5twSmwtYcBJDoNthQVpwaJuVsJ5lZfSzDQBmxK//mOE4E
cBa8qtW5NbOGha1zA4T3uqIBtL2RVkNEp75VsHCnAELBGPXzvapjUrOM1ixsyA0wu9TyEaFFMkMk
koIcgo6iFXADAKOdS2HqMrbgOWUhGa8xUNLV859j/JJWL5cPRSgGaV7k4JFVBlbsXIyyaGrbDAML
gR7el0EHhtNG6z2nkVhwvnVuK2fbxm9BH8bi5KFYrDxvlWqEhg2OS+0+gMBdkacPcBq78XqLe9Kp
cQvjKSvAlbnGZmh3znEFoeb4pjpPf7xswHk+3GPgmOCInS/bWEm99AkqZ4y96uP3yHxUzPvU+PPH
5EwK99jH9TBVhKGQXTjT0QmMHCyltaxhVmRmHYSb6JgHZhW9udw7gs4yLbV0VK+AuKgWC4MksZeN
CkbS4miAviTFsELKJIQQAoMBoba9WT6gonhCiKysSZOBSShM1X0CerxMuSe95OES6OZGH4csBTEw
F5afhoNyLaa0DgtavPTFHycQqlbVLkfDVYRe58v6sKk5F8WcieJum9MCnt7YELWoN2Y2XqeYLNiq
V8h5eQp7Szp2iElwWeSmYpdEbqs/uRARZWo398D+2/Nz47Pq2rJMtwPvIFlkE5plq+O0PWlXMLRa
EFUbQfR1aar7zLxmw2tr3jf598ipJbspShU6SDCj0gnNADMe9wDjUkTtQgCIX7uHTNXcVknAxdsE
q079JUlcPXWnytMsBAxlY/95ieBMOHcfEKOWRKtxlhp7nzTiEvpgDv9cPjyRT3UmRD8/PatPjMS2
txUif5b55g+FeBaY2VTXTlxHdRcFZIf7xrAkdnT7XV5rTneWU1QEyfEyMSyOjJU/1oMfm41k/zar
dEkEp5hLv0axGgEv0SXetAcA0QQrWXclK/DLVsIppUVM4MRikofTcTdL3Bnxb2/zEjE4ESlO7lVD
B2VXRQ52CTlaLZQ9HqK3DIf/n5/nGaqqzhxJtFXai6vlWd+Xb+XR8YovQLDctcGxUrwlcK42ovjL
SidZlcM5Hlk5dPWkI5Oo9G1328VRF0REkRJMbpmOz+f/e3Xc5S2drmiLEqsDThyU0dus2MrTMcBW
Nu1MZJY2/K5BUItCmoLTAJBY9CTODWRGb1DwUa4TkCp3Psr/yL5Itk4minuJUaahrB0gasIIYupM
XpzYPmmRdtZeuv4qHx7ZIsuMyWRySqioS9t2DWRWqGW30w6gNrfNdt0yHJhzPahvjnL1Fwrye0P5
HFasJQqMso5Vkn3e79Goe/n3RelWwKDhaCAQ2QhkuW1M6qqLWITuHIt6TvhYX+dHJbB+VvvO/UVB
q/WoHnRMs70sVeRqnArl9tFmkzKMFoS2fhw8yvg4Rc8wpvIidakDbYg+6HNDrqWInBXdAdhQ+06q
G1VVD2b5jOCnyP686oH46rckbvMiKyEkyYB1sRq/Smf3ZwPbqpe7y7sl1LoTKdxuIcAa8TRE28OE
YdFT7c3G9dpdx/mzxjBFq91wFrKk1mfDhFzm5t8jvkMsanArY1qc2qB/R2UQgIcdIdPD1KoyNRA4
FZsU5GZV7QNnw5k/cynA71YUBcpjs+kWyi4bvYYae20kbhf/WkCrxub0evwaGZJ79dkRhWSk0T+S
qYCwc3sK/9ocbAbszUgwZk1DxYRmfiIB3EiE8PwpZlen8KeBbNC1m6kottC1o8+RLhEj6IE9Wwxf
/CvmVC1WDcCeolEPVfySDTWCyzzIAStt+29a80yQNXHmcHnKyv3ILOAfSH1YlFrS/iXUGmT0UJNX
0Wv1qQ9OaanZlliwWd5SFB+N9fnyVZAI4BvfaOm0dVNUwHGA8ilir5ms71MQemEvN3KQDeK5lcXP
jUdu06FsLeylloDnqTN2dXfP1JuR3WcLpsGzYzGrbrzIeNK2+3T+QkPshjtH2h0vJ2+GF8PZPJAZ
YosAIVj7j6bcl2kZ9KrtS7GLwl00kfAAZGS7fty1mzPC8nHehCWWayn3CKYlPu1nA4/lbMUXNKoh
pPzgLjuJhLLI0JI1gYQ8MeFBY1IF+iCrSpaCkInZFnoiBgk0wDw3MSUgVhthQsduFmP4q8VsyFUb
RGdIQZ5LyVr0Rw/RihpS2W0t3WinVGKJeytosgZFHlTO2LKbgH5wIU5WoOypqzmWcquXLpoenA5h
42027HXt1eioF0e9lyw5+EnA2SxLewpNyKl4bidzAI/TqMTFsjE9zbJuS/OLlqaerd4oBQb9jb5S
gy5leLUzI+i15mCBLLIEh5hrSik9Pj/f2AmCjD0yWOZGUHS+3ZjMakeljhuo75v2V5y2aCd/y9BZ
Lt/0z37xuSjulZvjwlCyBqvOWraPQEAe3y5pvqumxStTv7JLl0we+/XnNux0fZyFqSOzH5elLLbE
rKU/V6Ps7d5+gLclwEWgywHeD95wblVNq1aqugIdqKo4QSto0sc4fo71g7mfnxVFcjtElotqGuw9
GDXBw8Itp1jVmukLpKXxmOxIDfaNaFEWCO7yK3OwCpC1okHfsgr/8j5KBPPYGqulzADFOG7MVu84
xJNfkF+zsTfyLwlQoJeFbfr/aU9/r5I3mXar1ZmZQ9iU/mOXN9Ei+X2Rq3CyizycPCsAJO3KzR+p
bNfQn2MjdjEcziVM4kyKDY0GoN6W6jMBhDq/XhbYayx1HotwQRZx6t/LuL+tk5vuV6UcNfpLoXuN
RoEKBsKRHsFIf3kfhYdGN28PqWMdWaNz6RtqrxwGWGyKXtb4CskU8tj5vddMb5cFCa3IiSBumWOm
6HVuAPHZzm+j7plhxoIOQ0jQgv7fCdpWfPIGZeUyD2uPFWXfk12yYI5CiiYUSZgmeugAxkDaFIVM
ULZt6nkiRGusrKY1VjOXr2hjT7sblrxfXodQA1G03CD1eIB4mga7SubaKTV4/JiKVnrEk7k4whM5
EcCtYQRYJp81CKivCCjAYy/1VIn/+dEe8+mansjgnmpFtYq5opBRHU33WXfzI4Dax3snqA9vrVt4
EUZmdUHr/cMQ3Xqe7b3QXRO86wdF8iXCAzv5EE7P1TUrMrrgQ6hxlfW36rRTmy+XD4xnRYUy4PU6
kcGpOKiv2qyrIKMNNfQvXzfX+Y/kF33vMCo0AOH0bvSM1q0flS/2ofEHCR0BP9zxk3hO8YfcTkqy
QvwQWDvovbe65RGkBGXtrde6q7iWV+2AmIvd7GsdtJiim/qtj8FuO7JnP9av2s/yJwnIlYa/XN4Z
oZEBBGejAQCEgecCGMqcZoNCYax/UN8A5DEkB/PKSg//nRhuA8xMjTWw0sLJLY4lpudN7y2oYtiB
Nv8AVfs3FuBkTdwzu86tvUYbsNyYY7ePMOIIqVwqKc8ItRbDQMFhrxvgU+K0Vo+cQrEHCLGSZ7Tt
uabytWvH3eVtEyTaobcnUji9JSXatjMNaHULZ5MO/hAdqB5OxvfRekXpteltD7R4OWCriawoJDRy
jmqjYREAa1ANnNtRWkUsVSIcWUqGeR+vVHcXuyU+KduGuY1NZQBgQfMtFosSPKLhj/eWs3q6HfdT
ymzE5vrqDxh7PmIQFrhTDXoz1Rh42lReC2ffeMhjFG9yoCh0ieYIb8PJF3A2kYAkLVYGfIHqTca3
Nsd9ZPviCPCGlcmcQfH+/l4tp0COmUyIJCKYpBUcJcnbnH9RInCAZF8v65DIxQXRBwZEoZsXERN/
GywD2L4+K0PjJcG0IsvvrG8sXe6N+E7r+0BrlN1lgYKGfMxkxKsI6DhwPehsO9ecWTPAk1QkAKA4
rX7sJlq6Pe2zIB3HCXRieQl+KHPdIcRPr4alSgI07ykHp++GuymvqUcqTPqZ+kh5qpzoB7PKAeVy
ZKyNZgFPA/pKXQZih2AsB/QXscE+5kmrA6M0Ozc2SZ1rwFjjq8trEh3WRt2NEjP4/z8xRRZxpXSA
kBahYnc7ZGPduk+9Xs2D1v5zJhPsnm4g34CYBFGudr57IwZJ5ibYXkMDj5PWBjFrXEWVnJEwd7Mh
I7cuHwpGSE4rtqbAqEtgWOZfwyt666s9CpQzPExwynYSUyncvN+yeF6pqs900DDjViExz5qjUR0N
cqUastSeKEIFRBY+GeI5NK1zS1L11bTiDVe/xlrkrdMS+7U9ftfZmnpONf3I8qHYkbbwdL0EIeW4
BJd1RJiiPfmAT+usxx59IUCZ1z7SOOh/edI859v4Mx5dZfLHv8nogNrIxtBR1Jk/zX3T7EavYhXr
LTFbsvKWneHIViTcUmCowceCtloU/c51MdXNumsmBTaq9cHotl735a7QbxL6YH/LMVTh++UdFLm9
G2T7/8Rxr102Fynw3DCJKNL/0xbPJBr3sVYHZpn5fS9xyjZ14P1fdLmhpweMLOYnkoO57+vWsXBa
VPFWtlN+Fd18m9lXhp3dAaX6ba4MyaUTLg9tsqi3AdsEb/R8N5fIasYuGcswL3s/bq7NAe1laAFB
9S/JJS+ZyD3RAThCqxHoOdSPJNZJFNQOubaQHBj4qml3jVIHauUcKwxK+YsTOxHDKQiGNup2mQ2b
GHQIVcl+BM8JkEW+Fq3HdLV7iTzhHdsQS1vTIJi4+QmOahKB69NCl5BWfZ37QwYCy5a1Bz0GXh0T
JVi1R/EqaV76TpeIFvkGp5I530ArEpRQzaoMx9jvjAJz2Hwjnvd9pxyhdp4zPVzeWtEJgsNMQ3UY
DpH2kZw4OUFSKJnW6GidIN0DM1OPpTdpJaNAFqnkqRDO5TJnFbMqIqhJYR2SirhZVvkTKOfz/VDK
MH3CBeH51NGrh04DvluFmG2lD4kBxK9Z6t5IFuatCugvLUOVLUsoyjQ/uCGwAp7+zVo7Yg3jBLWk
I4YZkHXxK9W+0gDYl9zpTcF5K4I2hq0DEZEACrXnd7qii7kudQSUr127yjD7Q/JVBQVZXgd/rg5Q
eqwFugCrRc8FYX4A6PcpmiaW/FiBUFe9Sv9mKScSOF3oB9bbCwVQOuluqjwYW6+Mrpgsey+6Rqfr
2I7uRK2zXMUwNYJ1pMZOWXN/Gh9V3W2e7YgF9jA+Xd414fGcrGn7+4m0BIzwg7UB2hEKzsGaUjRK
DpY311ay0y0EVJfFCRYHPSAa4mm00QBEfy7OzCaDZTrelC6Z3WU9TuZPkFxq/ZE1t2UuMRCCtSHp
D/wmsHtIXfMkTE41VPU0bAapOSxdiH7wxIy8UTZFQ3CXUMnB6w985Yc1Ol9TjvaHmAFVFqrohjZs
rxmOhiK7sAI7dCaE2zgUF2aDbt0AOQuG1lvGG1BtswaUKxIrLhKEOhuGMG70feAkOV8NXYx1cXLc
V1QOk1gPlPnVVAp3MF+BNpZog+iAALIF4BvFPQCmOVXXtKVUMsxu2fzeKA+y6giCx3WU+L0yKdzW
WbWRk26FlJIcDYytVl2techkzqYA/LLVSdDUiSFh2Dy+UjIoDbhS2pyFpYaiLn2ybWSsBh2vvlWF
TqeHtHtXADhTUcuOdfs9V/U9xmuhpJGQa8pkRQBRZgRcMsBbgFxoI13Qzg+yZ0vPdDQwoh4VJHPi
2jZgpEp7Q6oYQ9Pu9cKjjj+ML7GDSdoFebt80T/oZDi7D/HA5QIHjH5sgzOWutIvc9wB0M3ydF9H
x2m6apTrNlFQ8hsf8Ors4m5Bfqbz2nlQPYM9T2qD6QE3swlShWtDeYus3ZDvp+GWAdM7keNI3xiS
Gop2nWr7sr+yZTw/Aooc0DlsYAN0RqrAFHNb1paqMiRrB+i+5RcpaidmfCgwZg4NPomHsUmGW8dL
oJDVs5TRxVeNqlult/l0Q2ZMRlutPcLVu6mTRbzbXn3aS0zABWeAboAqarOqJ0Zanc0RMS9A2opW
xcEMJ3lf600vKRsLbr6tIl+PVna6NXpsfz+REs96mzh1CkBacVRBbEx/IF5yrHtZCVzQX46GAiTO
tjhm49/mBA0k6nSjBduC8yWZjmPyy2LfGYhxKpp5heq303o9d/Gd8yNr3/ryLUnHL4PWunj7LDU/
oDVdEgoIDMRWCEFLMsBDaOvivmeCKliAkm98/LnXF8P7sGr7NbMep1pmxkWiwPCIfliUzDDhjLOu
Y5SuUbPNMijT3LeTKw2jPDEe3HOYDDUhloTABg07ONJPpFX6mtp6Ddj/S+/sp+a2Nl8WGfBJVDUA
Y+dvIZxzhxKuwqahAcxfs/0icjyl+KnYzDNi49aa/+n2mYFswjLubNp/SaLOT6JDT8ddjHwwjhNI
MCXs/xxIh0nrW1crSltb2wp3nJlim229AhC4ti8k2qXT0ay/z7L2NcGdPJPC3Umm1kaPHkG0BOzr
g0Qhty/k7ruNdnD4sNu8adAEnN9Eg4zd2keA2PbdEY2g5dFwrlv7+v2yiRb4LTBz6P5GkIjuXD5/
vYBeCbV9ENChDmivtQsslxs9/oUMPIcOaks2kNacU262QPpjXg1y5NqTsYZljC5gWTuBSNO37tL/
k8G9NItalFHTQgaSuwBM6l6W73DXwX7p+JdXIzrzbbIUyPrwOGB8x/m5wFCMtZkADJpWt3oK/vFY
xr4j8I8xD/a3BE6rIgf4/bKEhGU9qDMAVc4OLFBoG0BjhGFIliPcOLRlg64FTa3oozlfDp1bbNwI
mFD6aKTBoiOZipnbl7dMpMpgGcDvb9luEPyeywCqp9WWCDLIi2X/bB6t4bmJ0fEp8VqF+3Yihktt
WgyhpzVsSLtXBWhP14zABq8+qdZjJ/MSBGkx+AgYfLThboD55NSt0lhsrwy4bVZ0d5befXFi9bYw
UX+xM/OJKOoevftoYClnyX0VHNeZYM5bVsAMUqQ1LI4Wz36na8jvdy44aF1dbSUGSLTGbdbtNoMA
UG4+UxzrqxUrI/hNV/iMK7lypn/qOwyVIM9U7bzC1HaXtUTkEqBq8B+BfNSBXMqQFz1cgqhqyL1h
9fEuoyy/jee+DMp2yHZtofXukBN0T0SYAUWBOvGcuV28FERg7jSm425Bwv6pnIrURIOiwaqdBpLI
HYaOzZKCvCjJdva5/M0B+Sq1YxCw2iUNE+c5adL7LALrbnSdOm6H2k1Wxv4wL65t/HlQ62ymBwoN
UNan8RA5OhNzLcFOGYgEe7K4I/lpqyivmorEdmubceaeoW16EFwiG2ys6P49v7sRY41Va3BWaAeK
4Saws96dDdsHWeqBdte0vI4xiw41Qa+z2T5LXGLtWPOLpYc+cny13juYgTgjfQyS8qV3M6d+oYPs
5ovinJOv/MTO2S9dXETVgH6UMhi778iYuctyN9Jhp4AkF0DwbwkmSbL2qhtv6ZDfX9ZcgeEBph2T
BwE/Aoc3DxzT1lppkhxuVrExhz2YEfOU2iPj4sYR5iRb5L+Ux2leUU+5sk44kz4N0WPk0km/ip2r
uscAVBT/lL8SBzQeGNJRw/8Iek9iglRJ7Dm3sLmgKHUV+1mhnWtak6tg6IeiPQ1xJ3mTPvDln5Tu
g/hka8/Hu36udDWMGTMWDJcxJlR9xxwtiVnqJrQ/toqJKaGYqYmhnuy5zdpDMam7NLI8u1mfyyW6
ishjuYY1pSBFzu76alc5u5jaXy8fucgOY87t9kyjSIHZWudfaJtNbLUp2mi0cQQ+Q0Fjv2b1u1pb
AnOli6TdTmSKsfXb9sPVBgblXFpSW4NWYVxCmFdVoGM+PAMOx0RPGY3vGwzA7TrtbWXm4fIaBb7h
duYAKCNxttUSzqX2PQMbExDCIE56UizmrvPBWl8uyxDuI9p2t/4uYOP5hEmlNujHb+B/WtmPvje3
joaNqjSVTWgQyUEgAEq4DScCsOD5WqIybv8lkdWyY+0sLoaXe2zYmbEsnbX9EK+6p4I4e6loHWWx
CUe0S4Zd2cRPs/2ACSaj3u/nNgpoF+8v76DAuQKnFcBT6FXfAPicbgDcUo39B/o3ep5j/Yb9D2lX
ttu4sbSfSABJcb3tJilqtyzZY/uGmInH3PedT/9/9MkfS21GjTMnCTADBFCxumvrWr6S90JLc13b
JBIP7m6WFlBYUREH0BLAy25PMRO61qtFjGPogQyM966xMsCV5sahjgIHm7t4eMWzPhZJiH8IMiJY
unU8JCr6qYPkfVzYsS8/icIvbGwws4b23mkMZdOFmgON+A9OVUUJcoKjwBIT5s2SxkZb9Q1GpOTU
jIm8pINvJrynxFzrrIHXF5I5mLkDXilzd4BiVqpQRqtnqRme0y6mtviqGE1tbGSUl/TFKlXdeJtG
hbdV1aK3Qr09+aJnnINCUvYisBE4pndO57E7d0rHoqUKgyO3N1xprW8UcYde+QozFsaHXp56jxdZ
zl4rynVTMgt/YODtlkpRa2rbLEV0EMndocNCwqzXTKVNNqKn4s96JQWGWS3kjdKconq079/t/LED
TWeav4A1ZYdK03GZan2n4aHgxdj85kqtWQxBbAm5j8djV7QUpq+mcpS6Ztj0Omae+pTWKh6ubZMv
dsKI1cL3v2n23NHDhhyTihw4+6oUkj6LA2XqI2tiEoUaGYe3qOGhXM/pL25WFwE4OC37Y/RXN9Kq
yboJdLQqzBHNH5YQ5gZxgyZcFU1yqJLTfbbmCCLJBTmaYFzhyW8v2lABVty2mMerQnWfdK+igNHn
vTyWGzWI1vdpTR/PWt5rWoxQjYbq9uM0aFX502JYyV1Y3iBrHKc4K7vYC4leRrz/8WqePM1VNJTJ
etx5BnQ2NIrcBmBNaPm+7trAhMMm16HrHUVoBmvZi6mlxqMhkjR1y92gJ+rqPsNzrmYaicL+AFSd
cJ+3X7LMykFtMYe9k8ccOLwtGg49AGPbrRf1NF76NVYYGJcuqFuOkZhzpggDAYCFWVgNr5BbwqlX
+HLo4qTb5UeJhL0h76smNPU/6HlG/ssAGeQm1G+bIHIpqnrZBYNoGUKQo8uRgzpBYdaDx3vQz7KE
TJuKVkMBKJGMvR9aOIEqh2dTlmjvLet9tMTq3+gDz3+O9ZnTdCRL0Yo0raeC1b89PDmX3a6aBhaS
8hFD+iTAli8pGf7AnmBx0xLIv5AM5JpvqWCkHECxLWqsGaL0PZ4LT/XS15zR8FxyXwrnTg4xInLZ
0mdLHqPiUuYbnqKjwBpO5rwgWnbo478Un/Pcnj22KzKMdg9j2gaxDohHVHCl4MPrFGLwqu6zrExV
ABR/sGiAnTxCo39Uf/YvGuXJd3MTsHsa9sr5yc/7RzbLyxcd9r2IYl1a6incX1CV0yJrH8s/8ohj
HebMIZ7sKONOLZIKi1IHw5RHcCQwh+ISUEmJ6ULY7vMxf15fJKb/f2UKu2GRLuoUTZi5u0pd3ZSl
BwwSCn/QRI6HwRcZRpZ1xH+lVIKTGJ0W4lNjrEv3931OeIfFmNK+LJvMw0TZTvR1sigK6gkax2jO
X/oXF4zeu+hMWcjFBI0tasByLH1Tx7AZcOP/xMAYCG7gclWMPLI7PtB9bniaC0KNHNlL6ecywnyM
/nH/wOauHuVB4JsB0RFpj+lAr64+U/3Uizq0REEdDe2tUhYE4z5mH9YcMZ6OhfXqE+oYHr8GOqVZ
cxmo+eCOBgACVUSG8Slof2K+PsOmEX/xo+w9S+z/65AFfeBAvUfjHP771o9QROjy0DooZ9RjxGN4
GPWKCB56+aVo3ZWv/+0xYnANMzefkJVIHjFyF/UFAEdS9AtUKRZdfgzZLu/ePGBl3SfzPVIApDNS
FRO+sIjbYoznIpbGUSqRoJJWgQXhtnJLpDFHh77fFIggnMcYBHbYyCyyiJBpiWGU6BjpgO+hCqYu
JHbZ5nBwA2CPVAoPgi3Lg3OftZl4bIKrBpIjYFk1ZI8ZvVKW3dAlPlLxgK4Ng5Wy/Fh2bkjQ3EYX
gMCJ5Ij0QUajcdgJ7n+t06CNxCO0GkeLqe1bLQhiAVmgGJUaONd1vgRMdNdjdJSnA9+V7ZYMY2fl
LKhlPZ8eo0VFwsSukfNXxUdVt++f5WRIb3Xtlg5jaFWlENMRQ9g7vUusqED7bbfvljXth0sn8NaE
freHE7Fp2yEEBrEDE3GJxRiGi85HxJUe4/goVjVQEDgIdOxLT5/A55QJ/WCJqWVsb2KCE6Vq9MwI
3e6yFWjhkebg29ina3sUK8VO/erj/vl9rsW4OsBv5Bg9q4VRSNUC5DqaYfCG7LG0OClpaWFc41nY
WdLroUR6tiR0p1HrKbA/OpLYkbnhpS/YWsq3L2FON8sydAAPi+6y1zXzTf8dnQy7d8mjlm/p00f9
c9hRH6OL9/nnUmW8ghE3dZvkoGp6j3ZCKkfBFJ9k+WiC/yBo7JBakq78vca5ZrZI8Y1bRg/bWCkL
Qce5D08I2+vFWsXSHOyxoX1LVOEle+gLGrzWz/VHMXgUOwsC27iM8o/woGKBNS3DX/cPgjGF376H
UVg/1PyoqnAOCRLVZCXYupPTnHJC4s/n+j1xY/S1QtWmakuQac1opOla2GgN8Q7PIfnZWuTcEOXY
oQbxKNF+PWJ6UnsLVsleejkI9urV+FmScuUSStsPwe7Mw6tgL+mJV19mZ2j+PguscJlKJMjmM5KI
VTxRlApef4kI7CNF35sFTJ61R/9bULJvlBjpC9wuyfIBlEbb7C8h8nbRQ00jm3PsrMf5RoeRNk3u
9QD1iP7SlOStXeeYTa0CsolMh7eRgXt4jCAth6rJlRgsqfvo0Bya/XgwVnlF4hVPd9m+t29cMcJU
qmpihCW4ys0F6i2agKU7LemltaiR9OPc+w5GrPJNklBUgQqdFOo6DGiJJdLoTuA4IrYA9PfHoPqg
AI16aky4daxGimyApEGy891eHynK+Y+iT6L9gzaQzP7QHTpa1TrclvvO4fj0f/EZX7SZmEwdGzyq
CxxEX5r6z77Zlg+lTIuS1pZ6yU6KXaMrGinD+yZjniz2ACGMQJ0CyddblvtIXbYApO4uUYSNpSet
PofvibdcLYFp32IHCaBb/1qikUrJ17whCiY8/M9pX5FmONbzNCjlYXJbxmHRUD0k/WAaynbIsaWL
w+c8LXWCGkf2CJH9LZuKB/CzvsXN1nazGbEpkhTrxHy/f5g8Iozblw23xlpCMCRt3JWxjcmr+Jxw
GJnXTYwG/j8njLOPmixTx8n6St0Fvq1H2+BRHlZ1shmGnZY96R7HvU7K/s3cXxFkLOlolP4ya8BV
YeXvy41IeWjzXJbk28upR0MqsbuzuyjELB4Ra8KG9la/ijj6zaID/S1xX2fHmFA3X1YoY4KQvlIw
rm9hyqVJ6atENiHGt390RLd0el8m2MHpv2miEQTrkzBfozP3lWDWBgl90Oyo1lD3A7Pi/mtkPcQ/
03ybmLF1vk9wUtjv1/VFj7muwRcit/VBr1beUS5/yt+wSbZ9MuqCQ+hfTMcXJebafAyvRmnr95eX
Xx4K0fRBNl9jp3Mqh7eViccTc29GGoS+HhoI8JQfQYZOQZdWnA7kfxHCL25YnyfImVxPAYPwET35
NUmJYDZbz1xwjMS8H0eS5P8FgrG4SVhK9Tjg2IKPFxhZe43FPoMpke0fWQq0zmD14SR4LArCIAiA
CXCzybWim8k5avRHcgmJc1/e5p3mFRmGn3bpyXWog0yjAGGYKrG9INlKvfyI3msreakWRN0Bboi0
q8XmAyOVxZa3eXE27r36AsaRtGMpeaWCLwjx/KE9qYDMoZOfHu9AJ/v9TbWu6DBv/jD08lov8ulA
fRra7gNyj+vX+NQ5vFYbDkesuxL1KFy6FShllnfw6aPrRGuAi3NsE48K46/GLA7DpgSV5dm/qDQ0
C1Owx4+P+wIybwG/jo21gBgLDfMxAhn39/KYETQV/zYs3XTtxSm28v2GB988b5iuCDImMEvyylMT
EGxtjRyzfe14q+XmMBBjvRXX97njnSFjBIVI6MTGAy3DAWoNhE+xdvILb2kSjwpjAJUAEFjapMrS
ftEQg3hEOGt7nWQcEZ9+h5VwjK1h+QvQDaYMya0n7sS6WspDNFxqoV0Cd9MtzTYIslWbdwYnrJh9
taPij/Ec1MOBGTbxfJXLTZWxjQWs3rhoxNu2D/kRYO+hKRNtJVqZS1yi2j7Z6lj4/PZHD5wr2uy0
N5YqyrIcg7YdH/2j6z+0VvNDMEzdcjPrvoDMiv81LUbLFHUIKiMHrSbbyuNb7JI4MIdmHVu6a0bC
g4qu1mhdmRK0T179j8SZ6KN2UZkGajYMyYe735oqYNM9PMmn+AqdQZZx4tCbCxavmWVUbxDCuJUT
0CtNZMlfAmtBhbVySrexi3zUq0c/MpfywNhm47pp1ATzJsDrxBvqVpQKfWoliCcX9Li3A+zApI8q
CVoqmefzB2+Fz2ykcE2NiRQCrJRH2hDUsBvpkEe0WnlIaGzGgReSTIf1TRuv2GI8a5l5YaSqaX8x
l6NZWhKRiON8uJZ64D3D2U7Wzyj1midG8XMB6KBBBZ5e0p1GooP8c5mYOmktnoDweGK0PlIDH1YG
hLa2T9sf2jZY12+O6VL0sNP7wjhnNK94YkF2sXMe+yoGkPKevYJUu4Vpcs+NR4NR7qHy4yDuQOO5
oy/b6PC2NG3fDJ4UK8kJPSMZ9nyfqc/c8R2hkBmNHj1djZsW5mR7rGhk/fpVkPXeflv61kU2w8Fq
doCjO3umQ/s9dVKk1tbvvL3dPIWTGTV30QS+dMXpFve5HXnUW6PfnDqOZ787LQ80cDZivr5IxseW
RbksmxEsD/RFI/FRNVUy4fppJq81jnedjCFR3LgWigKUImIGB9n01jp5X3I8Hzuf+h9l01RgIE5V
K5lFbtG7PI6LUoReyz/rYyxZzWv7C6PoOzxAH5dEtRzzXB3PtNsi+QRIuo7gXHnpxFlXf/URjHGp
+1LMgPsOyTX35c5/EG27+VmQdv34A8k2j9fhNxuUqVf0GAsTZW1ZaSHo5ebzCzrfaPHXgdITj6/p
Z76pB8YbUYg2gP3Gnm0yDNUyTxScLQILq1v7hPJK6vPSf0WDObo8CoMhw1T8xUx+JprVOoalmjvx
adOQ7T5DTobTCT+bcUeb7T9MMWdn1EbZCwEICm9vGpE2kWd75PHxcSSoqm6S1XF98c0CkEqb4vzh
nLJfJ8e36BO1+o/W8uiTQ88n2D6eIE983jtrxpbHkY7GgkKG0wAi73ZY37d08z7pi+tPP3wVIMZ+
pmhJjp/HAK63ks+bjXM6nTgR76zGXxFhDHjSaiLWHYKImRRUNoFhRyGV9zmZ7BN7TpoAmH4AQQOy
hY10hVLE7Ik6QvT9x2UkmnkkcVzdXNiFjdnoAMekG2J3JiTxsiiXwz4ZLmkX2tjtRZUCi0RUNEfz
PB4LTfppvDQsdJ8gNLAglq23A+GtqVQU+S77X0t1FRCtJsnvRzRG2IYlP6xW1DoLPz7Kt+gvWq5C
6wNLFbGR3Xrn3NvnSPi3Q736Dubimtpvm6JFjfjF3GekIMdogwKbTPApC4GSFS3JGaud8O9HvO9I
31pbzrWK309dxfAqVu1hNh6xJ+sFO+wIb2W37i7YIYWu3k27A3peSPJtsKstA+E1OoodzGFxLvu7
yN6SZdyhq5bt2CkgqxAXF6Cvdxg1sniu8HOH2e0Bgww0A0YbSXqFnZEQgSWwdJuhu6grrON0N15q
GSQ9jybKAQYxfoXY0GXKNN+lhqkCy/On91fqkbIicrFvn0Pe4qQZc3D7PYy1WdRjjfUQIZ4ykaG0
ZqYVxlpslO4jF3IZkPmi1mekFIviYgytDqjapRYQoWukgLhyhkGSTk5SnglkFy5BHaavUtFOD9We
VsFB96+MVKKFkgtkA+TiSUYWBpB6S0zMHqRjZR4+UvrU7s/hPvtx36B8d3K3RJnwS1gCw8LVRNQA
VsVTZbvHM0Ih5z6NOSn7XJuNlTqT0jMVE0PSuwVGZCYpG6zI8k1lhTV3hCdmM8Gd+p/13H/TYfQ4
TuqgKnLQaWhtB8+jXf4QD8k6JzXlJYbk7zHPLS3mssRo0EIjA61uk+4uWAt9LNAxoZnAEF2uX2A+
NluPKMBXbrB7tjbVjZSYg5U9rleeb4Y/R0u2R2oFO8MKXVM7dbuBoPnaxGbcvcnNUXz3Grcfy1xy
00dyPEC+IVnxurD2F93ULGmtkk2+cinHnM5J1PVtMzalFEYlRt/wdNsv0PD9z5RyGZpOlzUo1zSY
4NoNm9FYyDj96Z4BNoqSfO1odLFfbHL63+c2b0+P8YiFNhR+132eXkaO9da1LUDDcYLoOQdwzRET
CLqFmqFVEUSKvbhCZwGvi2FeB9FAhFEg9NGxjV6x19UdcIqmho6j99v6+VFtn/9Ey78oMMfUVP1i
iHpQ0KDloZk7OklMz+SayUlYv9/9Fx3mpIZG1crF1Cqj2MeXmL5kxNZf2+fE5gbnk724R4mJlT3X
V8o+/uToGKxCM6EpwTO4c7iP4HkF/eKJcUiVIIRLA6vML5UVXgqCYLwj8lklaLkJV55ZbHloEzOZ
p0mo/6HIpi2HIsmV0MApPlengv4e6SE5eiYnvJh1tNdUGIsc+nLUGioqYQoZ7V++Kby6O5GibUwz
I44j43LEWORATX3BnW4rIY1loyL7fliYjfNnJzctQ0K4NuE2MsZUFRZepUifbSZv3gn+OSfouEb6
lfC6wmZeh7ikK1KMKe3SXisi8ZMUshV2Rv0fmOeyFwdvTdNVUtGC46nnXegVRcawVirw2/MUFcVw
3Zu/on2/GdFm59knXvA/a4+uCDHWQnOrtJIjZHcL6wUIISQygeS1vm+RJkvwTX+vaLCWYtGWQWhE
PerlLzG0Kd5wjovHBGMglAxN/W6OrOo2Xo9OS6I1KkM8YL7Pyd57bDDGQVyOSrNocFTpS2kP9M0/
7yuKhjlEG+iq2QhUXGPnopmRHD1y0rv8qlGVyLZuW69qg79U5vAQrTfKuuP1c0z83fky9lndiKqf
FQWkZS9vRjysp0UfvKWWn0/ae0QYG2L0dVMnMog8tynZv7k0RsyiYG/CXn9wZbOnAvGtw+aRGFaw
Ei5m+jtecZWec9Ofhu4qNi+1wI0j49OQGUTY71E3w4Se85qsD080A0an+siLzGdIThsHMFY7Ic99
x32M+wrrFJru8jLaSHDXTmVmZ07UMWdhppoZ/sGK6wkBCzd8xZcGUKPAndpYsNfJRjrBbrfwBXSx
ii2ffLj0/b5GslBb0xsH2G8ghkZ77JL7NusdpfJiSCHL20qlCZ6ceztDVyUCUg+AF7ZIEzNd6Y9J
TYTH+6Q/cWcZObohzbC6kNJASWUY0+IDQ8pId/U7YMFMX/Di73PzDQ22ZHEoCP7imxrtbOlBPvf0
Z3TuD/KW0my3MdaT5Hl2vNIeONHTTA3z9mQYtyIpbQlQc5wM+rypiKcDMAIPitWFpLHP+sE6uAdl
zSs5z3RcTFQBwoKxQQxEflYcr+4/VSpseQhgwZagiK0lqNfYMTaQoh1Moyigbs7YN7lZmMAMxIuN
Jw0zYc8NdcbbKAke2qWLHLmwklZ7yRIdRPFWv8mJ9paush8ZT9ynO2ZlQMV4HBYmo0sPvfu34h65
edu4MthVSImVO80K7waibBabycfx3g3S5MO+UQOcyoTNDUeuMIa7jJu+jTSUNvDk0ra2vbSljUbC
Y7kNaHhYrHLLck5oJycWfR0I9ouQ+yI/q90TnsvfH8Cyi6Ay8+uptlLj7SkickhW2Ga7zzpyAFQt
UFcI6n9/EPNhYg/t0khmYZciOzHdj2ri50sdaVBpgyli20Zi7/CAqqb31332Zoof6g0lRqMrjNSE
wdJFicXp0QsSwwWOdoFNTUuPBNS7pGifHulDYFmLt5B6puSRhITU0S7iA7c2P4kOe9nXbDP6qwzC
kMptOVwMt+83KRCu3uSokEletP62DLWAunqC4Q0hKVdynsuO26HlnXMivI9gAkZMsAetV+Dsl+fQ
WMcY+W8JVn21dqOYsWK7rxq20JEmpjm6SQ20l9sAQhJg1Nr1/S+ZNfTXx8GodiMttbhpNFROCnOx
k3uaLVda5sgRVU2h3+xDnw7DQfPWQb2NqbQS6PBLW5qcr5iJAG8khIkyy1oCBIFoIECBJJqqiaGC
nYtNWy1Vt4ggTrzyypzPvuaaiTjTpJRDHdAMULgMEdGP13Y1EB5TM1HXDVNM1JkiX4tXAZhaSgRI
OpKYAzjMCtaVRrEkM0kiIo8PovGjMd7D1laDx6C+CIJZ1KdEaTjbFWZy57c6yNi4CKPoSpxO2j5m
ZJ+QsaFvwSFc79N1uC7fPUuzcs0M1tqqMVPyikXGpqUn1OTlN2a6//Eh2HECUA6AvyrfJgTdWnCV
wBsuz/3Lm75/Q+3c+BmvDiZBNDxFxIHJSwLOZWxvaDI6n7uh1gohaAonBYZFPO8DR7awB+fBN2un
w/VgWsqlvHTBXEh8Q5dR80U3/C3WGoBXtcpZGI521tI3YKTKgKYvbXROtmiStJOIFvFWT+2lTkrp
aSluFiFZJj8wQORXttERYdxqeUWKel9H67yk3vm+Bs4q4ARTghE2Y4LJvXW4laCislIEw2Vpy3RB
jc2Bl6XhUWC0YcyrdtF3/nBJnNA0aHygxvt9HubcOIpT//DAiLgIMAxDKCceyPIX7Vc8MZo1Gv/8
PrqObs/IDYVMqgdwYI44pPxYk1fq/rrPw2cgx7gnwEJMpUPAfgDzkbHHcYHaDB4Cw6XaSCvZUkDp
EdDF9LeK9rj2xA09Zq7lhh5jeUe5VmRpAXrGecrGIzteoStUXXurzjZWgJi2BbRDXO5zOWMZAcOF
zU1o8cBTgx26iUTgvpcDCnmNdEoXGDIyDnIpkqZ2Ug/59Zyz8Gjm4m7IMaJXVF5m1CHILaGGC10j
cnpqdJ2GYkaM5IdrNDQPnu+zOJdSuyHKSKMnFqqPlo8BzQ/Zc7Nq9gmehn9Vu+VTgJ7D+8QmO8IK
zdV5ftrcq9fBsKgTI45QoPW98hJlvlkOvvO/kWBe93IzSNgJCRJJg90n5a8wXv8BAeyFxOgeZB+y
catdhpZVXjPJhB4hENUyrK8x71OYVOfbKV1RYLyAvgi0IHCH4eKhWd03O47q8n5+uqSrS4iXerPs
l2AgACqsFJkGHG2g8RR2Tl/FKyYY+1AtmtzTpntQYuDgNCmRXIwDpQY1AIVScaKGmTFjICldUWOs
QyzGWjAm4nDZbvefJXfkvC/xX5eMkjX5a9dau2hHXjHSSVNrcy73KU3378gZk//t5hjv5C6kPgsD
fIYwtqRa/tVh8XRd8N6Bs1p0xSxjJqpYwUh1LAwXdEujIuh1dq9KHCH5XBd3TwgZsxAaAVbs4Q2C
Nrq93T0GWKnoEePQk/D8+Lis8B7apWRDzkFKkuP5Q3/82BqX9+2wun+ic1n4q5v9hmOqLeqo7RNI
q3DyH/p18tgeRSd595Ak52Gmzp4rVh1MvW9AlPw8kivFkIOkESQJt+eWKdGX737DDbRmHcoVCUa1
lVAP1GQACYRUKMrvj+P6ktqXfovc32pl7TozRydtjSf82Vh/vHNs/azmX1FnNN8HPIkSarhTo3xR
ih9paiUV575mGcTpIQGIjh+sU7w1Lv0QKn3QBuMFW0z+ksLAbIyeen313hRCbYkR9kG4WP1+X0hm
+cKuaxW5CXUC4LolKhdo9BqDaLyUxd6NDmX9IAJc93+jwTDWZLUYZFU8XkL9V9a0xJA2C4+3v5nH
CKN0shG7sWCEMF1lS5fLdZuLVoHw/z4rs7Eb1lkAzAVYf0D2km7Pa9TysRHHbPysom311YKIZEFd
OyWLVWYC5ZBDcC5xNa26/cSHw0uKxU1FYmLQ9D4fEfHuW6RxsK50V16k51/H7GSTwtxpJXktH5OH
kgzrc0qd032O5zI7Nx/A+AdZ6esiiavxsn3pA+IhknsYrP2v3LYT+hjQwrQaMy9o+tPaSGaJClVw
RFGWl9P5LIp/M6pX58AIaiWPnroEnOXl+Xmf794q8mvIqEdWC7rCUJ/3cJAwihaZPtpqQzwLOOo/
q5tX1BkR1sfFAjtlyvHS5ifZO3fYkyTkT66SW1KLoNYVLc6pT6d6j11GnHvBcAehBrtbtG4M1tvR
sH9V+56sfwd0ZYXIQZc0O59PC/PE88TLWVX6YpZFFFOaqEkkY6K9fdFXb+H7m/w0Ip5ak5XVWp35
uvl53nTOx0Yg9LW1rKeQ8Iohs/7kEyAaSxsB+MiY21ruPD8ZUpy39DtbPJby5f758n5/OoIrf+UF
nbzIW6hxmLxF+pPKAxuc+31JAN70tAQGkGlMKF2GUiX2tTpeNDV7Wfrli5H1f2C5gWE1IcuhmQ+o
jbcsdFE7joUvjBe3CIgxrBvlORvM+8c0l1XB+X8Rmfi8OqdRNqowVEZonWKrVIgxiFmeLz8SyfQe
aquz0Y3ZJES7cMhOVpSV/gkQG2V92QAOE6PsghYmUtbA13dhvwhpZ6D/m3qeUWdAVJULl4xJFbg0
WcIYb9XBMPZBKGoxqXt0bpImyGO7iDMseb7/XdLMdwGoEtuyp6VcGPFmvitQuzJFC4UI67+QqI8W
LrvYJ/vLiErC4gkl15BsjA2gUDaO0zjPzn3yc+9NNAFj2R2wdPEXFr5sqQdJ4oWjeDFf9jINNlil
YG0+ThxbN9d4cE2GXSlU6FGpKyO4LKyEoKcnecNK5Fd+p81kw5hbvqHDKImrxP6QdKCzcBDP7Y+/
ekAK0XFlwbiR88nh+ZA5541WEbRxTA4Nmw4YlVl6XjG0hSJe0DaaEf+4XsGY7gTb2nB087u70CAd
mIFEXzh2pQmM2ujYZ1EEDQYuTbsiw+uOjrxwZya4vyXBWDBXH9K+K2ME95txS6zd5nAeOOI+Iwi3
NBjX7xXBuACcOuZGURku6JrsBtPiHNWMUN8SYXRKChBe+EDmvmwXRH49oIWAmmhx4Xk17oExLnwh
oEkRUSiS0vsl5lTSR95kPu/SGZftDnWWN+V06dVpeDmrjxxjzPn9TwavbLGBnW3jmOH3KzwlU0Lr
1ZljXyb5v1XIm6v4lIcrCsGyRUdACwoKmSbhA+o7jvPOuwkeH5ORvaLi5WNStAouIvpp/ARqGW/2
Y6bUesvGxOYVAT/Emo4RXcF4fytOtsJRbSBVAznx0H1mmulvKTF6roQZ8tEyKI3H/UtDX17efOoc
M/rruLdzDPP0mLY8IkrjxOQ8nWEzyELulZUyKb/48vbQErKzrJA8cTTzu3memMMUBABfp6V6jMKk
oVoHbplhJATNGDDMeGCQ8fW+yM2Ard0SYZRmNAppUYnpp6V8ejwCaKt3Hh+9fVObj7tTNJpGTjy0
riKry6HMYU9mUv1+O83BS6Ds75pH9LzsqoL4drCqHR1HKj7uyA8rW2M89wl9ptrrhzdi1kqnS64+
zJTLbs7gs1vmSl7zBXCcSgEH/aw/Pe/hMew1edDorrR+WAfKE9p/MYT/3Cs7alrpleH5KcgVBaob
KMVtT+YfmaovEowG9rKKybYpMW4WJMroD8Dihby1sjNl7dtjY5TPqLEMuMNS0svetG37t/SwethZ
05hXSJ8TTrcK944Yd9trvqYNOQ4NOb3RPtoiLmlVOqmzQ80mRwcoH2Po+zPslj/G+7ZCXHY5aiiX
cdvY1Ljcl/9/sZJfd8T4XaVNsSI2qcDRS3TYY+r4gtIs8Z38YHL7UL6/Zm9ZYUxJhN66UMpweua+
BxpEaGPogRLrHKDDzDB5DmCmEH5LjjEqWShXriBDMrbbhJh7XNd6/dDS1e/aeUR0ucGAsYEBD55j
+5d46Z8jZYdrBqHCLNICbCYeVd42EEUdjWKVwxHGeQf6RYaJmzPsXFUwpo1MaEaEtXo0nY7X2CBN
v/E9FPiiwTjpIRmC0vAneTdf7IqimxW5FtUklkXP+QoTm7xHB48pxmQog99FQ1EMF/VJwSvTXif0
t2yuMAT3ipFX3hFyr4oxHktVrLVMgYikGYDJvH31ssF0/enEuaqZVsIbUWS3G4j+Mve8iQ7EEDYD
dQB0xq4sajnGGsuSeXkqnj9VGKMRasVoCHEOX5KgQffTl1x+k7+QH8ebijqeab5z7Mj3PqdbDhk7
YviyHKgeKEZkb3b7yoZPOZocIhxnzW7ICl2kYpsc0vFiooftQtbI+WOkF7PDW93i6fFMzvWWJcZ+
VFEldaIOlrYg9wZ6vv1Ifrv2ykrRHwi9/ji9vwuctVyz5l6SdCwoE7Az5/PxehUFYIiqQnwPSdEa
kr0ASvX+Ec5r9NXvMx4s74bUxX7WqXXiGRMMb2/HNRJ6MkEzkI6jdByeRk8a+82EXBFkRLEHaoCI
xD9UDOUvoJRND3tq61b7ep+zSVXv0WEEMFawlqdtcHCKI5vdj/s/PpMBgyxcccG4rlwtEw2LMqdj
A4AnRqF34mZJN47x0BFuKDhrBK+IMYLXaEOlYnETytcx0gYoEvISE/P26IsC20bgNd4i00KwkyOH
dIRZ/z2ZIyQPACnCs32zluGKFuOn2uWAJkgXF2PY4TF3UO30yemdF1xw9OYzZ3elN3X8/9e/PAOw
fXX/+meqHzfX/2lvr37dq4S2iadg+Xn7n47Wt8ixL8VqvUIifjfSzrQOh8RMbAevPB5rM/nGW+qM
l9L0oa4lAye4RdPyuI5FTKGXGH63a0qrX4BLdN6d85Ow5Y4ETTpzR6fYEcUkLrG1fHochQ2N3dea
lFiAKdn+kmP0OAL/aYmvjtdIF2nkAWf5oh31tYKsKUcG5+P2KxlkjEMpjouozqYTNFHLQJR7xNuq
RiGjM+lmcHh1C565+JSnK4bKFujUgKieUmYaxhns/xhZ01LoxvyjLMAVb4y1UIxU1lJ9gofAlIBG
xdUr3ZxONce8zr8Xv8iw44klNiXk0XSEQU8EiEIHxELMwEsa50U+gyVzI+0svn5nFH8L3dYULMVx
N8fi5al9wxgT18PPhrdXPDHhbR+ImZgUk1gk5Lkg9c5WdogqNKSDAfBkRS8b7rN7+sk7KsUmnwdA
4QI+FLeFrBQxK9Jvy7OB7YrTcun7Rmv+ZXzFHWM2qkJqEiWEVuH1Mz1+fgPNDMGLRZ2P7YmHKDCf
BLuixgQWgh6OkuKCMRO1gr2dWGgdWj9W5up1Y20GcnbwPNm+32dxPs5FVgpgJbKOnfaMb5HaXq1z
Ea/XJXATj/n5ssb7RFoTC9fnYCz446P7zPhxyM47my+yjNzk/nKR69In2ZeXI5YRYwuBhaCeKocp
qKcf6OPN0WcuOCjL8IqKM/WLSUG+qDNvpABN/LFU1iiL0XoXXt72a9JT0L8cDjx0rn8JF79oMTIU
YnuVp/wfaV/W2ziSdPuLCHBfXpOrREm2LJct+4Uob1xFUuIm8dffk/pm2nQWS3nRM43BYNCAQ5GM
PBnriRGywqewdWhnWEq8B79FqQHY6cLxvn20fzHab4GMGR1j9SieaPBMI07AJmhYdcdH/murbziy
uNbDuKbKwWqwQIa+6qK/x0zfmjrDkffsu5vfLrxh1wk42tG/+Oft/9aOeYd6s8+yM/W+8ZKTA0wG
rRv+75PPZfn/i8/wLYlxWI8HEavnBEDbU/tuEAW3Y+GXwQhP/xl7QkZb9UAbxVHvL8/st1DmKTKS
5j/J1MZtnTBBh4q5Ij5mXTvb/tAW29j5eOJ1hHGuA+rsOPPJW9u2idpb1Jc9Oc5etNdGcIc+6sY5
+x1Hv7886//Vz2B3q8qJcTgcaCzzat1FzoKoyLnb14ia12im0KP6u6UYIgMxbTqA6iChwafjOXfU
RX84+F4aviLJiQwM9Fut3ECy7V3ggGctSJ1t8YuXQpvPDv4DNQY7WQ9INw4ngz6QuPveY0qQjyHj
EvkD7tnOv8XfZ8sgTS8YgmKcqMGCmQCDlmWAANvccF4MnSeGwRdTiZXhNECMmRMrwfTZ/mIr7wfS
OkWK/0dHXzGw1pBFaeJnLN59f/WyXCIu2rkuWSRe5Ly/P2OAZY9+WGtbreyPCEHzcukifMYOek64
Pp+gmnwABqIEPWqyiGa3HdDq1QtMOQtwG7YcWJoP0b7PnoGlFFOY54gmHSqM3NrCq+jZ24BH6kUR
55ZFM4hkSGVlxjSEHhdHJyKU6/S2GvMJm8lhMfDTx3IrN2eokRMkD7d79KpQ7rwHTJmRFld149rp
Pagld9uQy1I7n+b45wjZsmxWa5El0ghxDamNbbniu72MW45Px4F1bOj+CXa52eQZtjDiliCTCB8L
3qrfkxUSsid7B1IIXgmHA+lYDftTYHU5I/LNkHILX490FBsO1sO9DgYnmXwtsVthl/m3vyLP5K/x
wQTPu/qMdqZrLVBfRgORtsABbUC84fyPghjEaROxvrQ0rK786AXPPbYbBDuuYdz2FQ22SJuJ59xU
zjCMp7AGB4q1EV/SXWFvr77hbY2u8fiNK3bltJscXS/IcaoJ1Dqe1msJTz4W6xA/t8sAteGdHSgv
Bs9AOO/U9cmciMw1c5CsEocYJmjptRsnftzy4Om214QlLz9tMAaTfZsfoNbaSQOkPu4O+6/jM5Zr
IKTg0t9el+LcOkQGRZJWGUqphMWfPec1xNzk+u5x8ZCuPx+Luwf0Jl0U8vlJiN2gxRxMYtYq3OW7
SxDwTpbjChtski5rEJ2W9OqdnHD/euc93mNnDx793dZYFDbHGeZdu2skMPmQFyUdiyNVWwi8OiFR
oLg25ablfEzOK8Dm6bQ0wz5pWuUGFW7vqGuzJmPhiLy7zRPDxEhZF/2n4OJ5WoBCumU/EPv3EjV8
3D2eC8q5A9fQeHJ0Y/xfIAnXqHRH9yCMu32xeY4nm4jrW2R5Gh237OI7SCjdLTKvDd+B+nTQgdfr
zUEsNht3LmptNM+whHT5iVHxD44uvE/DOBtafVDiI62hO2jfps8J2sd9l34ZVN6eOMLoH7txmdlE
XHIuBryW0AVMBK+PyJtGq9W1zBEe3njppL9krv7xAVgq2EttpUpNbbs7OKJGSj3ItKA4rwprpxxh
60fVL9uHCwbeeKvGOWfKJufKPpfEXoKa4fAlv5w2X5xbOzPfPM05/LH0suvSIiup23z4vUb3eW77
C2+t+h5M8SH2UX4mGxeDTAP5QoMVx/q5whkfpBbQ+3xqoF3l7lGueHz1nFBdS0dnsMfajbqteWdf
np1t8LUr1lkF2Ar/R3Rk03Ztl+mjiU4JWv8BKTO8ZLR7FPiHo+tf0qz/2NB1Tm+CJadSkc6NSr9k
+httZIYt79G1xpHCMxcmCEJUl1VYYIven8quA51UjxdezzgHExUmcLkkhpmKOdpWEJWnS8MPeCjF
i/vZ5XZSaWVa3EDCfn3YiPYrqZGTAiG4Lyw4IMIBRLYFrlPUttMpkchgY/PFKia5/+Dfb04PqNxz
RFH//QZeXdMCk88f510+DHhOHh1n0MmIHnLyG5nMhONkcwxAZXImhXDs2nSERggmK9DaIlhROTUd
TnYNJMo/vTZFEGuzuCBJOtggtnHusLE1Jp+IpwmmSDfZtQ2hwVo2Hkn8fMiiYCObpWGIzrwazuQM
5ViKjJjCsBU8ebn7qDufSNS4qNrTbAm/p3jWPZ3IY25TdBaSJivxzTQSngPrV/522yjmg76JAOYu
tRiNKDBhDkvHFJD3+oagD1XHgpCXDWpl2/DfWeFEIPNEl4qRm11ET5AsFn7koWuKRO7l4bZes9dq
IoUa6eQ7mfWhPFcpdetHBzxxPMieTWpM/jzrx8dFkVhHepX0beoX5FoS4AApz9ZYHx0bJf4TLOxD
sHTR5vhPhOMr+2QHO2SGeDrNZhm+dWKd9GFUzGSg2fFk9YZPY2APdKiDy8VypJeGV4mbhfCJMObZ
1USrlOX/E+asC098DxyePrNwNxHBuOmFnltWes1yqrb08IwsPwJUnnt+DXv/ANWJFPWnoXVF3xxS
BadWOK9Y5/N5Bv0VAT0PWnji2r1t1FxhDBoc4+FyUUwIc/b70+pAwsFW0RnqqS+ieXdcBE3ncSTS
n39LPRYejqUMGj1IzMGUX/kE2WGCgkmgLXjWzvtcDC5g3xdcadrQiyI6BnXQEuVrKDmvUCxBWGot
Bgy+Pt3WjmeEDEgIaB4pq5beYvVEhByzJ9ySE+/8GKBQUqvuLWqE5SJdn0PLPqN/+Is6dxn+yzH5
+RzNtzGyrno3nvWjZUHa0xp5fRwhOGSdBxBg4R9UnijDAtYKdERESfr2Uc6XaCeimRc5l3Mhu1gw
lBNoSilRqYE86WBbu/ouJpf798Hrl+NSWcc5XOgguC19flphIp2Fk/xY9Qfarxq+Hj4bT4OFbk33
iUebMZ/ImMhhMEUdL7FcjThghUSgtN8cBizfWQa7lJeMnU/QTCQxuJLKrTVkKrXNNW0PBJN8jruw
RF0t4PG+zHdsTWQxsKIelIMmJvABTs6+c1HmwsPcEqyiwJgcSkCcb8W5dX9471WMBbAU+h20Pr7F
cNwWDyiEoHUAG+e5+Mx5qVlPXtO1SGgvkNbZ6yOJXcnHghvOvZsvZU0OkAESAwp1R5o575bFCmsP
vpRQO5AYC/s22KHzxfWheEoxqHLuIlFMDci7Tk8XjvUq3N/+Sjy/kPXix1yhSkGEd3dwkeTqyTta
fE2yQap3GyiPt8VxbIL158EjW5pKRBVaF460KYn+wM2gcFxCdiilS4eL3NJDQ5cdefikowguupXd
7YnzaPIEMSBR6VZjGDUErbHBdpFy2HR4f50BhjpTZMWkCetQB59ps7j9IXhIet2EMXGcC9mqy0bG
n+/sYemc6cLz93F5XNghz0Wnl+JP10JHJKVadME1g9mphg6pY4YYzvzsHLtysMuBt3FxNkOnfItg
vkQk6HJllhDhSaF8XxCZCy88JZiv0YyY9z1E8FrQ8rxed6+Zo4Cw4flCSh+b2NANhXwR5wvNO0rf
SjFobZr5cFIuECm/FlgjvLp3X5Y250Gdjz1ULIUCmyyIc9k5E2k0E6mvO+r3HcjFXsMfQ79MSzD/
hDlAPEMc/2EWACbyGPdBGpRDS0cdH8f3AoM7yhK4yTk3ngjG3pRTnx57q6efCnwCaCO7w6zEAtlG
5NvwsOa8asS8N4b9PoqlWCBbZrnItOaiViOlB+3sA0kbMgaUToR6Za+JY6Zh9L7cYUYj9cq1koVb
XgPbrGlOxDPGf9Gjsu8SiL+Lt3BRvmLOQz6fhJkIYGxfSHSzlyLKTEqS1Tqx77zM6X4tyIP4gU7A
s7/D8FXxi5eCmc9iTsQy9o/DNuLLqJ8fz85IDr9SH322TQuvlqPfrL1M5Og/I7vSOgviwcTuvKcn
A1/NdC53x2eOTc4+5BMZTNBDWwxb4whdQicCYxHaX1D21l4+OGLol/gDaidiqKlMQB37WU+JSvcO
Hh9SLGt5uPYwomS1u/AUopfoliR6qBNJKFcNhXGAQlkPTrK2sYmXf8Z+rC14odW1VPR3UTLbmyVr
ZnLUR5hfiKZQ/TOXwXetpv4pRva8Sgg2t1CW78QTNx/O1sgwmx1qHBOZd/z+OViZbdoq07ZpLhIO
1nGKmhA0+JWkfNjtuOt2OFYvsz1bNbhYcivCusGw7kNUzg7AjsBYbDmWMutdTBRiQGPIikHIwQr2
mBVeXMak6QuSgca3X6gikaRl6ih6GLX7X8J43yreYC44P+C2qf7Ja6G0yVhm9KuuRbt+adJNAf6R
i4EcYeQaNS9una9+ThRm0GREwfAkWThXNV2YYkmk3O58+f301Cm2qJL0SM7+Uv44h6OrJXudF+fN
eigT8QzIWIMR6YMKQuXDV5qT9H4Z857y+UhyIoLBmBh7oo0mg41irhg0T3mIp5xgiY2x/K24O4c7
lMVTiQGbXCtj0SjoF3SG39gxTNPjg3N2TySwOcAm82QxcNPHWJpjppD15NA9D5WL3S9OtVm/dqNt
7ki1WK1qt/P0O+0E8oLc4SUeOPLZzqz0pINku4H1lE77tnHxDN2+DjwF2Z6s7nCsByunj9B+Hy0X
qQv89uQFCnc0xeFUQRgsdS+wHW6qg1reDXhlm7POILtOK3oxnHX9sTiTx+4zJl4dRKoNau1Ae7yt
6Xzg8W2mbGuWmWfoMDpf5VVkcBPsxchXulciTcaRdPthl9kaTp1q2NtKMY76ZRcbK2hXdfBeENpx
u/ldYQG2w/Fu5/NGE+UYlKkqvarVFNe8cp/Ur3ZZF2TJneW67fDJ1+zx5O0trLTp1BEOHybghXfV
Pi8PPfZC3z49zgNxxdOJkHNvjnVGb7f38HX7L8+3OEwOiQGOuhuKY03XGZycznAuqZ0/GKp/itz+
SOona42mqC6oeDx4XMNjMMQ8ClXZtzi2JIGTR3zAFXq/kNjjDc1wbhRbz+mU0/mc0++T/8524+/g
9vFxoIgt3yilniriBR9mHfme4R04UMsxLra3yjTyY6rSU0LfX47C/gtI2W4rwLGsa7gxsSztIkhx
XUGBaIHpj2Z5+69zojEQoP70TKW+6y/GQG/Hfj0saTd2uypTrylsEEqi1XS7s233ZfPg1xoPcGYj
9m/DZjussIZItrSWAs5yb24RKdWD88GbhZ0P2SdSqPlNzk+te4x/HaAgWJYl75USHPggVUb5BPtu
bG4HIT2vG+/D9eWaiAN1SDqkOT3Pwjm1xJYJzhHZYhQmuW427wAZZJCEGHNYApChO5H9vjrs6iB7
GqNdwov5eEDNtlnlgt6eOgpvJ69ZR0h2nHw+EcXtqA/bvX9+KVmqolih21IuWLT0fFwfe2Jv+WI4
V5YddizPjWx2MmKxYbnWbfM+t3vU7zDPdXFwcqFyz+1v5cVDLHetmCticVAh0giQMXYJphkCO/Y+
eG1bvLeC7ZmyNDGTGnqlBs2psEZ3s/vQPlBQo3XC/zEmYtumtEERx2ML68tR0Eqfemzl650eq8Qu
4Hg7EbNduqJ3G62uPsiN23UlUJ3crjzNqzgqIFPpQB7yUJD3FlRNoB7ivBoc0GWLMVWnyKqQYamS
1ZI0Ig0P1P8SX6GLBJtaTEtlp3yOad+XsoWlKWALcUpPeMjXLzb2vi13qedw+RfnyxYg9fyvOAbl
O6MyO2x4p4UEOlG4zcNHc6G+p1hVaDnBMiPBLthynsa/fKxvoYx319WiZB3oUpLxLvQWnmCPD1hm
/8VFeBp8/2kU33IYhG8uh17pBXqWIcg57xaRg5Zxykh1wrY28OhxBc5nc74FUp9jYoUtqCzrJILA
E9oh6fwbBjQpgSb1lPGu4FnBOL3DMf15R+ZbKAP2ImaSOsWEST6FEOmthwG7Nu+jneyIoNO3t8eQ
tzn0L6j/LZJxAY/isU0GER8QBDMNMe9XlOoOJF8czeafzH/EsNFiAka98UQDj6ditb7Yo4d8UbW+
pHTNMHcclGMsV50n385qBEWTM4EuB/O81/JR/Z3nJPJ+V53L0Yt36dhQMc7FtlTpiirMDcWh5nkY
PQ8WZIleg92vTbdQ4Bnw2nvmnenvs6TqT9QTailSzQpWcjCcCOunk5SjFQ+52DDRiLB62ugplGDX
qkz2qo/K7tNg+rqHdLrDeWV4tsFgSGXl8YDiG4A4xKhf+nzb9K5v/Q3oYGPDPlLiMteuEOXs5SW2
aGPJ6Bul3Dpj4iS1W4yXrw4L9PYUoN9yCh9zn7d/Avc8GTCpW7VO8zM0rFeHzVvpAEOa1ep5hecg
4LXVzob4hmFiy6WJRaess3/EmlW5rjP0hzbgL8MmBQ+UJsgA31Zp1sGaSGG+WXEe1MMggyNTaO1C
c4+Vq2EJWLbI6vDQcsxxtlFd0xWDbjvCljWWpR9MBMdEv9BpeQcY1b9VNujLgP/W5lN37tGeHHtd
GHv65iMG4anpcj7f3H2bimfenlI7mqhzQTx2qFbozEo+b5/lbDVpKoAxDylKLyAbRwUwXHtv3qe+
aAPa0IvSZglj/HgSvNsCZzPqU4HMOyMZh1IfDqgHgqcoVN06SO+D8Om2kDkLmcpgHpbzuVUtMYWM
/d5zzuCnyo6cqHk2fTERwVLp5+1pyBT6YcJ1vcuej+/oz4gb+4O7FHnuXZ4KokHaBHH7TurNlNI1
YEwhWkbOPRqECrKiPmmgu5yDo+bE4tVUGPVMJsLMc3dW0jOENS7GtV3e6zEbqBiKpoH4X0J9m82W
SHEngXZapG0OBiaypZaYIF47QZetUBOMXnD0mTOEqTxGn15GG/eQQp6Skuy5IMm2BC/qbWObvUJT
IcybGEun4dzLEHLy9iG8tc59LV9SV35pLJIuWg1J/wG6fQWRaGf+kUsMcX1F2K82/QH0kZt8tSFu
U10TRoBEjvzK+u3oE4SBkk9GNwgkTosS9xsy8NsMgobCBtSFMHftgNtdf6TJuwu05KDfrItvqDJq
y5JuKLLJhOyKLAnjcaDfD4rtpf+AYLYhl2ceZlzD/z9OcSKLuWgXDBgcogaynkKDeK/1vRFkd2fU
4pwT6NqcXeSiCXBn6x54AvGocfPI8wc7+QGMseY5JugGCT/A2b9G4EFEhBHAGzZ4Ps/cJZ8eKmOv
enyolEMNOSG4X+rneHf7PszeuYkajDVWuXCOzif8+QJxkrjoHDc4cTme53I5Ux0YI+ySqgKZhoSz
QrfX64Kkfm+rzuq5xDSt3RFpMXAcxdnUx1QiPdXJJRvjqjpGFSTSdMTe8wS38chux52B4mnGPMjn
VB1kbIihFE+Y97YgxV6qD7c/0ezrNVWGeYRV43KWCuStqVeDkU0spFeJ/MwBxlnXcyqFeYaHWhpj
NBBASo3u5BHmcLDL0Hd/LYPY40EFvR1/XF/4aGiaMk2MCTHC9KrEnJWmQFhLl2i4EgqfAQCRc3LU
sG6IYZOIVmRlqiipEEP7mfZnx9ioBN3lqM39q+P71ohNJDbnQovM0aAaeevSQS38ZN/bJIFL/XH+
/+jLn0fbiUAGgOJEzmUtlul4F0bI9m+KozoFOk+/eKrNtq0bE0kMBB0KMbPyHKeIq4RsQ3LfgNVg
RAtJeC+icg18TXdiCLkfusu7yBxDYfOKlVk3ZnTUQbHvRPejv9otgy9tYdq8z0ffi1uWwkAUGOit
fOwhJxyWloeRgOdxK9lbDS2Lt21y3gGZnCYDTWkq583Rwmk+5cjTo8HOO2Oe0bJ939/grn1tA9O+
LZJrKgxK1XpbnY85TMU5Odq1se/sKY68KJ9kZ8k7yVlInOjHoJWSyLGZtLgITk95DJRNtRc0oDy3
wZt3uRkMUUf9WGYmMF5E0qFfCJsibN43XwNyl0fulhzeZ1MZ56YXpDo7nHGGx1flGXNfqkJal/xy
/RoOfgsqjMBU/S0S7YCaIzdDPPtMfx8q2/tdnzM1lU6Q/tS4WCkeb7x15ysHgp1T4/ZFfN4+8TqP
51+diUgGXyJQgpYi1gfT1jGA5sMLUPMLayCeuB+Sc8dVBl+KA2ZFj42Go3UpvWvdEsFVn4OP27dg
LjSboJiq/nQJ0BIpVNGAe3dU/LT1BcxTLsRnq13fFjPrr6FfGwvHsMlRE5nrDcfYNEfZROexP24C
/mjo/GF9/33mLuetKOu9jr9/dB3wR9NlGZ13cTCHeluPeQd3oghzj1OQUPSRBUFocred/CFexutR
tPWOnNZbVP432uOZ07b/F6D6Vo650kZ/KjJJgUwN5NtEdLHIGUXod5MskyP5+OCyCszahK7AjEUJ
52Yyh6likXMfUcs7wTN9K+8OvzTMVbRIxba/ajsGjTV/5JLq8MdLo1umiY5+5N6uBGkT11TGWEJr
RdgvCjIF8H8LRAsSyZYX5xMW5FxI7gXbwpbFf/UGTMQy1zk5jb2VytkITxV3TMrs51920IWBwgVm
jd7XWxoy91lpsYtHziDK0V8ronilg+Uj3gOGJJ4/UWC9d59fLp5kR+TXcrlEx+mehjZwYVD9+vgA
l5u9eUEstQXQcN7eefuaHAKDATES/rlZ4ZetlUADom2wQBF0GdKCc3fo37l1Aow30YmgWRPpN4Zq
62otKyRe2LX9pdxXoe5yhM2+gxOlGMQZ1F4/ygWUgue5x9YjJBM2Eg6wsHnp6VlSRKxs+8d2mfsS
jUlv6hcqCiw4pr9XsJMizt1oFVBmnyCwQW7bEn3AoD9G/alfiMVSGO/oQsTj3PzULNROfg2LUEYS
a4WIpbl753UMlc6z7Ovzn/xSY8KdWLq6mrc+KgNOrWC0kqxAHK3Sjk7iLR4WyZ1Z2siKpZkTABQj
25SDGqwUMOPdkm6c2j7xPOJZV+BbazaXKQ5KIuUpbAufYHBfG2wIi1aKj+l61DfpHq+PfxdGTURS
53kCWWOTmZfiAs2jnHjHpZgRAT6I76bY1hFoLx23m4DzZQ0GrOIowbiNAIGh6sP5kA6ouSzFMMUG
KvBVfPCySfPpgomCDGKpGTaFjj2Vhzb5bHe5CwKQeXLQhwP8BgM+eZ2eK82AEBRQD6AQRZmWm3/m
QK/BAA9S9XLWtTFdUxx6lqeJtouHDLyvPE4MHpQaDOp0At5OoYE2T/BHsVPlTGLw8NOhd86xXdPM
N+4duxv7MBg9unsj2jkw2NnKwFwSUAcZW2kjgrq7WXxtUcqJbN3leqYcHDcYhNGirhGFE44zx7IO
J90qD3TuEuMndimQ/w3GDQZeMlWPcbGprBMJ92u5tMWPGiV2rDAlmvPvYsJvk2eTtXVZtkaZ00f6
tfHzX/EaBIw70DcNRFjxsj3zbtY/z4bJ4EdaJod6qABZa2CW91Yi4i1DcJymuyD8lx7yRDMGPDCT
e8kFsOvQJsbkbkRIjRPkDY7x7N9kION8tmSziikMO/n2bKAuggZJB/kC3vYJriQGN7pBNuXuBPvH
iNU1zQj+oxWKBSEX5+nJ3LhpJoMeRh7nSqYmIwpK6J0BNRUl4YbfwuuZ4eGtyYCHXNaFkCmw9XDf
rHtSBjUBH5HMnWee7bqYOCysgx+pVVkeepzdxU8qAmcsdQXXsOxoVbakvjj1ieikWcFb+giTdGP1
9u1bfW3mu3WkDIIIhlVF2QVmgmQPRkR1WwmxSblwUhc0aovoaEcgO/YGNIbKqRvbZoAXNYYvQeMd
PlMS15YYkOkk+ZDrR9z6y9LzjrZ1wap4cCsLC1RIsFXxtvLzKeXvm8huMM5HaawUEfaEBOUaC6MW
YHhePzybBLvLrMUHRxo1GvaoTRVrMHTFxB7ua0A78VKOnaz1o1HAHVScaq1gUNAP0rvS/sjWHwhz
ONLm7spUGmPCI5J4VW9BGqZqSOmk9vMF3gk3Qp3LS07FMB73WFQ9ulIOV6dBIDn4IIPLG6/GNGsW
UymMlZZJmZaDdvV/0OCfgsMN5PSoZnEL5LMN2FNJjAFejpmU9xH0OaE82I5Y+Ya5dps2OiJ++ELM
YmHdKO9bzUVIE6HXHzWxjEIro0ui0W+1d3oR+q0SypOIAOmDZ4Q8UcxTp5ljCYoViKLJ3b1jIX0x
kGavHiDt6aPY/29WyE4cGBKyFyf64SI/2Skj0Q+o69JqQ8bj75jtjpoeIvPgncCCHpsNNLv4R4yQ
hR4mi01svkCvY0w0yzmii94WQyreWBhoMY6uSV8uv8ysPzj9Icx7mCdyn7T05jlrp20JpGNNOf7z
hZwBErAfTxwHdLYJxlRNC9GdpqObjrkdyUHQUqFu4FRjghrW+l+mJc63pL/7T/z6FsNcjdhqO8Hs
S+AXZrswcA+6vF+0nMPzxjhy2NugSqPUmvQKIg6JtzHWFaUgOyQ4uNsKzT6+k3O7fsjJtTMSNATE
ChTCu+tRpqVzcAYPPLJ59M1BWiDk5Xhn5zinIilqT0TWGvZYmQVEorEZVDava8U7LLV1txBRiUvx
rjq3dZztip0KZG6F0veCOQxUx+LuCBrlYHvxOSJ434v++4lOw0Udi66rodN+XOVHYm0zeEu0b9T5
4G0RkuYf0X+MkB3DKVQ9F8Uetv60B2Q5OjoCQG8UgHmBoxW15hvWfp1cn2ilmWKsy+mRxo+OaN8l
dnUkp0B9NJZfO+OF7oX9/9gMy9OOeU0FTdbB4wSh490T9jnQFHPm1GG+yh/Bq8JrfZzljJoaBwMc
cVulZSFRa9x7/S6LHLh5WNmFmvDzx9cXl7h/3iX5/nYMgIhNjAq0CnGUj2TvwNcMDHt45ALIrE9i
KjIY0S34WyJjkJfmcNZPqolUMtjLhq3maks7k73C58bfsxpNJDEBSSfnamxCKRyg9pxhgArDU8IC
PAUcqJordmnogJVULHqRTKyq/HnH5ORQtlGr4hqr/mP9Zj0ML6cj2obC+O223c/VEX9IYhyE80kX
hNLUICnc33lvj+3zg+V+vhNE+iCxL+yBaFzPeOauYeZNEiXT0mlxhflgkZhUxyq2xkcduZongVT2
cbBNkOm6R+fXrl7X/n9mOT944DXn76EGBnIA2VBUEY2EPw82vVwOUq5WIgDZi5aPdL01ebk4m9/Y
AsLl9rtONDGg8kMaA/9xXZ6Ky7kTrynaCivJcMN/W15D3mKSeQ/gsSmuOwdffp82poeRv9oG/0oQ
ItS6/ZnnQh9dhuIyWCgkQ7+awQTe0l6ru3JIRFTPwrXsHlUUwuFVi5AYfFkLuoiJI5GCCaP7D4nM
R27FS3o+Y3XHY3GPwrBhgG8V6WD0PF2et/Crn/iJlhlf94dE5nZeeiGLxygTaSlyrTjRI2U+Q7qF
u9x4zpP4IYni+uQ0y+IwguQ3hxX1yM/ejaMjfzwHdhdYjx94B2VKMGijW5T3SqkzD4YuS7KF6jAo
nmDCPwWfKllBmFfAoDRy9noY8bgCnY6LVfcGwQuZ2bQ6iqwMJgWOvvlioivgrXi2fDs720MYYNkN
KLHt5Kl+sA93O6fnpQ3nWt5//ELmI/TJYThhJRZ+YbdEYQKrKtawt/Hkty64AnE0NrHN1UElGt21
ab6BkbHn9b3PweePH8F8n2Ou5odExDGBzlojGN5FTcIzScZ1t+h5/2Hkk+/BPOBZFlvVySqhLaLu
fie/HB7dX1/HN154P1fp+qER83QP4wjXLoFG3dJxAqsF8TiqtdF2HWpEIQkGG2svX1uYKoBH62OF
8xp7SmAQwpORBza3ajwX9Pz4PczbLud4ifWefmbHeVNfxjfdAQ8L2C5b0mPkkeaMwsjiJHDmYr6p
VLbpRWgiuSkkKjVcXzbpVj6CFjBx7tWFH6/OSBNgM1fiXggWR6B9rwk/YucSdm88aJsFmu+vzna/
ZEacnC0TP+OCIiKyIP4piLwztqxaWL3GgVHqsN+wMJZxb4irwtKLo4j3Gdc9ypz+IUBigjvoNo9p
E6WYyEHuEvUkdFdBHtLihUKkGGnxsy1gnAMDHTaUi0vurrHrYd1SkIG0HGRMYtXXULAiFzdfVvYY
xOTtzktqoqH1ZlMUpHLgpNb+bnn27Q04m+wuBR0WRVga1KNkb9r5878pXv2wNgbK6qYarUTHnQOe
7lG9wowXduvx3y0OiFxBf/KaGFkeg2UCJx9tL1JNDlFMzOjr4MSZl1S/h4jEoyNkBOs0rOVFfeUY
2IxP+0NLBsKq2lJ7McL5Ixkl2kLqqR9qii7RsfJ494bzeqkMiGHgsCglg35qhy4OdWNM669oONcF
ic+DTPq7/7ArRdFFy5RkzWAbn4RO6JrBwKkWF88ixbDRo99iaBjuvzm/iRzm/IyzFOH0IOfJc6KM
IEsioneY2iVH0CwSTAQxpzco58FKmhM9PfrA58vOe0nwGtwWM9ddC/fw+9wYZEfGsNWiCGI6u3W8
y0YJI5A7rsj7Ai9LSYJ2fc1cFGtusmTWEr8ls6O2mWrGfd9B8hlr0Z4/Iy/+yMh4tgsAEHcN2+yl
mwhjAoFOBxeGZFG4k93GTvFuRYAZLE/acav5M/Hp9ESv3srkfhd1n2C9CvRSyDqU0MiuuS8nn5fA
4J0eg9+aEWmaWkOKcAfv6gXT0Oh3QfuFfds+5lJaP7Rh8do6gQGW2rtu2I78GTng01ZrTCl3C8EJ
PmirS3q33XKkzj65k8/FYLEpl8diSOkZ9nZxZ646T963G6f+9SU4H4nPXV89V4L4oSbjQh7Mg3Sq
DQgEKYHkNOuuI7uv7g1YxV07Ls3i4kQ5BkKaphTNg0ZlYSnV65F4i5gU4HrbcfODcwSMP9RiQEQc
MwwhHCCqdlqPbjlNjzYGiy2i27krPBzScLRP26/xV7Ar/S+Dtg5xXgEq4QYuX+1rchuwZSixLGo/
NA6tbP39ideBNhfkT5W8/vuJCBMsHIdjCxGdfd0AjGhbGDHa/hWAP9P+4FHdzLtOyDuZiKxFSTKZ
K3HINaEZMKvyqC9PNRnW1We+Pvx6T4Jlmzu77g4xb0gLmpyTnGuJ1eWJXOZSnI0uk+oWcpNVuD89
IiGlLJHIsHdoIuRcwJmUzQ9RzHUQ4/MpbQSIyknxKG1Q7t99cK74LCJPtGFuQR7Fp9o0IaJ21nf9
s+FiVG4XFD4vXzgfok4EMXfAPIqF1qkXeAanAInJA8m/UBXC3B7tIZTdk0mkh5PbOfmj69aYQfeE
7YAwn/zi9TTPXQVF0kWsT0MBCakZXJWJnaZGIkaaPtJkVJ3bypE4PCdoNu+jyDKiMQn/o7JU+k2e
x43YmvS2eQ9R70Zo6j359td2QBMKRoA533DO6ZqKY45W0arscqkgLifO6+tI7nywTxdk8yvgdgzN
hqBTWYyjIlwEPOINVQ0x8Hp/9+iB7tqPAhUMJ0iec/2v2a/1fZRs8Fkg8Wtqxf8dpW6fD3CGEGk/
xv7ZBcXqxzbh5VKusR0LlRMN2TizUKIRsYGB+50S5S0fl4LkptjVvjTDpetjvO+TrCKyWRLKMqTr
y62DVN6H/gBatN8x2EkcztedA4Hp76EuyMReZfMkHCV64uLBPTWh7z8k4O99f7EvaIX8slvZ+1dD
vPpUJuPWCBcl04oGZxDu9wmSxOR5s5SDaMNxn3iqMRBuKsLhdCwgBre/k7DaKj1vW/l3LNjiybeM
1e2T5Nkuy9hvKHoco8MON/8xJnQRmmtl9sL3CVrAEeqVdvYJDD9yeXrmPA1FRkOKJNFksM6cZo9a
JPaGRAhWBDArkz1I5zDtWJ3J+WijNMMzmDmfdCqOOdVDj9epaSAOTlS/Omd2FtjbCGNsi9vnOX81
v9ViHsLIqKq+oYZpPOzQoIiJ0dt/f/alnSrCPH9yVKQg3BKgiHOW7WQn+fp+qb5h730Q33GHu2Z9
7Kk45imMW1nPTAo1WIpbOE6tBhcvtt2L93JcLNvXgDs+Pse0iGv2fYIMcB+ywcSIBBREobp0sP4H
O4goZaR/T3cH2LQ6PhDT7Yju8s52LjyaimZw/CLnsWwWifT4dPHxHGN5Yz4QnWf6HBNh29RPldko
VY0jbXeDA3IKNBhwIGQ2cp4oYlBFJ/B4bIb6MmLNCxwYSlUJgnObDlM+mCuQR2A33+8dVjV/cL/d
XM1/+u3Y7nSlTy/nyoxxgE7nCvhyyNr5PLd9rnj8QwoDHeUoa6f+/7H2HcuRIz23T8QIJj23SVNe
rkpqSRtGq7tF7z2f/h5q/hlR2fwqY3ruQitFFAgkEkDCHGTQkCf7NYko9jT7dyJ9FCl6J3x73o7F
C2/nX/zd/f2jk2yZcDCGQq5MyLOtKKHebkrnXg1UEFBzfecc3mrJQMbeDNRVFHTWsFA90VRp5aCm
5NKOli0+krledZPfWYbLg+9b6zbVlqQYY9I1jdRpZkJml2aL/i7E0KTT3u5H4nBbzVYt8IItxpIY
UtJgf0YG3Xi2Y6faypYN3DLO42A16lsQYYyH1g+9VLcgYhslFX9o23P6jWOAZ0/xmy4sSDBGolOK
KYkrHE8PXdj6zqWmpWXs9Fdi7RuNC/2yru2f9FhzURaiVPUGzgj1NPlAtsVdkVpFWTiCaQfpYZic
rqeVa8Y2gPWlApObcuTk7d11tj/C8ytssyYly7AzQ0bS9HKoHYy6Fx2syjwx3fr0ydtgxoFmbw8P
KCbbkasCXkq7hM+YIdvtnXKn5bTdIcrn9uSsGuyFbJgwUEuzolXHiFwKg8b9dpospJpG+q6lHLfO
uyk6Y3PMUsVVEXAKmWQHJsZKt8H9dv+4LwvKxd6bNeiaqJlYRU1aPQ1HiHrOi5xOuwhgZx3dHI8v
+z0XpXGth29pA9jBmFCYUqRyQe00hBS7LiNLefa+8SDkVjMTsqrLyE0A20Jj151rrd/IbZTj2lj+
jWyXG28nP2Tb4UGZl+5WeNSiXob6ifwzptrjdeVd94cL4sydDaNO85SsJIhiAG98utWsW0S7Dw1y
W5UzWHN1fmsrD3/kNj7JsiAbRULKBtuwyEUtttn2xhp8SzmgrWJeLvJHBeCFgD8qlgufP3ikkT0C
AaOR5dS5OcX6LbOzkf8/cMHPVjVUU5BkAj4emnYYeaoywCe8sZr9his5moUH78MPinVi+/M7gFKv
n966Q/ykxooxlLyiTceaILk0F+X8/fA2j6jGhY0+Ag6tVQeyoMVETmZqFpMqg7PTKfJtrXcUCU20
pfvYvJ5jrIXZ8DzWel5kQZGxYVHlZepUgTuZdm4mWcc94G2dwZFMFG/sn9P5Ooeco5MZQxZVhZdP
ck8ubr/Jtop7FjnbtbnHxZivMI0nIelBoRLs8a4BvmyMDTq7A29qcN0mLyTHvLWyIFLkNoPkbKTp
QgdFYoxBolueD46+GrIvKDFxUlMDu0CtB4Jk0rM9v1QvhF7Kx9zaGcfNd8uKb7fnxDkj+uT12azb
zQVpNmxq1T6W+gZMHl5Pr+5lLCk2KVIr2QZUnHv177c8s8W7A0wQNcVp4SkNuIVcVWKJJQ0fs8M8
/X8eG3qO9u1b/nZdK1cLD0CF+NuisNvlA6IHcmGCprjBCx3tab0TnszKEjZWXewTi59EW41HPymy
SbRW7jM9UKGmTwDvCSz0y0+bcle/Gbxn5ceV+s2fLygxNiWq/panmgOVAhUOd7bOT90LupJOmWs+
qA+/Hi7YKtk+DlshQINQvtN6VK9479tZTa99CGNqpLxRqoHMugRUh+o2cTNA+j1/HOoMcYpeDs6p
cu4Ni1+i+1WVJxFuaIPOffe12Zm0Rtr+0CPScPfaG6p0HIqrL7WFrBnjk1RtaMpDO99UcosF1+NH
C5pymSruK1vmiZOxP1IdmKIxgVbpVO68FOI5O46WAWzmnGKIjmwA4vYyOM63jQJIIczWYCEuSj+m
bR94guYpM2OgVEnRtMDH9cmOs4691ZZ2W+HCcl+MM0/XVIgxRwQt8KlngmcA2SsbwCYCdS36VsBH
Zo71X/WVMUSNR0gm6yAWJdbp4L6VqlUUG+PGRldqZIV/grCtLYyQwoQ1+YzdqIlQ1wOiQ7zrQmpa
8JBbD9mm63r6Ee5ekSO7IbOoR0XNw9mjPNn5PritI0x97Xa3mV1agkqbjYUg8ZBYwQmIm8npJ7cr
9mPDxrUvYKySn3qRprUj3LR7OmDry+m2tt5CGu93Myi8k2z3BZXcl8czd+qME4KojBny08HIOh9m
6GSjH7f+xnNgazAry3P8+P8iFPY6gtWtpMM5du4JvWqyW7j5Y286poPOKbzazv1bZlndZo8W0M2P
zrp7uEs3LTpSHwNg+AChYzNtxNubzsHG88TaPg39ZuA8qFczq1jDqs2vITTys11BYd3oQjmKs6US
thhgTnaDXce2GrpCQvud+bSvsG79cM/LL63WpJeEmSs8dIHZEP+DsHiv0iykGPh4PokjwBf27YtY
njBaz0tJrkaFS6rMXS79xCQlwIYuyAw+357Sh9i3SIpuOoVztVbDwiUl5hanYaMBKWmmZKLPXbGy
xuogy73skJP+cv0er/aBLoixnULA1W6VPAaxA0aQ/NKNX4Nb7ZIGdruzch0+p3S2WAmW2jfOjWzt
M2eLi63plOf35gIte5uX38HcZjHAwzuvZqarwBYekpFaxX5GMbrO7+pLekmHubvEz8ohNSfwizGy
29vSesDWq41uOXQP3zbPZ0cWr3S8Zi+WNJknS9vkXVBO4G1orTc3QjEADdt7LkY6T0U/GnEWZqNU
4v9T0UNzljcvgBy8Nyyep54DkGsHxQQNaTT5Gg4LAjRvT6cYs9jo2A3Mua31J79mOR/HNWpMXBB1
eakFHqh5FcV0/X7fbb4X+3uO9q2FecsDYiyKGXZN1viEXKR4JzygHj0FlifwJr7XBoS0JRnGhKit
KXWZMeveE1qTbtGatHugd98cQCsBUejAB6TmnRVjSaaBRHWUzGd1aGxbBfDDI/qrb0s3UNF/y82q
rMWuC/7YJoyhTxJMgIMcUJRMNztgRAL7ZtAccf0Or5YQNQ1TT5qqSERlYw8yqQGRgWB4yaetPqdx
I2t66wP7cY8SfoTYg5vBWYuUlxQZ69SQXAhyIiNqPFRoIhbQsIDHJDJh9/cCp6C9qosL5lgDVQRT
2/azkkCKSmapEOLTdQGu2qMFCcYeVVonYNuARC5CS8uT+g2IO60VYuHtH3myBaFZPxcGKZvEJAo7
8NJbdnKXW1VF5znaAxeVbS2qX54PY5QaP9A7L8T5HDqPIsre32C7c3x7f57Rg7iVoFU9X7DFGCVB
FppoEBT4Kv1H8UKwECIldizaSJ5wcRN5mseYpiDoGkX/UIeD+3o70RLqgAoy4A24rwceW4x5KsXc
BMABhFjYQCma7HyjPwp7mAlegXC+Lb8Z9YX8GLMkAiA6Nxp1zhieugt52Ev24+x5r2v5auZpoRQa
0xOWF2FlhBnIIKGsbJ5Pr6+3O4xhYNXp0UFF8tE6BJvrJHmWiUWA7GIh68QYmgEEyFOFp6zkBJUb
3RyKiOIx9B8FqTG2ojeqVjZFkHt6FqiyQ3cBOjaus8QxR2ybS6CXQ0MikAgi2v8S0TVhdRJPI9Y9
IyrG+jxTrasmY5H8EYtkYiD+4kXlbeAbd+7u111obeAYAb5kYSEpP3+2GnEuaDLGCRsclSbwNdxi
jH+9dsfxRgDEPy/2+wi6flf2T9YY0zQ0gxSU9UwGo5uA9Zto4WK5NnJVnsVrrpmNwTVajGFKq74z
UrweLgDjJw8e3XMffevq8MkNY45CqVJJUOqz6cPb5PlUOqchAKivfFKe09ti877lRzHrxv2TJmOX
sOOoAn49uEK68bmSaBNQ3Um++wU9I1/N8Y3r9vaTGGObJqnRgiYBgzOxU7i7fptW08TaP0qniYxN
Gto+imIZvOjuG1qpHx522XbOhqPvL8d+N4tDbjV8XpBj4pbCUHpvUkFOQDTx3DvFOTlUT8BysTmE
1ky6juLoDI6soHmT0QuxD7JkRDcGxnht7+UutZHYx9wih8qah1pSYTRhwBRBnLagglKCiaS+Qh3Z
wT48DjerPYVLOowSREnZy2MJOh97ZAA2ctmhHxbzvt+/Y5E6rxl0tTl1QY51VLE0AYY/BTlg79iu
j3ji4t7qtEUPy2m8R7OCTm/nUQb6UL+Md4VK75zxWGFpKkaCt9npvvwGvKProl5Nsiy/idGcFCuh
y6CeD3SwTxdM2FOsg0XTECwywEh/mkfOvVPWbNeSIOPL1EGPZdTYJUQf0iYeqfKK6CB9R4Whd063
NDw95FbiXnYPD4DTH6zoCTk+1QJCe2qikdUhjpPRGwu1Mx5K35pFWH4Y45sKdRCkKseHPVVoAzH5
eINr9m1JgHFEY9bm7VDMonZPtZWIVN78hWxIXnjeaDX9saTFeKPOHLJanO8pmlYxOIgMSGbvLgC8
FV9+RN80mu8KjNs/lR6vBY0nxfn/i6eA0vSD2s06LmPnvHmTONf1dTUbuWSMMUBSmgT1+HFKh+fX
AMufH3TnCG2NsGmem5ZY84K6bpqSiW10QA9gpKg3RBwHhCyXqt0Dz0lym/nQjPho6JwgdjWiXJJi
5NaJbTNmGIm5HIAx+Pqa2UC1ccxNamNymWNeeVwxIgT0cDCoGUiJm6fTm3KJXY5dXW3VWTLD2O9J
bTB2noBCce4cTBbMgBIcPVh3EZ9Hw5hucwbo132QsGe7gYWtOzTo8HtgVx8XC1bYrrZhKhQ5MrtZ
n113PF2C21/0x9zhhJnV93G7jTa84/kfJvkf1tgOtgkYQIM4tfBKzycXmIuwhZs7hMjz4B4v47Fa
31nyx5hjTzI6bSDgD8AYl/zep/4+CdBcT1EL3GDdonUuSvoO4HPhbu5m/snRxdVc5pI+Y3XnKZ9o
kkB/3KBjAUYRzap4BfB876wObMS8JMPYXl1tdG9qoC6Ye6mpf2rmeglHJ/+H0f08OMZcJAbQJqIS
vCANgq3ZNG4BKhnR1LWLTWPt3zFGd/8eYjsA5y6sRX9L5hjbUSBWr9ocdKEusPHGS7cV3+o3Hhme
DBm7MQ5/m96Dbdw/m/TUfm+2SoOutAinBuThzdw9w+Ft7fW25I0xJSkZgkQKwRuWHpyw7C+nwXce
Yzz5MbZE07y4KGZnmdPkTkEF5GNwjacd64HPP9rBwjWrVRW3hgwVhJ6r7u4t3mNqYDoi3DMtXO/g
4WZvtQflIB0wI8GRIodDFr5Zy1QBFh8m5eCSg783rdIN3QOgFjl01r3/J4+MNUGpWGrJBEkeUMkc
GtoLcxOFjVwWIDTf0gbVcP4+xtVJjIWOsEDOkzmIotmCuxk1Db1HH0CF2H2GcYwfd5vjixM4H8MY
NfehwrkS7BirWKgjStOzXIfJdndoLQTqxlm4m/v7gVjNrcbzzpGxMHE/jXouQ75ozcD+WHmLPey1
hS7/l3lXg++isws7qK8fKs8fsVDPiaQXyG6AScwGAwYSvvbyawPInKODkXyeSFepGUQ0VFkheNFq
ChNAmlEqePHM4mlykSJCtwEt7W/qZg8O0XZLOdytiXRJ7zeRNoaSzA8gIOHtkTys6QWt4fYoU9W6
Ed29hUFFE40wvBzOWhSG6WddUuU5uFTJVz6lpAi6ETudobRu+6qjQb3gXfs17VySYG6jGpUhkWsC
7bTt27fePXOM82pwtCTAOu/J9CU1AQHkvOZHBtoy8H7G/JODmRPsM+LQW7OgS3KMagh5VzZCCJEZ
Fe189Jr/4hBY7XFdUmCUoVWDAeMfoICqMSp3bzSdIyCACF5XOi4dxmMDjqzz2g508LJ/BnJmYF02
+j1CH+AXcEjNn8xGPkuWGK8dhGOCNNcHSzYMY+KSDVDzcJV4GbXVp9mSEuOq26oMsFd2mo0TugVJ
DYh2pZktf0D3QPa1+Wj3a8HBkiLjuA29yyskVXBcJVUuCOj4Ho1zTdmcTd4UQaz2INHODXqIHRGN
I2P9DT0S9+9P18+Ko99sVSErSjnSwwECHJ0gdA3CXwi9bu3+sTpsJSEX0jpPPZyR2jhi9RRHG32g
gWBVoVUSoEnqiS3ZxXC5zhjHELHFhbwazayfhQi0jgiwVPutxdvmsJrLW+gC6zeSDNPIuFdzxuP5
WbMUwFTCFB2d8HKDrcxcbV8tZSzpMaZCaePY6GZjZD+TZ/E9p9XuFp2q6UbprQnjRdt9TuhjGdD7
80/uVeMdI2M/1HpSpn6cids9djfNiI08u7EWyi35Y+3GUI6JJEJTMDpRP9TWvFYtvbvZYpUsupw5
ms8ziBpjO7rRG6UkmDXk+TQAmtG9GPbDhg6bx5+ccGY1ObFkjDEadZFha62MWwZ0d3lb/1Bffl7X
9tV4dEGBzRlMHVYmYLc0mDnB78rbkGI4+PwwT56gbQGde5tzj2WrB15ll2Pq2cRBpg7TRCIIMdzc
c5sheeadnZklcheXYotff7LVH4dgh3w1qpHdRVGtJAHcHdI83Kra/4gG/7FX7DhbkHiGKvgfPgV5
Maw0ARDsm++8ALPlu2PVO55n5phgdoBWBvT4oEdzRFPdhXdnHp40z0qxQ2wx0asEjTqznueIL2In
3db0REOfyj5VOuDFtzGCAN5t5sqRMRhFHA8yICFmlcSW62kb2PPi7u9YNry9R+fOf7zO7MInsRtS
bSpwAxDfnFxiX0rsG1axKXwHU/WTZ6o4Pprd8eSpvVpG0sd9U93Ta/DTv4/v4ku+g636/3ARGANS
aJKflsNMzkaQ+Hx6EjfPphsRy8+p94CCWIitk9dNCu/ysckDvfImQMR+WGNkXtzbh41y2Tj7/ceA
HhfpjeNe2HRBaYTymOngsEdTzfPp5KHMnDtbM3LuefsvOKGBwbxRyrRpJkX+ODvvLj8iPcCr66xW
5hfmmE0PdEaOloP5GQS0eDyWgaj+gtrWGeUCnm9ZzaYuSTEvlDgti1HJcM3Q0wVgMrzNkb71sQT1
zjhSenzBnhRs68GunnkxEA9KiGdc2OVP6CYOfImAUQBCuIldbTcby0GHFF4wc2cF5xHzgZx85WXB
5gU6NerUeAS51kKiGqlxbIgeKEYs7zb02zH7jrjrPH47J/fFjMzPnThbBXFYCpuJUJJU1wZdB/2Y
ZujAUWwvpO94BHD45AUMBhObAHUmFAR5tp2oradOgF57Xnqaq6OMTRk1QceWpVlH8cSYtvLmEZ0j
NteJ80ITdp8TQaozJCXoVO4zmkfw7rwkqER79sOuoYpNUVy1HGsbCxYvGcFTF5NJeHTAHJ1iGaSf
5z4c922HJWjwCsN23iy7Ge49d6PRATtTjtYNBh9ofRCOP5Oe8jI+jMXRCQGQmQl4L1FRJGxHZo4z
9ZJBjPwgOSr5jTRZ2O8jfI8EJ0+t8aLo9LrhZkKy34ix5ypWU2EQPzkWkfgglyY1mvIk9TUnqOXw
xL5S08rIDSUHT55K84lOIh2xvSex/IhWuYURvf/EFftQLTvBS0URXGltQpP6VJB7TedE0cz740Ny
mNg2DAzJaYrIOvUW8yh9MKXJUYy24vf61WzRMDH+us4IjwhzPE2N1buJDCKp3GHp7QNJY0tTYms0
/+CANEUnJoDrdKCKMpmyEuwUXZInxz6tqRbvBoOq3a+eqHtdUN0ilawkTTk015jTVF3FzgZ0ByLH
+DXDSCpNH6auSI56hJYjb1cYvht2kV1rnIXpa0q+JMQYYlnrpV5K6+SI5VJWLO7z8KeoyRxuVolo
gONDHxhWOLGBgqlOoq7ORKQggLB+NdLG9PfX1WGFBgG0oITVNbqMJifGRNWy0UZiLaZHXYncrNyP
JioKk8q5PSvnQiSiEFAQASn2YSgXLRJVHyajairpMeuFe23IbaM2LF19iYbNdXaUr6m/+QqBkI6x
LVNXFIXttvQ6o82wvjA9Nu0ws1PqBYfCfLKLEOAvChKGKRVTMbBjgbk/htdUUV+Q9Ejq+7gvLMOv
rCQ8labv1ioHdnvtcKS/ac2i+6rOw6jFXSTicLLEdPrIaRTFLvp/r8pY+AFhiSZoEXn+iMXZ+ADV
6rxCTo+1pjfHTM4TV6g68ajUne9eP51VfuCFsJAM2X+FBbSLMjETpC7JjqG4aZrUbs1diMb5f09E
RWwyezpZNVmhhYZqyE0WZUc/vG9KAAHN69aIbP0BFUVXIDlN0g0Wq0HxUy2AY8uOtlBv30i8+4Of
xwiIqShEBIoOc/Kd2VdtkefZsQocop70bKPkf3DzYZb/IcHc/EaPlDGOwEE/Ocr0nCV7o33/Ay40
QtCqrhpEFhkrGQMqTixkkAiLyRJEWBZFs0SVo8BrxkXVgIMIQHJiamywGmUEAU4HKjXR7D6UqSDd
q+qLHoV/cuYm9kchWyFp2A/09aYADLzQa59kxzF3TGU+lC77fl1ia9ZF/STxkdRYXEa9q0sliaXs
aPoPqvJYy+pmCjUqYgJUEArnOrE1wc1SMw3EhcRkrXKiGxWSM2Z2HMJsFymRhftI8swOpo5z8dfM
8pISY2NaIhST32rZkdCXnnPfeVzM/1+ILNTSSQkKPTuqWJOrnOrAqdPTUHFktXIw2LEFFcZaJAya
fwAOLKhEJDPMoBCS45S8YlnTjmTbSQy3aaLSiHCeXyscfaHFXBtx1AwhEECr3ytjaDeiVR8TwtPm
NSrwLSomzYD6a6qM3CqpFnKhy9KjiB2ZtBR8rDYtf2B2SrJ1MfU48mPTcbPfnF3ZP+QYpqYxCmJd
y0HutQ5qWiPBnlau4nu0qTZKeVGHn2pF5ZGmkWv4R2WjCXbdH03Zt2BGbHHcCjwJzFrHuPIvn8Q+
i/w8SiMTEgi6Q5sdp/420LbXr9iK4oOEjhgOne9oyZC+KueUVLI5GUV6lEYgSPsPpHq8TmCdh08C
TJSdJ53aBzMBXa9pJO+y6q433f9GY2ZyofulXsljLVTpsTXOnf/YGx7FFbtOg00H/J9+fDIyM7og
Qlqlw2IuhCGSqrWWRMLmbNSmYWsqoLmGvGxu5cLP3VgjgQOUP2Q/BJG4odLEu2YwExTZJNVqsy5+
uP5hvBNkromf+oYezwI2jHM2/hS6t//2+8y9CMVmVABqnh61ZHJMtT60QcyZu1zVEWPefGgAJ1Nl
W3YmoY61VkRENDSb7iyQ/f0fsGBoZAZLwJCEyhxdN8S6L8T4fRKgmTHYDzXvpq4ewoICcwidHGa6
N4ZAUGkrKw0xNsB7OKzKCNG8+NcziI2CZbgnXwPe3lGIvofDXsxe64xjC+aP/M3cLEgwTKAAp2Vj
BRItRubSwmolVzyPRs3xh2uykkUZmyKwzsYkLFyTItZdVLZ4oITtd7F5reWBQ2BNVAsCLDrT6LU9
EUM85kyl2Ah9e0o1EYhs8ft1reKRYeLTWov9qNdARul02ugngpq9bl+nwZEVuzdr7BVZGCYJrPgt
JcZFMn5eJ7B25jIBcA1eCQZSEsztzrpWFbtZVmg+3xJT+qUJN4XuT9gizuuuWuVFwgseeQkNN515
MpBM0QOUk/GOK56GDvMOKm86ePaHrAIDDeUfCsyJCIVqDnoAZrypfM/0OMYi1V1e1hddeR7i06QH
PIo8nqSvTqFKu6nVpZmnJKZi8pi0PLczf/PvPMmmKqmKaWDV6FcKbRoB+qTX02PnJ51dkeCXKVX2
FNcylbHtBLlY0bCjSX3OxXEneoZ7XT/m8/+dPCDqsL5V1vEm/ko+G4tpHBQjRVhZIH0ZBPuyU/Z6
9jT1yqYSh4zzhFkX6Cc9xlT7U4H3kwYv26mPUfGr6ziuYFXfsTX1b34YcdZSO+WagN93pXfl+YXz
66smAQJHtgKjtMbHoNUiRlDbRpGRsUqPg+CqBvaPiYck5+nc6pHM2Qlx3v0Kxfh6JLKPB1eu+9kx
HaO3MkFq2R8crd4mKLfwMr4sgvBH1COrwF3FzDhy8yxaJ4lbv29CZET6pAs2njL6tBv9aTsZY2cR
VfAsMVa1M0bK0UUh55Eb1eV9EUUvnSFgvWMxKVbn+75NzMjcxl6TGFZZhKFltgPvDbcqfA2xrCEB
oQnjkF/lkmpF1ZZNjHdWp9L6VyS2kMy/T3tI6A3FCAS21sNVMhH5kOSKXqUZIgnfs8hkWjloDdHT
9Uu3qqQLKsw7Hivr5VRSQKXw7QZDTsrNVD0aP64TWRfXX6xgGJZNQ0XEJCO2UGZHvdk3phv25ybi
kLjGx0yCsceiFvWxP0srzpyh2GfKqSgsbkqCxwh7H5AHFfwAVMr2bSweu+qmrTb/TVbMI0aNBFnH
PnowIt2jlmOS/TQ5f0DCMKFdKAtgvo2RlZLleWQEVXb0DO9GHtWQ6oIYUOS/7OuEVg/FxGMPS4hE
BTH312vie3I5CRmek71SuQS4zVlAKOYtsD+DE9bPasr6jvnpbugGBvWQv/9KSYwaSSQNbIfeZJbg
u0ZvG95PYfzRG9E2SL+Pusfhbc17LCky1zMxxn4q6jQ7GiIWmppPXplzYkseT8zVNLoCi4EFUBD6
YVt1d4BYp422Lw2J1hV6a504erl+Xmvm/sPaqLpJ8IRhpJj4kZjFJu7pIOL9QkeM4hp29qp4l+t0
1vQCSXZk2AHpTX5TQLnPJ70ooYCTsS2i2+TQTm4cc4isHZAKpQO4pYIRTtadjGkape2kwLLpv+QI
LePRH1wjJMAMQ4KT10wWKrxuiRbpBZzjEGTpi56UFRDT0uAYde3EUQW2CeHDN2pYAa+jZKTIps7o
gi5jub0wwSqo2LBK83sswHP9KHRE6ViI5H5KGlqpv1KD99hcM3hgDtOvyL1j89b8/0WUUUa5XtRB
j3tVjk4RBZYZ/oqmf599l1GQR+UNK98MjY3W9SDqgZ4xxEddTbRzVfiDKw/ysC+azuPFuCtxOwJc
TVTmvLWCEs9XhgAW0/a+McbHPPTcMghv5QBrwaXGnsrNoO+9fECoIfa0kR+lQbN0s7vXupZmJ8Ms
aROTlEom2vVyr73913fiy4fN6ryQtNZ3jRibXXwkxHwJzI6GmLzUwmgb6RxbySIPzsr0hRRzqJg0
BqJw28bHuB3dTKRlsA+nx9YwqSzfEnnrFUdtSGwtdIY4gvsJ7T9h1VTwNDNxgT4gPxes5monJh4y
JfDVNR39dykW8ULbSbzmshXlBZ+fdBgTjXrhaNaaGh/TfvRumz5Nd2o4XuoOqLfXOVqlpElYgyLi
huoiQ8lQJ0Htiyk+yn5mq+prEFQ0HzT3OhUWVuSvg1uQYaxAV2peUkhSfNQmS9bN0EK2gU6Z506k
e4s7BTagdOKmOnW+ciPmvaubzUaRBqxIFifH8FtL7PXd9Y9aZR1XF2bchMtgwWgrTZtKvceFAroe
lXaeF9OIU/pdcUswecDUAwypKiNu+Xo1pkTI0WdGcGdFI9xWWWUn6vCoVeV9KrZP2HojchR0laAh
z8HRXKkzmbs4eH0Z4OUWH33hW5CrtjjR/AVwVnY8vF+X3qo5WlBirqKsIjbWSlAax4sE/JYIeNBY
Z6YZSPZjjWJ/uU5uLbMsI7GHPyRFdFjdr6KMYjMKykiIj30kToBMTyNHLYCpl8iibzVD4mGvWdzY
JPAGzC8n3Q4IuOVWKTJ0DQfxm1c0gx1g6+Sf3B9ThiAMWVFNNitr9NLQqSI+q872qDPTcqqo1J6v
M7+qqQsirKzHtg3I5IEIRTSoHHtiXSewEtYoCHR1FMYQE/wGWJgZSVdERI+P0ViZtjLet3MmzS/u
A9Qsneu05oNiAl7QUmDJ0eCBAJsJ1TLsLhaHArZNzeTXqmq2QVvfXSfBTmXM5gY0dASDiKLgNJl3
QpR3nahnEFgzlbvMSKnX4dGtUbOOrUxCr0/5lMdPUwooby15kfrI8ofB1lGA6EluZSPKVg3vm1YO
8cs3SV8VuJRUFOoMYHCYsfw8hdM2QdOEkmJ+Sab9cE4lIAWTzu6am6qqoczi90jKXxXYylgJOcHE
ipn48i2MXWo8dJ2LPvrg0E6o7LQu0akYj8VebwuPJpOQukM69Zvrp7J68JIC9DQkBQAQzBxKFgZF
3/Q4lFKNaqsIarw+iDj9e6uuoG3kHyqMmLG9tjBa30RIFmzM6Fard5n3dJ2RtZj2Cw1GfH1Ym4lR
QHxp/xgippIQe4nVu+G/e6JhVWNtBbq8FQBSc53w6jWVDGKq884biZ3PiVupylp0YR0VcaOl+6D7
3jyKNYfImqUFd59UmHMqcmABY0wrOQqhKqENY2icJAnjbVU0JLHDjkwHXTOrb1EfVbuiHYQbZLew
UVooATgteJFlRHVL88jzOOHfugJ9fhhztEmdB1mfR8mxdro7gePPVq/ngmvmTLW2Hj0YQbRtihmt
1dIeh18hDy2Hd4CME+uVWK4rA4rT+r7j+4DQGt9rYN2aRsDxSzxKjMsQs8YMMgGNtdPg+tJp2nbT
tpL//fPni6bMH7EIh5s67tvIhz4O7b70C1vzdkYSc/Rx1VbhAScTVUFp0mBCx7gtkeuee3abyLPU
1oW5jOo3M9ln+ffr12tVvz4pse1aUtpMOHz4cqL3+6l9iELtT4zTggJztTQfeftRgnGyM/GGdHc5
bxHXLIzfnOuCAHNF/LSLoiaCsEivwrruU8xxpvpdJF7mwMRXKooFM9eltn4+qqjpKjD2CZtp13Li
RcGI/tapS+vNVHv+fZ16G9/0aApjhSi+jR6vk1y9q1iiraBEYSJgYcSYwwxCIfCaKJWX2DzUWkRV
gdeByA7K/hVELKgwspw0AxhagwZP0gdHZbDyyO6zhA6KSAtpyOik1Ng1X59bBKBAOg1oH9c0zvBm
6ZDHNdPakVVgM6jYSVYNtoyWrEa1s9ZDrqU96wSjH9elshKRo9Qxl+9lLGdQ2eRoN3RzNxC+NywC
qtWj3Qc/ZHmfiM/NSdN5T+HVM9AQK6oychEAv/9698MmAivtHI8b1UmEW9o0rWSVSm9y+qh4hOb/
L4xMpw9ik+aIm9A6YKn6vd7gpeGPHOGt3v0FO4wpCyQEZ4kGdmJxi1b6lhP7sDM/fykTDgUPbQOl
14/5lgUXQo3Os6gCF2W2J2VmkWwXZ63VpCjBXLJQs/3GOesZ7z24zpapoG0ETbSot30VXp6kRY24
Mz5K0r2i+ye9MzlOeVXrkGT7mwKTQEh0fcAsAnxAa+Z0kHUqheJr6B+EokyoERwHhRdIz7f7Nxu3
oMg4hDHzwmKcR1OSQNgWWpDSrnP0NkNk71OsDNpq/S4ioj0Fybe65GWAr0tU/a0ipEiJGOvgt9Ky
ndSk27zkeNVV1/0PfypbEKqiGqHfAP4A8knbyb8zQuW2UTSqRLzZBB4zjIlrg3Yw41mUIeo1J96z
lffrTEjVCo04JQNEVe6Hzfa6sVu/UBinwKJiFE9QI/mq2V0o5P0U49PzsrWqqNt0uWYH47TLJvIc
5jImQL3mXJntOaiCY9DyuvpXmcMGYeRUFeyYYfPaxv8j7buWG0eybb8IEfDmNWHoQEmUKJVKL4iy
8C7h8fV3QXPuNJlEM6NqRvPW3dzIzO3N2oNgCNIyGNNMWUNkjKs8FzUdv98/5lrDJfLX6I6QAUGC
UzLaz5KjXMmSIvOR+bRnVMtHQLnPGqLGULbL6oAWunZKiLpXh3Pczm7ai16QRds2VQgaurxJqnc0
kbyxjv0h0r/d/7y1S7j8OkZrVm2RJ/GIrxObjISNSar07T6FNYcG0by4bGo24egxCkzpDCWtaswC
5dkupI2bxLXXDxMRt/AOEM/320JNnPs01zyaS5qMSkt1sygFY7nz8FvSq3aYAkOlOge4zrT5fZ/W
Kh9LmHVBQ4Qlw0wwQtKrGU0MCe6TobzlaCDMa2tXhuPXtNfsudCPau9KNHTHSPuI05LnvLHz2Z92
6ZL88sIXdskskyg3wynzMUemGma6Qeke42r1pq/FY9s+h0LkjDoad+mhRoWoGKKeUCQPnC5yoo56
aOL0LPheczDbasHbNbFm+6VlMMM0l8ZjtogjRe0Q5RouR5q8Mn7Iz2nD8S5WY3ksxpANnM5EpwhT
6U1TXaGlhWi3rLHYPIjsvnmWtNLOQ/G5MQEtEwSuCUggoed4HGvFDJRh/6HMaDApA9ZoL4tQvsNM
4mYi0fBQtL/G6lc9/lKUmYgFOszqgwC3UgpUt+Epl385O6b7RANzEKh1Xz++KIdm2QPYwe/Eyjbq
U2kWS0Ou3U+zPcvoWbfyfdgeaNxztPeqhCEDpGLhG/rc2Lx4m2tD34cDLj2Q/VzDXEyj2F1JiWE2
mzrmDTGustEFOYbJ0cCRUWDHwmMIn9Oh3gjRyeLOlfDOxGjqOaa6VKod0iYK9tnW1pFK36R8j323
OynN3ftqY5UYZrAwUoi8s8oCE5nlUGNKDrwjU8uOB5dixUwiflRI5M0xxwbxaDG3B/Ays6BLPigu
3KRBPNd8nwTSIfrR1briSMWa8yNdHIy5xSodYVMWYlHee4Kxx/C1h3ZfO4Ms3L/Cdc17QYoxXkrc
i6EoyEgs6N9zWh5S+RBoghsmpT0Z3+G69gl65Wu/qnqOh7fKjyoQYlV0eco3A66zoFPdKqB0JRN7
UYffNK7toeIQWbWciM5klKVVC/XKa+E2M6uU2g43KUXmxgz3TZI7aQ9lHnhtf0YqkbSSyMnVrL7e
Bc2FlS6siYHuMh1Yj5lv0V0ufxQqpqyVfAM4/uf7j7dKCFeHngIDtfBPzXZBCENv2HDY1jDR2Tht
yqnv4QZVs9OIoUXaruTEHKsPZiI7+J/yM4vEEbUhrdsBdigLcyLJr31Mic5LDn76cmxgI6F5FT6t
Cp/2ZjJNxDaxtoJWHKzMac2m2wUGyrFaJdl5Z5JGz15pIpZk/pE02aZCO0UveVGebufQKSeTV9pa
vWMLBkrG6DfumHlM2opZ11ngUto91E0+E7PsiKrOrpLACbj/nmsXLEuYrzElXUR4zDBrqAVlF8gq
vCB0nIJU37/2XIlfFBV7v5dEmAOpstg28ahh+j+qHFrsc/R03T/Gmqq8pMB4jtKQDHIb6XjBMrPl
7qfUb7CLjrSo88oY/rtPbO19ZNUUsZQGdUe00l4L22Qh0g7hvqH5pLTrItlX47RrogelgzTcJ7X6
PJqkKYppoMP5E0/zQtwqtJDACTAzP9UTm8pO0aC7ijcCyCPCeMK50U55pOPyNOu16LEcNnazPPsf
T8IYMzWQBiNWDOBa9HtTkGy9OAqUJzmrjHZxXczLFCmGgSqK6xIH29zWOecMCxfd8DEa3XU8O/w2
jTnD3CWJZs2YLOz1+oz0qk3n9LXr1P0oi5umrH6EkcUhucrY6NUWNYTaIjrsrnmtl3shVRCL+nFc
+5qO1hplF1eoHKLTGUnO+9y2en062oclA0VvmJNrYpWiBnXTphjOF1vYYtEYNmaiVBxbtcpuQLA1
MAyKeSeWp/tcKSJhzDE3mFqFnci1aqt6J8EeD8Xm/oFWJVU3MZ8OY4VpbSZjNQqJpVERI4rWoHqV
+kaj0Bu7lBjJw31C62f6LyF28WCLjlUjKDHmVmEPCO1H1xpe007nvA/nOCzaRN02iJnmOvc1IyBD
bn6n5lOU1W6uh+7986xxgiIumDfIL2o3A/TpVGaNqoe5H7YzOq50gFf+wGQCj+HWuFuFaYdLhlSL
yF5b1itq1+mwPsPUHyYBJrYKq19RJz2rFJXxPHi5f6y1C4TGVqxl1B1dxgyDm0Mehthml/s1pXZh
/kpkZE+ExiuG031Cq7XcS0qMqsgNjCEMYpP7CYB2bHmK0DFtNdqpUU3dC0UTq14n2u7UMO0xh2H9
6vQgtDtFFIC9Y/mJUOt2kyvhX8jD5Vcx2kSIsXRxHCEPlfJmmD8l8RvKeVHOA1BbkwZTgzMBDxuj
GSpzeHko8gjNidAjaeXq7X6xJkPLwxRa08aAqECfLvq8lh7ua22lZ6YJUE4MBMplExKzc8Ku/DDa
et/Igpt0yEnHEkcs1vgHMoFpAc1EK9TnzuQLc0y1sC1QR8wxSDkrJOqfZMW0pQ5LKMaOpyZ5tOTr
46GhrDW1ZVwM3TbvRex2WeKESAgEwezcZ9Y1KUSaD1P5aNiRJbZpB55TKQqTlvuKPPqJJvkB0K2k
pt1kme5VWcrpgVmLj9BLhs3gaIJGRzejlFWJqlXeogl6ygGlpXf6QzO+K511iLSDghYg/Fd7a9Q5
GprdG/KZcEMfm6xj/skA7Agj+2qU6aMQYcxWi5BVitpTEDePBZIEualsFA0Z27mw8zI5ivVw0OeA
xEPzF+rHstCRjZSaJFqsupOnJJ5kA3O41lTvh9r4kieKXaX91qh51aFV7kHmGk3LeFq0fF1zD3gy
LSUN0w3FPPmjNTwYaA7sJ+1ocn3vFVKoxgAvyERzPsJ65j2LtgAq/4RGc7N4w0I+m3ajUxcG+gVe
7/PpKiFEgnCEAPGFKbbrM8lSpRW1gRespaNmak9F/ruY9oJu/HnQqYmYNACQiCQhz8Fk57TGTJEW
wxSFKoi7EG2NudgA9Zqji1eU5BUVJgtZq2PUmD0mJyqkrRLjFGvAgC7/wmW9osJoEWVuI+wNxuP0
vfDYoydTF15koV0KhEUbO4HR2vcfaU3OQHGB9bE+bQDzStU0DFpcLRM8ht6RTM9sKz3p2tukw6JX
boldaWXYk1r8EgJmDgM6u/sfsHavYA6k9JG3hrwznF9ahdAPpQg5V0dS5b8RaPwN+I92SYMJNxsd
lRG5A41crQhK44qpEi3n1HhWD4Iav4osAGwO298RZxlqkRXAbBL5t1EgFUFPicVrtliTKVkEgImJ
0jhK5MxtdXMt9nWZlf4cq+Wmm/SKBLnyqxLrRyBqUY6lWaUmiRJQDlBBBLlrCe4SddSs1MRsSDjv
qNySsK5fOiVyioK3+WT5cCZW0wAdAlWL7hhMiDKML2oAbYzVsPQj6xWbued8l+gHY9gqCccpX3sm
GXYM2RqkkCx2FKUW5arSA6Hw9bp0i6DdIz98THvl+c/Z+pIMoy7GRLdQkE1Lv5kRKW2w/sMaOPMk
i2TeXNnFSZgrk81mBNJ5UvpDnxGp/93V9V/dFdDLTHTKIAJc+OPCf+qaSCyNDofQ6zcQ0K1Xsf99
/55WvItlFvy/JBiGNsbWnGNMwvoSBpBJPPWUWO2M9gQ3jceDMaqOUFcHIdff7tNd8/iR88WMkITS
iobU0PXZABIftq2hAWSjpMrGqvJqU8VKR+KgBQ6+aEL1wtHajKOsvQ2KgRHkyrDTIlFcMzHUHUqf
iS1WE0Ar73/YmsxhFNtA1zcmHdFsznwXHaLBQtbWl+tpo1kGgpHZm5RjOfPyYmvd39hNAwy8xa2D
iV5E5eJ5R6lvEBBAFKRE201m7c3pTqlN1xgs22xtEaXUIba2QPqxwyer1bzAGJypjJ8Gc7Rl+qKr
vGapNZYGMIGBCRDAAyCbev1FdAJ6RBiXpV/UWk1MqoZ2pAY9x+atqYBLKozg0GGQy14Bz41jQ6E/
qWbLEZAgzWCqvPuvuWpeYV8xRKhgIzYyNdcnUspSjqW5KJEM+m1gA8eANrMqXoqUgwgEo0MlbUf5
gM2QdmUZO70e/0KFozfPXCDPMGjyOZJ/8cZVmCd6XtASpcv9JO/zj6aqCEeG1+4TcZ2BUETBPic2
zzENBVC+uxqv1ghOnG1mGjjRyAlDeESYR9PGHNARBg5Sor0N/peJ/XsyD1xvlQiSDTBFgO1EDHL9
WpYYNEpmjCASnZATsGt6LPrhL54E/TBoAkW1CffFaB5ryOcSLk+FgfymJEZ2rPrkl6xhIjH7G3cB
HVK6ihlWxUTB4Po8TQIYuratKz+hzSYphO+T/EPK4wOE9z6fr5hvWAhVgVihiob9rdeEpkSMgbvU
lkDJaQNiVYIntOHeNBBaJIOj5V/uk1t5pytyix654GqjDXLkwZrSN7uJBOU3KUWdqaz/XE9gIvez
0GTCsWPbZ4Mxr8UoEMHX6Aku2mYTbmMt5VjxtfYG3cQM4/I+KiYml7NenCUQI3D0WFV+I5ibwVKf
ovC16uKjjvHVuamcsvyGVlq7SChpAmyfKQQ7zVqOdK0oXpTTgCL7iSKKBo/rj8AgRZHFXVP5Zlnt
Skr3BQ96d4VDMOCHnDhaOxdtxIgWqhZd1iVZ5dNGI3XwEKmbMCyIkkckGHmmbeU4SFbDrUCdTDFM
dgDE0MPCNLKpQmpEUmYH3F9/aFGEkO0+H64dClV1DW8HIjc93YPaBfM8ydAXVovVQLVc7PShSLy+
UCUSVJjzM+dI5bDlyuHgi6PChNMBOJuF5c9R9xt6gLT5Wla56dxhZ0oi/8XoO65OxVMt45EKG5a1
EtayWKNVYQLDMjdtJaT7OLKEvVqODUcCVi5xeSVdXoZpDI3FyS2o2CGpi3pJjH/Bw3ZpZa/WXUz0
WVe8oogtYpStwkkarF0iCCKLZqA4BDzVa4YfW6sT8qCo/Syg34RoaVG3gs197ljRUmi6x8A7MnWY
fGThEONAE+kYqbUfNUcT0BvUwqIEjH/8ORXkyMzPBkt0STGim2pBUpRGQn0F6LnG/IqSMBXc/40G
I7xJOMqNkqTUz0rF3tSY/5NSThvG2oOgcwBRLbwlS2czYG0/yY05xBRWMdmaM/2VJ38zxA2oJsyE
oU0Ob8IGmUorabRTKopJZn0TGoIj1aHbdcH2/m0tvHMdmOEQ4pLlVhFaAND4mreKkjYzkDwRpOuh
T9UPXaKEYjdqH/MAN3mUFtG6sB1tUmWw7lGJ0YsXI/maB5ix0x9T4ev9A92+DQ4EPYCnQbB28zZN
YujtpPSw7t+libS8kJz380yaoQKuU9jBI/KF1HA0wylSnSMjPAqMy6XWehxGHQ4wuA12FN2/nVsx
R6gCvHu4VzA6QMu9fgQ0LExtpePzabAxrIK07ZsZcXTkKg3kapE1UMBYbBe3WBdIDIcGXoCezPgN
0MWi/Hr/GGt3BB3yXxKsgy3TJqxHHVxrTqTo3wBAd5/ALbMChQoKdxELGExWLLA2J5oyVSr9tBkp
iXSx86lUoSpfVYk9CsPMsZOfLsW1HF4TZKSjGgeMJQGKxqe9bU6bqnKa1752aegJ+7g4Sj2HEXgH
ZPg4LAp1FFGv9PUyUGxTrYPdmAtfCxGNqQrNKUdjLkx7ezygQGCG24CLvzzohfDngRAVnTLjeIIy
OEWLUSsVfoA0UFfuf9ZK64xSKZBgGjj67dZgL/eKBhcR7pWG8fFrwn0wx4YSIEpC205eeXkROtgJ
EDSRHaen+zyzdsalfrBgqmOAikU7x+hY0hUyHCzLoH4O9Duj3AfY3WDmnhwkpDQNovOcultBwHQh
IIVgJWC0dXZFXJmWCpwcsfEV5Ve7QGxzWqlXru/q95nrK+TEGFIFvz+MMRIPDwFJwscyJqnJubwV
foShw7XBA0GvGAsFsUB0WsosN3Dqfw7ZA3hBw0xezk0krR5oIQNwbfg57O6TPG80Yx6Dxo90bVsZ
wEU5d0Jpz3W/zzROXXC5HIbpYcJBCI4CYiW2Db2cED3LYtzCtsakBKyNGiGa+Hqf61aJYA/Jkvdc
sF4Yl4qWwhyaKoiEuK8yees7L2ve7tNY4WzTvKDBuFQC9t4XXZi1AJQRbTNL9jWaW0esiZhi0Y2q
X8qQkrGVY07EssrcpgGXF74WJIthPtqrgT5NeQv0keeiOA0DL2e8ynSIZhX8PDJ57PalzCwxTFc2
rS/WT9kYIEczOtBIoyy79y9w5SSoDxsoyy6ZQuXmJEUtKtMwdn4MCAdXGep+17SxxTMii/VmGA59
NYhZUflGBxRrtVqhjQKrUzt/KmY7s7K3MjKPvSR5Q9oSPR+epy5/Vudir8UbPd1L5pvef9w/6S2r
oO0K7T0LGi3iPlbRwz6isqkrPbBTgsKN0FngJYKMrLA8BITKaeZGIUrzWG2y08Yp392nfvugoI7E
oYalFsglsdLdVnAL29rsfQzc2b01k0zcwLyTSueEZLdq5JoQY8+k3iyCMDB6P022ReYNlTdgtCc8
CjrvTRf5vX5TVNphuFBtBFYxnPRrA9bEATUbvR/8dkjqFCDeWb0XlcJ0CwDn2vEMBEvLygMb3eeU
VGMoeYLYlJv793qrZPARmKZBwItoBHXD64+IpVxPWnCwn8+BM4ZAkEhGIlCVI/Arz4e8LLp7ICgo
GrIJ6DEIikkbAMdoDm7y1ITLqKQfVQWHzC2PLrE7AECxNQLBj7Z8xoUz0qB2khkpBaqgVouHSunm
YyRg1knps2+tAVRufRKbrZpNL2hEVzgOCbsYEYlawLRiOgcQc2gKN9hDVnM/m2NpSL4G4KJJxTKs
+Vxlx+znkDjpwZqfJzkhYm8Hnael+/YZP7SZgnP/u1Bf0mAn6rHNw2C7vXdzGWMGyiLmEpH5Xy7s
4kJyudAwURzJfjw2lTtRkRonq0j62tYircRgXoWKDkclrgwqAVwPQD7LwASemi0P952c9W02Y52R
0RMFo2e5hUWUhkkAakrU2nLKzHCnOXGp/ufqGEVb7AzB6CESYZjSuz5vKCVZ2WSS5Cu5gC14qa75
TdzW5/tCs3KraAZCJxfCB2CbsrmiOqM9+t9D3GoRSzux16lASozjkU5BoD0AioCjlG6lFDYM/iCa
yBbsUTYPVifzaBpYdOtjulIGZJ8OLK3vGdVofkzGMjY5nLwSs6D6ZX3ihaHCf1P+KynqGknZSL6o
O3ltqwa2uZFKcQCfjwVv1kOOMZzxjzX8NU3GFRGTQKODWUqfYBjV8NQ5pVbbwCC//3YrKgIoseBK
9OIBpcSUrzkkrRFUINMn+Uau9tSetVbK7aykBeKWLK1LG/262BtiVu3shNGMEbRcAHTj/Y+4NTLw
vf8zPAIMiBtcZywuM4VR6PERgiRvkGMynRGYZ56UUGOnzbE3dGrMEcs1mosPDlA25E9Qjbs+OIDy
5xHwepI/TqY/6dFxQgWQlIpFsepD9EMr4Rxy7abRrYGCn4H2OUDcXRPMBKVRW2AZ+kUx/IgiDCsC
bVLO0WIJ2MltkaS2UDakTimHe1eEBVYA4g/rijYYtl9XopFM4xE6D12CgmuOQ/utlHPLbpOmnzhG
fEUTAMADRhzzP+iRZdHRrTyHo4ltBsB4Cp/bHmPsae12OrCI4Jvc55lbTxNWDfVTpF0wR3ADmpsO
QkV7AMJhE4Aafat12nuyQEXO5a1TQaIYTZ2Qe7YvL9Sw/lmCBvLRVx2TfKq6bVoNvE7xtSdC9I4f
AlugMLhc64VZGoa2HDIjUXwzy2dfVLrfahS2do1OSo5WWae0jAqj9RalkUUqLihVkLQ0STPFDzLt
+zhoL5PWPgh98Ov+46ySgdWH8wEXHZhp12RQjkb5NMsVNNrIAPAZQ2uzZEu2VS3OnCTcYsKu3Ubs
WQQOMLBcsEbshr3nSNSEJtRlYMJnezRG2Ur9paainfdPiiBs8P8/PhoqctAaEqaWDJU9Wm0YctSh
Ed/vxq/FnBELw20yDzbmlu1QhQbHoQMTuUuD3SktqlmsASBcB4iyihH1avqa6GPKUUirRNBxhULL
ssrAZBRSGVPw8xiCiNp0olPXJcp+g1mZ8d8QAjg4hFxDNYkdibG6tCoLrdYXcM3aloscfk84F+3P
P30ZPD/qpVh1ArWOub9rphNnqiZY8qljIWqTi25jGX297Se4QKQrail5/nNy4DsRtThURhBYX5Pr
2oAC0y0y/MygHemN/kWNzK3+51Ad6Lv5j/OxTIsqDJm5qweAUMeGHwm1v1ABCNsfp28s9Hois4Zt
PWhKYOF9rCzXy0wIDb9v41cELQGqfMbPOjN5k3i35mEhBNTazyQllPb1lakJyr+BmRooKn40qXAu
seIoV71Y4iUI1ghpqGfDMqjYNsVuSKVDJwZVBAhnvbTscABCb4ixdhHIzrznuU/pZtXngBZNsRPx
PIDNcuX2QzErZ+iAhmnybOutwwJH5b9nwgLI68uL2tpCQApKSnCUSvoALKZKaB6ksEaQysmGrp8K
SgGr9gDXzcbiQw0xnmvcn5zEkV2EcuTRKn4q87I4FGbDEdwVRYTmMvRZoMsUbT7syToAt3e5OMBr
iFCZJ4IUvhnodP5xX15XqSyVMvSOwANjp67jVNaCQq5lIBMlVU0KRaYbCc7fH5s+wMR/tm3j+uBb
MjxeV1IbVjkA4lsjy5zEwthOJoiKXevS6P7FiTACAugVzIGg1/6aI8pYloqhaeHZqXFvAyO4B/6H
YXIqGqv39rn8GeoBCnz55xcuA2B3Z9OMekBdJLn1jAnLxNOLyHTun+WGu4HcC6WNATZDRAKR7bAU
BgDxhQA98rs8JDRQn7EwzmkUmHNDfVHKhnN1LD4eqggLD8BYo9kSE1ZsGwAq9ynNekk+p8Q5Hvtd
Tb7vzjtSO6QiXx80294KzolzRjYTcEN0SWteXKWgSJUllyAa7VrHiff09357+Hn/IhnRvaHBPNeI
7pQEyRj57Hx84TjDbN/kzW8zbp3UGnEaZPht7zjuHsNdQvb2NnA5ZNjE0Q0ZRoR6QQ4aC43257ej
RkryOJLd5seTT+yH7cvW4dzXp52+cCBvqDEucRvMlBrLoxycd8n7OA7Pj7vnHxtX2Dy0NqC/bB4b
fNrTexQXl/aCDSbkYdJ6uUbnKHl0Nzsfkb3b7Ui1dUlBelexXxPy8tvacY7K5jFujsoojFkVp1Sk
C2FANX+ZweTDlnu6xQ79++luJDnQ///pDsC9Io53JuN2lzjPTz++TJ5tC19/Ovc5fv0F0cW7LKlH
NlxnXCS03Hcz1QX5/N46R68hj8+R87z5QdyKSHZA9ifnTfA4NFdPeUGTEeUO/bVBkATyudiJ8+Zh
8r+a5MEtneZxbw/k5UUkL9u3+zTZ1vD/PN8FTUa042wYFQuZtrMT7dCfas9E/Snty59glm3onE68
8Y91fXVBkJH3YOhw6bMlnwc7VInsONvA/plwcgbLj9zwywURRtqTUBmWqpV8Vm3xKXj+Xy+NEW+j
1IsEQYN8rhxwYzq7/Xn8PiX+NttsX236espsHkkmJL15J0a+lSEX4hauwXmyywyZ/fcftl0cjd1p
u0dfhXficiNjPG8IMnKdWh2SPHGonB395/b3m8RJGrDYLuzvs91sxjxRVYzBeIejQBq7xN/mq+zs
I7J1eOzwOb90hx9uxg3SUNT6GdKM3Y72MSfHx8fH8+5Z3/16eiK2++0byO4H4vzkpULX7c4/nMh2
okVC1CiCBMqH99E5Rra32z0R3yRfQ9u2f3K4hAVHvLlURoNITdeMmohHi/yD8/HR2CEZyZN+3rQT
sbenn+F37tVylBbbREEpJh96UccBDx7sav+SOc0mclCGkX5PZDhs05eJhE6y4RoFjpCz3SnULJUM
bffyufXejsfo6ZhuPS8ku2fV2fjGxrclW3aovf15uq8zOZLBDkuFQMgr0xyi+P0ck5DwOrS5j8ho
F7Qj0KxYTM/RGR3Pm8nz5om4rrt/+c31VNbdrwv+ZPSKYeZxWAzgmMNHc8JiwicndLYcH+FfhABe
IvJPFiafGZ0/x4mUKFKq4EQfXubMYMrdE2zpPiGVfdqeTgq5/0Ts0Nf/CcI/FBkDgCH5UZoWiods
99Hv1MKG49UfJ7I98UAV/sVV+IcW81407sJRArzoOSdvzofknL1naJYfG2Jn7uvL6fSTc52fHbK3
2uwfgsybBapUhLWeQDU737vnxxmw4g5W3dv1SGayw+Ye4pPR/Ra/77cvYUR+RyQ7LaHHdn5KCWwU
J7BfN03/fA5jKayhUqW0wfmddDsNJN/lLw5v/9O/8Ol/ibCz321dBHnf4sxluq2+aNQj29f99q0j
/9thPln5wo825c5o5xKH0b6nZzuwO6JxXEt2DoTlzU9+uiBRqRTb1/NIOb85j3riDs5+7wxk2w+E
wyjrvjmAS/5P7lhUyTwrornCJONZIRr+3gcXMZY0OA7H7nBfR72OPvqiaJOoAqGD8BK9BJ0bkG34
copFcuCQ+hdT/s+ZGF1SjYC5j5OF+Y/vWJhOJhvHKsmH6H7kr9khPJ8qOMu2nT18tV8SzvTMZ2Li
juixmZihM/NAbOJF9N69D293/tRlG0JchK2vsHf44/HLup3758SMfumNsJmNhWZnv+n7RnUe9nBX
hKfDzy3XXWEaZm54k1Et5dTVSVqBNw+HyT56AvG83aYnGxcB5B6B8n01zdEc7F7HoR7qKbFAzYkC
Ip3at+1v3ol4rKksJ76QNjSyAHFGXE6E1QP749IXfq4OGMArVJ7u4NJafKVLWiXqv6O0SPbR04HB
bUP/esKZF0Px7Cmbv5/aQK/0z1d6n2x9c/z4Ts7k6cvXr4PzDQE455W4x2K8SmCIAIYuXZhegotn
Ija0YyezHY5f9VkovCNcCqNFOivKCvHTkLwfq93Hd4EgxodDRwx3Q0zyLSGvERyGicBl4Kj9VZ8O
SX0NCAjLhBdzRA3TaYqilgoChMadT86B8/uLDbw52sXvM0fTsQQzBy46HHMLEQhS+S0Rf0473kut
iu8FGUY5qtDBgbYc4w3OsHF8cJfg+r7MrgduFzQY16o346BJLRwlJ60HJXH0YtIfzNhJz8kx2lTO
yOnM4VJkFOCYhkFY5MXyOPKmdd4tghnu0UZEs+WZl3XH8eJ0jAKMu9bAZr1cOVOPOstLjT7NnNeX
7ek3L6v6OZR7jykYx8mcw3xQVdxkBzqOFzm670J8T7xDcZiPrVLIqqjOqo4zJRiMOL/8Hkj4ncMU
HMb79EQuNV9VGEOVg8TbUbXr155kmKk2Pa42X+TkzpV9qqoLOnJaYwt0CDrT5vCubz7yvTCS4mG7
rXmXtu48/cMJbI+LZdK8DDS8zvGYoAnWhVcxkBoml5v3410eoxyyQKgBZwtKtfvuPHreSJ6Lw4+M
uPBw7cNbub3/WOvm4+JkjJbARiIsGa1wiQrJyTvSm7vnZ8N+asmT/3Wb2abNfbYlW3rv2Ridkdbz
2Abo3TjHb7qwGW13uz1Z5/wL2vk4kR/3cIyyKLMwTDDbvygLeLwGwel2m2d1qcK49h4ag2O1PoEV
7p2N0Rh1GcSToIMgVtB9HI6P3q4l80Pzw97+Pp3+4ibR7ICCGfpTljIqGwf1gYUePrWFO7PAHHsG
UU9R7fTyHgMF5pf7jPJZ7Ls+2jUxxp8ZMETQS2kNqT68I32FxM5us7FOqJngfxwLuZKJvia28NCF
aFtCXwN0fCGGFCeZfeyPipwdcR+abikJ8cgtLHfvbIzFrxuV9vMAcljA3jqTLe9rAtRgxzj6GNY5
ayNiGJtjn3k0GUEP1WJKk5gqZ3Ts5YVbYnZ8EF/Qrct5t1tv5voqGQGPijjPRglnc94RGQHkJXab
ydsX7st2Owtct/dWf12TY6RbSgRLGjoc6/B+FHVSfBN9CNr9M93asGsajFgXtI/DAVNw53pwvPfI
Vp9ELIuy7ftUVsz/NRlGmCc6libARxRUJw4iUIDcMiS5PT2qnd1JcDh4XLhw2T0uZFwAw0xaXWhA
z1Eej/ScCmQ+Ih/G1VIczmOjoGlGiyyVP58o/0VfeQy3XMudY7BtUhVcjFmv8TrpRN7BBBBgeE4/
3ntHdfPo2eDQ4/A3G/8IliXP1XJrx7f4W+QNTwVPqXPeRWG0Qx+mDSZWcaDp9H5Izurg6IKXvVVI
LBw4nL3i3l7xHBv2CFps5LMJWm9HRyBHEux6GyHWy0B4KfOV4ts1KUYxGJHc6maAi0PnftKS7ikC
HV42aCU/eU2F0QdRXqptaYLK2/G9e/uYXIvM1b5zqL4Eji+urZOvGSEPwtfD8SA8Hg+OXT+ibozK
z/9qL1m0AT0uAW8+Lowf66Tb/ALwFRyrLb8Pg8cxjOZIxczs5gmGebBRExySnWED06vQiWM7HPbn
6EKFURqdlIRNG/bIUZKDU/UEveY/0heeauIImbpo/Qt7PDcAQByGhS01cnTMjUU+Ph7PZLPB2uiI
vHEU78J5dzSIyrgaBQ2iFLiGyvl9DF2NUN+xSAgUDVc79dGRX/dQOfQYb6ORSypHAAdDSeIxqvc+
qqmG7UhPltPxEngrBYIreWAH68RabsRsuUkYleADLndJvMcdyjrhLt756A3iWkueHWMhWY0uaMN6
wPEcqOPHI8mPw87mur48FmHUSdjUZtDOoNLZwz6fCJJebU6I8KptoClRaOCpZY6nwTa1N9NkAZsc
XDI/vpmnGqWqjpsKWgn8rp+LcTVoVLbBMDSLQ//uzMh4jU6wOaaRe5/leZfHKIwZyxnbwVq0ZE7m
Q8H5dZ6qvxlLqyIq9j1Okb+VOjH3cWU35k7FLLVnfbV4NozzMCyCctE0ExD9P++sd8Q3y5N/djKR
t82WV3DmsTYLQpeYGWCMFJByjnBuJccTj41Xf4Ul4yUFV7L9V5zAIr12E43RTQ9SOnoG3nUgVuLv
EVWuhuzCvfhCC3fc1BDf39xwiKc02Ab3utAbZapgTxSUOY6e7KKfK0ZElB8N19p0PbFl8mp3duUU
R44y5tgXdp2GXKRdmi+mLGtddbbPgp2ZjjbzoiHuSzLqQwrgknYUdKZF0CIH4VfmIWf5/0h7r+XW
kWVb9IsQAW9eq+DoRYqUKL0gpKkpeO/x9WdA98aZJIRN7LVOR3dHmwgmymRW2jHgYi2saCbVdn+S
E5eEK4c+FrpMQMfOyw4j1PVJ2g/vSLa5KL0tJtxmSnz34iYmhG8weZaPARiaInbZp0pGZ26zWOUe
v/rBozkdwcf0fxyzEsS09OWqHEydN9raQDFqMAy7kuhjgzWT6bhf1cTvKPi0D+UxZH6ROPj3myEj
rNVSoI8YmDCjJCC2rejqktjx6X+wyimQrxuJMTCjxs0Ey1LmUMqSUP92zSXveN4gAxcP85+oA0zb
hcO0C4o27OEc1xTMAcxRLOmSUzW/ln8yJm5Oo3F1Dw7H0XhtulcDKQ7yvVRH+R/SNv+ETHybXI2L
bnAg5Dp2gZZ0FVM0He3RcbROLPu/jF/+iZvESkrYAuOkhxew2V138Y6WOn1GGnFh60Zj8PsW/JMy
OnQ37qgsJ4I8gAD4/JKxBPBXSxZi3JRHvz8xRk3FqyFX4PdD8rITdG6/RwxmL3Zozavsv2VMDFGe
Np3TdT8XoPzQzGGzM/EHmkyrL40m+9wn7Zb2Nl4z1aTfwWVBheff6X/iJ4apV2JHLGqINw8mOqAN
TAAvuAIzncijlfgnYuLX+Ekue6I0rvCKBxqNyIfzGU1vrmWgCR5tpetvTf9euBzzBhdIJyNuxg/B
3/3tYEKxBcjzgJDII8E23Edv7F/xUK8SA3zAznNgL/YvzuwkhlhAojJC2AHscrLMToo112kG9tw7
5QBeLsF9c8MKRPNBxqLGN/j8NlW13vY1HmR0GAXdw0f6D6esUK4HJxQG5KVxKBJM9xNNR58YJzEM
z56z8hhELhESQ01fH9+ZmUhpbCEBJAqGKEZ+0vutVXynZ9My589deJY5mfjAoXws4Wf0Z6J7EDEO
Bv1/w2KTZagSJgz4vODh1ofkGq2QtX93C3qIUGN094cVtzkx1Ers7atMWj0jWClv1ttyuzcujfW8
cJlmFwyMYzDJjbBXUzD8EEDOUlJnaB72kDIQcl0ql7A65vwRiQVcDaAswOIEYJD7TY1izDu7lQvv
rqJX4JZ6RFNIm5GwJUjUrtFD3wW6vHcWdnrGiAL4bcTuFQQFcOiTF9xVeVesCx5iRYGkjd10QMlb
9NDHGzE5TsAIAiga2E0g0Z22HWFmKHLzVIMFOOTvzauzZdbrb+D7S0/644szp/Z3kiaPQii17pB5
kFSYG4UEZ80IOT3U7U1NVFqYj6XNhQOYEJE0ECWMNCRThvM0ykU4CLBsIQnJLk+MhieDi8SIgC6Z
U0NFTFqUw57ZdTJprAtKXPrC1ZwrkqBjhR1hKkb8rekB9m7XFaLDwGVe8/vPzq584ttw0BXWilfU
NxOqD4clGLiZBhAVUkHwwo1YmgB/ub+tgcRWQ8/G4lkoVoFm161MWYD70eCUWZq8rXtaK4AdII/3
ey4Qx15j+gt3FbOJ01k0tgUuhOJw2hmJcaPZ8Kt85RH+9bhky3/6jCYXdhzzHeGlgGiDOfb79cVM
ICddLkCQ3vdUzz/Ysb+geInIQV65aKpkSPzR4J+EHefRVzAl57qwZgnaSYFLxz0tvaFznvbdB03M
Q8BpSRUxvHYuDXe/i0x/XdJ312aIso8i0uwDI/XIcakzcfzVR9swsQ5O6zmSiyn1c+QT7RRuoUjP
9uMznfGxbxYGlOj7neZqACdGwKY+942eeMCQ33QbceVLS97cjJt1J2dyY9VaK0vOhZxNsKqNXqNN
a2p7kZRnakSJjoF+sgat8ePFzcTNd0Inz1hQibFbY8T/DJmDAUCehtVT56Pq0EcqnR/LWrgiv8BI
EzeUxDyTxzvLr9sPQW9LEpgxlWSyXwvUkK+pvpimfXxDZHZib702YoIhxrbqxYoxOrpPqLtg02eU
EeRAGLgHZpYEpPnpFCVTlkyUto52FnSBJBa4fDp9sAbqXphDtWpeJau8BIg8JaJIOzcEYakZhtRF
gW41nLL3iBQVCaOzK1lLCBS/Vw9QUxakNUA+YrH4yaViq86NMZ3vnIdcl0sM48arVNTAyII24Sgy
lSUw29/3CfLAJgH0jhFaSp7ECl3CgpgkD53zlTXOZ4+icnFdeqzl8cjulf5eyMT2yWj51LICQl6u
h7+muVHpBrkuk9O5hsR2au1MfbPDGMJhhZlW1/YOT2/rteHtP/b7vbCOnxCNH4F+TtZr36Tr9TP9
WEre/JTzHn3ieC43oZ/rD67sSPhEHR32n58asueNnqKdeZeTs7Vfo2lqWK85Ohg2WgXAJLL0EI2K
++sDgGahAccALYLTV3fwXYkvCsdBNXAwwSUs2YPdvmU9iez0wLwt9bDMHsk/cdOERwyQsXAoNOcs
qhkN5KuUL4AzzLifOPQbCZOb7OYC0GEaSCjMZOWX5D0nrJGvc6pRb+++ZaR7KSi/YPt/mqOn2wh8
E5BaA7aMxWben6OfZ2qXpIk4TsWmJCciPfjEPBELfUdbXKcLOmaWLs/MNA18CPiiIyAJsE9+qq+3
l6eMnKD0W/GMoILT0VCK9pxcdw77j5akRm0o8OWePx4b55+S7WSld0InmotZdocTKwgtdGhNSTCW
5P919JW5u26+NP3rK7X1trHzFGqzTig9yqCNysjxP38G7xc/UW7wOTdMleM7RCSCzHQd6f7RPTpP
K9JfE0N+FT+Z8+Olz9jIu5VPdJVnVakP8lo8Jz55zwQir4DCvOQFz+jjnZCJo+IGfBmlEoTo2uFd
/nsCZE5noYh2fLyW387K3e5Ne628MlG6gm/Es2p5h9OTsGa+HgtYupzTaZPezxSH1SBhOLDvFRJB
go6JgpVFRH3brdtrROilXbBmMxMUWJYMpgcAhwEaYTqxF/YxYG+jHruHUXHMMLjGudydCTMOC25O
lkItKtFndtMTPyHfR2G1sOjZbb2RP8m0MWIH3mypG5UjRgPiWMUxc3qG87JbhfTpdZyx3l+evbVn
IGu+cKYzydH71U9UEx5a4gfgIz83V/9DXkMzOxsNlzDqxtPrNl3tAdTgLbUhzJm+uz2fKCJiffzv
cc/HAVTdPEj2eSUzmIM7KYaBppL1d/857rir64tVrFltudnviUoKfSkjnQHZaMdwUQp8iZ5XZDga
Rvz0IW4DpKCp9t/0Q9zv80RHwXzaKANo3RDCmIl+hvGzRLRgvilL93kmJoYkpOBAdIqMCmCy7p8V
WfODxFU5nCjU55PbrKyIbAFEYKAe4es9Weo+msH5uBc45j9unpTUd5WKGyBwo+/eUQrEHTqp+knW
LbSY8qPPSpGAWKz2zJrWm3WObsOtWLQroLkfYtFfsstMTlxFe377pZw3x+h9HHpaKojMOV53OzvR
VGWIU0XrILGmG90M7dxq7O41pdrpL7qHrAqVpo/LpdiF2GVtdZQOyko1IkPcLxj8efW5WfpEafnK
kzgvxoeE6HjZmc0KeNMYDLH87XYrrDOyTnV0FrH/izrsnKt0twcTzc3BqsZJIUTnxgv62TBXkVpF
D4eXtY+L81czHv+dsImqio7QdE3JjusMnprkXKdUUkjBGqF8kMOFcHUme3Z/jycqyjMCk2bZKG2g
TQI7yD6/rUu0OR7Hqqj+2OwvbeQUax1guIwLjmxozQ7hhUoaVNgw0TPO8wAxZMHMz7SB361tCkSn
FmA8FgoYPXWXr4HyQoiFaSIMs2HsmCaGrysLz9pMw8W9xIkZSr0w9MMKEiUUkN5NK1zZCzs4+3D+
0wJ1YnfKoYrVqIWETDclGxy9e8PYrxHuwPNZSnbOv5M3wibWxhekQpASHFejq+uS8FQ///gHT6pu
MVZkxyajM/oSx9G8c3IjdmJyPC0OeC6E2JhsdjsMk8AfMleqTsgfsm11hHpr2zW/7KVhnCUTo05M
TAT6qKhPIfjluoFLYpocLEx6YQxi/dkaiCrXz4ye0IgGdOmujuf2K1q4WfPExARVVLZiC9Ep8Z5k
yhFMLOAx2aJN0vgw6DNSfUf1vwgBb03NlHAj7tUAuWwIZceRKpztOaanleWY1p5HV9XC1V1a4sTU
BF4YaWINU7PZyC0tUCAeK9H/zXjEnRJOWSMqqVBDD8D6Z+/Ne+a/ZNRQmbeWbI5LF/Wn/fHBoU2h
dzuNY2Q2FHBfvK10CPeYrd7VL8WW0z9XI78DOZ3wPm73PEbx9zKBO781FOsNOP7+iPwRfv6/7fA0
bRa4LTfUo77yBkdwnCSk1hZTu54hnh6LmmlNut/kiR2qEomTuxqbDA1lCPthrjpCiE9xXS+dhRnN
4/eSivyutt6LnFijBv1eEZtIiFkyMzoAX5ZdoZ/Bpoyu6e3mGbg7rq69MdtyqQjx0yn56JwnBikI
XKmIKiwWzJM6mNJpxegnE8nJ2sodgv5e9C2P9SB0yUKPNvrm2X6mb2+vcE0G+rZHi9Hj3Z9pF7/f
iomhAs1c4WUsXgF5lxufDCKXFWc1BkX2pCZfj4UteYDTyojKZqXXl9j38BuIpwYSbiawsFa+xcWE
//M2jisqWyQzdJt+IB8MQ/n4A8bdfbT7E4dI9sI66QMRj+rnn3CJymCmwHS/lROrVAqp0LotzjaA
2hLgsxn7D+PxAhaCBTAm3Hvt3VD5HTvA8knuxsxJCFqNJ49irIRB2ZAhbW0hCKtOATFyzWZJcllQ
nXGHfu0g0A9lFgV2IFRy9/JZp3b9AMQn502ylT7FP0CNWpAw65bcSJg4PkUvVOgJgITQO/Lxtqn1
nqESQ14e7+S8A3kjZ2J2gCiteMKAu8hS1B8N6+n1laNj8yV81aWAff5q3AibGJy4Ap/zGG6dK40U
2UH9buIL6J1Jlxjlud/UaKhdQh8fFffRSU0sjab2TVJy2Ef/+1qCfoZZ10tEUfOx8s2yJsaj8ILS
4WIVlVxyHWGwRvyK0+UygiQtHNfSvZs4NWxXuXLZYwM3fqIPG1EfVF1f9FKX7t7EPiR8GIANRxnd
xStmjTqWRJ+dAXgMX/9ubQ1gRi+L/YjzMhVkVEAFKKpT1Ao20PAUiZ6EmS09OsAQ4iH6bjcIYuyv
xYL/qDy/L8X/FTYd3CqkhknbMJAQVeg7PQLBh64SCuyKRUmzTyx4BP7/ZU1nuHK153jX9SVEFxhE
0kh6XcRxnI84b2RMTEVfgMJa4p2fFMZ74xE0T1g8WQOcKLIW7t9M0wKM+42siblIB1Db9g5kafZO
F9CXZfKrzojf9vXSqLgwr7n/tm5iLNASAo4qnoEFxCGNpan3w642spVeUvN8Op0sjWbG1tq+1ds9
UCzW399ACFycM5mPQG9WPDEgneZ4rlPgYmpmMk6ROyuzXvGbpSbCmQ6/+52dGJHQF+s6cFwowKbR
gRSNAG1E6Ug2yAehdrSmzwk9HvUloK15z+dmfROTwrVN5Ag91vdy3V0Vs94Nx/1lvD50MTqas15j
mw+4slkRePaTE23qJhecNpLO5Rrl0BSkRkiPMC/+SrzC0YKz+bXRHz9v4y9OFR0MHqBQ4JEbFafI
Bi6bZ0URC9JZlFNwqfmkW2rjGb2ZqQTQHKJLEPU3AMxProeUuE6qsOOaSMaRgtAP7u/SGzbr7twK
mdyNpvYiRm1SCfPpRH8vP8I9S6+b+Ht3Bb2zgFSP3m//F/C3c2byVuzkaohiKjvZMIrdVbrnj4P/
JaaenXNFSt0CGJRR0TUu5dfjQ5vNktzKnbw/YloPTNvHo9FUsN4fsCRgSm6NC3DtlpySuUt5K2zi
rrKpWlVFnEnnoaZqvo+d9fDhRZamLyFSzGraP0m/nNaqlBoHZJzYzit6oYXXcLtuLkAfXFrRbJru
VtDEO23iUPLqUVCIShAQhE3k04Huaz1hioE3pWUso/EH/2clQB8f/v9NEj0Q1UqsxwMLCZAI0eVN
v7+WUSgWN3Dy+IAAvIlKBKwQU+hX1VJQ7lbQxpVtvJMbEF1f2smfoc9HC5tYrCFwa0kAF9kZufrr
TkKq+srYbE4GTZf/UN1+GbFq+zX+so6YtL1c1sZAX5MITdkU8DZL3zP71N+e7MTaCELeNb2A70HV
yYyN1OpOjWEL7WJYMHei4MQFbhMqQKA4mZxoATy4uotbCGISstOuPOBkTRf1geclZZ9z/G4lTQ5V
bBhVC2pIGp7hPjMRVYhmNrA0aAOFOR0T2QSXacHEzGn9rdTJwWp8Hytd3knnQCN9qMcWWyF1Njyh
3jOiYfHI/n4t1VvG35xeJvBcqGhMloDrPu10akCVXhW9JJ2vVw5wSykaHglHPFPS9MzOC90hhoRM
7JHWduwAL7S3Fha99AGTQwV5KdxEXpTO6Md0PsA9zJ8bm/WoG3+ILEV/bYpJgj63BH9B8uwDdrv0
ySEHRccwXYSlJ6Wev6BCy75pdLutkXqGq0EU65Wy6Iv0jsMSO/psgHsrenLSSMi6cuRBdPaHN7ri
LPIrGa3utYM+uFbn39Q3TaOsswnRLR6tU8yULez63AVXxq5iHDoHcsXJ2lktwcIHT0EiGqBeh91L
enKPXkQul/bVQ13z67G8GcA3DbHZP3mTBccx5jlqBfI2QQb/3OOorDfEwSBg9op2ZuS/e3MLXGZt
KwG5NDU8q8foly38F5NtGloOeVHkQeU4emH3r4LbsqEE8D7lHGFuiRWJpxxbU1pXY22lt9vP41Ec
CBp3lvRsRrfv5E7ch7hQPAfTbQrCceBSAzTjmmOk9fw5QNdO4ko8/0mA/Lse3tfVzmZW38rirNjS
F0x8ihzscX3C4wtcW3rFGPInZlqPL1dxfd2U6y/X7O2FQ5+75eNkgAJOPvA3YWbnfq/7DLgaMdrE
zm345J95HQWdfhObYxrnWG48S3p7fMt+sDomxuxO4GSJfZT4btQwuGXo7QYToUcPne7bbGMwl3j1
sX529s9rg3gvP/UlNA2gZaACYHWIGYKFTxkfvcmniKDrxMwQZjNBEzL5lBIMlp3WlsxZdc2wi4mo
nNXPgrEK/0nCnBKXrVvhLR0UIrXfcWqG9TFodV/riM9mJOM/8mwnBQUJYAIjIIHaYbBtQSGXHBqV
Nt2KiWrKq+eC2XuDkQP292+81C86F1bfLuGnLnLjQPVZ2lcZ2DjP3HP5LVQrXvMA+VtrO4czsiOz
yh3a1OfH+zbnJt4JnbiJ/SBzrRrnzJlh9QK+kxl8MZwhbQa4MyYl6oFyO/Z8YdHLclzqxpwLq++E
T96iyIsVL9Kw4qRGs/FzGLG6+yQLpz7T0xy0wcyJTxbS3jPd3VCRfxdlChmRC2oudmrGnCWe5qXp
qJTjQQv3t9l8AjJY+JsXq/qPQ/4oEhlE2MQ84JYeg4W7Kk6M8xAxmHzjsecCTwOe/j0dxtJkZnSM
gTFS8FHYC4c87uOdckArMJekgjAULPa/oM3UWmUZtuics6tSc5fus2fRCExFIRHqhXuDNgY6emh8
WFDKnxv7SO7kchWZGkgeD7klt6peiw2I5AAiX1LBRiJFP+9YFNQik1ilaZ0T3bRcK4D7HHir58jQ
ZDRvJlZEhafHu/E7Af2zG5i2wUYAnGlqJiU27WTZ4Z1z/qL5RC1D0nyi+PSZx3qhPTNsTeRswff5
fdMnMifmSW0qJ/FEAY3Wyh9hox0lur4sQV79LindC/mV0UyBHYrJO+eMJFls49FTyHWT6Y1nyE+h
hWEb9UlxDAnEyYAFMvECo8j3DRgJfviPb/j4JWitB6O0JHD4l/uXSMv7JuITGcsVHBT8D5+HEVA6
KPXEwYTN2usWbtrv7PtE4GR/2VwqvLiRnHNX2FWFZuvmq94pu8Eo9vv4DJNt+sgO8vaC3N9+1r3c
KddG0mSJgx13zpvwe3MN9ymJDZDFhu+O+Rr6Y7McugzG6EV7Oj5Hx+fjwl2e1ex/G61MNEyN0ogT
StU5pxJhS1KxpDKYY/wErwYG+7Gw3/Mj42IxrwoeV00GCfEkA1W7tVaxosecN6LlHIOnZOsYPQkM
9DRRcQ2YcPSZghTDtQbMA73FzVifxyzX8/fj7/jt50y+Y+JTgjtXTVOOcQAnYIU5yKsNfktD3dd9
8zswqpx8b2Tjsczfg7QTmZMbrXoMB7pglznrIKjUzW5rRn/Oph+S82pH2ndRIB+yafObdf96tO3I
UD4+ev3jAi93ybMdr/LUqILxHu3FYN9DPDF5PTQ3d0unh6eD2ZEXF0nA4dwcvGu8F2m4Vq1213Jk
HRklQknR1tbVe7Au6DrniL401TZr1W4/ZZKJ6IWuYJwan1JGtlS9diyVhE377HIk6DBtz6weHwI3
Lm2ydA3QnIhdxrVj0OHerGRqW4F+CFoOP6Xew44aHYguUJPyUCD6eizsV8SmgWYIr6WiyKA7BKnn
vayYVeJUk3HJpIr2wKdLNoyKWai9dn4s53ei80cQJiRBbSfgVCeCKj+oi1wJ4JAQPT7V702I9Kp8
kL4/eD0ymouNlL+yCCbwO4t0L3baNNiESoqUJ2g9M6TMsJdiQLa5KZtw2pcoluYMx0jbjYAMf+Ph
gNzvZdi1WhqkkNWMvR3HxjYFu72E7+fRXhA084D6y3gWX9MD6lVoq/mE2rSbmi71F889/XcfItx/
SKrmSp0m+JBcJuI+0NayY/C0U4+18qeicU2ydoHX4Hf2cNznm7VP1DXMerYbQoh82ew6Pfsyzff3
3WazsTOg2ZWHBFos00P/91zmpL4Y8ZkbswL5G57nZDlJO6tBKKeJkgBOZEwq3W8Ax6UhCjASc45c
o86AX7Vh3UNWgdTcrDVLjajc7f03raNtY5WauXDVRyP5S3/xhCBdiqYJzB9PpGea6NV1CyOqEGeX
YEbJp26gtyYPTN+vdOQEWYI4n10wjkDGFDLPCT8m5SaoSgImDNNaAXstd2iwtWyaLPkAv8q7+HlJ
Q5IDoSeomeXpnmaO2/V17V14dY8mAxoHKyE8ZsxVFgF+m5gMjQ0ZcACO+5IIb+pGGCg2uM/WEr+R
AmPQnAVvc1bfME+uCJgsByTBj8m5WTRo64vUR0/HZWCOXrXq8qPYXrrutUR2L6NqSvn8he8rIpTX
hteDQTGagQwvQfuhKLTBjLLiprowkCz6y7TU13w6pGYr7xRBB0t84VdL/uLoOUwvxkgKDop4EaSi
01YaV8kckGg37kUwFQdcCNFVVOAwVgkZaiKmVBWMpLByl/YI0eKnyF1wKX4c0ukHAFBBAtc5D4CI
ac+hUrVxGeWSd4kT1PCeVCDw6/DjklX7UYl6+zEAeVovX4Zsx+VvVQagDBnI8spnmlK0rgR5oEtm
DJQCU61oLYy5TdFImY/hlF9ijXIuYeWTqBHfaHqDlYxYMUEyy1nOVlOpZnbhSn7NBjrs/VXtEEyg
c5qerj3ZdDCh/uUgEXGudg4F5VAQE4Ehta97Hy24v5yvxyo6a640QRNVtDSNt3riW3ll7UisI3sX
JqDeISfBlafq2qORbgIRnkKBdAP9iAl5Ooh6ZIe6kZ3WofmhfNjKStIrU7NbdzG9M/NIKqiVAcVk
jNmAZTIx3DHviYrbi9CxYcdlxB9o9lQrLJEK187zXbPzY8pEJH1WUz1hbMl5LjrSnCqZ1uKSdv02
KfgWHiyEcIORxZ+6wT2qXMnQB/6lwmRytuo5PfrACed/pcDsw45k4blwKc/pjLQe/aCWlEFDepQU
XN/gI5NZaRJNQoNrXltmyTv8bYyQYMYf0CX4LahG35vYOAvyMG1j/+KtmKtnps5TGdjsd4nQe+/k
JMNQdUpC5s/wNw7fA3anBRgWYG3+P26C1vAdIq4QxqtBSyZM/OW06+Siagv/EvVP2jPUR9rGF5QZ
6v7I1D5QfMzir4wM/KCzqpU/K83CuzsTmQFoBhUWbnzmwIw22QifiYeC85jgkqPBoKHlQFOFpn9L
5zU1mH7T5kAU2TakqPdwV5ni1KVm7hqtStJP9xBKO4eB22eWwSE4VQWVFpIQo1N3b2/uv268YzcW
uui8chDGr6swruvRwMfDBBM87LT05LCkqfTHej0TICt4EVAREMCkPCK73AvMi6Huq8GLLwG/zcCH
8cE6Rh3oObtJd45jwsT4Z7awOYF4lzSgQ07cpQ6G3wlOMG2DMhzAPCwqYNzUDXSSImAbIUwutZWA
7ebJeUOLF6yr3r7Wq+jCugvPyoyi3smbXIFYBsm2E0Bewn5reO7QOfl4V3/7M+OCRPju8KRkEIjf
b2oXJ5ziaklyAXqlC0Lg7/bzfzGdNnpFk7tyJ2VyVzgHU5WyWySXRl3Vx24jmNVGWyNZ7RZ2qosb
pl7QnfEuTAUKmqqABAEdLfw0qYB+j4oRBC+9OMV35Zld9dKk28c7NxM6Akv0Rsa46BsFSP2RGzeH
jGx1rXjCBhv5zFjspuhRlXosa+6URARXMNeKKCnaZP8cLXb5qqnSC3yJujeQ7UqAO14a3AuzOEk4
d1a3siZqljV5EElDmV6UP20Bu0PYjedtw+CFqQ7ytaxp2ZhRajxe4EyeFY4n/FsZk/94lX6QKG42
M6hzIdF8Jbt44JQf4EAo1zBZNYwJ2mFP2DalHocG+yR859FAkM+uwrNb28zR1baM9O5zAeE5kru2
inaslkiBzsc0SmxFuVbMS12uhtJQy1XjI9uy7uGZYESvh58Y0LR+dpZypb9vH3KUeLxGtYI7PY2H
s0RoPL9t84vn65L0niY7sV4IRH5bX4hADgEZBJlHxD26ozf7FSWlwzjakF+A9k267rlAm4F/YlvJ
7lfJUT49Pp7fJQdNBcCbIANdCn4DMhf34tANJ/QsW+YXJEObmigcbVZeYXn1Xl6VenHiThIGs7Uw
hL/5JecWs6Rsox26V2h8ALRZQ/YO/soU9iII4jbm/A7r7dBsB0g0F+l/dA63pNk5JdWeajsTF16c
35he46pvhE5Sk0rXsujehNBdd+Yvn+Zn8BwNerThgDizrjDYYRpUsQBy8iytaNDYjzd97oi1MZqA
3oN3bKr0Wdk4AtdW+UUa9MwhbadaYYeuYk3Tkw+/olLJ0scSf5CYf+2yzGPRAADhgBt4f8yRJlRO
XvfgaNKFzkxRV0wSjnC8oX7nLzWginKiGQlDHVaPEoPzzTolrUiHE/psiL/pZZqg8vaRB8jh8r0O
zyzCqFEB0iCPFhEdXFo+dX+TjHZoGalXGdBvfVoPu86zi9iWP/mSNoydZ0aG2GQROes39wACyRF0
DgtTANI2vURcx/vq0EjFxRMIW0U0Kl6DmLq5WYQ9Fdp3P7VY50XzzPCtl06dqIvts/AXRSZJAmg/
TTQguJmCamixHaC8U6Lhulg1aKPidRahKEphiq11uqdsak5PNRP/UUI++/Eh/QzfTQ7pbhWTW8nl
USazklxcMNLua7qChiNlJwCVa9iW38MnuiVQAnKs5C+4wN23QV0FgckpltNTRbXLgIbDmmetXu9l
PajsNrG04SlityJjpJlZONQ7ScIhfVLe/ZOQGb7w6rZglERhuTfcg/incgwl3YIj0XntmE1hCfJa
1o4Kgrq/eWAVsc74L6FmleEh5MyBsZ3Q5CVa7FPE3Nm+DzIjbHIqemSwMCjh4Ve8NSORQKYCxG/L
3GALk2to3z55n7Wn5xqPVA7+fGrR++pJC9v5e7ZzcinG9/DGkvpVKciFKhYXfh2sdsz1UFtxTiLk
0ixWB3inR2S4tmT4m4GyF9GrkViF5ZtL5X9pPLbpscoYGoB3CSAU7icauPmOvGE8AJOpxUU4tN/K
n3Sf76uVZ3IAgXDP8dZMwDVz6OlghnuXKDvJCvZgUEV6/hKRVwq0S1ASseAgw6whS1/A5XuxJYs3
/UOwED3OpCBV7vZLJ4FRX6RCWDJKcWGVkibl9ziuLT8nJ8nCqYamtyTvt/dzL2+SXs6zThAKFzvD
HQqzRL1mZKwdAAui6p7prByT24uHCNzF9YIFninT3EmeliOFhJVj2AzcjWP44m4a6TS8ibtWpWVJ
5Ppt6FfwO1I9CNephKvBPz9WdX7m1bvdaWGi6m0oO7j+2GnN5qnv0g5JZ3QDXV1oAvFN1OR0YZVu
Eiq9ObRcp0a6EVZjc8rj7/gf7qYMMFkMgwGYb3ICEiqhbRyP37HJP+RjSbtNoheDycuIPjdQF3bk
e4xWWULqb/Y1e+pyPUeiZV99sQHV/ih2HMdEWudW2hhBSBzClETLKQNko9ocb014aM8MZ7XD1qGV
HuvN3uVJ/RkcGxiRdag7ysKaZtx3nK0ioKcA3RS88lOKvtE3ru0jLVb88tK3utfBefyWU42qSWTX
/JZlcxrkzL5Q/uOoGVLhQyGnoGpIvkxOVGWbWPIlB3dZNJyI1C9d5xHl3du4zbO8hOg6U20apSlI
U6sImpUf23ezxlzk0ZLDBOXFQ3an/OtVvClXuyJ9RWOQmNlD8EdqfFIJlg/GgpomEb/gUcyq7s0H
THJxgVd7LZuG5UUMVxGaROF2r6pwpZabbsFKzKT97tc6sUrykBSeoGKt7HrHHILzYLIfB0AHyTS2
q3GUDRm/ahzbp681oHziFWI1EtGEVsZHRnLzO1rZYE7AU0VdcymqmokI7g5iokCYGBT6WBw/Llxx
mR0HIpG702Mt/Q0YhZdMQXoRAQFmU35pqZzISHtW7s+NDsq3XDpHki0d4hD4q8pF7jd5bTGZqQBJ
iEHHxC6vkKc1qu6tAy5ib7H+4fEHzWRsxg9SENPhc1CxGTN9t9dPdaO+kXH6Cp7w2tt3Zgu/D15T
BQ5QZjuAwkdiqaqhiYcwzlNEpa9onSw1cM7dQYSWQGX8P5xd147jSLL9IgI0SfdKI4kSVVaqrq4X
otoUPZM2ab7+HtZe7EopQsQMpmd3gcYqmC7siRMa3h2Yla+/AmhlrazUFncQnP1dtQmit4n+DhoA
DIJhJU5ZkoU+Wl3X53HBhM9dVmWa9r0WtWfgsdvfcGQEZLiRLET9AZnvle2VFzwGY0amAqSiw6nl
YsBIb9hAp6o9K/3BkN6NLwGcw7oO8h8rDbeK2thG6FZNupfTlfTKUjwoXYrm3rWklXkZF2V7rn9L
v1JFsZXRIapNWwPkUbHdWB1x6KumboeHhsR2AZQBrQ/GWqC9UAIGIuxiC7hHT4ueYqhx054xWdg7
Ja8q1NxPfftqIFn8qDvyyhNbVKiX8rh3zEgZlqIEeYG4x7DBVD5WmDFbJqi4PLe9Z3S2lFqiZOts
p59MtqJNFz0vU1Jm3P23AeFO3FSmgApt1567HAWV8lASl1R2MBzLVnVrM7EbCW0AlRVop5W7Nv8y
751eSuYOfCw6TWrQYnROmt7qCjjFem7nkxuKqAT+TRtnaj+L6nc+vjbdQTa9cPyRt/bw8/5n3DLA
zKVAeMgKdIooKt8O04VGSaVoUDMdGzDCCX4CCzpx5MKujmNimefy48t4eFZRw4k3kn1WvfxguInb
Wc1O9eS1JzCv+GZHUGYjyATPrJXz67z4lCiNO6WiUOks/RiPrHKRZjTmzMjYY5jm9CnQQ0o8PbLj
d+nR6B1a7u5vxrf3d/MFYB1FgsCAdde5M5Hnsetykzdn6Z266lOPhGArZxYRXTE+IE4BxKnZAi/c
DJvxAG6RbZChJJ/8bRFt7esadbD4HQN3j1Foq4Otx1vAB1n/fP8rlzQicnr//UjuhZZBJZuJim2q
qTVWdgzrmh+qEmXa0IbXeF/YbWvVfD9MGZMPQGWPY+HcK1XKMd+0qWECbRBkaZY3oV8AgaYzvqen
0YtcpP5W6lWLL+NCJHcPOr1IwV7VNOc2RTYRgWsUPBSJk+grwcBCAfF6bXOwcHHh6i6hmD3+vTYT
VCOl36EtTnGQtXfRF+GBudRXQHSWuQUope/v6+Ihzoje75Z2EENei86KjOllx5qzsZce+zCz6wlS
ku4x01cM6GyMb+70hSTuAKWpL80sgqS2AJF8XwjqJmyqH/eXs1DGmbfyf+vhzixUEokRkKmdkVI7
C7+0r6TaFcBwKL5WWCL1omMTrCQTFzxAcNUTSdIkU5Uxl+N6C7s+DonOVNBTt5GbQDem5U9VWbkj
3wEpt31XUjiV0AWDEYMkqzn3+9Embve3mrmwS6fbVW7rZE/hQfk1ICkn2eKG2TH+U7F7j7miN6AP
dnhIX9cQ8gtXB7cGhL5ztcxAD971us1aReY2EZpz1v+IdYzaZs8MbanxRkEM3bPh32zzhTju/vRx
lFWTEDTnqvjbUQxXMX6VabzyHBbPkqAhaD5ODXNWrtcEDzyZWozmPXemnQZfuYJuinQNELwkRDIM
WBZRQoJf5Y6ylIZOGJOkO4eBGxJMzG1Bdr7WVrZ4YQD7QTsXyi+ywdsQodaIAE+xO9dO5g2O5JC/
EThIJ7Sl1miTdA0vtnPPeEw9hIzRC1jGQW9oK4+AVrhkJzu19XX/bS4gfwDxR55fRKoBVV4+D2b2
gWFWlHZnqbCqbXWWfomdE7qm3Wxa5Lh0G0lpNBwTETQejuof0Hilb4h9YGgMG6zqkK0Z+qUbfPlB
3Gnr6WR2BSm6sy69xJpNs4PQ7+M0dozECkloAY6GdMYmNyxZ6ffTu7zVMGzjTRtXVOOSAcAAIxNt
cSiAaDeBzCANtcFY3Z0POQrt4A7z2OO001/GxxHd0EiuZ25uMd8p99KxXjHjC3r5SvZ8Wy+MT6BU
BktFnMqAovokHduBrtju+T7zqgsjk2agG6aX6Dqnk8eJNGU+dd1ZyQE0G45teQi6XdY8kWCzcsVm
JXApypxxOOhhRI0DKD78j+vFxEwy9I6E/TnsnfYdcCZAsrYAVhQgfzyikXP0Q7DRGHbv7FBYvC/8
Ju+E+gNB3waQSUCRGjqPWp0GSqYyq9iJJt77hCfW/goeQfbd+3TFGvAX91uShiohhrIgB8RP+WRZ
F9AskbtTl1lyn+/LXjxGCSaJRe1zMnpAzq5sLH9J/iMQZIUzbAbNe5zK0mJRTtra6E6CjHww+gYZ
aVb0+6KIGTeO0jswOTwoB6PEsyI1Y3bKclR65QjNL/9QuX8vAs2HgB+pJgrhXIinmZFQ5HHNTtKk
bQTzqVJSKwyrlXXclB1mMYCQ4GjmPkfRVK7vYKd1EptmMbWjbWvf2Bp7Y9+/GftwJzmFI7i6G2Om
TeVJtrmlXvnQedFOtnrou5ULyRua+UuAliMiQVkMrN/cgqXJaCY4S+yEQku8Q0RlgI7AygWMSzpE
4k70Zep1v+ihQfXjn4s2TORlMMQCiRl8B7cJYpYYtZkOJw2VhNgdjxTT4ZOH7iUlr2pzIp3H5KMm
P6mFmzyAaW9FPq9ysHID2CqkRxUYccwu4sSbZVQltBpOcRzZlQDco3FGNaohXqOvRK7KfJ7XOmeW
paCxAzgO4EO58zZ6IvRh2EGWLlowrWbyTNiRoFgnoKcZ+hzVL53lToIITtO3OYls1v4JGldTamus
f0TNPi3f+uaQodddOaTSlhZukFhla2vSHjDcV6nda9SVUqAdK7Jme25V5vXncyel1kEv1Dq2qtU9
GT2wkoWKX/iSml9ZapmKlZl29vFvbocEUC0BmAIXlLuYcUSCNIrYcEoNp212jat0h/LA9jJxyx9U
eh3Bk2R6LH1Qf3ZAB/4b6Zgyg+AanojJO67o9W91cWqHU1e/kKGza/Qfj4GF52wFgD0qkiWXu8Ko
kYfxhMSVqE37N8kYVr5j3tjre2OiFxomEVoC3ibh7qgGxAwCy0E8iWUq2KVMcviaY7GiBObo40oK
EBwAWoPxX0SfCKqQ1y+horIwDmjJPmVGainZcRw3vfgkJe79Tb3p1cVrgxzU4L/lQItfy8E1CtIY
f30aHs1XWlvNfvAaG+XgU+AbglWHFtvnvv+z98ZDtI+lFd1+YxG/xeswvABSzSnTa/FMZ5isRyFe
9cPhGPduGf9kEsqJ0gzInVZWe1M+/F4tgRcL/aoSIDivxY2dNiAagTipPFXSTq92TeHmCuYwJVbc
6HY7lbsIQ5SbvDwmXfcZV80n5l/Zybit1tT84gkDN6lpuEgI5LmdV6a0oNL8LUMN8uIh207JsRae
UmV11fMm8ncJ8EhFk9FnB/XObfKkVgSF01g6qY1LxufiRArbEF7yF3mu70eIYerRCbvHQZAsgJic
NM1XXPalY0YjErAzMnIVoBO43nfNCEq9LzPplPVfk7lts2e5g0gR7PPZSa3EFbfnJis5nzP21UBT
COYMaDdmjI5FOgS6CKJB8KFYbwdMsPl4fPROHgM1tf+jcwD2tl4jNFHunt/uP6mlc72Uze12rjSy
GUbzyx0euuatPlQA/bfT9r6UG3ze9xINFbA2OHdzjel6S7skj/tWL6TTEWsDOyTZIs7BeDtrQ+0t
yP632xQM0d5JslJ3ssBmd1Zc/Pmcu+5H62uVQugmcP3PB8GHAqsPjppHRzE9SLJKC8STw0CpTO3T
x/Hj/f2Y2pPdbfpt5WQP9fawe319eHgG29aP+/txU3iYxUOHYSqpaWD04U3XbA8w8pA20klv3Oac
g64h02pbQf49KSqMO1QsGR7kM5t+5nqxN59WxC+9MR2IPBhFkLXdcHDlIwvhWtbSSUFKMwO8u97V
UQa80rPJPoY+R6PyeZBVt1UxrDB1lP5U5fMktPufMesM/qXP3LEytJtCAAy4vhQ62pLSiAzSSdY2
NHOrHlXtz/JNTjesP8dwZu6L+y7J8/IAxYcSQwslqnmcDqs71WjKVJJOGn1IJUxB3U6DCWv8gPnw
bY8OgEndKZkzBBszcJrynLwRTLzT0u2gnZTc0kJfU+0Bw4eSyRWZjflwef0L2K7Mo8NxagprzN1y
bfDfTc1ovipwLnFY0EiI3+XrXRqHFsweNZ4OfIXofTrEKIqRnQSGrdcvMCHe36OFi6GjEghc8jz9
94ZABbi3NBMwk/akvAOZDg7qv/d/f+HIr36fO4JJC6tCiVtwqP9B+kNFr67HDoa63d0Xc+OZzzXU
/y2D90dMlFYSNmIZH4hBnNHpVt7vyjbxwJpcH8OqEvD7khM45lH6ef/zbwp1OPOr7+fOvFVHJmoM
vz/zQ+r4t38ge+ZZUWzTFVkLBuBKFBdYmEpf6qUJUcHxV+yqx+T5/lrWtmp2UC8yP2UcqMo4/778
FW1Qq1/ts1kTMP/9hYB4TLtOna9UaqEfzZp8A+1GTuej7/5r5h1YZ4VbucTflK0XEqcgKnpg1wjG
DzWY8mZaj5KFCAzgkN/A0rnjZnjYfa2BqBackqtzmq/8hVC0KCp1nmOZGF6h2cLnznj5c/+klowS
dAzSS0gPImLiY8xU0Jp0mIdnHcVj8SrZdM+s7inBELlDv1L1WnigV6K4W5HE8aCTYsQot5/pQXdJ
bMmHNaLVNRncxTAZshWRAhliZTe2FT10axs2GyjOoBiIrhAQoPMFMTn3dqJMF1shk+arB0SdDdDA
FhS1o7Um5yZ6nlvILuRwu4VJEDIRYEZPIcrW5NMLPWWbPgFC+7DG8jD/0r0VcXsmpGVQFzFWBDb+
YCUUXTyPi1VwPiACJJWmCX47byxgY3t/NR+0tk/cGyFUrctmnqd0wlzXF0DHyUZBX0HxsvYYFzTA
1YHMj/XiMWqAtddTBEGH8GXzK7UVt3dWnKOF934lYv6ECxGhim6FRAC3v7Y/hofAYW7viStmckH3
X8rgAVYJ2FG1BFSIp/il22ZvprM2lnNRAFxsUA3Bx9Z5N1dPQjkAsAruhCU5IYDP9zXW2s9zATJm
FpWU5Pj55it5ottpxGj0+xKWvC9gz/63As4SG4EktwEUwNywTy3cqpfB+rs3t6+7bOXA1xbDKRN9
pAUbkOk8OSqyJ51NTytLWXwdGDCLyiP6QW6SNFmaR6yTwGcPDldqxdbfxpFX57otWOM5+f1fIdyR
tMVYsayHkMgpXfMfpxFnRXjx69xpiHqlVmOHX6eIlGV7A7odFUOq1rzgmwI//K8rOdxZhEnM0qYA
v7uDqcDPb4WnbqSd1K+SIS/qkYv1cIq9n5QeSgvrmX2XHBPhT+XWWTn2RbV7IYNT6TgPkcYJ1vL2
hrQ8kB/wVzDLuw0t2X9+fl6Dqt5g+/i9m+/5heIytbgNBlj3U7zzjvqLfX7FjKTD+4Pjn7/uL21R
RV6sjFP3dCrrPk5NuJbP2YZ4/gQOt7XlrO0ep+lJlNLEaLGaxGus2N9/Pd9fw5Krf3XVOD0/oi0Z
Y3RxPMdD+FB4p9NLC74Ha0XM8kUzQX4GakgZOPzrQ5lSo6hbVZ0nkxbojvyLxpgzXWPZWxIiqSir
wciDVY5H1zGwjCQGjUCsaxvb0ZUQGYEFwKpX/IglRXkphn80JTrMxg4TEYxtvEOsvg1XgMdL9+pS
APdigibUhXaCAKBgvqqz/P472Y9rz3JJG18K4Z5JQPt2HEQIETPMY2ws5Zl62qO0D51mR/+Fnb+U
xT2UpALXkTZAlryV/GBHvTV3fvlIUAPUUQsD8oLT+uA9AqvzgPkek4k+Uot4yQSfaOWlLF0vEF+o
yCAig2N+t+ddKJZWY0laB4qCCOhdceofxQHZGLu0kROFFjtgLOrbv5GInIsB7DnS73y+fxLDsaUY
q3CKLXq0wj0dtsOePdg7IA+fVeePsOns4XHttG5mYMwaFEw9/xXLXY2RBkkgJIaCWRSOKlrJa4HW
N7DbOV/P4Hf7+kLnIf5pdgawqSo4zda82+9sLB8FXH4Ad19EzERlOsUHYKenDUzg21vrpEfdtZ6e
Xl6kh9evyI3cr92f+/stz+b7Ru4MUUHX7Nx1wr3sggV9LpbJbA4hGb2V+VkDZ24Jaub9g+1KOO7g
lKBeBwyxtbrqpWjuG6Ty/9K5Z68yOU5aGdLf3iD9sJFSO/A0L9z+3KNN7hWct7FTbNcAbou+xqVY
7rQx1UJqtQZiA9CCGX+KPQaWzhNc7u/t4uO52FruSIe4JGJYQ4qoOY8zC+lgIYyUohUndjGHcLka
zl7qTdsJGYOcZg9ORGod+5fuqGYOsFXPf1Z0KFkyzpfCOKuWtmkrqBmEkeOcKOszS9kFT+bLLzCM
ffRu8iNw4K7PHd8DVswOufZEpZmDubTjEkOcWkt4Kv6CAjR0Xr/2588zSg0rhledXcWbO436K8rA
KPCoGqca26DX1NTo/+Pivb9nno4klW4Z25kPdNjNR3HyPPI0SoCgi3aau9bv3ynIyjEGuN6Vbgu4
ZeMkroHrv9/9+ZoTWuGmsL/K7dfXn1Wdt6x8kPwHpEEFooMH4ShymNExRxKoceXn0h8wDOdEt9Em
+lF7m2bbWKEX/C62ir2PH8Gv6FAHLdve/ct6g8P+1oAXH8HdomTIaTpl+AjlMfMVNLNmr/kxPZvH
CtLCTXSontaoFWfdcnNOACmg5ohuN4RI1x5S1eu1UlYTUrolK+2ZGMqGI1WuPMNFd0+RFBE+GMZR
gQ7wWkzZGxRNfBUmR72j+dWbvJ4AnuEAXOWu3LxFR/xSFKdY5F5QtFyn5ASI2uSpPwovsqVqa358
6QlAmLIFmp0vYxM62gr10ZL/dCmY0zXMACGrMpXkVPuxi9dna2gYWFNot0A4TOCCkZIBTjNFYKG4
GK1ukhjYI306lU1lqeOPpH0dk21F1O2PIQM0WaotUqyVrBaWhnYh1L8BwMN/89DdYiBjwlomng6m
6jbb4Ddog+jjGkP3giW6ksLptYy0JZMRt50S9Sv8FDqbYcrLtMmGP+OfFnQVerRaZbo1vXjtcy8K
WItVVda5F5fmLNMVhKOnEuNGgkzZmNNbE6HWjna7sLBLVr8CbN0QO1DPkbxZee+3C76Wzi24bKtu
qJjUn0TmTOh+qFplE9DYKolXtsTW9F2dygdQMq3IvTUgkGuooDJTwMYoEs7h6LOxM0aDApY0bjK2
F/TGmugE1GbpkvQhGr9qc5OEoA8bDqqKmR2m/gIo77aldsD+tN2KPVtwBfA5IAGcO4qBY/22JRce
LglDWU/NejjpvxvyPNXP1bSjwgf70hhoF15hQ7vdGj3kgpq4FsrtQUzg90oE0CxBbF1Daty6s9jg
VzqGUya7cXwXWtAEeQbtf1FnTB57CbSEQmxNxedIjm1xXjmT2SBeK+Lr7+E0pFixPsbtH05T5YzF
QU9hGKmrFWj2fA6lp9GSE+qs4qS+fctbsSCpAX0CUkx86+WU9bSSWD+cxL0c2jp50ZthG8rqtik/
EuOnom8qLX9IMnDyv5roRxzosWy8dPIUdlQyO6+eBqm32uikjFuNPBpxteJazeu+94HcObEILW2N
CARg0ivvpSlE27iLDkIhTyuv8aYRGMhYXMP/bQV3Ano6RgLoPIdTWL+lwasOvmdkQdGHn5YbQTvp
aB4cHQWwJ2xBvq8rWw6OQvOSSM919irJGzH8uXInlrSTDhgfGiZQDEfD2rXVVOOpNJRQGk5mFhuD
W+RlaockJZ/maEybQq3+tsCGP9ZqFbiiNByEBChJlLE/+8zIV5KQsy66OAe0OYA3f+6oAJEcRt19
owwuH2nURE1N69bPso1a7T7GdBvsGvTBEDf+hznhb1noVwRuBkAkQIr5dWPQ5DAGbeenomBlkmmb
hWnnGxKOK5drvjzcoqD/AAkBAemcweGMaTA0aEqR5M5vO/YWGmO+MU1BWRFiLmwdOG817CB2bm47
vj7GbqYTCLtm8muVCszWlDFD10HByK8syMrWUROhUB4GDPnLDgl6V15MJTLMbcq0TD/SgKKNxagV
Y7KIidFusEaD9kdpS7V0A1WPPww1kU40ECXQDA1mi579piMPSt+nnVMJUvWS1wW6W9uSmm90iJQv
OtLqt9rK0yOAxOmpSOX6OWtHwc3CANNNiK6Ur0wemGJ1Cs2oU05d/5KMXf6IniQwOia6KXQuU/rq
t1zQ9Fc+BvEpCaKssNSipM9BOpHMLidVOyqlWEXuyEAyYFd1HL1HqSyixsZQSUYbfT9u5Klh5haI
uAxEqoym8YnQIqKAU5rjsSa1QDZRLAt74HKUX1qQiOAspq0igo81zp5ZLkzFQxELGEIziWPYuhGS
imAoyEE2HIpx+j7pjH70eqN7iViN79CDKSg2kq6gtlLUxmeRZFnlNjll4O0E8j92M8zqeg0rmYlo
TUXPm5OrUpXYbVvANGdR2+RW1cnaGUSOQ+c2RUKBb0Xj3GcUUzXddcOIboGgAwUvE5MqB2dr1VLH
bBDwummVmIEFNqX+Z1yEdPI67J1mqazH3JdxCPM17CYfLM5vCV2u89xNDKsG+eKsYy7ebSwnUSP3
Q++DKLkYbGlktEGmVeujjTiZfeYEUBovXU3BDpZnZvza0laPsSEKJuKyjuIopMpkmN0xSvlnUGbA
DukpyCRlDEgBJlMCuSN2RSWaI5eawdwMbLupXWpxDqBbqrdHI9WROIpH0AzYgaLPNEYwRkew2uVu
XU7V7y6Y6soxpan9K5RhkToFM2JwyfZgEpyR2dEB7Y1QyHGeCzupy/Jugyb+eti2Zg2EopJlQ2EB
v6m/DE0vio4wqiEI1IdpxExwtQmn0gJRno6G+ro2xhWvf368nApBYxGyy3NvDGjlOBWSjKyMCm3s
/V4r7bbfakq0YdVfIVsDG/M5hvkkQYGChJwE+kSi8CGqIaBQ1onh4BtJKL1MgjZYptloG5BDibAN
FcC43dAmVlUYCLLBi+R0gS5sqD5WaGc0wXFKqmStGWBBg4JLQEXeG4x9cN44F3ZQhlRrST74CrLT
tqJjhF+maV/3DSHnr2LliEyxvWgBRfsRWLqu7/DQdQ3tYjL5mq5uMArVjvR23zUash/jX4zoXVHY
S+Lmvgp4o5qpyzyGfZo0RugUij4FMvixCwhG5pS4vHk9sieaT7qtYAC9e3+Nt/cIJmguUyASQfMR
byQyo9H7ZhAmPy4T01W7Lt/B3nZ7mHPqUDTErAQBsw29vrezPBwZYkgM9tC5e8uageJQI9GPkli3
w5CUR5MJDFVYJqwEdlz0+H186OAQRahodMqInAun90jQ1XIi+qIajJ6qFZ9ya/TbIQb1Agmm6aHQ
pNbOJKHa3N/ThScz06CjGxQWfs6ezwHYhfITBcwpo7Iy+cNQ2WYlu6LBdn1nPqMr3B4J+C6HE2uB
flW8mDaYCTZh9FYZrIHB+MzyvAMz9S4qTaj6I8/LfQd8zsZkbSH5oOcXbUbhXll6rzGMyyhAgYDJ
gSDlrzUbqhIE8VOMTEzC0BwZdyn+L0No5T37W8U6sTupLQ55JwpHUZymc9s3aMCO8tpBMSLzinow
d0UVla8oSLfWWIzBpsiT6sEIaft6f3NvXz7WNFNAKSacGrQfcntbxnLZyJ3oK8P4UMrVj7ZUyD+/
pBquqYltQ3iCQsu1jHKMa4yemQZ/Ctv2KGOilIP7HP/S5c7c3V/O7XsA8gu5AAn4T2RV+B6LXGEx
jZRS9mlaEctU23HX5FNuk6EdVt7DkijkwZBMA38WLAa/c4VGkwHeg49kitbbTbAF9Pj+am5dTmzZ
XE1BR/CMtubUMsblRXOso/i1GFcHuW3QrslU7aUA8v0AjwD43k4DGeaghbY5jZgbf18+H9Pjxs8f
gNa4+Q+YjLhkWG1mtaqgauVLw0ZN+9EKTMx7SH8JhDjm6DYgtSET+F/EfsNCahej928+ADTtSGoi
uYkR59dXx8gNxcy1eQdI7nRD6GKkrZ2J1V4n05skniup8gpd8RPBeBT7xmJxs6LRF44ZrhfCN8jX
5wHh119QdZA/Mglqj+bsXEuE7hM9MwioLgJk6e6vd+HAZ+8ArXLzc1G+0x0Xmq5X9KRNSCv6uajU
FC76hKlfjJCNnjb9Wy/EgdvILN0UOupLyoTUwn35t+YLbbmKAj9iHpkDlPn1Yo1oEALcJhGcw5J5
UMeYubjlDXxaLfsoCuEfdunO90v+JvSRUKI0wN5wLS+QBHGqTFX04yLRdrpUFPswMLKNEcrsKUuD
/EEIeuQjqF6tJZjnpVxbTuwv9lkmSMTOnKHXouUsMHqDYamZHNkBNZ/HZHyjM9Vn16NHyXyOaHRq
EvSWk7XM3a0lnUUbBsLJ2aDxlhRkGNFggP3Lr8RidgqQj/tJE59oqQU4sx032/unymeb522+Ejjf
8YtrpcSYWU46CDSr3hKqn6mRbholf8QcRQvEbPs4ivdFBUr9XpdWZC88HzDRaDhf+GIICORr0VOa
KZEmVLKv5UbuyGkooUrEctxqNV0RdWvKCNGJhu7rucyOrMO1qBGNrIDOF7K/weiTFWeSTyvNW3j5
47wNi0v0syHil/2BUgThVjF0e6PQjlOQ/RHj5qFFW6KQVl5ZxS/9FLnyr75nPxKzAUuU4AYpeoFE
wKyTL7kClWyvPd0/4oWHS+C6wyubnU6YwOu1G6Oml8nQyr6qoHdWo3ZcfSRFb6egOrovaVb53Lu5
ksTdpW4K86DoIUmP3FIA1Q/KkFF2ON+XsrYe7nUC9KVhKGAv+2nKHJEdW63dBKpXmmszpRYFIWcI
DY+SDEjmrzcO7HhmMwS17BeN+dDXH0lbboxeRVfkCmh8SRAMKCZ7gNUE/YGcu6Amw4D2aEP2syRz
Cu2TltpOUXpXSPWVu7r0DhBaIpZD5Ra4bk6pmoEOrh0SKr6atMUu1PMz/Ig1gu4F1wCjdrAe0BGA
kQxzwa43TgLgXgqzVPKVJgjt3uh6r8mkcLJqTe4wGF2dXA1jk3a1MQ9ZwWhjd4QbCv5Ysz2bRGcr
23u7aJS0Zk2OWjXsJu/HtpFAWFSnot808mSxZmq2KEKlzv1reavNMJoYgxUQ3YEKHsSK14tOUx3W
Ewfp5yzxJi04tm3nhdqKZ3lrH+DAQlUqGN6ArATPftOOuZCK0ST5qQxWM4w7rkoVWbzpgFlkn+AU
e1bWCERvLyfKZhiXB4p7DFiA/rxeV07M3mTIX/ukKKZnCfTrTloE2t7QuskXem2N32fhtFCdV+DY
oQaKVXKvTkDCx6BTDbeulYtDRDXMctEi9ETfP65bMRrKYojF55E6QOZw7kxSo4AciwPxaU4w3Iik
zban4T9/bwCOwU0H1BWVVdyL683LhDplUQMpEcmBZxqQ0aFdbqy86turBykzryZ01Exrwr23Sc+L
YGgV4htDUPkIHcENBKf1uWqaNbDarYrHNYa0eaAW2ml4r6zJpSlOskT1hbJNtmqZw2KJhbjLM1nZ
ooQ8vkVCt2a9l9Y3d+7BziLLDsKs611EC3GQF7RV/bgm6J6MuiTBpFtkmIlFGhqq//hqoAUejM7Q
+VCSCG6uxdFi7Mqpr1R/yivVNtjUbbqmXSOFWVrUPCgFoSjyBTeMLWaZsqlCf4Gvh4VFp0czBcNJ
Iq9opaXzQvQOcg08JVnmW+1zAgZMuc01PzZiDBFgJPO0TOl3RkCjndmiGAACo9C9/7YWlobGgpmM
ExUlFZ3A3AYSbWBmR1Q/1UrmGFGEKnPal9Yome2KqAX/FSiJmW4Sq5spRLjDUkY1rUlgqn5l6NmW
5qNwABOOttOkuvM7vQ69Iou63Shoik16OTnkwyitYjbmF3bt+WCSqAiqMIJEJtjJuBcYDywUWVBo
vikWiAqGfUtClxQ/tQzMeZJFJTAsa6hcWEr+qq8GDUv7DXsO0iRQGCDvMP/9hQ9f1qYYBpOo+lGq
o4m3iQaHRJhKBt+7XNnvRVGItVErBMEsYpRrUeEg6ELXGZpvaGiuP6hKM/RPyRhnmLQusEFZqUne
ammMc0FCnIA2SSM6j4XJsyyqCAYR+ALFJOY605u/5RCIK9HB7aJmKfAOVNQK4bNwHmUzaQK0q6j5
cm3UnzIzlU2moNxlxWmzhoVYXBH8PBncKVChPNE51QHsywTwQ5pt1INrVGl6DGDEPFqyYhQWBYHU
AsVcMHmBheH6pKTKUIuG4aRgrIu3LNDzHUbFlyuUEjxzCYKf2brN5GTf6A6DgwE2CQo+VIsDXw1N
+m6WuWmBbFx4rPua7bteFQ/hMEn7YhBGNwHv/CZNxHzb5Hn3UkmZR5Iks8U0wFjlpAq2hsDIhwj4
44+kHMtHPeo1h9Vt+kdHaXFFzS+cOqZooi0URwHiM34eot7XCP3jJvD1PAxsGiKdquXqq5qtQuJv
8wl4nN/zBAGXRF6B87o7fUAFVpUDv4X5wtwYMYreNdhqUJIWQvy7olp1wvjUCtNlNBZh0mTa0zeW
qtLaknn84XxacFDhDuNGoCTOF3NoJoM/L4kMPzCSxCkTcTjVQmS2jhGmmyrRgx3D9G0nzeHW1WA2
ctsxeIhzs37soz49ZqnxRupEOWRQ/Cth6sJxwH2BP4YeXVxYfuKaKHXMbLvQ8I1OG09aiLIkzcPy
eUKyZeVp3BpFRHOY8ojpvSAyQhPf9dNouznLVZTpsTdzW8t/K+gZqjv0umKG4j8deoUtN9F5DIoi
UPcBHckzSY5K2HQq1fMjNR40s7akCTxWH//U4M4lB2QHkUWHnuKTwVgKqmsp6MynApXZfJD+ELCo
2VqInNV9STfRANqBUZ9EKwTeDXgUOFWppGahRCHNjgGM6WOWxnPqNdLtLFCTPZ4O29yXN5vvK8M6
A1FAsIQDQ3UQuuz6qKJ5VneH6vqxyEXyOiLN4jDSoRs+6v9OQasCndJOjhQp5ossDsWK9JtoC9Lh
uCPRDf2A6gS32q4KWqVuGT2yNCTHpAAVUikPw7aJ2r+pEMWPNBJrOzJT6fX+sm9u6CwYju6MDIKt
4Gt3Svd/pF3Xjtw4sP0iAcrhVaGjJro9M/aL4HFQpiJFSl9/j2YvvN1s3RZm7y7sBXaAKZEsFiuc
OlVq8VQ61R3Qg87kalqMKV5SFMXgMQfrCN+UU9/+zmo+fvYWQjAMFDLNiPVQ9xFMVYqhGANRkvqO
TgQ4E3iUAdQpde2C9Suv7rXrNssCiytgirDAgB1dnm1mEJC6aeB4MhoW+aStnbDncNOUSlEep0RO
/tgA3B+ingOdZsWp+qg4nOxu77QIE4RPga+YpzGgiDhP2puP4sx5YnacAMpQ13eT0ppfdAmwFdng
M3rBwrRfFVO4MjaSjQySzy+lQQ3mpiAaexqrvnAnJzcPgOpbmz5y3tV4IpvJAU2C2WIWWN7XP25/
65WJ/PhUVBxQeEGiTbTedToYTp229V0eZXpQYCg1gZe9rYmtvd+WdOU8QBLsMKqZwA2i5i5Exyj7
5IopAQc3OUrqN+YAfluZlyt2eL4+l5d7vl1z7x6gqnMZ8HLrU7uLmtRsNFRAoz73m4GoyP62ZvnU
d3LGPJP0Bt/fXtn1HoIBAnxUswM7pzUE249YfCxwq82w0ad4+kKaHINmCPBFzUPNK8zy+qw4HWVh
GZqF+3xN+mVQjU09LewwZxRAKwtVW/sOrNCy4aZyEnefRmvM8DPcqHlCH14xMddV623XSKNthbGa
Y/ZZJNvZsCEg74xXPPPrfQRpz8yyBEaXGdMrXF6ozNTmJLVDDoifh3aLJHUBFcu/sCgx1oilr9Xx
UpjwCiCDlxgE1E4hBb7HRUQFjlOe2Z+29gjdAOJDSgjoG4CDL9XR7qpkKgfJCtNmULfa1GK0M7Ro
cFMdgHHGMNnBNHr0sLaama+AjK4NPtxQZLxQ+YGzAJf6UnYXZWPLjMQJJ5v79RAdU54CHdCdpkHZ
NtLptlYu7Ce4wUCPBsJ1NOmKucq4HyuWwUMMaVOMljsaciF5vW3mzoq7cKUlYL9CjAMaVYAw55TR
5bJ0u1EQg9RVKJv5LrXwXqtUkQJHXaubrQkSXmqzsbWIGBUG8JkDRl/8qdiTVacrb8XVtmE1iBBl
A3yTKAt89MCcPRVRNHZJGvEKsKE+22RVdSIyLVcyvItCPuBWSJyjsXn++ZmQNpEKKbIxSpAOKYCM
RkzTezkmhKwY30U54K/9ZyA8Zq9fyjGcAikjx65CHqfRnpUYxYO68hprsKjXeNWh03BjAOpCH4JY
40v60p7pyYyjOXo1Gg8pzdwoC1pr3PL4k6YdsgDTA/GaOnO2A9t/uSJmjpZRG5FxLORHu+de41t9
79++OVfuwocQcy74OUiAAEZyKWQsxjlT4ZhHOTMlYFiT7GXSLfIyICQ6NKMTv/WIVQ8TMHrbWJtS
z9Y6/VWmZvxk8haz+CSbuK0edwdSF63HS/1nVTka5uZlemyuOAyi/zp/LLouEJx/0PGLIS7iuyiz
J2Ie4xerDjbGVgmGu+Hb7S0RO+sAAEFtCpkGTGRFQQL52cstqbVpbO2ysI8A95VepJMK/ZeO5KHm
025REeQ+GVvMWeCN7Wd2mt+bHVoQpN4kMVKCNDpUqt0EkVUl91bXRXeWlFanVq7656K0a5+NTNpO
UxJlftvFst/3ikNdc6Qzj6YFfLebKED0rlgu0TfBosBgaAFaBswn8qaCQQG4upz4ZNpHvRgRGG4V
tdtL9HuO/Mbt7VsTJPiftTwC19FZ9nGYjoA2YN6q5pbpQz68/Ac5eEaRIURWG0XNy1OaVNL3qQ45
ljG60mQGDkm/13oT8Mna3Ba1cOkRHv4rSjAto0kruUxs+9g79DEqzRer2fTjXW/IrqqyFXu5Jkw4
KMkCTZoKJsFjjmXF/p3UPu/6NbaMpUNy8CCCbACRAtJUl5unFjTVBqC+wTI9EY9pJdl3VWvv7JHe
69aorJyVaJtn5QP8w0K//NxRKZKgy4OWREoFcax1uJubhPqtmpIVzRNbgxBBYBQQHDjFQl8cqC0E
lciR88ocq0lCpqY1ZhAZcYSZOUk/vHbxYGGQjcXUHx3rZls6Fgn3eIf2GU/maj96eeXQE7Vlkvht
DApvF3l1Ldbcscp1zdXicXofzLJ4MgmGZAck19UI7lOsKT/lusW8DHmkLbN9FH0QzqZq3KxVxa6M
n6mgJIZuX5ikGRkqXKxS0/lkZIZ0BIS/+TpYrrnDBDIpw/SnlY28imSxkfBwQZQ+939YSFdcqkfd
mRmxbRqHoLLsN81945L3ufm1fKjX3p8r1QCYF4VLFakyBN9XcGxlpGlkKTwOnQyYnMF+AqJ/p7cY
syoTye2V70OD6S5ahspY+Trhf2W47jodglFaw25e3bzLT7GEVZdI1yhVyuKwlw4l5pmqtNkWYL9l
GPclke0nbcqHMHRIYWw8IGhivZb11Wgk/RiHafGaalIwjH+G5FRg6sjA326LEn1JnKYlz4UrC6c5
N/VcnqbU5xrg6FMcKlnjq9GBo89hTFa4WK4sCjpSkfXA84L4d3YpL4U4RjWocmWlYVvadzR6iZR8
yxIQCNOVyOIKnoTlQBLWgtZb2C5bMJCD40RRghE5oa5IR8OqWKAhzugbrfrCGjT15bziQaEY8caM
lfyRJ3a3GRPwnbPEHrbox1GfZAbYeqXAtW7guTxGcOsfKNGeqwGNowAos1WW+YXtwbB1+L9o2pqP
YM4LnnnBeoTekZSlWZig9UbfK3HIjT3qveWjc1By3/jR/YoifxM9kd/45tvnP//u87QEBEI2ImjY
XxyOmE01SZR0CgoTIcXQbswPrsLpCfQKTrblDIN0bgu7AstcSruiLB5TQNgbDdKa7FcSN/u0Hn11
0rcwMxvLQSfSeBxA9E9eYUsLa1pZ66J4FIfRCTBP4EI+5nKjG7T/tKNsZKFSDq7eVAClRShfGoOL
ViW3kTmeBePRML7F7SvtdD/JgNC7vQULdsQ5/wThKlRKnhu5YWK/xx9x9mKNPfjP/aGXPW0NabXw
JsxcUUBkoM43h/mXq024pYNbC6uNxh1r/vAI5KbD9xJdjmr81cjpSox1rcVgDcLOzhUAeA4frVtn
WsyI1hetSpNQScPBNr3WBtMKMOFG+X57CxdeIEhSEf4A2gWovhiW2FEaqxk86HDYGCCQa+4Kt/ES
EyPOuhWFvbaOyJrNsxAAacHbKmZtmVTLdqVrCTJa6txxgYkoX8s1ISKdBFwTSIEVnnMxSNKJJdlM
6SZUEOM0ZAEPo4PpPZt6EPuS3/prc9uXDulclOAnZAVBb2gBUU31W5K8+Ik4x75dicSuGlXmBQFQ
DBopFT6XJtaczGzs0op0aahum2ftTQ7Qjee21uapeS/4TNfy9bZGLB3TuTzBY82b0VAzCnmV0nlF
7RcJSk/jWnrz2lRerkq4T7kxdphhBynpFKTBBhgnJWifnN+rc1au3R7g6xFmwiJbSOCKDrhkxZoV
mUaKXpRXSysf5bjaVlbybLf5pp4cLyWd1+pvTgwuAbtvH6ZR+tOgD1Wiu9v7umAwEUEhMERoDVgC
ln9pQhq40bVVllloPSgP5ov9y/R/Vr68wwBP/Htb2JJqnsuaD/nMfkx8rJ0ZbhV25FCraGiy3tuG
uoyvcUQtaQvuMzwEBBwIdme7eSaoSJukKWyWhaaUeQQj7agBZqFsxee5Kj/PlwCtEkj4YyrrHHlc
ipnhADHppixEwfkpezQPwISWz+UzRgKEmNfrVzm45nd0xWIt7eI81QTtBEj7I+V5KTXRKymZdD0L
Y5m6mDbkot3ZRY5m0FdcrUWrNeP95skH4MARnVQLcbwCNU3DN2Njju50ZBjeXQTdHgHQij+8qIfn
soRXs54yrhQSZDEQXzru9859hZcAUsLeYysP9NLlOxclOMRdC+I0ZIfTsAuM4D/9cgCnUFEGAgev
1+XpyMqgJnGEHocu68FiVTJ3dsz8z18kYHL/ChFWgOhQMSfewp3EJGyz7h9qrXJz5ylu18i5F/cK
WXzLQZiGzJugbCoIRxwnp1mYWSVYZqTsQZbAx3V7OYvPPcBXcCowNAtpfEEKb6q6bQvc11Ed+LZN
FDyTzmT4LQDCKE/YP0dJk1EzNYqgJ9wJIuasDey79trgIwPiB6oIXGXEMJfnhnCem6gfwg6mRuJL
jn1s0YYeJLL2Z+xqw+c6Yovby16yUg6sBzqEwaMHJM2lyGjSWx7l80XOnC2SNdMOwW/uZWC1Xdng
BZMB7wYwB+D50IstlsHNWqYNI3EeKsafCvsHl0DLW29upP30ki4ECQcZJ5TWeiZloaEWATDqh4gZ
IQgxgttiFt7pOdZE+wtYRuYWyMudi9GlP5Rpnocpc5qgjkjM3HFy3s0MQyVRjMT4azBCuz2xWYwu
f7YKgVo4uosPEI5uktIWwU2Vh50iv6mSvKWy8VCM0i6STeZyW7/PTO21iZvdOM8sQ4kT+MmsAf9M
BkpXXpQYawpksn97W5a+Cjk2mB2UudG7K3wVqYDFA7tDHiYtRizwLCimZ6s2VjKUS8qEchuqzkjr
IUkkxLJNpiUUGLZ57d1d0/xItAdFTXcOEjWfXw7moSEVBWQmDLZwJVPkoVLZKbAcrQ0UHe3B1nvX
fLqkA0L+cymiwaaaxaKuzEMamMBAJOSr0v2u0GP99fZqZp28DMPnYTaYCegAWwv8lLAapg1Oxtqp
CCXVIV471BVCUhbcFrKkAedChMWMRl/rcSUXYVKA2FUl7n+43xbSdUiFoQcc7s/lxSvjFvOcjRrP
QfemFi+ZumuzP7eXsKReqEQhxgSHLGgUhPhFacoIhBINRMT3ZfTM8z2NfLPc35aydBoAweKxAagA
U3uEjWpoZLTcgEXUQE/9G81rnWcY6HNeMbxLcRKAsf/KEV7qtqsriSlJHtZvBbxBKXEjDDyOhsiV
495rG3kblcWhqBt3GsPCSu6Joq/c16XX9eIbhEOruoLWloxvQBKM/ELVyvxtf6uPre0nVZA83d7Y
hXd0niAwtzEDL4/83KWGICpMO4NleVhJ4ZiWD7zA5Mpux3JQ0dZrrVkL6o4EKlIFmM6NR1RE5tM2
1WMrU3KMzJ7c3vwTY7hTYRkrl2pBI9HCA/Qsav7IoCmCRg5Sk7CoHXGG9ruM6aRSvAEPDQ5xDc+6
uBwkg9EdBsTa1eCrLLZp03EVzzRtXbWKvWk6jGQN87ig+nMRde5+mvsoNWE5rCFpl1kWzKptQhtj
T+7a/7BjOHrUrIHd0YGuv1SCgnVZ3HdmHjbtz3R6GgYwkYEVMG+/3Fa2pZNBYx7apqFqcNyEpwhD
MTA4znCwFPjBGkvAExR7WrEFVdfKRV46GhiKGbuJgA/0GJcrQqEHg0JpXIQGBhJT/dUBU4+VfT6y
m03FjOOdiU5EjHs+NENUDh2EmKkb24ETPyjJXVOsoUsW3CeUkmYk11xMAsJWWAy6SnhXQk6XR26a
5kHbpvvcbDB+NRyq+JBQ+4BGiO3tw1oK8SAPnS1QC7zoV91jJW3HiSl4nEL1CR0D1JW35MEGu4pP
fw05IHkrh3adHp3xE/8KFNSjljM0WOWzwJMaFL70dQpIoK28JEtCZnQa0HAIktBWeLmZuTHJZTmM
RTgpjznH4Hq1Bt5v80uvX1f2b/YQBA/CwKuI/CFw/sj3CrcqA2k/oItagWYVtwxsjMvZYCqv9TL9
xoi7ca1msXS3zqUJGk/kupGQN4UyDjFQ5e96DL5JufPWk6Pzb7q1rtlgnWVrpipWEkPSsYP0OFnF
jn/H00hY0JtelXtDfkyzTVf7tDnkm9tbOpu6W5LnW38muTY1reSOiq6muzoJedD96qhrv///hAi3
bYinKY0tHBvvtt+zH/m3CbSkz7dlLJknNEIjdIbzD8iKKENuE+qMRRl2ffarQvNNN6Gbyez8/58Y
4emQOpkno1SWYd0ZO0KS/VSM3y09W3OblpYDF/ADrI4oQzSEgLpFGpnyMmTognYp2ms2OYvnQoOx
lk1beg3xfgDkNPMqwjW/VAGgRgCAUkgZOlpmekqERl0TM69v79vCXQLkHhEZcKRIDIkeBI9bx2ET
bARyy15igEigUz2URoGJW5H0EfoKKo1OYBg9BcV7FGmEa2vZjV1QmxdhRg+0S1yjv1eL16ba0hrI
i5/ycBjT9zL+gdJzoxje2K+5F4trnUl8kMyZeXQEzzqL2krjDOpeyTsLQVudbliUevGas/Sh01cr
RU0F7h+Aa+iZvDy5pAO3I/6UIbgXN7o3+e/lAUOfXA15axIYXo7yyu1jXN7cM5GCskx5POY6S0tU
PYaNfGCBHKRu0ruPyqHZ8y3xjBWJCxfBlC10jzsIhoD5mLX3zEApSmU4gwzTGBXltgIfGKpTUvJ4
e1kLVhD8LPpMHjefl8g8RM0afR99VIQYYIfW3e1UKF6rPfXRi9StpMwXHku4tWDu0NF/Ap4nweD2
YGZujBy3jYD8xh3KOAMlYFZuy1Hn+5oinizRg3mXogPzP+zkPL157jmYEwrCM41kjaqW+Ce09HAY
ftMwGz4PIEG7GfDqqPHDlIA47fKwtCGq6iROkpD27zVg+LKBVkh6KNG66qAQffvQFjQDGVkAR4B/
m9vLhHsODrPOlKYxDaek9khz6GIdA7dXgrmFuwzvEC40ALwIx8W8LEg+SzU3dNTD9Kdyor5s/DEd
1DQ+jx6Z+7z+lSOoRWolcAx1lMMs49mMLJ9KP7LqGaDuFeu4oOmw8ai7zaYROig4hLZi8Ba0tWkI
ytPARsDgp4aC0rwC57PMv09Drawc0+IO/pUIzPClTuidotXoO0jD2io8HeG/mj0TcKyaGCf0HxTi
TJJoDos6IwqJUFLsIkCpmIwFmj84tVaClEXFO5Mj2ECHNnymDEzDskEFT8t8o0QYuUYMMt8VwbjD
kUF6Rgd0EAk64S6hfy3KDZsARNEafOso+W7Q2FqYuiwEyEQ06wCVKB5OzjpDZhmyWajCTmb8B4za
v24fyoK9wzL+lSAcyhDHOS0USMjlLij0H2Dw9VrZ2knKHXgLfIR23m2BS0tCJIyq/EeILxIkUCdD
C7AJgSj1PhAwI8hj+3JbxLUCaPNrCyDTDNHA5l2qNDh/Iq6UsOFSbXtVkrt9/87XaiPXGzcLATXc
zAYMbLogZOisfKLIk4dVHW0Kx7jPtK+pqR8Tzh+Ssgddi7W7vazrmwpoPx4I1HJhjGBTL5fVRpLu
AMNdhmjSdgc8RPwxtk9D9mmDcClGuD46dYpeolUZooMA/MoWvZ/qe3MNJbe2GOF1SOuoT1pS4501
g6IwUjftkGEsm8Jtnd+39+3apmJBc2EJ1TsLZWJhQaojFXYmsxKIoIcorV96cNvUvMOygKFNTP+2
tCW9ANUAEujz+DI0JlyeUiRTCYUCeNJJhsp+iuSYxF8avfeatv+Dfqf1pMyVus+3FyUzeLNzk6LI
nifFVs/lqaahXmSt3wGi6YOpq9pplK9xBS2Igu8A5gbgFuDAi2GCBWxVNSbKEOZphFFJvHjjmMy6
mSyDbm9v45WZwJMOWMRM8TG3MsnCQ9hGpio1zTCEKKn6klX7SbGSFpl/w4UBv5QgYiPKqDC7tsZa
cFsll1KZBpDYbiaS9zuA9zJPklt1oxud4/OcK19vL/A62TTLxxOPuimAr5jWcakoiV0pBE7oEA4/
dfVJ9/aKhZFIBBhPMGd6rdetrPdKMT/kIWGCmAvFHbHPyS4rM29srJd3XvU7ARoKPPTUn6SVZ/7q
uglyhHUNTZSg5VOFHL6Jjca11FPst9q9ulqUX9RG698VCVdNo3qmRg5WBI1vXkAsu09/O5hz1Qap
9/WP7OeblTNbW9r887NgJ47TBMN0IPBu+vmY+JixuPI4XlnFee/A/o3MJ6rGeMIuBcBjjzvWYO+m
n1XqTV6l+sFttVuTIBjDqkbGsZy1oDOPBWhNo84AtSkYkn/elnMdiQpLEQw8urep2hgarlf6nHV+
2j7qutvvwmhw68LFbIhXjtnjBkYf/j8Fz5bl7JBqo4mnIoZg40F1aoypZZuk8V7ZRpN3xuFb+6N2
V/Z0UQ/PTm3++ZnEqW9yJVFwar38kmt3evxSaCu0L2siBFWvolQe00zHbmqPA39n9l2lfV/ZuKvs
rXBignYDtziV5ax8eVL6oP1yEk9/qzs39/tnh2wjdcVQLJl4MCKiIR3+M2JSYU1gSc80cK8OoZxy
V47wGGtrU9KWtu1chLCkLkE7dRanLFS5y/bmMV157NeWMNvcs5PHMAYCGVhCn31X+4dseF45kzUB
wjOYaIrUNXrCwgjZh3qPxoEmudd+sNNwZ9/Lx6/pQ+YVT7eFrmyaSPFe9DGgs1bMwoI0fqU0XgV8
Ilmb7bYoBXwbIDqcsy32/POzratTcA8UBEcTcU91AQRoV2zp0nsHkqm/AgT1AokOK7o+ZyH5BeyG
lxmnrtwOQ9CmW32tFLFo7RCiYS6IjWIfyGEuV5OQIlLBJMTCUfkuzzTkG2So3MTFiFXb07/jkFZW
t+S9/BU490gLAoec9601C/RqzZNTz3rvwdLCMFoGGbIVNV/eyv9dHYRdPUs0Z3ZWMSQyxz+O6/I/
P1aQnAvaACIkxLjox4B7LProNrUYmtmgc3X7RLJTkdyN2em2Wi8s4kKE8CBVVV1bOchOQ1X5VhW/
cF2b6qFD//+jUq1c21m1BNfyQtR8q890W6U1uo4x4iUsiw6Jjh+a/Y1jgoiyFoMuy0GxF6XYjxkX
l3Jm48YGDXcIKuAw2yM2EnmYDKM7axqw4PlgRf9KEgzdzIChjBYuU19lXo55PTqRglzzpIi75sru
Ldg8kEbbSKlgiKYDLM/lqmJ5VEe7Lhgw7tQl+uQyZL9u68LixmF2z0cYDT5DwfgYijb1eQ2FZvKh
bOINKBNd3dzpvNzdFrS0b0hYo6KMLhjU5QVNsBtuML2gHE3/1E35vqhfbfJtzq8p9PP+PdLjKM/P
8yNmHMjlthVVxtJUqzhw8sOpk1yiBHXjAW+SfxqaBCK9c0nCojA2L2ay3vEQEw/ARKVliUdbshZI
X6OCZjGAGuAPKodwjC8XBLqn2DJSTBDsNa8O5SCqtrK046Y7FdtmX6115y7Zh3NxgtoxGyNOJY6j
SrT8aP6S1NhPx1c1DhRlC5TxJ+lcEO9dLE44rRF5SYfnWJwxZH5ZyW6Jqc2f5D4ESA0FPbxKwAsD
SIN2jssdzByJk6yb+AnILswTNIi+t2NzrXAhbNyVFOHtI3lSpFqBmXrGW8a2oFJhCmgWnzFUT2Jv
t6+T2NAgyhK758ys1Uqpg6xcCqXym12ClOy7+V0lYYqqWj+4Sb7L7iv+RR3vEdmuVbtEtNw/8lGM
BYkVIver4mWS2o0Gzjd+Qn84mOX8cghccMwZ++wOXb/25uX2ej9wSGcvyZU84aoRk1gpDpmf9G3R
fzEmf8AgzQ0mNhPU8siW7cZ3/NmlmxF/S/ti65vB7U/4GEN46xMEWznMOafOwFgfW/5W2A89mnwq
MgRVtuvQspodLTReMCV9oHnvt9U3s/8xArQ3kT0Khp5dHfPkd9UEJoYN8mNf9/BOnieyzTvj3pYw
79BmXi09dn2z703lwHTmjSv1gGWlAWLJRtYf+APR2ke9aVKaWPyE6RKyF23nf9s9BsPiv4nH2w1X
t8nBv71vguX/5+QAyftgqUVJR7Be9eigx1KV+IkD5qb7ddWgoBOPeuoyMDn7kTVO4HxD0/ptscsa
cyZXMGO8iXtTz01+6lRE94OfErYx4B/o0SMKPLmeb5j0qtTbeLijzp7FIABz3FR1TWb4iflW5kD9
GsxLMYmTHKuVrxMbdv7ZFQuVXLBimgj6BLe1sDF8axpwFK2euWb6q6jvkd8rbFSd9uAospjktodo
teggsqb+I3dm3plTiYDsCoFgIeloQo1xGkYybDIT7C9gGjEjDHC3iR85oxvHBcbeBVJ0bJEzUO7q
+oSshQIOiImmbjlpRwvD0s3HsTrUYFa+fWhL24IoCKAzpFXBFCK6PIPJiBnVNj21/L7E6KI6fYau
cj318oFgTuAprl02hmvj0Rd0FC1aGvgA0dYC2iBxV6yGYEqaNJwm+aVTqu1kbruq2XBSBhr7XMAy
nwBkgbgMPCUo7YhAAccp0eqg28NJ5w+1nrgDe8mljakiK39Er4z+vLKlQjbjH3kzfhRwFvDOifSm
gy4RY1K04TTmtPrCeawGNeSixVv3ZLQJBVqBQTYpDvOLGjPrUBDMr7z9DQsPI0h6AQACkyYCG3Eo
dK0XhdqmznB6thMVGWbdldFEKf0qptYr1rpqPwqOgp0GBBiYJNg4GVSSwlNRTA6VSGmyU26O5H7S
Dem5sHoJ0wvz2ASFSl8dOIXGa3U7+nEPtmWCuj8ZHRqk46SG0mRjyKKpjd4YgWQL7nG9oVZme7Rv
6JGm9lfMjdR8Sx1Nb7LA+D1ENfEaB8YMQ277QMPoz1bp6q1EE2UjMcz91MdedynYuze6PCIV3FEN
9sbQmmnFxC8pMmweqEBQAwGgV1BknshNnJY50iIFeQX/+pMuvVvsaWjuO+3r7UMV8/YfigXAMBAH
qC9i1JjguRV2z8DNUrGTHgWOvses0r2jYN5WUrs1+zOAdBBosNexY15pSUAVr5XRRVjR/34A3GKM
10UxUERZ1gONJ0tq2KnRNxG3t7RJNvMI2LryQX54bKc9SQ8lKvmm/lOmXyoKguPGBF3MG8nix9u7
saTiJvicMasSUx0QBl56mAaZjEE3anaSou8N/Tk6D3nttqZrVferDrqQ8vhn3Sg8oRYO4DYQ1Zey
QDZWsoRQdlL77B0wTDe3TPhg6YP5c5BqDxOAqbqCBlo+7DOZwmsat1ytK3VgJy2Sfmr2Nou2VY0n
ND5URbcFvMUfKdh0FO5GZPLVfhUtN2/g1a1GH4szl5plsEhfLnqqe7BZKj07lfpRz/YNDY3iLqcP
mNbbByn3KnTptPVRyWBCJ5/cTWtMTIsnfPYBwtVqadno46xtWiIFRlG63CCb6FEHeTgFtZhF9BUf
f23F8wedJU/whJtZZuKYs1G550q3b0onNOha/nHxzcUF/ruzQtgiMYxQczLs7Ch1OyVvfBlReW3u
U4m7GGOHbM087y3ZZIZbGtvb1+b/0Ku/wsUca8RVi406FtkXmzvT9OoA2Xb7LZi+ful2K07X8gli
MiKe+nlkg6DDUtQiyd5BllV+a+Rdn38hwHeOz1r04qyIWt7UmXhQm6Uh7rw8vDSJuZrKLTsx8pul
dyaYqiNE78RH+xpyYVW0+VP1f/7LZqITC3zVMzn+lfdU9UTuB1xSirfLBt3OxkC4VGPWsic57mDs
bNrvab9Lft8W/EFVfHU5zwQLTwHmVdlFZTBczgkMfM+gqvw6yYCb1LCBsIPJPL+4ylw5xTC7GGMy
9ozd1b29c+DcsT7zMJZ0n+mnpHls5C9qREF/vEWuiyOpRtXBzfWdPaxElLO9uPXJgpfQNazntMJe
gVuo2NvIsMVs10trPYtLW4O0GlguZ05NuHuC3Uo4q+iEYRWnzLkzNklAqKd1tVu+RMbWjDHe2i/A
CwDm4eK9++q0J4mg8WGK3MqJHlXpDhG8Wd2ByOzQAnvyyKct03Yc8f3tE1y4GsDvyGgCAsc6ohHh
K9GJnCi1NO/GtpwOPHoytD2GoPuj/tAYawyHy8IwmAB0w3gtxT6MKJ14LpUG7iEBAfIu1hgmE7hm
/lNGDz4ZshXvc+GksbZ/xQn2DZBxBVTuOjs5bhtG2401/qfN+ytABFBk3DAwa1xmp7rovEY2g5H8
iA/x1pjQ48bWiOlnxRQU93w5H5bn7FlopJrp3YjlHA13WNmqD9zKrV8umEi91vqcDPjlavYlAhBO
tTrkW/Q9iRu/1Xu/6x+k3rX6vY2bEnEZRE06kDztQxu1BzXt7/JxLUUtpj9ndwcLRp8d0HnoRRLb
ccG/rMboX4NuytWjY0X1fTIW8wT5XrU8m435t0ExfsO5tw5G1rXENSj5JPD6n29AnyQ+AOhXzIK6
NOeDXlMn0aCydfOUqM+opWM0uBnHnq7ub9/EpRdxJnf5K0rwM7KGV06rmbgdjfXQkF3/1iAfOqZd
KEuH9Gdr+NldBB6WaG0K/KJiIXL4yA6guCVYRC2PorZVJAimle1KDsOsYp71ayq24NbMYe9fMfPP
z/S346TORjtiJ3nc2em4Gbpj5fG6dem3mG5b+kCP9uSCmqgYQT5JfigrG/zRvHal42cfIJxlXytZ
WxgJksF7vhlOGL+RunlAt53XPz4YG23zXXIn/y6T3dG/H4pd7/Ft7yGKqHZPK2c9n+XVp+g6us3t
OfUg0rbE0VhSVJOQkCvuOeaUA4Mig0y09Yv2Lcu28P/cTn9u3vqud7XJi6Z7hz73Ho2+3f4QkZDz
H/0++xAhpGjyqprKtEJa6GGo3Dfsv/LclbvewnCCbYnJogVO5NnKvAFxq8rCKX9W2k0/eV1O/b7Z
gAEkf0jQoUo+SSf1z5che48Ab040i0TeHVxgx05TftKG6i11ml9jf0zKH7fXv3gO6MeaKeXBGC0G
F7bWj4aS4RwIVyRkdUGeHMmpb7YkqKIejJdr+MHFuzYXEoGbxoMr3jWCigcracZPIPvIDlo35T/G
JCMr/eSLV+1MinDVuKNFhaU02Luc6iGGFsfHWkuSTWX0zpfbO/gxSuhKlVFagbPjYMS5SJFiU5m0
aY8thD81bPrNeFC36hZN81+lTbKt36AtG/7Tz/byoQvG8aHaxuFrvh83zne6ifd1QDfKlm3In+SH
YXkd3ePvIfiSbgpvzSFYcs4dBOp/v1WwAOBnBaKghgXI1MStRpcryApEd5j5k6uqaze7KH7u7/5L
Ju5CrGDZI/BxpGYPVZbqu1T+XkVfBm1vkwcDMLDysVZgZW4fyuL5n61TiCCr3FbyxC74yRrS8VBx
3gYVHdq9aadrXddLyRgsDimseToj7qmwuBYsz2WctvxUBezQb9QteVR86af5ZT5d0OKH5oZsu93t
BS7e2zOhwgIHic9tCQT2U2LRERPBUq9uKz1su8Rwk0qLXQCArRV3b/mFPpMqOJQl2PRskmCpKqsC
vjP6CdDmh3aHeWotuQPzkRohqxtI5ZrVWD7Pv3ssBpUKhacZobJ9ko3+QUXcgAKTLbEVY/h/XI9/
xYiPQYFJcbSvUehykOZ/zB3bG+RDGrmq9Sv+NpDEtZQv0prvuVSaQNpfnbkk0TptiIDxMlJzhYJG
75TKu7h0PAs50z7FxNzUhzHeG3zy+mgDePK2JbEPBJL/P6R9147kuBLlFwmQN6+USW+qMlWmX4Sq
rmpJlPfm6/eoL/ZOJVObwuzFADMNDNCRpMiIYMSJc2ThXKXvRvVRaBvuw+f+iP0OnGumKi89WeZa
Zzc/jjneQsm1aSThKiWe7dNV1TzV9KrL1tBtEowGmBAvzywl2tFGJzUojox/X9i9sc+cdC40oG/N
4dPnqW+GdpLtI82u89LU8qX+/+x7CXFXgkQdGJhY0ThOSttWLhE1PPlNHNZq865yYNtZPb66/4/P
/Y8ZJt30VD8dJ/DElXKODJoGtEJk/VInJ4z62AWGlZDyiICK6FaMs6bgQOiAq2XIPxJtzWennstJ
HO6EqDXFUFi440t7wETOkJMLXWzr/gqOOFOOAjP1HIXLnppFAsR5x/lju5lg1HuZ1gp8g6gQZQ4N
95FxLAr6nhtng65TP9+N/Ls0Pif8ltZrr2ks8F5uOX1fGEuA9blFg64AAWOSorxT8w31oO6VbIB7
0Yr+Qw7byY7cW32uCvs2SZSlXZ4OLZsz/DQoMU+B2pBpUABE4B8r9SzxNQERbhM6YbZNxKV2wVys
QGuRB6nzxJLIMpDoQy2JfebhBn/42WcVbHjQhTeFtuo+H5/sOUPosaPYIxoYCWanrjxO6fSJyeza
F4U15nBiXOPmZbces/Cky0veeqa/B5QTipqQ35v0pRjPMER4n3stWqNjpq2ixu36BCJtrak3W8nY
GbmwlcI/Rvovp1r/5uU/zTJB0BdqKVICbbiGYAiptmHxFi1xPswdjx8m2B75qPRDlnLQZGyrt649
lWUPvT0njGWiR9cyWoquc98NVVMBKAQgMsABcHsaudArJC7jhmsdoIwT4dmnPYnNWu+adYBO4b89
JBi8B/Ub/B+a3VDauzXm62VPgwAqmDIAK6XTih/Sr0wkWrQQN+7v9K0d9orpEY1DH3Y4Y1trv0bt
Lccs6PPjxdy/Zm6NMK68bmMIMFIgY4B0KExR9vgtlw2889jKzMMdZiCeNnV/UE1ly9sQOxz4FlD5
q9ILZq9/IvvpRXDS2iNn+RWkRdpN9iaGX9zwkig7bfgaUEHIA85SgBooZLoO6t9B+C0D2jBsUz1f
i/JGzCwfkaZrOihNLGzL/fm9/b3M3gMtHipaB9RZkp2H8aleV1arEoyyqP4CanjJEvMBEgBVMC4D
S6W2CfRNpBR25L9iLs/kKQ+0xgJmbwZbg5UhQKAchvlSTGnfnl4sigui3sDKovggtcG6yu2yvfRS
T4quuaRgC9KdruJJF40EoBIq8yYGbEnorWp+07SmkH7QFHyEHVpKG3FpSP0+T1bh5tH/AAeYjvYw
8/O6FjSpfSUO6IMInq2XxUCiHPzCbUS/F87kzP2aQooGJBy4oe94raRM0CvAfMSrXCJE96aAWa/M
1oaLoTxD6iYvTq0akIi7lL6CKUiiZE8591QDZhT+ocqOBvR3on9pmHuDZnfzBhFKrvGdrF44IAs/
k9UJ8YUcLsyTxWsrR6IDSlq71opwi4JrdA6Gemkc5C+nwW1kR/wDwGWiMp2abcwTAhRscRIBy3rd
ZQTltIKcVPPz81M2P8/719fX9/f34/Fj66LERv50JDa//vVngX3UcTDfN/HssKOgeaCqHWhalWuw
B86CqKveURwwIh38Vbiqd9LKc6TnZDWu1Y1gZyfV5lcaJfGWuou03ffxeVIh0yb+dchu3I2uh4av
qzE0z64KgAnEqSE45YPcinuv1ksQxZlSOdqaiCdgIJmgwqzyjBBQLSwbTb3y2+DdcMY1SF2Oqa2C
I/zxBgtTeGc/8ES3A3pJzKzcleUGXqLS0BjqNSOnwQQzuPl28sm3TArrvH/fBqQjL49N/sWu3JnE
mBQ4ZKb8jSUl0zAakYOLXL1au0N5vp6cX87Bis3BNELy6WxOGJ0mV4fArTxX5/V6ba63tr0iFIu3
nnYLcXXmQYit/vFrmPwnGNE257NcvWoktLPWqlwA+cIrXZtmse+3MapJ2yVo05JRiekq40RDiLbH
FuDB+WL+Gj6L2JZepf14hKJZ+1JDSfriXxb2fQpTD/adBXDyIcUTPCiw79bB+nU4OadTajmnwOTI
r4J8TpvuJFCbI9mmPFrY9wsl5odIstP6STk3ZL1wEFhdGaSe09aDGAavFGPixruNPmUaq/7QV+rV
OzTPB6fcx6GzfxUdw15h7scUvp+A7/wzbLUleOLsof9hePKyP1oXUAFCeViE4VGwRDM7GJeyXRUR
3v9OLb093vaZKhNWCYKov3PRMkaCbo31oO/IQr7GDUvIuG8NtxtB3nHu/YP3qoUmfQ4gPLawtfcp
MKDBkHgCIxTGDKBDdGsTRMRcF/a+fs3xRRXbzVfZemFZ97H51sSUyvzYwzSEknLnedqVX8lbAG5t
6oQ2Z7bk9RXdtLW8XoRiLFlkbiqACI0U+5x27a3W6kx/zR3LXeQKz6KVOTig6/TgLbjHv10J5s6A
yBVATwMSw+BcYI6oKhSD6McVVgmO/HYXmIZdmJ+BBb5yMyZo/zuZk5LnYlVsi1V1ABrCmfYgWfmE
d55jK1xTqydnZVUSatMnsGSTiEy/vsGf8lVoxYQzXwFfNLudsokP3KY2fcczg00BnvwL5+gLK5o9
GT8WxJxGNSmTkNNK7Wrljv/kZqelOb6/DQJmy4BI10HPCILQSZH29mBoaNPXSatp19qSTWnnnbnn
3KEOdswe19GvwBrX/rZaCa+VUxJ9lznBLiD1ql5F+Ijes4h9ALn32jt2y3F1xgWiV4PXC7CVM3QP
VG/DVI9D/QqVObuxf5UbzRn3ok38axya3uvjOzJTGgM24oc55o7AXBKPKdWvjY35dEDzHc1GHYgY
9kdmhQ5dBTZyaqJZj+2yw5uTY72xy9wU36sCuZSwTHWlb+tNdgxJT1rQCLwWm3bVHj37scEZf/oX
bW1AtAKsJOzs5lhCiJvGvX71VtSS1vUOH9bh18WCz1kywySjEkTDUDWFGaSB637jPxkrus5N7f3x
ambAE9BmAXj8/y6HeXbEkHjWiq7Tr2/pBgM4TvQEROyzf1D346qBQoaGEImi5ruwZHj6i9mrA+Y5
6KZjlAp8rcwCVaTyWawM+rXeF1v1Q93GVmnLlrYaLtFv5fx4mdPhY41BegHVCxmYX41l3+GpVwhd
GxhXqbBDmcBDoYnmYzxgSZ9jLptF9fkfS8x++rUUQAyPGlcjsDtTCYBr3VeSFTUX1e4EU1xI6SYX
dr8wFeoWYBeC256O0Y/IVGF0pR6T1Lime3pRL6K1JHk2v3P/NcB2+yEkKAzeZEA9cGsgw5/9Pe/I
C4d9ftfw0IBWlgKWQLZ8D1CKobVqYVzlA/9RbMWv8g+IzGzxWVx4U85aQpYwgXMwpIoi1u2GNYkn
N1rdGVfQZxTP9LcG+TQHzUywO48f2sKxm3VOP60xNY46UttQ8RoD5bkJLoYhmezJfxIO5U478pFZ
/oL0pJiQpRf+TOCbUqH/LpKJ5BQDzJ4owKxxAq/BRf4Svpsl9uM5B/XTBhNcjSzXhDBqDSS0QUu6
D0yEnco/mVMvkGfM9Bp0xHDM/uA1isEjFnYghB5UmJLUu1pRReJz527E82CZilntBXsbnmL3sa+Y
KRTBIABcAmoxGDJmWSRjvk05vYZBfquRYhXgSarsGsTPAF1h8MwT0UmAAZBMCJaaza77XGRBmd3b
H7+A2VtoD/sQs8IvKC0MdD0RzQ4c6bNaqZvXo2iB3OM9dulqSVzx3pcABzE1z4ApAXOTzDzUBr1M
BJBBeVeNHx1P3BSlsB3/cHXnPN7gOTtQS8fegilxkki4vYKlWlRVk1fclTfyLfLQ38Xoa2tQvrV2
Lvb8QoIw/W03HlJGcUFAFQMvBLBRscNjgxRB5iOPxGvMwQlHXZlaGdQZbFFqpIV8U777bijDg7IO
7SioZ00I2tuViQHgMcMoKVduPArFls93Ot3kBtEwieZxr573FULJhB54wEz8y9iflYwooosszdSk
Vf/F+x/NWvMueWyOroAONv77XX5k2drQL11p8ph58ndDD8Uxz/F8q6msGsMLKqSTwP+XkOY1iknd
2mqBxDxBD8zto53kLyB07kICVokQirxyEja8izky5FmSdHpRpoHu2UU1QOhUQxmRgjjBjkNarAMx
9+2iGbyFkzNnWZcn5n9o0IDseDpZP6KdrPRgB+RK9ar2HOa6e/DL+5KYb6oemxwqRrLSqih9Uoxh
qdE/92mnCSUUZpEqodnCxI2OKwsfCgoq4DfASQiE86CxEW2V1JUEkh+SwGmyLYjSVXoY/S3VT6kR
mYVw4DuTF9YBZ44gS/40ht04OlVJfPUsNEBj5r9Efx3ptgSq5srhspf4T1gcktrDDOeqid/9xGwV
0kSmvhPf0q0iP/H66ISUeJ1T6nsJf3p8Oe/z+L8nGKxmCkp/GC5kFqrK4CytR5TjIGV7xvupBPYY
XJJNkfvrvKoHq2xj0YpKqd0USvVUxyq4uobi4qtJY4mCp5uK4Vldkv5JphVCLyYzaynRQiJKiUQK
8OGRNtX6zePffQ8AmbB2BpBpyGexBDaflAKxU0dfj12p0uMNKP6So8ipmyCGvkEIAHvbQzFP8nrH
yHHXkBLnjpLQfytuDXelKQpkivEYnCrJrHNrMwDlaTl615xCyqEWsieKKyuXHQGFCSnwJSO1Pgfa
SygseJ/74gtM63i5g2ocohg8mwvKnioVfMn7bpKtvM6U1p3gtPyqq63Q7eot4JiK9y0vTllNB+LW
wcIs1gzZHLyDFVaSRY0yiY+q1HdpY+g2z6Fd1Hm8Zw9ZG6yqUIAob1tV6zHw5K0YcK2DuRLS0DG3
dAi320ZX1Evp5N3bQgajimgo0HaFPgiyfsZPtDV412nlu2Uko9JGK1PlI8WcxLKdUsoGpwGk0Irq
Ql8ZPj9CE61KnTqkdKMP4hJC4b5IgF8Dsnm01SFcA9fBxDuf8mEOig3fFS56YCbRYfjDg5hrNDFQ
SvHOkq2us9PQlryTINuV7wCak8kF4ZNTnP0W9yLmv/N1Ar2tmFB0x76GdqXQbabYmrBTJMswXjTX
l02NW9rHKT1lPu1UrMRsDuI0iK2nePfD3yYKxBmypMOJevFUEvh470r75KnRjoVskKp+y7rvYUfH
VaKOC37ob4X2zjZen+hQ4d9gErm1PUidCG2D3HdF/Qjn4Vn+88ABGkeCfNvoptiuI/lcKw7vWaJV
fsRP/HP3IttDbyl0J5iaLYtEOivXRLc6z2o52wD//pLTuQ/4+LQ/fiQbkJpC0YIi813QJRonrlr1
ki1pW/+goG9YnwRb3kFX/k3y19oTB69fWoLJKwuf6W9jiNkqMCPgFk4g1gm/cbtVEiZDu0bRfbfq
Ijt7GoqXtLB7f+Vlpup919y+zVdF856OlEjyPhh+l7ylCisNuKBeIUK6Qo2htaGPCGVtwud23Foy
txoHjCYc49im3hlCGXJpc9G6MYgQ28qT9IUOqXcxnmu6KUElUaO4y33L6lMACoJGODTbsX7XDNJD
5jXchJdogBxLuq2VJQznX9rzR4tn6ggyl7RyAqEmVz1UqoNhR1L1z6F/MFoz2ob0tShIuk6iV4w0
IWhjOP89PdNsHSnWGOz92lGVV7G3hi/V3/jcswxkeLbVBquBxzaqk+rFRCqf4W1I2rsYQx+m6REz
7M6a6oDPXvvlyRutdeNoU6QnoAyDSYN8r2qOPB7SfBcDVxqSltv4upmjcZy9pKWVa3bR78pVqD3l
bxhSeRwJZyI4Gk0qAPpI0VBbUZiC+KBVtc9zqu/WkaMWJrDxhb8BE35rAawVEzFc6bU5HLIa42o2
xt8qM8U811bVTXU4yEuiHnNh6ebnTEndDycSpxAz6irPd4dDImPs16kiq0MTPeBJFrzUgynLtsxH
li4u0WnM3M4by4z7amKxHxOZ810uJUkSg+coN41KI4rqgFmpTBOCifOF3b9/8iM3RvYPZz9xCIOe
6na5GO+W5LL0A7fmjxwiDx37Q+DrpMqBp0gnmkQ7qgYC5qStgKS51XEdg2Fj6Iu0dnfvLPwS6T+D
SFN9jR25TmguFnIjBW6mKx1I+kLjqDRivypaTTC7oUr3lRbr10zozn7N17vU8HsrSwaQggWC+Jap
jWEOfBxZYiFkXznnLUG975/2+IUQJoXKgAgSPNDv3e4V5pG0MKmC0G08aV2G1DK00gSUvdJWeeUE
TWtX3CalLZTknin3Epd7o3QiDXDlz8d35r5JiWY3mLeQFuLD6ZrKOHI1l6VBTbLIVVcRIE3Cq+YM
BzirSDZFbyMq65KI79EJVEHuY8v3AKHJMtR8JURYQBgVJldpgcUQKyOIXbU4poZT+uDkWWfRWfNc
Sf1NtUNSEQ/jFvyxVu1Kr6zU499y8dqDMSBIJymNDEDTt44Hsjr2TD0PtzAFLcDalJSvQAdXTLDw
ALwrLzE/eUobftxoQY5lDnlX5IpqIrk93JBDu6oCiieGhEhJU1Pus2Ah1s6cZjThkIlAXwNFXLY6
waXA+IZ8GbslIBH7aoncZjpqTBi5+euZMBKKXQmcOv56YThqw0v3pUnb/Njq5lJh/29P6NYSqhCY
1wEYCbVv1Jhud08rEy+Tgih2h3jc+vQgD1uh1A5esy/cYpTtLnvPh3VrIrewONm7Pj5v9wVQlHeA
cAGXC0QHBSiz35pPRE5uvMAL3FKYaLBoR6IBE59OGx/SkpKkXPFLsyv35+XWJHO54gFcUUJrBO4k
JhKJDYklAQNY7+OofHMoMj1e4bQAZn9R3NXQ8wJZECj1mAvVJ1kPpkotdKWgi62gGSvCZ7zJdVpk
PrZ039THXkIWEsg+Q4LXYDP7rKj8XtAodbN0N6hPfjuC9gezZuI3KjrKB/hK49QuHIGSbq/qJ6N2
xgP4eUhTkVTcRUsd3HuAC34PeCNRQgf79CRcePtttTqnVORi6tbcoZvoJUQz4Z6VJ8/hRpKnm+Sk
oyU5kOosuYZ6Lvu1n6PMB1m5dGFr7vtK00+RUT4AXHQiSGfuU873SZmBK8st5a88v7blU8WdpQSS
UIHth0T1MNRPXaW3JPSK5a0HuT6kl2IjQpnSfvyZ5o7f5DCAv0TvB8HmdleirOg7AUocbiNJSIeM
Jl2VEq2By83GNdWK2EKSsPR+mTMKciZw+uBbILIwRpWoCoQkCCM3DnR9LbcVv+mad6Fud0AhjXji
UWPhxTRTAfnLn4AvD4HxiSvidp1D4UGcY8CujvJvedgMmgBNBrw35Ioklx7JeBXaQmPrS7DguQun
gLcHI/j8VB1j0iyxa3KKRzh1NbUdDwIYTqIEsy51OS74rimusDdbAwGVgAILSPzYYRup6fhB04MI
BQ7IH0khnNdCkJlzzuJPE9Nn/RHaPPhmTPnTyA0qgQh6RJoRefuXBOjCC5++DxKBplQV7WlP+oXW
1NyJ+WmaSYZUXzKQDhWRq+eKBmqWnjNpLACSlGt47mqZDtqpJFn9+7uh4YWP2SUViEc2AxuDQBh5
o4rceqAYmL16UmEFkm/SPsd9TJaO6H2UncSRZCQ8CnBCiOTM9mZtFIwZ1ohxVcHJOl2EinpfbEdh
fIbo+aTkoEWWj1x1LTQ5kGEUo7py0IRWzZWgQtDH1I6AsXeaSv3S6CCB2ooLd8koLo60Tw7q7rCh
3YRCN8a7wOBz+1NrEGPkySjgcyS7RkHZFaN6RJeOFfTgxi1GU/lqFS3x9cyeP2wReNWhYIbKB+PB
+UwZJHlQItdIKgtU3tA9v3CjmaRX1Lql0mnwQu/1XcVbmPnl/aUsaLqq7KIxQzf1Rg2QarBsMzXv
ifko5rHLZ2144DIdI9R6HJ+pHLgRaOxP6QgFN0X3EnPIu/d/fRZRv0DfDQhNqMv/zdF/3D1F8qO8
z+vYBTURpm13kmJ1hS2noGT59djS/eg4juBPU4yrBLMqBKCkKnbFA2YuN29a7NSe/dq8hSYIBOzY
wRDmNo9MDVJ/yYlCv2vtn9TFbvR9TgvErw5nBinKSdCaufKQ45XGKIwTF+XpyspEAYxjESSm/30A
vDHDOOhCz+KEdlHiJiPFlPIWXFOBuAN7TL9U65x5R92siE1uxcIP+EaHKekirsaMaK/6O8STdajA
mLWNEljo9B1B7+uy8EXF+5MLrDJAgMjEJiVlJt8Ajz9tyzBPXMDNbBTcPwa3OlDnm54q4lBLB7ik
s6qzuoP467BD/FhKvmaC080PmH7gz9M7qCFgimnilnxqkEE1YtuPhtR5vM6Zago2+Mc6mbzClzMg
9/MscXNL9c5NZ4E6ToRaL7gwHU5cV1ex3KrpesHqTGy6sco4Q1WvSiieYHHa6av8nRD0piJLfutN
VII3pSltTXv4fHpsdCZWwCaosEFNhwff30LLjw3lfdEHh0GduFyEFyWoUT8RNKBk0bSRGbYht2o6
sTflNFsClM6UnqfnODA1AJahpsrqvqOD46NR1MRuDHa+E637XEAo9uXG9HNOABhLKUb9MtXeXnw+
GmrSx1mp7PMsqzMzHKLkJfBp+xVxRtV+4b1XDShFtw0HSg5DLwOMjxRgki0FOS8tnqraePCVETwi
YVnlKpoRnfGbg3Sw4vRRJmcoKRqKLcR98Cn1oR9aTU/L6AAh7z41s1RFRJCVOu2sx9s/e5UnEjBE
aQRANJVuD7SYtYpS5EXsopJQc62lV0TwQY/gPWmG2e0VNKx1MwrBBtWZmO/FZOvjHyDOBCOotP3z
A5grLct8SiGKhYcyXTcKDwhpE0KaOtpWUGOXzAiMs7/BTtk7OuClaI04QUWUHdeAYbn+U3JvwQt2
Oa6fax87HhIjuRTqAd2W/4+fCagz6FHBPI8KDuPEOwy+DjkdY7CHfYcf/JruuUAGKW/phI3Vdo5a
klYneCSZhd+YpfLGeccESOzWNMrY7JGcRxvPs9GmjESzjDZtvylDRHxSaIRf0lG4p/ZC5JPRPgfG
F2hNvMxuv2qDAjk39kLsZsO6UHdNEZEocFAflDDLTKXvpgvtGrX9lgqkjd4GMNB72xAKLBHGf9DA
LDa69GIMptphmu11oM8D4A2JVRYc6Zaa7nMeAG8oPOTxnp+ebre/lQvKsBuoEbvo6reW36i5VSSD
RwxsuY12qkriOMnWZcktsWPNPGkmpCB4k6aBHCjc3FqGtpJXRKqMXVJ5f131UgWgwTAelaTIF4Lz
XA6AxiOkR5B9g7OMSYlzrfCVcgzh0CVBBp91M9jUyF7Q5tnyUbHULpmNH0hqoeINjD7+YS4Vh/wy
bMDj4vIJxpwEw6ENqUGLVV/VwUE/IHyNRmsIlsLW5CyYxFL6aZaJjp4ehB4tmsQtVKIWZ005NPxO
d3BBuWiX96uhXHjY3KO4cNBB3ovKMpquAJAxn7BXikoIINnnDi1qEEAWQS3rUwRYvSKN+IpmiH4O
kA1RmxustjI1h0ckBajfAJf1+EcYtp688JPm/BnwMqC51QCdQYf69lDxhcCFDcchNwqMdgseWkBH
auUicpVygAh1sBOywjd5LgnNBojdheflXHlAgosy8PBCaxxcWbfmI80LwGkepS5EiYhK37QB3T15
zWlbSVqlfb2K/adSr+xwSeptNtuGUVGedCBQe2Q8pCwkQBG1sNwppC+eKj61DAiDeNSO2sQs+cys
1Ne23mOWn/iJo6gVXCPegrmNMftRQCMvgEgneMWOffiixxbvmWDhe+zGZ64hdFqRgqM0iJoVew25
oVaokAipC6Vqk5M2ftWCE+NgLOFrZvpDQDDhxW1M5UkVIJHbz1AUjarnkZS68b68cJuEVCbEs8jz
s/D8uyTiEpfjXE3wxh5z6roxbesygL2MHAJH/jMNbTx/j8dztFfJaw49c7eCWuJi9J658Td2mUCT
pkKlj1RM3fY33gGRvEuDj1RbKVkOygyoOJU68ZQDOLr4/lJxOw8/J7fiyO4xOtTsstzO4gUk6cz9
u/lF0xH4kVByo6x6eHamLprk05RAbrV8glPfEyH4rvpFspBZe4Cq8eCnxFAnyy40DHGoVTnsDT3G
J9cotpJNtgouPb45kPUmT8z8ME3J2G1hmuuOWF/JzqvIy+OT/RcpwfjeKTf57+9grl/SYuQ4MHAC
dqAhIQaR0BAmoHPFuftu3leVtU8Bac3J1r10n09PS+XXuVLwjX0mjFdpKxVCMe07AZwVHITlHq+W
jK76beZh+QEehaH15H8+Xvdcp+OnXZZ5KBwasEyEWHdjDgrBkD0e2WbsQd5iZUmbx8ZmHkg3ttiw
KndhrAdYo67tWrDA0vrsDS+9/70IjJkrEd2YYkJpokdyNkhYlnRKMF6DSgwmg9td1eFpS0r5SH91
gCgevKWK9rzn+uccsY0VxfeRVAS40YOwzgrSZCZ/4F/4cRt9A5kzRhYH2pXMLi6iulCvmXXOPywz
PgzHp+viEbvLS0+qACgddXoIzy0mx7M+ayplg+QVwAmWTaPsVE5WfWA6FW43YR4VJxEw7AAG/A0H
3WFt6u1ETvkhvvJKY/K6Y9Aj6pMJmoRGucRePh2Z+2v7z49h3FXaCHHQC/jOND+0gd3jXcOZUF3A
GHwM3M4usbilutj8Kf7H5PT/f3jI6dELchnss6TsBerU4EWV34ArFhapRBjfCGACqqoYiUW0nbSI
WdAgVB06QypU8QD0bDKaqmJ5Viha/O/mC1jpx3eTOT13thj/w6tlCaY3XTyEGEDbP3c58Ra+FfNQ
YS2wnqaqfMSWEKvJGxPsHtO2fUGYBa0C1LAfL2Zh49hJJiX0Y0DONPGgHkLEkcOIdzFkIXxzWIuL
CBLmPvxnXROHLZIVVQCylDkPcdxXmUKlQ0I9pw32UmkZLQjkxwz6ol9GeNT52pLyxHm8RtbF3dll
cge16lIojsBuVZjjXi1I4ptFiClTHf8Ih+rUvebWgs3Jbf64bv+xCXZFXlPRmAeI+HatCt/FOZgH
pUM32Mm6A4gVlWCz+l1AmhiAkIPxvmRy9lPKwOwpk1owhCdvLVa0KOWGQnPWKCwU2nnZShUSfg1X
6vaLaSfjTf6zPAxHo6wuSgJ482+NZSFQ0U2aS4fmj/+crFsMFEvH/iW6Ro68RDY4u7D/2sIw3K2t
rm1GpTNSbCXQhXhkXlW0za7+V2bpn4+/GuOwmFWh9X1rifMxLKB1sKQDdt461e/+T16QWFw6kEw9
4M7OdHh+OEagiFUxmuyg6XIIf6HghJmLHPgxMzoP69KtPrVNpxHVfby8pY1kzmRV8p4+AjV/wDOJ
hoASSN/JaNX6pgj2HN0V2ev/Zo+57wECY+7FWCaCnVcCCupoJYnO9Lnccuf/zRRzxfnQiIue4jxy
l+g52vq2l5LsOgATaP9vhpgw6nEtL/h19ndN+ovw6nEkRNXhCby/wlL77j4OgLoTap4oHPPo/LPk
X0E3RvEEzjj0tW7SiEd9KrfF/BSHBeGKr9Avlg7mdAJuvRbwx+BARpkKj3tg8JmDWdBcF9rMOygB
ABRlbReevkkFjXSgkUJtGMiObVS2hEMPSyjPjc9ZA4eqy+M9vr8et7+CuR6gKWp8cDF7B038HqJV
lp5AUfe/mWCuAidqUcsB4HZoZNGhGPDoth0K8v8fRib+HXw/AIdYFCAGHAaMkbXeoUKVqM3PdbFv
lkgx7+/0347ypFeAxyZwj7dfTFYGTojHMTjqmB56E065ZPP0qzJOcaqSqlxgvZpu7O35uLXGnI8h
K0e0zITg6Eu+YTZJismlSl5k1rk/+DoE+iZ1MCiUgOyGWVTQBUCbaiE91pAOTLILZqyBRcxiMhSD
RfOXpPQBKo1slH2gcNRJBQm0nIRRDNXt3KZqa3vDEvvDdLFvl377m5ilF2LOQUDap0cqG9sivUid
sfHjpxaEVo9PzUy6okP0GOsGLhKaUuyxiRuMVMpdRI96WGMU7jWHGBkajCc/sIwnngRHEdWGb0NZ
cKF/mXOYFYLICBVOEeyXgFQwK5TGsKr5rImPjT2sBjOxifacWtTxV9A9BQVFhbZnb5akXOHdYuGZ
vVId6ME7rvClL1QX/4KLHv0WxgWMEOMBBUQbH2M8PoMzSj4hnimq1JK0wYv4U4ggefklKSuqQwCh
aldom3HxuqpMkXurQWb/K0wsvdlxnN0VRKGvcXpJAmuSRvJPZWHR4oRHfPxLKjcRpuH4VyNeeuDe
3xXIf0/82pAHFafxxtubScdoEItSjY9FnH3pQobEqL88Pir3jvLWBPPFghw1wTrW4qPPI9y1m161
hnIB/zh3HG/WwXwKWWshEwto95FfKb+b1VijjWT36Vo6jLahQBGOiLk9LCV9S0tjHDQGGBVIP8Oq
wlkRvwPWTFwcNZu2hzlkKNJiGAlvRrwbWd/Jd76veFWVHTGN6VTaWSgvMthXuzCCFJ4VKxuDlqSr
olXQLLzw7hNNuLcflpkP53V9I41o7x4T/fJLykpbR5UYxxellscnhK1aIdW8tcR8vQpEaWnuN9kR
SmWaYPk6eIVJiO6avqohU9sttWZmVwbaNcB+gPe5m3bPpSShRp1hZfI7V6NXCd07MX8vAGIIxaUE
acYnQ9H4H2NMMsYDHYuBwByLA58ipSep+dCyVdktNq+nXbo7Kehugs8PTzrMwdzeZY0WYxk1+F5B
BxltYaMGWyTtGlrBHD0I3qUH+hWjZNMlXPCE8x8Qs+0g7AUcRdSZcqsxonKTcUV29MZNCSLPxI15
8n9I+7LetpWl219EgHOTr01So03LimzLeSFsx+E8N8dffxf9cI7U4hVx8iHADrINuNhTdXXVqrWq
fM3qFyIeKu+hjxYuAj7DOu0ZTUGGGZqCsoLXOj/aOi46I9ALN/wYV9nhU7C6g6pQzYE0qy3vrWaD
Gqq9FFn/1G24Sb4yO22ti1eRWIdGM0SkcIfmQ/1GntkK0C4l1OjaeBjzjd453pccrVXjsXsaYvMF
aPq+fyfoT9f9hSifrzHdTAE366z3mVroSuEKG9FSwMGE7oRtuO73phMnFuS6QgtaJDRwQE4Fnr8B
nFWiZTj5m7rYAnwb4V2vxvTzi2kZh8IfxAKrEW3HVenmI0WOy8oA6RfP5mP5EG3+bjJLOBjOUj/i
TBiGHYB6NRAz2gQDvrYMzju0HmRZ4UJYEDlvvE4H34r7VSQjOVRMJewFbzVrEGwAKJshXkZrxrXB
bmB+gFd54dbaGVQ0ltg9RuAliHTAJNHttsQ5MuM+NBA5THTHk64SD/IqySgA4CwXbjoEbuxla8Er
aY63MTqV/nc3DElflP/R0YwcDd/6OoJyRAqrsHR/o/3GjtdIztAX/0leqEnNxXCXdvjI2dcVIHAj
2GlXyYmdxnOJ3RI9CU5pt3sVQRyCOdTtDNtb9dYHpI5/BY6xSaFL0Xz6v8xttbo/8JkgCN8DZIAK
RiH0QfFnWs8iOK+0dKsisvI8srqliuScBTx8UMOAi1SAibveM3IBCRlNyaDuGqbSvgeg24lIs3St
yTM3AKrN5oQgMvCa49nswE/TSlXJSrfYylZJlVW8ER3V0fY9ffAtfTM6ybGwXjowTr0k1lJub36Q
/7XOeeTcFPIikxtYB3TOSbNCOshBOCx4PWkm6LoaJLdaqtalFeg4SlfeZSfhDNQ0FUQa2WvJUh+M
iScif19gnJod2dRgM3HuAx3HLV+VgeetBuGDG6ODv0r3ZtwvOBW+0PTjy7ULE9OoLxyoBnydAVWe
0jU38i76GkrqvesAcE6EP95e//Tt9PP+rp+9QS9Ncus11pIa5jVGFWy1L+WMCX2N7Ooz24fbAdCx
XXQ0oINo2uZpwfD0qODvUBCGYSYhHjJln6/HGvpRWAcmzr+WAVheW0gWebbI1uY68x8lvBKMqPwX
3wa4GrpFNNwREt9ar2V1YMRIP7sTa6HsrA6JW9HdovzI9Ok3Q5uAgxgfOitF7h5MIFgtKENXugq4
jONNsgI7DF7DHoibFCtCkV/5gy5g+jdaRCFPb407ln9CtIsNVKXZACojWNaeerva9lQ7Jnv1abQ+
TLvZk4U1vDmEQP+hlAWc2hSBIf93vYRakYPNKIPLREtWblUkaDa6NiROhZeYfX+7/DBXXI2Ms8Vd
uIEnmVHmx6Wbgsc8+vM9/A5ai9kC2w8mYNbqU41SSfEMnb0UdB8g//qNv4fPqt+1L/62HlaJLy9t
p6Xxc+vcVY0vlQa+SVfOvW9LoHOXfgnBezkGlgge8W0bryNig8pGGNZjZxFp4c7ioU3QWbtcASTv
rlcA3Vc9MPb4Atb99Tae9zcdrKx8GhVAvseVRl7z8VUqTef+Ytzs7ynrgiKxijwTapn8uiuFyMJW
bxrX6FKn0J9baSejkS7pwfvi/7lv62aOJ6Haic4ETgIaYDwrT0iUpix1vXLLNDkXsb/K0NtXN83r
fTOTm7vaXjAzNa0DdYkyGDLY1xOZ9VqnJSPM1IPv5MqvUCvWXY6SWL6waebGc2mI87dxjalNGxjq
NPkU5YVlpCawufnCtM2MB/fjlBwDAAY5au7ZTtS60NIqxHgKt+gDagQvpFjl5lKJeWYrYCMgzkCQ
i/Qx78WlUI0jtRsqd3hVE6pa1aFUncZc3V+dmUm7ssId/kKHSECujpVLxAzIxUPojMgZ37dxe5bQ
kI+gF0zA6FBGEmyKqy58J4uSQoGuYO1KugCSiLZUQJMpVS36Rgs7jzTdimsvtoo2Li1T9kva10Ls
tCxeqgLPzSla4lEvgU4MSFY4tyKmbdUVmlK6ImlpAlFoMfyK1czySGiroE+/P+5bz4px47IC2FgH
cFTj3xZRFnVyYviVOxbvo/+VlzJq3LYio9CGGrTS5RuhOCR58NIXkP/rmL9mqQ2R80DcaHJroRah
kwbNejRpn8yelEvfdxMo/Hwf0pPom0ORid/KcRW3mdgZpdtU5oZlmaV/BWhLVJTf0g40E/GpIDRQ
NoK4S+JwZSjbon+sA7IGRdugPqJ5Lkhe70+ZeussNLDdyZIK/DL6XLmd0jRjzHqDIMYdyrfSDC0G
lN99EzM7nkAdaKqVKGC24UvkgNsHYN4umVtIoy2Hu97XaawvOImZjQb6HDCzq4AoT2f4eseHTU3K
Ma6Zm8c7afxbmqYdgWdJDkaw3yYL2dkZj3RljDvDSe5LeqZXzNUqdHU2T0Hx1Rbf4RJiavo1nCPH
muBamkR50QbP3YiosPRtFeSNq7NPQYmpYVbo3pDBNvgoiy8aSjH3F+r2uYXHAHjfkUYEcB5kRNxp
VTq/AAVW17hgnFBYhPqDn9pafWYMvS+mW2+B9AyJM3zlJ3Efb/OT2b6YIOhZGa6+r5cIZW/3Dbrp
QKYBon1FMtCbcb2kSZoMQqKGjZtmB6Z/G+lDRPKFEzlnA+lFAJp/wNw82WOg5omQKlnjVhGKHf5T
liPP1P6veWcMYcp3YBFRpkPq9HogRSbqddQUjTuuGN4HGfVVZxI1XHou3+6XazvTYC+8vmRIWq0y
2DEGZM9Ex4jWUbpuR2pUC0f61mtMlnCm8TYHDOVnI11YgnyOWqBY1LiNogcWk/onOcuXvPnMcJDK
BpcLkHx4VPHsA3Xp+6Msaa0L0YfYQqqZqgtp3mk/Xx8wMHdcWOCdn16aUQB+NBcQl1Vpoe9ra6ye
l/Ll8q27UNGMO3E7o2MH1xJ3rEJi5hV6flsg9dNHqIl3iODZ1qxKC6w5afA8NsUZVAvbofZ2yegM
HmS21VWtq1ajOP4pKJwOffLJY55ZSvkrDyFpOiYrMwcV1vG+B5hZV3wpQYCKZjGEw5zHMYZGwuOk
BOG6AdIelrSh09bD930jPGMQMvrTfPzXChfQFdBTq4qhbt10fGyg3KxaCbo4RvUjOKiQLtWe/C4r
qZkfejF7Lf7qwSoaHV9ONve/Y2awAHXj3E8Fb7Qrc5/R5rpXGFk9uJGsg1irodrCQH/CDW5/wQJ8
KiJKUUVQfn0g20zpxCJtByQkMnjQc3yMTs1r/8AOoL9Z63ZC/UN4AJ1HMDr1VqZ/lnR5ZtwbpA0Q
zKIXHdo8vHuDVlYXC9CjckHtSPU0sKR8n9TMvj+RM/sblzteHaBkwdXLMzXqSZ7mY+8NrpT1Gz1C
zaJDz3X2Ji8l5G6LFUgBghwFvfVTKwp0Qq8ntGOZLrK6Gt3BGu1+q+yLX74jb3urszNn2A80PPjW
32i91Jk8N4+XdqefX/i7MA2bTBTK0T3bh4VH1Eysfj2maXYvfrcqR0yOKvxuk6rrz3bPaEI16zle
LaFOZ6Lja0tcjDRURECrLCwN1mcK4YP80diq22wzrutzbX/Um2EtrHQXWWmoKlW25yxpsMwcCITl
oIFEtQGEKnAw12MdjZFkZZfLbj90sZVNlJDCG6g1qfoN7dW0sVC8tIgHYa5jLr9W9SqvoGaQdU8h
WiogV08Lfdy0+cM4OLKxEArcXjfAYIlwB6hO4Jn5s04X61AFKcC/vqS6o5CMVj5Kqj3KerBJ+gJK
FGqqrwRdBAFipOjr++dn3jJiZIKHOzokuXUhRo4MLZKXbgWMSQfsRWak6KhZ+9u8PofGEsfsrd8D
wGUSOwHWB7E/75VAgRQJYxSpbljpj5pQrJgQLkQ8M5HkRJKKdBoCcvDKKtyQpIGkqCmaqssCpziA
dIOw7WhQY51+J276UIDWd2pG7R6q1FbUFQMlqHSQ0EEiWe1iJvHWP11/DLfrIg9N77FnqO7wLJYW
GmbRo4neMz+0wn5bQ2hzlZan8bUH0omhT8BstvfX9zYxDZYuwKpQhRKJCIFWzm3lRtkNoLJQwbgq
APBpKdJzuPdI9lKAiFpvdknwKDe72NhpEiWjYRnJKtI+o+a4pBB7W6n6+RJcvTLU8YwbQlZBK0mp
j5Hmous6AeqbquwY+0+CFR608CnVnEZYp+VjuZd3wQ5tKM/6U7VLjuM35AxlKr9JZAPolblRwISJ
M7JwkdzGYz9dniiCg7pegYbitXuIq1rOwX6luQP7aiAvzcznVPn7V21/WpPz4m1hXeZOAvIk/7HH
3c+CCmekp7DXt2uy6x5cc+fRlw/315+FgSlTJHkdCWBkuoYh4YpEmYCLNfw06eQsjjVXeeoSii58
dujHlX8MnVibmsuTNTSBu/4IfB80Lfx9+WpKK/mxfR9/k/YR/SKqI4N4jDxr+iYTeqvwR3CSCetQ
rRbc4O1Vd/2l00gu3CCLK9YSPdUAkmnR5dvRcQRj+WFh5qfx3swHak8oYMBNQMTj2oocSL1P6k5z
vcGKK3RAqXhFHEMZvaVBRSdFbpVRE8K+SxER3zuN4BPjQ/RpgClJRYWds2xqdT6kQqu5YfkFogHP
ziQ7gz5qSpVhw8KnAaDwRjyO4cKQZ+f1wi7nA7TBkxqtZho832sVnjKsePFPazfxpmB4U9DJhe8V
64QhzkfNbULmjiTetAZbK1q/8PqbnPfN4l2Y4TYzioWBDjVAzdUSba11iW6RofiqkJRNzDZ1wqQp
FoKkmRtyuqiQM8fagUiEi7+ktPQSYIQ0Nyne42ofMvDPascK90onhJugF5z7+3NuhFBylZFHRD5E
0riYLNdjooy+rrldn1HVf9Pkbh15v7IcZMtVujC4OS80AW6RgkPwDDGl67OQhlUfQoYC2ivIgENM
2CROnmVkwQXNRH8AtU70+riBIH7AS+wFjaA1GajWXT0JEWFA1yg+psmrClYNUXV0bJTeMUXaO13r
ZGREwSnOVqW5ZZB8DFem8g7CEspECBmkULZd2FKzAYOOrvIJvTZ103CToDXh2Mhga3BBF7IDpzv1
UvTGYX3RoBHo0KcO8DD0BMvzQIg9fiTommzqNZjxFOXkm5tCezPVics6om0DWcal1NhtkR5uQ0fD
PqoQYDMBU8j1IlXDyJQOwgGuNFRUUyy5pl1Vbzy7KeiHZwMa3WjH8NAJhj2ILyA3+YcNeWGem55e
RcIO2x3BaZ+WlAVD50Cjo7RrHw1kmE1gI8xBWTgFcxsTyHPQixKAZ4CLvh6zWDDSkQGXlifX9RoJ
rshWBzNZLQxt+nbenUAHBPcwXpEgauPcCSkUncSdgljxhAjfcVR6NK2Ho09Xv026+lqH9FG0tvgn
cQXbcpyH3ZvzTT8ePl5+NXtroH8Cutv8ctYP75vN82ZzPv19/vWaU3tv++55v/Os/fMSZGrOP1x+
MndJFkbXsnrAbmUj1NpBmjjsO1KuWulJAlzj/vzcIimw9S6NcTeWl/pjbQyq6iqA2BfVDoBHmbyo
2Ur6FMoViLdBRrEzHqJi7xlL9f9pW99bG+7WQmVHqaMMa6Mk7yqSl11lN0tRH8+e/HMlXw6QO1u+
JxYF64nq7s857VcAwVMR7/ucyutkC/UmKjugFAD/GLEOPpWhgvGA5zGxNXvpiTwXgIK9BZt+yoQr
/CmPwbStJDHuGX/4nfebdrqnfcrGp7Dei5CdAO3r/cWdO2KoicgoVYFXA41910esZEYpgDNbd0tP
pBpaqIKFruuftwW/gkjSwndB2wMxPze5QBRkgHElurvabgVrexrpt26r9Is4xPr27O9DaJW2Tp2p
hf/XhmyT8+skXD0c/yw1ws2d88sv4XyYMfSqPLbTWLX94HoKKOTC3wBCLFx0P4t0b8TT4b2IYGvd
D4aMYMQpHXYpPZ9N+vn0WYM0oXo4f65OW8P+TsGb4NmmdfjqzpB1gjAqEszoRl99QNrTilfP+9xp
9q+NpS183dyBgrgDdCcnMnckWq8/biwDI4OSiO62nkKbYdcqmzxtF3bV7ExfGOFmQNBYhR7/Wnd7
+AoDCEvJoE1ISf7xD7v3wg53QdQE2WLGMJjGB41ZQ2o0ipTxsBAfzU8ZmRpzQOmCJM31lImVkZlj
2+uuosl4KDy0w0ZSlpIEcxEmdKFQaUCMBN0FzqN3ad76QZbp7mAAMvmKnoTihYBaUURyIv+8P22z
y3Nhi3PosuhpahWluuub+/FLjOyirCypXgqa55wZKE9/Ss64vXkiBKltukqHfLZbFLSLlG1diyBu
Lu2+f0Yw1aOYaJrH+yObuRexTnje4ho3gT/gdrdRQMWkSBTdNTVwfxpSUDoslNZjAV0PZImscgwX
LM44UILYGVDXiSIKeOLrzWEOKkl9AU5FqaQ3KUKGp61P9wc1s1xXJrgsAQlzORMb+BMpVqkCWK+K
tMm4StMl4taZjQ5KZAmPAAgpAGrHbfRkDH0WSzBUln+ADAnQLT/0C72ESzamn184x5GJxCcVbLAY
upVPDdlI/QIcena+kMxUoWWDReXRx6Y+tAkbsL37BBIG7TicdB1PfFWoExqjjeP+6sxtOTR7AbgH
Si4RT4frAcl+lub12OmuIOeB0wa5QqURnM+QFEbrVBoG6yYPFg7wj04Bd8VM3PQEPMjolcRyXRtt
Ci9opFTEEFcpfSSU0Ndo/VrZnTPR8oS0tJ7Ay0Oc9fFweD8Y9pEOUN1+gHSsbUHFg27+grGf/sNE
XHwTNxGpAFAhuB6we0x2YuHE62g0mV2iEKNOXIBaoS5YnNtLl7MgX89CVEGbAN1wumugMbM6RvI2
CRcqtLMm4E5AuYZzgTW+NtFlfaoLqKm76vjUgXEWbVSQOb4/cXMuBACz/9jgnJbp15UQMhV+cuy+
eol9CXnt3Dfxw7l8s2EubHA3MlPEqkEmHy0Vu2H3Wjt4U1sMewevafyJaXXeG1azOyu0WiEIPn3n
ljBtrBhbC80LOdi+tkccn62OhqCJ3xhik5YXUHCnQiU73kavOmKYt9aqV1SkG81+/pftpStIiIB+
AmAU/lS3tTr0Q06w2JqvrqAxr6/9ND8Xg76VGzl90tEzZS/MGhaXnzTkTI0JLYXyrMpNGuL0WOpI
QlyNQGdjixdQHkWWDB2r+3bmNhnySpCumfr6CV8QSYdm6CopJAhj0MIgZkpuJy2q711tdAtHZs5b
/dcUiqXX+znJtKrUNAH7ua5+RWr7qvbyGwklRnV/0Kyg6dvV/cHxZKHT62rCNEsTwusn53lt0k8M
2AxT4p6ZPQGp4auQzrETK8I7C91eVgJ2ZYG2K2YbTmedZUeiSElvUAy4/yWz00xQDkJvJFjq+cam
DEy0faJWxDWFnaA/i+K3idjnvo3Z+QUsBYrk4MYE2PZ6sAKJtQFyd2A0DkCTjRrYoYZkWKNpyCkr
hzFa3zc3OyRjAnaAphJyUVwkB3DBKIceI66aRlRDP1pufLDx5b4Ree5CRdUUeXI0wgDgyHl2MgSq
ACI04lbeQINu3zE0eG6k4W/PDmICYtqVaaA5UjyUOjJ06rpswJC2z0YIlGxC4di3MUWdA0ThUBfy
ukc/AHlSYtfNQVyCHt/2TU6bbVIugXYFqh08l0vXs6qu2EBcL0gBFVdWAdt3eOj5W5nZmmTpaM+w
atn8h3UAwSzKCRMGUOOzh1WnGGDtUIgrddBgJYQ9C0KWrj0kGxcqmz+VCd4pXZqaduBFAFVBKKMW
IpgC3Ttoi/uVhmL5YOUU6Qq0KAFFdsy2vT1x9JX0CWEAWHct/6F1RvQuJvTgr799hz6EmAUamFaw
e35uLPMfojwQcoHDAb0Mk8ru9UcigZ5pCRhE3HDUTwiCTnpFSsvrZXHhvPE02z/eBdTSAAzhOYui
AxcDBGNSJENqwkfjpkq2MW1taTU4NX1CGWsj2U8h/W7pV0If8m1BDQqSCFR9JQe+jmLg90/Kz/vi
ZnEuvoY/j2VWBIWPr0n0gUIG0DwP+R+hW2ts7WV7PXWjoLYUHTk7E/05n4IE+H0O3eXtkDtqJ1vt
2K9AskSlErBsYW8qW+CW7ULfQ8RBiSAEjed0bDEWUwW0H8EunVSc46e6WdUCJEbw+rV0g4puqKOC
BfGHTofgg7/VCnAtLxErz4UtlzM//fxiIwqgVe/HnsArtGg2DMErtAQUmPM7KBWjXj296ZCfvbZQ
x3GBM+5DurM/sFGmSXgyFNCVNwtX1FzGBv1iCsotOMMAYHBnCkULPwwyLFuFc5PTMziZbCj8gehS
obiVQIsBwsuVbmEzHb0H3/n+MujXl0p1WuJgMccSv6bwZ6CG8xzbyERQO7KWCigzGQIC1AquLpQP
IfrFvTTbUmZECSLDVfwPcfjIJtJv/6PMPkwNAhdG6tzfy7dkHHCll/a4qywq+1KBFhRm3/gU/UdP
WZXJBqxqLglwaxclFUsr7aia2OY+jDrL7FdetoUoGNWHZybH4KHprURylEHBBtzjbW55yJqmv+rS
TqT3QbJGz4e0FC3KY9K+Gu0vqJNoY7yJobR4fyyz18I0b1MTBzAhPJSzb7rcL7XUcJOt0b974NQL
UGzaqps23o+q2y/UWudS5uDi/q893iuRWDeDEvZaxqwxT980802cpLqfNDCmms+FAU8NcoQxdPT4
GfSFnrZERMJz9v54xstv4H1RAKKCqRvB7b0nMbC87BeRAVADA6UEtd81uj9k9RkRjKWQ1ZhaQdc7
RPwQw+pYBZsi8Ki02LU7bRnePaJuC2oklIsARJ4O/IXLYGIgVmGMLdVh/V2lRAYo/yoKS9d3ib8p
lyTjZqBtU50dJVRE72TKdl7bK+siE3K/MNxUQ1ukox00YM9cv38vLQZFxBH8H/n2/labKyRe2uRr
4MiyF57u55h2IKBB4bMKrH4jOCDvoQeDvkFjg4IOzYbwrYtGbDtdKGTeErfg2F6Mmc9HDHpZB/Vk
HwJHrNb3bQEpzrS10Mam1+tgqC1WP0EvLc32qmzX+VJj6OQrb9f4P3P+g0S5WOOm9yOmdbBfmsVO
Ec6GYhFxKyronwyChXM9u58Q+aogK4DYEI/igKCQNhhehWMNRV2wR0GY1U4QkUZkL+gHGUJt4KG/
v77zruTCJnftJUqhVAqAu66iOOq6I6lFMLkoBAP5QHX2VrxI3t/7NueifNTe8TwEoxD6IriTbGhR
qQhGZ7ihJtosO4tA4+Tx6b6R2XVDrha6MGCvBMjh+qwMVSOpeQXG+ChKrVDeeNA9JJ7D1NoS/IX+
lZ+X880mwR4B/BkZOrx6r43pQgu8eg1HgO5vO9pGW9FCJyIdqU/BkovayMnEPRyABQpVuNEW6Ceq
YBv94ZA/dPb7hJHyaLp9eOnon8TKEMqBHAVVFHn18uf+rMzuMLzlkHjAxNy8lwNBl+usgyPXgsw1
POzgId5DTgyvkFU89L/jqqR+dr5vdO6mR8l1UvCagNN8OCJKeYN6OIwatUIzCKi1D+m6MUG9liMm
kRaed7O768IatxYlq+Ko1LChdbjEQv5U5T8DXmv3hzT7hkQ8gfZGCGFgH3N7eDDTOJOFAK5feE2b
mib6Z1tvm+7k++eEbRJGGwD7xBC30WOUuam06TUC8o8cWJDPyHwcJqKABjRUQ+FUSvHGfLauwnVh
rItuc/9bZ04CIgSw/miIBqE3wOVIYlUZg27A9PuQWNb7d9U7onOQxt2hipYIr2Z6EQDHA5wc4DyU
liBMe30SYpMMuZlMLgyBPuKSchME65FshkqlUR8Ao0xHFtsxknQt7Uf8TxmUwCetWzj+s35twgaC
s0xCko2XIfWlkZWF0Bqu5DuB5uT5Oj02FVSBESsBGi0dQfB/f57ntvmlRS4aIKnqR1EwubUQb3V/
FN79DKz6HkOP11cVd+cOIcn/zSQX6Dde3kTJAJNDHDujirienfrkKUeXsp90jipoC55uaYzc4Uox
vLFu+8ngztuldfgQe39K/0hC3c7CdmHnznkrVNzwXAJ2YKL0vN5MWiMrdYUMjpvqSH5Ue8nYdALV
gWIEga5xboSFFZzN7aEDe2JRm5r2fuLgi8u+q7oM6Ang1GRAZIxdj1eTvykOygrMgfS36kAjZDfV
JCR6gt6W1dJTbY0ET18nSxaWdtot3JUCgWBwRADMiS4nXntD8tsBwtzID2MjO8T/lIt6w4hB826J
m2nOP1xa4tY0EYoEXBuwlHi/mVjR6S0kGQ10J5AdExaWdHZYKhRR0b2Hy5+fYehu+2XUBsRF8QkR
VLRSZZ/Wem5J4lJu+AfodDOFPy0awJ+gpMn7oqId/bIMyYQ+CaMtGgFGstXzr9Fuhfe4d+KgsOOX
RqDsc5AewnqwwAMBOEyzVfrToK/leKkiOeeVDPTu6jpySXDKPDarjM0qE1Ikj9MuRdETetNH1XAC
/XchpFuSHxQ/f1WUt/teYnaBL4xyr7cYtQUdCsvEbeFzhf4byEWb5d8N+kRQv1y4GaczeTPpuBBR
cMWNj8zx9ZkVBUXPwgbGxBCCXkkCBKGQlEucH7Pb6MIK7/jGMBHbsUBCTtoNKSpxqAa16ILvYhoO
S4CJuXcXeGFwr4FnCzSYfFq6U0AGiKsbabAzE+3PEVJrHkh3ogfj6L8mCwij2aFh6nBG8OKGJsD1
BI5SGSVZVCOtH70bDE5c/azrN1lYArXMLZSOiAzAmakX+iZAJmGitOlA3N44haNrsD//+66bELY/
8bAB5evrcVSk9Ri6I4gLLmaqle89SCDM7LVUfdppH/dtTS6K33Tos5mmC604Ny3xpdJFUYQ2N3SE
OqNc0Vz+lYyowTzXSF8veea59Bqgo/+xxnOioh6SyMBPEzerja2SP4o5mKWi90rYStlHAFItz6o0
eLYg2UdJYBeVBI6fcdcnlWPKiH/it77uLLHeGsEr6SEcaT553XOQO61nCWC775HkDvdxuZPE7dQG
PNY78E5swXVutDi4R7QIgx2EZgI6R7IHkFg3AxXSI4GEuLykYz1zBV+NlctZgvrZC0F+QdxaDo4d
Wxs69DbyEZ1Ue7T8dFsmLZWc5valgZM2MZQAvsGX9DpEj0qMqqmbksiKMvHREIrt/e0yd8Qg3ICG
OZxqJFKmQV9c86bXNANoKokLKUmVtolsWkQBEYCYIqNU+D5ZuPSU6TVwsz8h24m6K7rhDB4NRcQg
ThvmEffxrFEbWBdAMV+nDP/59+NnZH/mSM6e8V+foiRtTXl9FX/WemK1L/eHPtPyiQAdPVN4jKHw
DF7v67EHoKVWOhmfovaO0tCU2Km+j4ON3mzFETqLsdW5rAbT904E2G0M8G5ZIXYHSyJbou+YA4Ff
PRa4bzGNUPElozRcodzoLNwIpaPjcTIcc7C7mmvkO7Lor6dYFd5X3yATGZYq1XPZpasv4O6RUur7
RBnwXAmS3zlZ1XWzbUPwxWkrotG2e556P8bvIolpmm/7JTTG3Ctyah9AfyTSh9iQXIRiNEkr5C0z
QIaNfuZKXjXp+EsF7oYlvyLlSfYeZd/xoy+W/tWUE5Tdh68RLOwaqo3RuxgOFhTJJaWmlayhJAkt
UvkPe5907ReC0blnHWpfKHmjGCQCPc2dmEYV/NYva8P1zDPesX7q2S1aDY2setSG1DLUmJrRPmVW
cFDMzCq8zTDa6J+xpaU5m3EPJjgGoBaI04v+Bu7h3fpSGhadhIf3CCqSbJcs6T3M3fawgN8MMgQT
DMDcrgx8JS/0WjNcZqwbYpsbgT1L2uPEJ1M+F7pKy3ofLjVsTCvNeYgro9xG7JqwLr1MNVwzO2nm
51ToYspq4ezPuCFzSoaByMqciH2mub3we9glbWHkAjIBYgSQcgrmeTVVS6AT8pcM7slqgx4qUgAd
o+bbRxvQNFaPYtQYzzoRdCoV5j9kV+GMAN/FghJwYHBvj1ous1RiWE0mPErl2jsI2j5BCj893h/6
TICAPCAgjQTZANAZcdNbszJSyxjTGyMpJCLul+N9U29QsvARzQVL2Ye51bw0xw1rkPLBqysFGa/w
kckfRfiogY77/zYk7kiaQlw044AhRQ2y/zk1ipVUKVQuHfIQ/UO8jQZzLJOkTDxLIrdzDJklcaPm
ppuinTiWTkqDAqFwbuSlDTHXT3hliXOJKuit8jjLwI4jF28JeoCGhGaVuq69FenqfQ5l3fKjbvCU
s9kSaHnWzUF5iMAdI5MDjNz1AZFypTabsDRdea2O6zg+JBAP8BpLkZ9iyURlb6s1R2buCuUkgNE3
elHQaN0sRAuTf+FdweTgkLeWxUlq+/oj1EFVwlqrTbdFTz8DoceooUxe+VZtLGRzpl3PW9LBw4A4
AJQdN3waWS6HLBoFEw1Jma35D0MK3dtoK4XPRvd6f7fOnYj/mrphI8yghNCbrQ+VZ3FXeyAoQMs4
gAH3jcwEN/BrMrKO6NdEbzgPqsu9MBqECJsnTH6Vmp0lltacpRoPgvDR77YJkAjhtkt/E0h7eqVj
ghexWQP/xoQNWYCM3K4iUhyTbCr+wkXCJzoSAO1Yq+PEJIX4nkvlGSAXqNGQbpUo9dKjeyavgA5v
9P8i2Qmqa/SYXe8ZyOgCcdlJWElJs8AuVVRT0lVDiG6EhTUkK5GqSyLNt0sKm2i1wQsSksnyD0bz
4jbpYuT6exZ5LkNk6LNVIwdWtwAPmh/YhRHuuq+ZPIihEXhunfyNoqO5yjIKwkx9W41fgiLa2bj0
Lr69KqClAFUbMEegaGHwU4lG+kH0UEJxAwUQXO89D3W38tV1G/xJsgfgUu7v2blZnFYN9E+AE95Q
sLRqEYD0ITJdEX2aw7grt2IZLRVRpxT/9UHHmC6McE61VsCCUEHv1FW1xpGUhxwqDcRE65e8zqLn
3nzTvT+DUCyc+ZlICmZxX+jQV0Yyky+SZLiP63jEGegyN5ejnQdRN2hi0GrbTDAhsuqCdl35ob2I
QZ55Wlyb5i4sM82ZaQiV6VYoY/bxy3MPvbpNb0MRyovWmW38MRmIA9oVyR1BO91f0//PwJFGBjAA
4+b9EFEhApAE03xLWUOz7jsCoulRkTfZiNtsRLLTUnz/pR7Vhd00Q4yALJUESKgKZkDc1FzWRdcK
VoUZLg/IxxxPICgC1vmLWDpUbwSrR0USIneOT3+PFP9ECntdHe1hb9rAWkEtERD31f2pmDtNl9/D
nd+oTJXWn75Hf9E60H/6lqw7kFrHU+VdXeTDmUbH73MVJNngqAcgA3HutRv0Q8DPdIPhMBnQWQjx
IAq1dSmeu//H2XftRpIDW34RgfTmNU05qark1dILMe2Yjun91++hdu/dKipRiRmgGz0YAYqkCwYj
TpxD3U1dR75Tb6gBZ6U6fg2V3XHyRv1ojzOed2bjT3GgdL+VemNnyB2B7rLZ2mu0BWLfff9CUCKj
LxeiFIq4Ni6cpqPqKbOi2T3llvUQkYh5dc2ebs/592sde0CH9wVXP6DBskJloWZtM0y4DFxQSzcV
wUCfmqL3KrxtV4mOFxcYlUVRo0E3pC2FTGj4Lxwo0OCgNbqfqnu8CBkAtY5TeI2Wewn6uXVyVtJt
TEaPaKPvWNuinNEylYaNY3uG88KmtX7ihcsXXWe6C1okNIMCxno9y0ZWR4YdU1yHgLmZdxSJNRXK
F027ctzW7EjXbqfVzVwpCKBIZxybON+hTfBg4OmWrPRtrBkSq3CxbeI6Av1sDUOQzTZdr+XbKPLX
sDaLe/Ni1qTAM1YLXroN7lqrT/9xohQYH+iz3N6bixf6xdKYUjXawJMFJPkYyUx9CpSdsWXYN6+/
7CRg3cNkb27bW6BpwGFw0ISAfxASyvgh006UTJ04PaUeeVYAfIxexkCAM15Agd4iy2ZvLTCE3duH
Uw+imtvWl04iGOtEVxPU7aHue71smTEaAqdHT7YZeTliP3SN6vm70gCr3K+0iS0FEpe2JE+L/nmV
9DxHODZsbeOz4o+VuWJi6awL/jsb8R7wBDJwPm5oRlEJoadoBPgucBPV68Y7qu9V/WCtrZzYbbKn
RLMKLKHyoqCN5HrurCpHM9TcAFbGlXsEJz46VwISkT8WEuG1o91rw696WHkRrRiVCRvbuI1Layrp
qZtyoJaRFnXvagUvP7BjtzNUnycbGHMtWgs6F+1C+BD5YdCZox/oerAUR6JI65oCQGQc2hIH3Jsn
n6pBczDX3peLG+XClnRJdkZe8kTBxLL8b5m+OMbvivyXgBP13f8dj+SAOW0YMRKMx7QA6z1o+zqE
9tI4fSbpEeSTBTO92ydtIW+AZ9+FRckV63oLWlANFi06nvv2aADbojgM1ZQjK55K5JRBsWup9+PA
N7UW7VbMi9P1bbeC714DD7iAm0i7teBWOU8c5h1UojzVCif+s1T/0dmjWz6rfOe2uqfoXpYe0kkP
8v9w40MK/n+sfzndi+thngUKpGwp0EiqVwFkZI72zh4CDg1ga+XOW7olwLaPPyCrQJwlbdWkNvJU
ZXj2obQFBYNoe3smF08CeuCFhIsFQj3pfpjgCMzOhBuLEc35dtsEY2zaftHTbd+H44+28CHztGJ0
IfGD3SN+NVo8MCVywNAMleuUXMXuiVu/AJco8FFkN85BBtEoo/rROpsy8mP2GaOzbJMUflW9d+qq
ZOji3F58hrSJFdSYU2vAZ6SdDg0nr7Oe5zJk4bQxt2MApjsK7Amo/irMClnZQ0vO3UZnG5IVhiMi
uWsX1DgxG4sYzn1Kdm36AW0rYIy9Mqu9RvULc42pY6H0AuYfIBDB0oFYGDm/a3tJZINdXsFCA7rh
jxZ/7Y195foGtfwiv2/b2FfA0lsraViiFqOAWLP7D9eZaHLX0H4J0mUZ2pyXU6KQGc4eTZO+mmzc
covWFFoFmnbvlCs3y5LXvTQmxcmO1neDqQpj86vo4KqPkAn7L07w0oh2PadONk+ME7h2hBu0roNU
+8x0kHGr7zHlvjqwHUeDsdcN86bMg3zM1s7RkhvE5sF8KhAgAffm9QfQTm+yiNv0lCB3mRk+ADgB
eiCAWkLCjd+1/abLfjrlMY8hYxRvbPL2773HhX35/gaXKDolM4tCDDPMGjw2x+yp8idlU5r9s4LH
f7zai7F0ZgFvwNEBVguYbWlhJyVJSK+5ODeDteXpydR+zfV7Te+UIttSY4DrsgPI7antz4olIag5
j5a7mrkWVuT7BzEuQgdQUyADIF24Wqu0JTivCdwmOkGm56jbOxVIx0A6yFpQS469Z4MvoNKTU1Go
z7dnfaE3Q9QEQIgDsUUQ/VjSnaA5Q9XAp5NTci/UFscNuLSRbsECQA/jlG6dfRwSHmrDJver3dq7
ZelN4SDUQAIb7Qh490pLEHVDU6eaQcS2t7I0iOINN576MD27aKALqfawMt6FfBoMglwW3YAuhPck
XzlSm2dpppFTYyt+W5EQEJdugiJ94zl0a5d/FXfw9dXTtbDIV2alV6DKVaPE6pFTkT2P6oPWgdTY
doCM9MBysQGNJeLWJqijNeb45QkGcA34YRU8JHIyW43iSJ/LDnc+GHXV2EOfFJ/D1gF63GvvOgOs
q2ssfmLDShsaEkIQXQE8SUiPSK4sxlEbnRomJwLucmhjRdD1YOYd2Cf2t1dz4eJzELOBDAFk8hZ4
1K99Vlt0g5UQXLp94ewdZCmc+I5zZ+dYsa/q7zaYRG8bXDwughoH3CRoGNDlqmeZjE01GRrcNEEZ
BIUl0M+hQWm09rHD0Ub2CL11H2INoVqAB88GhTNwbQYyOIiqg0T7kbNnjb3qaxHAUgwNEk9BqAtk
uyCQu56JiJmxpucJOfUZlKpIaOb4e5/ocFx486m510zdljVbjQ9hVazBQcShkVf80rq0DqbKWNd0
ETnZdOZe0wBeZJ6s0qt6E0Rpa1DMxVUHg4SBegnQ6nKVP85qDcIxJaxBCjRKsK15t5v0GGEGOhSy
ErpI6moefuGuQAsbiANQWRAJM+nplbcd6bCeBHgPKOhpWhfkZ7fdFPSc09JDmwSobJE3i8CgWtxp
1Tnnd8W4ckUuDtwS5JgWGkCgaHW9yHo6ZB2Jc3Iara1TtRu7igMbJWOc5lr/DbGuld2+EPiAiAOy
lqDihEiPIYUEjQX+7xEZH2g3W0rglijgxETNg94u1ghUFv2UismFWDnOMdJM12NrR4WylDWwhVyF
j728I5Ey7nvArwInK47MRc9+mhXmYSiiyY9Ua+0iXpxd1DrwdEEBFwWy6y8gU5RNXaSQE8XOdTNk
DSKUrO46MMYk7UeUva+4kqWbCNZUKA2huxVlz2t7sztMI+VYzYbf0SQNmr+G5ZuteYbig22mHp7f
ylq1cemgXtqUVjQFfVSnq7DJa8+aS68MO/RyZD+pf3twS3MJqWhBKI2CsSGPbaj7viWmS061RT/y
qtiUGSgzQX2UfaJ5w2jZSsl2yR6K4ai84+2Jy056ehapqnU8xdp1tp+08Zacm63aab5SvYx8d3ts
S57g0pa0T9I4Vmgh9skwzl7cAXG/5k6XLtBLC9I5r/LWzttyIqe3qNVCy29iEhKARW+PQ6y17LQB
lsBtgQQnMnXSibNqq1W5i9DLqqzj6OzY+OLQfVmBf16tcIGE0eNtg4vDAgpN8L+jwPYFtbxIdZhG
kTQCtHDKZ0hSEddvKYRgdGWrrMn/LDkuFNTReoE0hw4FtOujVXVqqeUcQV5pvg3WfW7/iNY6IRdv
3Esb0lGqMuzGGonbEwV/NQ2bt9nZ2amPKcw9O4j1P+4fZ60ktzIuW9rmo9NmdO5h09X+Zt1fxz2X
/cftRVp0xBfjkt2gpRMkUixsbx0+SMnuVBAg6yeF7pAvrv+w97leY1ZdOlBomQVwGHgy9JRKIblb
DW3cOQo729mgBLNuTt6c52uMGEt1ZcS/wLSbSBhAK1a6wXlMNVaXJcA5QeVFPiqMoCezwzL8eC3B
c6ns1iwu7fdLg+LnF/u9amhJVR2Qlip3wc8c9u7PvlbB7u6uHKzFoYHvBbhgZN2BCZJm0Cmj1nFi
C6VatwtSdFnF8z/VAV0P+QAQfXlI62PkbmZcMpOKDDy9t5IPPj+t7Jyly+XyK6RTZxaRO5PIBgSL
/+lA03Bof9TuK54fwLyPHujQFeiGBGNxGmOfavf4EtLdz+ka4nVp2gUJIlR+LA0ARelgZgp4xQdt
pCewCHllChhocqxm1+vTdsWDLiXCkIT6X1PytWOx2eGZMwPiAn1RB1RkwCUccivZoY31PLg90lFP
aQ4mcUc9msZT3a1gbJZODgQiBNeP0G2SH7NNUjZmnuP90yjHiUSgkljxBgtLioMpUGYCY4YL9noL
95Zd2M6cs3Pjgm4sZnAIuPPSz6jCk65ZDQIXls7FMw7NruCAR2AvmctKtWGdnkVn/tc4oNn6DJKM
Aw/T4/iEZgr6zEBYm6AzeHN754odcXUTQuJU6GwAOKSAKkuuALApS/Sqt6Mz6OBHPRCoA6OBHohn
xvelvamGlWhlxd6XC750DNOcD20Be2qcQ8ryM9Iyj0xnt3mDAmJQ54c6ebg9wm/rKERckdzD+FwT
cHXpaHZqy4qBGuzcN1lY5cauHrZZ+li5xislwW1b3xZR2AJuCKgowQYmdyfxqvx/toDCAlRmW4F2
rLXJdhUzsmZIcujOyDuWpA47d/ShGnTwXEKpmGtetUZIsGgIzy1sSIFDlomjHWSoarwY2Hns9SBB
j5BjPCSzuy+0n7en7rtDEXOHI2DgfoLMnykO/MXOyBIF1LtDFJ1B0FQPkJ1MpgBJjsDgxWHU47ss
A7YNXARo5cEeUYrP1bEu7c3LL5AmVbAAFN2YRmfgL0aa7kl/aCyIARo8SBtoD2Y8UNmf28Neml+h
OqniiYnqhVw4svWyyXSXR2cFj0uwShgDyKPofrW2uWzHBrk+AHs4C+LnF7PbN2i6NscyOhvZTmF/
BPEKyCuif039i0XE8/x/zUheLKnQKmu1MNOzKSxjqOmlYEZLG7+pwMOytjm/B2zCnIAbA6qAVLZ8
3soKmtB4hcFcO/kqfNhHEg8ejU7M6UPzdSI/0kRdOePfYXLCKFT0hCTpAoI0n6aqzSZ4arCFbclu
eEzuo33UnPSttVZaE75J9s6O5SBFL4RBkCG/XrWqbPsxUocIbMNoUrlnOAhHGr8SbRutbURXvHm+
2RJ7AxwnApIrLR0jptNPbR+d73582l4Tns+qd3a935vNeb9B79d5c/aewidIMHhPT0mw+fMCokMf
4WTw8id8ePl8OL3/ASWhdw9GncPJ/ziFD7N/isLffx/f3P3j3eTvbK/zDuC//dg9P/4Gy/yj//zo
h4eVBVpy+CKP8j8DkRx+VqDxzxYDYSfjofXqneHNawkTMfG3Jku4kovjlOpzrPfFCBssQexjdRYC
PbYWFHwFUd/N4GpG3A6AuNzCC4pEq05BR3pWzcSzin96I/aiFOi76RfUoWcj9jU+bvsyRF6uGnbt
XPtgEPWV9KW2nnII8AykQEOYHgDztb3tuIQzvPVp0tZECwzwVqSG4zpAOumfFSjG4vyCuxPPZQOe
UU73WWTM4kSdo3MKwr40Q3f/SsS+ZABtqxCVFQEebuzrBeyG1OiHwsXJyky49gquKprqKrg9SQte
V0h+IhKA6A5iVOnRahUp4O3UQVD35D2YvrYShC/tj6vfL+djaIx8Xit+P7pO54iD5l8N7faMgoFn
7/6U9oujBlb8RngGqm9vNIJy8tJyr6h/oyxD1PAfoKKomF0OWbue2L7tzMqZMLF9z42zU5rqXqfD
Srf5kuNHDQKVCIwPHAGuZCXq8z5GkQtXdRqheQgUgTuIxyb6IwSyUw+vrrVu+u8QZTGuC4tSymiw
dTtTKSzOvwBH9l6c4OXn+SH1U7/xfxD0wOKZ57WH9/uPcPTD345/8P7Z6ePKqfveeyl9hnTsQGTS
ppFOo7Oe3isOtCrQgjkjkSnqTVVmARt+NKYkyOzOszvnTtWj7QgpC/WOOL9btfDN6WepfUTsZRjR
qLntk6AzQdUVxT68BDzQSvC9cIFdzZp0zBI+DD2zCDZoBe5BJUgAJezA1uFm70VWoYe8CG+fuAXn
f2VQinNSzhqFG5gflPgeIpcGjXLn0iggxcoWXAgWYQh65Kg4gRlDZrXTh0aLoy6FVJzyUfWAZOaB
roJPrgm4Dik088Ocf9we2le9UnK5IuJAZw6evGh9kryJYdV5UhdZfNbrH6oDz6620MOOtK1GQBRO
3T3oyUKXjHsrfjUI8bv2YdYADBrWuJkWnCfavFQ0eomiEIBH12e8iWulKRjGPtpqBBrJCZSRvPzX
DC9iq19YkfZOmytT3kLa6twnn8Y2Mbdd9NbmISizb8/r0kqCSgLW0McC2hopXog7vEnabkrO7Ywu
r1PBDrTPQZzZ/8x55LnoN/Xx7rltc+lcXNqU4gdq0ZhwApsu4kc0vYZGyLpjEZk+RBn+vSkgbNGb
B0FAtEKLE3MRqljVFOOFWCRntfV7oTkeAqlZGQ+0PZLVtNCimzQ15DHAooWqrCUNrO97FUQFLaxx
JSSQcOwTURscXki5pUw9xj20V6Gkaz2SaFMBY1GjM8qNX8YEUz4Mp6r/MxD9F/9p3DeNX4//QOG3
it87FBpHBD9Js4+snQ3em3afaJ+JsUa/s+Q/ABLEfCHqxtNB8h+xNXczSarkHM/tFoUwANksfs9V
cFWuVfCXThEodVRsOfTRA3l0vTC0jdOMuFly1uLfSDAna2n6pX1toWQLhOBXmkz6/U0VT6abYilc
BKakn/fJfKyye2gPecAkDi0kKNp/rT2JU4R0EprtUZ9GwCPdy4ndgN0L8k7n3ELLkN57SXJAYnTl
9CzO3IUV6S428CJCTWjAzFmJ6/HW+Y1M/ZrY3+L0XRiRnBwmLbdUt0vOSvF35EfTDdT8TXF2kZV6
TvGRrHVfL8WKoD7+gnMA9v/1Prs4p+qgTwjnMHUqC6L0PlMSzzbAfJSvcdIubfFLQ9LA2tFsIDQJ
Q5r9rJhNqNq4/8+x3WxyI7jtexZNoQyFuEmkUGWsIrqEx5jMDU5TWwda/+R2KPQS363fEvLntqml
Zzn4wADe04WmONLf18dJAYkfFDvxVtKY+cCnfOfUiie0gGg6hSmdA90EsbHvkNc4XsNxL6wdbAse
bsQEgiL02raRGUNGNNju9aey3OUQGoBLX1MIX5jNKyuSb7LYSFxk8qNz56iFVwJ5aiX3OgSrx9l6
So39yoSKj5bCDRDZANWPWjaa02SRskmLjQyZ9fjcJZpyR9OsCpTMBsl9mXchU7IsNIdh3o5qBTLd
0qZ3dhMnx8iy6QatVTnKnEXxNg14ebZ2F6/srIXTCZEkJP/ho8X7SnI0kHdTKUJhhF8u2zYgukBa
/XdrcG/kaAXXaaA27Sfk1P+5PSlLc/JF1YTLW8DI5SUg0DM3Rlymw1i+pCl/zkEIp+trUezS+wZE
6IJxTkC7dDlNbmoNaxM7zc4g55m2oNavvG5OoDnKTgQgAq1lCPgKD6pHHSLPck35dmGYkD3EGfq/
VFvyLdjrms4r3mfnGlz36ehbHzMEq29P5fcqsiW0Ff+/Eel+SmfbJq3bZedh8qoJNO8G8cA5WnnJ
P0UA7rBNFN62uHB+YBAdtui1BD2jnE1JlDymFP0w57p20hCbRTk2juoCMpdHP2y1qR6Ywde4RWWj
SE8CfSiotgE+weUouaXIUiiPQXtxHrQeON6tzU4mQGiVZW8TfSVr8i2HLoyhfQWETWimF9DSaz+k
k8iaWx3GmPJRduC+VomnlVC0B7uNc3btoFc/OghUccWjtuqn1kpRTt43wr4J5Q8LpECGhuTNtf3R
ou6Y1zQ76zTzkM0eARNJzf9iRLCvYBlB7i6DNziKH24KxPi5NhvPMt/HuvXIquDq4lAurEi3JJsh
Z6GkMT9PqN8MmL9CcHeAuPv2nvz2qBNThr+AnovHB5ZPmjJjaJKhVbNzmqqbxoHYYJS/osHJoDv1
YKtbxcz3Knc2BmmhFNKA8Q5S1GtHUX6OfH0EWA+BKxQMojIaXFVr0ncOphQIRidoaQCWLb/1gX73
yOH59++//DwA2XF76EsnQygpIDwVlBNyBRllVcadDJulaKMnMM0h0Yn9STdqFhbKGuJn8WgI9Ry8
m5G8x3V2Pc92qkWKXoshzlDqKIMe4RWSfqJIniEp0aTjPnZHr8KbZIbEQhn95eA5/g8j1vBsFswl
gGpJ3wAxFlrV0MQ5K7hDfGfAtcoQHoWTjd5jWjbUy4ox3t02+q1LCIsLNQ08/JDVR2exXCQBE8RM
BwdWTbCxEPpZzDttLD4yzXcHcHuA9X8IwOipuz8Vkwfe1EI1AyVu3VzJmHxbb1FGB/hJSEI6eGOJ
n18EuEpX0CwCVvXR0YkSKlTxLSiG+vM0MySoTBBhFrzZ3h68OKWXMQzInBGSAb2K2xqpmq8+2wub
xIzImOpu/Fi0UxQ0kaYCV6/NKxfL980lzIB7D/elDtoPGcZj1IKQy4AZELe0w5+2rHx9Ujd5G2+s
EjQFw3vV3kVxD3bMU1yd2qxd8YnfMsFfA734AtnzAtFmDq0TP1oZmGqygEx3fXpvGuUHqmFdr3oo
L2Yjh97QrxFNDejrPXQlyM4sr9WOhO7QXqOvfZN4hl1N/lfaATct4jMb6Gxpu5czCOZ5hwUfuFrs
4yIZtmmmqgedokG7YrXuzUmjAtSqtuD1Nq1jWhZt0DaxtlGgjPpgRI7o1W3b4TC36uy5Kc18UkIU
U8HlHZS8fYtM4yfpoA5fuXESRhGSYbc3kBzZC4IafD/qi3AapiavLMRgq2yysvbYqbQLc0Oxgh43
0DYZE8hGQEN2f9vet9P6ZRCAMLhhtCJh31yfEnOOIkLaqj1GKF/l/MlpnzRER3391NejZ/ef9aDu
ST5s6XuzH6K7zvwJ9zVH9srF9JUXulw98SHgAQEZh4paGnzH9Ycwt8+doWjaI6Q99kw9tMM7ZH+g
/F1FPmNxaFSg9KN3bg9tbgJ9lf6BRSF9yLqfzOw3JTvmhrUr6g/0Hkb4Hwx9PH1znt4som6HNcLP
bw3zX18L7U98DF4q4BK6/toxRs6uzcb2iJTOYSw8tzNAnWx7UwaRxfaFpR20df9YaDpBevig53PY
tGYA7Q1u7YfywGtBsn6KGtPPwSprus/mNApO0xX4y9eLV55V9Cp8AbQQ2MsaOEpdt2B8zbpjZvNy
9urBLB9zVYjyanPUAUPFlNgIstrKXK9jdnSnTVlMvWqEqLsSo9LtoGUWtIVGrcUvVQkYtWd1hnNI
KjrmYcdr9ZSkHXo8K5rkQEURh/+aEwb4esm65FdVmQMDT3ZdHkc8KD6jtFaQvNXqZAyMvHXmTa6n
OhACM18jY5NjDLFCBvJduO3Rk4MeyusVMowYtFMmso4N2EtLGgdm/zdXP9toApnIvbPWKSHfNl/m
wKVioEcTfblfLvvC86vz1FnMhjnAtWiFnRpsPKz17dP6bUzgOMdFiPY8oHrhKKQg0VJHUFFHBTmy
mB55RrH76oNtzncpORppi7cTVd9vm/zmkGASFUUV0SdoISCUdT2N0cz0GhVdcrSSA2q9+6E9jngi
xsbrbTvyzYm7WseCiJHZQDrIYnpqx/o+xc45pb7nrPiW72NAPgg9YYjH4FTxgr8eQze6lW1NeAmR
ufYyp97V1QG6UGFfTivBjxzFi2v50pJUIOXlkNdNZrHT7My+RmbFI0P7m7TOSp3r226T7EjuJ2uq
nqFSBDtGd49AMyhzdmcyjlbg5FdWr5UPxM155UXg4BBECrI/RHdgq7qewKk0UpuVmMDyHsHMcaQB
uFXMV7wNenVzex983+LXpsTPL85Rrxd6F3UwFWX0MDzpVUi7Y8o/EeEheljZ3GvGpIiBqIVtoGyJ
aczjgwOxEXDheyU30VQNLFgzeyAxvT28hYW7nEk5Q2mxbgYZGywa/DlOUSFxaDCD/gDNtxH7e9vW
wra/siVtxt7qiJGWLjspAGbEg2/09zleGpO18rBa2PRXdqTNOMaN3RsZ7MzFB9ABYL7WNmq5si++
pW9wtK6sSI4IsfQITgVYGch7bDnvPeVvOdXutJfssTICwuInLUcPnDl3UEBc6Uv/7p2ujUuOdy5K
V69Vil1pv7rDn4n/y7fK1+AE8BetfYhcvygbL3a9VVA68JmwU+aCumFUzfi5s7TBZ2pdbvqqLE5V
N65lkZfWDaQCQDUAbgneUskt9pzM0xC30WnIlMFLgGw/cHvKcSUra6aWHAjSJyK4QwYF1a7rU21Z
dYxHQROdWqNKSAhuCkSzRcOB+8Vj6iFrOKvBL1kV47aaqy6kCuvXOAQXjoN4LUHAGY1vBlrvr7+B
Z3AtbIrTExuG+Iceu8Drd3QI1bEl/lTWzUoh9FtSFYsKeV4X8D10/aD2IA26sDN3Ht02PY09ZPc0
Cu5HpDahj8jqIUzndJtQ6ndWfNJAunb76C/bBqgOXR6IFIA6uh5s1UyGOZtqegK/cfaWuIWynfQK
6m+unvoj0N/gilBJWLnkR6sOQ1BVBVu5CxecK8J4ZCORNYeSiVyba+0y0ciop6fC7Su+GefZfG76
Gjggx42KahNZhpL5el7lcUDjNFrr4Fmyj2sSGiL4DHRWSuvd2jQnVj4nJ2XSodmWVNnW7Jr+VdEY
mlDwPr9TItJubYtra202C1sNzS+o6YqIG4Ra0smqZmVS067j4IhX2bkAg9vWbWsa5IWz6evK2N5e
7SVzePXicIHbAATk0kabkk5r7LrKT2zOwUaG52zBO7+CK0Z/0Zo+67cMIrY1eiihRYr1Ee2UYt4v
fFXeK049RHNx0lonsFnnDZm1p3G8S7UjZ7MPWqGBOF6nWj5XydlArbnh+l1nr10JCwsM6Qx0FwmJ
E7yRpFlOm6iNDKsqTxUyTKUNUoGo2LqpcyjrsfOTpHvSSBzenupvZT+M/ovFAuwvguJdziImIjPQ
aF11qgtn17N/SPVY8Xebnl3I+gIxYCbtLp6embbGwr/grYGHt5Hv1rDSYEG9nnZnKtB2rubVSTXy
v63NwsQc0FmaZCsX7ZIdIClExQJcSQDcXNsZUpr21HHLU5rCQxoZtzzrjWamtWJH/B4ppkS2QXCC
4IjoaM29tpOg4Ayt2aI6TU0c8hqd5MjLmUO8MbIX3VyJlxfubwcZDvQ6Q1MYgAFxgi72LIs7StBP
jVQY48WjSvJ8y8CAuRIILQ0J6T9XnHx0RMpvmAIod2q7cX0qdR8MzDtnUrdVwo598zooawjBhXOI
HShktnGdimtcGhM2KnEHF7J50GHvGo+gLf4wdXgDtmdzy0Or/KTzfQ7pV25/Ju7advw+VrwGQYKA
EpM4CnL7hKIMxWTpSXnKevRQs09FZ8hB7nEZBG6se7dP3ffluzYm3WZdWpApLdPylLdQfqkB8V8j
HvrW14eGJMGFihsTJLxYQckEqeOW272TniAPtykO6h14lv6Yu8YvALkE8rz3oLxdrVXrxBpdHwJh
FfUIAx10ePtKnjt1rAGCFrCqKlk4gkIqRdNX0tB7bpePt+fw+7m+NiXFzx1ELYUSYQryvCaJA8d+
SrM1NNOaDSlMJnVCalCKZmiGzNFT35dxBk5/7gRW0bZvt8ezsAGvpk5aMJRyBl4qbnrirPLmYl9l
2IDOnaIX/uyscGCt2ZKOGtLtZh7bWCblsbA25vjW/oTYrp/xtYbKhVfO9SqJL7lwVCagFWXCYQmd
jcXsj+BzcTPkFyc9eo6iOijJM0/uBxSxGSBqg7oWNC2OFLcqIKYAW+q6tIJuS7sIxQdsyCH3c1a/
J82wUabIyxge/cXr7TX8/ixAOgu3GfYd0gtoEr0ebWtPszUqaXbKKuh/Hrtya6RBa+5IeqTNo6H8
vm1ucXYv7UnvfTvTiombsAeaU08J8+D89Kv05pCDcWnFlHhcyyf7wpQhBSfa3GRunaKJrGWhUtzx
6O/YQs518kFyjd5otHS2nov0cDn2K6aXlhBJQuDixAKiu+16UtN6cvRZBwK/HkkQe8w4OQ5ynvmv
dK33f9FpXpqSzkWUVrZRFzA1zu8zOgJUqPFq/YYW0IbfFem01e2AzQMYjUsw81R+TDdWM3oN1Jpv
T/c3FUPhvi+/RDo3ETXmzrQKeJ59dRrCPgDFYxsMYfeUnwHR+mDH4aENwSsOOb+09Px89IHiv/0R
i7v5YuKl3Qx5n4pBwTc7GewH7o/5BxjeQDfVvfBfSr6SkFizJe1kmiE6G5wyO9lsm0clmkkAZ9lU
lcd/g2PW7NfYTL7XicQEi7YgID3QGyazhwlqFaraXXaayWbeNOg/ID85sIJ83qnzE+l+64d+PsYW
dH55MNfh1G2stTTkwqsWHglvSYChTJGUljJaDYTkp8TCDPMKvDXb8Y7/QBMqR73i9zx6bC2nv2wP
7gnKU/BSOE3XR6kmJOV2m3HIU9S66uGxPzIvTyAj4bOkV0Wiya5aVMm64i9H1QMKXIoCFG9V29V/
uO7QeYKwUTypvzVUNsk4tkqFDW4azUbhOw1nesrueHEes3FlIy9d45e2pMNUKQlKGfB2JxSLWPOa
kQfirhSmxFmQ3SNyDUAHiKgDS3o9s6lulV3XwBO76RBAexzphyByQJUGZrbxw0nWElBL9kCWivkD
BR9oLKVAy2oVY877KjvR+ciE7OYfy9qz/m6yPgd3d9sPLF4zkPuwQa2uA5ouP0zjKHaKSSEw1rxN
iceh5Q36sqQfQWutegpgZ8zySWWG2vxrWktVLo0UJIs6an7g80Za/HpmC73O46hP+YkoID/n0ZGw
DbchJ9mlPnFCKGnfHu2SPfFYBOQBYYMpY3lqpuvxqI5ooo6Vg0nugO3xKX1iRmDn4J3pwNpz2+CS
6wP7kDgHmFroj1wP0Mh6peq4wXGJl1bitfTxzxThv99Y88L0NQzN0vAcIcyBvYP3o9wSO9rdDL4U
l8PvUY+BsMdioPnIfTNGpiN/LiK68lT9Bq3A2iH/Ce15cFSiFVNu4rMzBnxUQ/LTPANegQRlV+in
qXrVu7tWf+nd4TFz6HHQvdLUQ/Ss+No9QzEc6MJy7tH4bAZz/IvEh+799rx/QZakM4t+DvQfAQEr
OBykM+uycqaMZsXJyZN93Jt3dVv91N3ytwnwM0glB2w4E73sRqNsK6L5NR6ikccihK+qUWxobflK
PT+QZIsc98q3LQQ9hg2sFRJB4MDCQb/eFLpVD7o1kuJkW39GOp1nLfEc6FMUc8DIUw46lvrRmtOg
6yNvpDvD6XyC7DPp9zOF4Afy37c/SNiT5wrKSqiamkBiYr6uvyfhtUHJwPiJOtQ3DbTGGnZ+jIdE
C0r2fNvW4tgvbEnuuu5zxaKzIWKBgHRbFEL9ChPfZAG313it18YlHT7O4sxBOhNXgx6FOhqBtWei
tJt8WHmtLl292P5oeAM8EElUubEnQc7IKVy4sXqA/E5qlABSFNC7BK9OqvhdqgRRpm9mtNrZfK3P
f+H+g20ogAIgiXKBXCkAe8KU8D7mJ9bVfhHb+3SqX91VVrBvMC5x0h0FVWnkb1xwaEmuWk17Yje0
4ScdQPa6GUMlHu479tzZPzPmBu3/4ey8euRGliz8iwjQm1eSZdqwuuVHeiE0Iw299/z1+7EX2O1i
EUVogMHMvRCgrExGRoY5cY5uz7rqDn50Dprhp6p+SXelBZc7u7ZTmOPEBfvNWLKxShaqrlbm2c9x
b7qaOrJZoHho6b/vG+jWg0jjeGGQBtujA0e5vg0AZZJQq9lolP9rpsFDFmYHbdR/Tfn4qIF1NSLD
0YL8WRs0zxTdphvd+79gy2x5EHkUgQOqN1S0ctlrapVWGdN2rNaC1UFgKWBmqAmmHf+9ZTzYLHQN
y7Awrabrvcq5wsca2gXcI0q22VkCHMuWfJD8aa8Uv7nU2yuBfjTlo3U4zHSKzlDoslR+GAPUZ6em
eY4oGuy41+2Fli+IpDAss6s9kclWbWQMfD9FhSn5SzSATU52+mVbizC0A2CTAXyoMFcZs8L0XlZY
BBICnKOH3pB/DXUh2nqr76G3toyebrJMmRsMNOj160/kZ0Uplj4RRC0MFIs+FNG4c2AbMYq23GoG
8UW00NZSxlrfm9ZYFfmlnvvCf8zGlj6MT/PmVApT6z+EgkKuLPiTFbsCHcQTD5WYHe4b/caBUomm
XYHQ1dIEXN06WKynOmz7HITWR9WkqtnZFlLF9xfZigoggqRtLYHdsygdXR9mVqShqdM+vESZ+806
9PZvSLSd18uXbwdm/+2vnQ2VxM7rulX7fr/ourpilWamxhmLJk3twoePBsmIPtJUNIc6fmgtZ+zh
Ijv46rlMvtbRowBh8f19b8SFULLIZKHAi2Vxfbh9kTLJpCT5BUSbfjSi0D/UjOpA+swklqmUx1pH
um1Wyr3C+9arAUCKIc5lIAiY9eoyZtFYyCH/uvBylT8rsR0e9GJUHXQRhoeoNReLkuJTOUUjY9KV
7gwWSIJIirMPTBgKTqrkzfHPD4M+q4GV4fn4Ydc2MKLamJYoi1wqITGf6sKSDg1x0aNcVuJjUFnB
oR7KydXUUPx4f+UtG2doSFmUi+gzy8ufv6uXiuHUw0KdlxdBm49+2Z/z2Jkq8XR/lY0Ii67Rgrni
wMkeV65JtMJ5bOeiuHT+oap+yv3526D9u1sO3VqGSQFQhDhaiiyrL0vXdmwKseYYy4SvmMaEjqP4
MMzKS9HPmksRYm/ofcNR0UMiylnSG1zF6vbOWThmeVKU6CEpj1LOGDXEXqnhFYrkaum5P4lo+tw/
zK3L+37NNTIzL5UWoiH6tu3wyQy8SPzRmx+7VHzIqMqlyouKiHQjv84AU7P8cx0Up3Kvzr7xAiyt
s2VuCP50noBrs7EkX6iZGy7Jq2ZHGH80xV78KvM3rAIrREIgFKBBTbyxfmNEIDVJXg00p5OzFB9E
UPklSeOh778O6Vdp6uwg/Zwmhz0t0I1IB+g4sQBVK3z/eoqyn/TR9xWyxy6Vm0Omtj8VZFKcxIhE
OyvN0r3/MbfsB1abZeSMSjNRz/VBikJSdNk0FQRW3VzZeiSWdgBn7wepp//TWw9VoqNr1McVgsiC
uBNrbThhglbiOnDwMIWv588KCttGHAk0IS3A4U3ooJuUpMdaOQ9CvrjinRGDDbNhkpk4iIkS9EbX
uA7Fn5JeKWv6kN03qWvteE9Za2NDVFelZUqf4Q6AYNfHGaeAUXrQZpdYUetzMEGwXmjj9NooaXKx
ChnUlCAHMJIHxk6La8ORLpUqhBBNOpE3cwCDMg6NWc/lBao86lVW+9x30zme/0MrF1/DFCZ4FTBn
6wEH0PSdNEwJbf95dMJAtwPlcN8kt7INYBLAVWkpLd3p1WsEmUZWyBYQjSAXHk2cTD+3TmW4pl/b
QV98DI0G1h6jd4fKtP02PbbZnlD9lqHIZHcogUsgj9Zzu5OuBkhkA9bwk4g22uem+31/k3sLrHL+
vjFnZrDS6tLkT6P4bSz8PS+9mNrKgQH4XiA+nCNBzio51UohVDKfD5WnxxwB2gfIbVS3aM7ykbEt
qbLNvf7JxvNnEEoRTlEAAzm1WjEPqyyOpqC6ZAtZdSh6Bmzt6qFQILLdCVi2jo+xqWVIC0Mh67i+
Z9lcimZZNNWlMGrpUDSz6ARptNOj2doPsYkEqEAlvV8bgS4mctGUanVRy9rpZtkVEarQm9iGoOoD
GfFOzrHh+UnhgZ+rsgHcbY1yh8NyNKe+qBGBpvkVjI9Gp54UPLQd7mxsy1dwdiROS5n5pg1DUVkk
q0nqSxKb1UG1qpch6YpzHu0Y+dYBLmpjC2pnGQ1a3th3wd2MSMDYdGpNcJceByG8SOWJ2UXa/OXH
XSLzDZNA9YgUBoQVwAJpdaP0sg6TWE8bpPGKr7M1Onlc7TQ9tpYgygKyA6cStfJVsJVkwzTQIwQ7
1vTQlRh+fOi7dK/VsWEHJmENu6CwROSxcn+Wj/9LJYBVcm0+9UZsCzMUTXrm9tHpvhPaWIlgFbQM
43ZvzY7r7yPQb00VZuguUKK4avSrLb6K0BPukonenhtYtEUJBKgYZao1VEwWsjJXe0DQ+iyaL6Nm
Dj+CivLm/d3chjKsQnsTPA5FOfzC9W7ESI4HKSCUycP+WR3yHAYRtCWVoLUe/BgGhHE0S1SCG+Fg
tpN1uL/67VniaolJASjjMABlX6/OUHlZ8GIWl2YokZBJY+2D6hup6xcjNbLRCHd2uwFkXHw75VWQ
HlQ014HiKEOOHqpleVGGADjwLLTScyPGpp1KgvE8Nnn8MjeEAmadAVPWG1//S+9LJJxyZsiO9zd/
e9H5uHh8fhGGxGe43nykZ0Oo+2RxkTR9hT/xWRG/o9XUNZVjGHtueSOBZjWYiiAYpotBmHy9Wtsk
4YCuzYJwlIvMbZqy+o6H0QZb7VP5w1gU1LaFvIKCJxci9S9orlT5eWB+OnSGpIbhUumFCrWw2Sh3
Xt0tK1gmloG14sIpP1//tMbqMyOqxPIC6c8UfGjjD3Xk1MNOrLd13IifATsDn002uzruuA60uM98
Yr2m0c9TUPgnzY+kQ5rEmiv40ScYqeSdNTd3Rj2UKwz03lwnff0k5rEaE060dXgUBSFb1BIfjSou
nUpvft63p9sweim+0rEn/iJQV1ZfWMparchlFmuKyV76IRYEjUjFTn5id4l1oOK98/huOQ/CddhT
yLxwvKsPVxA+EwPgdJvkkyz+KKVDaDwqAQyNjfor1vd8/O0LzAbfLbf6gkPXWCLMV0Bd4vYVqaTz
qH8HVbQnabZlKJBOLdS2JlMT61q2GgdlZeTkO/zxaUiDYzNO3tiTH8gpsPp4x/o3l+O9X6iOmW5c
19S6UYi6csL6zUQ6RSFY8tnqfs+K+bc4/RPCK3LfSjZdIOkWXgBkC7XyVcC5EA7WqiqVl/o5Sf7t
XPlYm27yT9OhauVIX77cX27rm9HUXdosNHUBWF/f7STphKZv1BKsJ4PVDeh4iDWsaY/Ed+uiQcAG
pRavGJ9uZfth4FeW0U2kHihL5o1YupMWfB9n9ZOg6l/vb2kDFcRwMQPrjDgwVsNoz/WepMbwQyGR
WYw6LKpY53AojqPsMPgYKc6skeKVR3n6alifxERFqozgbXgRDW+Kjvd/ypbt4FUYyV4EJm+K3Xk7
FkpamdWlmg6yfmmip6b+bARnTdxZaPP5eL/SymoSLfULPzQqKr+2bjjdobDTf7TIZvz5oYANHPnM
xp33WNQ2GqIcNXQW1DrJy1BRuD7qqJ2TkvChuswowUoUfWF0fEjr4UH0NTu1JHqh45e4TL/M5V5V
YgPnt3CPE0wuDTyqHyt3U2dw06XxXF16AH4kF0zs1JXX1t8zQ7WL2Eulj5r8U2TAvPWfkgKS10x4
ReFrJ+/Y+MbLtBrxGYVvgoXVz5CjtKJHxMlnzDBKx8yRB26q4u6ERhsXFScOkmBhFFwwGNcnjQ7H
nIa+UF062bi0AAYj+Qm91s/3DXb5Xtf5NU7u3SordzAV1SxHjL1d4jR91HUHxlCb2suhzXcMdnM7
lCE4MFraBDzX2xmCItK0qKovZt8dRDOFiEN+aJXx1/39bC5j6KLO2D0creu0Q+iCavRn9pMKisWo
rgyYvUrbU0htYcdxbzy2Sx7wf0stdvIuLxREdGqhg60vYY8BJJ4WB04YC5+iFpLayortpII/yd9r
6m3vkO6kARUUNbLVQUa94deKFtcXiyA1PUf/+HuA2k2bAG9IBwUyUIAP1xvT/IKwuwqXhDe2mbA4
FES/amwdkmLnKm2tRB8XzTgyeJzmstd3R9hVTTNNcV1fApAVUaq7SvLIEPSxan/fN4stvyUxXgo9
J0kVb+wqMrIapLjHYKgvUiF1H5Jiqo9SOc1/55rcnuqyQGRGUp/6yJiPsyg/tlGxp6Cw5TYW+OYb
wAF40HIW7/Yaw7FaM+NYXyC4c/UMneXxcyAcI0E9Vt1/uGzv11qZpi5kfpe1PZft1Ou/zRej//v+
eW59OPpdSO+RpTJfuHrehQLmQz+Z60uefAlSlF5+gM30pS/3V1mcz9o5vT0yjG0SQK+HwIJUK4dG
keoLrLRFeVKU7/f//o0AndlYEFsylDMwS688uW41gt4mBClQyGUvIfv8ngnFoxjz/yozMg9pm4o2
6ql/PqtOi5L2CPgC5ujY27UtBH0jjPrAIFjaHUrruxZ+MJudpsSWd3q/xOpq1X3a5aEmEh+kdD1y
uK1EurH59FG12oMovqbiQa5O989zy8SXUhy5nEERf1286hoq7vxZdeEG9Vrv9uqPyrLnvnPUOtih
MNi80fBwE8SS7gAHWd0nsQ8iqTf1+lKX8k8hEqVjb5iBU6ta5TLRJB0lBWaDIgtytwkAvHXpYP38
8/2ieQyAgzyZxvPqJ1hZH0CIRGWwbR7LyHomgfkURNFJCqSXVt8p2y0fbH0ZmLyk3olOEKazunIx
zZK6j6IWcd8UgSwNNqvUl3betK17/X6RlesPmhzgrBy2lxbx9SE+zdarMNjl/B/8PsLztD7pLoFQ
WS0jMNkZ+l1JwG6NoidLmZNNxmMTW6obFkrs3v9MW5uyQM7qi0YPQvcrb+i3OVMfyDhfMIMKahJ4
61upHtxUq86+3rY7y218KLqeS1/uDe+yruqLsUEvO/WbS9222J5uVg6toAQEXbinvLWVBdCkt5iB
xihQ3l5nPoqfWGHdtRcjLEsGL/7NY4DdUaAq7jTO1qVlsulozoJ6TjtROTZylr8MoZEfwyw0wcGW
/c6X3dg8jQYIbhb+HFDRK7dTRebUGGPc8MoBOwtMW+k7V1d2HM3W5adBw/T3UlkhE1k/5/JYdWEd
dhf9ZFWPvnmIqqfWaGisPRRFcZSNiJv/8MdmxJpwVJOnk3mtGTgbw4gZFE67C8RjJj3mS1r8/HPT
oa4oksYi6kiatXIouZ+NuJmmfwspO+1jKSl23InOn2/k/Sqr+9CkQaXUc91fhtkup69d6xbS60Cn
/P4yG6agET8u0FKycr7S9SMnj7Gftnk0XPTi1xA+hpKjtP/cX2LjZr/R6UK9D2LPXPtEuFAKkd7C
cMlmL46+lMCq/UQ+WFA131/o7SKtvC/lcNA3lOaXhGwVdTeTOEK/3gyXLgZ+P4Xlc119ozAOv6Iy
ZExHMnRDmVqxzkUmfawNKC6+94HTyQgS/T3oP2b9pchju+KD1ip1itc0f9H7L3qkO9EASqxNznpc
fbj/q7eOB9gfbSREABHPWP3oKIMRY/al4WJEsZtbLhI1dqN9ifRox263F8JoYW5eKrmrQGqa0jLV
jW64NGV2gg2nr5SPQVS8TkGa7Cy1WM3NhyAdhnaSCi5M3ddWNc7iOCaJMlymUxA/DLp2oooa64Nd
785734aHaPJxDzXYSWhorsOZqE/HUYzhINB7cDK8F+1T7EbhP5X0byn8e/9TqTfbgkAC8YXlU9F5
Xoe6CgrrM70f8nBttEd8+LhHPnB7HdHBBV9lUtqkjLo2hnqu9KDJlmp0WssuRTR7UJEvldQ/FbvE
1pjQQ14KJkfgFevnNm5mneAvpj6S6q0thg3wY/MkRvAiJpkzp+JleOmTdCce3DhAqkLa0rRgNpC4
8Nou/NFIm3kiaZXUyoNJ8Idk5TtOYKNSC5xjkUdVllO84XIZxcbUk4iQs4NGxk1nyXAKI3vR2zB1
rQoGWZTKajep6VTJodm445w5PpQZO1dga6tvgFrGYHgCrdW17sq0NAuRUgoq6IdEyA+q//d9a1z+
hutLRt+WmTiK4Ng+KMDrw6Rx4vdhQ4mrLEs7i5SMfkVPoav2vVKVWjcw1X99GUynWO28TbfXm1Ce
xtiyMYoba5Edodc06nxGfYmC9KxRWNFDL1jAa0nwrKif7m/z1m2BvYOzBc5R2p0UVK63KasgohmV
7S8T4MaHUkEJQjbD2A3bdnowlELc+XAbm+M4gTiCcSR00VbRGlIJhZT1BesV7RnM2LfSh/RHQFnI
Vqf+UU3U4/0N3nowNvhuwZWl1MmUBaVc9ZfcMs4yM1th5Rqgq2YsNPHlE9Nkp/srro6Uxx4MHAkt
CTUUFjdZiqQGyjCaTeFVsQQPqT7mD9qQmo4qxfNT2mp7DeuVV3tbj0ow8zESzz9zHdefEJlIU/PF
ovQMJvxUmqcRBf7K+HF/V2sw19sysHcyu7mUfMH6XS9jqI2Z0jhkmZjZFGQYtUeYcWF7j8vSmY1B
+aed0uRjP8BNKU2T8eRL6ujK+TA8TpGf7aSCKztafg1gIVCViA0R9axLw1ZJvzKS5cYT1Kk5SnP0
JTfiz7oG+YoVZOqD4EPtdf8ENs6Z5xZUAB0xznldscizJkD8UWk8BQtm+FgIocYNB8KcOdwxoTWW
/217vIBUiREQ4B1ZHbZaZAoszTJKTaGUGEf0fHywtx0DrFYSCQT5kZ7AbdrU9bewSHrzIEiIc9iF
IgT/+Eiv/tU1vfAh6abatLNuriGLRdJagfk8LepDDfcXU9p5LoY2E8blTt1l3Yx6+/VoZymLGizv
7U1MOvBuGJXZeLWUloOdBHF1Dow5c4vCQI2w6QeB/kSQH5tOL06JMIo/gTy2sh12lXAUqhjqO1Ho
HuMIeWjVh666L/1653OuE6i3X7n0URZWNCo26++ZJHM4hbnReAa8HhBfxPWHRggAh43p7ARmWh2F
pksdTQ8t2jw6Un+ILO586Ldb8+6Z4UcsSTL1jLcpWlKr61tVTD5snhTDvNlPkGzMZF8LXHmclwFh
3xjJs4qo+cr99rtjCNiwO9ZgQ1s7n8bg76H3FQBmQ1sRmUl99WJmk+bUmhY/QsqSB/RLzKkkBx2h
ATbDUM//jqaxb50cQnryhD5QPsOjS6glKv48H9Kx8xv4wkbx859eHQncEBx8ChXMBZ58vcs6mic9
GabWK2SpOOR1IzGWTOrQa9ZumXsJtNcnyrtCfIwHpvuxOtGuWpJUUWQtWMhdP0hlFA2aGCVAyzfd
IvD9L6NRAKEUwulcKx0XQZ6/o8Uc7xjYstD6h+AtIHBZCMShobredFDUUSlo2FdhjBaSOdFnX0+T
cz5ElHpitGPj5s8e1zdjoiDNrOsijYwu8vWKRqNqdaLOrafPJUzYBmFXO6uw+sOIfMDOhhNQuPbh
/rddBUr/uyg4R5IDHSaIdR0i6gNUP2Op9VDmrD/QNoygNcoL16i66UA02Jw6KVRP4TSFjj/r+X9Z
nnCbe7zMp66RESIUSlnX8bn1EhVmVcuG74gtSEhmqL+SrMkedFVonKSvZYfa7B7aZN2QXXZPO4VY
jRdxQaOv0j5NpN1t+kLv6WITfUr1BkkkVYSv1hz1UwSj4kEZo+kwdkXnBETvx6atBIcw56MC8Mdp
K7lyi3wIvhl9u9edW4U+b7+NTB0UKpA9mfrstTmI3choljSUXhBQeTBbpjh61XDITiS7onD3waSR
9lqmlrITwd6+lLyRFIQZq2Xu7Ya5jl5S2dMarL0ecb/RroOGYU9L0Dvx5Ktc/B0TuA24mAeCWJJC
GEVtPsX1PmejC4eYORKvAADxIVWZ+VL1ZnJMrWS6Iym16Nt9k1/+wtXNZswCz/gmrwGh6PWCURCH
8RxZtSfI8XwUFsOj9r3XLdvc1lI8otZC3XY9/EzTZgCGFjReN/p65rRSr9SJQ9mqFF4jP52J9ARf
GeadLHJjWZrh0LUvxFOwyaxOU49mMIDL5uTph6QBQwP8nQnw+ATtToq1YZ+EUdpincANb0SSjVKy
arLJxqsQiWtTzTH09qAjYtuB1yqN4tTke2wAG1EsQQkVBpowDKlRPLn+dOVQ50nfdb2HZ7K+BVr6
bdTT4lCmmeaGGoJx1qikTk/YaifomDnUw2iMRqqGDGXv71EvbhgSeigMKZNK46/X05NjXJR+Aw21
xziv+jEcg/mY9s1eNX7DQ1MahJsTxWQQkuuh75IGQxVFcu8lavbSWf4xMUR3EmAnmh+KGkoxQ/k8
qOFOhL5hR1SNmFQG4clprx3zKM15bgx179VB19shgBypzX6ITXiu1PP9+7gRLjMasfCWoQvFW7vm
QMwKsvDG13pPlNrok+ILnX7OhLi3nLj14xc97vKPiW+Wlh0q+GlXLBtwo21dZb+UQE2Og1gYdsIz
9hKU0fhK8ft7lTTSmRi3eagTQXrtFSRa7//qrQNCo5OSKuI8y3jCtSkG4MO6sQwGr2UqZtCsHtRJ
/1MZq9Ip6/R0f7GNu0alc9HHICZfynnXi5X6oGR1vrxTY907Uz0bdpqmv9pA/hH2rduUgDLVdi/u
21oViijGUZkj0cj4r1eNO70zujIavFrXPjXZ81z906enxCcOaQ8aohb3N7lh6PispeT2NvG3TgrN
IS6FsS0Gr+n18xgYUIt+zeFlLZODpeSn/JeP4tz9Jdftp+WRpVHx9t7RhKXsd71Fc2LiJxHTwTNm
E+6bbDIf+lRH9gSy3FOriv0JMtriHERT4maa+RdxZnuQqHXamRWetMncmwPfMKvlEcTNLf/coOcl
tC+COGsGD+mn+Al+1PY0UZk+yTiGByGd9yZ4ttaD0BVQB/ePN3GxgXegjrkbJaHjmfckdXYLUPI2
N+9noBR/EYu2f35nQDcSzVCSW4BnK4PKWqvVkUMcvS6Iv1eUcKz531KbvgR6tQOTfiOiWj3y1N7A
pNKEIuNfEzDGPEKxaEWdN+ny9Bk+zS9dE38Xq750xXienwI5tdywVozPzKkUTjo09QuiXsnBEKMI
+ehIizN7KvPfeqdPFTMLVvmpYWNHnwquHca+bMdFMp5gT5GPA1WHnRu/7tdgmbxxNOmWyQKykHX8
0BSCYdZNMnixasQwDghd+kDqYH4KAuWY9H18DrK2/pBGZnAODQiaJRnU+aDnZLpRZhzLUBmhu9QV
t6Vrcqqr2Dp2ltaeiz6f0E+TWrTpdN8WU/NjmMWCG1odeQ6TbE6GF3KTMn2M+h70ad/u8WBsfB00
yOm1mERf4C3WGN6ReS6rztrBqxI03QAWRZ/ivgk+R/TcDsPQ15kdNsoXRosnp52V4Zgb03iQpzp2
+26YD90EPHRs+vYRCm3/0cRBOTUNrpOlBfopnzTfzsUIQTqlEg9xV6g7hnz78vP7F+LuhWQDn7WE
0O9uTS3KSedr2uD5c+kzviqUsDQhKXrfO93eTVYhgOTRxy3Cgn+9islMuZjk+AK1FVo3T6T5OZCL
4ZgaYu8aYyfv7OrW31OOB+Cy1AgJZ9bzQZLeKM08h6OnZ73sJKYxPENgNdtqqPQHIylCt23NApkD
bY+GcWtl2KaoogAjB1+2iuuSHo5kv8QLNWPpnyI5+BLPULYOvQYDtChPz22rnMpm3Ktn3z45NFyU
ZUCY2o3MwPf1CetZpwvmUM9e356IwFwYgsYPmt48SsJpKp1mjwVtKRpce6VlPfhJ3gqRmrn8+Tu7
MWgqTXkczd5QDic5imxFQrIv+FBJqjPne/Qem7ujA4KMEiEKr9z1alO3HLjWzR7sDp1bWxU4DktQ
uOmaZUuTcREAULpTtVSddH3esaYN66WQziDSkl1TRlztdaQ2AxiRsx3k4zQ+xKHX1z/M/7QIWRaj
3hBMrWF8bamkRT7BmFlL7Y9Gytwo/THov0PUze7fxY0vx24sKMggyAfXsAoUGFwzpEFsZo9xn7B+
EeOL1n0Rk8mBIez+ShtJzoLzZDOc/oLPla8/Wzj6gi6m1uQFNbmLAt74EIVunDgNRQjVab+1bWrX
MsBIzd1ZerlnK/tcZL+BhGM1y5zg9dK+X/StHMyzR6e1dyjTtYPDG2QesRbtyRrDyha0iOKcFmbu
ZECQFFZ9tJN6rLuUy9MHPxKlMJ0zILZe+b1U7eqxMfgVuewq3/zPVD5c3ZZd03ZAKN/f8tZ3fb/W
KrIOmi40K5W1umh21dSeqepIj1oaOrwxO192w8uRJlMmorbJfVhTPM7SKI9joYoedZdnGgDmQFyn
8V8F0r/2L7msdyLq20oOdRV82wLx5kjX4Cpq72ORVJPkRVr6IJA1fEZ4OrLLXNgDa94eIyshMYNI
K3ANPt214ehlWDbN4EteA5Wt/MGsfvX6o9jSzZqCnVPc2hTOmpohUR2tnFXEKtdKbVhpJHvoHLZP
eW2GiN8IyrErW+H7feO4feZRm/nfp5A2w40uc1tJtRFok+LFfV4e6PZ0zjibexu6dZTgzKitE/At
l349FTIaeZ6Jgyh7Xa9+ktHeEGvLjtC8r9M9hZPlM1zfb5bCpTCnRZYFHPj6M5FZ6PoUGbIHi9qr
IrqS+IzIyjGYxBNEC6eaqg3T7jslqdsPtkAWSe0oKoKqNVfPELxPQ2K1vQKFvQ+lKc0MAXmKHh7M
HcvYyOZYaWHD5SEgFF5Da/J6DtI4Y3ul3kqe1rc/+pZhvi7Xy2NWBK+SiqprJUDe1BsoJyVSNdu4
n9Ce5+qlito/JEjDkdHEAH5Dj5PIhkrg9XFT6usHxRcVr0xyu85+K/7X+wa6UcB+a5MsMTRHfCOj
YmpBbc6NpKDOKMaxLXVKA6uJD2u4OuG/xEauv0ZVNOQueQZ5jaLVKUhiEHSt00RCNx6Grh0FJ5S1
InRSMYT3yerabOcibXTroLYln1l0qxjXWc9JWNUYlvGoK55RNqqdJqlx6pK6fyoCq3InBjkcbcbq
FcVH8LMy/+6Ebtoxw41rBskYJkh7aWnprFzUoCVGN9Sd6sXmT6Vb6LTOuZUdM1/e8boblww+JDRN
udSQB6zLWZOPPFbcNSo8/BPQlh4F1dQQdLsu0+KkiWV8KKsxPQppG576Udll9771WmQLlGXhoVni
rjXLViCUcS31o+oxsPSkFpEdi/Hr1DbnUYyeggQCA+VBjX5GUkQfAQZuTUKT97VH7+2+cW7ce2Bn
hGWEM4z6rMEphq+NHZUH1cNdMyEiZTaiLk8Mkn++v87Wh110yJbkYcFrruIlS0zaOpZLzbMgwLaa
+TQhAjL0ARz1Oytt7ujdSiv3KUe1WQRmoXlJXQOm+xZl0WMj/ry/ndunlHySgWs6MPRgiGyvnUZd
ljSR21HzYChHbXUYBwel0C8Q7cAp0DHhNkld/R8+FRQuwJ41wME3SFc19xveEVPzxoHy7jAZQD/M
VD2WbbWni7Txtei90GkksWUIc91yS0NFb/iX6gVl+apb4OlC8Vmrf1Vwa98/yNtwS11iBAhCKM8v
A8PXBzmVUWgVKOd6iC49CsZjqURuKMIqL/2t1L9z+Xh/uY2iButRdIIDkj4pS1+vB+SuL7t20rxM
m8XO7YkcZExemk5SN4+1M1ah9RRAxvuXmeUQmbc0JU+GkDO6P6kVjECDNGmXSrIi0e51VFydVFMW
QSfGAWHh0trwlypnITh8Ix0KWwhm8XkyjFK3ldiI/r6/m40shN0QgbMlYnCKz6vd+JKOBriseSgu
yVVkG/5kp0JyKhmCNkUnlhBREV86QPLTMNrsfOfrbWQBi6+mXsjq/I91sVBViL6Wwo5nBLGjFv7H
IWXGrfmmhPGl/WaIj1k32G17TEN5D8O39VxREeU7EjPjwdfN/7FKANzBDOXJ489o1hxwgz+S5hVi
XlqFTJ0rsaPLY8n4+en+sW+8HWRVFIABnBNPr9FgWbLMHmiV7vk9UBt/DPpDmLXCOe8tBCJksTiY
tSkhu1KO8KfT7TrcX3/Dw+mUTAkNF8A10Jbrr17BYkx81ROLwmjsBmORuhoAYqeKlGYn83rbyyoY
5W2ADhKKCYbJ1gUCP5w1ZQqJ1uI5PkBb68bW9yryXxIgm77iTGHDvCayeEF/1OvPgbrQjJ+n/Fxq
lzL4nU4nK4xsCdrxhiIK7KkUU45GC0eF8nD/ULbMYaliUKcERg1j0+Ky35VtfIPqkaKniqdK3/0q
cqvG+kUn0jXl56Xm0JX9sR6Vc5PsEYJuYLGWDuPbwDGSABzVauW5EMyYwImINjjLSnDy/TNf7S+z
HB0/BRb2LFbpWU20k6G0rt+dw6g9+/l4rLXwnIb6x/sncfs2LT+HSJNXnR/1Fo6+O4iI6dQsTCed
WYXDYLrC5SJP34o9KYTNVbhL1D9odt1WV41k1kLoYD2UmQunnCHhT+JaPZC8kquA+qUSYv7x074w
JgPCXCTn8OGrJGVSYrP0/QjGzmYeTn7jl24sy5md9VN8vn+It3d84a0iVhehTSOFXUURtVjqet2q
OlGE5ZSpAjdN4wxZcZlH5WgGHXmfTnTRvt5f9vbhZVmFgYAl+uWGr652GWohSDZd94T881S/huM/
aUC9de/V3dzdu2VW74Ys5OkkBqbuKXFxpM7/WwKvouTdSzwwNkIkClmhOwg7U1t7m1vdUC5unnWE
AB7vanIeDc94NPda4htmyQHCZk/MypjDuqXUh11dGTqkrlW9FG5CPXgKx7J6SNM8c02hbA9mCXfm
/a9265CXr/b/i66+WhvOuhEm0FT2TCO6tIkox/fFX0Hlt4f7K214OZZidIO8mRrgTbk4b/1JGxLs
Mrd+RkiPGNYZz+TIqXjO5aekfuzDc1ju2cvmBt+tKl97uKrsNUDsrIozBzRMrNvbwR4qZnGT10/N
srVlXpkvhw9fnWIp6UIYZJpOZ8OV5vOuZNX2Jv7/718ZvV6qIJZ6/n5SPDttPwfSV93fo/XZW2Rl
43JaN7nQLTdrlNza0G0/1p5L9Y9TAY4KPB49WgkI/LqSF1ixDiGdhfO1guDQUD10uiz/RfWvP943
uM2PQrRBgInZkbJef/mgL8dKFkLDizWAlboUV04JWOM/rAK34tJtpPjAEP71KmYl1snCJOQNuVQ8
mINEA9gkfru/l9tcAypbGvZE/guMUVkZWKLPAI391vRyMYM7PatEJ7VSE3Uvq3mEame2h6L6O4Xu
ZidM3loYyChd1OVBttZVDZRJpkkQR9PzhxntMj3Tj8wUZggKR/NhjI30LLVyc/ofzs6rx23uWsO/
iAB7uSUpaqo09oztsW8IlzF77/z15+EEBxlRggjnS5AYCOKlvbnL2mu9RUvyYnd9yGuvOKpbC7sM
KTJSAlKjtWiRogwg0IXBfNTKl1n8iouwl0XDzZyhyRj9GEHkJtKNqgm7Xrvrl7oODVLo7nasTrbV
FDcQjO5MBLEiMbozmgXUuNlnXm7t1b7Hw+Y9ZaO2ijLe6ccPsjQujUhg37dp/IaES/nSCaJP4uZX
R1VQC8eslMSljKLuS32mGIpRCGKcoYNkoeCaodJ5lTRoR/qgolPHqvkltgYdLKheuZ0k/BqzOfkc
icKwsWov3KJwQtDP5PHDM2ht+l12pWqmE6eiMUtOPGmumLtF/y0Ub+fid1s9Sdr361/zwmYkIyEF
olkHOWONA56iySonP0dRShO6nZQaP/wWUN31IBdADbzF2eqL1zT7ZC0pbFR9gVqsrz+mU/VYWLvM
uKeQ3+JjYiezHVihN0+/dP8tj0M7C48BRCO/vQ/0g0LbTcoHLzKH+4bnUG0nw642XzrzppIfigZy
6C4Jaaj2er2RN70bYa0WEZMCigToIazAtci5oNLa8DkVH8VZKljbae0/S3ptvUSt3mbOmCjiXu6M
PsOATWWDq3JoBWCD8+lvp0YwLyv6fLOHXFkErCGsiu9+bUWBbci+iNS3keagnAfkoEIjkVtXzpBM
CrWs/T3O2ozJ2ZBEiisls/o7BsARurIS5aLTkIc3aJH6PYS9ou3SnaChjOqWYdxl4Ezjxdonn6wf
WtUYpq0JWfW4+FEnAHp9VATkVEO7oy3lOaUhPDV35Iz+Z6wQpVc1THxKEI1M/aLQEqnjLPMFw+5S
KYkdZFGtfWoO6rdgVurBtkat/tKGmRjbdd/k31J8YVo7aIqAR4tmdQhhBmXigt0E0OHLQuAIVsTl
2GRT07nTgB7end4bvC/rmiLtTusKPdqj6KSXt03bdD/EXpDknYCijbrXtan6UVAL/64HfZZ7TJEf
OEaXz8MNVrKGYqezrJU79FTzZ7GjVbRx3r5zZj+uBgi7VOVoA4PSp52xRqnRRVMEgYMFW9B4bm09
CerU9hvQyo4sx9JoJx2VVAUJpdEWBFq0amilT4aAO7EdztZ0X1TwfcXZlD2lB/JmS700/LHqNPia
ZUWz0Utd56wQNzCBQWGBG33hCK4Sk6gxrHZuBAp7kVjuCwkNVqkcY9cqev8+GuR254fivybK/wkK
MJbiEQ7QxuqBI9ZSJBZ9pD9OyU331SxUdy52UuO10b+WK5ZISBpzuXMVwQNaDa8WQxh1SsmbxlJs
P9S/WlV3S13oH18XdMM5Gnk3wZ1d+NSrHCKLSrUUM5FykMCG1VzZR2ds2CvKFgXkrOi1ROKI4Trh
LQoTeJUNp3npz33fao9T/GdsmqMSV/uhf4jyzG577Tiayl7MP7WJ9TMZtlQq13cOsYGcATJd1goj
XcXWKmsWZp/Mz58WubHYo9Nq57l2Z8S1LUHxlBDq6zYSp+ULnW6n06CrtaKA10pSiIKPSvgzTL8I
WN9F//qGWgbG6mda0Q7lD6sYqaU3CWBA/bGrYjtsY7eGUxJgMrNxu62zDeIg8wSclDIINYQ1cKPr
Ql+Sa8l8lIrc3KeNCVEc9LgDLU3y5K6V3SDVAwfpjwY4jDm/NnpTemZvvSaG3N1P2SA9Tj6ZUloj
DTxprfIo6FgzCm0S36o96vq+luueL4VbKsZrs0RYmOhg0RFG3Q6dBdbeaaIUzZgjqk3sP0ZpYCvJ
nNuhkH3pA9ET/Qff3FfqvVUbjrgolPjCwzDVu7ycANl1Tpm5mvBsDMGuDiS7BhMSm1u/76waTfmX
MiG6jPw0MEvy6ve1dRKI1NP9R0l6C/mIceVJzadkp1aBm4szvjgUwxTuNql5KOqtL7tOjpbogP0w
AloKN9oagi+3GP4oTeo/ZlDe7CISRDv09Y0M7OIYEd2kd7DswTOnAEEKjRJJYfKMofqrGAAOYvnG
fxN8RxEeI7950YLB0wLJQ3QY39wttPf6eckgsR9RsCajMoUY+eoJExYyzR9S2UdTze1AzDwRInkD
Z+X6LtkKszqyFd0PA7OfhEc5muxW2wvlHwnbuutBzmoZy2AW7gIuCLxmSTpP13OT4hyR+JbwWJvJ
Xh56G7FdfQB+oH2ve4TB08Z3zLJ10induHHP2AxL6MVJiYcgtAA416ehs7gVIKDEwcGX0OUzXEE1
boiu6U++1CKdXNuzov1Klf5Z6NonHFh/D+gbtyop2ngn5zoF7Kcodczp8/U5OUu+338YsC4K+EwO
PeLTHxZSIk/0KgsOfbNDfgT3DkdBBKgqvFS7NeC6QxMK8s8ZJuP4BLToP8rF58VECBc2V8puJFC5
XfwlLnaW9bmrPTnOd+V4E8c9dejaico7s1E3zOzO7ySeCzwyuRWZyzMFE+BoseLLJb9Z8Cbw3ESi
9dVFSDrGhmOKTF1pQqSCKH19ts7vpSXwIpdDWkH7ej1ZYaxqMLiDgxXJh8EY7AkxCUwZd0kW3v5r
qPc+LyJsMiV+gLen3yWVjEBKsRo+VL5puq0Re40qzbsg/wHRw/vnWIwIiC+Ey6USvOpRplQupEyd
U6yxgCXQ37sJcv+OXt/CvdxYcOffDhWVD7FWJXVDTssKUhNW51O6MNj9wS2mybWQIvDy0HyNBXX2
QjGJbgMxbm7+h4FaJGvgiWnPrBPfymc5UblID0L8IAaeXjykdeRa3VYX60LGBqJ3KZZJkDZA9a3O
M6rZdWZlcXbgbeZ0ATq+9ZdS/UvhYTfT6U17ewj3VS64WmFspKXn15KGZ8Q7XWZ5U691vhVzTH2r
xRyXX9Y+I+or3Wdaony6PpPrChMPHlT0efPAlEE0eM0CqpDaMI0RB1mt96O7kQ6dA7y2BFA0yhGD
E5UvGXVEnOzr2t9YrpdiL3rJ7D/8f+hIrrYG6lj5KGB46iMWOGD/pVaJEwro1CBZlcjKp1IpX/99
uICJKWuxdhYDqdOQldTJgtUpmNbirhzNrFllb8SvzLOXNC1U5K/X452/0MCs0HGFwMP+R2T/NJ4p
T0WujFp2yHuI75Q9hjAQ3LIYh/ypHotY3luJOdc3oI0S88/12JcW0CJ3hZUsq5cK4mnsdirSqmlm
XGszeITz1NI9VdTc/fcoCwgVihEHApSJ0ygy3mZgkkSMxts842wTpaNVStNGOfJC+gR2BWAtXEVA
59wVp2GCbBCzpPWzA51F29BCpx2gTvU3IhyCMBw9QQt2rW6Hmfks+N1jam5lNheSaLg/gHtJUhfd
4fVqFQ1aDJY2Ye8KTcMW9bj1KiM7iEb2U9Y630N0KbSTwuA4GlvfydX5p1G1N3EtTp6PhcQ+b9MX
xMEyJ+ExZi8YRSdo5W5nKJnqRbRe//3mAR1DCZ6HOmjvNYexmvG4T5DYObSW4CEMdRy54Zv6qd5U
ZL50FyBwzzaG0gY0c7UGKtFKrEpdpqb2dOmu2Qe7aLiLYfXt8Ka9vt6WE/f0SanBsDAXfjD6MuAY
ThcCXCq5E8U+O8idn3zFOdh3cRkdn4bUUll5mryx8i7tYF7L7GGkg2TUFU/jGZ1i5XrGLhLTN8tK
bLA/GZf5cJcHW07F7w6gZ2MDvstzjbfsmV6CjvIlaHWBecSu71PSI2AjB5J4owVW9hDC13f7Fjqb
mAn1zsoETmlUdF3wZvE+1uvCU5TMeiDTjx0Ax4pjDFHvpkEtfMqCALK91Jg3k9UabtOE2n2gVcme
9u0xqEphp8Z5uR9iJbgTlQE4flv1b6oZTjxPi9TBb7NCZlWpbye54aFbGKZHVc+HOpm0G3f7pVuB
Ehzsds4TUtnVB+5T8KyUFPFmFOY3kv+XUPRtSUo89pCjNoEziWB6/4dFRet34dGg2Lmuj2eC6cv1
WOcHlALua2nC6OdBDfNHo/1+PdD5auIE4zzmrQk5lfV7upqSto0ErIGw2CZpwhI+k1K35fBIZuOY
9fPL9Wjn+5JLHalXOEKUfFD9OY3mz7wpLb3MD4r+uzduFoZQVtv18FcN0nuw6p9xS78e8R1jfrqE
CYl+GOAHMLLY2JyGDMY2GkQJMxQtxP0MyPLUFnYiRNafFjGk2S6g1/JQU6y6cKg5wCEYcGI7KuFY
fBOTQvsiI0402UZfzp1tFLrS2aWYKLdzm8vfi84vn61Qq34GoEh6V8yyABqkVmo/Ghw9PRUA58aA
Ln0wqAGgbt7xKuvrrQ/yClzckB+EFg5XKdrUw8GpTS+JOThaF2+pkl76ZLzi6PUxhfyzOm7GMGgS
nl4FYAr9doKb/Rjkk5fiLxv64o2lJNA8t7xmz3cchya4UKTY8Ixgz51+s6nX8RKfgvygIxlWWl6u
/6jM4g5YQhOGO4vH9PVFciGrJuDCOoe7soA3V1m1mcmRAUIbS3ZRaOlFoA/wmgHQvwuG0v8C38Xs
nUxJzOcQtLlOjpZSDh37Anm4UBvBPF//PRfHj5gHGwTqF/SC0/HPc2pR569yrpQkcdSYLmGY9xgq
9klOC9EqPgUq6l7Y4VobkZezbL1bqMnyWsHSccmDTyN3dElEMWGDmqPq9rrgJMleCcV/fmYzzST6
NKKYOu6V0yi+NOIQ6E/5YZBuUFOw0/hzT6tnKGbHEAd4IcmOssYGIP88+1yCopyB3BFQqHXBSbaS
PhWnmbNnQKdEPfI63sg8L00eUoUL/xFmO7XN02FVeWD5gbXYxyMSUZD7JY/pZuv/0v5XFrQ2AAOg
gesndWj4kkLOlh8CPJATOBaV8Hn0n32QSMH8+fo6PE9tFoUENIsWEgVP+FWO2wZjpUyjwpQp6W7u
VRLczlHyeSf3zZZi4PLN1ysPPBgqXDwfl324mrxoqttwMaRPhOLeD57F8ouo2mqAjwupzc/J/NFY
W6pul5YE6DQWIRxAbDVWMaEdN6AhMQink+l7jaHNbow4iHd9Fi9UBykMIobIlkL2gJz9dGhTD71Q
kZviIIUl7ip0jZ/CvHL86SW/wQzeLU3NTrYyiEuLEV4nWxjyCdft6kjrlTYxZhn+tGrcl9lLqt3V
4lY14tI59THG6m6gjpP3YY+BfBNPCNfeziVkeDTFkY9TIDRurMZLK/9jtOXXfECDIpNbG0odYGum
pbsukZ3cKG2l/Bo37Y2mbFmtXFobwGsAC6ESz92w2szi0MWx0PO+0zTAInFLnoc8+1YH7sIOgx+H
eLBFkgKcbjWmdJSqds6T8hDoeb5rZkOpgL538n4as+gmR55qYxIvDIsx8TqGYAh3ZU3Jm604LfO0
Kw9YkoReQN/bRu3nH+2i6e/QjwI+vLwbTFAMq401mmYUTyZ+Kuoo+8e+Q6rJLAXD3dhYF1bEwqWH
xI8yDpFWYQRA7QlOBYurClXZ4aUcw4dEfFHrgQdu+ZTSeW6V6Xb5bzS4dgrqJiH2NThQ2EXWe5Ty
XT9UN8pk70Cyk5OMKiPVHOp9/Cio8Ktvyruz1xrGfOiNbvyeTkkUO2UM09kdJrW4aSslEp2OtkDs
KlEiuH2s6XtVgULnSl1WaTZW8MbPBGzEz3bycQYJqla2WYV140zxpH5CTqyGo1Bb4c7HbsjYqW04
jE5Vw2Im+axaCBKIBv8ROlkNPAEyue7Q+Bze4s4cRy/V/aH7XOR6O9zUZZ0odoV+UWMbgyVHu8Do
l8pl7if8MZh08BQlorsbX2458s7miBIb5W4W/ZlZl5xY5WCVoU4WWym3elbe+mJG1bsZxNscVKNj
zK0x2VEYNrLd1GiQ9Ja4GAsO0YOJqcCGfst5AsitvbCRgNwArKNscnq24N7EWxTUzYHP1NpFqtwW
Wesq1l5KFeRrgzvEq70ZsleQxJ/mwd9IiM4O6/fwFLt4XoKIXQsdR3kqmZ2R6oehCby80iXeKZET
+kW0kemendhLIKoGi58nnbe1rkBVxV3cz6V+KMwcMAyaM2nNCyKz6xbSffsw+Bt7dCOgsdqiVmUp
wLwK/QDTw+7Q87TQBG5KV9JU20jeBOvrxspacpLVyuJCB4EN5JzLdt12ikwjbAeR3QcwvN9xUhX3
SqT+nTt4HZAJMG+Mill9aSoYC32uFF45DPpeWJx/rv+SS98U1DYflbOQOKslhd222uObBZisltzO
2qvSjmLdxve8HAToCx+VpHadWpCgZTqikvqhBdjY0OGkJ865v7Fdt6KsXgWZRckm8HOiNHctRU0j
36vaRgJ4vlBY+hTCaRRS7+CPpzsQgVe0HQpVOfhQRuECytKNn9yibeYo6VcpMjfW5XtH5nSdsNOg
l9BFWXbDuvARijj21FqsHkihMgcc8Iwy9aSJuyz6JCdPk/pdlL+KlKhFNXda6lZ1P3k4WT8GKvSh
dOvGvDT8Dz9n/SRq9WBUgoafoygPqo/Mp/7QWl9b2Rvj+yHf6LGcZ6TAlEg6gBEsdhfM9ulks/aT
2NAEAwtwUX8Yk9ywgxI4pE8254E2rQ9yFnAXcKV86rVycipcz73r++MsE+E34MGExgldQATtVoUZ
WQkTkKGGcUi5H+l0uUn2+u8R6ABwB4NFQwJsmfMPCaO5SFlZc2MeSlFQnYTN7oppueUOc+HLUaIA
Xko9Bo2m9ZHaFE1XYHbLkdoNnqC8AQB+EKJH9RbjS5dn+j8fK1RE6KAA3ADqpqw1ffoI49ZeSJg2
U7zTZEroOX6taqFvOdKeb3q6fDxc+E+Qs2BoT2cPI+ZSkjE1wDG4v8+bNqI/H32SfGtjJ56lwGD/
P8ZZb3y5oVEhEicZZttECSWJvgJG3pVb/tkXLvklEpATmg/86b2l82E9RCxxs1+EiHIOBc/sGsUW
gyC1O7DIrp/6wm3fzv4NosQom/mj4HVdrnH85Obu+sI801HgOa1io8f7QlOWJHx1K4oITQpG4GN4
Own2gO1aln0N5V2eqS8+dNNqb8xuVY7HWMufy3F8oT+4AF7TpNr4JWfVvYUZxmW5pB4cgmtShB5U
IGIb2TrwRqGfLOXNbZUaw82k5MmOxLuHfOpLXtUGxq0/ydLt9Ym4FB4iOMq/fBGFMsPpGgv1qoyt
nPDCYCGpGjRuaZAG5rGBl7x1OyM2rud412obwz57OLzjqjgCKWwuCLTV+dfUhajFqJYcup9VYoNA
8e9H1c42Kk4XR8ec/n+U1bUZsfmjYIkifhKd/qn70scOfZK3aqtPs2zF1V0GTOy/gZaj9sPCRuin
VbOZQEphUyr8mr5d/0zn00VzgGcwBQwgtkj7nP79MRczdA+tO6jT0Y9eNYqS0fxm5re+tvF4Op8y
lfoc0jZA3xBjWgPv/ElIUBCrx8NsIacrdPiojI7gf6PEWg0qtU/BQTt7I705P4EIuiC38LvDBH5N
apkGJRy0QB4PkvYZvBjZByr/T7k+bSRrF6aRt/ASC88iNBqX//3DZ2o6EVus0BgPFexL1H7szsyh
6QPNl56lqNpIqN4PkdNVoVLbotBJwZP+9LrdjnyWn9CqmA69y2n63azs0eQMdyrV7lQ70R10aez9
9y/P3bd6L9ylP0Dht/vIC0e7fBvfyk/lXe5svfzOlyo/ioWELAp1vrOyShmIXeMP8XSAoPQwgOgo
BYyp8i2p9UtTTe0SPo9Kp+TsPTeacS3QmpwOTQN7fXgKQ7D7ud2ivf3v0gHLe/9jsNUN1pkQMDBu
mQ7GHLI8HbGoXUsMHpU0+5urP+vmoRfKh6K8iYSNFXVpNkk6Fg2NBf63phGLgqj2ftJOh1C/jQzh
Nk9sHQTSP+9+sBT/DbLa/XNewCEWq+lA9XZvqJGdDtN99xCEu1nY+m4XtiLoa/5NPWzhfa9SthFe
o2Uk9XxQYkCv0XelkR1R/GUoG0nHhQwY3QyyADxHQGsBEzndi7XBvsv1bj4INfQIY2++ii18Nrcg
x0defJenG3nbOWAEQe2PEVd3XTLICRohRDS62TPV4nP3NCPG5lCPwjt5LB5Gs7zJR1vuNyK/PwJX
B8Girg/WH+nd80ciXJwuEuVhPry+Pka29/jpvrB/HCP7aNmZXdmR/Ti6pPh26FROsLtNdsnyBzv0
fv2q7MaWbLhSu6fP3x5eilfHtPvdd9/+EtqTLdv1ngf0PtxR17YjV7Y/3bDdXMN93tmf9w8Pd38/
3Yf23z9/r6/Id37jtRGtbtbaMkejGRiRZhf20bu/7z15N+0AEDuWhz3KPTCXo7XzH3TX+tE8oLap
OdGx/eTcDPYd0Hf7RrE3LvvL3/fDLK8u4TipR10Plt909PNsV5f7jFKWR21fT37Wn4DlNfPnrRRj
+UtXE4GzkbqQWtEROMvfUJ0fpkrCIi6OqYlHwi4pk40r+X3PrWOgRgGPGVgeNJHVwKCZiomvFeJB
sgvnF6ZC/AtfPye1v335GdqifVA/b3zfC8cAzMD/hlzOvQ83ZRap/TxYhFSV77qT3KSu4LR25ry8
Lgv2BzocduNlrwpTfHD+mgflFryere86ZBtFD30OvbC5W2Tv+7ClqXohQzn5aavDXpriJDIkfpqY
KjtNKHn24foe1W1DnhLtmik6KA26Kaq4cQxfnBNgyTg9KdA+1ugpia6/NCm1eDD67qkvbvLstjF/
JWr3/frknw/w3cQRLuhyPOIDcDr3wC7rqY4D6YDqb9M+WGVvZyWO3+4k904uKTuj+XM94oXDGC6z
omAJwxkJvWq1nbNZTVsp0aUD6mzqnNlxIzly/HdI0fDK7/XuLumHW2SmnzbiLkM5XdkLhxqODlXo
RSJztbIVrTN5N2vSIX8QzJtZlSjIY78y/UZdHwZsmz9Xer6TjN31uOfJyRKW/AfAGM25dWsuTjvO
6s6UDnHDyyO5T4QfLR7L0TESNiog57WJ00irjLMv5VaKR4Nv2cZ291MMXmTxa14lbnjno8x5fViX
PyNYOLIhUEsw2E5XjtgbLTrmjKuZdvPRIlNAM8bXsBqNJVRAfaSw/gRcs9fDXhoj80WDmtaxyrP6
NGpkob2mqbl8MA04nZYXtk8G1rm+00U/BXFjQi+NkSVK731xBEEjZ3Uy1WKUzLFZyIcMBuYwuFFj
q5AqK3OXcZNWj0Kf2Ck2WtfHeL73F77/olpEYVThCj8dY9mG+jTHqXyoxEdwpl3S7PLpJeiGjXzy
wlwSZxkeGRFd49XhVvmpElV6LR/GsnHM4meIJ2EclaDvOPAt7Q7blesDO7M0owJyEnH19dJ87GfN
aPh6RWInKdYfhZ33rwBrBMWpxmrfC67aWPiDGjaVPlsILbgibsEf2/F3o1X3vrVvM3uo8G1imTWR
sc8DfZ/KhqMpkFxC7/ovvrgCQHlyXCzCkqy6029RxJnc6V0lH0rBi32qB3Ht5h6AdKlC2bSyfQOa
/5aW74XaFSowpKrUSDgqgUadRg0nqQTV0rPuQu0PPmXOaEU7UXFL3sjiHx6veAjUdmcgUZ9ZN9eH
vPzdq2OSK4HVTnsMgsOajypp9TB3dSeTlJsaEkJN4c1+mmxM7IV7B8s3ElQ00NC7sVb3zlBXs5mF
Pishzp/9cT5Us+IUUecKeo40gsjnVKiGNxuH8aWZXRSoKckBgeRzrr6nHtZDLVApPxT9b6RJByJM
Al73tkJWbNpRbitvjSC71+f0YthFb+p9m4EYklcftK/ksqkF+g9wtKfaa4TJHfXMNsdbXXotk/KL
Lnhy9IDc5Eameulzfoy8um0LKBSJkQTaoRirGv7/QObS4kJ2fYCXPifXAEohuLzhjbuaViWNlDz2
Q+0Q+3TgE4j77d+puhUwRwj6fjd8qmJjfz3kpa0J3GVRD7TI0UD1nM6pOGt0idmyh6CxxV07Pcvo
zlbxfii+iKnhDXNiSxs5xPlk8ngkmVvK8Yve7GoyJ1QQBLxc5kMqx8qu6yL9thGM+vb6yC5FAYtC
arSIPZ7twClUZ6UIy/kgz+T3U4Q1HKLx/2owRT7CNUrJhOYC/I515lf72D8kVTUfdGHOPDNCrMsc
lWjjNDm/y06jrBZ+kVk6YBfeST1+4Q8G/mg7LF/J7mVTuLV8ddiYuwvxuDcpOYESgSu5BsyO1iyn
fpJIBz9W9B+FZk2e1JukB5of1jaoonhjay8pwOlxSR77rmz6n4x2dZAtFqA1zzKSLmAykCz8NoRw
iY6jUFRtv7HNlm10GgzFfhPLaSjVbLN1OyjMR5CieFce6ky0jYlX+8i7PP6sBW+zea/EG1vsfDJP
w6129VgJQ2aBDQfiGDtaOjlsOKfRvtT/Dsg4DbQcLx9egDKdJ7UNRAP4WvE7LdOHMIpnu5Nt2Qht
wbgXBG2Rju6Oqv99wITt+n5bso6zWV36IUhZ8NRaC/kYZqlbCXnuIYM//2cKbvXvZfqWIBp5Pc75
vqaytpC/oF/DxVqvzbSJwkrAy/Uw18GvDH4MF52fbdxw5+uRIFA9wULweqcCfTqVEo6io1lk5sFK
s8gB2MuY6DVDDWqH/2U8H0Ktsjk9y029RIiK9rGZ24Za5rtoRIv6f5i1D1FWi3AI5rgvJgZk+pnX
tjO2t1sycZcWwMc5Wy0/ZP6bvA/4MJnh5kKZOxlIgM54MfUUXab4y/UBXdpVH6Kt24GLHFCh+0yb
pKWNZ3V+5wZz+zxZwUNST/PGerjQGGBB0LNGp4Ky4JncrDo3ddQrlXmYptyV0Uf02+axsaSdGJvu
3N9ZbbfHA/VWlTtHvEum1I46aS8V3Q8r9l/Lz0lvvFmJbyvzXpF4/NAqDBPpmCm6PfmugeQZq2A/
QcYpVLtPelLSz9cn7PzzLOtYphxFYsGNuLpD5jpCbx40HRqW4wx2lrtddtvRVf3bXDW3ztgLpT3T
4E6kR0leyoN9tazVMS0tDdIHyfe32LqBgZ4V2HMJdlgjjht1k+OP7V9FeAoz2e4y4Z8FIWAVL+LA
JDWkGjR0TndwIyyQc6FUDj1qsy49csVWY3ELG3YhfYJxYRKL3GFRz1/lMkElCHD0Iv1QKaWdN5ge
73jzGV/xoa1fhmMe1hvH7Pm6pw+GmpyJigly6u/0sw+HvFXA+Ar8GohUjzWEYFbfyoyik5h8Fyqr
30h7z6WUgOXztEB1gs47s7g6NtQuQVAr0sEcJvKuymc6+3K+B/jF+9aSfwGejLE8NxFZ6tPbzGdf
tG2y1+iF+dGtIpcKQilpfadK/XQ31dqv60v6AiAJ1gBmOGReoGfJJ08/stlJkOr80DgEpnQ/CPpD
3frPKCjYhfVV5hmEJ7urN92N36QeOsWZ+qApd41k7qT+KG+hx9/z1tMbcPk1C1EYBPyCEjr9NYMw
DpbvAzORv44kFiZSCN8txNMdqKZa9yv6LQ2O9WR0N9dn4WxjI50ILIv55nZFImZ17nZ6IjdoiVmH
uc93U/iKtb0jFE/G/IL89fVQ58v9NNb61K2AcdKOIZaCuN5X/299HAu3cUN5X5n2FsVoWVwn87kE
g7ZFux/kCaiP0/mERKFmedwSTNF3TfGMC4YtYLqe0lspXrcK6GcbaxVtdeUrUh+UnN7WIdf/tlNj
w/BEEeH74gJ8fRLPcgsCYXAKpXfh7bNuT4cl1fokpFboH1J9siuuYTn8YXVbKmiXhrNUvYjAzBHm
NIo+BDHeE5F/MGQ3sVyg+Fl4b5YbycvFBQE6FlTVuwb2GvJfM7whNQgzgzb4NN+0tR1kTkxLq0+d
4PnfZ46KHgArEOKgKlYrXYw7NS6F2OdZUiOv40r5LyXbOFOW2V8tOkjqjAeM9ULpWr2HZfgfulgG
wkHTs8YdtEKwlUHObq+P5F2j4CzMAg6REUsCx7P6PG2cqkkXpsLB/1I/SS+qRNPL6d7mwJ4m707/
rPU7CMHo2m/EXX7+Ki4IX6p+72hmBEZWy8LQaiFXROEg1g8xHf5J0+wm+YH9dd/mtuq7cgkAT9pY
8udHFG9Ik4OaBzZEirU6O752QqSVSnCE5W738x+rbey++2VIr1iVbcQ6PzXov1Dz5cBgclkrpyOs
4j5OhHwOj0P+NkbSi9k9iknngsZDzlF1hy1v5Hfg5+mUEotqGP9vgPAwAE8DdnXY1DOmXUeV8ylr
fnZOIh7xXIOEhbDK/NBqvwdEKbvuM2wpTGlhjwjtPVpj+2hpE71iu2SUyJhbbJiaLsqWQM+FyQf2
SIFnycZ4766W2jzNum9FQ3Q0/YekDCiQaZ7QvJX+K4alG+fBmeIsGRcVXtYVzH62z5r+1mu0mH1s
PI55/xzn3/3hyzw9TAhG+3qzGyRW9J9KsCPeHxDS8995fZSR41S/9aWC1NQs2gomNO3Crwi2ENnn
O5tskHW/SPFyY6irhSG2MK6mTImPUgRcusmpnKejb23ssDPPBGaAJY7NDZ0OIObrWvc8+RR6EUE5
ajKbuW3dVExul1dkiThfIDy1RXXblaJrfPPHwqaSIocgUMDZZgGtu/QbfGhH4H0xlbsp9tp3MPeI
npLmZtHWvlwOzNXSBTm+WHegjIDm1Cp/ArXpG+EkJscudJr8WS1qr1r8HPRfnTzc+Bl2TxsH34XF
CP6WhyiNJ/qxa25DmMtSOhtmcqytu7B+kbqnKLhrmwdA+RvnwPkLhL7P8g9gRUxsSSRO9yVq4hUi
z35+DIveAzZtR8lk14x0kDW7DOojRQSWoe8m01fJzx+rsf/nwTK3iB/QggK1DYvk9Bd0UWKUg19p
B0GwnGgCbNEgZ0bXQ0735gZi5Xxike1d+l3wqJZ3wepTBvqU1LIZcW/lWutFmQDYZNTkB7+QYHKp
jXpUu02DkMtBUd0kAwBJcWZNnYZzFpmJcIhKCTsQNRxMJ7cCaTenIP/FqWmcFjrT1+uX2PkJDwiO
WivQCrbz2Q6TCr2XSnkUqACZ9ezkZaTpDs93s+aELxrfbibfonsaiY24A++VbbnwXlhaiJnCeaKI
CAoYQ6HTD0t9KlOlYeYX+EFY2GOKAgzA3/AhpzXg9DkbtU+z3BWQ87XzLEE3Vq9vSGXlvdaihnZ9
Ps4TShMAJtYJ4BVpQ64faUMY5blhiukxFEdplwvy6BATSEDZbeUPF0JRNIUeC+iAmvea85UPVLjr
0EqOzagobrJgS8caqls1TlsCgedaPYwJVSuA1vgBcKgui+/DS7cQAJlGXZwdS/wjWzhlZtWgIFs7
/b1OrsK5IY9f2McPHCL95Oa1cdOm2b5sPEMr7LoevSmrfjWwhuWNvXb+0ls8ccgtUL0j9T2bcUnp
0zBss+wo+hZm2Fz10r6fMtcv4cH8kOrOMTRPwbmw3bfGfZoJ//zFUb0zFzoqDlCcL6vNzumqtnJh
ZEdfvFNzlT2XutlWa+hsc0MwQSwVDRtzcTl/T/0/zH+gduwBzK/Ia9S7UJWdrvlkIUvTaUc60N71
NXz+kFhFWw1JU4WuC6agOM5mf/t/pL1Xb9xYE639iwgwh1uys0K3LMlj+4ZwGDPnzF9/HuoA36tm
E03M+WYubFiAijvVrl21ai2z6GzRPeb95j2E7xQCG+1ZVtYixdsgfLIJIdT0QGIRjZlNwrGqtfoy
O1ew1di+1GbbUE5f6DP9WapDteOyCh7CNoBhvkmGjTJU4QkCCBiZRSvb5G4o/PRTYa1uvTTvZNFh
4YL/DtqS2b3ltcpQD+2QnamcsYsCgybxujXoeQh/+F1cbEd1nRJT5jBdRQJMBc8RSFRJmBGkz4yW
ZqhXXaVn57RDoEmrVPnoqfSKF13ikcqqvIPpedxegiBs9ChxH1Cx/55JRnHsitr8u7IZppD05mtI
o0ygLShd549X0ew6Gh7l7Ky9GgflIcxJK9mt3f9V4HK3g2NW2/RergFpb+vL0yQweJ10HqXJj2zY
px2fixDFG4WanfsxOxSSbnsv5ZBvqrayLaQYI/3UWIiZbRCsuz/gxSWf3kfwxYgobs3uEysYIDYZ
vfwsNvV71Qzh1i1gwZC1Ud2HqWhAjDqmv+7bvHHlDBb2RU44iVDzpn9WE8DMCeOYnQMywzRhhUiM
5o3glHSAbe+buom8J1MUmIHhEfvxCLn25Po4VMRaUn423B+K/K5b7/d//01AMPv9s3MsCb6mp6Ga
n2Vj434Na3Qs7LJw0njPRrlvajoHs51Jd9zUAMQrk3LbbKVi1NJDNzbyc/Q3P+aXKLLNTdE4zZuv
/v+0NK3fp83YSeiDxZaSnzXrbJjHrN3UkdNXX4ZXQdtI9Yr/XdiBV+OaTuQna4E86l08jUuNX7Vg
K2kv/k8veVtNQCws1dT4R4TEjT79eW2nQEgu0syBpULWHs7d7m9BxCR6r1CROlFfbO4v18LOuzI3
DfvTsExLGAgCMTeiKBu+NWtQhqXtAGoPGA20BQRhyvXvtwTTTANS/+dYLm2hetOHU+T+dYujVDg6
+tAtXCz3R3Qbe5DW4DnPC5P0HpTpM5MwNba1F7HZaV0e86cASR54lR5JNv9x36ASycxjCAPBWsPP
0kyingTjJqk++DBnZmWSljQcskHM9MEXvK2KmN39ka1ZmH7+aa0qX4QwzsQCHYXCNok8OMcGkvj3
rSxtwP9LBARqg+ht5iuIloC1KFiBa1J6i9WjUtEjeAiHfdOsnKlpL899BaVwHcJ24idSUtcD0sN4
sKIgK86evvOhnI9f5CS1e2MF5Lw0b5/NzFamhfUuq6rJDBuhTk++fLg/ZUsGaL2iswQOJXSspyn9
tDB9rQ85D57ibJqVIyVP6XqsP03FbKo4QaAxTF6RoI1mbiFGbFUjT1WejeaEFAq9Vvqx20SE+Iqx
E4OLJB/awem3/cGq3gNf3cp2GNmdUzYbTdpRVknWmq4WFu/qi+aeIw2LpOoNChxCfRAjcdqLdur/
bcX/XA8gTwbtAsOHW4K+ztm+94SMQE8yqnO/C833uHvM12qGC879ysLsKgmTpkbGBAtKNzhi+1c3
HwLiWSn0kK55ub9Zpt81W0maU3mWU6KEG3EuOdWLelzkSV6fGwRWHHKNPu+GMD7EIRiK/26KTUkX
J2RDlENnYUWnt0SOflWfx05yVPlJCkk8DPv7Rhb2AVQUUyRO1Z9DPNv82B3M0ajrcwI5dpTAhhNF
P41sOBVdvhIF3qYVpoypNckYka0ijzrzTWFX4WJRoTgj1PUgVfvBYPOrr4rxatB6mKjhLoIG3BXU
QyXoez9e43K+HSv8AmTnaQIE1AnH5fVBV6GmRkykqM58CHjcf2P5zRU2PYL19+f0do/wbgaZ+0HJ
ypaf7UdUOIIQxefqLAlIUaQZhNzyXsjWMoC3rh5kHgMi+zcprc/JfmuUGuS0HetzqoZ2J71l4VEf
nUFBH2JIaek83h/VgjkyYLSNgqfnv3kdtq8Vpe4ipSag1r8KzQ6QXls5YvNWOmMhrpVib880vHz/
s3ZTie2B+/qhVJ+Lv94LpP6Gv3tv43gt2piW/Po4X5uZbUkJAmo0Q4b6rKe/h5CuWOOhLL5LiF26
myAg1HBVuw7/3J/JhX2oILNBLos/OBPT2D9dOF1W9ZaQqPVZ3cMk9KV5XAMP3YZtjOqTgdmhhrHT
aqIQA5CGOboj2fpG2WebYHd/HAv7/MrM9BmfxuFGcZmUqCKfA0Ry1fZhykW5+cphWtgIEwablzKE
LHSBz8YixUmeD5lbn+Mc+gzIZjoSoG4Kuv/FNfIV776wMpPICpqTYFBI/8yM1S15XjPomvMQpn9G
+JZCQHHlKG20bu1NvBDoQob2AasFQTRlJ65nrx5EvVM9uTn7R+85P7a/xRMa0/v6FD3Wf91v7co8
LmSgru3NvJKYuEIfilJzrnf1kcjjTT3mW/rVjvDb/ud9cTWyaZY/7QupE8O8VkQsqe+WV/warehH
7/13PArZI3Be5MhJcJGrnZlpND3OCGOacxc+ueFZU7zXUtsKwkkv/+od1D0eJUdLOoRjAql89iX1
DvfH+dHZM/MepG4nCmjuT/TYZl8wii4c2E3WnC0zhgjY7kTF9r0HOdu52mUcN2OcOqVhDz4k2Jea
HFxuPa7hUqctee8bZs5EljN3GPu24RYgVVs/Nkr8aNbVoSoLumPG76O4pi+zcOxhYtBJpoHK4SKY
+cyskasOtHZzloeDP/yb5r6dZ7uVqV1wzFdGZo+LNoU/34z65hx3D60BwlJyeg0yGPGL0u9j71jq
/wSv921Oq3Uzk4Bu2VMAwm6C9EwOEz2Bh5ZtGzgK6pyI+6X/uNpaeWXRDuTC8EiSjQTqe308Rt3y
k1hXmnMQWj87JBRNX/iVhP8M6hqD1KKPQTTj/zM18zHNaMQdqOnmnO8IC+pNbdp5ucuyXdPZfryh
PaisN/33NemThUiPo6krU8sOQFUUXWZDbENpFHOGaIXZYxA91U26LSDsoJSzAU+z7UbK4XyD1LqQ
rfXvYlqd7y/mNLKbxfz0BbP9I1R9qQeIp57jtryEcv2u+WvruHgOPpmYrWMTmlaXAqk6o7WwrSTf
ttpHVV8Zx0cAfm8gsyVMmmKAERIryiH4UcFw/+eXL9nBVoZovrATgEgP7SEmfUwW9Rsl+eqQ/5v9
SntHp38CjUtqwL0T/ruKQ1mb4Nl1orh+kHkNW2uQ000rbY1ubX6Xdy+0mbS4AehFt+F6F0nwAxqI
wiHcLttqRIt572/K42+53zWtHf6MjvKX+5tm8WR+Mjj9/NPFFSiwHQX6NKZTfOx3otMpK2+626rf
dGl9MjFz100XiGgiW9OVob7FxVPgQfniIDiY1ydS90ct1k9p4Kj0RdEr9RyZ2qOne7bWV0cxp66v
trYqDLaG8KPZrWRaFsLGq2+bRT9xQTzXmQy/2OZ1QXriRX+Ronf6J+1evwylvPKiWHQToH1JuRgA
ViRxtrf9KmoqRfDac1N/EQeAMVbw5AYTQkt+GvsvKYn7kRxgIlb7UhMPvZ+vkX4srTjxA7BW+joI
WmZPQh3ut0GXx+4sdKWtePtK7myl/K2uKbMs+YpJqhV5GBqOtDmOMK2gAIosqSNKIc1Cav3XWAwr
YddSJICYI8wvMCVNPH7Xu1dBR6WUjbA/F2OxDcVHQ9729aXv3U3eb9eElJf2Cm3BtJ3ySKOkNvOv
idUIrqwn/VmIWqfzw71Gfy4evajThzY07AKWeHHY3D+fS2+Bz0ZnHrcUKMPHSdTzWvvXj3aGAabq
m54debjdN/RR55h5XYJKRMomNCHQz9nO7FoY9TMdS0bmOWVQOalZHhqxfqN9fuNGv9T0e1rbRVCd
A1pfUeXe69L3PPiZCe0PPTD3IyRueplueyl2csXdFQjsNq91gbCOmKxF9gubGIw4yQCQOIZx85KQ
NN9H04e1SMRDk230b0hEev3WGmIniX/V2+R3QA/8v3DW9e5vv7DblcTONBnzyfpsf+an4cDuK0Bn
7IVQPhaG8Gr22VqoPW3eGxvwjYi4TwpU8wyqUQZSrBVFfx65BFAo/WEqz7pWPyXZ2R9Nu6LfK2v+
ApffGqO2NsHTZp4bhxR+KlgD1yYbd32y4kZrVMXthnPcWJ0jm8NBREGVTnLFfROC9peoQF7l1cI+
KORi64voYTdGuOlHqVuZh4UzrkHqBFycrDt5/tkN1Qq8euok5EtU8XuR/StazQVlYqcT6Hz7IVpr
DRILfgu0I1V6aiOkfeavbwiQNbWr24HSY+5IXn9Q821rdE7vx/boQ4zqnYD2DfnPRP2nLKxz+bPx
3FMcrjGX3bZCMGTg3sgbTFXJG80RM63M2KvG4Vyn5xAuuMa3ZeXBaPemsR3qXWtY+xwOKhjIj1NP
rxjsRLhppX9TzVvZ7Uu3Fs2j4EaooaNcJc5cX2vKhteIw3CusocmJ7bKN1ZrjwAvn+V2azyN5jfD
W2PcWdqC1G2oHhDPAxmYnTFXGAdIIZPxnCPL2qMc7Ddo5aD0NFIqAFxpkmCU7cgb7RwxeNew1hJy
CytAA8bE04ZIKyswz+PrQdaXhqaM5yL8B17Tx+onU/RQhFbhFB1MUW7uCKKTDzbtMqVw8Bpoorw/
bZr+8aNf993zrcOBdZD8MaynrAMts9fn0VQGFM5lcTw3PXBavRiPMIusVQRvveq1kVmkJkWp5iP/
MJ7j+pTB3JRT4dqukmEvWQGrDnEEXDNc2rMrzW87TSnrUjxroedkhmxDcPM3bt/++4TR6sy6gRHm
vp7cyqfA1gzRD9WEQjzrw/DQyUZgK4n5ct/GQoKJtnduTd6b9G1Z83MhlEAo6YkUz35zcvsDImuB
8FSHz7FbUclVNorlOb661ha8tBfQ06NCDZBuyodfD03OQ4R6XKwigznYcFJGWwOg+ErcvrRMkMRC
dkG32MTXeG3FjwwtxjOJ54zfX0buHvjeK4LeP3M/2N6fx8UBfTI1G9BopbFYx5p4ltRx2w5PyBms
DGbNwvTzz7sB/WOlKFQsiAPQwiKzLSVeie1vLw5yKB9AeSpX7LlZYO2HgWyUWiJOmJgIMT+xeMqk
cWUgC4imycr/bWOmG3IeFQRZmzS5welJW6jqLN5Eja2c5E16qp/SH/mKudt5IyWlktKAkwrEzxzn
Y/hVKzEo+eyhy1CX+xhV4vtrfztr/GriDDKaoC2AoV6vjFUJQhVWsXIWR7B6cbnt6PBLwGfdN3O7
m4mkeHBNBW9usHkBoi9J0Wb1qJ6HHIYd8VjT3TRqpyBaw9MuGMIX0G808UfwLJn5UENI5LaLJPWc
1sUu1INL7pp/lYpekjr55/6YFhaHRxyCcFDE0qgyr5byfksTZFOMMzel7Ys/chzpfQsLuw0AG5ho
yofUfhETuF6delC1dKwz82yA00se62J4qVwJr91ZdhU2KU0gwk8t6EBc9E8W+kErH3A7m6BT8EC0
u0y+aF6BC2iD7Ec1sM5+9dQ0IuoeT3pJCi9Ywf+u2JnX3vqh9Sq/9a2z4IeOG4R2C9ZXto5t/Ov+
jN5Gs9OA0P5kNimnz6PLfhDlcmgj65xbT4N8IlFguxDuNulPyZOONKR/uW/vtt932h7TA5wmDXrE
jNkKZrqWRhDsCGfNr+G7lQ+VdBKz7lKaIk3arQMRDnxh9Iw/WePLGPt2JfzJO4VABvYYILTBfw/r
rj9oWopPrtgya9mIRVM4yy9FbAvftNo+urXjvaWn9ql8Enb3J2BhwkFzwcBDFR5JjPmEK/CLT8Vx
/2JkwmYUfkaNciiFYhu4CKt0QPBWodw3ewlDdDQSEhA6or865RE+DdDUOs+VvWIS+3i1BgRUBI+U
c2sIfzuU0++PbtnW5NN4GrGh5GtbddmUiW92+nNjasMpqKp3s0ItsCxKYxdqSrwymZPzunoVTpQu
NAmAlScu5jVwba7M0cStSw02/HaTN0gK6Pu2bF9V3f2qt9GatZuEy9QrPPWEUJoEzirOXKmX52pd
wVLz3BjfdOOftvAetNKujQJqdFJXqumozdqE3o4Qm8RWnFDqa6zj9Qjj0s1Ix0B5UbYjPLhFfSG2
3JetS+I5HjRHs2gyu7+Gt0d0GieHYmowo7Y09+NdlEp5E9Xmc1FCAY3NQ2bo1T7zROkAtuNBadzw
0Y+Eeh9l6feMlIMDDV1ua/6ov2ZWgSxkdQGN5J5dfYw3RbtKD3ZzSauU+rjLpnWH13AOmTE6wQpg
3zGfQ6GmGxhKMq9JoClIXlemQrnZYBiChZzIFncFncT19CeC1CKC6sHE/8R4v471Hr7qFkXd+p2W
GDt4Vf4OR3KKar2W8bi5TBnixLvGA5dOYRgZri1XpaX6bZNDwh/G3U4qaVyk689ciRFvGxQww1Oa
8JB3A9M5C3c0y8vdMlatZ0Ms9R+D13DXSL5qfTPksfpV1AlOeug869sIQ0VhN24QebaAr8l3/dDB
TNIEvhEf/DFr90lpdms6HkvTgIAOct5ohZAOnH7+2Xl5lZg0k7RTOXrjI9pXme3LQ7dfWecFMzo3
IH0JgIYpdMymQc/goahklyZzo84fRoJ/y5bKCFwNWrK2PurZPjIGc6tGnfYsKUClUz33nLpLmq1g
hsY2b+QYseVojfvxxucA7JyIsKfs4sTXNvNwVdHnkRhGyTmR5fhFDXxp77lx/eJ6UuX4Ab2OdAbB
4WkWA31ZMGPcn5ibg/ZhHrXTSWcS+PF8+n04qpvcpw3JSKxN2orBNhrdgKRm8Z/hkDrexiRy1Cj+
ykjDXK/0UAQxVGCmf0EcpvsTJwT4bSCVh6GKRdpn/Obn/aHdPpYxOE3u1DYwPVtnL/JIT7UmDrzg
ole/1f6tQ2MZgs1d8J7LCLb5xc4VHEFd4yG7uSGRPMZlscnoxsDDznaa5yPkVkRmcEkVtTzIhezt
yrFWt5Fe5XYwpGsqFDfxxsze7EbuUJTLebYzSuOh6L6gSxrRBKKRo3USRNXuz+nHU//qQsYaUQ2g
Z3o7YDeYe6269uOKTPSlcxCHO1jbeNNuIPDdmJt4A08oJOaCs+soin6XfyeXRnK01OnWYNGTldlX
TNSYIuEsXbmIwF9vJUFCfLKhQfqSaCTlUuR5wxaaFFX7BZfqr8j3zJU4ZGFRCemMqbNnaiScHxO5
UVWhaOL4ogSP0ohk93h5H6o1wqGlHXtlZuYMpKJSURpKYoQTvD1dYUbqPUhesM+ibea5Tkz1u1HM
Qy6ZK8/uGy9EOPd5fLMoBGWwuDciIbqIiMtr/UMYn4seJr0LNSgbUn49zLf3d9LSEn62ONtInRDV
KoczvpTDs2CVG8REvSch35Vozd+3tLB2ZLRRkielb/B4nU2qIaACKQdyclFLEuptsE+Cr0rSPY9y
tblvaWH9uGSgFp2IhIix5iQVZhla9ShH2WXIDLjLNId5DHoHia8wCVE4clK6ibSQprgVw9OGvz4Q
oJjBaVGzoNkN93N9ILoyC+TOGKHsqeofRe8Mo12Rtrd2sr+tk6MUF3Yp7qUgPuirbHq383tte7aS
VlzDBiZK2O5ffWgC4/SQNJ4z/LMyxhu4Eh0/PGCnjapRMZzzXKdhVpthVGQXQbpUGiS1lbfv3cfQ
eiBjTE4UpoSLJvy+b/XjIX47s/+zOp2cT/HJMAS9kWZZdmlxcNF7+ar9il7Cc/ugbmCpdbI9qOrH
bCc+0Lp7Hh7z53Ab78eL+EX+MuzrnXZcO6q3/v5qGj724KcPSqbUQd1U2UWqhY0AL4/Wq05SHiUR
oZWxdFAZ/X5/Dm6dw7XF2Y1W+n3oiSMT31YvnoibH5/SalcEm6B7Rp+QVov9fYM3QQlRGlgUDtGU
sIcG5HrO6yRPWyKW7AI3kNNKwsYz5UOSrij1LFnh8uB/7jQygdPT4NNEWlVhWkU25hfFtYmyhB+r
+J3bbNYUbrJfEYkknQWE8dqE6/Upz3W/uAgu7EkUIdpNh6CqrSiVsq0L/q3qI3GT9Uivxkqf/EO/
T+JUnpEf78/owhmlogmJBb3eH4+q6w9JBzcgatHyS6B2vNcmtdMTvSRQxK8RVizMKtkB6scQZ1Mn
N2drl+UUaknL5ZesGexU7C8lOLSQxpH7A5pmbnYseTuBFOY+JuUx7xGx1CTSxjYpLmYat7vCFyGq
bsY1DfGFnU/DKUVZeOvICc6tVP5YRGUwFBfK1jvN7U5QVbyED0IwfJcE8+cQj/vCWzltt7VPgozP
RqeP+rQv/c4bmsysissgZMco/FqUZMXKUyK0dlr2tqE1AMGPfe6kgvDulcHl/swuLSBNtmxZagpg
3GfHopWN3k9aqbi4tbZr+tpp22ZbC9nKXbloZsqxkBqnaDW/sdyRnJaVq8XFFyjoFuDshNrcDbn+
5/5wFtwlyOX/2ZndTqYfaB14h+KiGUe5KGmGf5NSKNsfs/hMX/4KvGv6bfNtaU5Uc1NzKv1us7Xz
miaJfK0sL32V1i9qFupfmyyyHKqGyFFlcr4NpXCN5G7JzQCa4MExdQre0kcZManWQk3Kixb6B7Hm
cBe2Jv0mtxopX2Dn4n3VjOleiNe4KxcmF75vyqoAlKh8arPJlYAomDmsSJdRy9BRNN/awsw2fRq9
aDS0BrVpOJZAJfT+kt6e/ak4IGOUdwg5lGlrfTogESCEJBaq6jIYJYgJKfa/Vroevty3shDMTTKp
BHQa2QlSuTNPlhaJKASJyuCSITpU/qCftMIKNoqgeVDxiNWXrOj6r6HQ0L+tN8Iu4v17WPmI6W69
3lB8BPkhhOvQAKAydj1WPTLrKJas6qKUhWyjfU7OrbR+StAJH8cBZKPRTvwhrpY4Wdxk29grLbKx
4X9u4JxSSGQneU1TmwGydf0dWQVVPUmT6tKQidgCHqkPY5gUKxf/0sp+tjKLNFqzpGgVkFyEgrbb
8maBdG2o6u39Sb09pNNYuHgnzTOIGmZWXLq5qyBhTqWmeFBqN4TKSf8dyv7e8zzN8fVmBeJz6+sw
CCEGJkFsc16uJ08ugkQRLAxq4oC2uS/9liU3o2W9NFa86u09z4NY5w0gA1ya0AjXlshwGrQwlvWl
Kv+0/VcFoc3kvXRXfOrCBF5ZmV4jnw5gSua3V4qsvpC6Q6EEhkLbR6oYlkOIeFM1oi0kNdYIa+Z7
g3CEojClJe5jGOXnGbyhpOPParTyAm6mc/K8KEmQ++rKQ/jGl87NzMYm13k69oUJoN2s4IKCDAld
7O5fFxFRuXox/H+HoTrS6ZL9xz0ytzu7dscu72NSxeXF0r924b4e3vvw6/19P/mKz77kw8Q0h0Si
lBrmDs1TqQzHlVddjOiHXCE+D5wULfYt7SxwedNdo2o2us0r3vpDUXpuFs8BWGXiOCDlfb1bijEp
89wdcNfqLjwH7/J3/S14ak/uY/rXcLxTRsYIVXqnOsbeKexXXMp8r8o0ZuC2qJCTLJrKOtfWB9QG
XdelrBLEtvY77fxjaOqbQtI2umqthE43yPO5sZm3zmNf9hNPqi9WTBJpJ8IUgJRfOtB21iK2ZY9C
NJz6Hu90UNPe0LeCnFa+UzclHKGaobnB3pWsdupez+X44BaVYTpxFNAdpwcIdm/ythLHg6zH4HyU
XK9ipxjb8e/9fTJ3IowCACgrBaqRqsicNYt3pafX8dhelKEN9wLln300+A80IYUHdyjTtTtuYYmm
g81VSzIPBMPsyAV51ilJHHcXOgPlpyCphfdqSIyjHnT+1hXaCveSjyQWxap1lCgXNnmuwOOrh63D
8052slE+hHlOrlEQ5GOIMUKvZLXjZp6AYF4mQkadLnuiLFz59VbyhEHtoS7uLmHjWrYuZw+aVVbf
41EqH2MlVOyeNOG20LPgSNOOdCoRKFkBRt4e4Qn9NZXXgX9xy878e9qlSp5lcncJOrU7kfZ5FqBS
+KaWeb0NhD47N4H7bnjKs5S3a3zsH6XI64M8lZDw/GTTedXOwe+xPMTU0ZX+EnpycS5jt99psjJQ
PvJHhxhF3EUKLYGNJLSP1ojYrp60/gGYd75NvLz7GcZh+hzViuyEnQA9Z6x1JDBQfFP6yrCjDvnG
2C/ws3lpnBDJK2BtaqNn6A87p7ZU1+ZBBMls5mqOLg5f9GC0dq3Yegeh1V/LrGgdGj63AvGh3SU1
KlRpmq08OxeuB6qx0PdC3TzF+HMAXupFZeyLQX/xrV9NJm+8ATFW/ysyWgczki+9CxpL3hEIvvKF
94/lwjG5Mj27ISgSo0czoKqbytqzFrmvpS59663ouWpPkUDK/b65m/h32u6U3qe+dyricNNfb/cq
h/uuF+P+IoUhqmTqJoTUF4SsE8uKnQm1o9TZUciBrXjqbsX27WV/bXu2z9W0bYzSSPtLawyoixU0
5ozypo33jfAzcQ1HttzNkMLfoVbRvgt2hmg6QKaVeA36uDTpH68b2GjpLJmHblYojm3Rl6x32Nh0
oYrEAS09fUP1F8TFSvCxNGquKD6WDABF6dmMG4NVKVU7csBCgdqjq0kHrbTK/76PoHmccjQK7yd6
Za7X1VT8xDJDs7/oifbS+ijvqjQI/lEtqF/eV9ZxYfoowqmAOvFX+M7p558ixczwaopI+nAJ6uIQ
+Jpdml+L4ajSmDN0gi1Z40mrrHOKhqBP3ZmxDpZvZ8ahMn6nAL/TMt7f/6R5LI7v5qFK0oEiFom5
+RwPfelqeRGMF89VeZ02fQVrLvDjYOAivm/qdjknvCT9FAyey3v+OraQ81TSMRkv6Lh2dkDwv3Uz
Jd3ct7IQdHAV4Y7gvgEoTxJgNsetlgpeUEqXyGvrbRwH9TEX1czOTbXbd4MgvwwU7iGF9rydVyjG
hp54YwO7rrnR2rHdS7FrPEZWlu48Pyme6iyW9obYGY5fNqhH+lKjvFgQ+a4EvAtxIYkSXItGqpcu
izm3RpvHg9maoXIZvGRDxkLd+pvG+qs2tp7vNOjXBie00RiEBiPYQLCYfhunc1fa+VoyccHVXX/K
tJKftil1cUPQEj5FP+lOuvM3l/In6rK7Yi3UmUKZ6ysUrQ/iaEAZk+b9nB5Fsbqok5RUuXD92cm2
OEmbcPdbObkPqRO93t8YCzsdW7z4cKVQ3c7bGcYmEz1dwlZNfJ/mXxFULa01+NJtrPghXjJBatl+
gIOuZw6K1NavwkS5lNE7/H27cKi2cYegpL82dZNbupk6wjkN7fCpKDCzFChKYdZ6plzi77pwMLbF
fgj3abkjpyacxszpDppkJ2tk0wtnmDyoTEMSmLApHXo9vrAL2KTBqF1KTT8NxaA6mhZZ2/+8Uvjh
Sf1zQumYc8ZzRe4CtY9K81JLbbkxojq2h7J8HOtgTVR+YU+w7z4UbaA8IpK9Ho4qt7Hce7J5CTUh
2GhGUG/URk02Vgatzf1BLcwcHacigH2o3mgnm11molLViR8a5kUoVB0pE9lErbNfU0ZbHNDky6Gg
BEE3t2IIlVLnvWBekkopjy1RaMAt0oT/1EiavNwf0Y0t4t5JmwW8AWkUyhvXk2cIXh7nQWxdKlnM
XiLXy5SdIKOJbpc0561Sid6aAyxDTVeBvnjaFLMYKKD9zcwNQyDWj20LuRzL/WEoHdK++65JbCUa
L0OxU+nT1svC9kp3zz9tW4GypLeCVp6ukM9nj748dv/Uh8VVI/L365GrJTAkzaylV7VMbP+V/IQI
bMxTPTsKio20ypw2H/rM3ryzwe3VMKq1Snrt0XU0SkQlUnsUVy6gNSOz+U1QJXKHgEHJnbVtVCey
RtsV3+/vmZtqznwosxMnC/4QdiVWxJfqZ7op9l/cP+Xhd/hcRI67EtnNnTG2Jtm8aZMS2cDqfL1M
SWeB3ITk5zUrS+0RISHpi5tp4i+/L8ON11na5f7glu3h9HkRTVnq2QyqoWLWfoG91tgP2kOfAQCS
090grKbBJ2cx24CM7H+WZrNI0TQrO2GUXr1sq8fHAm72NH0KN2rxvaKOo9ldJ9v3Bzd/an9MJikQ
AqEJnDvPgsCyJvWZMkivJAS7o1jm8ZcWuOyOXhl9Wzfi+EULS3ilE1XtD16vrt08N0/Njw/ABUw5
d9qh5ve37PlhTWFCek2+hn9ohe3ftOfuW3IRH+vndA16tHAYIJj8n7FpqT9FQEIbc7di7bUK8odE
LLcxVLHDsJZ6v6HzmQ9q5kMT2CZyJcNO1+obzffO1BMo74+nQjnlteRE8DZqiUZnd5ye8846mlF0
Ev1oH3nyRhrWGJsWF/nTsGexc+Irkud3GsP2xjdPPUnZ+BREhTNIykMQqyhakFBYRTcvnptPVmfu
NIyCVK8yrHZxs6t1b+e6wSZK5R1dwNv7u3hlXedokV7IQkopbKIa9ulOHb8Z1fOoAvS9b+aGR2S2
rvPLqm3Djp5dhiQmfxPjW1vGp0aCF0XKtgFNs0UsHKZ2EFEfd5mg2sTIjh6tYcpWVvPDF3/axFqV
tVDbsrmEBKhlp53MvnxWQ/1BA3ihFc0xpt2rVtbmeMnHc3iIDmlbt6C5n/ldr4hUqpwCruJ7X9vS
xDM+Oqd2n77Q+9XZ7feVyZ786o03/GRvdljRJ9ILoM4sqg8YcBjQqVC2Gb01Pek3DrEDJ7edaIbT
K8jEWmucdMuHGLp78iGwq8Ezee0sLCvS6qI1pdcUNgpjCJ+6IXREpX0eK/A6VreHiNVpBv2hGh9J
0LwOoWqPAdAzpGSVlYzc4pp/+pbp2fBpzcteqnspZOPRewIpmlOptrQx0EmhTxVS4+j/5cojG8bs
QgRBAuHanOgJRVzpLPXQfy8Upxt3kmqnzUqa90YQ6uM4fTIzGxX6ghUs+pn8msZVuUMhJdm0eYmi
sSqGrWA3OVIlZFErmuIq8ASJhk5fVefdVjEzlNrMMTrJVe/u/Ubot608fA+MvngwrMo9JU2ibkd5
RMsqysZNUKnts5fk4fH+Jp2H/9MI4BQCBsTDhsma1u3TutBR0FLP8+TXyC3OdZm9eo25VhJccm6A
LCioUh+n9j2LPwIzbFrqncwSPdeHQPGMo1lJmWPQU/P/4uDI5hDlkBElMzq7KbJuUIE95zI8qsqP
KNR3erzvZCQlQluzXqNARqTpp18ElGuqrdZDaZJma+/E6XK8OvcfiAdGynBJ4M0R9EafA803qupN
pBlHRB1PDdyNq/zNdW/jyV/uL+BNzI/eEM82IqAJIHcDeRYCyh1k8qu3NspfhUJ+Cfps5+V1Y+fi
eBTGnH0vduL+vtVb3zKZnV47SLbQgjlvjEQNtRsTCgJvEFHszLrdI0JdRi8cNKEad/XwrYwfc/HN
q7et1O676jh2e1VbIxL/4ASYTTWkBxAWwR5Hh9S8LyiqQr8bTKt6G4P38ZzSjBrYcbs3Gp5fZKqG
vSdsjfSx+Yv44pA/BPoukbb/h7Tr2o1cSZZfRIDevBZtG6nFFmVfiJFGoveeX3+DWmBXXezbxNmF
AOHMDHCS5bKyMiMjOrcszVDatyAvAU3PEb0ckUC6BApKhMuMbjwAZ9gxp+Yx2dieP32pq+9FWRcy
chCqBZfn5XELlUpokspvvHKnfGRfkdnrlZ6ZswNo7IF9qE0B91Hj1FZrDU53rM3scTi0xnxi7ydn
S6xhldpDxhwv1/98DeW+mEJMGDXC7PF2Z1Zmo3cmmop0xOu4GH3y+TUZMfkODOf25rlyPlCXktDK
ssBlgLe4nAT0EVWBloNBiIuMUS70jn9ZdHw4FFc7+M7bxtYhD4jGl6wrMCSA5iCZd2mtaqbBb1vs
1LgvHSWvvTx50+rSTkJI9gTBsUg4Ayi3EMob3y3z1akvQ8oZGx+xrCu17gAHgUyVBw4SP4sb/uVm
Y7/lewaFYC/R0For1zuhit3AlQojhtzO1BoFExCo+kINZECNjeVeNz7gipsQ0HeKdowlzQ81n8sP
8KM8YiFg0Hpi/OIPLRmKL5QHdwJo6jsFErblqUzC3fjc1DuwXZdp4NRhqzeCIQWvEZfoJS9uRASr
ljfsPkAc8D1Lv4YCabrLT2IgztZVmdB6QsORWjgWtc4AKr6w9MWQ9ZWMsfuORluOHyp2JGpWmonA
byQXVtcfvgGAW+Tj0ZaPX9Q3yENe5z7uJy8oKo7E2iQQdYCq1sbsryLBxQzAFWCtQSEHpenLofbo
lmChGtZ5ItT3oM+amIn6HAn3SmWlg+cXBlsYXfd3w+p602mQhAVKYSnSwTnSVrW4Q89aKD2qszNn
1nQ/jbo49kSSDhp480So3pJxdObN18z6zAHmiOoN6tB4S6BlkHYs8QjOmopXHw3GsXYfaFYzEXDr
unzYcCXrC4CyRB2slJdaiathabLLY73LjZF85VBqmYmoi3prTLrFkdBqnV5HjduMbNWQjVHnzMgI
9xn6AQJrfthihPvBylwcd+qrqJdGIQkd+rI59bHToWVgxH/Vfb7Lj0BAE44IB85JrdQo9C8CfiAT
2rP4YQ3ZYmzeUmyeTCS1E6u0040e+1UQTn0W9SCZU4FtgP9RHwedg3nFzElJGGML3catnA1lh9p4
XFOAMi7+sVM8szpaOElueAH5fPlTE3BWH9GZRTZ2+6q+pixGoZMCpjpUq1A5vTxjGssMGRQR1ccZ
KhGjITiSMzuRzu3j+8nIjFqP9RNDemOPebVvn7RlPNRyy8jKIAYBeTVQqJTpnK9afox67TEsPJW/
q5iUxPVbVN6l8Rao9soSIsULqBQ6M1HpXsXrQi+HNaSRHyPov1Q61McDmfAl4hbkYwx2S/V5+XJq
ZL/N0eCCmQtnbOWKeVQgol7FH9mWQMB66nAnohdr0VpeSHKpqZOqUeDquo881AcgxN0QtbQAc9AR
QIBkrdtwxNesAeIGLOkiNoig8XKPiEzQLAkQWIPQoC8EpHjjX8TmAMLNf7ojwCyxOHsFp3wpSl0a
SsWpL/IWIHZercicmZlXIn9WOVW0cYuu9wPmDHV7dIwsVDn0Jdoh9ykpTBR7ymMqyyQUUxMM8QRq
jWlBIha8l1uUSetHrwbGHKiNI4pZ8Nb0kiHTV5RxEsRea01md/ch7if9myHxKdNTEtiJ3ptvrNHa
JX5CUzNuz+yqCPwjZ72ogqNPBuxvdPYIeohsOwpp7MlPlT4bYE12GkvvXm6b+UnCX+58jPKXGeoK
G7gqruMwi72M+LZEJDKZYHbTP4Cj2dVmYIskvO+M2oiMVBfI2xPAtMbWPfIDW7n1EdTpSBGwKMBA
x175CvgUYQiv96SD655JRERjNB9mkumDUZLSVgmca6pLJ5Zs1biuHZvfc0FdZzIQRYHMYspB4M6d
wCgGlY2wPCT14+1JX98beE4uESEE1xCN0TurESdZzpM29iQkBtUcnDM6BBGIwrnDLt16i/28DenJ
/W2NGlXVdVEx+E3sNX8SM9WhHEywnXTV5HVeV6zMxFRbpcmR0ZiNjzOQ9DYkzXW0+R4lvdYbo0X3
tEy6HUtqm7XxhtK/axI7jBHroGg2RgMUL5t9hSt437L/FVVjZXT+gDKCllQJ47ivE16Mvd4SjP6w
m0ngKKRzZ4s3ebMg0P3Zt0a5q+zYCtxzZw2WTIodawFe4JM/GRjBxpE8RgbzENr/xfrhdoJ3AHhC
pcvW49DitoiWT+s0EqtO281GW4GsBHEGcJcZe75tb5Wgx1Sgo0VGjzlmA7QMl16WVxMN7VZV4hWN
vMsXnXF/JzPKkdlK9K2LPJQlyhvUXYVH3QhL7EQEwHMgE2r50HutbNFgkFt4ZYvd/zY26uiHtQbw
bF5ibN1M4vChG+/7aCTtRgrzBw17eQoA5l0uX1lF2oqlWYmiDCwzRcLEHhQV6+6QpV6AYHTehUJC
BEjbdyLi0fnQM85gJ48cmjC+mi2fvl5HfAPYfNAThbw8grjLdWTnIZQ4Jko8eXJq5eRHB7+647mP
2zN6dahQpkCWDMTQuLiWu/TXI3zkR7y82STxRks7CW+VmX2XD1Bl34En0W4dFNMIW5BqIxW9YXaV
gBjAfhGAKzHxoEhhi27hNkZnaea87yzWKveKAc9z4jcGu3bZCBBxCn9SPKCtoTZsmgZDmvBj4oWM
5d+J903iTD5SDNwG5GBFyg/pnoUYGv0yMhpaoMF+OalshHdviXZjbz427ivYrgkC/ciMrZmM5Gw/
HI8v9tfD15f/OpySE1OSfgsBe2WoyC0vVKwA8SHmopY1y7QY7clV7vnvucX84UxQI2wFHeswC/Vd
tLCBuwvoEvASXo4SqniV39dj7k178bl7D0/BO/AVtuQw5+lvaw6P/gsc6x3E44rSiLfO6LJY1BnF
rsVy8vgCRL9UlqIehDarQiH3SmM8oipwCOwXTldJjps+vZu23tSrKj6W9Lc5yq1yU9KnCXRWkaTM
nMwdOT3T2Z12Xx/kHZrrHcGonqT7xmpNzW7t6DF/0jzfBOH2ixIT9Z55S582F2BrCqj9zGpRzJTa
8k0Ga5aWrFd2aEnmYPAGJGbu842b7Op6/5pxaleXJcDDUaHkHgNiq1l1hfROmk5ip2v1E9qa0i02
msXD3VphygOWTK+MgAfmHuuDOTk1hOoQiVsaKMtHU0YU8Gqg5xvFRWRDqXWN5GASlJoNvab+YLmX
civNdWUQgJIhbIPiGx7BdMNnn2tFD/qk0JOUv6DbZ3I78rfYia4c9gV4vRDooUUJ1//lQRylTBtF
uYi9k2CI5pknmyDTK7N0YYE66khLQui7hAUuOKPjn6jxA5fesZNdSH9V3io8MTiIR+mP1mc6argb
d9Q6BIYCxL/Ht7osUJECwdQE6+J7UOnDc/IlWfMh/RiM4I4IDvSixV0E0YQngcjxhvEr1zBmlQdn
BzYJIGRUplzMc6ET0JTqZVDrxWPHqV15i5mInl2EGMjFwwgPKPFCrXa5fs08RNAeDwoPHRkkke5V
ZEQ3ppA+u7QJ6uzmna+0QQYT+XH4Zj4xnOfqmf+T7cPHCG8lCbq9ZP5O77OHwWM3fOcKY/Av40Bs
YiYxRjrD0Ndo9lGnGMY94VC+hHr4KB9Tk3nAYQjJ1s1Anzja2nJafkU0STFW5bhYK8DvN7bHNERa
o3++PaH0llyMIMoGaQ3wVQvB46URUDbNVSeyBVyvKlvVU5LpI4i5DsNGLn71sqcNLfvz12iqoc2y
spoLTyD+pAeH4ik9cPvyXnW2rrhNU9TEyZBkUvkZY2IO/l25S0+BHRzDc0zSjbv72gr9njzKX1WQ
BZbxdi48RcKL3f9bybt4ixzu6qZbANeoAiMAAoH65cRxMiMkPscV3rAHOj8k/Uf5oj3FTvqkgGuA
ZFsLRZczsFBLozSEXwUBiTuRWqgaDZzlEpJ4wolPyXBuXPWESPMgfEenLad0Zfdd2KJWCgLRXRAy
aeUlh2jfEt+prO5lS1ODvlXoAVGrFMrqiGZtGAl34A5z2BN/3NpyV8exEJRw8KyLTOnlGkV+n/BJ
WVXe/Dn8Ee7DD6Em/Iv/5/ZZ/VGc+33HYyS44lHUZRc4ADbFpRleAg2BoBWVl76G+ng425Y1Hggi
xXufvOiuE5POuW3yytzBIkAk8HZLPZdyDxl6JbqAbSovOwcV4U+tjW23wddx5RQhry+h1I/NBgpt
KgAOcgaEUgxTeyx3F6caYTMdHAAbF8c1I8jYAj2Nfisg1amLPxHSjOvLsPEibge5VZKEoObail/W
9x+eS0v2HsVAvJhEaqdJqVZXZZUDG6KUKDimMgOxljQ1b6/JlhVqKGzH5EMBJTnUGx8ZHqq74xZb
2woAgmnCQBbxZ5Q+8CCiLnKpUKMY4qON13H7WfzDMpol87osIx31AOWLyQIjTaFrwX5pIUXxK9/Y
EleHCAYXbDgoHYAV6XKjc4kMHo8ga7yxbzWSKdAT6mo0Id6eyFWR+meYyE0s0GLUUmmcixR2/jQF
gNfUnMFKRJ3QxaznPUgGCCCS/CubvPfze9cYIfgV/yln/GIcKJvFsYNVAcDFyzHOTAZonw98RjnV
jsS++HJsTvwzCNY3hrne+peG6MkEhA3wd6XxoMwJ9WkO1LoP0tY1taqK0sNZvuLX/c5IXCGHBUAQ
ElHIh9XcjR/BV97oyN05QCmhJhgZpe0oAxmt2nB5sg9JRyRjyb4HSLQ/dvjj7fW9tovQJI0u/0Wi
YVWoBl2ulGVc2XqNEoVn9AhqxjyHWy3pq5LJz8iB6MclApKqFX2xMk9zqKpMi2KCuucO2dmAol5u
cQcFmSdgUMH3d0DNlzd0bbdxWf9wXl7eCFjbX7Yp39lVPQs4LGwXhHm5QzFaLyEdKO/7U2MhI2wV
uz+FlRnPrKFaqfn49/YEr+oo9NCp2CTtS4HrgqDzAMG0VLs8SUgRsXa581OCHLsl2aOj6IOFIsaZ
P473+X6r6r3CCNCfQB+jIRshR4sZCFS9aD+Ul7HZ+8prG1rKSyzqHASc1MZKQAHB2Tkz21mrmYLB
5n8noQJQ5tglRFYW8U7GKJpYrwtdZoxMw9/O5y6wi/FLmnoC0ceucDTWuj2BV0JVZGOAQl/IXAFy
o7kEpCGWw6gDdiQo9ag8NoEpMwfGaV7yO+24dZlfOw+4+VC2RLpr8T2XR7TsOLauGLbz2O5PD6FJ
boiM2+NZYkN6OyIsQeECuBu0KVGxYxRHojLGSeehHzHdj22R72ooyulsp2kEEPhqw94qdb+sPlLb
wqLdBb5CGnLXTImSMmnW4fkikbv4UbpzHgFp+749rJ9aw2pcv8zQm0xJlZyJYWay4yO/lx6lT+5g
WXegBHmoHf9oS+/EJuTck/NOM+M/JrNzXZaE724HvMdjqU/ke2PownK2bn3Tstq/HC5bN7Okdfgm
eSKJeogVQMvObGhpqGKgmohMops9oapVejM45F7zhKAdGYhsxagcKDWLjdk+CfGB+265XcN/aAaP
zvCjPxnhVv5rVemkV4m6G+qsafO2STuPTw5NfyeUuoMJAQGirhk6iCIO+BPETEhsxmZt6/zZcFNu
46j9oBluzRe1N/mxZxneLzpvyOwpsQFML9gP4LWCWtccRnMbaa9lbjacKtApCMMBOuwR+1HKqZ4q
aPQjWaYLzOus6smdUhuabEzauQfePTFFPJjF/cBb2aAzw3e5q6H4mxOOsevkBNrgUdW1xOS6+7C8
H/2HuCFD2ej+BOrHgaQN6b+SzO6OamnOsiXsos84iA4qxFAXecMtcZWfbDY1D6BMQgUWPVWLUgX1
iGi0poeEQNd4r++nD4BmGNLuIK7wwJCPiDQoPS/lZ2T3GXMkgRkby0+h47/xlwxARff3e3PPkv2f
1HkSTJbEuNofQzME6Apkk/q/fgYn13EGbh/Da6cdrCdotAcRBji2aGatrq6zbFQmhIXKLmXZz0ju
7sSX+I/COLJm5XXrqd1zHNdbW2d90lAW4IFkQSiMcJTavkIRpT6ydq03oFefNHP1LsbaKxsHd1o0
sxvn+tqVsLB6IxUjwJUC+3F5roW4jvJOXnC7QnrIJq+RGgNcAgaoNVL5NRZOWQ8yjq3c5LVI4sIs
dTwqoWJrfoELa6dnjZQPIINMH5N98CQbA3BrgsnpPGF2rMEhzcbsmkNuV064kVBZYQvhKVDOWRLM
C74GG/Ry8IMSlSLTA7LJs3s0EasWHwdG+zQ9ViEZBQAUTDwQT2Jp395Zy/+WPhPoKBB/uBuhf0DN
eTbFmViziGMY6a7gIS7Nb2GGro/slwlqfpmwQk5q9Fuv4uwSSxlC4gJsd6CBTZh9qRclwt/ho7eD
4fn22K5kDTCnvyxTyQkZynFaFmJweMRY9Y410cZIvnry+Ql8A5aT00HpgBhcw88WDmNVH/1Z0F/G
qZiDF4McGpYhwLF34r5HHyd8SrAP4VOAh+df0Zs12pU1KRuh/wowSNulHsmD4teBymC6GxO85kao
yzoHyGBylICCFzI8SHxSWLmbGBqAL/xG4fTay/L3nNOZGi3zg74QYJ45lEfmXrnXzuOLcq/cjXb3
oT2Ed1tpu/9nlZHCBdwajSI0CrkO+F5Ga3/n+SPJnpNz+Rhas6PpxWeIwYckiwjzJniPjQmBJ/Bk
36vm7X12JVG57LP/fAG11KwAREEmYqlLwVRS3bcbpOGdBKzcMfGheHViK5Md/m5YXRcEFquLasnS
bQd6zkuPoTKsnwsNwiDuc9zJ6GcNiPjOmqJgRcEO7d3sAzcdIZfXPYqp1zVAxPJ6m2ys9+If1v7j
Px9Bu61GStlQxuSraTeYIQdfPURCofdy+XJ7vFc9lQaiFrwVVA5tB5fD1YJR44tSQnvF/MUXd2zd
6rcNLKu0GsovA5Qr1IQSkr4K23rjETJdjoSH0GF+kjcm7OotB/Ggf4+DcofcXOfgUeBaL/kWPpnX
5Et7Uo/iY3XKi40BXd+Xv0xR/m+e8nKOBJiaO8K/zzgKd2moV4ALH9gjBOwG0r7dnsOVuNPifcDt
hDIYSPyQqaW8j8LOXFZlOP5lROo34Jbesr0k7QdjfE4gy3FQvOwlyIm8JXh49Zb5ZVijgjuxYRmE
FRo6QfAIr4+yrb1Cu/aOw5PgO7Oih8S4PdJrbmdJYYGOA3ERNiW1jnGOLtScx4uvre7wqA7l2pbi
p1p8qqvZaUezQGWpIloK0OpERtYRRb3OBRKiMajY15mvQzjEAe1R0Wwt+3LwqY188WXUsndDLXD+
hEeHGEMB5iCh+6R/CPk3iGuI873PWNVbezdDw/nj9pSsHBKEjRYQ8kLTgVj1J7f6611Wq+HQdgin
XPSjaQD6yzouwXM3PVR+bXKDj47+Ldz4Ol8LTCUIcpYVAFkcEkKXXiEKGhGF87JxQ+YUTK6vMca4
iFECsVPvp5dQ1gX5WHSWMBAkweLJZruv26NeZ8HwCYAFoPNNXnS8aFGaolTDMNLaxu0UtB2DSFyf
2PeUb82wYC1OYnRZwVvrPpp2abVTQqPKHnjme54mtG5VJw0sQn8Dhgiq3jEbC7LyaMuXoQNJA8sV
LiG6Kj1LbVejb7RxhSY0evFYMd9t4w3TaytrjoDr8vZMrO6CxZwsgqsOKElg36mUXFtkDNhBhsaV
g0QXw4M2RrrcPNw2sj7olBX+csULSYUynTw27pB9K21P2hZ0Yn1lNCwySOw5SSzQT+d+pledk89P
Y7RFO359wX+Nczl/v/Y524WSFKD92e0qPQ5zW2FaM65yXWGmXTMXBhfpYCGGXjjJkre3sTqKyXvb
PoFSxvQhbV/sRaUhWvyA3jMu2OIzvboISMZiQ7Jgmabjr4LP2UiO58adAUHoAmf0Gz39pzILKtYA
yS40fQEsD0Ys6tR1qhrVreI3bq8yH00T1U6izKmNmvoWtcM6ywlT4CPEc305XIBQX052I3Rh25Vc
6/Zs+y5HvhmMd3MElLJo80ED1SWkKA6c4IAouRHOfXcWxr3UOdED+Dt9dE9l7XFOH0PeCtFG8B7p
MejKQU/gn/pqB1G5QiEDeD+gcF5tITau7pMlNFsAoBzIqKiAohgTWZ01pXUThjtA2c1khh7KX9M5
QnOLWEA3BfRUzbePhQobhKbKB97hpIG6VQRkcZYSSEzyrx3eJ21ppCJrMNjVG6dpOS0XdwWmV4OA
hYImH1RifhJYv/ayOE1xlUlD61aDEXJAwRX5EV3kvtnXpHpU/gLCOW3cnFeuiQuT1PXUcnEgyTVM
hnqf3XXAGzHjWZjcHg+V/M+w2S+4bMbVEBckLmoh6IWka10RHCQyTkHndt9ti+Z4mWjnzD9PD8NY
E8SpTiRtNKRdOYNgT4AcMtpJljZM6j0wCkCp5tIwusjmQN25BJGwFvCJ3rBKuGFqiTKowS3eHTl0
tB6jy4CKitlCq0NumkcXmCuj5CfCgZu5qJwu+Id6NTjyF4aozcz1fFCXLTu6fWsraUnaeN9NW6xH
y9feGg0VU6lNgzu2wWiG5CWIP0r/eWO7L97ilgFq700+J0dxAAMSRzjF6Ts9nCy0RaDsCVru+b5/
7jfi/fUCgcdg8WAsj8r4SpBP5Ls0UfxwdIsiKuxQKpNDO7CToc5TAWQ6H2ycrvWdj/IGGmiQsEPv
L5QKMAO/DvTsSzEgGfXoBpHitKdUDIjvN2Y2dcacYMMH8VYX+HrRAGAANgOqGCLSd3QPdi+CpgrF
uNFNVQ1p0wgt30mubFlZvywWgbHlYaHggYENT10EUyp1oRpJmMi+UnZ1mqkWcAy8PrBlYkAXuHRG
hkmctMbbopny717tJhPyWT0UXMfABItTQNBi0luA6AWmmoypLYC2biMGWqb3coPhKxcl3SWTB7I+
agdHvRRplRBOrlYORNMinQXqkBtUQx2sGOSyt/fztan/bY1a7AaqDhI/Ie7tq8IIGvC6N/lGJ961
AS2M4wjsQWWv0CxrE9KS3SAmkysA7OU/RRK20Z0sPLPc+fZY+NWzBQsMKWJQSEB7F039lNdM0kUl
KusmNywLK0zf2dpSAayPW3081Q9KgPYG9QXqz0YF6HY4vUfxOQtsCLCB6aBE73H/Kb3lkULUhZNj
/Lj9dWuXDh6On2o6WOl5lBEuj9WgQKB0qobJrZLgGEmAgmhgEa7CPN24ka8tKdDwIKRET8dyhC8N
yUWn8APTTu6stvfBouGZhU+3x3LVBPonMc2oJ8DQpQmFEbtGHDCWkAvxZMk5CYNhtxg419mHhboE
WFhcSksjLA0NmwqZq2pZmtzCz8FtCL9gBwrXGrVUtHrYqdOLFDW9kzNhrWfQtTBlwKD3bV03EC+M
eeP2oK8tIN5nCoR7ML2oPF8OGgT/RVnH3ORKjXKSsHHSLjuB3si+beaKu8fLF9JxYONCZZuGdKWp
gr0hs5ML9YBzDlaMZM7Nuv4zbbGNXTuXsrDQO+P9i0wLFYLPUiPzFSg33aaPv2oI8eX4RVAnMvhZ
86q22SrPrMM2vOl/GaROQNvygaAOAQx2rT1wsc6Vn2LupSyA24RXP4XevD2VVzeQjOoTOFWAuofT
v1yyGQSPWQagkpvFe9BAGzy39+UUjGYQ5cazOhD/Tp1oTXNwUth41+SBc/sDrp0TNCOCUnHJHCFO
vrQ/xFwlgMtydoGhnPVaCEqb4YVwY5jrhD3OCYiSUdtDAIcXFXUcIS3DZFWkIHmhJA5XGv1k1BHh
W8PPZBI/CoqNpmWwcNklo9llVxnCzB/A7NOgNBsl74PsQAppX7fC4+3hrzOVy4ehLwdUnhy4NlaE
nnzT1rmEDxuZkwwYCy/oIWNCfIF7Ekorkt6HrRzvtUOKiQCgCNBsdD5Rm5oXUSpPRGHG6QlMxhcs
YCp2ebr1Arl2SJeOXJBoChzSRtSM83yujSk7z+449iCLFmOwV6hVTeQQBEpD+Pf2PF6JyBB8g8sJ
GSpsZHm5935FZG1YJtrYBqzLFS1rF1HypKaMBP0loT1meZxB2Bzk2L04bjWuXDmxMAwGUYhMIhtL
xyLA1KoieOVh+JHf195g84M+5/v2m+vebg/xyrpdWKLikIzNBK6ETKerZfmukkD5AWrJcFIebpu5
NiAUOxYitKWfknYIYpbOWpsXk6vepTrOSPV8LiRdCPWC3Qisrq3Zb0vUbTHlIL7xC1iqE0uTvwAj
1GvWTdC/zape01v/fFxADWHTA3i+ZlYLwpIdYq2eXIVNTSUMAMSCqLVqTGpGWPaclyiQ+t5tm9dG
iEfJAsUEJc6qa4qH4P2gZTxGiI4E0Z3Q0g3muBwElVYfb4D1tmxRJyANVNVPNdy9rM7eF8Dxg6aC
P2xpWF1zpGgVAJYaTOZLrxZ1rMW2UDK1Eid30gBA7IpTMeTQp40tP5Z3SXqMGbMGAmV4kKLBzuf2
mUHGwf+ryfespEdIz7uT+rebP29P9BVnc/FVy7//Ov4jww0MEyEMGgN0PKv9jo9BjAN+sATEwbdN
XZ3nXxNAHUNfxSFkO6RSAl5MofyEqg8f/EVNjmjYufGAJa43TF4JQ1BylUHDCUUgvDqpO3qCJE2c
zhE8dsu6fmCXPmtq4a5PPyTZvD26a05mIVoEJzluBvTGXk6kz81JXwvF7AJc1zmDr04WI+IpGAtz
tbtt6kpZAfBZjAk6jxiXSvcZF5MMvzmXs5ukjzX/nCVfqfLZnlTozc33bf2cMi95eWgzA5hKMNn9
U1556EuiLwAXLw4mJFno4I5VmWYI0wmzCmZ+O8ubTzWaA3NuknRj/a65VCRXcTssz1UUbi4nlQd1
nzZxuHGHUc/OwmMxnYTDzEcgOIAgx9YGvbaEv61RG7Qe5zJgQPbvShVqjz1AwmpkVl2w8WZdw+6W
bMQiHoQdKQvo4LgcVTshQA9EZnbF3shmnUW6vXQ17S2vS5KBo3+GEqrk9EytD/HfujF8ZEeSBx9S
wcm+anYVH5P4GKSlzs/30uhFpQqBKOVO3lJPuXZgkX0FIg2tq0hsUPGOP1biqEr+7AKxzRKhFh46
UM/rfVJzkG2PeqMBGbZeqO1/kSVCj8GiYwrdZTRHUsteTU3ZKODOc5XXBAT30KJXA0DEd9BcMrKX
24fpyqIjykLJG7Hkov9M2UrQ6TTh8ce6IYgETS6EjlPZFpFZd2np3Db1k42g0i8oc0kivAQyRSB/
uFz4ONaGQVYGzlWVwJNTNjMKH5FzOnK8Pk81a0rgGjfGmkEj/yyDoVKaOaur2cwJ4MjOdTTmx0SG
wtLcyclBRfRrKX0/QLcXYqd1qnV3MS/mhppCdK1MCtXM666EfqHsc69CP3Ymss2CCSxE9pBObHge
w0AlbNoXRop+rw0vtUwcNVhwWywPWqScUHijdnnZtVUcdrngFt0xa+u7bHpQG5QMVHXj7XzNHf62
RPujLIwKKP2lgpspFvALAJDOiIRqM8wLh4vulRTMYH2kJxBPEgMrfp/8Q5dPRBmZt9sLfOVJtrDQ
4k3IQgoO9aDL9e1Q+6s1DR/CcrnRiEiwbwHi1rgtHIvfJpbt/Ou+bplsHrU8EdxEOsjFvVKjwQCx
xNDxtjIex+ZeARIQSdV0OrbypPNgJ4pNAaif+PzfjBXPIdzouPToniouaZKmlSvBlVjmKDC9riTR
1hNvuZ7XW+g/NqgtFNcdy7VtKbiTngtGKtuLkK+u2PU+qc3KN9LX/2lM9Ebie7RXpRnGFCH1LgGZ
BQj2bQtXXq0COnuhcIh7cyHuoIYkjHU5qzkjus24G+XvRnxpiTh9db6VfVa8yVi37a29G8yhZQzl
l8XrsJR3a1p+rkMQ9LnYmVaUn8bMYdNmw8h62wsoI4HeRYaLROGVCn00nm3kBCye7hCidX3KW7By
o6q0ccyXmbncDKAegPNcakn4RQsBMU2mBAUjS25ryRVo5OcjozORW0uvTxzE7v7xvKGtEj0g6MBG
tpPWZkuTPmiSKJBcucqOFaBjjJEL/T9G1UK/RkHyCGWJRZqY3m/1CCkxQWkwJL+srYZra+hmtGCB
ZafkmI9hZMrirFoVdLGcoVRA9dYp4b0CbUG74oPCGaQk3ljLdcSMT/pJKOHSx5VIXVH1HIOZqC8l
tzFV5ZVhSSV+DoCbMfbtCV423uVqor8OO0MGHzGo9FYsUu0sg5K84dw5NKBoTIpPGYqZ01aLw3r/
i0CI48216A+gt4YaTrjQH02ZzOEFWaU26NQKwteCZiKfVju3R3TlgbfYWs61gDogoDaXrlnDFcpK
jcS53PwSNdqLMMYmj9J6whpDY/ZKpHdKQ9Cy2KozYFd2JPNOIpKi2EUMAFpeLRoJ8Df939vftSIG
ReEL4To28jLTCKMpH1DJoH2PULtyB5BotWAC7YaHsnptqvmjbzm9Qs4y7UFWG7C6EJ/iIkLh71RX
LwU7eBWQInLO/xVmdePhuT7OwEOJmCh4Q2T6aafB9cNQg+iQdzlmr2QFGaaCoC1RrUOrmJ9HhpTT
hne/EicsJmFt2XTLNXq5QOMQ5FyMf3Gz89RnAOv7RlykMQlY6Oe2iBvYWCX9fQX92kQ4hYPJSrHu
98ouqLuNY/aTDLrc/4smHIdGArR7AI5I+Uy1KpJ+mELRHWpo1PNKklmVz41OP1WNW4glS8qC8YEW
E3viq4XsMEBsow916L83tsdiafUlGooCEkI1AFep9EdSN5kcMJHoKtxIpNBUmLcWHdiNGhMODMLp
fauzhyq2SsW8bXm9AzAFvwxT0RLbJorQiJiCRCvBKTkV6HjJ8JLVM23PJA9NuPHuupKx/5c4GS+B
ihsHgoqdfJXhAIKqZTc8FqHXTQMIwG3GjZGCZAaStzmRBtJogsWWGziIK74BpuHuIPiwdDTTaOhE
yHwm6DvZFZSIQPEeipPvgw8QC5wDG0Z6lIJm0qpLU2hI8Ak3UdRmmTqaXzqTeBfFuyBITU0dN75r
7e2Xz0L1AMwpKjpyqSXg1ajNY3GQXUbiHaHZlQEosSGonReS5f9zEOz/kfZly63bTLdPxCrOwy3A
QaMtWaYs+4blYZvzPPPp/0WnTrZEs8T6cpKbVHaiJoAG0OhevRYHiWjIUaAVH1KFgBzd7r/G48RW
kHrlWKMFNt8V4Ekds4lBbwbBqQf+97Fo96m49oJ+q3BLweTvGwdiq9j9yJxg/X+lZ2vIQ7uZ1ijH
SjBa0FzKzqkJdkF9ipqvKH9Szh3oshOI8A1jH9gLkFt9t9A+P942k6128wmTTc+iD7vo/FY5yhnl
GJMPz8CeInm6V6ttAI7w+/vr9913O+DJxhZUbkgYZlCOeP7KtM0g2aRkPbAkarr0YJ+BPcIW+Ajw
18iXNu0Aa5Nq8KpYVI6dh6bK7Oyh9CZvuQFYbjGt1shOQLWXKHrk7MP6cH+cswt7ZXsyq9D2CcBO
KyhHTbH87JA6T260axcOj58dOlk7IDsEbJORmODX4QEIg5SUUDJ/EhkWHpJHjujrruI04EFIyiDX
tYBDIbnKBWA6/Ap8vfu85LoXP3OznATohHZWHVv67zkEa14YTYOqDIosyUMQd2BzaNIeWkUa/mNX
T9gIfRmN7yXOqgoDyDdnQzRA+D4Elldv3Fb5g9ZkP6Ng64Xot99xha1KbXwRvZ55T4cxG4BdMChW
AO34FqfaoMgbEIYwtSmKGdKEnA9MIGUScfzRioloC13N92oooU0Exg+QlQoOZJKiAkAk2Qu7l5at
nVZPfLlBm6bAxTQJBHTrpFWuQJxVjtNLoHQ1XmRSyhxi0HmBIwwFUon20BFUD12B2P0PKMoFOEHb
IYMBBHj/UcRtmZAudqTkYcBZ91KXdQQSebRt7EIuinKaFU6sg3msBb1grUYdKLIqZjewggvxKGTY
Sl3G3IR6Kw3thyx7ZUzLuEHxpeb5VLOYQRLd91jLcOKwtZTmpp+K4Nfs47QR7L4Uo13vAKG2UFH4
Ae1dO8vI/o8XF6g6wBXxO0Eb5X6cdpUz2NIjmhscx1Chwoq+vWjXrIYLk1vlWV3LOkgJVCrvy30g
Wl2nKxJBjlotN1UIRm7j7JmxRILjUrv59BT6+Tik89CdDXcGwdTtMeymHatEfsPaTi4jxdjk6HID
swfJMg+XUOdkJBxq0EJ0TL5w4/8KRUfTYGEBhfqYJUHx/NY0OK3CpOVa1vYCwgND8tSVPHnvP5RN
EVoaZ6LM0X13VpuNZbPqwX/2/AXA2/RQ/PkC8EGgxfbnYTweJlf5E5HPizD0FdaOpKjVhybuCZ9z
Cs2cZikB9qvZbLQFeOXICIQK1q+eIFbKa68rU9bWU/KWk7dLbbyVl4yADP/+CfiLD3RqaRLZlDUe
5gIbs3YMrn2JjC3l4z/VRqe7KzSbQJeBpTkRdNNvyCYhB8mqsUeee30pmpxzrusxT+bXR0O+XEn4
kgsIcPARe46srQOUbUp9twnQhbyw1X7J6UyHPoY4VwuaVW5eJcI/BitdIXrTED2n4/gaw6UUXbHt
wsX66yExtTnZQUHp8oILCWl7uzc/PrQHa+PqFN3Wq6XBjVf09By5ns1JtgihQl13+WioMfVhm5ni
mkLtbK8f7zvQrKuCimV8kIOKUJqiAKQgztQGwlp2SlyfvnmFUbwMT2GKKImAJMGr9a/gz32bc56C
KAw8KCjyQu9gsnBR4KR8UXasbQItwz0xYGQ58sPCUi0ZmayUzDfYhRGMRGuNdDsNu4KyCXjC74/l
F/xz9IjrwUwWKoLWcscDZ2rnopm+RK/iWj0H2tF7zEmuGNE2TQne/0jFVqrhKUT8L44CVigkk8CA
iPB2cgC0AFoLcd9yth4TPPGRVshF0kemenmwabgkvzo+C6ZuCZDa2No0aqdPKePlPFfV1hF7m0m5
dVpuuXiJgOUXg804odcmJgPKFTmWBkbo7eHkhOQcvr9BUsZcF1vIRz5VBKLPe7EeGdaM1eqIztmv
+wv6qztian9yjoGcW1WVAENUbQmCYER/e/aNFEI2vhW2GxmWcbiAdR6S04b09b8yJE2tT/YGy3Vt
HKlSb2dR96DK6apmyqXa6jiCe4s42Rplhm3ZFkpv867plZXBsms1y83SyZ/vz+WsIYTNSNmOCLJp
yltCAlochGCwOc8GIb1WfacD4tD1fSu/eFfGOYP2pIAYHYgwoNlvLwI/8rs4VZ3ePgsE9wB36eml
uOiXR448o/UawibkqX31qWFkhHqg0jzZ5YEuHdmjX05n9forJiuXh0oMCQumt5Xs6El7Rt62S+SM
c/N5bWKycJE/9rAmWDjQg5JQ6anQ9qSodwMQcPfn9FeW6mdORxQuEmayhAaB2zmtfIFPu8Qf7GAt
XeIVty0qAj2aNfAakUj8j/vmZsNm7a+5acEZZXfVC0NMXoO+cLrddx70HMxEX6fUUugOxNOG/eo8
vnwiYDOM9xNYfLQFZ/1VoJkMeart0sa+G4uDN9h8v8/xlPOyIwsVmXQgbc0RqXz3a4MJl7r2ftX1
YBaM7rh+cZwiUTTNjaCO6oYhpw52/CCfQUKMuu9GKbapGQxrB6onAWFaqu1QDu/dhTvyJ8sz8Vlg
j9kxKQqNo18tSKiPRnKQ16zduO8df0qjF78SsU+JOLzHfmUN7cErw40XiqfKb9YB41i5mhDlUkuk
jCuq+iukUuPqPfdS9Pl/S8NA2IUGn7kDGWGCgloWh+QdCqy3roh6eMSHYjfY4n5/4RBQb3EvdJ+d
ifdKhFglLfTkwaU8oSCaOp7ve+acV1xb//nzqyizdzlOKJMeDZvlpn6CWmCsvLCM2aFUWIJep1hS
b/2Vqxz9AZcrAL7gFgWD3eQ0S1K1aRpOHmz0wfZKQDtXMxz0F/bhA4sOedHbI9G/YZ9j6I/gIb4w
3JlTDGBqaPEgIgTQaArACGTWR2MjM9j1pjQunamnvRUxBg0wu3rTktS4b3B2da8NTo5NcAEMgJq4
rN3lEsmQJahaCsFqooZ691GHA1EBqUygg9F8uoBxZQ8M98gIuoz3jWy1olX4hlYTsdOou9QoOZqe
7o5R2BapemDnlSnBupwmDKruFT6NI29qROT3MlzIC86aEKEH/FMLQH/OrW8XlQN8ZYMNGBMGejgr
ze7Okb0wxTOhsIzL918jE48KI6+uZB5GQCcGro2U+pvYwsEqU90czGyXrKWd2coUWvJwKMh0IoY8
eRt2m+x9cykHMe/fYHYc8UW4sKfHLAC5aNlTMtZ2FfEzqH2DL0HPFRpM9C06zzLakaAK6psKh8T8
/6xrMG4unHeo1QHPCijOZL6VFGlewPJYu0WdqasvqPzUAH/KaGnd1KDZRmqAeAlnpt5AmOwcBQsZ
y7nnAoDCyIWjEiVDYmLi7khyxVBawlo4wamWL1l2lK36rLrU80zxWTwJoI4FZwTtS6v0yJDoVf0o
IIF63yXGI3Pq2SCwFhT0xQMiwPK3bodZymQ/klmbl4nAHvJzoen+Gs34YqEX/UKpYZzT38aQb4L0
J4pv00qsopaD2EYuZ3MqGgOwjwSR1OXCO2gmNEIV/a+RySXR5znfBQ2MaKXVyeegIBAVjpvL/Xmb
vQ2uzEx7dsMmL3mRYeA/vUIV7bVqznGw9byjKu0jaIq30NVd37c5O31j6hlIC8zgj8bx1QWUdgrH
RIOH3gbe0B4ad+Hnf5oKfi3P39+fDqkKc+DD2JS3BdcFcWHJiv4RCngZb7qsHCXEdwdAppIgGd65
tohPDAg2ROI2bpLrAZ6KHRE1EPkR0fV9zWz7LAKG0YGSQ6vh/W0kdajtOiEtcYMFXImaZlXjRTOA
PkMCaD0H9UjmoIZgxC0TfnVxBLkXKD+ClLYYcCMgpTS4RO1i9b3q+0EhiduDsMUvWy6xOKlpK5rh
kZGSgcFDmCZZDEW2BrGJEQuReE65RBX1HiwUJYklH/CJDNywZiAPEipRUFq8FG3Rdeb9JZt3k6s5
naCPyyaNtbjGmulVifSDskIzBbJSA0Wta0k7Ze7BjCTjvw7y8zy6chAASfocDG2cXew43Sxpo0fr
wfRX6h90EFePwxNPqgcwLpms7m3r52XS/V81zvFUvf6CSb2pZqEkJ+Wji7IHlTGAHWnKR0nY5ZGR
DQeXNbpspSaqDiQSm1/ANqc3gKyKzrH3zLBqjEQ9aIuCc3O33vVHjamMq2nxUonPUxknQgRAS0jQ
Rxg5LzzJV/fXeu4GvzYzuVH6shqyPoMZt0etZ6d4RqNZAjJNcbmwU2ejdVSQgTRBOIwC+mSatUFu
kojDQoOhGcJ4yOpu/XOzrq0YB2oAZXV2J67QwbCKNsGx/cholI8Z58Uk6BSc989y//2OycyGGeCV
rBNzdgxEywEcEN1W3aECZgDD8XJ/ducSrqCk+pHPQegvThNOrBd1dZ8mnM32hmy50YqDoDena0f3
snE+y8dsoPFpYUlnQ5Rro5M1dYYcfZ9yytneGlFZSRLgD0VSgIVQVx8bu8jMKDTuD3T2/kKPugBW
HMDep2Bk3vUcSa0yDlkvfpMmel0a/FJX9uyOuLIxiT1cNyvjjIMNRqDsUU4MNrFTPVVJ3y+EtbN3
FhRncFuN9B1TeBvWLJFKMKego8xyxpaLLZsuRBXjhf7r2kK3E3BNOH3QWHO7vat0aIUOz0U7TY0c
zXJAxru7TCbsQerWvrSw95asTaauB1ljJKSwVjhWB3bCR2dMgwASDybh+44we55cjWtcxKtjix2q
0OUbWFIjvUII7B3ywGiaj2CJwWbOG4DfVRAOK5BMmdIT8kXvehXCJtv/BgOBKVc+4YLXFNrvnPxf
7sNrW5NBpciMtUld8PbwyCKY0MB8yH0KrUK1lKaPxSZbyqrMOeC1wXE9r2ZRroF37zUYDIGiCpKV
IF2iP/cXas4lrkxMU1bqwI18kjBRUxGA/d1bs03OKqd7C/mP2dPo2tAkmMjaruklF4akfFgzIFX3
hrPDt6R4H7BmufvQiacadKw16Xx5we9nI5lr45OXgtqlbhOlCW972mZwdCwe6vYcsuDHBPToC3t6
caiTG87RurJseAy1LMyoAuR77WagItpkOz99GtiORpXp16tyqWl99ppBFQWE74D+ApM6+tOVv4il
mMd8VPJ27NFhzO7oqqK74qrIHrvnyJSSNTplDRV0RygBmEOr3/eluSqcDLLfkYtl5JCcgm/5EpC/
UXnVbipaVKcEUBq9o5IhpBsusFh5V4rrTtS1g+YvPJzmsuc3pidbheH7oqrwYLWlTzNcQf5sje1Z
7Bio80amyVAnoTkNM+qslaO4Sj0SbfgtzxIefwNEZ4m7gdYe0gb3p2TuQvw7Ixw7gYwFUhm3SE6z
NuoGBOnXo7Iw53P7VwH5PnDYaDUCLOB2yV0GWl4OkKh2i8yqlXl6m5HOo+4zkq7/K9x7jJhUAOW1
MQujSNOWiT6VqsgVO8SiOvfh6ABWblBBOjrUWbg95gaFywPVOVB0gOdhsoG6vohCt+U4G8iTNmxW
jpbqHV8abRPqRZEDnnSIsiXdlFnvRZ8ewOMjHRo6oG+nMnMUtukzFY/vVUwG70HrjfIgnR0SH4zw
hIbaJZD+XHkCHDZg20HEhA7PacmnEYRm6EONs0OyLXb71gIjfG5CE1x8uu+GsycDFk+C5ioGBwno
27HlXRF6HgC6tt+/tcwfRlm37pdcrhMjs4qA8p7OsiDSoP5r0G7zJUGc2fW8sj6ZWUYse81JR+vy
tk4t8T13X0J1XbiPErLCS93lcy8MBVBNJJ1HEBOU7m8H2/kl/qj3ebu3woHyfUY1kg8XITE4SEuW
IfJERrFPwlX8WeYG+HuNFAmzNFtJaw4El+439GwSOrzeX4NxJ05CPUB2wNk6NpWB2W9yAZYDGm9T
lettDa/4IfdNLVoqu/6CMWKH3tiY3HN1Hzcyn8AGU4pmy8SmyIg7ubTbetUVexDLd4zuFcDjpa2Z
gmmi+P/+gsnWTYqer4cQde8U9FBlY6EhA1IEotEhOuOYbeW42yZHu4QDHfS2M0UtXuflAkZqdqbR
W4wudVA4A51+u/7oJyi7umN7uxeat85RKBMEC4v5i07pZ6avbExCaVVJMyUfMNO9NWp3eGtvXRpv
jy7kDFyrIt0Tkktr8VEmr5vTKEd035fm6g3AcKKDeeQhG3fW7RCDWuK6qEOB/bJ/+3BJShkaQ406
pBYK+/aoCwIk+MqzjurC0TxzoV0bntb5+go4DRAr9XY9WKX8oNTvbXKJ5IWX15KVyV5R0yFt0Y3e
2xXAplTL60MZq6shQMoNMmXmf5pMsIdwGhAh6Hy8ncwMOuL/TGZNK32/f0zM0vKNgTwRzOYrIKbr
3Dwdv7KFRZxzUzz8gEoCnSHaKKZr2LFQAJJQk+MAbnWfeAje3x/Yz0E3PXKuLEyDew4dPAWyWijK
oj2FqnvZagDle3yGc6Kl9KzttX1HK/IJbU74rU8SHZD2tUefUVb580KYTWVJoPFHdp1CkK1dyt//
JH3vfd9kmZmoktzEx/cBbIf8IrJ+kRmYqZXunYOzjqllPNiBEZqFFUNlalQBaQkDdRcEHfdnau4m
xuvx37VQJi4Qq60G2MMw2MAbilTwyVuip/vhoV/qT5vdudeWJgekrBRcmWuoA8cY8iiLkmDI6hq4
6FFw8dVFjfKEKLGFDsYS+dlPMHhvvkePvHofhDhNYk3+sf32PMqx5EA4euuY/Ciwj2Ish8/azAzQ
/q7+7F4yUkCB5Ucu3NXL7SJKaPa6QgGHQ4MXgPdobLr9HlEsBcHxhh5zUTynYEc9qnpbPIjCKeY4
3TeTGswAPVXWC6s9BgDTebi2O4mGEhlY7CqCXd4CfeCl/ONohMbmamGDzz07wS7xd3yTi6jxW6F1
Q9gJSWWyG10aCLVb8rUwnLnTEgyzI60FiBvRn3M7jY0j+HwutyzMSJ+Pj8+5tXbRC6YP5zTBPbBy
HhZeW7Pb5driZGCDizoP18Jinh3A1A6wHm0jpBPXkt7svL0mPThLqKHZyUREBzj6yDaLsuPtKBm0
xYHPAVDIfaMj9ffmh5a71iA1EtJFyYk5B7m2Ncn0+MgLq3zY49lWk/0F/JIpVYa9bkhLLGy/KBXG
OGLsyQBZBEJCRCu3o1K93tHylgPGGm0StZUrOw27kNvEa4s8udBMMkuTfid71YXU33ErPJ/Fh7MG
STkchUurOm636bZAD91YW4YYL9KRt98SlMOQcCJGvQ8u7lGh3IZWlgcP+sbmX3BaYSZDiIH/NTY5
+1slclq3GJdzO5gfb+ZbbbWWujHhuk9PGm1ItD08/zFejPecvhRWZ0d0hRYy3T0tvzfnQNgqvgWt
nHj9gV50soPaTg0jjUEtoGrEZNuHsV5okYo1H2SjBLJ+I/G1p2tDlz6yjIvLyumVbZjI6dmXE3Yt
oTRnBeygPDTQdML/lrWWAO7sxxJ/Eb92tYUTbPYWQV83IB2g7kPcMvlgZvC9bGCcMa+gO5bCErGF
JIkerHTcjdr6mH58M/pqK61rAvlC4/6BM7d0KgSrlFGPHQqYE5/NE3Dyg++Rs8vBGLgPgXvuGdMj
mdQvBJtLhkaHvbqv1CAWPAfJfrtR7DexhpRhc8wwodmiStX4yVPXvx7SZD4DWUgxJKRRlIToly3i
EXTctEbx6qlEMpBTkdCVcFC3GdqLyNfqfH9C51IP0E+E5OBYN/m9nHHRaG4Eojo7K1zIwu0l4Y8I
ToAa7Poi8+2ASYdlqAga/kYmZbbhXCMUh+f7HzHrU8gPcLwwij7I0/xHlWROpIYVZyeuFW4Hor2/
lKZVueRgGYb7+rDZHJVXnDpcthCncjMXmDbuPRSwWRyH00hYhbKBMhQAD9abkOyRdmmNAeKDhwIJ
pqNwqMlCuDf3ekPjroK0yzjpaOO+dawuVCPRH+d7K4BUpSMvxXeCHo+MPIyiiqN8YL5NqLA+r1b3
J3mM6Sd+BrH18aEBeBsI06dbp8P5IxQ8ayetqSVvuftZtbuIJTXw9UKgN/xSfWQcyT2Dky0k8Ymk
dki02cEnl+4VrtBldQnsN7NN8dAeZbbxtJZxIN3OZsyzjJzmsBE3+74xBuoPelItNDDOYY5urExi
DlFOy8zzYWUoqbt59I/hijUEwn3yGqSZdHmFO3EVt2c2MxbcZW57jpkEpOgUtH3hmrgdoC97oq81
OG1VNNm76knjdmlsxKEBYEne1XrB5KT7o8ikZ2hU2unHfaeZGToOBxAkj/0tiCalySKCJJqLm6Hi
gR3lj8rnCMUIDYtTHtiL45MVUAjQvjCGw32zM4CIW7OTdYXEBZOoKcwmxVHuXZ1PAKrba6baroqG
qH5EMsXUdHxC7L1LTyzyHJIu7pqzFup5sRCd/D4j8DEjMxHGj0L6tAMdXaNliLcsj/Bv7RNvu1S0
+X0D3P7+ZI6RQhfaqB4wWKaCcu9a9D2K1CKVhm1SnERIrrPlXgv0vF+nw75qlnzs90a9tT+ZbCQh
uiYexweVgfSlO5TSsxOCpPYpdN6H91B+hPaX8pVCUQ/41fsLPRNa39qebK1M6RshlzD2KKKoWTVl
Rpj00L3k5aoATtoQy6VSwu+yLSyKY/ALWaGRmfd2R9V81YdSjly7gMZdoDXZJlaIUkdooFRaWTyF
Ds+e6hIcbXkzDBJFw7skoJ83lKHtkbOAFjaxJPRml6v+dojDLIP0R9t9hEPbv6dsPHylipvHxv2J
+n3Q3X715Fkw9H7EazIQQoXoEZAGrQTgtkNvK3UlDdRowdqMR6BpYcTtjlhP4WfVrqIfjqsyNUWz
FFjhX8R8rQbP8RKNx+/rCMxmIB8GdBlEWMjbTZYhUlsh6ZsRAxMDzRhRsHesGS/UlewsRHobgbAq
XUqBjD96eyUh3TXKWKmIHQGTmsyiotVaXYsiQCJhEVheHL13jccshI4zMQWsgABpZGAHAeDP++Nq
9pJWjF3H93hbLgHvjzZlQXxxX3s8QLKO2TQ59NKKQVdr048vRWTV0OhNciIFn0vYqpniCz5lFIjC
FaLh2TyuwtWngIkJdHdNzNvOPnuGFo4uGWt/k21L3VDJYCQiEZ7vO+pMCRomR8Q3upZwaUxTAoyn
9jUroVQHfngCxncwj4k699DRBzSi/4f4DVloNGSjAslCR+inbfpqgHg0KYrfRgARRLiJAGPMvth3
nqK1n6occTxSX2T8y6f2ZYnKc+blhmokZhaIo5EWZTq3fi8zDoPgw/ZSgjpWT/yVs662ykOF5O22
MjZ/8jVg9zaejgtvsJkj7Nryz+15NWi0ZcaRy2eCzTWg38kstiXQaU4gthzpzhKN+dI4+UkIwvBD
mzIMxsl+Z3r+IOhrdxNTdIM6j4Uhoj3MQQKxssARmC/V02a30tUc/zwcrkYKuicxdkLYzg5dRWor
0d2tgJ47ynoGhKlJvcX80vjlP6R8bhZ3Gi1XiODrUIFhJdPDd5FGj1K3A7f3MwKMaIlGee4WRF5J
gKYbUkkScBS32xSqduBS0zogVLpt11AQY3y5kplpOrDRrfc+lEuQmLkD/srglM+JHzht8JoG1y4A
/FAx5AmPOHaHFndIOu7enZdNhDfI0ut9yerEk5Do7qq8g9Uu3rEJLWurlv/TyMDrCzltHPLIJd1O
JfgzahB/CMDb8OeKEdcCN+hQpiISb+cCUZl1zKpvXPJdOmbEQ4t5xTirdkmpceZyG0mSADXFLQpN
m8l6Rl6YZqyfCHZLu3X0Ua9dE/O5FDvxv2+zayvTRczSLkL/IayI+xgKsZ1eW9xbfknXKOMvJfBn
3q247/FwHdvcIR0wfaL3Fa6ZSP4Zkh6vxAohOe2e1OfP9lP9tHmige5ky++HRzT8eqaQEfEpWXrt
zZx7N98wCd26cpBCcMkINsTlU436/kHYQPOt/YD25sItNhMp3JiauJEfsYFSj8N9HIj8ZbkWeSHC
5js1tBUU3e4bm9kW6CABaGqc2jEdO3HZoneCbrS1l4yvRS+Z/3W84UZGxjHfe/vrNS+7qSakgl2Y
yTNPzXj15FulzppG+go30e+PhZt5zGAwf82Nn3N1YhehogKIO64RAS/jd2sBWI3rkH2sd6d61QQL
czcXbuDQHPHcwM9AuXDcJFf2JJXLszCpBduBJnO7aQSDV/fBh38EhQsRD03xxA67MkmXxjnri1Ar
QFulCmiFOPHFOkAyrQ1b3tYv/GbAUyWgDxB0t9sTEkfHJbzODMhszFHhFgDjI1hQxckqVmpY916V
AVgSGxmrhxp1al+PICvAC6HhRqqeOBHmYJdBn7fNUuIJR05BAAYuvqa3uWjrQRg25WmZriqAQLJd
yOuKd4JGolhQ+U0AfWKvs+DzQh0lshacYm6yOFQZoNSHJIYkTSbLy4CabqWat8/6AHqmFVSsmxWL
wxEvvBzdp0/8Vi8h8ERBqHPf9Ay/CybuyvRkIwdtLoWxizunP4K9EP17kF85NrpGJJ8IL6A6Nl6R
e6OiT15frYdmv0oWG9tnfRQPAQiICeibw9Pg1kc7F01dGo/rHTzkyOKk1OFIRdEPemz/w1t+fHP8
a2oy07LjAyc8wNRZ1y/iJodkG0O4PYsAbbUSF9Auwuy6IqsIFjwZnXDTtzSyb4pbhLhapUv5zp6V
bac3z8JDaDwr1NpxoJDxiHcs7NNJsO2CEOMlWe0I8rmno2su7MiZLM2oL/Pvt0wWWul6IREYFXBs
NJqCksmE5hgpxKWMxdyQIVOCVntg51g0Gt+uZSPlStirgwDV16dgJDCzXKNDaJgY0H+577tzkTc0
4P/amlwMPdPxTp+yOLp1NMdoJ5EOH77NGL25S95VstmsMvpNF6zO5d5urE5O1AbVjjJoecEeSwDQ
ndw5G3nTPBNZPxi7XQGyxfdhoN5KouXX/QHPXVXgs0FWQAYVC9C8t3PrO1Uy1KGMl4ZKm8Yl7Slo
X++bmPOSUYoF+TxAX6SfB/PVdVEMPufzJQYX9QDlagUR6l0Qb7yFlOFMT9n4bAGZxkghiyzTxBv5
ylWVmMFQWrST9Wf3Ba3DhxKEDM2KkHj3CQfFk/izIX8Y40MAt21vcQuzKc9N5/U3TKLQUhI9l/NV
wU5BLYe2prCMJCsRBu1Fy73crsK0f3bBbfpHdjS51tPaQbe4yHjKHoom6AXU8qaKjartEw4dInkv
EClEiEHkLGQ/+FgEMCdtUFQiec6UkOtxGQ/bPXDAEDlwQYQ8lSsln5EMeR9TdmLFKJj6Y0DLyUPv
1VlD2mKoX4HHr9cD10H+KtYYyVb4Un5OsyQ68GnRIGVR8VlOkx5cTlRIwHxslEA0ufhnr38NUqVA
rpTLMpC8xgjMKkUD4NwL1H0oCdEqi5Rh5WWy+8VLqPnSWpRSGoGulCND3FQbNeGZdZQlYBaNuExp
aMZHdYJ2+YhtoQCANkwCKgFApxOveGejtmCJ3La1Q9GoG37EmKqSIC/BLvFPzt4Yf5dOnoK3W79B
Yyd0EOzgOVcBcpZOGjgOeTDWr72tA9FZaHiY93fGTKnh2mURLN7uvl6Voa6Jkqvt7WTqnR4D3T1y
FgdeiMiILGlhI87U/GAOFWQ0UGO3/+oYUKGkqwWJA+80vJ3emPt9uMoBTErJRXoEA9p7mlEx1+WI
Uia19IXbYn60MnKbqKmM9B2TzSGJYFeUu1i0oSTSMMchPYZnEY1CBWHX8ClFAGFRua+7h34JGzf+
8iQJCQbXfy1PbxA35eNskHzR1i58RkOog1h8uksbq2wOC+HA7AmA2EIAtABP0SnEAz2hceF2iYgH
90XrIckM0MBC9WL+pLuyId66TZz1vC+xsFGY+y3IRcAZ5OlPfxzT3TWUGJvV6XulrM/q4vt3dnCA
TIoQ2QMc9ef4uzrKGWFges4dRHvrw8z9zTCGSb/W6Oq3JxFbjdSxIoy/3dvGxvYAALz/+/Mb/MrA
JE5ToF4laxkMqMHKsTwACy9pg5KeiHKeAon5UfsDetbprq0WgrafaPPe2CZXU67EcMAcplNjv397
NIHWAjco8D5gG9zt8vXDw4Yn+kkBu7e+dC3ORU8jzPX/rdlk13VuADU5jxXHtoN9//2G9wgRDTQI
rZ+irZV9v7zGzw8bGwiS4wo5hP+06f+an6JSGS5jhTbA0JsLt3scHwCO/qTQ/vFUAf1oBQteNHvI
4MGGuB/P01GS8HZvdENacpyPIzUE2nHf01jSK6N/3oBn58tZ4nOcm9trY5O51boWAti9hDSCaIQb
hUZPK+51wW3HO2DqO1g7nChgDUZuf7IvkiYEDX4diUhVmNmWNenq+LWql95sczkEPOlxBUGvAkzn
0wgU+wJSATgh/YI63+ZHThIH98KHtn1cvzaG96QW+gOFSqbd2KF+uj/GuQgRQD90NLEQCMUX3K5Z
pNSxkDe8aAfyR96/9+lzzLz3vHHfygwgFnH9lZnJGBlBSCK5FHB6XcZT06PNIQBiKicfzy7xsB9E
QnbMUSXtjlZUDkFe6Zs9YXRNB3dXjYrD/Q+a9R5gQ4Aa5YComN6HmcfnLN8ros2+MY9Ra8n1OuV1
dFDIC7X9eUMQ7wL2HCpVU/UChc85LVU9ya50VTaFD9ZZJYnRhKtM+74/JGHWj1D3kmQI4aDDefKe
YFyXyeIYplKjNBTCnAZzEGi0ftubPslOaNr9447JqYhwx+jbSEj4DCrN+ICuZBBUm0vyzHPVDNSb
wYMEYa4RazV+79WN5cSMxrkeXEvft3Rf7FKCsj4tXqJtvJM2nkxrurRj+bmb7Nrm5HqGCJnHVBFs
ItBA9gP0WyOhbncy4WbE+iQ7o8qpsRopWI/6+f4CzCYD0XQE+ArQToDPTo6LshJHpgOct8wpizRT
iC6q9ySAJqhLRhGioMuomlsIvxh491ISfvaOvbY+uWNFvxlSUe3Hoe/14qC9KCxaf4ka0G+w360W
xjo60/RoRFQg/0PkgWzk7eIOqtNxjC+Ldox2mGqdW25BE0/Rw6BBX7iqd4FeeZ/3jc7e5ddGxxjp
yqNqv0/KDOEtYvbzxdkDykX2jyVZ/2kPh8NLutsJ9IGuVvS8dFzMuBU4A4APQPwOnrWpZmOYB9De
LGPJ5r9BUtIizauDq6Zb0rqZifFuzEx2DETHorDqMhwW0pBZQ6BiThk/oP/H2Xf21o2ka/6VRn/n
LHO4uD3AMpygLEuW2/5CSLa6qkgWQ0UWf/0+xzO7Yx8b1vZFAw3Ysk4dstIbnuBadCB+/S5/Vm0B
tBuRLGQEIa57nrKTtJ+TzSzJe9Qiy5Ni6rv93b4SJS0fgGd9Y2ucVsN3qwWXG0bDvoBTKy6Zs1um
3/zFDgmx78d8IDVM00WlLdVv3DI/qoafhsl8AMrR/cfBfrYBLSrxiSC5eb/e9jewnj3wa5TFXyHX
tWdVcv1BNXEt68Lcv/F4xQ+74Wzgs72XsKQboWhj35P0phWX3oM6RvzI6A6oVqOes/ALdxWt0iuQ
bqZdT3cvxfMQNxzpefExlLJUNX+31Ox6ee/0sWcfoE8xhNVwRfcCPjwG7AxZS4TNDXmEH+xQmasC
ZlYfcl7Rmp8s/W7XeZ8sFUwhY3mYH9LlTgSqFCCoeWV3GJ9hO3Avix0JkefGhxk03wsGEGh3xYPa
hjWvevQoyxEIvyRvbAQ4SqjK/mY9sfevl4SXIAah2a68D1AzQV0gbuh1/NLJN6ntp0jgh6XyzRye
LtRv9njRMjSj88y8T0Dof5JLFSnIIV8FEPPDl8nuE6+RtMnf/Xo7/HBNf51A9KTgQAhKxbkhX95T
Z7LTBAY7epuhVtWS8i0pu7fGODu9zITmvpgxxmW8B/ttvgzf2tM/X4b/eYqz9b+us8sXgm0Gsfp6
vFWAKjz1WCLlctk+//qF/Yi1OXtjZ0veumVMTHAaqwRZMJkO0dAk9zdtOZewitrZy6B6KPgbdMWf
vkJAYJADI3iDZv73i4O7dJHK7zGoknqnWxg2uqBfm8keBQfiaFXr00j94S0U3Q/n/+lh0cwA1xnH
GLBUZ+NOHc9Gg6nruk/+Br5aCDbMzciCE55YwvIUipPrPv3Cwqv51b8VeQ1bgTLWd79+6T/UUs6+
xtk7B27Sjf7Y2VO3f9x5aIMLPHLbMPRzllueRbtfj/e1W/rDZvzmuc82Y5dMW7wqvO942SlaJgUc
A+AxBAMy9XlKymyDgcAEybcqvYMDLj/22WH6HLwaW1Ok2I3/JQCKcPrw62/1I0r37DWcpX6SMj1l
bDgtvWk49PpdElT0hcyPRQV/sPio/7TsqscrGUuZ1r13ydwbx8WPfTZ8hQzqDAj1YNyB5ur3C2IM
udR8Tux7mV6yFDXiu/GuiCo14cj9mLTwKjkkYznARB7eCqCMdGXxLmAf1mjncpzszQryS4Jari2j
bh/Z6zQ+Jm/ibH52lJ7uwZOAJYLw8+q/Q3csDscUX1KU6UW3YgLT+zE+pmpP1v3ALvrkkyzukujh
jQn62XUPqvRJKQNG5sh8vn87EbJK6aVqhXvHVcDeyW2tthXy0wu766JPa+pD0udChLug7RoPHi9p
8UnoN/bseSoAkiP8CXJw9QIkX0hvz9Zu77WZTDRIVn/G+z+xQvKuzD8isdxPe75nugJSzR36HWgg
1+07IKvq9HoElCT5+t+vX8jpePhmG/3wVc7ehwdIGdD8m//eB6w96m3Z+zcAc7f8jWc+zwHOBwrO
zscIEgym9zCQgMIhC76s7V2+zCW07ZpEJDvFK34ZaQWxnE9Oj2+cFmen0w+DnwV5hG0mnqTvv1fT
4/Tc8ofNv2DmwII6gBOn90Zx7ewq+GG00+L/Jk4IfC9XnsP09mjmpI/MwpzwQddc3PL+LW7Hm+/1
bLu3Q+GvUwIa5nj0GyJ3i38YdbVCcKcDrTsaD0mzvimv8XW2zpcN8BYQVgjSk/Hn2agBEy7bQswm
2qEm38OeZddBThtuEUBfBi9vKdz89ClPkkY4KmC8A5jn969Udz5EUQHFf9/FTTJUiTp0xyI6LO4O
QSQd/pLFXuDGDdrPv94e53H717nE9eqjbAg1GuB3vx9465esax3oZ5Gm7VMKw739GqKjNo0kLCNO
3SfHDH/y8qg7Bn7mDtxzoOEN00e+ib/6gNu9zOLpfgAW7nabQuCW/OR5dt10+PU3/dlGRiMcTCa4
sMbFOdZ55XBmG1p8USZ3GrchDfZTHeVj9ethzstlX1/IKdIAgiQ9YaVOB+w3i9uYVlq0MyAIKmr0
iaruDiqdd/w+bbovdq8gc+81SXOV7dgx2duaH/3dglYZxE3v+7o4wrQA8TrbeW8FmKctfL4iv/1e
5ytkCsI2ivC9svA15cPB7JRkzYqyDiGfMos0Jhqr5F+j/q/P63+R1+nuX58v//nf+PPnaXaCQUju
7I///N9aKvE8sOfxt1KL12f92/TXbw/qWTGp2Gf536cP+3+//M/v/4jP+vdY9bN6/u4PzaiYcvf6
Vbh3r7AMU1+/Bb7V6V/+//7wt9evn/Lo5tc/fv88adgW49MIm8bf//2j45c/fkeO/c0iOH3+v394
88zxe8fPr8Pz+OWH33h9luqP370g+gcw0JC1Qvp86qadcOb29euPwvgfwIHhtgPwEvfcV4PtcRKK
/vF7mv0DYopAh4LXAEoVDIp//01O+uuPon+AQXGy08Gug6MwShr/99m/m5H/zNBvI9zeJzYq+cfv
38fHJ6tlWHSFqHECLAkpqfMqpxMu8Vs9mSab6K2YJgLx3mXdL/mKdNttQzX481sukd/vxdOY4CYB
unHCwODs+BolfrNHdJrQtqWzbEQGszxj13EX2OB+zHNzZ6yflN9Mx78f+dtHPC3t/yz9fw0Xo7GI
YiaoDpiG77ckjAPbqY8W2YyQ7drLGEQYEQKB7ndz+sY2++lQ4GmezDYjYP3ObnF0HGZfwze9IYEH
fcWsoAlyCfDXS3+K31IS/f7W/vdzocERg50J3PX5a5RcTAEPJtlMkehvaCT0nvVD9Gnpev6gPJvW
YghnW4apFteAfsTNr9/rz6YxQakGVTU0xvG8379X4/ttug6eaEia88tZS5QseyGu1Ka72i5AXfwP
xjuZ0aMJDiLO+fMWrZ3DkEei2dp2eZdvy3KdrpG59G2eXxZwV/2fDFfANQOSEbBZPItCF64Lm5AY
Jq2Zl9WFNyy1mk/ARCy1gy3y4W/dUP+azpMXRARxQpg8nSudSTezkVknGpev6U6RNLjz7VBc85As
t4A5vUVJOV+rsQ+VM4hEnG4p0Dbzs+kbklxvcb+KZkSj8a6XtNtJXN01YCbs469f5dcq4bdb8Hys
szChCG3ajdEiGj2O8oi4D/H6IEHZ7tlYov2hbwgJ74ogNffxVPiXxWTjQ5/JKHxjUn/20Fiw/lcF
RlAVzs4C2zkDTgq+iCv4WLvMg457Qdml0Yt9+fVDn9bH2TOjl4qeAg79BMfs2TODcjWTZKNLk9AC
UR8DhisBfuhBuWkoKqnsZ1jMJbyhZGn/VjwPqAo6grhycsRkUVGkX4ue3xywc9AXi1sI+LdPrPFu
4rDSf3p77ert4W8+I046XG54lhNEBo5F3x8BMTQh4rErgDugcCYKGUtu5yDuaJllXtTwgmRHFOii
hooRdtd/e2w8KTq8IYgoMDY+K6kYtKuZNwnSxINhIKmn/mFL9HqVU9JXCwm+WBqrIzTt/56pNcaE
a8rJ1RztBDg/hufWEhqPHCySDo0ZRnHAIAIHfd5duMX5NctR7DWTZ/aLGdM6Iu2bXLnvQ7nT+CGi
AvQkcZ/hBj0nbSwF5BC7FqVU0Ay2XUiirYxayMtEs0qDJhxSZMyRS2Dsp1R+aOUorzq425QBfdMU
+Ic1DjmWk4sMLiHYfoHf9v38y2FkPrSF52aVM0rYefeFxVNULSmFZr8wU70UI6wCAl+8scJ/PjCE
/NACBrr1XNyjtVp2LeB0eFxpDjDGzZveG8Y9bGNhEdRpIImceZdudn0jwP/hAMETn+C0QMudqDvn
SCXftQBKuHxqsi6Xtbe6eefnXFaKCf9vlUxP83wSC8D+RUaHC++cbmFTr1NGuKkZl5VcWVokOwm3
w+PMi6yCq2rwzuYyfxiLhL1xs//4dhF75iewWXZqtJ9L50XWZqv0LW8inri67b3pI/H7p9nF0SGa
PHIRK6xy2o7F/a/39HlIAcgGNJownSgQn3QEztaTDRdvwOeTJllEVnU2Dxp/S6LL3EX3ASm846+H
O2t0n14xblqkzSc9XvQHz3HhbPLCYumkV0ddsD0bhopHFoK+ACdH6x/ytRVXLaDjaMKbjl6RrWDX
medFLwp9sGZhsDIwsYuPs53loxcLlEzCwr4xGecReow9jsYA7hCg8mGlcxZT9o4JYFUTCxtkSivP
pNA+Lex0SOMBpLCVmgqH0VuivDjGT5/73f0F5DGUOL8GXAgxz0uBoMcsigxBWrfZOvLKT4zYPgUg
6MC+p1d8uckKmOxc8ZV5/iVRrIsa9Fo3COglNBr282bDbr/adR0eJJs2kZQbgepbDZvpkH3Srfb9
mwJe6sFDSzUvqljIeUWlcUqii34dqTy0MToVn0wIW4CDD5GwvnbSCWgPdJMPrwkOfaTtIqcR0lkN
britXDhLtfO6YeA3kY3yZ7lsPP3QKknJ9RwbMdftFDlW9YQZyPt5Sr34a+rCC48S87Q5GfrV7AnQ
UkasdVb54bK9I9EKAS26RlgHPOx7KHXCcSQsWzm1d0tEB4LiNSLD3VgEzn/UuY1fe5DeDmMyuj8d
cI2iyp0Yk0pDwwZShrDeqjKuIJllZptXoi288W6jkdUgli+FX88DTw2O99m7WnAKkJ2nuHwuYhPN
O5oIu+cFYorjQroM2nObAUFxy6j7U/PYvxdLtkDXeUvaT87axVwQ4a0wRYVB982arx6pLRIhXjrw
n+Z9D09ugXOMAsxH48g72QQMY1j6Bv+2WVnY70XoWIT+ZCifRwFFmCbOPPWUayHDSnTcQflQAb15
7GS3Pq/5aG5Q5Ie9k4Ufurk1Zl36iumZgkbOeOBVLpi1LZE0ANKsWHIVbIsqKT5vqcK8y27GjU5/
wctIjftQgDt5BIFZ6QrPDT/0zdKNHNqchcesFdt4lQU+dbWm/rxcUOJ7jc/7wtuLJFFkFwB62ZVj
yHiMophL41q0aPRmQ4G/SIVaWD3D87VritwIU1Mbwut8oTQPYZO1Zv0FizuCFoXn5A63ftQ2HSI6
so84X20dODr1jS+dvVxjomnjLR1RR8ANRlPpYEFvZ1iDSR+LYErZDiXe9rUoPHuTotaqqq7ohW1y
mD4VVZ9tIKTMYNhBumlGFA5NbDRiYNwOc/Q2NTCc7eOQNbFQwVgj2IrHHaQB+8doJAzTAH8xAiup
Vu2iDeY370LdeZCgViHp7n0bwWMi6Vd+6buNgegediq/hbFCbkA7neSNtW1EoGmcxA9rGkG+iU7F
lDW+89v8YVajuJq3dYmagmYTRhDW5bXqjA6qgDuC5jNEZ8ReuMDu/VF3014ncXsXD0KCgZn5HXzR
585gOy1yQRTMZwDRR9x7aHCuncINAxbj+0AW7RMutA6SbtTP2zIq2uJOr+2INoNKIf3JhyGKqnQO
tQ8PCDe9pETikkJ46sXwnC8c5BD9bjF3FO0J/z6kA18aVDiG+zgkqbePJn/eQQlg5M3AxKTwOnxd
3Lk5XYo7ZD0FzOgli+Zrm2XrwzSHQX9RcF9fMRHALjl0/fh57VlvK7Vq09ZJPrXHka3BVq0I2bqq
YEGGv+7DkJRm8MHmhYKHhrJ6G61TPcIpyAE5MCTggy/WeOWIw/xLp0J/a8iWh9fegOynZltBD8ah
XFOqLfdvFdSn206yO0rFElWsTWiN0wSZE+Vxpip/GJOi0rwLxAcCZA8k2mc5mp3pZ3T+8iVT9FbP
AWNNIOhML3puZxQiJ4ttTic4Du/caKAMRMLB2l2Caq5fDxwChRr4EwgzGlgrIAYhmNdOAeL8Lk6W
xNTx4CsAXFySv3LfQDWapciPG5YubVSmkK0r104aXqlo3h4UzHb7Mh2Ddbf10kOXDb7X4W4R1gdC
AppfaPiNxYYedEZn/xh2XXc7OrAr6mEoSHSr/Vg/Zb7I/APxtb0vCkIf29ylf/KRI70yo0QzFylR
e+iDIdRlalpQSejaz5AQRTzIagvRqaVJs9X2pVvHLa0N9wLgBQyDt0y0WMsrSGKP73vSJlBmbsfu
LhXdCKT/Qh0gj1xlKAYsOX9Yp9zhAHVp8JCNI/ksCzPPFeJCFM1SgWpj7xBGHqdUTu7YY5+T3UgK
1+83rYw8xkWf7+xEM9zpkmlcRzkjr5z0i6im3Gdkv6gge1+sjIK+bIMeqVXu2rbMeAtrKbgma13O
g9uvUo0XqW5hyeNDLvphXifw9iT17OUm4xCCL107SBwD4MnsXRtCq2ScMlhhQcbwr5FD+7YJujAN
Dnpr80pKHSYVG+lMSu4EfPNQPeKoRbMUxxIJt+56K4SVZWhb7zWgibrnM3fz0Zl2btBPjHGlBrOP
5nbXwb6Ten54AVtgEBdYL9uhhpJpvuxaBO5gwMooWStEZ7iJ9Dg5U9k1yGidW5HAkTWNgKSNufE0
zMoRdGB/uPDF0kFe+VQWLwlN+mVH17HIy9YMy87NAsC1deLxXPYF215IYLy5Ar29PxlI2m1COzlL
b5dwcdBtm1KTNJnf5xQ/dLOqVGu3tuJUXtBp+kJihBVNlE3ZDdrI8lGtvH/WZKAXMqGjX6MtGJMK
0cn4kphh5gjLYnKNW1Caujcue5li+MeVxRLMebXqEH12VQzxVkI3Ua3luuW9f8XUksimc0JexwHb
Hkm2Lh8Hp3xd0k3m4sFlti32c56nS5WRgHzxNMnTvadz2CxzsfW3EIEe4Bkbh5ssvQTuqaXxhv6z
m2J3FCnRadOmbcT3ZiLFo8OyjiEKAe37UslT5WXre9gApqb/3Lbdwss50BTeR3kK/+vJrKc4N0Lo
A0bl0pcWIdylg1v9cOTxKoed3Yr+wlfB+tGCW3GY8x5KJl28IlgYMOG8nt04eo0JcvKerJnZAWTr
5sbSNnhtlQ+55clTs61RWSvuVtQO6GHLTIAK1ODnayk96mcVOE9uqBEx5TBL8pRfbcIn93M8YLZk
HgisoWATwTVcGKXcDXpGmw2csII0IPh2uoqHAFp9QQoKVL3GUTRfeoEcGQ5ZEz5PST8sFV9XnF5D
Ksb4sIRBPDYFNjR8LzYD27JQk9mBnzoUTxB0hKxl/oJoMo6u0bVn6NXSAo0uBaNStvm0Stb5gwlW
9jTGDHZ2REykR9kwkx3QZPH63vP11MSG5Y/j1oFRXCytsxcU8fcXi0AU1aCUho+jZ8ijsyM40N46
8A8bxOihF4Mq8L6I1RbtCrmu/Hps024oTWEJq7YhXKGFNZFFXckN3XutZDLfmkQsF12bm3k3Z+OM
U8ybI3vccttlZcEdP2weT4dy6lEwKgcTQb3EJTBtuxDbNAH3ls2oLHh2kaTqVwZfN9rCKvVGGN/Q
Xe5JulU2lUYfZrusc7nIoacHRzoblesSxxystXzjFeF2CCpU3+zHgSRtBgOOUeSXCHkVO3Si2CDo
kST5Vm1hrp4LxzNs/9aMvGRoXF4C3uPLfU8ER2STt+SAVkmU1ZucAc6zK40Ono2gNzdAAU2XfRDI
Fy/SwedZwb6wcqRNq40lIqqtHjcop1IoH1UoKwWPfseYK9PN86BLpyi26OazgFTYz8NarQDZ77Jk
sTfeUoQBrApzLNgMcrTgZccbvh4NaYEP9DeJ06dHlFuFqs9Ns7o2B9R0nrv7blE4EwEnHw/gDIr1
MK90NiVST4w5ujD/olicwQYmdutnj8ZaItZdcPJlsVWspuiGwty8sxMiTsoWdlBk4rxcDPR+y3jI
rKotBAbbUmTAaEQj655Nj2LQXjrJVDnoAvauQ1sIuPNl7MSFjIYPHQor8BztBXYoy3XWo1Rlw6OY
I4WwExyRFuFkAJYPKhM6LpXgJ//HfFmKnSdzO1Zh11OOKG5dRgTC4CAeYZSU7X1ZgG0M1mGibkE/
BoY5nhWbDxCy9hCFWIsoO2HIYdHTmF3jnOcn9aKm/oPB3bXCegHETR2vKRqlwTyQEi1KdnKkQJx5
sQ6+iZsQoZ4tZ0SvpYn65Y5ynT2S1ZcXmVqFt+stwHo4MlYYOMSJ5zcaW1ugDcK0j+DMU3HtJQB2
R4UYDqMnQ1NqT+unHkURKKxlsw6rbvZSs5/A+sCE4rViYWYOljjZus1pM8O460tnUX68iL1R+pcd
W2T0Jc+VO8SmmHTTDWx8yUFGjYF1W/nnDqsUOyXWGnfFmEUQ67Ho+4HFipuuXuBe2Zfgi56sxiK1
7bNCqbBJ8Z68/QhyLNTn4We7G0M9ePVs1XT0XDpsBwPu7me8UwND22zsBDBMyH3LcTDFhZtW9w5Z
rMYFvnUIjuIUuyzwgBS49bbCHEXIC4BEF7JdLknuGILSyLMHz2SbbYZund71ZlbIXW1SAICkMR8l
hx8nwPmwT7+dRB9LnL6+fW86xAn4dVd0+EpG3wUIPJ68dEgE+NEoo5an9vO9jn04TYwLbsyGbUsE
CUyyIfSlK/QgNIoHUQXVkQyqKT5U7XDI4vhDgVeXyGNYWIbDgOxsxbYVh2KIFNQhrEJIR+cRqFfj
j4hYgtyE0Otf03wnFa4cgZRO19kQDqwSCaMPCV8QMuSM+e+HnJPaLGTKG+2k2fZxCxcODY9NeSEZ
wNfHnOGAnHLuLxVJVrbu1EzFTpN19kp/VWHSwD8A6KSERag5ow1nO2iU2mypYtpvh46ncsG+iqF6
QYsxeEn1Su1uoWH2kEszXrFYOX7vc5q3sAXuVkR4k4O4dRjkChbNGcOtF6EsQm7RjEofY70BPOEJ
El3HUmcxDrZQFSWCAnCWUw+Fi0uPDw5AOqqBaWGDB1GNCX4UBvUrNd/QItPuOM+hJTt02fDqmExH
LPkxzMlluNBM73Hob6Yax3WK97xLaVEOpEgbvNG2fciTrj8lqFPCKt3xWO6SeZvFrU49yV4H1pEE
+uoaZ3Wt8VRo8oQRki3NATkt0Rbti+PSZcDEiKXr3CHZlGCV6mJ/aQaAz7c9mRBeo+4254+pmPT2
uJg2YAiKtXvKgR4Nd0nQ2mM7jWBweysCumq1bP20hbN3WAOKEyklHe4kn836Ne7ldkU8veEYiRNm
r9gGZcJK0nAEwq8H561mCDvWqykMuK7QKdCq8QOJrveU4xiuJZla7zjnYaebqDfLfeuvUleAAxN5
O3q4wcsk0hG7UV5GIfqJi8wr5y7MCEBGBP3QpfeKZTcgNjZ1OhUZqzdPOL9qZc8RmsUk2hntkqX2
opX/FQ9edj0X4RbuIkhxkEtfxAQ3vlnSOkWKRcuAoDANAjuKlHCpjOTHDOWwHK6nAS5CbE0D6Hyh
bHjhYG35Kd8yRGgrNErT9+vGNdxEeRhcrHqDt1yHBvV95iJCH1YaC1clumBZDQV2NZTQNEXJGT4I
4eeJi7gtcRR3okKxgMN8LhhIVOF3xHqlEtYF1TrhMi8L6xXhDrcVYO0GfufIKNRM3vuIwKDMPBpB
IXkrZ2yXPlfowG02p3tQ9yjkqnmuxpIsnhXVxn1P1Jtradb0A3JIpBYiJAfb9zlpAoSexz7Cr9Zd
Z/U1agkZRB5g8MXqMU6StQ7mUShcVSEPK18zAF3R5mPPMMfSNxRBLTbqFKUQMEY5jZSobrAOibQY
tjJwG3kKOEOu3gbQyhAD6dNq9ml2tcWe6qsundu/oKc3vHCV5u+FJ9e44kvL8ASxQcdly2fxgCET
d7EVy/QEyWyxllFK2y/UiWkDd8x54YEik8SNIpN2gBrekt0iQtzcITWMQ9VUbGQt0Zic57qLee6q
HiUQnD1bLjKcy0redJJQW3E9iZcsYBmrOCKzV88N2Yuvluk23qRG1WLNIYkvx1RxhNSoulxOKNzQ
JqJJctXBAzo4qDTc2HFZZv9J4Mr5EBtuAUFStn8vM+Z/WbJgDW/mZUSJzFCmotqP8YvHbbBkP80L
SXd0WLpDnJAQPWvUyoCp2+LP6BfuZ1w3YWVIlIKy2i1sr2WEHHYSCOzL1Qu2u9R28dF1rv8SwVO4
wM3gBS84PvTyDjE0TQ8SGvJ5mWYIIGrUGXqsd6RjtAn8BNEISkMOlUX0n74Q6bUrJBiCHqIIKvCb
REao2Mhsw0THW+p9kkgNkTAXOf6fORFPl2wbFojC+0ZHdWERRAGAOcsaF/kGIxcpvfjgfOo3s2Zz
V/vRsKKcGAm3SxhHrQG1RyObmYdQY7D9Bju/jGXqTx71noEVDG7jnQmM/6IBiu9KlDDRDUsAQ3no
0rjPL1ux2hxidmqGgXk3WKzYAonkZQoJ/h1Z9IhOhCItEnuSKVOL6LRnnSfMBS4m3u+wFvLDNM3D
WrZj1N8O0bYijpkU8KMdkWG7D3NvhARhV2jwSOIUWZRBufgTjrp+PK0HctP3BXnNPEKhMuHLbm5Q
h+4wZUum7X5Gw8kvOcF2gBzF5tB6WJw3oXnPsWEMIgzdoJ0+NT2msZq0x5dDsETIp6KZt0MDTQ5I
rfVCBwNS7GUxKN9lAuqpZvoIZlS8QWrD2Hdjxo0DMmdLRSlJHoxVRtf1GCgO+gxZUs4PkAPhC0aQ
OIf6sZ+fiI/m17EwOPQfULCBVRnf4hRhD8qY8c5sOpGVIIqiUl1MPVg7AXUM9rQSmTtOigBiKvE0
ZWUH9RNQVlu9IHEZZwLVI89AVAqLTt36ExLiIBkKpIYsWHYFnA5ADGhnI2s4i0N/Pc+3k7ibR7gq
UeDlN3TWwHcammxPqOWge5b7EwxrtxZ1DT/r7J8wn0SlIUzpB+i7mqRKutTQSiEPWUoSed1YukE6
zDaqxm2ZGwddkZnM0ZcOBxaKSlns9u3WRaDPJeAj2l4s7/F2grmKvIFezmhVQfgaMtiX2YQQqJTh
mOxxICCTMXZbdTXzIZ9qeEd5Q4mMb6bNMBfYjt6cihb9ljCbDogsfIQW26KD3RrMqLyPCJ+R0eRd
vlYUYgNhFWw8yCo0Po2+Uj1ztx5r22LnhiCROxz0ZrryJxzq+3yDA9lhNT5HVEOgDlavCRNqFwbz
8hH13B4Z0AamYk3MuBxchuVSQRVsMHtvCYdH1TnKD0lCsgMF9icoM6R/H3tUc+Oq9Xx5n0YimS67
wSfQrXVqrbu89W7bZIpUWeBSaKu5pz7iF9KNqD/LNr5irgU2NU0Ysq8wXljfoMoFuiWEAzENJ/go
rPBC3sZgS00RrRgh/buCcNiuSogBP1M28aRkY5t55WAj87Sy3NvqbZMbbll0g+pZ5eJPeGAg3Xao
O7QNQR9yrPMsGWXdOQuK2Jwmgz4orI9PwokA6ZCR43itug2rcCq28HNoZqgFunDMP6f9Ej7GW5HC
3By1Xl224VrM2OYhQPCORq+ZFIOp3KiXD6mIgDdecpQSi9bz0N/IuOtwQUJxa8coeH4NWtjRChiT
/RPgBvOyWos6ScvaqfakXYY9XzaH7sjc4nRuUQKJIPozIP/XxTCkzTROtAebDB2u/eRxUBH+D3vn
sSU3kqXpd5k9ciDMIDazcO0hGJoiNzhBMglh0MoMePr+wIieyQh2M0/uejF16hSLDOHugMHs3l9d
P1ByGyVLG57Kfpb3EZ0RIeD96Pe3KZ2yAxzUJ3cA3Mu9jPo83TcirbPjTNSoe031R8dSAMjFl8Kr
p/g+g5/odwVuIP2jtVRUdNzKoA+eoFsiuStmqMhj3fK8XlqzydM7twxK78NoGJ97E+Z5E93XLvl+
V0L52fCnVBEOfOXkoMuwlP2tQ9AakXvCafx/0lT9wl/D0CKF8FFhMyYzeK+mFISMME1cmJ2Hg4NJ
sp5/Yxs32rPJeQd3YVH+JLD/lcD2OvvW1X39Y3irnX2ryv0/N81f1cPQ/fXXcP3cvP/ONxrc/xmi
W4mU6H//p671F83ttu5R4d5n357/Lrtdf+ZVdRu6fxCczdjY9VagJ/AQ0byqbsPgD9SuPpFXq652
Ve+8am4d5w9+gHkXSClhPcL17vUvmluJhjf0QuQQDDknQS78N5Lbd2p9+VOuhFyKuOtVgue8Txm0
ymW0izlScACI+jehPQ17XRfdBTSvqbfAcghn0sL90IFh7i3LBxKthYWePq+/KvrBfynPk+gbEUKs
+i0PKTCZFW9lPMyqoiaZwmA/m9B5TPvQAz3uo13qNPq2GqfsOPlZRJuEt6CFFPxUuYF9V2XdPw1Y
8d8lkXBtImLVfC4NCa5ccnsVvf5NusaQjKJPW8CPIWKjW8LS2pD6X58rFEyXrhN9T7sVl6P3SLah
PztHY+r+MkynYA8lZ18tsnJuZdxWnGCe99mNLXlsO1MeMNVscM4UhzEdhmKXlWV0PQSJQVMzr9Wc
fd/K4Vvs9gmjTjnWhCKcK8ab+KHuZ/sCm9bAnumVIRVsRkTaaKz7IK2rD+w+8jIam2GDIAm2uWBX
++EZ4R9LNcaXhVQV6ls/oIIpqMCH/qgxIlI3lIxz8sS3cqALmGr1J28EHFOm8/dpWAA6eotxK73w
tkmQ3AtQUBMl4mMx+O0h80rzrByRHkz6oSjCYdva3rfAUl/83P6g0+ZJT0NwYHoA1FGVXas6JdIg
b7pt0TjpXRJDDAaGCxz1jrwCUfc2ttPOe91DRizMOdh5OjbYnWXPGJaK8WERus2eUFvOQMc7oww3
mwzA0oNcbxS9vXeDJkV8C4cp28vG+Bx9+bcSGTkkVGjZN/Fo6Tvt5BbXbx1ot3Ht+a9qSQjPw5oB
AD0pFxGVpL0OUr8Tz4VGX3PB0r2yQD3jU8c5ovRy5fuUKECfUC4fG2l/9gNuX5O0RBymvb+x/PKr
NXcXXp/+8F3/T7i7gTaSGTZRPkAeDligp6buLvN1OME8htXO+MW3KIzzHSEr4J04UpvZzJRfcriu
hDfAZmfNZpoFnavUlzZ6xyc3C9VWicHa5Usx7KYFkUDtfc2j+NAbxz6nriQpYmDoifaoY4IIq6FK
26u0SImAa+bvNMngiHoSMKFWd3QtbW87P/3LyZtTPVefgS6cjZvHw6lpsJ31Kh9OsZIPialHQN/2
FACcbpYAH3mhgxsP70yxscKwPdsDc4qVae7jsXP1hnlCW6/u7FsIw9kcQM/xkuM7uE3iZD7Ny4gd
nSE856i1wqulsS3cl32cXcSZ7dzUvjK3mTeg/wnnoLl0ut6/rYpquqoG3a0rudMCgbSSiFsox4vd
aPmL2ka9Ti9rdpNd5oZ6V1FcFxt3nJ8z21Z3VguJJdc1uCgB5AHM4jl7HSg/vvShUtObelqbiqz0
LR8+s6ncZRPrFRkzAhniJm1a49zZtTTLqauRyIHRG96O0MAUmzFUNzo+GJmoz9VSY88sH8GDiDSa
IEqIBQLaHgp6iYU8bSSUNt+aNhee0PJ+zpdhmyx1dXBbF5uu1WLEF7X7XOD4eWbDU7edTIsaB2Bg
nyfkiQwSV7P8sxRwoiAF410UjvYjBE517cXlQLEWB+13q44XjPlwlhZSeqZ0zNOms5v0enCYSt4a
454C3SMvoWU4xwxlALMEB8Y3DDAlTZqdwihfPs0lD5YG6n6aMz86htF0cp1en1ydBT/UwPGxsx3d
f6mrqX1IKxw4224q/UvdNTRtS+PoD1E+pccJf6yiK2ygZhEpbSq7ro4oPKatnFlonQsvvwl9o+jP
QvKKC5brbWnk8DGFvS82C2BAhY/Kys+04rH6uETaDx9zz6HmN07YDXgBUCo1fy1hC6xZzbkTf8iE
yA9R1M+89JD7e4+1WbA/NfK6qWwswGU1+B+D2nYe46C6cgnPuFHw8Leh1B3YdpLTgMFNfJ7dZZ+1
Ne5cOpPxG9QSRB/muHPuVXqnc7vYAGNRJDZRgxp1zjURLlLv87FHG2tn4uzBhByJY87hUYAGDm0U
m4sx9ghI1vXoPBZxXcZQLFAoG7oqOW/szpjbRCZ/eiaOQBkgN9gnqviqVUHxhHUlBhPNRmTQVZ3n
3+ZAPmQdGhdA6tAwAbIztywZc4saI7qq6iZde84U90RPMMpjhB32EUOtucVYIM86RhzfTmwYdpID
DSRqfEjDTp9IDyofkrksHlzfuuV512caDHU94jKB+Izt7jqRQQKwazn7hD13q1HDnbJypMbOq+RZ
1mN2NN3EAp+W8t73p2nntciJNnkRhFdR7qFm9OzV7Do1jx0o/ZcZY9MISxo5w0NmQQcOzkyuYz2t
49fagcintA5JnPQ60VwHqfA/QVm3ZuOPdX49cYm3VlIkyLAC2T+2AyHHu3bM4nv+Hz1slzIDo1LR
la4bdedVgwUebbsjDusOzzOALQ34YHWQb20V7pO2WW4qvw026SS8ldglvcBXXnFvVXC+YaOeJP1Z
cpJzzTYwmeGxnIMrA9h3YBHa5zkLax79qdxHhRPzvEy6BrDR4/g4d7m6TfJuuUMP422ixbOPkKML
SRuN9bGned5arn20YgGr1sXywtEwJYlQ0PZ0P7sZceEXd6g1uGMencCO4Q1UWj32Xd5+SVrbv05L
u7mdw2L6kFtddPATMR7ZliOuKc9dAtV/mDk2so0beKBngve+mZ0RqhdyZKZ9+dz5kbofoYl3ta3x
3ixdfLkAqD7YriryrY+skjmDheWd03r05v2YjygECABtIUdE8wXqOLyKdftIHEHznImRdWgC4gGY
JPusyEhksFFep7eTokjdxaJvD8bOihNta/LkOxVUk6pc/87rWlR8SzEz1GIBet/6RSkvZGpZO6at
xttlCqDLZ59eGJXLwtMUTml3IXt8ajuv9/rvqFKSnRr8fRt0ijHseXzbEah20A34DWLY6i6yi+Ya
e477PUXTZ+9+PoNYt1gsaUU33Aus+vOQQrVwXF3mMcajMJntk1u0zDFoHbOb06m4MFnUfPm5QSRZ
Ro5uFMVfgDDDXTFE8YfGaUuPCs7mSYtVlZ1nBxZ2y8qq9wD+tr/JJ2EnF4v2RnFNy+4+dkNJ6uaU
uY8FsFSWbbiyJtpFeegND3FbDN8zhlagVfM120w4mFvQlz57gsv1eyqRNBCnCerv3HgAC7sy7Fjw
5EGYYw/wkB78yjX0qRzLrQv6tZmYh/wDIjC6IpKs/w7lGBFfAbPkPKrc5to6ukZTF3Wdg6s1cKYY
7ckQV2DMEHmHMknm265HcdqEjv4cuTLc2lMSQ536JQTSWtxLb2i+ePXSX8eRA5opWmFuf/4jlQYL
Mpce/+vHDRI8S+vmC3p0JJP1KMOM6fGSD4DqhP0taqkWUtP431JZqh++p8TZFBU/BkYnzpBuJtkj
9jG3tuU3X0I1N597bbE+oyBfVsu5z5f8qfkyL5N9O1H5EyDT8uJZEbbbYWzBFfucc+iBkUz6squn
pd/DIYltMpNe8AB1k9xGede/XP4kmqIbJGuP/771fqxL/vu+m35jaP1vu/P/gT23swr9//um+7ru
6m/f6r933D9/4j+Nrn9A5KKhR21EYf2m5XZws6KwJ/0HgymuhtUn9Np0e/KPiCkBtNbCt7Fl03q+
9tyu/QcGSlvaNKQhwyYwtf8nHnD7olN/sRr/1z5X4fMaAIVzUleriVfSTtJt2iTa0usG+OzedZbh
EiUWa+m5G4W1XJazcssPjYB92JYAZ+05yaocxW4yICHbDQavu9zQyES95dKH5rLICN4glMPejl5S
jfOtNkPXxMwnsNGPbu0O3gI6oex+lGZeFPxElYTDY649C/q8qb1axGf6fbPK6zy4RrEhEydqPwHj
1YUn4Jxkarpd62ZGQZnUEHR9uHPLKRnDRwGeKBDGRSm66OtIGHeYDuMCiviAPWAsbudkHOVnsprJ
KEF87tW3fpDF8KGMyI2eszIq8wvUDMFMrvRo/H0E1BCgO05UwXivxLYvEhcWZWOmATrWzKL7QSJf
3x1H4U7dAxxc1NxHo7aHmwYD+Rerra3gHGi37052OdnoW0M/ec5LPbbbWLtNsSn9CpVRkIRoQeUS
d4p/79wdXVPb72RftQiICg44SRc2IW5ww/ommGobAcrU5MxNFLOyTkhPvOKuprRDijC1o49GZEC5
nqFCPfXwfBye4OrI15PRnxhdpqx0Z0KpPvfsLRThjp1s9dCZH40f9+M3lNqq+tDExnYuHYDJR6v3
UJuo0Iu/ObbXk+piskY/0VxmEYLUJJ97tc/scMmeaVU9ceHBFoZ/tc2c5p8jI5buJmiSqL+0J37T
fuwRT+8BJCbvAuJb3E0aDdRBhJ35SqJtmeyHKlaYGDxh31u1hM8SzoSfwCoGl0QgaGgF6o90ddNB
jppt1jpwIQu20z9llVUPCwHiHhxBMj0OPGrqUOYTFJPqkuA2cGMjVqlHj7YmVMbb8SUOkKSu3R8T
2qphq+xpesi8mlNrCSppbwHIu5su0KFKGMRc6SHfB6rA0MUxRLu6jRWs1yZtW3qECu/TwaEeiC4G
lJTdRtn4Aqhh24KJj1VIPbvYPMwobC1H7ukSIvUhH51GwYYV81Mz2s11io41vyiBCRbmTKB9vcEH
7ia7hNmhBKqhyP+zCMfWh5Vylh/21IQeuiLBA2PjKvavC2AssUMoWdyXjXbCs9aWlMepcLnTdiI4
MHyRdYcMRYLcZQQ/3KOSCpYNmmDUeknWWfXB98VCvqMfwLHNg4qLjR0ZGgdJnEF3rCWNy7aSeH+P
YzPX4WkkPOILJq9VuVXUkVi2RLW33rnvgqDcSVdN3DaXNgLtw4iYZW/ryeoougs0FNyUNjvrWiIf
Ed2in1rhpuXRyl11l6Z1Y+1CBPaEyHNNJhzjPj1XGvhVsitjBA4bPKvWVeF6SCfW0pqOUWUMckHa
CHSiwrlHZWrQ6G/aGk0b223yIKoRjhQRWhfu3TjW4lEVVIzk50hdfMCzw7TuJFYlgjcdo3iCXbH7
Q26lMv08TWbCeaUblbEeLRXuFlM6z1xlrW9N7Yu7fBjwt2vtWtYD8fvTiQ9ure7e8NnRbd2chS6F
zwUvWwUnI1SwzfCAVnvcCkQpTdUqfkKMl9EKYlddBhhXfDInuPepP0CkOsXBHdoiwHqFYt/dLUyb
b/50y5oRPWQ9erdok/v60DszZAxJV8i0WwPNj0hV3pVTwE7ugkIFx3qhn0GRnLQ/gl64p4ldvvlU
jtohi87J2vCYtUI6V2qoKshr7ZBXN45u9BnBdf0ocBgUH3JtNeYK+SVqJT+YpmBbTlWYHzqaShZ8
iQmYudt5YhEW5Y9z+kFPjYDaQM9B/krf+O7HsQmC51AgT/zUW4HERcGlwY5kUqUeZGwiQk8t28tO
2s8ceUYAZ6aDTKRVf0CLYz+owGv7jaxyP0cuCsRzIG3P/Tqlnkw2kdJBjbpfAcOhu9HcO6vpa1hj
RXUp0D+4bEvL4mK+GuZ527fKiL/aGRkkU6lKZ5nQaTkqAfWSSRQ2dLsp9OBtmosxD7ZxiUpdbf0l
i0eez2UODGosCKPR3XTpaE0XYREk6aVQS5YN20X5Q3AF6mJ1X8MEmIkJDXHXFWwKRaepHmWZNN/d
gYnym9nuQQ19VdtPKJ6JfVnVpzlcPqPmwWL3U+Aij0ADNotTDRgyHwKFnJIeX0zpKSdVNNlx8kH7
51NejrcTuPJ8zBjD4A470dF9JkxMcONqR2WST/PW9ZR7X/rhSOKKqxe1N8Y4zi6xjFzQVaSOOYs8
c2ZEI5SRx3rkPCNk33PvRJgF2mzgjtrkbCfW4hylkyK5Lua8l1cECKTYsJIkVJ8VJambQ9DlGU1c
EdVeiNViTMO+2UZ5mQ5/ZYk115eM65VBsK/jhgL5EEuCkZ5Ry1Ym3ND2Dwgrp0wgaO5beMCPOaW8
R+DjEjJsmW7bU825yB0wlH2Dijg2eyQc6XxdmRjOUSKGmi7RifXhRU/ojn8ULlw+tUzaMSQYA5oZ
zV5wyvXxlg0iFHsMr27cb8BfmlHtssgGLt/Aiq5AsUGRMB1n1zIzo3rGwl7OLN2EvcmdoyC9LkrP
8v9sBzn315NjN+ONrjrttxu6hrj71JBfIK8GJ3Tda3fsLP8yxd3KuHiGe1SooHHcMA0Hhcx02/iV
NT+2cWdPX9CF2gh4rK4FlqMummnOiEMIONCYTd7doyT2iSepgsT7UXciB26nlaj2QnZF/CWOZN3u
UdcFj2QnRddcuACiNhDV1yYYV8v00pp8+lPLvogwMQGIXkaN8sVFRjWgHucUJvtZMVzka1sNcXMq
anQPV8bnMT7HNjTnHheT0LeqbGDzJ4pcn1A7xGmXc+KJ8iK2UMqeAlUtCENY6axC3B3dJ1Pm8qEr
x+qLz/gF98kvkYBsK0yCAt+k3WSnBAnRaokAx2NLcQt75066G89OiOr0sSiKWt/rqJbQI7pss+4U
CkyXyK5Shzc1tPo+tdn0X6yo/59u/F/ebzuf7XP1/P0N1bh+/2vfI90/4KtCGy6F8TnkheOmfqUa
Ecv930Yn9P6g/aADIpEBZ/fPJOLXTkc4fxBNCfUuKTr4wr9rdN76drGMh6w5nPE2ecsYqX8mQ/6N
QQtZQFYd6OSB+J1lmXErpFUqdugLpnZ4KkM5+skmaLFBoV8A62yqW0YdABdgDUmaXh8mDCKAiYM7
5TlzcSk3tTiLxEoC+zj4i5c/k9ZV99lxyTSOr5toEl3injy7caL+rDsidctrgg8U6VpIEK3CvUNm
FmYPNq4oXgYJ9owlLK5G0R/ibnQ7hxMWMjAFZAgc/pZMVL/Z9vVtgcFi0j4I/G0MXC4sC5jjIURH
56qtaUfkLTun6nPGg3ZV1CNrh4iLMZLi1USSLjZWVtld/A+BfT538m/tJCEAaOBJ3fEJSqSxDN6n
32CQypqKQuuT4ycVdoBm6Sff3oNWhaiUFX45jJHWqOP263q2IBTMUreoINUaFGUfia/QtbvRMgu5
JEPpxFW5G2kAKrxO3Jx8Pk/WkBAagvRLlmITDmMYdbQpWDXdk1+qnjsgfI5HZswXpfYakrzAzg2C
XdrZZI/kvOB9JTZJTETfMXA0jY59gpSIyJOW03W6KE3cqHpPIWEHd54umQW1xbo2Bd+7Wjn1k+A6
8u4qy15/IduzzUsbrNIl6a3+UPDtksN8cE9Wr+LgwfLIbOl3QYu9x7lcQNMpwBTDh4U8MJdYNuV1
UjV5872zPWfUh2XQtQlQOY5xEGxbbCr8/rbNUGFdhRyJXARIjZi/ibzOebVWioqP3TaOzVvo2tYI
61iYzAFpBflc3382jhkfO81d2f5DosuKEPw/BGG95YHjM5KdpsqRglEZb7npTg3SL3LdfUQGaIg2
IRUjXvQFB8HkY2JIa39I926yqFmf65HCc3lANUo/dXLKWPrq9Df05RXi+Huu1duUBt6OJBgClQJc
uUQWGL17O/ilBjcyJn4CDfRZGia3E5PuHF/PFsMXfbNeqkmnZZPeWW7R+Bxd9HdwYL9/Hz+Dl95c
FzSJIeAK6boeV+dn5OrfdhzMRFk+Nn3wFKC2k+WHqWOvyY9dpzJaBSaZZ7G/wR+tC0S2rlrauoNY
mxyWFu2k0PMhXsb1jwmOTwOHjo0cnJuAes2zbkpTTOFXBF1joq5NHXvqOiyV49/9/lO8le5wNYGf
HJRtck2eAKp6F7NABAd7k2zmJ+O2ObFd/rR4XEYx6jqaj6nXw45dIJDsa1Nvfv/SoAjvV1ZAEBrp
cCwth6iH93s2pnoxposHwA7BN8eP41Qy1JmIPhAilIuoKnnxgBaDBS7qrkSlaVv9FLXX1QKQ4n1o
XDo0tIZZsj6pEy66BZNxXzvrumDeWTfsutQJ8uiGitZ15ZEIpnU70RPcTbD1u3YOqOmdJWAXpnqd
oi9xqZh7cN8w/YqnWKC7wO6EKMMS64AE1jXG2iaPUSPMbo3+99T2fcHbhDsP+M2R14zsO/PUjbyj
sg/Xp9LKCP+lHbaMz80HDxR8ZzcZNfTbLAhTQj+aFutAsfHcYOZr4ctvQQG//moMxxmfy4h+3VhM
k5b8Y4gDd/14REbwtTyLeO7RhLS8uKgdNBLf4qwY9XzZw9xpIlX9ym6/solWXOGqX9ipwSwwBdCN
FZhhEZATasMB2AGZoRyjaA0a6s5Eowy6yxusjdmxaoJkiu8aNVa+9QxUt152mqCWm2faoTDNlwkh
Pf/ozQBb8hNW0yF3rorcrZWCrnDrnDae3npZN9hlGvhW2Ov1XYeITPlcUZ5M1oOY1gl92/LlfYKC
a+uhQhXCTwEdJek60N3tSgftpbZ7BwAH1w3FLKF+PdrlXnvtVz8fLG7T669K1mBF/0a+7KgGM5m5
L6lO9b5NVD8lR5kVZnAfx7pdb24mfYrTT8OkQ/o1FaDhiC8gtdYPrAdsKeMlUo6ePaaK3YRL+vtn
42fWzJvNhdBunr11njNtOOqkt5tu6sc2nWs4fKwxcSMtiBeU9czkftnz4OcNlwwL68Ki0VXu8Edd
tZp39/otXpb1LTacvBysO2IQ18PaQyDIXRx00OmHqYvtEtSm6BSrKkrd9SlrOhylR1mipWYKCQiY
FA85nVBGCIgd9VhgHgbCeYfl3saikNxrk0vjX7Xo+AGtmOLdoKK+9F4OUNfrpbqu7SDhBV7+Qtu2
ru/6ZbU707zWPXmYr3u2FBMNG64iVIPTBQmNbW/dNk5NFKO/qfqpHtJPr6cd8nzIYCLUmnyMtq0V
2brdoi+puB8cj5RVuAIz9D7bBAgE1KDK09ENroCUu/6bLS3Ng+sM0uWMZQL5CBIFDNn2/oVUIolR
VoMOVOZYSgfIBiV1vD7UsrHW/vb3d/pdaC4lqx9xqBJH53mgP6A4b+90UwqPPUmqh8BfRG0fMLvP
VIFuxeLEkfdSGsZ4SnNUHCbCd7AJnTx15KU3e5pdealbuP1/ebqFhGBzqKFLs5l9+2uht2SNKzNC
eJ7k4Go+/DLV6x9F38Y9EjI6v+aezTes2a8Huzf6W1REeBsJwg11an2bEeRQEEeMjvT8owvbzKRE
hiBPnC6lqYYc1K5DaxtcWyHegDMyB4rrf8hcfhsiRFPgoqyzg5C5vjShUCpvry04lTU2SFoenLlr
Ewu0yiwJkhBFbUttDb0swTJRIQ26OeJQcoX7+Pvb+65a4R3wHDur7NImt9T216//vUiAmpR6afUD
hI0K5CdtGyPnA5OGQJeOwFv45vH9dwP3GqJ6vbsAq95sXnpYSLf/mgj69X1Ab0qfNyCkEL9cCaTU
osSO0Dy87I2u7NcNmSefY/8wwPdyW3ThRusDwVNPOTJA2vOU/P5yvCs3aBZtBgm4hE7xboT7frHn
ahy61Pd6bkhv4bHCIRlhWd4g78KN98Mf8rJXl7jpgyD5h9bllyvAC1PpBMJmKayM3Ls7MePcrNXS
PKQkO9D9sVkEHCcTMUT88br5eNWIrurspdM0f4yhpop/SmSmdOaF/ra1h7CHhOitIWMsT+7pu0Wp
8SL0qoyahzodDduf9/KApXnF3TsVAGC5cwxV3fG4vRYxZTlXerpK6zhHoaQqSTt6cBSDVOlcwE/V
NXkaHHkpc3jYF4G3fn6ml1/sUUimdKjFHCNn16mRuNbStrEG84gboB5zBm+UQ02GEFq0yD0DqqAh
v3SraS00dCz89isg3Vo4dNiBsakxsAo64R7QdF3Fjd2N+XxBh0Qk4aaxYorOQ57aLm8le2nHhqgr
10KI8azrSfWy/ecrzPkV49da5PSRJpLsapLGy+Kjgr3i0HCIkPCYs8gmKiOkO/1SP1Vm6ThjnGoR
nPEvJ2Btd/NAlJNs1cDXVFWUvFkBnTGQCbKsbeLBdmIrdj5BmRRMwohrEhyu40K6HEc4uPiMB2h/
epqrriGkO9sMIOF2dojDOJ6ijRaqmdodsCTQ2SYsRn8G8s19q3niutSctDjtudkH+knFW1gkpGN7
qF9qFt2VrrQ22TIE6bxlw8/42oJmhquHfnQ9r5ppsXkrGemkvLEilAttoB92aOsupZlTvsV9aVWt
NdKt277+gMNjzUKpOHNpJqnZ1gsce3PCr6b6x3WyK1OHkooghhVIsPNJmPLEQb9WgJWmXKAWRcbB
H+7LisI7txZamF8LztOi4YS3946M2UL3FATrWe0Yy+LlhEndrkNkzLVKD14J0YwVtiqFKqbPJnCx
r1+OY53hpnGLPIix3uLVsu5sZM6LOmAGHjA7oBTkN1M4zlwjVDh1rjchllsbDXA1DTRTVoLZ65rk
S9IHt8HLo7EAyrA/DYvC9G9vYnDf0Loql6TL0Mgk/dzayPysPEx/lPQD2N2hyr2ovxNIDE1w0RGm
w13IK7FgXC3DqkB9v4kIqRDyoyXsZWovrJxjydkU5CtRZHem9+zxEPcl3nGfiIus+VDGyJjmB56Y
pV6YkRyLOMLeWfjwFNsSo82S7ayYVrY8IyJanyc7GAauJ2RASZxQPhHP5G0p03Dg7EgcQ54Jd9yt
jcJrd/N6vx2fPC5NifuznBIyWH/L66lsjda6c0fwLlySlxL69xv3L7snfLlL+COnqe3K6H2rhqXf
0QIPzP3L+QFiQGnn8YnMndRm4vQSPhllGmu/Sukj62Di2f79e/jl8AiD9diIqEwA+xgw8HYHb7Og
zqfOmu7QyRXmLrXR6V7PFc3ERzx/9DpE0aUFx9rvX/bnZ3uzYfNijhtgFFiTu/33UYS5X4JXRUN3
jyA7ColVKaMsyoE83Ab2Twuj0/7aaQnosRFwpS2kFM8i8tjLSMXDsjxFCB5HrLzNwt3el/B7YXNg
FBGF66kn5IN7nS65Q9XHrhYTL2U5RTvdJ7MkzWbT5naa66PbiE45DJYmqYH2h1bPKY4ZW1fj7Qov
9lL7H3oQsfof/v65YRgjUvkQYa7Jn9CLb6+34xMOlfjFeB9hVnO659yIjjov62BXXNTVDi+Kuk4j
8VoZcnfFLmuxOB0kSueGjyjdBP8GirN2qvCs3CgGPtp8Q92QhIW9dCZtETNrMK6gA9ql9Rcz4jzP
u4thdIzQmDM7ANaNr2yer0vkyBgx9+mQUL+cGYw+U76U6MS42ENlraeR41kqg+YLLN/IS2dBiv2Y
NISPdDv4PEbgXJhGz6qALFQdQ48czSmEYS51HdOgi40RmWV3pvEA7k50+NFkHQJOXywr6FZGYn0Y
HsWJp0jzmuf1LjdDvPz87EPm4GLtQDP+aSj1+0KWBhDFCgw2WV6u/AV2zXu0fPE8RnceYxOn5jMd
vTJ3hCcmPGtrzcLuneaT5GoYV6wo8u+fgfePHkiozRKgF13L6F/Kx7plryXEKbwDYC6Wj/LlWZ8Z
nMMSIHFu4hUp4NkT/vXrEpnvMCQ0IHwYA9PbJSgbeGEtFnFnC4vXFc0qWtlot173x954QOlBIR3+
7fev67yDpkLEvYBT6ydmuBow37u9pkDCYTq9LHeTw9LnMw6oJYlkeClX2aBSt76oyyAIrP1MN97I
27agZyOCMk9nknHrVuRBd65T00Kruj110GcghlDrf5wiuD6Hb55TF5kZt4VeAxsA2/Tbi4R+oxwz
4aV3Bt0DXSLZ0+tCEJiZwj+pAfIk2rk5s9ye8qkHs9lWCQbCb/R/I7XuaysSNzpami1udwTTOxKj
rFbvuiZYL/Tvr+07PBmukz5oDXzHUOYzFO3dPe1bG0dtVcpbiQSY593P0nUVEVM187fm58GR6TbK
d6grXYzrNhM4OFmU68X0Jb9/M78sbNf1kRfTJa7/Cd6D22uZMNRg7Uiux4xnyR4xjBH5IPuA1+qh
pc1dX+ls+fj71303zpIeyBXEvPFQBZJH65e2P0IOunSdYKcJWms4YzVe4VcSSNoYQc0gV/iQLKqR
UYrUniRu3r3WXAl2LO7JEBEToDeaSD5KQ0mSGm/7FZErm9Zfo/scswKh7oRUIPvAaNtlWHaBKWsK
B1FrJbMfv/9Qq/Pw7Ur0MAoH672F0l6Bg3crUczpgpBhuntFZKOmjvwbMkHXAIYMt3vTnCbAzKXa
VYp0teSUVW4/NFvfLlYqDtnJmjE1dK5DKTjRtxQ16xi46n5pRBBb6AhG37O29oBfmwQyYSLcwK2P
hAkBPbOE1XgOBoEy/ojejuL3afoPxs5ruYpk69ZPVBHlze1y0pKQQECre3NTgbrZ5b2vp/+/uTKJ
s4GI5lwREpJWmTQzxxzGIaTEOKtiwV48AWkzN5XOQQ+oc/uHw/Dwn5Q+uQc2iWlZsp6RV7Wlc+cb
metteA345lyfMfkiT+RhQuRPWHEzlu74pl/Hvs2CSO3TJi9uGOrG4fjiWk3CzeEnjIXYrHBpELaK
0ayx5HJN2QJPE02iJuTs1LKnvCudRq6vIzaZZCHOeWEFVagtQrc2rglc+saiCl6pho/BbGVp/5vV
75fdhnasWBD71Fv2r2OToBLk7kExvkBYkhlKTjpnrTKNI+YpULA8w8Aq4/E6ZIX328X314+XSWGh
KZajMmf1H0cRtVaWA/O3LxrKJBOOxIRjMYU+n5/dWlwuphJcBQILXvpvbv/mt/3DgupJNAQW0LS+
IuuXuZmO4uS4d/OHxE/kVAWjqReM1EmQFRy9Jd5hvXM5O2ezDsiBF2jvLmPkjO9Nw6FCn80MexHc
EGWWnAXjFkcqCnjVE9Dl/NZEjKV48HozOIx1AnUHS8Pbp+qRVbml9DggA42Vh1cA7nBQ3s1xyv3T
aEFyaqG7xawa8OVwsax+l6H0y3LtgwU6DoCJtOnJpvvxbaylX9gDzdsPeoniOOLyynWzGtsTq3sr
NlKsr5jVOoyWDRv89WWp+t8eAH4uSF3yfxkPtIwCArohxv54KbjT4N+xletnFFNGQpzjWvEZC7wc
lmq0jOP139ezX7BZN5AKIPCEpE0euPnTzgrzz8cLaUo+p26cQeW38LOYHRxzQK8oGZs0mr8uLrzO
wziMMeKfkrUOoS70HRYtBHs0bH43Od2fmQ407XgEUg/SG/h1yxrWkiyNpko/J9gzMKA2B3+V/FLQ
Q6P8VQXaQpNofWmNiWdSQfnlhe23fYZtzS2eUNsusvOCUfAY/d3jdD1khrw9tVBWiVPtr0E+2Dm5
zgHv4mO3QCmujugypN2qCtCO2plZiISXalT3tTJnkGGOhQlDorQiKo9DOsz4c0WVT6Pu0Ab4ob0j
ImE0t2NiBEgUB/jrTO0uyCbOr/WUVZzi5qW74Rx9JPWs5VYWlxfCu+OfVYF3//66f64FmPQ0lWnI
kzsFk//nAMZptDIzok/wSZ8sqz6Abd5keFBdOJpuOUrYlun9u4Lox13TkzaPSzvJZHSz2P5Sg9gt
4qw4aFZS6yDj4mgQ030pX2mOYL/677cI3soc+X9rm8eYIV8AuT/zCNn/L4C0u2I12bClfsDwFRoF
Vs1oxMxD6rVtX5+81J3X5r6ycXkz+D+T8ZMkrZV7x9ib5J8WjSA/iNGDbAYO2iSosLee3Ww5m/zc
7Qu4nQtfENcCb4W37Pr+F9+eHL6H9YXFaQ84Us6P0+hGMSRKitHceRgXZ4X2Os2R/Cm2xp3LCIHH
jU/WQGOmP1r5NM2vi5UhvzrP+d7m47EihMDBoU1dqJFOcmOwNeWX48QMyue05OhuX6ulB5k9tftO
DwhlMkEZ+DWvzhDxmarxV9PY6OMLsdxRVP5RqwexcCpatz8RA4b4z9nWOJnOezq3c7Y9VPng+9Nl
jFbP7R79daBp+ZIAd3IDtdt1mOv5fUEUzCkbKqEoYJ2aluJAOO/ZitlSLhsZqr7Ux/OFRBE3pdPk
011D3GmaZXZ2sALgqlM77qbiXUKXjxe2C7iH4poyYI8/lC78WbK6Z5dwgONI2QrSlJYLoOAL0XyO
/yVGRcSlZE7t0b9BLiCddv0OyBgA2UIoS/JA/FHP48gsfEDRuliGtD13Dv5QuI2YY0hcQUQ6E6Qn
gvV2WAJY88n17aB08HCsqFwqDMJ7zMu/+BAn5WQfDguucYMJyOmc0qEwePMs9VJINF5Dc1cNIRST
UvjZtYV90zkeN3erTrifFD3uKZgL8xDxL0G5il1P6VTGfRFvCd/UDYy1Ny0zfkBt7QTrPY18Ojon
5KDBkDyZM/Z3BI/HCZjvHfES8xQ8tyYa5PRzGtvV0L/aPoJunOyAaXkacCW9ZbvSRWRkXrO2k/Fe
hq783+xsEYLQrB2td7pIoeNPyfS0jjn6DCOPUHsltjv42fu8S/EbPU2Z1/Krv5nPty3oh/kcsGQx
qx2EfEyin0tuPh2aylo2H2YqARcHOZgzZJD1iEFxH+zqZqV0dEYfdP2oWAKaToBeW1rsWzpZXgVW
2WD3R5vWx1QgeDWgTYTJX0vM0GkOeIoYEadBhZjCWqBH3JlbWcVH/AnghuATZuLveSjdFNLBdW0H
k6c705CS/sbQyYagiVmRmYLarV7MNpSxILPe74pK5vEn+Ll0xokZMUeMwzwul25vIEhv6dQmd8li
FHTx6DBEHH04Nzhg5GG8lfxahfZcRjQRLRTgurPc5XVJFxjvCnA9sN6sbuPgTPd0acfHErElMkD9
ixviSSM8xiMjtjp23Rxs3Skcd5d/PMcdw+qwW8FS/6nLuMRp56q9IJiq5vXQGIx6GB6qxIMeLQdW
1aLQjBA7jIX14SFc7d/vbQGL6hDGRQtzgiipDn/hg6Pg94a86KZ67GUlTqmmNikedQ057ElsQDbH
RUMwNdbOqkne+3jd9YzONppHmge6ftRshdwb3L37gPWYZ3X3xYZyA+4CpmbsYxxynB7rfkz8zOwO
iGDj1zXpIlbFa1evDi9Rd5Y09cVuKZfY902we1y40hjW2AEBlZ//Z7BAJOuzPXh7iX9JQQETYON9
A7QRmyZ4Z7S7QUP94d9nwo+HBjAi+ud2yOfQTg8sEq5/rA17qQyLJNqfk7KR1qbCEcxyojIJuXmG
scbJgtT8PUD2Y5XMx9uAcgzXAIjcs3/Zw+fZwGnPDddnu3blJDt1roAaulhmOc/WF8jbJpcR1b5M
qrpC98ko/v8AF2ypyf93UWBC0nam6YwkCAXiz5UMUGxQgAzmvDYU8tVTOTJIl+6UsRqYxnGqBidf
zhiCNMyVaBmpotOslRHMQUeIqXq0iv9pkH8An6HNBJUfCRbthbiQ3lR+6zsmwa2jNxkMy69TEybV
/LEoatnSdOsvYwP2KzEDa7ffFegAoD/dKZsRmCjrOe1U4OqfK3Q3HX0K7jF5XycNPc0z5UhYNxdK
EYY9Toiu8GtpccpOs5d0tJ71Eh41aYurzTawg1VXO+wKD38yExHTuxFJAroE38v5XabLCqXWmdP6
gLliur8OcEOot0HhgTunMhMW5LL18gnSy8Re1IWOBDsnquR7kYvvC4tBnMvrbptRUlkwg4wwAJwn
YGboXlMvf8SfWpCJQ4Eco3tz7ZEKvHKrgj+FcYC05OuQgCo4IYAdNLChOAqXEJ6WQ33cYW3Oj2Co
AvoHdHKjwnG65hpzkyX+PcsjXf9DDTiyvbODCHruY2ggx9/uSqIEODrEa+Js03FI1hjv6WKdOVdd
JhuDSDzkvAGCmbmkIDwvDq3h4lOL0gsE4Fb7r1UhRIJM6DIytGEO7ZepTyrcyTVRuhghvGXHbcJu
jaKL19A+qsNK65py+x7aOf5GWPV+1jzMC/sdWp4ZXchLgxgLK+mDuQNiTY/JXsmJZsgjOSD4SBeK
J9dsMSE7+Hhlc0caAtUAdd/NBUvCgIOrH1xzv5MTzLjaJqUJ6QM1pqqNW0b3dRRb0faQW/0Nb1QX
HHRWyGWNPRI0MGeYm3wmfi6DPDh7iAP3UNVl2XNuSRu8O45eWkyIZ5FukvD43jMRsM934WLmpX3B
bdilY7AUZA5VIGJrwnVt6uFNdTRTrpG0siaIb2BEZsbFzkrszO/Ir9jAakdWM2ZgnkxLlLxk89Im
PakhjZ9eU3jSFHbtPuGs+8igXHmkpuGSoHLHji9Myi0y6OTPLXPZxIkJMU/fv/Z+K7CrrmJCB0PC
gryDuObCLAL9+Dj9MKHJuHt/DuHO7+OFJT1kge93Q0pA/eu2OQ04cTr8p4s9K+3f5n0c9BANIpyO
efu4luEBeFrDSrqX4yqNBRwA/KD9uGXV6vsndXINaoR1WEl6GNBe9RdNuQ/8LhiHvPWRxIUV8t2N
UKS7Z4VlhIl5T0ztTtzEROJSm17mEMz8E66CRUEN7dm9kPB9W/gUjdF0tfPoJVadohBVcgA9Gc2s
DubggNmrZbSnZjNlviTqhSGFkUGm4IeopRlY3PdTKWA1oqXbWJvm3b0uSKSq8NFm95mT7dQUGIKw
z+sqocSckkdijXBZL+TmsCBdQPcR+OLVnDvxJ7pW1mI+dLQVNv+MWeWyIDdWd4wCr0W4t06479fP
TVPLkgQCUIz2sfGnqX7DUIxlZGFash6w97cYuVCIBcFEInqeEH3yiAtmuax3QZqgKzhkaOiKh9Y2
XBR6iCaTOXoeOYQyJkdMoXhfeeh3MAIWhQoamJryjiKPsQgWg0CTDiwGvvRpzHG3Ch9zDNWgm2dT
Og2ay2bvm8fCysYlvQXSpHZ6i3XUyUq90UzkHWtGdNFPsvYYBcIOGN7cIxehn94+4p2QX5K2M6fr
3g7hB3ghHgkGSy2XYyFq576XW51ZxQDigHPBMlkUmEHd2ea5sUoYp7CFYzFERrWHHQvWGsRntJ+C
hFeGnRR1xlafi2lKgunhe7sCSJjrjkNDZmSB6b5MaNWR6uJUFianLq0Nebm/Rl/dordZnewiQhg6
+uSTzod8GAKeKma/sz+jZ1XTbDEImEF9ny39DsZIjlCfWeWHlh8DhzhYai7PYebDq8uaQkawQ4vH
C654HssNQuY1oeD2Nkc38zsRNNjp6KPX88q057vtHGUy9HOTnegSZGAcCVk/ZpZO186b4AijnxZY
vNg6VKyPCXfLEqLgnD6bUYo9+tThXf0hJr+C2+gsPDOrp5UDM/+ny3HdqTN8syAMqZntvAxftwCL
2WtK/c4b0tdTqT3NvnWH19hwW+ejfl9TCeMHWtyUu5yLgQEMWbAxjHdFxJFDnh8vS5UCBj5p6hoO
3Z0sk4rPhqWWDFAUeZS5H5uo6wzvknVQab8li0nNE2fSsUyJU1hf1htemfaJsBcIkJM1ZoCpzZhm
eb49ZJZ+viKpq5mXd1U17X1OqAXnXBPBpg8CeERRly/LnZ9WMulanFIYDYnof95K8IDubYv2JkR0
raaJvsExpMnIqDFxZ4D4WdayLAyQMLo3vcTQtWACOFEuqKfeLmPck/lkCEwuT1+v2NW0+NyyIkgU
Cqnv2lBmkY34mcuffeiu9YeZAFs2wbmpZNpZqsNG0Jh8TrvWcmif1AbZ12iT2SD25lauKrpC1sfS
hEr2VEiqGjHoilaAHa+epTOVIGbgK9KgPJnmeSW7/xQOsg3o/nGhVkDs6dnj+1shsamW9u5Ot1EX
BJvIvieH7szFRijK4uBNuAnaR13N53aSMj6L1QXwtBUVhWgb+ZS8Q/XbXEvU/Gz7gV/OzNTK9eS3
fSgd+2u2xkPs4fBHGNn6QLZHDItG37ceRPph6JntYYrGXx5UXzRcCZdxvgMmehFGFmq3zmGkEPPz
U7LQvKGMITUnCY4pUv3pas/ksMWXRRV/9eTtbNwbQt2qeVxH7IzLd15fFQs+hV4XL9+A4FksT2Uc
j9S09tAF/heXb1LLKgyNuACHsLsCqQ4ZM/XoCbqFx5LAHx6bB0gURluCX0CcCfm1eJJXYycg7V8G
6el1h73qPf7BDnPhQxjVPWCF28T1GD0tWZcLfoWbDX+x90r5J3KxyhPg243Xr84MpfaLEF25MQfn
C/5874VcIu1JLnd0Jg7YJ8g7ZYcLMQYA7R/llAlO5/Sh4HTDvsrIVbARBcTAFxooIkxYfqLtW5mU
U5YJNjm6sUDG/36I/Pk0QR+d1g9NBg5NnOZup43/YeumZd8jh2+c5yVjmyG/rwxI6js5BY/mDU2M
jJwB/XRD8hDKayd/VOPu36/il7MkNI+ILrkP/sVbuVm6/M9VBCbJBa4x2E+hUzFc9NQpcB5iw1Pn
2nydpQKp1YStVGc8VZXRv1/Mj6A4B1ua9PQaTN+85cX+3HPJIUp2OPbPT6m3CgF8namyWGFu54F9
yW5TsV5EHfLvH/zLu/BMsbGlygcWJx73p76TPYZopyJ3evLUhhv0wGnFo27hTi5S6T90LTBnU5S6
3xJVt//7ZUDW/vGIyUCwfOgvlon6jZ7kz6/DpKKhFTXbl9FLd4w8gzypXRQZxAR2iCQIlOSfxsoi
nyPmgv02Ob5RmDbvbaVS8B2IUPZ9FvSW8WZN0AChPSchlEwtutCgytxATMIvPgDMwTkdAasxHtN0
b/onPE4W8jOqIE3dnOa3KeBtvZSTmHHDpWRKLxMOe4caRhMZfVoDwXYoZ3p3bme6hBEwpF0fJlEh
vWnWaUPsfWccqZl2a75rIWwOGUQiMrSeGgtdI2YdkT3YX5GvAaucN69ygtdijz065YFrTFjExDOp
Ou5jZ8dsBkT9QVR6ZnfdSJnZWXkxxKm9ImvyO7x/6/iJ5D3ZD9jeDCJ1WHDJhnjeesx3sR8iwY4Z
Btd4TzgWzcjptqs50MDCWnqJM6M4Fw1m4YhEhiFcjT+3DXJqg0Ftj+7vgNtrY3x2F9yVEMU0Ub+V
FywWYCzcZaFXMngJghh32BL7uJW4Bc7EHXwKb/BHlU9yEo9pVwR/Q+ZM87ukjBcx3CtqOmynvhsX
DAp2JfPKfHi+fAhn1hy6hkFspXma1yHoiLxztjSpj/BtqOKvuDtuU/+ZfQAH+wcTF689e2EvJTsJ
Lm4TmMReeVNLzl66LuZb1Bl2eJ3aHkMOosfickqPLWgMIJrWho23Dl6G7QIvpC/iaSvezWEr5FwF
OGrBHAd8qa8NXilzcySekrPf3ghLYSxaoZnOoPk4W7TG4uGTCOuzn/9RMh1s4xmeWLEsYIU+nhBm
f1pwKUckkYdG/vqbKQaX68c5RpsdFaKLBgaSJfP+51WGvlvNYtB617lJM2c+cDJJmvwzuaIBqqsK
k4L7AGE3xkCIt+sy6lvId3Yc3C8lQrvTSvZc8diMtChPLeTbd8syEg3jTlaCa8CEnjsivGZ5soNq
GHBpc/0Hk2cwMZnZEJLigcNLUzYFphXjYJ6mnv9LCYwlAvx9XqAHfzBaONV3+Gq0RJM12fw1Jpsr
vzjk69DKsq3+I1ymrDl3Lf48x34PvQ2sx7eXq09NXl5w/43aUxcn+Cln48oB42SNxWo9RlHdPmOY
EswHE8ieFDCcTE5LmHg73gxhe6IebaKHxAMWRwxeB+9g/tTReeF0iLEdK8EnnK2spwm8eAFeduwv
JI1nD+Xq4QucTUH+3FfRdOohJ76u1YqNxdh/9dO0ezUsu3guXWMlCGN0WcnJKjDjitRTJ0X29q4D
nrFDogvcPYuOudMTAPIOIN34JyLf5A71TIX5Y7qfOacmx8AbwnvuVVxYUtaghorxsw8z8jCwikMD
j/Z34x67+LaUwfaHSS7kZexct8GDpRzez1nXfojJAn5KAM8vxTZ6H8fQcO7iyGzOTd6KTsbz6keY
DvWd6ZJ+bO1tKfzQ4AnJfHLfIpf7bLaeh3VnmP4RD2P/QnRI/C6B3H4th34U487BPTVZY8GqXXC1
WXMXQHbP16vpjNOjZLG9b+zBOu9Ln5+LnNAHLI6wLgNz3v5pw6X41KHZ/VC55vgABR7Pm4DkZWDT
nDAnwikfaYtEn+B0lw8WgaofcP/fXCI3kOlz+g8fsch0/yi9qf8jQjRxx7ZpHGePFAqvn1p2k9qv
juyvBtlzU+jeu2QSfmrHpW6OgqlcnG02viZ21uCI2GZH37LHT5y0bWCT3rnDDgefEScxTss+79+K
Pm7eEj+DYLvFxgmvacJG9th6s+Dn35O5Vdw7mbe9321jfCJUuL2z0nm+pktOLyLeN/CBjCQ7MoPd
D+hgCcZGRVvzKVZ8NjgNP7atux3yMOyDS1gW8X85Ob5GfjO9WWxvd9Sd+GvC1qJT47EeZoX52WUB
PhtrEb4n3CK4J7W5gfw+cANJ5XufQ0hh8F8WmuWnJmzqr8T7epiydnnzjqGZHTl+4u3s2cRVQ55m
ypAB9S6BJfp1zVwDqKSnhQO56+qxnLw0TUYfGCOIV4ii+wGblfxrWhdZeVzsGjTEI9AvbmMLZgJC
A059s0MzeSnrNxZUwhJs/iGzNeYJIi+1nQNGMN1fmxFMF4/G85XgQwyCynQvXhDAjC+4UTqHHZku
VkpdcwhXp/6EFSYVb1w1VlEcjWxOScg6rPhdXcqkGv5jBWP9nCLeORsL/k2neA5woU2KJTnTxH1d
ctQm69T8maIWueKX8Ddma694jq4oy4v1YhBheNw5KV7Io2iNqzV2eMoCOVf33FjpHNFStM9UFOR0
EcAc40HbiUddig0NHdi4ZXmtOdOggc7Nr7Ta1uMCoPNtcFvjP0YyErjV9hk2uVxV+Y+/1959nhru
Y7Nv3Rd6T8YDDt0zk8tdnxLXWR6mbMjbQ+2LD3gedv9Z2Dserc3z/0AE0b1UcWe6pzotxouPOc8r
Ns5Vf4pjoyfF0MNRbIKh8c1IqxR35kli+Kj6cuucYqD61K3OBDM1HtpTWxD8h3Mm1IHwL7ciTt4e
egyWa57wAzJyLJ/wnL+muz98xFccjy47T7PL7EXmR0xmEIPUYRVzQ5i7mRzOPsKpMV4IlWq+Nc7G
8hNlzjuQNnKFefDmw4KRB5nlU/WZHqsHZWAPv8ZOk5CaTLr3ocGRYj/wFNpPVpR7l5ywsP2AA1BJ
tluYfXGh5mBdvqVvLhawVzfGpd7tl/Q4+TsG5oR9x0xN+uYX5CPdQ2Zn9QmmPNx/t4hPedZm/4Rt
2h1Lsq1eMDuN8DVxk/sS+7RjOQ8jQKmdPFb73D522fbMhf8NK6H6u9tJFvITNChN4bB2d8545rhF
tlHptdFD4Y7RMyC0e94yr7843ZJUB4+8+VPuGd47t139Q9CaXyDIuo9rsdLII4DwboksgTCYu6es
b8u/iMZJUZZ7zXCoijG6b925/0wGSYkcoiiyZyMxbILzhuYjgV7zvR8ZO05SmP4s2xbfu3x2fgpm
1/iYhvOMdKSOjPKy5kT1kn0apvk3hZbgzy4nxD0LoXsVuyXEP/IUBWtQLYB2p1DL8E/PhchkR0kG
/k7zHT2qpoe13SytFcUd1ESlYalpJH/UyETBggKcolBobJrwKbunz4L87jyiLSmj41omy569BnS/
Ka9wPyOh7d5TxHSKKzmUBjeS/A7pc6oPZjsBhB+AeZud0Jwx6f6MPWwoSSeEmNG9RSRqhQ5lP12G
a0S2svs3c1Pwo5WQu5J+TIVm8rRN87w/IeJM+vs+NjA6O8It3doDs86vn3EBG2dSoyMPH8MJF5r0
jIul058MoxZ9TFxv4TcTAVL8gCGCVQFKF5R4Bu4ZRDMGblu/uEsX53+NXtLgKmnAic0+IhWLLeuI
Fz8mg490PVfPv4PDlHTkXiJYREq7YM+wnUc8BkN4q13RHGBvJeDu8ZKzcR1g0Am8PawgbaViouUR
KTenyaLSOSEl57+jm5yh2/d2i2jJZdX4DTlrMY2HEYDJ++e7ksQmbflp8bw2edhMLKoPIW7Ld3FB
2HNJR6DY/a8UZEGG/fMyGXddRzLaB+35UO10TRteR1Lvr4q+FrXiX13EKY8xSGdr+C9KPMHDzG2R
48LqVQKagKNBIHhWpXFmGtL6TpVkF5SG9t6BrkM3vGgdiEboo9gtfZKoHTa//plaClx80eB0SVMH
Bc1k71V+3ENjEO9Gaks+M7uhkcaODugKQsIAKUjShIR+K/v1gR9olo3ywjgXZgXyD2kVdpPwIFL1
PeRQcjLXQHqzEH5p3xMtJJQr1RRX5wgNb6nGpab7dlkNXe/KKUhwM1NxpgOFaWIpJJimuprCCXl5
tUIfBo50/HHFnRtnSyBEGoAxYfYsPuFqYdk+e7NxLSGcZVBYAx5Nc8fpe+vt9/GMDe9/x4iU0/yR
czGthcO8+J7ZPuwJBi/z0aax14JK4nLAJFeOKDVGAAO6z1Th32ETtNK2Ml2ZPjHMXN4UuU8GYvPe
nhubLGavoMV3p1FAcjelu9alCzhLkiH8fJ0GV2AW3wx56LolNNpVClia2JwOxnOYocP6hj1A0sA5
j8Paw+019fP9dZwi2lVdRAhbeOWwjpDt0OBHA7doX3bYk3dW0+NYf9TPCjvMdTXPfWDMNtoWqPC8
MdW5nW17B9IwmiKlJVw71ET0XxSgSfL1bfjUvcDGmOoTDsIbubW6PfWaNMCauEsoAHbc7NJVSSN5
oTEFS+m9ywu3LcdDlSErIVntBjXp1ignC0GM/TW11vyuWuifU/vEBU6FxwxtF5fiEorDM7Zwb+O3
l8EA3KZXKMOx20An3jYlQ5r2YAwaEGJ81CthjXbuH+h5RPw1orQgOzzLOTnQPfDWcEJ9dWugTLib
c9u6iePjtMkZZXVxAW4PJeKI9RXTy3540225JsroAJd+JW3kAXZGxlUsQ7cNsBZ3AQ2jbIs2NoFp
W7/kLAvmZxN9aMvqHKV5daFVOM9fOLVlX2vRsC7HHGJT8ZGIlglB6+r0zMOh73L3Nd2TvHyX+VgH
XHrOY/6LWktGn5QMBEK3HWZMKugQhkcTMD3gLAy8bUCR697UpOtUY0BzRDBwFYC9mjN5onY5slDo
xrXumc+3wzs2awxJ0sylQwEXix4FlKHKh1kbZjixPvXMWu/LEqD6+Ju0MlAe4qjloN8Tzcrv6El7
420oFGiITY/dDgqFYOhjC+ngIzFMcfW1tdEZEEGwTStBM5uLXDc7qvVI84nz2+KEQFYuB0ICScJb
FUbbkRALt+U8eCNnt9FC80M9Iow624rs2DjcYsYCx8f1rwBQuXuzhibhSbnKeYDUUR6B6jipHbuI
AmkZ1qsruz1hybLPOwAqfHOJTenWL3VCF0et0Xqb34IcDnRUbM63wSM2o6Jtj+/Ei+5Fg/RKO+UW
ef5ib4HYVZTIK+31RIB96X1WSxmyV+mUaIpyGZr0DQYFoJhonIzx/aLIH9U4yA9O3QKbOsYSqnvT
5AlwrxsfbN1kprYzEpHpvWbQYvMs34xXigDYsC1VLD4fiqVdQJCDvdK1cvNK6Iqfhmw/GnhtMMxv
aKzOdrXip6MWYt80NuYBLV9p41m40wn6SFAHFxdFm7wuNV5GF18naF/ZsrAkOli78dTnbWftX7ca
GytiHHAxr6jnmyL3SWH1qo3lBPdI6YfNfikrAdCg1DxJabL2bW0kFKea3acheaHEbhlE0/dvHSQO
NLwPLZYkqperm+mKstouYSbbhXpvmp+lX7Zq1DRYKfB3uz65kTyWWLZnAkmFWRM0gVR4YlewvsCG
mbjEGqWOgdkBDcqI4vdG1elv5Bx3L+apv4+zenCmM8zPpiwfgD/Drr+zBiiR9Yc68tcV2ZlfMfjv
oOAXJl3IADRnfsBZVrpIEgRDJ3yCngAnmPTykq7sPR1wYeUR/njr57m9rKw44slohXLh4Cpd1mU7
/k2aFC6yn5zerdzs5JnzFiwXy9qEx2+i7+LJOJXPxGnmSBps+CdJBxyphcM/fkn5+OLfthyD5Eye
nGLhJBxApcUVUI686R6VVgcgKZIHCNlFKoDWhz79Ghezx7MyleRNbV5836cd7kh/FCtZpbyZG9y5
IbNBxGraexj4KEIeGuS5XNpexgwbdzR36V1XVemSuGpwpDzRRMXh6xnHFY6mp8RJ16A4adcNTTOD
Th0Z9h85hOUyuhBkJtNED2M1oet0Hp34KckMQiaPHbq6pvsyWJDZzg1WQ/N2gpcrbVld6Tjq/WeV
ETjjG346t+F1U0MkuIEztIto9nhiPubbPCvT7WXV1T1pTexQdL1MVeFwHIV7pR9g0ROjAY1zKYVe
0Ey9zNA8ToV0la2BbLNtf5PyDWEoRMDeyOG7Iicb8phzSp8yXNKbUnZyo4X2eZ8QB0/dppo3PVsp
f7EqOaoi3VNkQs3m0aoNY0A8CBlMCRY1vaw18SwEj3Sxr05figLeufPcUPRhvVjnhvxNiy2Y30ua
aoczX+TlBES/4nghpYGJX/H8MFacoWBt+rCqsccZqY6QXKy0jg38jUvfAHGGo1thYnYro7WCjqYd
XlXX2XCyYDh9l6VgtcZ7sZR5WUfRwoU1tzJY7YhzBGnSezQ88B9SqlQT3Bsqkb5tOE1BJsg3t7D7
r0Xh3fgjqrQFhOl5gQhPoCwQgzUwyPSY6VtJKjgvOIrwzZG0YRa2MIrpMdxlKC9uzf6acoyqTKbN
asfMg7A0ZZLp54p+X2ZK5GwyDdd4lNlrLiwnHrlx0LLM09q3S1Ud1d4GlC4q9w0wcjkHjrnXzSn3
nRxxox4z+uSBlcTtADIg5brqZT9TmjZPmSbgWiKNU31M2tDiktVe0yym/6FOpEmDRJ6dOk+lE642
eT2ncRtU986ZOL90SjWzWQHmRuxxBPgWF8Xy0Au2ofgD3LzwQbQ3XdXmKeNgysEYIDgpIXG4ObLq
aj2Ou2EaBTdC8QKV/oueqWw5esnO1do+mQgxPBwubjSnMoem5p2UOCxLY7e9m5Yd4/Fre6u+NUfX
aB18uR7TzGLlO0/IDrgZ9aDVkIuoDHlG6ls2XCvZAW4cPlvxJ76/zcmWzS3pB3n5Js7iVA74vFBC
7ViRM6OdSTiyuKeyVRMPkU6Gf9j2KCwkPS716/aQ0NkCxgdyMlEOwOnkvtV7cIggkGFx64L2YSL0
4uCmeNIlt97II8XciBSlRn8FfCCvSDcvYSvJBm0NXhpi6BG6iQdVSU2Kbmjl/r/r/NNR9n6ImTJc
a0VySFXTs8cSQSpmsBZuTfs66Use2xUIQPM4FIc1hejIn3I8mnyUUG7CY8FDQ4a62gfwl5bBCkZ5
c4zbd/QDl8Hp5Nmb2yr0H3mYjBXd7TfVkVTsM3jeiU2sFS08ZZE4W4HgKJD2hSu195Bk0EgCb6AD
nqdVXgahzCJZaUCw+SDtKKC5QfrQS+qHnMy0Ycak2BMTNjb8TTmuybXcahhdLc7Rgk3BSZS5BDiO
8YK6+KDnlmLXYFckiz++0VRsCrRJnBAE8+iBDgYJpDa74d1wGBU+iaarVAbDFpbMTVy3rLb0I1Wx
q7dunF+pMt0eZQ7nkBR3MsowZZOhbAw6UA0ern+DRhTzSZPiVBU1uAvLUqUq/cRtRfaeq5WiyKcZ
o/qa8iY2HixlEod6hfPPlKB6kMVbCdkd74aWqbGun52ROisfrOAWPeNUrblmN+cZTb/RrpLOSCYU
FJ5b+RRD++7e6qLjyB8wNuT1KriLlMEbTKZ4XdrMw2yLmeiSuSDPc0A1mE7FM9RDc1+OnUmoGlWP
HGeavBcJoiq16SkIq5bQOHlyzo4lv9CsTSilqDBlN4VtLmWsZcMFZWdS+Jzn5Ld5EZOo8Kpo2Wzk
m4izExy/XjVvSrOUAG5kfVdHgVCt8vpRw6S/QRigWLz1wB9E6BqscWqvTyFwIvHbvvJHJc9GFjxN
enTVSXy3zYaxqBcg/EqkLlH4lzoAGSvEgScclCwPjHhylibUm0g12Blku+8so/91TLHhi8ukM+kN
QfGDA8QjGoiXChCRZVMZwVDEC0DQHo1o6iM9ZzGp9fVXJkYM/Ih+s4Uy5GSackpUw0FDmJiFbtCC
8frAW6PqMUN90ZALkTBjYOMvspqX1DdkP6QLd9OR3gayUoRjEzjy8CDUyjsBr6SKpU700AM4xjBo
0my/hsvwVLF8Ny8c26vtfdlhz0DQ4eowynBGEHkKHjcBy5PeHZXbkHY50ST8rOOYYp39dNj7+cFq
K2qVC/4p0MavrIUDg1Sve8HSyH6gmcedopxr8nN7q9ESRh2zXOMpDYc6KSv7WaaqPio5/iJlQ6Ns
hvRipenJfVzK4bRWlVvjhcLwTivwnuZqm6PwmXB9c8KBjRTPufYOyoJcEcR58dmzvDAdV5hxcQHG
pK92wGiIA6avmPF0luWGEn9bzf4Og47Q2k5gdCKOL63AYV4iW+cLXw7/PD5FmMbUjVEHNsardpDe
cFdMYjHOWW7AoYIFtONFcZtEQQ70z6G0c6XM6E1fCJuQpuSvBlVNe+c0LhCSsX/uWMrYqIdFimQs
sUSkC166c7ve3stQ0IXJrKh/u6qktGuL0L3kb5rhxC8Qki6fp5UxBr60AR2xMUd4fFQcrHiHSW3f
L95Iju934x1Cp+WKVH1g3Y7402QhUTynneWOxSfQZSnMEU7LAw9N7A8QtW00RgBDsagNY1geQddB
B7iBFmkJUZ4fHG+GA67iH6kzc+O6UkS3BR6HDdFsiSzuWgatJ0WQoMt4i8B0mX0uzos8mFhpfga3
ExZkX6dbwMwsHLKFvwMQihWtXbSidUimcxWOfTbQd7qVohpyNhV47GOgwCtMVdWnmYiLAg/rnbiF
8YQiSTCFheAu1zw2Sz1s86uRwt7mRBnWlrU+7P/H2Zn1tq1tW/qvXOSdp9g3wN3ngaIkS7Jsx3ac
5oWwHW/2PRe7X18fRebUjlNIbhVwgIPsOJIskmvNNecY31BgM0GMMbNUTOcSJNVg3LQO5k5yh2PS
q8o0fMNWSQ1FBEmuxvct4R2puQ9VszNseGdKIODjW/iiEeXUuA82sdmO1RtwrKIbPAkiYXLDUVtJ
PbMEYE0QDE4qnYQvpLt4Qo1p0iySPGgO7afOKk1v7kYp5yZGpn3qKkRR4d5JOYnfEWootEM+5kX6
lHMb/W1IjHWfUlM43Q7D7MRcM0YqTzse6dSx6CvxRS6rurjBteVne7/j86Gi0hoSV3juUHAb22ZS
9T09v1DckQ8aqLtM9Ud5XxIaNJ1UVH5eUsQqyqBCJXrICFh+kZvoTjG6reEYwpP7Af0Xwcv9sTY6
s6BTw/lOuc6nnFTWEnGXuUOs6KDmVKe+ONlROsnkITVO2zIssaHrRTs97SUQjVEhibME2iMdN3ZK
Eiy3GCPAgTTw3O8TUq1TOdcsprUSno+NmOp+RIVkx00H8g5hmT5sighcV+xGBCKYHDVZH0xP5jHQ
vMomKO7ap8JXC1cKk85yjih/o9Z0NcJLhmkOdE7727Qws/q5IFK8vne6kPBnRbFEscONq+ZwDlP5
KorJN+Xeq7vbEhdpeajoeOpnJ20K6WQU+JpeiWtpytdSNs2YHqikt+O3bELvlGxDMXSEujUCch+d
Ydm2XswURLUEReBzyJUIfHftYy9Bkdwi82jDYOMOySCViOThrra04psxUV6F1OYD3baVfLU0Di0l
CKRrlDGqeYdIhm/GrXVnLDQgMwmzKHgdDKEicpT0q2C2LI5uJggTPRfLsiwhYuFRXcXWa6G8lPjq
RQ4aFYD7P9t02jkcLCVSEfhzJ21xxqkLH22BKziqQw940KDVnBfDx/Ii8TK/ZPWbO2TLqyjKBUcO
GI1xxDrLiDOtt3nCeA780RsuzLt1w1lansuI1EfJy0KHix612Qa+yfzgi4JWdkTyTSxBe1Knyfjk
d1Ut27eDPuWSvU1ahXIziqz5iDQpKP3eGlBvRc5IbS5E/3Nmm4ujQalY3Rq7KIrHtrT9/CVqSbD+
3pM/gPNX7uTsY5u2evH3Mt5cfttx7Ts188SzlxxOwNHYR3SYjVRuVYZBTfpksZON24LuorCx7UgB
OW54S+f+BFHmszI9ulQlAb+kioYD8nmUXxsiLu39OLRIM31Zhed4WykiSMc9NPkWpJUwOE40wK+V
vqGkEHlya2q5P30RFB6EaZgIKbsNBjH6BVutTRDgP6upGivSvmjSCLX/vdXw8lZ1hdRHcbpTiEnS
7KQNG35YODjaoygAibqpyg6L+ZDJRrkVdVVXpN3VqrSpOHEWN+XgVIifxp5Q4K437GSHkLneGW0f
pnunJY2NEwFKuR0cdvUhkaVKvmkYFHqdUQ2MjNL0a9JGxhMO/OSqUG3xyubTlp41yeOW0B8foTLZ
PZWbWmF7ookItqLuyv6ti+jBXXGuK+5Dupg3BOdpRzvuui02Mh7Elv6y/r2EjZ17DdjTek967PBa
60jKXHsiZXvTN6J8qYJSra9HNEAeol3roTbs+oSvTb+GJqWRw9zH4bgjAr66MY0hfhmLqrpldUu5
yjHxrlGWaWTB1tKV5bPOo6UfOzJrlb4GKoS0/BtANla1FI/kZ8qQ4Nhw8dPaJXFLs7wAredBpfv9
nR70cMRcF6L6qB05dxlB8OUlZaO+MIJIjLPKMS/Hwd/HBNQz0K7cuo7okCtmZ+4Di0rPjRhrmQfD
mMhio4EcxIjB1OZlyjMUSIFqzup35nfoKNKw3xAQrJNLL1dn+CdMi3MrVUl444DE3K4qDlYWaV6s
aP117AfKF1surG8CSMVrFCbiiPJRu+0HhbvMMf2dU6oy+qVUP6p9k9iblr794KqyXx8VRS2+srex
MxDvmnyVFD3fhQHPHUe9TyIzwy8+5yFY5318R3h4tmvV1tmT+znsNNAZ39RMDZ/8yDA3hpNEu16a
/PswRrtj9WrKJFaow0YiSPom1zWW1EgKOw+FXVbttcyKvg+FpDw0dhMO26ST61e0rySVoGykAaiH
Ule6ZRKwspAKOGyqGpcSADVsvamUlDd2Sxr9VhZqlnmdkxPM1MpRt7dMq3+OHc5iXh408kbV/Q5h
yKCTXGxIZ4M9/jQFAt1gOBoPSl6lO4IEiSUAt3HAvhCgiWz73j+g3RTBlnWpeLDFGFxj3mvsbUkF
97EPov67WrYBA+jOZiKvxWVTe/wi2oM2M3XvSBXFAM0cw5aJmRz8M2+bujBFph04r+yV6OjReIzt
Dp48/2Jnz/OBvwnK058Jgsn9K1nqTPHJGREzGWe7HywSLDl+T475aNhcoSEhnKKDcLOHgoCgFwwz
A1Sp2EgiVEkazAtf0bakyCHk1uI2G26nJEjas9pjBjggzymVA320RHkZR2Ai8cZ2ett4CrDexcK1
FJ421haVljGVHXD27FaW1Sxh4+eBlIfMS0bJdCbN5U2zJr6NoHqgJGo50VAPHpErs7+n9dh7We4L
6zzIscwkupBl+bofA0a7eYfHeq+O0XRXtHVvuXJiNHdR7OhFCouEIJ0agSKSNDeWGbBfjYDkCoAw
zIo8gEXtuGfdreQDt0Gq3ZHOakx/YpK+0+Kr2Pxnr5WlYEnA1v6eHcgj1TUBCr0zIRVz58pWwrnB
D1BmPj7TT54nQev54Q8i5Z+TjwChzXhFWdUBo7G4We+d5sxsA9DPvnQdLmOn1PJxIW/tuCprdCqX
Ee16/hmWgaCwq7lRt5bhOg0l/1EpqZz+hIR6bxhRFQ5IwDQ0BkuaZryHGJIzDpTP8uXrHyKApZ28
dPLKC1Bxmab8aBAsAznjfwJCuPgy/skeUAG3OTqZAQroNIfPhNT7H+6V2kTBZ+hsFNya+gTCeTkT
cmTu5PsxQPIr0P60lvycJuZ8mla0OleeKwLkyP91KvISgMIElsNAzehSitU/oPDfac1J09A1Q6NF
ZSF0kq1fUMZmNSoGasArTQG9+7I2GVqqpD8Bi99FBBmwKKjoVMJ1TNqpDLPefReyL2NPrib9us9s
ewo/a0bdlskBCbOO8QAfF0Ymi4Sx7IvKtUDBP3Sxw5SxDQaKpJvBQtrYb/MAZaj4YeroUybLpJbN
lLBvCIHQE64DR35zX2p3v7/v39twkBDrhk22NVJvQ/8FLopbqoOC71jntXMUL/3mEmE1z98yz1mP
xvCDmp0yZQYX9fcfwvgZx8oXqWrcVrZFLwGa6y841pYRaU/PcTzHTOaxmHVVU9j12emc1H8KhkHC
GNBKI2fFjxPzQO6gZEkMW40aCfQy/aa1jLFMyBqsZMpTvw2S51BSiAjRXLNROjCRtsBpGu31kT0S
i/DFpdMraoCLpmhCKFR03ebB3GpCrTIGkYTdyNZMcl9JLwVqJQ7E+PBo3r84puFg3lhb8Stlg1ui
4CVFT/xR70o2c9gEix4GhoJTWqVScSTyrCnl6bFtqvJ1VmCix5AeAtsxImwhWmfV3RbRrtaQlgnu
KOTQ3yUj3f+93FVSGfAbhEJk+2SZ/gZ2Mx8zUjUMQ3lrGVgyS09m1NC2x7oKIe1uMfOH8tPvr57y
yz1E/gYrlGxwIEYw8N7dYdm4s2j9R+eVcFMuvz4ORlr/R/AgDC8JV+pTBwLZ0vw1Fr75ihKplpwn
mt9zu4VszBmHP7Hj8Kfl/LP+2hna1uKTPGBk6OlN2ab/J4Dae36aSbkCIs6Et6QAOH0P29XIcQNe
I9fXeJpLI39lvB9q+W5pdK7BRqv9isMVekLK8Xkcv2wQYUcBLv/p6fjZPKNaECpNckZMUkssjgjv
eJkdnejaArF1bU0S+zYCSj/TAk9aJCX/X65AS6aJamhQ5Kw5P+zimfvHIg8riTNWbGTXK0hsNXFW
9cWiSbAdscdeZaLRV//AZHzP+WEJQEfo2KzNqqX9YtFMumoGNvbldRTGFgtNRgfR/Pbj/VOLsdWd
5TQzcctXsNT9Kb/jl/fXFDBDxgWuo7ORvFvS83QM25Gy47Sy+nsWhLlP/FOMSKYY8yimWnRXv3+a
fvkAXGb6jiaMXWZpLM8/768mBBGTjL3mCEH3snroF5/1us0GNNzmddnAvB8xSYka6/Pv33/+Bf+5
v9s0e6iAZh4o1vJfNoRk6HWykYLxFLO4TI+2LTAmhY3p4/PnQ9dSszNV0qv+cJOr7+svHKCsow4E
Ug6X3HPvfu/E0Dptyor6RNRFWIkbSy+L8cnJ6ng6rBC9PFEK7XOr1A2nNyhNF/XUMkOIfDVmQEjX
myaP11gAeqcN2Q1QH3a1ms2T3ZXSR/dmXuFhkmXcQww553lmp7G1cEyl31h80lqywYw/ENbf13AA
obmxdTYDA8kre93Pl9XnSDUgUI1PrdOhZnbpG0cJ7kO2uaRC9Zp0BiPjJYzEGCHlvAhSXTrUo5zC
hfmHi2y8v8h811xme/5UNEffe157TKUBh9v4tHS8osvcfKkhl/ba7++pX9+OlYvDBed7i4Cg9xC7
OELS7XSTcQxmrufLD7lT2lEqt0vP/A9v+EtpxqZryyaLGFmSMuGx726npvGHWahbHdd56SJnHAIU
MGiAL9OMOditS0/hSNdFoWlv4u+4UQU9pXRHapcv1ydEuwnqiRVYsSZ8GAFj3h8CleGij1rmmygr
6Q8SZUjUyJ0xiTZFEsSrMkkwZtEsUS3+OEstCHmfTzfs8hb/twpbQ5+pBKkglx7aMq1ep9mG6Oah
hBVlM0CvDYOaltmPnmLezyroGFIwgprCxzr0MVpqOGa5WBKaLptzRbKOmeqTpURzWfejWqm7aJJp
c1XoyzbkeqBJjxb2UpdLs4BgsvL5g5JoMY8Da8JaeJN1XlcE+Swu7Uox/0o8P7zz8j00sTkzWmgA
zTCFVaJLO3We6a5dzeXsks6jl5cRb1izs2tJD1q3r6V6NPdNRhKHc4iriQS0ZTYkyz2CcbQ3PbqS
nRGQ+Xa3fFnrsWhdjmPI4ZwZV3bCyosp8GpNTys7DrTFRVF46fOGF0G+ps1Zdku8qpwb8hjvfeJq
RmWzoHLXM6etOvOXaVXdPNNbcVhIT+fQyUXZv3wDyz9aS2o91yP9Y4rwpENKDeRCp6rph678m+rS
jl2ExfHwvPRiYfulUesGfN0EimQYjWPwGNE8fPNzZZ7wSovwBS5gne9KHivHPGZq2TsnzKCNeIwJ
LYT7CGLGmBxvKUucGd2c7zB/NhlILPLqSK+Pa13HWI5FM3tuhRxZmxbmjlltO7mcB8urXn6RaqPb
lgIg+gCZO9dUcDRr2yJNiOJw+U9ALNoklo39KnbLQQk4dF8UIjq+TAvYBnVZq90Gidmno7dyWFaJ
AiqtWWSxTnJ9AY74BaEhOj6XZI5Ev6llTAHIAyeRTJ+WqaZWMel8y9ANkN8YxlNoPC1qr6ShJH4F
YqDoT4J9WtyS15qV6g5PjTQ+WfqEMOUW/8SsgDLQdjFyTYx+asAYx5PSpF6zoMBWSAxxd7MkC+P9
BTi0KFmtiqFb63IqNxVObmVc0CqzQE9Nu1Wwx2o4zwqmDGxA99Gyk1bCKbtAVlbdxaoFXAs4ZzT1
6DMNcCX+uNzWwhx4ZJPLg4skyKhw3He22hRbBHbzbbhofXwJ5M1VKanoNjfdQvRcmgIJKUXcmIs4
IVbV2JBhMBO0OHklqkcwMavdY/XfmDG+xHqL1McQUDxSZjW0smq/u7ESjdmh26wc53yYVWTrb7rc
YvgEkGKsw8tlyr96VJZHPbEdW/qMFbbTto64jENW/NM63l0enEWtIsMxGT6uX9MPsVOMXx/p06JK
Wga5mLtnQ8ZiKlik2+usVocaztpDvmogPw0t1QXaisXTw+Coah/KTKXBV2hGl0FxWTg3i1THtIf5
bkS9hvZiv2r5p4F8BQB1fDNO4FUXkNKqB1lHuqs/x7GpVwt3xgNXL2vy7DpLr+GbssDja2fosgjj
5VCZOTuVEhrh2YgKc2KsvyyUUe7bLKLZUBg8jEkRygktPEciC9J1JD2cnqpFWdovr3cB3tTaONqf
CK3m6ro+Qj2UUWR4KbSU1yPmcml+3NuXVa/hW2CRX8UFy0pJQMOs27fredC8TsdW29qikPshrbho
h1aBTIDJfnrqhHnZ3JYm1YpbW+TO6/KwyOpWEeI6QV81EDUkS+7LHDNgmgY40yLUx0ATgHIAu+UA
LDa5VM/ScmXRBi5zNrx3OlU60Xvz8StczsE/MpcuFrT/3GzIIUKvH+m+gyBHG8jPa8uhfyUz5UtF
uUi11gu0qnNUiBdTdB8zYAYXuW5zOg4Yhl72NMtD1r7JirFoFkrouMw3cSKobJgaZQY2nVWi0y7r
Sslglk1LIJEicwrNsyEXV4razrgr6nSYTl/KRSKFaGKcy4TlT8qiIB6Wd19qN5CS88FhxZEmJBVy
HyUsqPNmLHJuPrKoZimgtaRycOLMlHMs2aN8XTHVRbNSMvr7VpOqEn4O4ItBFaHFIL2lMSPnJfor
XXQwK5eqhMDKhriibBa94SLYz2MM0QR2qx137CpCcbBnScS/EMBDS9APnDzRdpIJ+7dgCnGRHDWL
d0Ev+1k8DStGT+0NERx+kHsmrUbRbIUskw67bRdg/XLbouqd322tBNbtngRfVoADPm0BAZjg8il3
NkHFnCGEmpVp0rRLmTpwIyxekXVBXgvH9UZfhppKMs61xTo1xkOBfGo9Ia7miRWm6Eik7GGjWkxf
a40rlqJqxXyqqjYTJxFOzypssobmVWex4Bi5OsujCZWf11mmCYIbZmrMcHhoQZC1GHOXsI56yQv2
VU5zhRsrsK/Ia9QCnJcrfnDFhOjrK1If8oqYr+YubLaIuFY86OLOQJYwT5NltgI+VbOY/pb9aBly
SxejU7isTkvxVC/l4WqPYGJ+uf0W59BiAK0v8K/19lzUK4sq01wK0qXJ0yyVLbxxkzj3LkTjA1gV
KCXfJIs8PaNDjHKeBz2S7DmmdrmbV2FkvKBj4hlsPruQOg2mc93gHbYOdptXRcTk1Tf1l2y52MXF
JNHGxPQRrReCmf2omfLMXNO6IGi6Rz/ocqMgi2BOoEttaxbmcQToqP2XqbcUX+RQBrUc3xUdmiyF
JYswTsVMplNNb1YM29gYeM13kU/uC7KOxYII124uqvHXz5ohhfKC6181iGCLO7mPNAXw6GLeMxej
0PIlrc8YuPypFp5tR1NqHtZmhRT0baJsAobroelWcXdpNrNLJsz6OxYjJp0yLC9AbQvXVksNNODz
+6APda0xSLEMrh/6h5RwkOZ7UWFL5s5Zv+Q1eogduqj0zUwcDYebZqFIAsbBWbDlEDIUpaejoWri
r78/3r3vUTi2apHIAJbJsAlYfd+kmwxzKKIgT49ZWiL6Xz3gq/B9XAhWq5z9/+mNNRDEukF7hpa5
oRH3+a4VlyZaW9nFFB7jNKzsl5GTgoUItiQSlGjEShqyfJsj5GSZ//0bvx+70B7nQGvr8LKYr8Cp
ehdVIkm2VvPq4VXej6WtH2hKtmZwdAg9Bd0O5U5Y9h6tU60MjTuJsEnzjR6NGvGqJntqrV4nF0Nf
K2c2CgmgsKIv737/Id9zqTVVxvSicHwAXij/msE7ilnRV3bavlnWpYVIO6z55XU8t0tleyhTacfM
tgytGGOcbdkPQ9uVZbkv0gGerauiqpQe6iKSimADNxXGuJtxG2jZVl+C46swS1MmsFEq5akrjBpy
ghtSqWrhNoOJQdN+eVqMS0f98mv+r5/Clpt//zd/fi1KJOVB2L7747/3b8XNc/bW/Pf8r/7zUz//
m38/Fhn/++2PnKPXumhwPr//qZ9el3dfP5333D7/9IdtPgfbfxRv9Xj/RipCe/kMhEbPP/k//cv/
eru8yuNYvv314ZUs5nZ+tSAq8g/rXx2+//WBRLN/3A/z669/OX8Tf334NL28JVHTPv/6j96em/av
D5b2L3BztIB4hGQyd+aAT1Aj/I1h/IvxGSoGoOaYKgFEffivvKjb8K8PuvEvbMIzKc9kxkBvkr9q
CmBnf33QrH/BjYO1Zpoa8hHkwx9+/PJ3S0dzuWr/9wTtn/uuJhMMnXfmrSh2+YTOPKL6R8u7bULT
DrU0vMp8qDKx1Fb7gYw85CRjss0bVX3sA0384Yn5uSs4v6nJL82gkgVFYY747qnW2s6xyEiPrky0
H5NXdQwpvTn5doQ4l/i6mzpKek40NTBdCROv6XZhOijeP67T+lX8Vy6yuyLK2+avDz/Pb5ZPoTLD
ZEnTucjW+0/R04coUhmDY5gdIPa4vooRO0AZtGnN7FumTo+Oo77+/k2VJbvi/7Sa5/e11JnoP8+O
aLjLc9vwH195VI/SOIMo9pLR9p+E0VyPsxfpvjPI1eU6aLggW+GnJ4SIxvdoDlv2KIhhJSlihNsQ
D+Nr3dKw/tbVpfo5iK2yR7o4aeanIcxjY0sZLUpUQRAarsDlq+mDkZhCvVaGLt23FfYUrczymw5W
U7RHghagmxTMFzTjpmo48rookwfVK1QyTE5ggghmGIX2OdflcmOUo43KGFaZx7WD7ZGj/k438YAl
3xUErJVeXsQ66iO5DRROomryid0/f8NbnKkuXZFN0JjMdm3jgJ82eHMYkxGrpKVXIEfoc5WBs1en
5K50xB3iuM8gs3TPSolXHgcNsrHltw/1MFSHUVHLW4ZmTDnNXP47RR7iAtd7sOvefKBwlmAFqS2A
BUUQh86bxFas7gjpS/ZWBUOvGaZbs5p6wwsl8VWp6pfK979IqWZs+8xU9w65Jp4En8pV6WLiypD+
TvukTd0AskXuYk623Ma086OhpeZLO9rHIIscrwIktDEnJX8rSd57tVnhPb3F3HTfBfpnyt0auJd2
GgwsHQiZGItsI+TTQA4jM7qi2sizM6Dr4la3gmozZl21VyppfJuqskVL65hIPkPRKZhOnTJI78Qg
NWh0YL3exqIz/sbiDcfTTKsE4oSp97c9qA4FfNSsxMPPpn8ZwhEyS0iopnV02MGt29DIamfTJskg
wLvlkv61BjWb4C4SWXU/4w/qB4MLNVylSRe8wINounNVWc2IgtdRj2YC7majO8Rab1seNJvqccyG
zTT0pbiirLfOBEnEwcaIxADoXjjto+8U4j5MYnBAigQtZSP5Ijww6WgRuKtMLlAFRRnCJztW871F
eAiM4Cq37onzNjU4X62THxAWBNIuqSvl1Rks8Smd8pGs2kxyyo1d1DaQl74zAPYA/Yc9VcSVkp/9
SjFvaV6OsU7UIhHIrp0R8OjpejJ2nGj7njE3vWQF8JLcNTtfhS3nxjTP0y3KyPI+aXXSvVQzzr8x
R5TjzRCzt299qSTiHkD3eC9MElcOMP2U8pGu1ZieymE0u02WJrWFrLbNI7dClk3SYc1YbkOA6ahT
SuPP25G1UwA9FGZTHCFch4+9I+WkRwqpBqeQsah45CIF6kGnDu/dQnOS6iFC7Dvu4MxpuwLcRbEJ
iXHkXJWltkB3AfXgILcannfCAqRbqwg6nQ/QkLlHppLtb205Vtttp9rkFtcUguPXWIRmc03v1vk0
EDyZPgwT0VHgrwgeRvbaP7WFqT2QNzZUN3EuhtTT5ujLLaRDA5d0XkfJVx5ouD1BohrB506runqH
IT6MSZ8IbYckIy0/E2VjD4Tsqii+uxC804PAAmK+JrDl5C3ex8E6sjtq9VZPVZGdHFlvDp0K3ckN
6JKC1hphTXlm5igcXWp1fI16WsGnuga3sCGUOp9cJmaqD8BjniIroTPt4rTvT1qTh/fGkPUGh3C7
7D1dQiWwMwgMe53SBBNKLvsaoog2EpFL6SA+gRyu7W0Wq+KhyRO75bhVpjL6NlxmBOlkcX7iodX8
6x4ScrI14mG614e2TzdSRWICSYiDU9yoQzZWLvtGf6QDNsWero71G2pFo/YqEopu/cowur2kozTz
RhagV7nTRbLvIrN8HGtdyb4jlDNvDKbGKC7Ttm7cFnKnRYvb6p5VCOv2sY5z6OqmPatEA1R4pwSl
9HiV9AxTPCVNKnMD8zN7tbTU+VgoVtO4GEHDYQM5ldw00xqeSX8oW8buKdClJGqhKCM7cqnXpUdD
mdQ7CX1e4XKoDk+JnWXhptDiSXY1Y7Qqt4oi0yuGvrniEXJKN4Ojbh47ROo17fJ4EB/TmjXhrJRJ
P51rn/g1F74G+iVylcp+o5pNdGuNfZ7uJaLH6w3OZoB1zWxBdsc21vWbpC5BKRlxPt4lRlreSm0B
h6MoSy09oPlx2BhkE9urOnDjeGHf8FVLhaoVexGJftgAXKn6LTuvfxuiPr2ugfUEd+0Y+dMWQwzN
bz7IN9bN4BaRaRG5UgRUwcjkUHfrtvmiF9Ohgj0Jgi9g/3KTus2/gHIaStdw2upkdrWJYLWLiseY
XCVCFMxY3hWiUb/mllOhDUvl1GtTpOfbycLqtUcuat+3omyQRLK0A6S+RsBX32RyXXafnVgdcrTB
pRTuWrsQn5I8kO7KQRYEYwWteSd6P1G4w3Hc7ns9C2etQiPre4nEBtUD5zqmG6JQOEHARxQ37Kdz
4dMhkjoh1LT8XUV+kg6DU86dPf6MGpF2Cf/WJYvqOyL93vLSdIKVaLDCSMTA2UF0qEEM1ycZYWlI
BLnBcMFsu01vE0uRkOhi31TKONw7THPqE0zFJNz1sA/anZ7o6XQsdGBJxahXIXGkSl2fGSJOE1PJ
2vaBiILQPDQMOKgLQGp+F4PcXdsxiqgrUfdO501KZZzZsXtnWxGd+1wmbVh6pN80Eje5Msk3XRv5
b8JGv38SUTHYHgHzWD3NWsjQBdHvMtZyGKnEYxfE16lMlsVVRyNBeKqggMX1AuN8zstICxeoAvRa
s3/Luypzu0Z0r2ivbkP48KdC2DWHL/qHDk0RdVQ+tzotfwPHjlySlhnRSPAap25BGpbpxlbaY+9n
4ZWCGZ5ZV5UMrmkx+IT6a7IlEhpmwIsNy/h6Shv7GTmC7/YO2l30qv4x6cP8UEI7vuoIBTmiyYq9
ouoxm0gt0WR50r6ZFgjCEcbOJ0K8kq8BIvHAZf/TTgxBVJh3cpdc62GqfG/DrDpKmjkcS6dip460
YKc6cfSNDEv5U2yU931NZwIp1iABXaJGQK96PzkNBiSR76oyvQbU/q3QYYum2fzESWV96JK28YRw
yHUhL4V4RIIEKjhxewxAx4oR/5UIAssbTZlyv2tHMF5tdLIwbWwlLL4bEBrxNrIlZnV2dksZVHiQ
aHAYyfY9zFMqgKZX9nPHjOnkuXKsgfCK5Ggo4PXCoNyNY8W0OM2vRGZddbpx0gkV8aCcfkHU698U
EQABxMvlRm9Z3nW0xVttqJ1z1o9ip3RWR2ph9TfugmRvWPW3hrTxNogRTFvOE6MixzXHeIv4vbhN
/IbW2BAe+Rn/CLihfA3U5EuBaBjbUj7H8oUnRL9XddjsGif7SIFc0M+XP/p1R9UkGVcwM+Fjmjrb
VKjEx2nEV6W28FmCklGjMWbblg+xcWDLH/ENMHXN4rsS/7kbtoV05gr6mwr5xn04aQn5eKoRslz1
/lmSJ/8q13oGB2mDRl7R9R223l3Ul+UdhfsQu20HQoieu6D2k4znVgl7gtRy81FTAZDSNQ5vuqTC
k9QZd1qYttfCln1yC630KOnSnaqJwQOl/kjEIStFZ9Yup7uNPFpfQN6c69rOcIEq7XOJ6P9gZJjs
MtwP5CMaRw3UrBcxQ3jpkgleWepWTvhVFabi9bHvmbW6l1qJiatffmnzmqcINuZZlBM203r2jant
eRrigxIO0ee8C+8h6+JCKYeDn8jlHklGcnbk77YaMZQ1TOJQwqtSEY9lbbLR8Vp4MaRkgx71Bu2w
7Da28pnKhdQYjGsxOvjB/NLW1lPc28p2SFHflH65N3OStEWuz9sQESuC23zEmTJb10I11cjAzrR7
PSP2gLjfj+Nk3WuhIfbZpJo3Zp/bL0avUiEBoN7ZdoWxOhePqHSu0ZBcl7mfX4fQc8c+PueaThBN
UiL7lOG2QvgcDw22pIMRVtrcrr1PpW4HIXH06qnfIWnL2I+TqitIkO6P6EX3qL7vJXXcJ1GXXzW6
CE6yVlmv45iFX+y+Cx4DrTapG530y5hb6k1oDWm57WFj34Sh8DdRWYcJqCPlY4qBbyv5g7IRvjbB
N4tI+FKafC/Bp/zua1H0lEXUUnIQ2deCsAxPoiW986f+CcELNGWnLI+k5x0LOeYO1XzxsayFdaRr
/ig7kn0lQ775Oig4bsyaFkAJAGmLdr/d+dl41KsE3CzCCfRhqgYUOQy2ltyk+D/9AKPaGGbPUyk/
jFWvP5LHyvdr0zzwWf29ODQfa4xz913MuDpLUope1Uo9X8aZnGvwPsfEf8INearkKNqNGeg2t8h7
I+SJpC2AccH8infGP5NoUZ/or3P4KmnAaUR6nzNRRwBrwRRzaSCqFAPEdsaulim8QiFmMQmlmk25
kL1Jy5VbTJYs9TTtXbWQ/H3kJBOnbz0C6qZoAv/ulB+V0dcU8rek7tlCzfMRI592a0aEaLNf+i4p
W8FJH+Nq1w7xiQMnsCXmZ4/+FBP2o4nceLEsgGBRS1CPwXfF4VIEdnzTh6VdbSIK384TFRkMpgzw
iAFvU6ftYaD9upHryvhscZnPnSXFmwKQ7zmUSpFtcguT98CQZQcEUexRoSabCucoQY/pdZ8r2mZI
6L7WSqIzsKcaAPaY3KO5yY9mhv8VKuHnuqRt4XZ0Dm41rTOvMnl0NqPBkSCD5XkKw+hzWw3t35go
KVgSwVBz8rFFhm1/rRWain4swmAfma8CNZ7bFfLBavWrXNb2kIt3WKEdDFJd7eAcm8pjZBTqMc25
XQlXHSdPzpE200zQWvzD+Oich9AAbw91vbS14U7Hm4HuXPL9MOb4KWuNeR+1XeBE2xJOkz7uOZ9B
5vEUpEjSVq4bcHIuZL6kImeqMhrBiZk4Cwhd+HWz2J38iPJ52yNNVlywQSUxRI4vOogsUgqh3RuG
NjS3ujSZpb2TkWXKbOZN0YfaLm4DuAuvSq8Ezp3eVJ/AZTfdFoiugc8rnvgp+9zL+JJsYiu6Wnx0
cC+B602dJhw5J0VFZ33B3EFb+TkRMQjWq6G0GrM94DuubQok1KxRtitNQ9eGPQZKpfP3nalltuFW
Aib3tFOrJojSI5QZohWFB4pXnkpIde2gSZi0ndo+x2pfmTtip4pvQVP6s7te3WmhLOD3pbW9Q/uh
eOjUjQ1s32aDJXpPzu4rm267cdK4fqgZ2ET/m7oz2Y4bybbsr9QHFF6hb6Zwh3fs4KQkUppgqUXf
w9B9/dtQrqygkHKyns9qkBkrKAUIN4cZzO49Zx+3dDTF02MJQ7Y+Du7o5DB7nfJXWfXVLs8Y09aq
PypFBUvGQE9klg9Uy09Jjbw9kUgH1mudA+yc6FunLGcWmIQFg+/w82grjVePPJp1nKlgtmtxaLQs
y2kc9pjXAFYspzH5JYfSdGIqNrsQ3/w5Jon3DoEMZ0aRJYdykE1UUXSCO8xFISEJUr11OvOmmYHM
HxDfM5+mOYeky5ukM7tzLFqNj9OO1bM9J4sws2tCzcWECj+1As2P61RKHpxiSj8rUpBsusBMd7Sr
ytprasnUAKfHIJNlkpkh0ZGelm0lKpazSyWJisQE4DMHiGdJ2Ow0RPMbBQ/ecYicaG/Eathvq8nS
noEOBWg96HidVL7abdJlgN/t2OEAPWQf5TKx3Dhqxtu6HcxtNk/3I9wVQvman8Bv3GRSyXJoerTg
OoCszPaicaqPWtEOno3rehOgQjjr8xAcShhQDzCfu49SJG+kJmOvkc3RfUpuJZuLofylSFOIHmhQ
29sGmOqtJEmPcaxpe+izMC5ZhnZDFt0Ndi7tGkXbNopcnLIow0nas7Ul8TaztrGA/+hK5WA9ysi9
XLmW8OPI7fRUw4H5CsKjdickMMe2J3FXH0JlX5iSOLWx+lxpTnVUxJC6lGE/mvlMQlFrzq6Y1WYv
J/VZG1pe82LWbuW5/9UVghZiFxK+Zem1l+IhPOr6dEhAtJ7hkNmbmKn+EMW1eYxTR4V+QRyoJ6HH
GA/ovKU70YpAbAcKGX4wWF1EwFOrPVOiCTxNkeuDlBdYzqHxbaXEsjeabgUf2CsmR9OMeehVqfTr
Xn00IXt4mZLm59JRLTY8wXjKAkmRdloZEx6F1GsrhWa+i7UYSKVEVAhMso7nmazDkApnZN2ZEboS
9tpzcFIr3cbQ5wyTpwOn3Q+BiG9DoDZeHibGU4VoUmxgu/H5esKD2CgPHeq1/jMC+urTTG95byRO
CUpIoXTn4fO4KyXL8HPBfrhx+vpJh5PighVxgJRG6Y6yhtK4rAfKNperZK/jX6WkpiiACWqvIsW4
ARzwTcig90FfBodElBwOpHzeGrBbNgpHxB8JR4wbhBWkTstGtO9kjiBLmDhGyiDbSc7M4p9O4pkT
u5HSGMtDw0w2E2XdJWavaOVDmipm8wJrBwo+xWQvsKr2fuKITfCAZH2gtjF6Bif8L2ihpRkuwvjJ
KFKHdAmBplaqs3CHLYd3IUETntRF40GhEt0PSnMKjGIMNo4ZSp8muZgZXav02kyqN9Y86/sWnMJJ
AZiP+1wXH9EzzCfEKMoPdW5+hS2bZKrFBfCzIO+fqtB4nGCJb7o5nbbTZIk7WLfacegkln6TrUQx
BJT1pnAX61rmJYn+QsOhdGEZmW4zsclXKAuwj+MNbMeBta/xddzmbTcf6DxCqSg6dQuniqTLDI9t
bhnigZhUiAl2puwp1DmfpjCO763G+Ik3v/C1WM+wvCpsQ9hrf6/6DtK/JjX3WKrHbSK3s2cV1QjM
QA4PwCen8xB0L1Si9mombYXDrg6j50mP7MmVRT8g62woPTTFI+FyxVEIQ1I8xWAD4zaQenYcewIO
PhXTu7C7+rGTRhmrmFV4Y1xHhzbNOz5s9zlXm/Ho5HZ0S43U3mZVpB0nI618WQRECNQOeSNRbaU7
oqUxqVsYkoyIXeCQoht2UWlp30zVkPYgHTHZlqVWQpxwyvYHpaj5O4Q+82Q7FFXsnNeCMqkVIZat
8ALTlB4SAg6PEh7he5nyVc4Lvos+UAYodjA1QEhGOLubRtzmSp7fUGeEt5Prh7gr7HtChO8a3HUb
BLkHK5KmY1e3o58EMZ3uKQifbfYbCaZgoPCbalYq4hLI1TpPQV2wIaW7y5a3h/tTt8ecdbQe1SfK
1uQ+JM1H3KrWLioYnUEd7ychi0Mq6j0ZYPQgdOM8ItEMSR2Zaw1BhNzeRUqADV4FPECwBZq8jQaz
Od2ZlpPs+M/lL1QQ2v7LNFhztmcTUh2o8VvHWibgYCM5ebWZ2K0rNzIV4ZNZJkV4NKxQUV9SevSz
hZhEqqvwBxuL6asAEr+d5aXL5Bhq7gWd6YF/eO4hb9AmuaUIAlcL/X7oFkl1i0Yv83DwweBvDTbC
k1ZSkhyzTH6ISrbBO8uJ0CUqFkcctVZIIIbhj0LxmxpigQiczvo5aXnLu7gctxQ1i/sFS/QBFZl+
skTA6SnRFtx7LRnnoLXnTVrES4qKOrpj35ds4dgLbDKUBMfUZmIaaIRdjYD2p6JSKx6bmTwOY+zI
ZJZ4AUPP0PZ5ryEnmfQuedSx7mZbXNycWrukO6T9PJDLMdDSGhWqpJmsl/4oZeWzwvvNJcNCHt0c
xMImFpHm5W0fep2io/7rtOgD9RexQ/rRbgZJC27iiSNYm0flcyCzvNNQck4ToV6PUyEbj0vF6Ex9
xyAAsK1PE3gbICOouw5WrDn7zHb0M4Y+/UPJ5wbN2ZD2yna12joV7Q9yHcdHjGJfWrNIP5u2WhGh
0fY2Iav2Mix5MylfZlPRqRXDjAVcImkcVjpj+tLBo3lWUtt0FUJ5WzaNTf59MmN6b71t83xwPLVn
QdsmabUDZ2ybCnUZ6ye0xdKtUmU1UcV6f5sSFvscjEQFcG6SSb6QLQ5OSdp/6IRV7p0EoF1ACfPA
s4iwLYcD6qLMDigPWzPINS83kcVBzi/vSohkkjQ1o1fEtcM5IzWpMbkRryc+eqnpVUe9sxTzPpZE
OjzLnYxTPacaGGyASUW/xNhxuNmwm6b2Zst2dzMiBOl3uVYRglATNaPc5IFEBqqo5Rv8e2Q9LP00
s7jhQUQdI5SmeppEOx8yRwRUggx9FzaaBZKdQsr9NNTFF61STbqLFNwWNnetPtSp/I3Wm9VvTbvU
ds7YqPeWKtj+yxabQ5a1RvsMcSH6NOAeaHR6L6rbSnhZt5ls9aeQPU0XlBKRxNXY/bQLSOOPKRXH
LfXL+UOTqmxjk6W2rprOdtDlvVPWT72MEn8BEbdTdJ/0y3nKeawEbcsgcbbRXHyIG+uL03zFklrd
dUN9sKNAAKbnCd928A9YGzdUttNTF0G8gXFfFTMVYPq8e5t6KJW95DRYgQlcObidyB11Aa1x5hU3
fGDIKSqZ4Xp0btR62iXyVO7MeejgvbQAnZZuTokSOCl80szpYQRgvLvoPqzKnRjnJVVm1A69UB/H
kf5X3eCglcS8idoGRRCKrJxkqm1q8qqIDQ1ME91HahUHm5o/8sEbWBBiNzgZf87/nIoyN63ko9po
ri4p+zhyFi9DzeE8DgYP46f1ZHEK9JJofJBBMwe2U2wc5giO1X6rk1IDDeaePFlCHUT7yykKf+Yk
Qa5LlJwlOsVNT3KmkdyhK7W3U1xTOUfxD9ry0Eyy5YeDfaNkApqFWn1W5OybZhMyNKlUKE0CUfJ6
a4fWLy1BuCB0W39MSak455N8BzPuexY2w6ZiJaVIYgL8tPZ5JWavth1naxM4fcp4NXkzVTI3KDjx
dooZ38SGrmw4uYfs3SNrS0s4ugvRCY4cqWhhFEO11QJgFlCkEZCLW6rVMYKJUPs+G5TeU+kuLZIz
Tk02Ig072IB+tBuzod+EoZxv1JKQszxvnxkfsvCiG6XRnjUnqqKNrtfWDRjDac+OL+CdQvcpGccY
LEUzPDMRHNdRihiDRc8TOusj/Y3OJD/dqQ19s1D9mYqZHTKVJ+2B86uCQUif6PpQpnVUt8J5GW6t
VJHvdTY21HwVx63QTaGmKCDcKCL4KiGQ95b6hEuL+4vQhfZrWb82AkbO94AOTHNKK8lZtPPsw3wC
TZruLqAxNlJYHMzh2OgDB7uhVk39wcqmku1bE0dPeorfjs2dMPOYhgOL1wmvXhze0iOK8w05aPIv
wXrq/u8ul8fYFiI+RBUbqc8qguJdgDe+enlbiaL+KSdEh4KhmpqiQeWT3hsutT91KElaO00pEzGm
dU50hnDdPQ5KzeFJ5jgxbke7kC1XUaCJAmQU1KBrFAAkSXVO8LkQpfqAVkGXNoFEnuh+1A1jeCzo
jLcbBBgy7IgwljOv0fox8XriUhXO80UsUCKMNQnPBReZdOpKgnD2n2kYNIoHcsJQ3d8f838kW7so
N/tDxfZQ/Syeuubnz+7ua/X/gTCNFNFX3/h/CNPuFyXZ/7opm5+Ywf+ldFvkbL//q38p0xRN/i/0
JZajmjIBx4jA/q1Mg47wX3TVeUIQMOgcHfiTfyvTtP9CDmppeAt/wzB0buIfZRo+clyHOJVMGfyP
+j9Rpv0JtJAWzRzZHsbaVj/0MW3XcAwfHTrWB4zoyj6y6eS9Gou/iL8uXX310FtmABU7qKUzQqnP
OfI3dtPz7rprLxPulbCrVeiMoNYMH1lNH9gW02w0LOPKi69UY1pXdXWu9sG5yJIvlamqxwKGl3fd
na8EvlqP/joOuPN2sGnx2+qNpJjav2biH/rR13q7P+2w/3yhK4khRzD2V1IWshsmYk8MUvk1A/K0
DeGUvWOjv/StopZ8PfIDv4FsIX4Fu4jxphzSnZXJwTti5EsXXyzcr75Wm6yNMUzs4IzkPNwGuo6z
SmbO/Z+VLPP/ZWxWGsQ26JN5imPnjD9NRkGQyhtDgYJhR+8xhv5UO/7f0VcWLearu+9KUt0KU7fP
oVXNdwAJq0NjtMpmNOLuYVzEloUivknEQezf/kgXhus3NuPVL8xsTRtxp9jnRIj7OcxARQRUda67
+Gr6ol8tisLgJCyH5hcJC8embIznt6/9e0j+EWj+M1Sr+ZvaTbV4SfszGgFPrWOPSGzSBI9q98me
P5YNVeVqk6QPaU2PuqBYAgtffA8CehA7/r90vi8yw7dvZvWW/udmVvO9LpVWJ+evP4ugdodq2M3h
jZQ/0hY0w3RraN9GHKCjRDFYPfb2C5UNFxqrC8LiBDIpd1L6W7//UfekwajHHJlB1Fs7bNHUJ38R
3PrOnf6mY/xt2FaLh2w3MM2ivj9rUnTUtG8TPSaTEdHGG2ohgHnZ7y1ZovZ2rumUVaDS8JBm4waZ
ySlN63eQAys5/j8jtlpniA9JkMhN+Zliq9uhuR8YOTvv9orJCM0bBmGwX4LqHIQ7hTYd41NOiGo5
tTUYBfXAHbvuwF9OaVuqmivkd0bIurAC/nY5vJoS+WSlsZCq+FznPX2/xjoOo/xi4yFJIbq5S6Tg
0BBXSYH2SZEAC1JuKc6BkXzq7ea2letfceXcEuT14mjxozpRVnbiF2C6H6UWiTzqpgnq7eJcamj9
2Ip0Z4kGDVHUHrtA+2gOzbc0l7ecAqg/K+OXuofhnNG+QLolpGkTBxxJ7eQUzfO92Y1P7AtOMsc1
IawbKQo3kSSflhGjk7CdognLi9jPunJOpPZLXNR3RaWg+1Lrg9NDWYyzc2wiYKgle2dk8XbKMg6o
wy4bU7AOdAw4M+5gGZ6MuDpZarlv+6UL3t9rSvGYZdUu7DHuTCLwJzpLb0+nS6vgag1Xhjys6RrU
PuGnjPM4UkqYCEPGupHfyS10TZQTLWfY5J3v/NIquF7YR/oyxpTwGZpqp8bNLqnfw0dduLS8WtGT
AWojLbTK1wceCGTz1I2qz2+P06VrL+P36knVy5zCTaXVfl2rBNCZwT1Wq8e3r31hFsirtbuX2jyp
LKP2FdlGbjiNRnROsiZ5SGrTya8b92VL+/oDaIWGdgFroT8NDkFG2SmRU//t+780NqsV2WpaQqdq
q/alWhIuPNlHAURw+/bFLw3O8ktfDbxETpyUaGHr9449bCQjlVylTeV9igrIe/tXXLr/1fo4GrZT
IRJqfJBi/iwtXUPa2VeOu/rn/QuAYEWPN88fLN43Dvztw4DY77o9hbyaviPe9NbWs9bPxuyzhSDA
NMOf143KaqLmTjRBphWNDwJ3YefMvi4DcL7m4pBV/xwVpLIZ8iqWnSxQ9I3DnW9Aalw1V3VnNVcT
TSpKHaGpn44OimUaumUsv7MX+vuzAg7vzxvPVEIR9TLu/Ly190VD0adV6vydxfjSxf9jjk5tndpc
XHWCXdXCgxuCdtpeN+SrWRoYY4Nr22aVQUt9QM5Ax5vE4ne+0OWL+8+9ju4sH+nVNAWtDDQDN5jv
UBuifFju+ix9WrwWRCP/GnT0SV3W+4iSw4frPs9q1ramOdEuWQarSn/xPNGcCdqrJu1/AIqc0iKS
GymBj6iY1R4vJgIj/fD2jV/Yj+nOatJ2aow+uJIqnzZD8bUAoPh5tuaWDnRge3NN3kbKY0Z2XK3e
29B8Fol+UG5SQ3lky1A/FL0R7GZrEh/H2dTuM9lW3ALP6VbC0+WKbBpuEeX/SEENuWavmFc+QKsF
AT65BXlR7vzKtn+Go6y4ou/eufbftyG6vVoPsNME9LlzvkwrlQ4I/oEAa9YnWe89c8iaW7KDhZdV
cnt8+ztYHsu/PK6L9fD14zp3Q+4U0Df8RbyoNHLqIiWJrnt67NUaAYKUJq6QeNVOZoDcw+oQULI2
v33rf38h6vZqkVA0CKMZwkqfBJGYcquR3+hDl29boShXvdB1e7VUwPBo+b1p48Mz5sRAug6qvWJ+
Z6m4NPbLz18tFUGtVV082q1vdZPqEof1w5xwdL09Osoyif72za6WBXuUpjyOm9p3FEfH20P7tRvi
75bqsBOvq9lLRkKJbTtK76ZWdTZtotUeBX3nnRu49OlW73uaVqyyZtP4c04WfdXciML59fZnu3Tp
1bpRSoneNHnX+aWlf69k/Yfc9j/evvTirP3rsK0m90DDUAREHftJOaLXqonVSDS4GGYnIRIOm0U0
lYz6Nk2sZzOK9O1ALgCqw1E+keslyKDJir1De8SzBkc8WWg0kSPaAT2jnBRBEHb42AJC9KiSk+6U
NpjTzcwrKpmWa2R8qHsyYhVix7ZSbtNpkOYahxssAlb1cNMrXX7osrbdOuOg7ZZMjY0u1/XZnozq
GGV4pDpysO4lRy9czQxorqqzTZsdgkgTBdFOm1L1qSQ14CVIh+mEO6LaDijavcmWv4uJjqm8ZBRP
KZpHOtFoFiwTr4jpvFh9PnoDyj53buChx2P/bYwRr9R5fOXbxlpNiHaQMjAvZe1DCce9OC3C1y5/
Z6W78GK2VvMBbRP92LSv/JF+62ZCKO7GcvETWzY1B7tA8pZUANSVhJPHXEbhOxvTC6uUtVrQ+ybS
21A2K5+lPDq2QYGV1snr46j27/yGC7MBt/cfywi2EYDStlz5QRPcSrkCiUZtlHcW2WUx/csqYq2W
8FQdSppXeuVTihebyKFfiHhfWmDrE2pGKX3n27n0IVaL+TineSVbSuu3Vf0gmuCLXJQf3p7Sl76B
1SI+xmR6ofqu/SHKtc92o+WPhTwjvTJTefv2r7h096u1bprrtLCQRvhyBFS+mn4kqf389qUv3f1q
rWuqSU2GkD1Sk8XqDdYv1Z1IZLwzOBy/8x1f+hWrJU9oamrJSNh9NZad26qV+gNi0WqDkXu8qkIO
sffPZ1RIwpqaiUgas1JMd9Snj4kz3L49QhcG31w9/zP5XnGPMsKXska4Imnuqva6yr5urh//aRCh
SffLT7JNY+xBoV53z6vH3UptMpj01PQxNh1zZ/hKpMl1exZz9bir42jWTSvj1idDbWMFyGkT4jau
vPHlS3i1Z0G2As6LtrFfR4qMkHrUN5MSna4bldUSrcELqg0MYig3ymSL4+A+mKTynTtfvrK/rGS/
X/iv73ysO1W0lenXcl/dY4SUN6HTYKh3UAFozqIFsQbpnQXhwpQyV7NW1uzGanvN8O2RDBsnwRuK
tVG6N/ux2F03WKtZC4YU17SuGP5QkVNj1p8k1fl51aWN1WxFroGOsZn4kmvgjAinld1oAOC47uqr
+WqbHab+XnDjU9CjFiueIFpd9xox1vM1cmRSTMzGLxIYFL/tb5X+8vZ9/6Yo/eUJWiOwTcOyo8Sw
TX9MbosO1ryN8G/cqcWHIAq2bXU3IrSWlf2Y/1S1b5n2LOvzjWYerTZxl3+rTwQt7ubgnXVvhZn/
dzsD+cSfc1GPsKyAR7B8OxhcottJrM62So28Dfq4HNzSqNDFgwWCI+3vC0JJUZe4otYRhVJsXpoY
tVm8M7suLMLGal0gHKWcTTMrfTYHOwgTaFCbRFx58dW6UOhdXHGULP3ANu4wP5wGorDfufaFNppu
qH+OYhSkJJkhP/Jt0Q3fcRqJY16hCrSMeFfNGjVQQiOPY1x9I5Xpg65Un6oCh+kIvHBTGQJhZGi2
bpqGsYebAAdCr8RblHrDQ6/o4bls+XttZ1uHsqw+x63cg65Uv9BsuNNQ5r3zKS4N/2q9GWn+GwK+
mC/J0S9VjWrXsfv5nYtf2AMaq5UG+LhZy4qS+3hk7krEdO7EwQ6xdP6VhIjrZq6+WnMGOkhxPwyZ
T0rVVyHCb+bw6e15e2Fs9NV6g3G+BIrb534wOl7uJIioq/fGXb2w0C8kqNfvw7iL5jqaRygr9CyP
0TgrT5VWJneqNHduRYoa2vO2qjaOXTfYg6XxvtC67HEWcCPaAaA2wJh4aw+J+Q2ACd51lKy7MKZ0
2HESRAuhfDDAE+yCbiCPEsradigx4eQGp5Y8vq4jT6rCn58izOagw5HJ4HeK26jRnhPF9rrRXy1S
MTgdLWvC1GcW7U2r+GR02TsL8qUvdvn5qze6ZRucXLMu9VO7+OlUzotivrO0XrryasGRySyz8Kcl
ftgYoae3ZuNFUru/bkRWCw42bVu35iHGCzNgCw9rZTuJ+r3Juqis/rbP+f3zV6OiFWAJZ2Xk8tau
n/oNuxqKY+dCHGm55wYakqT35PKrtrza45+Opexz3eFkf1zaJqkyb5GEb7sIjLL5ySa+jrgUHA84
twcAHsoT8xTnwoc0oDZQPSNsYI/sppr6RLiiB2Pa4zd19svAT41u969fq4TW5rrBW61FgyypaL+z
zB9n+VtasrTK0nuT+cK3rq2WILrRSqKlZerD+aBXPu7KWL3uO9dWaxAe3tCU0iL1g5r8NrV9qMR1
66a2WoDATycRbJll3aTkY0umF47Zx6sGex1plbHAEE1n5r5hHgPdr698n2urNaHMswIp7Jj6Wp+p
WwdZ2RH5uHXdxlhbLQvo+4ucAydXL+u7MBAv1OWerxuQ1bpQlHWe5o2e+1DFjE0o0movZWmxve7q
q4UhMkrbHHs19cE4l9u2TO/1QHWuvPhqh1CVKo6GWiT+lIXPCjRjHM/iylPhGteHhd/Whnks/Ilc
CGwLrq1Z5XVfp7qalakuo39jV+sridN6Pep3N3cC9XDVmK+1pDNVpxDWbu7jDn4Gz/QNtvB7rUCI
jH9fi9XV5AyAc6TY22NfVqU9C/Et094wP7HWGrV9lKFcxDn4muOyRo9z50Xds0ktVp3UzRSCdtI5
YufSOexnTwMg0GB5HtofWvqBK2QUhsHU3qpcBaAOq7U4UPt19Xw6asptHJKMCDgsLJ9LTp9LdLCG
eaLDFtzMPgt4VRiHUhx7ebcs1dC/3UpO9vyEMAHIIPKR90etRcfC/DKWJUle3R1/qKagjZA+dfb0
zQ5+yPZHJVBcXX/gsHvLy0Cb7R8Y7sgz3bL6S3xZdmlu6oTMSHEsRQ3nQN/z22urezJQko98kLh6
TPIjzkTCmX8GE+p/53sriNXg93BJhVqwFCBRS+74a6SYe9yHoYwotyjh5v8axjZz5Ubbdzr7l/FY
te0m7+/5bAlsH/zhDAhvMwIcTkGmb0Usb3MrcIumPnXyzglC/nW3vOMmROh5nz2Uirhpxvo5AEvM
W041jiQA3AqONUoee6AenrmHkPpKmOUHVXnB6O+ahfE51vOboOi8vC42phx5c6i4LVmX5q1FAykC
RGFSQRVgKUIZYMisonoTh2UIsWNuOJQJeScac8udd91nLPmuPEw3hdxuswj5YLVNq+PyGVXxYqfm
HUUAV57lbX1lUeH3IenV5iEaaPeS1JP4bRLGrhIYWPbNd17dy0P/l+Pz7y30q2uHpPbg7OUYYXXD
B6tTBzpQovPIJ0Y31kTdJp7699KFLrzK11mHkP1Il0AT4kP6ue2N8qMemjfXrRird0Cd1lWKRTv1
TRHpR7sMLFcfAUhfd/XVO6ASIwbh5ahLx+YlH8a7tHsXmbzc4d++gNUroKZpjQVDi/2CZz8ao43S
DCcmWCQMj+d/2fG0RMry6PXRIZqVe6V75wh26atf7dqysSsACQWJb2vZL3pekh84bfUhN+30lxYb
zj25tu/pu5QLH3OtZ26mQDer2Yx9cNH1zeAYxrloA80tgpjyh5DGu8JOYoiCtdjo+Dxn5qTiHCvS
BAmrVUjoxpr6zuvlwgdfS50tE4xEk+UEiiRldYcfIrvvWjt7iWXdYdWcQk8k2FmvenZ+Rz+9mmB2
KpGQNiUY38bhKz6nlxx349uXvvAi+63sfXXprCOCrEHE4iswhlifLcy5KZHBSafFRzltnAMO4GlL
lmx53RFMWe0RrRHEjY2l0leLpN8gcKHbSJr52x/nwvKgLD9/9XFsEOo5BOzMTwdip4vqay6rX667
9PJUvrq0FjWtZOsi8+t0+gRS7Qv1zncepkt3vVobJiGlYA3VxCdE9lPQJs91Y7xXBrt07dXaUCZt
08mlkvlOLz8HqbPL6vcSVdVLE3I1+5UAFGHm6LHfWGp+GiesiLKR6x9auAUe0VJx6EqFTXe5lGrV
y4bpbOlYQNEIEkETiVjZl4tvNUukfCtNde9hoIu9OHRqjN2TcmjyEIpHH5pwXjtEzKpSpNsoqIP3
dqDLIPxl4VzraZt2AuBQOZEvRvgRRrrDpeYu7mIQn+5YnNnPTAgq+IdMWlLa009gqzWYz4RJeonh
LzuqGSMRb/V29tX0Q5WfkhGGWAKzE+Cj8gRO2kut3GO3FmHTXbYOxHlvlt1WrH3J00fR9ltcyFxG
P3T9D1m89OK63tw6gc/MLbmC1REtPa6YJIf3JplKrumFgVvtfxunbAaqo4mfKVX0NMVYZymezh91
c7AP2AaJkSZNzUuVXPaUIQv3BWlNqMkdW9srtjwQy5IE7HAaLLNGF6gbZBb5pxTCoTdI0ILcolXy
bdwOzf3QxBS9SxMSuJX0e42EWdapob8fSyO9JbMA035ldIeiVyExVGan7LpqSG+GrsCPGObqCYQm
O5E2wU0ZoTnkG9Klj3bpPMqZvDVG5SHqGjbRGMrdbIke6mZomVZWNa4VVTNW88Iq3aLo4VtDrLmV
IkdjJ487WRa59lEf9Hk3qUXqaUDKfkliSL6SdG7+7Mu++gnGsX2YF7YEkJjUc2ZuAgn3gllSxHMA
it9jhlhuPVoLm9tWwauN8m2AiH9nVmN21Iip2ZaadrYV4xvpKJMXKGTXG2bWHBIwJCd0dlaNjzu5
xUwU7tO6/hrbTQ90p9fvbD3/qWtq+Cmao89OWWXPNVE0N7raBnBCSTc25CrfyHmC8ANWYP9QyFm3
H7pRHCZTwARCoLKZldg66W2rbdFWsFMdZmmTl/GnLG6q+wT08VYiUe8TZyKroDxdmV/1WtEfkq45
87redFKkH6ZaDz2uXbiK3E07WC0Kf4Gu9FC2wyapytTLLCt8CFLgrzGJChzCO8kVcfJlGKvcm1KW
kSl35kOfT+q2kcA3pXLbPsHOYZ5W+i+EQ/reVsPiYaHDoGWRPooMQXUaAjWCmyQYqj6ejtMc4xwX
iSl9SzpH3WoFxHQydDris4F5hbMmdnFukakZRv0hTAvlmOgK387YQL1Ruyk8ygW2V2hZ42d5MLSt
U+sE9xWjvO8cNFgZ2An4ZLEDJsw0fMkWxbeoCDUQFQiCoMBWySkw4Qei72ZXZk3Th2yBJUH+hC3j
ag7AG1z4INca1lbkY5W5EZ2DAqnFrbsRiiVM13E02MJGlsy3Du/Qc9Pp4c/ODIhKCzLtmx7qTc65
MCi/pT20cUiTDWBpWd6XgYrb3JHq+9IeNaKHZe0Z/JUGYFcKuq9JpllHnN4hDIBs2iSRDANVFX37
S9YNntBSTk82fruvcWNDsASrgkYynegVS+le1NjTezNMNrEmZR4VXNO1jcqB7wxG4QDOtDqSeSe+
BkZjnCqoJRjUs2pkRnQ6YIDy2Dc9B17BkUrDad+pLwakEkeNoKkQYgWUcTjUsTVjlXGc85RFxalw
Zu0zCE3tTpkF+TfK5MQnwcRk65mFx0maunPUVo4X8jbZy4Pd1iTWWPknpS+0W0PSm30Z9zods2yy
XAdC3E8IQrm5STRZ7BCYtDeNoFxD4TRWICM6aXDolcKcOFWP6c2sGbNElTRRjjY5hQ92LaeOBz4D
7Sg4oU8DkZH7HEcN3J9eb3Fv1SVm9gjakKPkKQiKOsZBM5cYqOYIYgTggnx+mhwmzlgP84/WmHGs
2Fk1mdvOGOVpB0IUE4INixDxK0D6yFX1sj1rZhXChonH7nsiWSB02ESIT8JJKWqlzfCraiQWj0Qo
I2oz0J1n0ilNuN8qhMYMyguA1HqQ6E6AmRmDPNmAZ8Q6GIjqvlbzfj93peYZlcBdpVstJJdQLU5J
rM70LPg0RaRkhA9pcMYhAHvNFGm3+dx2N3WrwJYqG4qY/83ReS03ikQB9Iuogia/AsqybMvZL5Tt
saHJsQlfv0f7trs1O2VL0H3jObWnD0AHau3GY0k2fjWNjzoFwmjObtCJgam2XE1+KCsTlkfSMZWR
u/VvNgzrV89sHDjUFYzjhM2nbcO4NmWwVudmEjV79ytDZRUP/AzhR3P3WT+KCInnBGfWr8MYo6R1
Y5SKChyynn57qmWTadIhmyYGGDCOCitit4BdumYAY2eD1ncTVWzmG4F8tEcLOK2wIXGlK1B5GM0C
mFnYQFsPIKqlXWRl/eBcjL4Woc0/fg7TML5N4zqdE0Zx9607zs1mgFT7pFo/fgQurqiadECs7Abi
xCj8VAvKmK2swIKvHZSIleCytjZzZVBlDOkYX+ZiD99L6VK8qIz2MnhtTKielEdrnquDmc5UEIzK
DYE+qQCBYhP4UIXvnUX2M4SfmvBmoS+PICw5AvUCmCuUtdH9snrR2q7ap5YtL81ilH+gM1nTm+d7
r4+JW2Rv3vNbmSHS0+k3xur6qBhyDgd8nN9lZkH7W5T2ZqFuPky4Mj/G0ih4ukZIh6bkbMOUC+BE
/zRk9qOXiAeyEux9b5iPRW2tgQWvmP3XcdrKIn6aBBdAaYHr9Hqg5cq3M0AoXsOTN4+ghe2v1Vqs
QJT8QJ6Yi21R0cPwUm2NWOAs7xiTG+77cuoRUBJWKmW6vKMrMRdApk1hCo2zcQYBkaY2nAJiuzbX
RFAWjGimA8DCEcO9RtQaLCX/PTG/mipDRAotl9X0cOLKeCSe+dFRngWZXUN1LH3tjs357lAyHQuN
yvYIWmdmXcTWb4vDknYSZtDtN0qG5H8o2s5LVPOhw8/eedbgXjoNKBHMV/06OYUBHmnMN7kVY342
gSbt5DTCizM65AzgnJrnqvFNkP+9URBnjZoEOucKiEij0g/xCnJeztC0xtGBqJ75znYxvY9Ojchw
tGS34GTcFHXONUbsvjFLqUWF6Y08/HN5hFjBG8E7Gm+EmIetm6NXCmIIpJta2P5WVcmv8pslTFxZ
gGTpKiXhEmuAFdGqds/O4jUcVqUVpYYfh3rj5Lver5cdhxE1PKvXQVL1fP233UwJbu1ogl32MDbc
DK9d4h9U0ZpQcZcrwiMvsKTdQv3Q4sBkgZlJh/b3FtleWNQdsYKICRSRC/kt8NAUIy9JhqhPuyzQ
9HwMpd3YO6BJ1qGp0il0a97pEigmsCXCmrIWNQgURzsVmv8Okt85VNLSzmUzvSS6EqHOtO9BAc/+
cPwsAUae/3WLcvf5UL+6iOcCi0CO0mnOfEi32tqLpWXaFxVQPewau9pWhHNv5SKzrd35AGmXbWp7
40fPDwgW06guUrONvVdD63bGqTuvXJ/Rbb8TOOQTh8kUAUBTL+2qpz+ezHMYZ/N6EMA6thDb+og3
Fpok9Dpejt6XO7Po/V0le8gieJBB4MymOFfIHLYYNJLNjHQcx04HgdM0ntZ1JFD02Y1tetc5o+RL
Tk3m5NQfK/OYEZtgLugqLyB8mH/9EtsVLChMGHxkQAMCzZpjltXYJG+sYnKJaHxyKLyK4TjZBUoZ
aI8OuEsOczwcD6s3e881YLQxSIQ0f5B9GFtY+clJrc09MaN4zpR6VX0WhxNj/9GyJjooQFFes7wm
0mBeZJNNpn/fxd34q1v5dATR+uf4DQ67RoqX1YHMFrDaXu+nRBj7FLM8k/2Ze1fUBiPNsU7lvR7T
5Ry3pBQhoJv2dme3mDkUjBsmq/lgNMib0w0vylFafeTVsKrQQZsb6ZbMOQtz9qkz39uOEoRgm7in
danlJ9brbMeSs4MOoiyQV6fLfvbKP2r45DdjjyuBc/eEtUXH9OHoURxXv4XtDiFjGHPEB5ZeFlPw
5htEfI1QHVOnxrLtMnsF8W36LEDkqBIMp9gbpsmxaKUWXdtpRAg2rj9pDPsqrL1sDhEmQK5FwcEx
mvqi2/qdbg3AJme50vAegjJt3ks99s7gLIkOCWJYzc1/6hbya4PibiPypOaJgiGuAmWtbJZXOtFF
54sTtC0Aql7ZbJLbbm/tLvMGQcOvpU/Oo2l2y2akQLudK/zfwdhr5bPfWCUrECWVdX7uf2NTqoOM
Ey3IROZu565xbl7i8oB1GzSpDVkebxVj7sPUfLRObX420gaQ6aLu5vqELhTLec9uXR9pagKv3cTo
SqSR7DO1VnfjbNR7GKN5aMRLHyhm4sPMGf3LqEzrpauH5mwPENt6RgEC0JOU/VmoCLyU400fWqBt
fYoot+a6wTcASEjVySUf0TzAU/RCug7uwTGb6tWbmlvc4OhnnR9hU/TSYfyciNhZuhQPTtFdjDQZ
yGDpnbVWP2ysuU6jClMiI4lj/pQt/ARUzt0DKzSp5LvT/Ld+0MhjZ1V9AG1EJODViffaDi7Y6Hkx
2PG29QFrxrTegzwcQqBw1t9KXWENRNpVM3ls3D+rBYK8p8/OvwQxxL4WIORzePtMkiEBvpl9t9J2
3utxQjIKXy2ARf8HBFnfAoQxt2KOb3g3FEFRy9b0s59w66VFUp4Sa3ROS60bUVP72WkCBLTn11u3
U1LemkSDc9TRdm9jPKDf9Zy9dXgzNx0ZA+lNZtxD1fW1wLaqYW/L/o8Rgy87t1UdLNBfN+3q/5vi
VG5KI4VEJ4xx398E3kPT8EGNvX4hE0a6AUEmRP1jb5ecEwq81nKvRk63pZnrcMKHcyWV8q+L0GQI
qAlmuzbJqNL5gth6cKKqGFa6UKvYdrHLBobl1XfVLSexBYLVbq70g6Z7zsbUZHesPRBevrHYT9h2
yZNHZIVQnFUVejx916avUwRAxcLEj3J5ExzzqTJbSMCknHpodjUbawIIlsdQ3nYwDGurYh4r4Zvt
K5Ar5jY4yDHgyL8kWTBoDkDg0glcKltKxRa3ZrXDsqN2tXKMzZSxGVwhegkSNTcXJTrw4VPf/KV1
LN+LXCYnLkr3pW4RwGq2uKXrrYX7pyeCT+I4tDRwaP461odUeMul9os4NAswpaZvLxcMoPMO1ca6
JzZoI8NjDDJehyVsxgWIZW1Mj/Ro+fDrVNv3Sqz/ltZ0Ig1/TFA2/vogF9o/qip/ykJqj06hNNBO
tfPirWW8bwi/Ty3V38BbSSbmMl4CcJdEHaYnt1bGjhTLsvZz2RTJ3VpY8SOY0C5SNvsPJeEJUX6R
yruxNswr2oJ4i0ckPiTt2rEOaKsXdprJKsg0DspS3cZpp/fJclir6yuKTZ3r0ah0+/3ABRXgtRlP
MS2FQC6uC52fDuvYVt5dr4/VeZhtJLyOvyBjKBNwZQYjB1WJgEjTq2pndJSsnETJd1RgbVS5tvtA
9cOCbTB+xtJit69xyg/42v226sprp6x7oRZ/Ny9pEXmDzC79jezs1pN4cNL2ofZK3QlsbbaO6B/x
CrSJDiRydm/Cl9Z7BRUIms2V795Yh0LPwDEP6y8Z2HuRxh95X5R/HjS2EKx+JN1Zj5BtiSVA1pKG
hTN/6nixDx5r4Ju8xddlgoMOB+65Z7rRSTRQyNn2ssnBCM6KpSAlz4utsYak8SonztBueNm/FoEQ
gJqFzTvl/8YuSqBhLSbcsOSxo9nLI4Wux5wpPGola7WROfaTWgzOHBRERZsxBWVRjIX93IlOHOuK
08qqpv0yt+PVwFK/LeR3o5OPYrVudpjFHkiP3D2JtwrdG55oBJeZpcm9VSqe5A4O9Syc+W3odfdf
3lMD451rvGtO5/kkMk1cU0uyX2mO5WvXJdZDPHR6AEBxDlSDsgT7LlPugIGPFE6MC1jAZVNjw2H2
yH/vx/ViptYptujje3FRA8QTyRZ/9nKK01xGE5iWl5Jyw51OaPovGzPqSBrgKjUsSLvS/i6vsxc+
M4m1q/lXDEZLOcmHzYs8Nljq4XUZEIGa6gGWAGmzIb6kXzwPZZUdGOZ1w1KbKhXEtkeaG3PVzBNV
iMW8kKuAx0vau5LzJZ6yarOibj90Pe9nABIzuxul1p81dnqoN1Tzw1B4y6c7m7cgozPCIZML/EyU
U7W9lb1/9kd8aHmlucdMgay28ThhVF2cLeGTvklSSbHbH9NXA+KqnnnnoRDmZhicd8e2XyzLnl9N
Hte9NOoOKGDqPFPqx4xQpcPOGaQIujL2+DrtKB7HXQ3x+N+I70gGnTsBRTb1+pg6hbOdqkHfo11w
QpIByKCLM0OphCAJQbhkJHtqzEfN1AK98ryNWclupwFIOWpmD3GAfD6qS5nAJqZGqae+tS+7Bi5J
V9pby6ua0G3LdAN2dYgcTXMjgHVLaLRz+dam+KlGQb93TEGRZ1V2WQWCOxdT5YExkqPe9FHd9Sn3
qDFtK7bxzmOWa4+raLMXM+NT55v2T56o2g2CO6IATdy7nkGmaNu8Xl4JD6wigyQa+LGHmsp2bfUh
Ef4955YTtVyed+1qnca4PruGNM5NgqWrrRSod6PU7mNz+VJLnoZlQ5AC2k+F9Vzix7JyRQSw/ji3
KhTTfk9uN/phMwB2d73OjOgrSXAb3Y/Rte8a0PiNocuLmhn1o92xUiU1HueiPIHEhk+QmK9r6YJt
aXxEMu65nVgWEv147rouCzsek6DvxbmvrSzIfdVvcmX8mFxt7dzg1EJ7AKtcIzcYPxXVFJMY1JhB
0do+SftaLnu97OSb41K/znDb3zckFIdpqcUJqJwdDq7nhAAL2URr0qO7Yhfs6ekKsNSmvTOoerpG
+5K2wnvAOVVztOjesfWHJNQEed6skfEJTXEtI8rLHWfc6o5/kGk9b9JUcNrmPM1w4/tHBkyzH2Mc
AqvRX3giuAI1iSveHsAeCn0/DVCyYNYQ6+0dVZxXPfnqzfjYFvUFMv7NWTGf5PrYr07k6jNwUIkj
zZ2Y9rC1JPJsp9talti3AiuAq/nB2la3uO+d8eAnU1Z+pBZO+qW83pDsnqfloKD9hirESD0kB9Rp
+qeBC24YvO3CbHBSrWoDDBcfRtndZ4157rRKHN1yfKF5+gBb52TE82Pf8+1XVsy2QA4YsyzWaa/U
9JAwChXUmRyjxZbVQ5779XaCmfqEKYWKuFzfk0o0SMa/uib7Wk3q+ha0g9CxaYy0+cTe6OLKred2
zrdd4u5alNqnaZwFMuNRSQnT2jrwi+Z1HLPngp5XN7gvhQWms0+IW7Xqw83b36QvmKTmsoirwrht
ZZ5xZd9prjTutCq50mIJ13J9FJ1eHoToymgQNNPWdkkYCUpfYSD/Zcrcmw7Tr40/kwB1V8oF+S5z
Ji/y8BUFyazO5HTnYtKHqFqN/cwcbJjncRq6PU6gdNa1i5vy4xvTurEy/dQyyczRU4IHr1L/aR30
lDkiPjOD/sOMgiRcB6sI29begDZ6sselCkcZg40CZ+13VJKmtNnLPGE6VkAPrXL8MFUxDm+t1wPZ
T2PoBn16zlsdXvH6zlaVvpkMwiRivHE/J70fqiKm+rTMd03D8K4xf3fWsCeQhAtNIr8W2Y8DWv+4
DulIHazbe3O1A738kbXyTH5+skG245hIm2dMMqfW/Wfb4q3Wu6OpJ1E33xMaRLmkGOL4uTxl2cBU
MKV58ppJn9bQqXokSk71008cF74BtN+U72Dc3ZM1e+rooZz9FUlr3pWivlLLtQNG1p9zKuxBN63H
fugwaWqsQWvGpIXCnT4kbnKwscMdzFS6asODtdTHvk4+qH0ChfW//KqmANaEKWPzbdAZ5VlvSak7
aRiHtMPeOpl3edwlkZIst6hR3AuNcfukQybA2ZQd2pFdDX99K329R/XQ7BYGW+Ac0yGhlxa6VtPy
nAkLGQ3o/uQJqMnJ0B6Mibx29j457u9i83fqiyZgrJpob1yHuxlwa2AV829i+eMuRdcJzVv7y01t
bwinPbCjciDlAVvfF7BN47H4nuK60I7KWDx7x3pMRiF7TdwuYi6soKONb55A3sScNhYvDZ5J7hXP
TDgy3dlnlu0mGBPTv16jNXWjqD+mQr3Et1fV8RHPjbZL+mY0FsGKppjsaXwKtCqWvzkL7FqLyw8J
OLUsIgjS/fyZ+v4vZPpmr7FV2jqpiIq8edRn0l+BGgLvgBOkum5vkPB8UBp3ItEYf33hXx3GB40K
OFyC6iukqNluTOD2uzb+lmom4xnrSJsxTlZV/rYY0gutoryr/DPz49iDlEKSwTurKRyG7mJfNVpc
qmh+R+I/XcA4c2OjJZKtmJFDcYAm2NpqjKxrA9RxZTunYsSalpBcrVNasKJTnhQfkVpGjHXyhBLo
5N78rGz3qn1W6E+360y082nUu+p+duYrqzKb1Bx2rjW+ub50g8od/H+QPne6w4WHnyagJ/6TlIYb
TdPym+V9gHuTgrRXIz/tWVhbQKFpxYPXJVe9JeVuzMqlKTmfMifeKq/ONkuc7ctGi8H5VOkdtpVs
54vhdeo7N1yc6o4eJyjvmTaJqQCbxATUVGe+Mb3D0uVuXelajEnnUYvOPih1URtzAM0LKu+Ucdqo
17BX1qraOE66cPaUT9qcP+u2yefTX0ybAYm4+Rx4PsO+HZ69Hu1zWo0r26brZ2v434XMP4Xff9Nj
XDca/PbQqAAmc8E4oZbVTwhPzpn+z7A6lzKpne0tpqrPiFHA5yeDHaJTsF5gPzcbE5WTAR0vqjya
GplmtlfUenbUDPW+lAOpUyoVrWfq4nFG20gz2uKfnDs7hGb/1ihtQG1C0aFdyjK0V4bTWpMLyhVV
cx1TEqdkiF1yyaV7Iwu8xlCkdnljMuLpzjmn0mJB59ZQ3rmqCVGp53tnVK92rfV4F2S8WXEpbjW7
GrZyzuenAlXYa6oyCsNW2j95LqW4NE3wLbDJtYHH7zy5o3Ifm3r8aHE6EX94BsCDtF4f5nqI70ht
rKdSk/ozN4F5dRPA49gFH2OaBRB/UBoJMRKiOKn7jiOm3bllX/FZc5bH+mRe26aaNv+Hqj4+XDNi
02c8N1yBZ0NWTBP2S/1sLrW1se3sWntI1jSAtKjKugqf5eg/Ts7qnTDwcZJAogqkJb9YZa12JUEy
ZukJlIFBG4sJBLGjs7DQeraT/dqWzwuCRU5uUyFXtVuiQ3Rg/givL0U2biYFvAWtv1OEBiencWWo
sbewx0KWRznwa7aQmnm/TvUWe3WB+TLTNk5nJu+c2An92P5zWmFvBvVAS8VndTey7VpsdCdpT0be
WAdtFmIjx3IJATGcihJxUJUJ/1IkvqASGI8snbA695xiAkRsukr4JFAp3Xx5FKPLFECus3BnGhmU
Rjvjooxh5hWZec9gwvyYttpt+kb/Mwe+r7yyzWfLrIrI1gYaj924RnOpvbUzvYFpKDqyCZr0kx8/
uQ6OlEBxcDYhrwfkfExqS0R9QXuBmkFhaWbHmQcoIzrs7WI/irHdA1gfyZN7x46k562nOeVDVIvd
HZJ44klmTCYRkcUVj7fIks9V3i/H2taaqJjs6WHC/7ZBweyGfVxUBFKafJ1GyJjr0vuPYpqeqS6g
NKGNbnGex+N+VdK/zKuXnMUwlFvMB8wTTFO3U7JdHz0xiZbADU5WY8r4bkb9dnBmaX610lqjNfbF
WWaC4fzBopPVWLdLwU6x5EhSEVQLxo6ur8l31pTWSVqxpAwbe0E7OeW/uLdAA6nSIEBkjkQwIb7q
8ffUxvnBQdNxwE6yHiYxWmdw0qsNGDArfyZeq3v+cGOFaauvr44aoDcVQ323OL1+xdBdfFrY+o7z
VJGdpnHzZnmT+U2TzGEGJi63GZ08nFogNAIqplYk1yW9o/KZhHOSiEvlgXy3Tb2kguxQTJVswJ5F
Nc87umDpppEu63N53x+6saCctyhvRxfafOtK3XhQfCkHMVTDqSO6ec6J5LHQZt2/RIkF/WkszUgv
9eHWbGMe/6Y9wZeX7AxcINGqjenDTNHsz9LScofkSB9wDdSTClWcU/guYjQCdZYX4GJajUr+MMbk
cxwzjFdn22xkLAGgfO0eV5VnF8Rr6z9zrQbekQ6aJ5aBr07HVzLXlb/PF8D4di7rXZLE1i9P/XhG
8VVumV/0rqsaMB+g9YRYDx9qoR5t2/gI0/Su67xqi1OEFN+owe0GdGjRVPX1MKe7xU35GabU6RHi
yu48mXP6MFSJcXb7RItKiZ8os4Ztpme07CiGeruW35PZHNNl/q2dva/RcpB3orreAoC/4QbK1dAo
UAvx6TgzeH6vqpffuGA2lG4hzdKkSr6U5k4HXTfdZ7ctsh7EjDVFQvQz/RoOXhrS1PioBji64gFA
hujVXvuX8eQaWdVfMpcvk7E4y/uy6bU+0hStvoR0pr/aV16QZTEFNuHZD0PnctC3c/I3O1aOqK90
IxeHyEBLZTr6Ka9e0dV0cgwz25YWYW7CdX8urJ4NnGU6FY7ZHQrHYnRizp32ba25fPziO03cBKF2
2hd7TbRTOLUdeFbfivc5BsyJKfdNPC81VSWNvQEsfGy6e+mFvthr3nBz+rnFU6LHT4WfNS9rtySs
aVDVqNG5lM6PleA26DX+9mSaiyM2LwlTeOi2wsiNc2UPyCEQhTF6xhhPTLX7S9f85NK4ijZTjvGF
tq97P5oWiJO2+9CGrkVOT4bCmYjF/tcqC8V6G3WWLFMpk1jSfZwMYrRkStCmNXRNHmrG8rZ4qNOn
vm8YEZAawwI+f5pkjaP+Nri97edy3ZrI6+l44z9r2FeNUs8WuMBbUnW3Nk+VF6dfWU4TUk+Lt6Su
tKDiJNBCoGC2jFqjaj/dxKnfJj6TjWvP3A7sFwNWYwRoUYzVBFKrcsSv/deUdyj+rO5Teu68Y3e6
f8jbqce+gUFYQK68IL03X9186PeWXEq6cCalqRlvxNjbCFBnrLZ6HQ8bVxVMetjFFJZrw7RaktIP
Nwhm23r5FPbi7BZ9ird0cTxSZw9rOlahqMqMnGl8+sWrP81b39PoF0/+cNdjO6NhQm8oiUEwG5M5
oGt2x3+YDBWl6NbHYJAZgSzYaVnxyexMFFu7XE/yu8S1VRkMppnshGnxUEoMX07vv9rS403gfi4+
UrPr7hFT/ziD3p0Ftrpw7vHdWIUoXjjz1SZ1qHkOzzoQqCdraSgVdLV5iEe3CKzUzU8LNbJzJeia
D5XCHDt3f2XplICohvI8TVlLeJvB5Jym4WliPpO+uj29olXLaHDq9DdAhLOQnFOoMau6v1sF0jEj
FmSCMa++U4DhE5Cp7m2r++Dxdw9rs8wRGVu5n8te/8i9WB2XdKKd7DK71GOufMk6jUnOvLkSjuGH
mkTJ55dq95Pdz5FwPTdiQs0g8Sty2owMw8p4kHjmLPLqpOfXzxjp7Kz1c0ymlYEgB9svLbSNm9b1
ZvCQiDRN418Y+s+2g0s0rdHdDmOn+Jd6jbdTPkWrNNXLvakrpiKcsT85XEM1nbZJnFQ9ZedmtsRV
isU6zPUc70wtfo/jQezmNNfOczqKr7jFQAxZZDnnrrIPKWvaO0uX6SHv6m7X1Bh485m6QKAmW7vI
Vk2hpUys4GW21Pxu1pM/ixbesFqZr0lls3PjlTZ+p348c2SImGz/ISmypaGz7BlnO3Hx1dl0pFrT
sI4Wwz5NVPYjAs86nvkKR/KIwvd/8tGoTkVvOQ9wOhnMz7X3MVmK89DSlhQWXq02puCkuWo46izv
7aj6LZc1Q2uelBVKw3VY380Ev0tauibWwaV/Kju/e26nsttOnWkdQHIi0eVu+JBTtWXiLVBdrSid
IGqRTFlo+nilkE4ZvDetYNS69h5rbL6RwkErREObv7vGLTSUKcehIe5pAP1L6NdtLCXVtklxw6Cf
pxEeTd6SBtbaV0fMznxak66eVbFg2FOLfJYrQ2NuIsYfjxoVRbe1O7ZLY2/cJeZfE0kHghiiDuzZ
euV/7bEMq3wP2fknZYqSz3NQOyeWxdcKF+9lsvJhy8EQn7sR/UzF+CfACdPfOCtrD4uRD183Ccqn
ZvUorPSyj6NS6a8jv9WOT9e6xkndPfmO16ZB041y09ZrG8VzHyWz1m6WqoxPhgI1JgaxPLEoucCQ
s8zIXYrqsTMaRqHyhpl40XrZfeJ79h4cGrF3Z4xHBhfm62qjOs/mZYiUaP27nqbUG6kyGWZqmeWP
Nqes3MUNeVCTuZS2RzGcMZku92TQL65ZLjtgqjb44GRsz4kxvTQrea1o1zZUpvelpC1OHTxspmAo
LNN4zGlFMhXJtuEVhs6nndU/XpxklAIk9VVgDZQtnGb608VK6ycvx4VDtRoiclXMkCk5BrQ+jGvu
zX1W29nBwvXMahstwzgQSWLelMNi7sDA85+Lotb2i53ke8903IuWVp/atDADusKo2zu+rM+lXIwd
o43LAT1jRme5qei/2o9m7sgHI67pcLmye1z6dX6WLpC6hm4dK3d0zNMyn3Z5pn0Ws5eFTGLZe7uh
dZLf2JE7qInJqfDsNKIpakZmwuEAdFS1F+aXXxbNrned1RSHCm5mqKqVRe7V/rAZXTnJUpnvtsc4
SpaqFBdX/OoU87cE3hflZWltGIhgGbDmkepiM77WOUZr+zKtDFw4svnUEP9cWuSAV7tzuCi9LmJ4
xVglGjJUgzDqmXpP6F0ETqHdrwVKtdIyvxsO5JDb/S/znO1g75L2UTf74SKGur84bCeuo5OgsWQ6
0UtS/04vlu/eMKrIaBTF3pvB05vHituWul1RuqQ4VWl6P34LiS0YXKap0hUf7WLq/Ra1Ilw+6hSb
wWYItPeZxmPT6l31dRES/QPd0WNXixj6dZ4cjsB7NIHpQ8sExEcm6/VPLHX1LHQGMdxhNK4MduQc
RGNFvV1zAy1R2Zut9ax9Mve3Eh5rS8TQPVOamtjHo9YcUYaP7JLaongciplZImq2LW2/2G2/fcF+
LOM6zaZhCGuPGbZiThv3lFZbCePBhREyB8v1MdXWbmE3lRaX1jxge6xRWwu5X+qYxzk1+jNccEJK
hARxP5WnopjQ/a1jTNs9SaankcG7HcNe3FhTEW98phKfW70uIqL6Zd/EWRIa1NrRtOtJeNPShYsi
wXHopwT/Q2pjjbJE4uc+JVrz2xtiCm2uoVFGzFfNv59mAvEpyfydz7Ddv5YeK+n4yqCTUPkGuVX1
2iIeZ/6woxaCegrdlO20yGWzXvdOqZfTvivILe7ypUcAwcKlZNrGsR+lO3BXwngYyCb+esr4l9HK
JLYqR3l/buUxojYytxPTEd3F5epcUOdR+sEy/DSVAmEyps6Ez2359plMPdYa64RNTvlQ2azjxJnK
XhSDUxSk1HQauoZBiNivna1AexUYyIH4RZgA1jDg3fVMrlKKzxg3SAr36qKw39KYETi9mOYjUtF3
jWjfKT6mO6qn/KUJI+Rrqv7BFCm/fVxTF3Lw+KWkrrXz27U+1ms+c59JkpKGB7STzrInIxKhYZbd
0R8rGY0kRq+rXNE39GrgHsJA6KdOgncw74+qm1gGcDNmOWZhq52Xl8mliiv/6yZ73HROH2/ccu72
aU40g6lwRl5Bh+O4TkrsWdlQBK8O8YxPioY+MNnNOSYwysNe+9HZ1rqZOQuxFMr57EoWFYmInHRv
Ez4gTKC7aRqSSaPUHn4Hoc0ytPq6fqdcXV7nnrGPWmrxqQV/tHFNer2rkcgnHMTTeR4ZpgQqys5M
SU5iDsqnB1Y4V9dIn1K9jXd6lf1H3Zksx41k6fpVrvUeaQAcDgcW3YuIQHASSTFFpShtYEmliHme
8fT9gcqqYoDREa2y3tyyspwoyeGA+/Hj5/wD/bjM+AqQpou3CYehI2r/EsRscYFdrHHVlgoElxUI
bOQD2/okAqf6MIGYY+3XeLmzj6jtSJetTkcr9G0q+dpobwYkhL+wyeM73wJ8yiU5+6N1URzYmIM9
Ub9xmtBzOzHcm5UffAv4+TZ2em7FMYdnUfrIeExRd21kTuw1SAR7pRuUO7Qng20qqWoEKLOhaEXM
pV7/SQJt36GfSR8xiKrnBssM7gPxcBkA3N7iIN3d9MYMez0akitMX5t9NLvji5I+e8HlBL3g+Cm3
BUc5zdUBNw2s3OCkNPEceNBxiMsNnuaFDKYvjQP1nfrw91nvOq8XICt1EUzhFt127dKyq2+hWdG2
BGDkAdzBEgFQygBHBP8N6qRQPFQ1/jVITNGDhPZnp/pwFw9ReFGxA+/0eIZt1OntEy3j1CsSGKEz
l9UrfXLs67R0YpAEfv4tSdKvvaFT6AyJIRa23ODap6+aVsxQYywJNrzR8IHV898TGAxQ6FO28iSV
TECPYFZjBx3bwaqcn1zTXzJPeywy/r/2QztwTrv4Udz9mf1o1r9oGed7UeJwF4Rt81+vPw5+FItV
2cG/eDlVqOkBq5Lp9x9Nl7b/cE5afuX/9od/e5w9TuWP//wPAMx5u/xpQVTkb+3PTB1e5T+dmd6Z
pn3kGdri//0efS/e/a6fpmmaLX8zTUNIwzYFIAjc8/7hmqbZ6jcXeSVpA7LWsdZbjF7+tk0znN/4
pdJylE4X22LX/dM2zVC/OY4lDVdim2vaZD2/Ypv2Sn7/F41RSttAYIi7MKQ34VBcWXE986iHsBA3
mVf4NriruRt2VAQVBB6V0lwAuLCrHF1dT6b65Ojdp4jSkleKGDvIdCYdtGzuSyhLb8LWcZBl0JwP
dho+T0XdXUNNQko6p97bUQyPtN69B2Cr0xLH9fzNe//484HfOmIdcqolqRSusoatu45rWgblnkOm
7VBaRuQj3QFAnTYrux6xYz/6iDl3g50w1+qOKvgZwvDCOn776sA+CQazDVMapmWvedCBxGM+Jxf1
/FJPQC6kL6bKv7l6NuxOT+6Qh7tM7nCgFXOyc8cZ0egU8Skr/VbHBEwncx9/fQxmoyu5rC7LWp7h
DVW57YAYcIgHnlZqDh3aZthRLCrPfKaVAPnrVHDdMlxHZ+3aYNwOh7HDUi/mMluywg5PtzS9KTL3
C0ybC7ern/q6+1w3hkfdxtjHmCVnzvjx9DzZbuuPJl3pot7qGLAb9BX/mC6Z4ZYx1AU3KT6keL/d
zq2JZnffGjsk584JnhvLn7daJBKGKvvVFpZpqtWEI4lR0Jz7VMNgum1hbj1jNF9smsCZN36q7nOX
DgS5wIPs4pferj6dnq7UD4nWr28cv07pAO82DP0nHffNhwXLpVkzBXwvcsvrUlZ3qTabnmXHL+De
5odkSQSTgX5RXwrQVemzJWJ0GNIPpUkvM8zAMSUIZNN6nVEMJ/3/2FnOXRXJh0xlH9CYolCQvOiN
dZdHTrKjg43c44BdDAIv8QZMiX+duU34MTHowxim8VcP5XVb6/xl8sXDLBLUGOboE5qi3xLffsS5
5QG0wAMi1s3OUsHneGEt2jJ+VqVqcE+um90y2tD6+WZ5DMdFcjHI1eOAIfumHI0HC8VA3zAEFRD9
qzMBN+mXH8nElJ90H/tte9HJSUNQEaCFTKCJDAXgs9xak4m+zKTPDxZu6pCJ+aPLPlt6JQ94yuQ/
Z2bG1i1XpOnGqpaYF2mJl2sDuaaqktsoaZ6SvGBWKh7n2xw0zzACNdGK1vRcad9VgtRllvZXTTX5
l9YdcMlqAXRAuKcdmoUxxX0IF0EOKcP0cc/Oq+zZTtXd2Dt3MqaPmjQF3nxJ5+4n6TzaPs1yYvh8
65TUklVI40qKIIKYnvc7Tp47Q9JoNSfg8aOGK/asxEOZZM/43v5hRiaiW6p58rMQjgtURkhj+fR5
+a6+yj9Ae3Q22OiE950LXD0GGANasqHVj0NYX1oaYJUat+NmdulO8JJfX+NooXIaO5UDMyqYPqtA
0Pij9r3DkN3d50buXkyhjp99pO7cMHUvZD1NF8jrO9Cromcrj2JY82251zEdRW9uML1GC4HcNAKU
cSEfitSWN4XDUhjnUd4MvIbQpgJdoz3nxRTsb/3Ax4NYE5jfUYEmD+ZfF86Oh87mCyj8JzNUV6/P
ngYqJx+GwprB2SjG+U+y9xfb1x6rsSv34WI5DetcbPoqfKFLOO+TABZf0EwYARiq/9FFfes58VRh
2J4+ZDadGadYqteC56ZOOiMq1DzNMWVaCVFmFxm0MbhGNjuj4T25IQhEEefTRd6wBVXePs2SBaBJ
mOHouF3Q635qR7oJdKPzDbr44BJhB27yGqgD/J1ym7rGg2vQmEI106RhX/G7/fzDsmn0nj946PhF
fsl/XrZ7F0IJmXqo6z1lK6rC+BOMnetASEteZM8mS+fsOartu3Awbk1/uK909zEDprVJxia5rVAL
9Gbi9kXkm1CrBusByoe7rZoRRJVjIy9rDF6eAqZoc/fOmMCnxWwk0w6eBSVObyrQFUj9+kmiEGJp
5ZOm8aZAi31RDTVHeDTc0ShqgHcPtceYe9ttqGhlWQmIQ4ko2k5T8/deGPBdHedRn2fsCzPtUTdZ
3ct/EUHx0jbpcx6wZdGPeGxCCKVL8G1blQAwq5/izHyoo5JNa7I58mXh6z4kJWDapJjauG3NQYJ2
1eCUWISMWdXjdRm14/W4WLVmNpALmEZwLJUV3gmQQKCLAz4nkDGwpw0PqWtafKvPPNOQgl/vy/RZ
toBKJDVOGvVAjLQK2RkEBoG+z5SJLSfaYiIOYjKun2B3PPeie6qz+iktlndvAahQNj2HEBIZ3BOe
u3DCl5SG7/51n2qlesSGfr7oYopYwQRugrJLcVk6PbsiAFWEYTkcj157HKeExaW5126ChZ6DdvDv
vRWnf/TKn5Kt7scTlWP/B73QZGeOQvM0i9/l6yZQwwzFL+5uf4IiAeKwpH2+u4TGakRYSxUa9bNM
GheiGeAESTXcGy3fcoba8NERBMF4oPBbw0S8on+E7yKdOc+vWtCzfBTtMlhKLWmt/TmNQfhROBkw
EuI3fXYCfiKLJzvKAZO6jm18sPym3BvBbIIFj6ii9pBvbno1EWlFAgCgRUm2oNMl+Z0UkC4RMhip
PHTTRaBPC+O4J9Jn4qEOl5rO2PXbNilhC/lR3Hyp0zC8T7Q89aB5/OmCcdtZRtbsBrdxdmYo9KcR
IPNNM1bl3q90HNc1Z7xwcn+61VL8Y8A9h880T+k26hpl4qSD8Rgv3y/W6aECz9Y8E1Sf11Py/ass
kwI4tECjYNEQ7lMuobTXIBNPZrPzYUjvFQyRpyFOn0c62+USnMqCFSw4sJ2RP7fs66fXY5F08mEa
atPLm7gEmb6ciwDjbrIl2cgceSco1HGTZRvQ39iKuWdCmaxvLACM26YZ7mXfRt+KnAj+GiOSiOJP
U+aftDx+DlK6SmUQQrYvzGhPiF/OlPQx7Yt0E9sqADLuPILOMcHpRC+4FHwsRXdbF+q7FaZfc5pQ
yQTNcJ7JEpoxJLfIM3cf9/CPalp8G5MQB1EumEg66O7KKFn06rLpZoQp/2GC4eCVPiXRBXfPtb9B
iK7/FKMoBpdC73ZAJcaP5sAZ0iBjdZ2XhHUyyicnX6ZpAv0jUBGBk4p+UeRyRQyfo4D3l9TRSxnw
q41q2bRLgvGaLuRG/TTZyXMV8zYdaM2edGgfnc7UDtWUljwNY20lBFwiboVqbUkiMq56+TgDN3eI
VQCeH3EO49gmURui2tzOEa1fUxfRmXFf5ecPMlQ4XMrSJaxhndR87TI1TnnTNQY9fqX6+zBSu7YN
r4XVP/hJqjblAu4J8gguVZ3uyEduMb/5w1DVU2yFFyqhrJpZnOezJUjZEixj6NnkHaLi9fwpGKA9
BlzctmHTXPmt/l06IGSFr33BJPyTLOubynDKPTAcIHTBZ6Pp/opNqIo01TdLHgrI9QXWBVXxLLoG
OUSalvbjHSCe5DqD1YqOF4FbKPtqWHL3IWLTLGtOxtYdaB/8d8WEkkBKhGza5B6OsQ38NOLclJYg
a0xdtuTQYCnnoDmWlcm41dD59jrNPGNj8O6CauumYQI14I4tbaVWek1FCbKsiRxkDNDe9Po0I0lD
k50u0ktcEj05WF9OL6hXr5fVhzUVZVSGxdXJWqvBmp3I28pPNbAuvCk+jnXlWqS2InSR6mjmr52j
rqqYUyVLrQts1oAAOY/mTEDPXPinbcsFwJg5c5ecSafPB6GaWEkyMInkeaSbjFQit7bcAQ/ew4JQ
9VVhpi9VWT8JCNwA+LnXxOJhdIjzbkNrN4pKsiCOfRPjV69vrQfTInVc0k2NAjP4yCVesTsjAA5e
kxIDwh4FiKri0vKa0/V16W5n0wHFyBbROJ+SpAZqO/C1m1zelTO/kovU0xgbzWPhmnR7wSjnOwBY
CcgnjvGfJyN3rmDgYBgmWLsU2SfQb03t0jguCawZZ3EKkx3VlElbErtmx1XlGWp8slvSLRFVT4mN
TCfJs38dwLf9qRn2f11Mu42+10VDOrOupr0tpv3X/08lN5MS1P9ccvs0/Pjrx2GNbvkNP6ttpvWb
YduEMMOlpkZM/WexzdB/c4kzEBLZf7oplvrG37U22/1Nl1yRFWhQnfqcSZ2H6NOG//kfUv4mhKNM
+qqOcB0LqeZ/1Br/rklRpuRFU6X8+9/f1qgOIzwkFB5AUSYy+MMoPKz1/7pUhLkLNIgQM07wUztF
MqW45IYz3QK7o0gb0q2DQj132pmyx2Gt6ufYlMYMx3QQHrLXZT4IidWy/yRdXJASmWmVt1HfIDZP
fD8T6Y4PtRQWkZeyeaOHJR4dIK1hAv3coo5S7bJkRK+hKrEw67VzFbjDwtjPWUHrFjZxjii3Fuk2
gjSpRcOsjChEDKgD2YN073T3ZoH9L78b2agFjdSk1Ll2N+2ygLZUSYcNZSr3shUTqG5061AMyqsr
pJFgIo9NLTj14vGc1dbhsfH3DKnPWjb8ZIt1e/gyuwr5pziuJP2Wtsk3nVXnV5meYiSaCbB1HHiw
+TDjOj3jY5/Q5eshhMa4rlwVhd0UB/naZtSoRdCJVHlEjCDKL8s6ac5IlR+qwb1O0ASITuZDHZUa
1aoe57QG7fvMBvBtTmG2seE5XsRzUj3YdTLuLJNzJXSWvqpTj7d+Se51eqpHlhALZwkIVHEBpK3q
c3kUxjCW+bg9GfSNWbjgX/mYrTwzzmHd8ec86QAoRzcp2lvrwmevI+YaxLEk2U7nq7JFokVz7OYD
AiP09ovQuTw9ryOf0KQorbMJLZv4tX6vEADQy1PQrnVDXNrB0G8w3pw+y5YG5L8xFFLLluJybwtn
qUC+qTCmFllp6WRyOw7V97Qu1UXgpChoUW87M9KxxSIYyHVpfUg+2OFIfo/qdy0jXiKZHE3P2Ii2
dhYYtw6EnkeoraMDfbIM/9AT3/jAbSnbnZ7qke1oUkYVpFVSJ1NbrRalIX2hmYB/w9LUHl2fG52i
MnFVzxXX3skVpMgq189sxyMHB0uUTI6eD20adxUEaCuXY8D9jIYvTJwqgKCdUXLewxjRriFLdRdd
7cp92UX1mRzy2CoSirFdg8qxsdZbn6y4AjDkWFu7S76kRicv5jSBzIHt+78zR1cXqN1ZDtfm1XpF
tYYYCnFk2yK9tWurqr/q22l6KZvevgVEFH2kbgysDPMfwAOnv+qRWRJ9uHlJJSwAbqtlFUVAjBEH
srZ5GKeXjQkEojFQXoScHJ7ZlqsGyGscEDT88IeSEjmIdbxrhKsSg5YfrDSwQMg8oUYkY8eTqCtt
dEB5qY/RxNBU9ieRFShhxuovtMeKM2HXWN7nvy4Hfz8H79l0sQKXYu3yojtu388hzxGKkeXsh5/p
ertetMiSz2WlA1yS2dZy42/xkGGK2ek/Tr/0IwGRHI0HMZcmJz20w72MxQzls9CySNohq6JGndwI
NKP2toUrWiIA8J8e79hHVjS2HH3JEIW7PM+bKFXms9tbcmCBFVhe6RFgX13i0xToiGWeHupImKIt
yHZFOnjJ+FZTm3ut1qWPVllK025bKORQNpYxDZ/soauv/EzaKLsh9KnKIb2ve5Q9T49/ZKqWsfRy
qSYgLKJW69m2aOUZacquDUofXKAEEjDb9bV0w/jXp+rQMESlzKaBTR69eqtl2+doUFoQXKR+P1ki
2imf6mY8hM0+DSxza0o9QJOspbSfhJV3eqZL5Fut4rfD26uoUdazFhSTBmSkXpZsoCOaA2PqzCQP
l+prqm7zJZcWPj13fWnhv106uj0NZQj0hZo2CgQIYdhfFD2NXeHqvodlWHJGTf7w+/09nuDLkddy
3Oir8YRmGMFAXcRzuqS+MNMhuExCfGpTFZ87Wg6X6utQjqAraDtKUSRwVgeabga+DocCFaOyQZYO
Cac99+c/Yen4+6bXjRuLgvTOBta5C8mxz0TDw+P079E52ODB2tyylovc2xerdcYCrkGewJcGNR4x
0aAw7ea602XtRelgeLVsxMfTa+bYoMsNkVULtlkZqykbXaBNphHXEKqxkEAFMPX0xoo9Fx+XF+XE
yYMCBXHmkx4e4a8zdZcSm+AQXQp8qxzJj9PYSZKy9tBmnGHUFvIyQp5zq1cotICsRIKS+kS3D8Aa
n3nJR1avy87UDYukSecCePiSOx8wTTaibZO1AShHTQs+tKXrbvVeGXBhZ/3M0XJsqobB7c8mR+KI
W/bsm0CrwjaOTdD3yEZ05XaMAnWt5ADsdrRtOu5pFS8yMrDwk9Y8E+OPTpWuPnc1clFjuf6/HToN
NZw8Qj7tpIb4RuXoYIZtO/5BLVl58TSee7ULQudN/Pn5WZFvJLi5tG6Vuwp/iP3ZeR5YtVeWgsZm
ZkvgprgloEg2l58L3GhRKDShIlM5c8MfYe64OM5xmgvkOTyjH1R65muvEoyfj0TBjxKDw6FKwePw
HSTamKJO0IAJzIbP7C9njxIXcPNYtoDxIOuNNQ4kcSCQCdPrkUi9eIdbqASc3mZHgpgL4gHZR86G
JXE9fA5T0KNDR6UBn6umj1E+iO3Yx3/6caPuT490eAj8nLEEQGVy2unkE6uvju6gHg49AgVZoNxb
C2lXipll+3R6lGNrSwIZEUuJaLmBHM7H4JALJ7ug4IfwwM5Edmef6pPxWe/sbjeCp/y1rPTvaS3A
JsKUAwZsWXtv9lHrh5WK9KoFJJrm+27Wx2uAJsPVAPjq4tfnRt+B/zmw8VjLh0NVIsinuLMaL02r
yit1lV/CPqThGiwgHcRE9qfHO7Y2bIpttO+pELkLuu3t1Jp6ygY0exoPbsuw7xRS7KC0aVGbfnIm
JByLRiR8tsVlmPXx6kPw5i1aaHe0aPO1XlvY6HPLOX9ETSi5T63A3CSk6tvYSINw047IB5+e5cqL
9ecXBJAM1AkcIaWj1VacS0fZEyRLD21o56pxofWMEbIzE0QbwM1a9xhNjf99isLmMkxnV79sgyjZ
a22hwk3op/59G4Jfy8ZAOTd2ambFBoKpf0WXrt6CCJmcM6fUkWyA+5eUrs1qYEetQjfdfL8y3a7x
hjwxbl1n/DAKyLFujvDOGIzdvR5p4s+omfI9uCL3XOh6H01dXafWpQwpSF3XyyKVMW7Spk/oglMF
Pqfzba+vYuSQIq2waSLNDWQhzW/cP8tas3dN17UwRiF/XbhpXn+mCC/+OPMND+9Jyzfk8OTKvWTz
pAuv4fbt+imhMoIZKD3f8VG1DTuH9q2CJ+X70R5WgLYZIugx28RMHaTrLf8jjazo6+mneL+IlxPc
5s1QvSWFWKW5vVWKwS0aSh5YfW5lldAxobFxgc6Sdl0hO7nopAcbY4LVd3rk1T3x5/y5LNEaXFCO
5GmHWxWdeB9pDI2hwaZflrKBfNIPuoDdFJQviqbNFZyj4GZ0/TL0qAZbn6POGM4EqPcBwwXcSXgX
yIMJirCHTxEiAzIX+VSgrliqhexI73k04ns1FdPV6RkfH4pI6tpkpGBiD4diMxfoOjBUMlvtc63V
0vMbhLw2bMpztlHHviv9OZJvegKGUqv9NiQJ4i+iLz2pm80ML3dA6ES0ttrgdzN/R9gIl4dF9YU8
za3Pxaf3u52qDjBMg29LDuKsDpgxzpopcdHsqOFs3Ph26GzhqCAPJ7Kc9exrl9xj6X05Wnhj5cYZ
L59l4fzr6vZzYTlcOai4vJ6pq/wg9iW2b2ZaIi/v5HdB2Q8kSZBXb2CVF5dGmvx6cuiSetPP4U3T
nVhfVbE/bcUi9uzFdh1cRhWqX2mDlTkaYuN8EwXG+Gvu8q9TJP/RcRAioJq2s/q8vijVECH55PWU
l3bwfsPbCYtuCnWNfxOXlIB7Fz7d6fV7bMcCM+W0sxiXm93q1OmLMnagBhWeQg1s4eklt6NoAlzb
3fpBk51C/6xPjd0Q9M0uLtrkDhP24a/TT3FkF3HgYdhCsZZGwrq606Br5zYBLPba6o3nyeizC6FG
ABqyrj+fHurIQuKYpgdEe43i4dq/adaNZZmCOuiTLvjRmC4GDz6NWwFDeifhcVTnzvUjZ8KSanK7
Wao8wl421pszoUnNIkASv/KoAvdyp1UtGvCOnzz6UkOeVE+t/ltFLC2R3cFgpJG230If9FXqnZ76
kbcsljqTs1SGhXRXe4if9FoqowVmBaYQGGBNF2y0jJ3wK6qLpwc7+p5dyapSFNE4ig5nPTuir1C8
rrxkauVtl2Xi42wP8pJneE7M0T1z5i2bYxUfhLLomEBro4i2Bk6PCuABjijIiObGdDn00sdZxlIP
pyd1JAJT02GM5V5OfXs1qbjotUhOskSDsRbbqRXJtZ8gjzsjhzFvxcDPYKB1aXkxO2H8b6xcEmCC
A60n4bzrPQlkSuSoyLgFJMisRBipD3t/RI5vNC5sNIbsM0t3OSdXL5UEYmljUmhn8a6n2/aqqIVP
ZQkZwE3Z5hUOCEivgej6S4dLGCARrJm/vkrZlS6NX4rNUrdW50zaYxiTTdT+EBEar7LEde5atIF+
Ly3pPJ3+nEfWKAsTNgYMEPoI60qdKBsDNTxFBinyZFtWiQFCKNNuUB6Dn4mO2Jlk4cgRivsYTB3D
IlF01g0pvpWKHST1PTMGdR0DJfzIdRTBmEiEeK/YxfChNuqCM6b1Rw+tdXWmmHX8ARzuNdQLWUfL
C3kTikDrhpxhPAD40/xb7afdB6CZCVIrXfahXLyAJOAbeDyqeIpr88uvv24HIAOUDnqbpBKHo8dd
GiMl3zQeycW8wacElnuD0M62783xmlifnckD3xdclqamYJ9S4eEf1mA1lVFikzJ1UW5MUI9Nyngb
jKMB1nZ8zNETu+rDDi37WUOHEV3dP/DJQzBlxCy10pz+VwsPPAwNXUWJ1gJYsq4+6yj+dK7Vuruo
GtBXH2O5mxwEZ06/5HeBkFG4KBIGBekat+bDl+y7ST4lg+3shEoXoG+MSGJfn2tMvds5pknC69Ao
pWsg9PVRUjBHE3sec4de1wIWG7+jwKsuoC4PmyIUweXpSb07uUxBaRC+EdDD5e2tEvoygOhaAJnb
1W6QfwVqOX7GNgmniAq99V8eimTPollLoq2DEzl8f+6YtdTdMACDbjpjwaRFUKtFjCYBjAVris9E
u/cvks+EHgDJiI1KrVrd1WTtONwIkXCoJ/tZy/zek8NU7ute0QHJBu3Mi3wXABiJ9tlyZ6eQQhQ6
nJ0BSVQAMce3yEe5Jsrt6i6O8/Yel7H+Vi+a5hrkTxbCXQ/xQatrzTq3JZcRDs6UZa58RpTAoRPS
uz18AgUGWUYWzkk9QRYJHsO3Jzj4o/Ul7B24xZlViy9WPEO7L7IKi4Woiidy4tHIkG/D8OacbeVy
iL17IG5UsJ0AgVGDPHygoazmBAkjsQMhaH1zSjPe1G1QfTSD9PdJa+ZPwEjaH+FonDMYPvLpyUQN
ysC25G9rOFIGW0ijc63v0iKarocUlftKD1p0IIUGna2xz8Sf97Vewr7L/qGRCrqMvsLhTN0O47mx
s2fM/mzKJrUBXAYdozqkV4TyI0QCCeneG/3B7HcTjR6qJaBx8p0GAPxP8NbU+H55s/FEQEEErSt4
hKt9PRnYFuRE6R1mh/FVUakSuY3J9djl7Zmh3l90FjwNRz2fmRo8Z+Dh7E0TXHaAztFO0J7zYidE
OrVI+pupt/J95lLUQ8UPKbl5QIKkbzFlnLACPz3fI5+cDBXWqbvAs959AWQJcoUp3LTrlFFdFb6x
YKStyCsr7tXItwZnosuR7U49kZ69gBy8pOKHc46adIjsROo7YYUtyIGwujW0SruGm6b9MBohEMzR
3OoBoMg4bGfSW+vMaz8yY1ALS8pDXZoinTh8ghirglGfWeQUxpJrU29NFI+b+XM+mvOPoXDRWzn9
io9NmRsHJQrKMQaeNYcDIngUuzEhkHY9kgBQ2gXw9EzDUgDydVVv6Qah/J4XGSyBZjaMjxE11jMG
vkeegSsIp4hOrsO0l5DzJs0KYzTZI+j2O82Z472eIoi0merUvijtDpUaX6r6U1qa/kVl9vM2ncJ/
47wk0YD2zTUBbMH6JVhpXANPrGc0aDs0MToj2RRGMHqOCM+xjY/kWJZO8XcBjhFfxDqnHCGEJ27p
WDukYBBTThZA/MD6/+CEiNMGcaK+Nrmod3inOZcJPoAWuZYhURVGwniQbXjGi/Z9POdYE5QeTQoJ
/OPqRJ2o9GG8WMmdtILyNojs8ZLMtt50/Zxe55Dmtl1Y9xdUqc+9ivepF8Up6r4ccLTTIEcffvZE
kFuP7igx17Kguaeyv9bYlmcAs+93FGnQAj5eVpfU5SqORch0IquxWB1Elom8OtotMVqzu1hUFuB2
gsiZLfw++WI4UldjAd9Ic92h1cIGzLMI7F0/J9ku98fZE1hxbPjS5f705j06FC0zFzyKbZLtHb5B
9DQczUlze8eBjOJOB+t5akK1eAqdC41HXyMZCEHJFUAnVnnIHMAdMkJf7uDeooASB/tIpGKxTkb5
PYqjM5H42KokvwMPTNtsqR4czkw3tWG2DW555lSVj6CC0z1bF08Ds4l/h9qFuY0h/IvCxsPh9Ds9
OlFFuYutaXKLX73T2erTXPQD7zQyanwP8GEdkdO+zaE8IkWjnevLHB2PzowuLOhB77rqhlP4U0Ap
bOfS5LxU9oA7VyC536V+foVaVf3X6fm9D7bU1pbNDrTHpCG0CrYxIm0p6pb2brB5gWYAgSNESffD
MGfWHqEkNMw73M6Qe02uWhoOZ5bssenSAqXSRbynVrLaji3WwSJJeb1mObmXvi/FBbimgLq8izD8
GJxrlC+f6zBdtWi2IV9hywW1tW4ClNOQWEFf27vEj+vblG72J62xBflj6+/gAyjcdIJzOfLRQbnS
2VQG6c2v615iBqoqncLeAbu0rt1AIECIVJlXOpN/iVFVdTGUWJr++odVXC+5u3P7M531XWWMhVvh
brtrHB+tP+xcamhZU4bXVNjbL4hgZv1WN/DL06oox2AMDuzj6Uc49nFBAVIt5RTlLF8lE204obEW
mnAz/VZeFzjpeIjU+rtSm9td17XnbkfHxqMexc2MY4R6+CpKuKOTpqiDUyQ2xYSJaWzsgXwWXw3g
9WLTJEXyfHqCRwIu5S8qBkutwAZCdhiWklQvi6wTYjc0huBgxFRHkvZ6geq+nx7pyNQoGQhK7pR/
OEhW8TZukyw1ilntSrDWcZP/WcyL0HwUo+dU2ef6+EdGA3gN7JqsBPSWsUo7iyTVUEHR1U5HtHfT
CcoSyPcauyrBlKhpw/5M0vF+PCIQPBnA+kvtwF2NV1d+CMcbPRQM9NI9+loRJnGY0GRxPKDt3Pdn
koBXUOhhGLCB7dDkJb/nOvOq4/EmxSxTjE2FzoWhzifz+2hFznfclrOHbOj1O30W1rcsLfuPIXoE
V1HZVcmFr9xwr2cRZsGIIdJrwLw+dXznCwksd97TX3v5muvH44ZjQZ4iGedLHK4rDC5pjuehv0M7
w75kZ8LOn9Lh6vQox946O8Ui9nOQk/MfjoIg4gghY0IcOx6KC2zyoiuVQWpXbnPVau2ZFfw+CNKV
44BxQQ8ZoIeWp3nzygXtPzJHVMeQNei3JvjyrYtD9EYP8hHLVZV5MLbOgUnfb1DKQuQNfGUOOHbP
4aCwWpsYjyzEfPRUR+YgCxF0Dqw9aca5js2R+VlkzaQoQOKWYtvhUEXvzqBIkVuL03C8bgOFnwD2
bh7SCihzDnp1MxfuuZPlyPwQWTcIPzAkFlTw4aDxGI403mxMV5FS3Zt61m2DQXWfMuikv9pCXo5M
ml9oRrFxnPVV1JmMxoxnM6TC1mGpXfp2lW9sGAMehnGmuUce9OX0+jy2S5Hl4uhwuA7yD6ttwPXP
hmmcR57Kx+JHaff1/TDMXbrtpdQuEC0sOa0tJOFGx6y/IzSK7naO1vVuQGFu07acN+5gdZ+nYAhv
K+A2Z7LS17RztU8lVREgtWxVnZrn4esv0lT4SMuG3thPeMHUhoiuI7PU7uNI6gsjHu+aaMzMj/Ng
lnd+PUS3DXorF1XVmCh7FNO9G0MPFhoI1VGv/WYT45aAkU6YfzXRnjRRrRb0NCu4+2fe7bIyVo++
dMKgRSwVb1OttiNiMoWd4UjkdXr+qSj19ArNhHAhTIVoFYAICnE3vUg6RH8H+PwXeEdr0BQ65y7N
zcADO3JOrupdOCLgwSqkMUhHnb+uMtEFMoZJOJYL8aDCqwDTBjS8LUqJiduI36WOKcHpd3BsQPYM
pwBdrKXCc/j1/DYvNDSOrS31eOvSDBtxXXbmuFNpjqh6HyYXp8d7t1lhvTEMaF2qaIhELT9/EwFV
NXeWRH0LkeZh2FcQV4ApgEuYB2fcnR7qyNRIpxkFYoIAELd6l2S+GPfI3NqidiFrJBjM+cWdi/ST
i2fhLi/c5syAR+bmWiRdBHiAPKRCh3PTuIc1WVlZWzzAHA+aVrrD1BFOi9V1v5+e27sbCyOw66gC
qqU7vm7kijauqURBuMCsDmDFzDXamNANKTOkQ9EQRbYgWzwAEDTdOUF2Dlz+vg7M+GpBmpDPK1pF
q2UTan4FaiiG8AGlB3p9F9y4MyYBQrbN76WmCdzskKZG+9IYjEe3GabbRGF0GCT+sD39KpahDjbx
8igAeiBUUtGgr3341ksQEIYK4L4EppttK4yKd3mTN2fC3LHFRP/PwfZqoaetGVt6FfaYcRV4oXRB
v+/cvNxo4BY3Ttm7u6QQ5+6ER2fFJQ0BB9otXIQPZzVBD1HI3ltbQTvhasiD/ENX9emZd/fuvF7e
HbeFBeBGFFznnMZAxw1ZKGtLnPX/cjIgUEPeYuCX0DLRtuDlrY8TcKMz/OZjL3Ph8BjUFOCoW6s7
UUzaZ1gTwu6R0dpPjZlnyPrYpb6frcqIvVbU56pCx0dkr1DVo5S9xtjV+BSgnAVtB+9w2ovYkm0x
BIDVKBDAbmOklX91UWJDTa0EnAwFE2r1h58vM7FxNHPGMztTu4Bu117RbJT706O8/3yMQocRrIpL
xrXm0liuH4QUp+FCoU18b9bo14ranfAJRklmm7uVein0Rp7B7L5/l2Rb6Ata7ATCz6u8y5sQzvWH
Pd2xFSzIhJedX6PQrA+Oh2KkfiMXM+bTs1w28OEGZzyL0owy1aJRujoyaLtnbtm44KZbK/csNWJs
hy2J5xojWRG+A7tCOs2mQGrpXIKwfKZ3Q0MrcZYvCVZvFVumwNIGoNRiK83ExwgMz5axxWOkbhRy
2MCSN4HR1/9N2pntym0sWfSLCHAeXlmsqjNJso4kS/ILYV/bnOchSX59r1QDtw9ZRBFSP1gwIEBR
yYzMjGHH3pdimBCxLfTposDS9apaoHfvf4Pbp8WAzYUyBq0nzur2voVOOazRNILJQYODO2ya+KRq
vfNkW/NROL23vbgV9XgiOugbNjdPl0RC0UNII6KhtwKIv6ZTq8FIArHW6GsdEhP3l7Zrz+LbynFj
mZGuj0qHzIYAL4o74VhntIn5gFCcvwzsKvOxqFbdt7f3KUGOcDAtQEmEPWt78KnY5AlQOGSuOvga
ChLBHLtE8Jp+1Jm/vcQNmZNIuR/mQAE7rE0lnZLZRomp1omGs0cwFxglqg33F7T3AQEuUDkkjKUs
vDkfkZijGCUQ6ySY8IU7HQIrdOPCUxvCYDnCn3jf3N6lAwIJgBWdIT6i/Dlvjj9afwivCfarg+/m
mqPIfFLUtnuqHIhpRy3yzlOuHU0N7hnlnVI5BUyL0I5aG9Xqmc6v05unxJx7XnndHN7pjLj9xaVh
vVNGG/WpKVOnb/fXKjdoe/4ZFiaw4JVkYlv+rDdrhcJlRhrIQKQjmeMAqi9ejKFJrprieZ9Jb1Ef
RIgwUOxafLxveW9TKc0S1vBGOix6bdlAY6eyhWae3LxuLp3ZowqXVMnVi3rUxjpjDO7b+zFYv10q
XV6oGzSocsGtrA2WuaVmthpxDDtPoA4SlTZTktHg/i1c0lzY2nK9hBQktIvANiK04eYiKd+r01h9
08IyhfuSdAa1Az3sUoq8tUP6lPSd8KehGkdIJ3MhTi6AvK8dujH/5tSY+1PZ6EX3AMY/65hMLOsR
pbNmoc+s2Nmrm2hmBG1jCWzDSpehRAN1rA8gDbeRtAQaUS0lGcG5toiyvorpWS9MhTcTk0Exisw+
xMr9WVKGoxuHcMfs2c1Jpzrno5p5hBX6cb1tvjtQPio0MPRwpran1zM6xEhC15D06cn32TB7+jh2
q/5H5FoXnYa0HT71GmBU37SyEpGSxNA/N9oMY9/SJ+a3yjUjWuNx21jXDJW336xkaNA1oZwNIrmF
iOyU1U79GBVWM/oR/RZGj+JCHMUiO9cq/WDATj9oDUgK1v6TzkthxS0xnaOYU6B5c/5JIGfik4DP
5/u+umfKok0MHIFGH4CbtSkjH2rkZUwD7wFzyf7Rn9G6hRcj7w+Ksjv3jhwN+q+pzWNYmrWjmQmr
sqxBex71Ov+2yKTIJ/+Lc9hGm+lhsqrlcn+Fu2Yth/kxcmWd0G69QtOMIFJJWGFO1w3+uBq6WuYm
hypBH2qov3leopxDE63P+3ZvHiwScup2smPCs4X1td3ZNbNBt2Bkb8mT/dyelFekQNPf7lu52T9p
hRlNZptAkVOaXFtxUiOxzBYYgdFHzLqE0Bktc9a8nyDDOXgbbz6kNEVzlo6TTaaznc/1IqYMaY2O
AVBRnBHVMJA5w1idOVz/9FMxfslV8wgntLc+klEAcgC9Xbrs6/WZhWYNdlXBZw5Hc4ZCUVfRRLD1
9xQJj2pYewuUFBOgnyAMAAy2tpW3S6iLeB6DVhtj99G2+iR5bYjErS/GpHNdIQ87kqALtBbv7+LN
C8WnBR0CQIYTSFq8idvEMptmr/djUCOoc4nmZgnqsRug0YSLF6mR4f9pT1+vNEQ63qhT7CV1jzJc
M0Jc2bTVBbCXe4lGQz14Efd20QKiL1vCQK3M7VlQmAYY5moMFGpZX8EsADUeQnM4A69ODhLiI1vy
W7+JM4yphj1Wb0dgdfASi9nynsp5QMp2jn+OaYsRIbltcBDo5BH00LZHPOqNJq+nhUi0Lqwv/dAn
p1hqRk6KHR5Uy3dXRcpGEY9qH3foelXZ6Cmi0vHNSmm9qyDBuuroV588jscvXFwsDISJjNaI7dem
kCRzUWUax2ABpa+dS77nGAiKrQfB757T2zSvKYbSo2PGZW0nzmDy7E0XymhkKD6aCrquc2elTwiv
RRBTd8vR+d77hhL9xiXGLDFjc2uDLmh7xiCjMSCT6C6qPZiXpqShHU6D/nD/QO+akk8qqDeJ7d9E
gFVBkUlfwgGWW+RkMlBXn3GMwYerLD0wtffOSPABbVXuR+qH61W1Ib2KSIVpzQvH7rG0au2TohwW
fXYXxLAhCFlZZ9oilbOhYIQmj/E/W2uuqQ0Dqm6PQ+UnVZ0dvGl79zBT3/+1tdmn3qgMN3WkfuHS
5VdVYX7aQcz7zz5XtAA6JSdIQTL/gtczows3gARWIKSx/ox5WvcNqmdjkDdD9U+htWPjRz1ilb/g
GMAoHEnqwfzm5o2x8jwdSjj/AkT/0vSR6XXzyY1MDvEQoi34C8Zc7igmAijfbyEbrTd5zLrVY6CO
nRn6Rm3FT3PfKvPV1Ljl/V+wBh2A1CDB4LZ3qCmFoiKADJXsUFTv7VBQZZ2MpyiHgv/nLfHtGEgC
5kgleePyIbRamtJlY2BHah/07uw8UFn9Eo+VcnDt3iStXITU5uWkIC1Y2OvWXmEvDQp+CV8QbZ38
qzIheOZUeiZTiQQC3F71UejIT8uUf72/xB/6M6tcRlqmqw3cBRT8D3mht89YZHtKVoiQaAvNb/RM
QUpX1lyh7D2SMw9I1uaFOf3W1GPyjVZW+NzqabKcSH+ycxVX3dWGJeQPNRwKeFvsuPxnMMb53/s/
cu9SkMhaGbHQpt46MwldnWoe75+nCutTGovId3Ml+tuDz+Pg3Ow9FkTvdLxcpvn1bbfYKivXhnZr
BPDIONDC/XCxu5lyiQ4Sh47o0bzx3tJkVZ1I9wcyfONifaklPCUTT3s252evtNOvpkwqK/Rof+GU
Up6QZG5MAVAKWvsYRzfOy4Kl2U1KaYtmWvuV9AQBtKSmLHvwIfcWJp8KyScL8HFbkowqUDotI71B
b0Vu0DPnG5R6wvRkkeQHC9vbM49ZCjlGTezuyJ/yJhIbGW+LTHSVg1Ed1IdIBwQ8leY8IeGagUxm
jvkA6L27NguSATr8dM+37fPRbHrXSNIB4J2pPEa5LjLEB+OFQ9qHB4+UPPnb88mANBBDMOUyNVkv
jpEOp4JhkRd+NMfXLINYPSAdHJ2D/dqxI1EuAIvkmOJN2dzR4esoOuxYwogfrQKp3BzV+O/3T/Ku
FWbvmMMgz7K2Y1ZWiuYpyM2B0lTXwU9bxfpjlOjCu/7/7Gx8Pc6TlkCP1dgzki6zO6HwOcTJQVn6
tgAn5/nkTBM+Dkhnm2+AO0lGDSRdUOtGPD/ZeQW3b1XnXEtjk2ff1D6p/hRS5uzBqHKNZGSQfOhm
M1t/0h/UjbMKrvtRUyMlRopMkICVSe5wvelO/0dbapriq0aMYGNS5noQ1mVDnq/FWfx+bDMEbt18
NkZ/DEsDUU9YmiFuSlLz0e1IJc5tlS2f2zlHsfH+1905cIRNjObJxgaw7U3UKSyo0tMRLGRYhmgd
oK37qa0iRBAFEoZGp3WX+/b2vIZwEL+RWRDjcuszkIUlBHMt5FOdFXofZ6M1H5cpM47i9p14EIJP
WkdE0lRvt4UHvWuKdKzlS9+23pkrLf1MsKYG1Dj7i1ITyPRkRQeeunOXAEZnUYwPUM3cYk0XiKsX
o+dbqgmzqiKdsteuLjRfK6cjIr29z0jcCeSHGRGInOTfv7knh5yiCijiHm/N4DxDyOeroYb2QSiz
Z4VtopJCpYi8TjrPGyu1oo+6wiAX866q8q2cE5H6oi6OOCVv4QxsEFELbJJwqnGhbI645fWZ2elu
j3BBMqiB7U4R7K+gwk9lmdj/aTphak9N20XiHSLv/SfA7/NfqW0r2tnUMurGP++jEpBD258eMmH3
etna1FZLGJdDEJrpjOiPpj90g67+fNEBCnrKb5Cy0FfdNjcaoU5oYIMudymGoe8ZlQ9mXaKbGILP
Ooh+946D3EfSB6piYOfWK8qmKMs7Q5ECVIqDxBPIwMxXEW+sTmazJNmrh45j7gtDn/66/y3lv7x5
86TICRcMFX7eCX1tee5y9P1ACAaxpVKxnfuc/gXNjg+aF9mnvozng83bO4SOZPZlWA7+pO2YRmwp
cL4oIxFEDved4ijM5ifpdKltvQ5+YW3EllQifiBgtvkfeGEzY/6JEWqzf0SWFeF1Kx6vo10Pj5ZT
HpX8dpdG6w/eAYmA3PL3MH42EdRyv5jdGD7HyC/TjvC0JyPW6oMQYm/b4C+TwHI5fLYVpxkZPe7H
xOwDZzLjh5mcEAZsJ7mgfdH/jojYeGBv9wpg1AQRJ4I/upsbDyXwE15MZSqALFc7FePgejA+Tc/1
BG2wL4pu+lIu5vwfywHx4DMFi+qvrkcfbeRJj07L3nd++1s2bxT1uQ6yOH7LyLc59TmttGqYLdSI
4+gXngzuO5VEG6AKien6eMSxMTb26BF+DtpAd7XUwBum3aVpJ/N831v3LnMXPg4OoWylbl96TRWp
hgoY9PqzkkH3pIsXOY3z7b6VW8AsdzkASqoiFFQILDYrGl2z7SZl4vJE/8k+o/01X4zERRhCLaOg
s13xAgdW9RKXKoRujTVzw4bD1CPlNzjzAwyx+pVBqOpzGVrWY0/WfBCF/+AH2l5JKIIiFwZCGh/f
5Gk6IjNl2qLbnOpt/0+1pM47U53n6Vpyjq913YEyLdDpGK+6nrWfs8TxvsWmkV1AM6Z/wiOtFSdr
drs6aGtRHuzSnu8B7SOJhCWXytzG98oa/KZG5Tvoyhb9p0aE7gNwF+uPrhuOxgL3DjlHW6YJvHSw
eqydr02H1HKneWBYWkyfMlfYp9INQ/qsSGU3sKQfNNV31kYBHJQJ9BZMktyccZ5VWFF1qrdjG1Xn
vpk42sgFmV6gGZN7NEGyU4hhqgLgEncKIwzbMUtzCBsxogEWpCFKK2jA6fDsCMcXTV2+8+pGvySZ
+l2fRHeQS+yuk4PGh6WQdlPJdTp0yqy8oBDgpqgr62mKkjxKBSoTHwfh+49YZOPMlNxJ+ElhQbtt
2V9L4ASzoTWc6tJIHpqZYeHSqQffS0GHKr3rnLSwEx8jhftEkRJpqgGZ4/0zv7teIiWGTFHRAsOw
9qMxzBhM6elzDYOnXWLP/nMYuvLcmW54EMfsL5f0jGFIut1cMmtTsDU3TKhTch2Z4vpglZH1Gua5
++SJ1HlQYyjzlmV2gqLONd8xZgeZTkTd7i93J5gijPrvb9gqF7jzSCXayCnw6V37bVLh3LGbsP6k
tjCRiSnxPnZpkR1s9M7tTSAK9QzHhqRme1a7EGXMgtGgYOxGIYXrIPCLu+LAys6NgBXgNjzB3OFb
XHMUFWmf21jRinn6HMVplZ4as3feQ6mgnkOUuY7airvrYiMl6EXyU23iQ1VNuiHsVD4mbLsLOmQt
+o167Jn/3N+0PR/V3tjZphipEoNBpe5It6O+iKkIz02d94EoRHMA0NxdkiQKgqeNTHAbgdbxko+L
M7BVTSXO2uwtF7NJjqqbe14IDFTlJaPUw4Tc+iTYRtOqdcpWDSZxfQSRLsGuOZ2HuW2CmKv2oZjt
I7Dg7lc06OmD3ufPbUvHtSsvL4Yf1duqfIINeT71Vgg8g3nkg4hw1xVlkQDeJwlx35x0bQEi0ff0
qOxqZmYdBKrmLy7XG6OXeRCVXffpFzyEZrrLODl36bbVJ9zEqKKJ+MhojCJI04VOqYIctd3lPz2F
wVXNC0+ZnnoBdYJNjKTNi4vmNGvTuix7iGcEDBoXTRCnMsqDz7i3Y+D2GC7hP8rS8pF8k8KbrZgL
TZGXVVM1vw/NEv1RzZH1Ikot/Hz/A+75vQzdaV/C8Ilcz9oUSXvvDEK2jtTU/ZxZIv9dccsj2czd
BVHyIo0Fu06SvrbSq4oH/yIPHhU7Bf3PqvFF1tYPolSPXps9F0QoCl4fZlCBrm8WFKnDMmku73id
D9HFBZj7kLdp9hkSnvaipGF4cHHsHWkgASwKoDzT/ps7qm08O8pLKqqGOTVBPajehxiyM9+lxIFQ
ixGDdFzCv+7v2t73ZL9MwnYouqh/rr+nnSp1PaE3HERF5n42ukEAqh7q51CYtX/flPS1bazyxtQ2
AyFZzpqspsSqunExXZI4Ud7nlaPUvi1i7+T0VvFuckqjg+xY84L7xvc2k3eT+V5iB8rjG79Z6jQx
a4Wijhu7yzvSyw+51aqBqs/Lu0SPj7Dre4cBABe8FLK0A+fj+rPqVhMPWSOGIDbV8NKaFuD0Tv3p
IV0uEqYA6AvDtCHhXGsrfTgStQuFSXbUeR+Z/ZyfoyztDz7dnl9KGhoK5NQdbiixodig/Swy/HIZ
ZvA488yAaVr6fWvpFwPpHp8G+0/PFcmlSUA69TG2bEskkumFnkYdNUHwgdm17hOVeTgIXu97xd42
cQXj9tQfQXhsvAK5ntqwk5wmBirfQAYy+90Muev5vpW9M0a4CjacWWfSYumbby7hCTpMwxpx/LRv
4q9JWqJaPtVz5DuZ/SsBlcmYMeMDvCxQPa9tUZx28sGmeOHUrnVJraq49NCDHqxo7zQRi3IzGvD0
EICsrUgkPIOYqoCove+fhsmUgYBVXOsiKx4dp4oO9mmvPkQUIAGntNaxuXnHaN2pgCxQCARumlzK
ZPGuuZLYqMmjoCzCSfWNpbYuzZIqfp/Z5YmcL7wu+nyEv99bOV1lfFLS29AuWq+8F6PQc0eQ15nW
8LcBUdOpANbiAxetAi1Kze8/7ztSAo5SMWNZ0GCu7alzHYaFPWIvr5R3BODZCa7f5NVN+yNikr3D
QBdUwiQgc7vFoCchdPzCE0E8tR7EK132RcBLdv35BTG3QJTFSJHkl1kvCJ2q2NCmcoJGQld89PWi
YFZcolfFs3/FFOS3pOK0t27SmaoVMSi7eAL804d+aoUVKPlw/JzPYj5olezckfQL6JED0YGYcVth
77KOUpiHKS227Asz/6U/57W42HqEbvnguGiDNUcMSHtGQWCT1kCWz4C7/Ps398qIHCHi4b1AqVhJ
/9BT13io2nE4uVmk/GVrS3dFsdA4wGTvXGa070AU0sUGpbztmNfAHIRQLYFQfKJfvImB2yqt4eQK
uz/ve8qNP1Io8ph1AXhA15x5t/Xy7BGkeZLE1NnivDvNHYiAiu7q630rNwdaWuFpY9fAIN0MJMVZ
g2AN0uEBX0482UBo3pdhlF+IDF9j6PR+tu0jzTGVaMC9Ch/NFh4U5YZoxzqpAyRA3auiDi1CuWb6
guKB8bPuL8XgQGPiedTdIBlZfz99plcZVj1UuN40PJlesQQdfPTP1nwYlct/ahXaYYrAn5YkpKCA
Gzam1D4qnCJC9NeQetmagCPPae3sMpewU6GcMfpMozePNVVuX3hTdLCHNwdBmichlJoUkiNyY54x
WqtKmOQIis5rzlTJmte6qKagIA4L2rKhzdXORxHKzUGQRmmLSqA+78B2zTVkCXOOznKgpVl16pyw
ulSK6E9GEkaX+z66a4qEmwYBtW/cZ72T9sJ721lGHTiLs1y7VOdisYnU69aZD17avU9J5ABdONVx
OWy9NrV0s2OD4qgD1YvUliJa2H3XaYZOfgRhw8fK6K2PSyfiL/dXuHPWQV5IYIBMIYHArs02/JRW
RFodTFrlPGQzD14SVf0vfEe5LDId3m5w0Wsrwpoi8l78pBz78mpYih64iQtPh2Bu7hcWJNEAXGHM
sG3lJ6PZUTwzZEHQtdSvRsEhpZRm10fjh3uu8YPaD1YbnXGV7ZKYOWri3KyBUCbF2W3Sf6fBA4Ey
ekcNpD1LzPczFcPDLev464+HJqmnUCNBHVBb3AcXdIrfpJ76MqZW/bNvDEeLRhV7BMJBokPXpiKc
RBFovQRWnTAvPgr16i7wPlWdmT/e36ed658eCNzBOAXDMNtJP1wgoYA9lUFU2UPjd3Oupu90ArzH
zHaRG64dt/7+8yZpDADtojx4242fkZJMWCASEp2AQAvmVz/tpsXXtF6/lq571BLfO9Jv7cm/fxMm
THnIZo5uETBExWNd9woM6fr86A6hEeRtHF8hzo8PmiDSG7YvghRCAebGi6dur+SS59rqmCkMdKUs
zxTE1VNOOeV5mlybANMrfJGrUN15Lkx7k32kQXC7ZouqF9gYEkgYDrbzcE5itXbdco2VbRs95tEC
QVrPhMcY5f0nSeT+6Oicl/sbe3tCMCoRxnJYHMsbt/V0cCrNONYBfxp0IkrlaSKT8PXl5xXVmH6g
bwdpK6xlCKHI+/TNng6VHNU1HNqq+WT93o3T7E9I0H4qIOo6OCE/qNbWW8lgIZNiNO7AVSBcsbaV
WnauLKwM/CUzj/6YdW7ql0qVfc+nsnph1rEcTk1XMFA6TFr3DnA5L27GoBks5QviWHaYMb7pmgBh
/ftf/PbZIK0mNuS2YNDF3Z7eZqyaIjOZjy0UI/2UUp47qV1pfrlv5faOoNcEHAKeB4oEjASvP4Bl
wzYVu0Q3KYKbkHMolh85o/d5yOpvuujdg6OztygMkqlTKwAkLd3szd4us92aDTXOwLV789K2ed98
UGPXPuLZ3VsWJWgq0Qy/0qrYLGuCNnvBcZpgLpijRBQoz+ALsyNfSvm8R2rsqKb/I+LcehJpPOxr
wIFw3Y3Xpm6L0KuK17ppHD2iMFe998gHP/cKYzY+EyLmZ2cOmRQMR6d7Fw7e8D2zIQoKM6/6mjK7
/9z1kfusjiWpnOSWfIR32wycOY1e81pL6Fs1h7Ab6d43Pxo2NlmVhXx9O+bhhOTKhpm0QTL3pQPv
TKZ+bBY9fzJ6Ubz3nF59Ka3Z+DYzln6QVe7tEDgFiUEj8GMWde0Jc+3WkzsahNW9+e8wRd57b2lK
qD7M31tAvkflxD1zgIugJKTVKFHKa3NGmXih2iZdMOtd9nepWNPDABHyidTE9YfCPKrq7NyXgG15
I7gspRjxpvqGeIFZ9ohnB9Ooj+/jvtV8yqbmYw2D0sFFsfMeYEpmeBgk79qcKRX2dDXLNKgjrXZc
Lm4zoO6skh8gl8ABzo3ODbooSQ5K+rd1K5iCkJDjJUIUlYrR5u5sK1vJ24wBgMW07Dmo0w5EuxaK
1k/zKPwSK/X8WqlDFaQiDJsTk3rd9GwZs1v7rRlBGHj/Jrt9lfk5cA3J5q58IDZfvOzC3O0qvQ2Q
cRm+IQEqTq1bTIjWiPiS0mX7HjtTlV8qXSSvc5kNl/v2d84SbxU3KGxHss0mPfDN1eZ1SwgHZ9cF
bTRn3+oB7JaDzvRj4yjRyU3S5fNcD+Khrpyj5sOOr4HKBWIq94InepNgMDdoaf00dEHtKk7QIGH4
m65G8TPghfzj/UXumqLjRj9bFiu3GJ6egWhaKFUXEACoD8USmf4AdO8Ed8BysJ87J1ZS1cHeDd02
9fLNia0Gre09ixM0qPCdXRelFT1PswW8U4No99zp8VHau3OS3pgEQbXeQjc1cjtZoINvU4dGaQtA
8ElDmuHfyLKVk6gX92SZ6fT689/0/xZ6I3vSIKwKG2vYBpG7LEFktzSJ+nl5seBsP7gqdr+pPLA0
gQGaWJsCpYVMdxJlBT6ae9VD4g35yzLWytlb5kQ5hbEIkwOLe6fCoI9BkxatB6r2609ax3atLknX
BrE+JH5Ywf3njck/CXKjvzH+PD85neW9d6v8aLJnJ9KgegGU1JHdHebI14bTRnSdkbRtEA6ZfVWz
oj2pmf7ziSMTaRRlJDhIttY3d+/cwE9sk3kHkVr/WZX58g7mX/iclrk//7SXSJEoAl/Ux8D3bdbT
dXW1IGgGxDiskWVIiTQE4jynxjpEAe3cpMRCLIveHuPI2x6+OWs6oxMoQ7eGMXQnxEmb53Zg9O8U
Jkr35I718ns8CrQJzTJ7SQdgdvfXeouFki0r7FPzIknmBlhv3uLCLlT+wCoMDEgxSvf3OFLYa5TK
vLYGtRvI6t1zRFjkl73tXSVfycFv2DkqjFKSxRKb8Bu2XGRRqs5TD7toYBYiv0BIKD6IxgOfPJ2T
wjuSOt/x1h+FTAbNOSogJNcLnoe+Q7SZOwfiivg5r+z4yzh0ycP977pzGLHyow6lWuTem4ciH7TY
IRJhTZltfR+h5fE9o2jeeU5dP2epI14JZWqCweXo4tlzKSI9Zs25DCQj/mZ9kwspXqtSF4g06yFu
azcoU1pLEeTIDx10VvTYND2YFqO6OO6U/35/4XubyZgxzS3ZX6OmuTavp1ke1iZlglQzFq4c51tD
nHxB0eFfVYn1gztv55GUw+7cd2AXiW43mwmyx4zLhEthwW0mv4Iz8kkvs+T9QiPgwE1vt5QuPFbo
wEBESmd0vbLK9dp0bJwu8EQ4f4xtKzwVlVf6oPisayKaOoiSMD8h5XY0h3QLhyaWBrwkmcWppVK+
XZtGgqwb4qjuAseKwtHPYijT9UFpuWjDts59ddbNB2cR1jl3URI7z06XXzrym+ySVbHpq33Tpui/
ZA6yO0bcBaMp+j/vb/xOkAr6V9KksRfEh9u437WjtEpE2/OYR/OzvsiXaMgqf+in8pqNbv+y2K+0
+AOP4czYVyfbekiM9miA9jay4GcwAIT3USKgO7L+VtBK2HUE7V0wI28F/ff4Perq6Iy8U37R+qo9
p+GhQOat0zOmLcdFJEstkzjy798EpNGiV0kUdow4pSncl8oyjZqfZ52hXkGuJ1Pg9e2cXu9/8Fvf
JwCGbQrWKYqbnLi1UUBmDixKJN5DLdoTzcjoNI12+KFLc+uglnBLcGVLdnWSC3pOFs2RTYQ4zBwJ
D0m2IFTgb7wkTVgsfhdC8O9rdSye+gRyrGvcgw/zDQE25jSW9vTX0iqjcfZQqwYjs1juO3do2+Kk
gGv8LvQWRT3Fnd3fbUfYTrB4TXiOeiXq/a5Uuw/VmLtHueLtRrFBiImC+uIPSgjrbwbctwrzFM8c
UrIiE7MnoFLKv1EV58xLjsXnn94j8hTiCOpelGK2iVtjp/zzTtYGTmpGtm8utfdxEab1ubUE3+7A
2O0NBZKNNJHeDrcv/7NeXZ2lKVSSjnKKc7Vq3mW6EVrfRSZsC73WvHDfA4WxhI/4L66q5ErTXaxi
SEME6g0tveSiXzQpUFV/1ekrwsYJk3WMqmMVv4uKhMr5MMYhtRRleQ8n8lj6sVd7X5qaMW5fckRR
cRGu8xugx/jzMiwwbqvw8KeXMLXiD07oDi/CVdQoqCqCIr/JY5SpstxwoKSrmq46Az2yGt8MAfyd
hDJY1qnJJy99GJn/mk9TLZClWOIyrf2ICdroqcjywfCzakF018snlcmwJWy85ypZovSke0k6Xnql
cYfnkTAv/tYCAoXCUe8j/dy0Xj0hr6yGvxlTptUPs8M8MEiCvHWok9nuH0sNC9JBpnVzZiGxls8U
9xLOBxHoeof4qOUU83Se1NYoHjKEiv26d5uXUFf/c+AM/EurepO0JMNkOKVAEW8TrAymeFKNzIQx
Yiq+M43kXDyzaXXfMjPv631bNyHVxtbmFaZ8O5bRAIVt3OXqp1Fx7T9qKRR138rut5MMOkCfuNu3
IZWpVq7I9do8lVrUIK/ceK9DpZdPSRX+9CwCC9LYJDqJwJNuBqrSaUpg2oN1fNCi/kNUtOJsJp39
UOfl3/cXJTd8u00U3yH9gnqVGdxNHjwWziT0GPCzPrcIEapJfVFAySGqNUbXLG2013kqrO/3je7t
F7Nb0i8YGMNP1l6YuAMcAiP7lc8FrpiMbqDpqFnft7K3XzJOkgR4jONuWc1gBxrsuWFpXdvq36O2
/KcudefVbrJfcHWWAsCbbpic0lkvx3BGkopxMk5VPCbvKkCTBdSXEWwdS6g8/vyiqPtQkKGbQcq7
sVUbemHnnjBOMSX7wFKRwuwH9AWqeY6v903t7RKdJ0bLCORBBmxMxbMmrEZAW6h1TJ4uVRRfnT48
Uh/dc0Drf1ErMvXavlB1aTGxFc9QPvbtX/M0NGcIxJk1EFZxompr+5o91g+/sDIwMnTqpVrXdmW2
4s1m7Q5QhyNd8FIOHUzIYe6ER+xv+2v7PzvSQ9+EZZIRUjcU7BiicC50p2pfN5sBST6mKZbFy5/y
2vRe7y9uz+0t6nZyCF23YENYG0VyPrLzcsFoZ9a1H4Zd8jUb4+ob0OhGHDz5ez4i8bQygSfmNjaB
Z6plMHSouH6cFlaQW2V7KiNVPwj/9q3gJVT1UandliJndyyEbncQrxdj/+Q1TEklejYdvI17u8V3
I25B9IpSyOZWqrS0LJJeN04oCyYgmSDK76HtYJyfd1kJ3Wfhhf/e36vbhdEhk0h5REmh4NrC1lNa
5bUmcH6CED3wrNp+1UbD/Xzfyk1YJofMIAGGqo/iMS37tUd0xajHsVBxd1C117i2zYeROt3Hknkv
qB2z0UdOyEaLNB3Ov2AZCLScBZWN3k3YrqldLdB6ZuPcsvjNUIzka980w3NFPvhI29P9wKGY3lVi
Hg8c8/YUwEZA5dOT6rZy9GG9ZpQHujzm9J3mXkjGYcv1rUzXHoo8GQ5uk5uYns8rmzHgj3986M3n
1ZLIzmxi3dNc2e3J8BIP2C74sSnt/zNDAHnwTffMcV8CKZQ9NY7DemW9laJTtHC+s3FoTlIoM7Dh
X/G1KMm+QFenHED99nz0RzpLKEIkss39E81JVRHBLexEneZTRPKCUgn1g3ft9vDJzjeAb24SIKjb
QmTaKiURw4j2m9cl7+GmFlcFTpeTuoBFS5LGDQSAv+C+e+4sTVZSgEuSUVIt27gntUCvD7uWnVMi
8ZzreXz2Rq6Z+1Z2XBEoMqV43AQb20jYpOpf9DlWBsYRz65kVEhMu/vgOVZ2gDja+Yo4vSyAwE0G
ykn+lDcPjoAhfrQLTrqeqiFy2VPqy0GRwFvq6qSZABwm65CUbschbebbpIgMLnJTGC+h3oDyg1cu
NofvWha5TxSQyq/w1iq+GxbZgafITVlHrBLAAUBZwtGYn9pc045VoKC0MAatu7P4zUzFdKbp75xy
E6brvKlhDy+U4mmK4uLVjfXiwGdud1OSQHLWaYn+GLFbf2KYIHPVmx0Es4tI/OHaodoEIEeK88JE
2tEYxK4xSSvOhspi5iaxKcQyMb5VUkttsvbaJLP50gKsuEIhrV3ve+ltIV4y8bhwNjP1xgj2djah
VBzG0AamFGPBoF1SjtNZ5UicPar+z1E/ZS/MR6bPU2yZT0KZXszRbX+7/xtuzyN2kZGRzxR0QFtQ
Nrp2im0sFK21KJ8e1USrz1GyxJdfsCIfW9roxH5bjiwqx/hoToVY6EP/kBDnInMGPf99K7enQkYq
kg1NkqHahr72E6NvJyUr4bk3OnQojGQZH+E5jp4Sm1lGX6v67mAD9z4ed5gsuVPwB/iwNhiZnaYv
ECIGS2O0r73GENBYu91PP3asCIgyxSsdNdIt03yROm5eUQNBwTIzH+JpcJ7ypZrOnjoVfq9FR/Zu
b7S1vc1rN1eIPaEXX4KOUd7l8BR8LSZ1fkisKg3cxf2jh2/lIHS42Tnqc7TewI/wnsvpoPWHVMNy
qIuIBsakt6Y/poN3EqbTPphSC1pLqiMh7ZtDjj0YsORsK11Mcv61PScul65PRzxFiZMLDRMUWQyL
cTTTOJqB+wFNWl2e0pYkJpROAq5wE6tMXI/VkKI707Xj7FGAnKJv+NL0wVmG8ZGxzaJEDWfOYUUc
vHMDA/KfapLqhd9mavrSL7H+ZdGN/CWfU+2lyfKCQtI0IvhrlsWfduzy+4ui+kpa3z1odjt/RGRi
PE2J0Uy+UrUHuJTdL8edRaGdFxaalvWXK2G/mCeOU5AUk/0iVGc4W+PcX9yuUw6c4sYP5YeTwFrJ
ugrGe2NqmBxjEiTfQW7Pf1jCLf8UYTFfy7SP0bFuunQ8mTnTffcvkT2rUq4RXkf+AxmxWaAXE1Ma
dCYr5hVp3U+AMnNL8cOmji5FDy4jJqj9H87OY7ltpG3bR4Qq5LAFQFLJtmQ5jTcoezxvI4cGGmjg
6P8L3vwWxRLL33o8ajY6PeEOh7cHvfRVKZcAHNgVTgA1vRx0q0rA2AB+SOd8BT4CtXuQ8iOFwvaa
tfLFoX6z0FANYk+eveXLjtMXOHelE/aMsZd7Q1IVS5bmeFP87X3MAtI6iAgaeOgoPb2cVQ7x2V12
0j1wt/AUYHeTzt40H4wqz49O1GRf3v6Kr9/TfUCMRGla0MkHAPlyQENTbLPxlEstLUra2G4XHbEe
ru+UNLqHRWzjvaHL8bDzLn4VkbQPgVl2V17UCxuIUfBko7UNEP1cqD1qsPLs2rBKx7kIUgnwPd00
lGhvKdb3URYNwBXd9sqgF1Z1J1NSVMTqHUD6/lL9EYWOzbSoGheItO+d4pCV2fJps4IxGTQOZm9/
5YtDUaHaZRxA3p33RIeW7HJdGEpIU5xGRJGOc2ir96Mn67+/bKBXAVUgut55MmezKhpndp3WYKh5
iOIu28KjMQw66Vp5rd6xH+uzW5pK2F6kB9NKqfnsBKJfslNasiolfI5SU1TeqY9GmXhzFP0LA0lj
kZS7N3LCSsyQ3rW06NJHxSoZ3vLeS6Uy8XL9BiIi34Q8BmMN2edZGdlx7E07sfpMXansXHhr6Xzs
evu0CJAAPrtWt6DMh8ZTNdy/2UTiWPbPdbYFfF7Z3liNU5/e3i+XzgOlU6I/GqYoqZx9WfTJ4LpX
uk4rYfd3TeANh66326NlSCxurKYBgVIOV66efRKvlvOPQc9ugmJttlkaDKozZ25IA+v1uSsI47u2
Cm4rx8mPURVYXaxdu/rn7QlfHJt61o7aJGc6b1qEiKVNs72RrujJud9ac4qJDD3w5U6eyFb9qKLW
gvrsXwPYXdpE1I5hVqJyQXhzdrVHa9uGRoG0sjlt4mYl9/1cmr5IuK6uebReHIpo7fczCVfwLEui
tFW3vdnWmHxbT1tjBs8dQnzJpsy/N6NAm38HSpGboGR//l7x0bS7bP7ODWyKZBs347BoHFNLHcjj
3y8cuRgoT4I9rELPTkZLYbD0Ta6bfPXb27VB6y1GtubjMEjj5PSVh6+URafVlvrz2yNferkoRtJx
YfgA9byzqMMvlnkKFo+bbsN3wI5K5zhIc7wNVz9PlNRrHgdF+HUe8k7G9m52NVNfS9/+FZdOKlC+
XYAMXBqZ2stLaM1Qn6VuUqWTW0a3ysb8wHXbnI5s+8MKhZPSzLkG3XiVQpF1EhlA4tzjfmb+csy+
sJtZ9CtjFhkAZ3dUTwFee1cKapeOJJI5COfsdQz/XFRjasSqMeSouF6V/tC6rGe46uzIa/k9yDwg
f8MU9O9Xv5LXTsqlhwUxIiTJaenwhp1NcGlnp61kU6fubMs+cadiOeixEjeeV8mv5dSHP8JI6DwG
Tr0mIz4oxpVlvXThkz3uShXQQohKXn7iCTmRXAskp30eOVrkEfZtuSrTxaR6U7bA9N/eRpfuhv0F
JXqHsPyKwFXUPh1Ug/G80gMbhYxVaoGKQN9N1ldO7KWpBSizUGWHZUMA/XJqpdTBWHQOYU9UIPCE
bv9z3WfjTe2362EZt7/mYJONUFbkxQr5lFzuL8fzXWltmRBVOuvlo5CjuptMAs0ao72/DuhQOthh
59xFNEfO45F6DjoZuWOVNmWvTtDmwxRo0Hxs5HwNi/k7Ynv5WDLWLqywW3zT6TzbIBG8J4rBDRGr
Ueh/YHDMIDJUgTydHJfteaWj92vRtU7GSBXHwvfU09y1sNPoYxybZemu3Iav7yF+DA0E3PWQrOU+
fPmVa1xY3GmruIeNov7Utd5SIaE6ujf+Qrkqzpp+/CxU34orG/fiuFRYQN6BIQNz8HJcZdP1n+ay
Sp3Z/1cbRnEAexA8KI9SONn2mjbKc57/9rDAveXaB0j2m4p2NteI5pfbDB168ItVv6f0Xh2DcjHf
rY5X/XU0zVC8aqD+d+Lb+Uu6LUrwR1lmie3o0QuLjRMz4DQm5TWzqtfnch+KDcyLTaPtHGE8jvnk
KZehFtfu4P1ZMkHAZk0HIcybclPXWhmvrxy2Lq8WEBv8Ws1zepgsfGW39cBpab0PeSi7hLe8PYZT
vt2+vV6XZkaiwO7Y8a6v3qu1LZzQWJgZXIbvWHzjJ74NjUByvxifp3ppr9hcvn4fd5AIUTMgf7LK
80Vz7VUYQReUcKeH4TgHxvhhCKX99PasLn0/cC98PqiQYNPPdr5ld9T4m75M1QjWlMqHf/AqWl2K
O+fw9lCXJvTnUPtP+SNTbQsX7e6JocKusj5UU1aeKse/Jgt96SiTR+3aDujSoB32chRwpjxCblSm
AxTt+6idwnfZrrLpzTr7GbR+lfRTd40pdGFv0KEghwSguctZnL0OYmyRKp6dIqWL9ivLKN00mxMc
inqc4zUzr3V6L3zJvYIJ84NwlUbF2Rwz3zFCeO0Fpq2g+sbc149Qebwr63VhUjvTHM2mHTHyagPK
yG7cfGAU1fSzjFGvgykg+/K7zg39HgfYax2JC3sRkzvqCkSiO53wLF/USAszorPvRS2Tcmy8xM/z
IF7L4JoMzqWhePAoLFDP5PU7u3x7LStRTSxYnTUy7f18RHeExwbsyLUe1qVHdq9jupzi3b3vvK/k
5FVTLFy6ab1kZmyV0vrXygwE+7OCGjfNkf4Q5m6+M9zNk1gaO3FqcvEWpluyNL768fYxvDT1HZeA
4hA/i4rHywOCwm64QP8q0OEyig/WVmfvuPQ2gkJxzZz0wllEzILQlz2EMPy52/2I/oPfbH2Rwo+q
Y6jn8lj1CjvkvIBXX/VWduggiN/87QR5fQAHgDXCZQgPipcTzG3aeKFZGQmStxh5aCXjCmApQWlR
/i3ZloeOajGXDVAW6AJnOxbNqqA3q6JIG73UcTEO8wHImjw0XTsmkQUS/e2pvT74O6J0B2X/fmLP
8zQnE+DEsFQC7Cbzr9R6m4O/5cbp7VFe75BdZIJcicNBi/kczqEq7dc+Jy/V0+KkzVAOceaN5SGq
h2v04UsTwoyTxMyhE8oz9HKtlnZdy9YyUHnfXAPYm+OeFsr86dsT2v/KyzCXEagKI6vILmQ3vxwF
ZxnagjNKW601t0+mjMqjj0BhKskNTxX/WxwIo30ahzX8+w2yIz1xTETRkZbTWZqyLG2goxZ9tF10
/BhNkTqOzrj+126leTO11Xpl77++s9Eyomy615/3I3CWcxZcMaM3MV4mmxUMVVcnGEKK28ge1pNf
h/gSvP1pXx9xkgciPfqv6JKwhi8/bd1PUVs2RMhjOWSnvh/cYzltNow26d3RrHLvnEKVV4KWS4M6
OxWCPGGX9ts38B+RxFw5ROZa6zQTuj3YlQoOAVr3qeUr4wH5tO6pmNtrPOgLpwJ08P8fdP/0fwxq
2hKMBAAIOqF+lnTDFt7ThIIMPdXi499/VArCu6weJ+OVCN1U1XKZ+10Zjob5T8tabLyeCgMqhr0a
6diwldouuKbUfGHvoFSxH3lq0Ui7ni2l2+mx03mt08rDSJ6u25pqjYsOMWhEfc8L//6a2ZUxkITG
cI9E/mwVe7VFEf0opPaCdUgIdaaD2wZNsgTY7r39QS9cAKR2YBBoXtJXOM+ps8wY505BARjp3dxv
QhsHmTlthGZzaVk3fWYZp8wy23e4+WZXxr5wxdHe27thlGF2junLfVPZulRDtC28d8vzOEXrB/Tv
yk9vT/DC5kTMFeKJzXWNasDZPUPUhGPUgj2Yyh0vMXxVnHje+7Qq1uFKXnLh8IEZo2e5X2xo+p0V
gKOiqlaYcEuKULN7J6t5oyJptneNR7+vRq3gi9HM9ZVBL8wvpINArrw7H/HgvvyIq2lslGaKJfVx
G43ztjbTfKbcA7fyGqXy9THAtdcEXbs7TvBRz54k3xszK1owIGdHFt8NgHCJu839R6p48Bwp/F+p
UF4cD9gmSBzAR1Q/zqYG4gJKF/GQu3rhHdo8xbscjdky7rRofg6Raq4M+HpDMkF6s7tNNknzecdp
DPNh0RaK7JaU3kEM83RfjHq68hJdGAX9xR1gBIcD9eSz053nW+XYg4F4suXWNzsM4i6zsZJ+e99f
+HgUbRAuIhliV54XjLbZGZXFq5rOubM4RNTLfMoWUX01pCruN0tmV6oAF6a1c1AB1e0cBN7Zl6vV
eQt8I+2qNOpc89QHs3HInas+yK/PGGErjYhdYZtxzqHKW2hXKHtvCvvMsXgUcsruDLkW3MyLRTlZ
BY9tNcorK3bpW6KaT5iC+NWeWr6cWlEYingFGWDKGuHPSLR1IiDHIDYPda+c9XB4e+1en2kyMOqO
rNqumXAO1UR20c/rHq30UTX6YOfFcCddNgzV22sw3gurRn8FJBX1NsRBz1E/qyqjbZzwdbHaebgb
Ssc6VTkpyV9PiFMMHIxDTA3x/EHbvNKQocWENAYjj3Ypp0PpwkHt82syTK8/HXgRsNZwX4HJwEJ9
uVQ0q/JgKlGrRJtXfnBH0/sUNc1mxzCTo2seYq/5oDuj5/cqoQDDFXwWGGgF0wZ2u05VkXdzgu34
jtHfijCIq8kmvdrostwo0azzySOmyRNM+TyV4JlktknTrKqK/VGFYNY2wxuTKpq6z7acw2fDD8TD
mrvzvwSu6LtZQx1mNys1ZieuF9vZ0rdX6PW5QuyTCgPqrczIOoeJzFAbKkcUUHcFBZs41033uaJv
JOIGEbN4RviNfGC5crBek6WJySkPQStAdYU9f/Z6RVy5Y5P3GMzB8fqqs80YcIz1NuvQK7VOp0It
/tHtq3w4ykVS9Vgz539GIFF+3Krcja7cYa8POqa1DvV1MBzOXoJ+uXt0LupxocWQds5Y3I+kyodV
1HXizNV0j3eVuPLgXBqPpjSwEXrjbNr9dP4RObulVVRWORF9NZ6dNFUFLRN5jTgHPBkre7ymcPP6
tFPnjpBWpqJPtfb8dIwzfZW6I7AsgmIA7CA5gm11LVy+NMp+V9KypenOXf1yVpmzgtMGjZnObRmd
usyzjvSkrqnNvz7pIL1xBUcYCF4xLbqXo8ybtDoRMIqww+JA4U0+udmAEyOH8K/hIftQBKnIs9MJ
PgcRlJgUNXU0EP834xp7W7N8h88rD8TkSL1lnfjy9mG8NDXkd+GYIwoNMeBsW/Qo3ENmIjDuXZyu
ZD/MZWy33RiXjl//+/dj7ZEI24/qPTWbl59xNHrFhjGWdB3d/J7nLztQfarezcbaDleegQuXDBti
V3OEg0OkcDYvqXXLTSDI3kzkpw0dBXFm513cg0K6xftXJzZ5+uHtCe4TeFniQK6c4BjVNx4GkOUv
J5hZA3JV5n5H60GBVizy56ZaVFKjxfG8ellx2yOQdxzX2fr29siXzgFkd4BFuy4b4IGXI+tIRBuc
bFKPQZl9vLhaWjwAS/jz7XEubZdd5mTfojtn7GyGYR0EqlgYJ9woESPDxhOB2N07d+n1lY956cJC
gINxeFxJTs+GooOwLsaaLdSLOhGXU+cf+7LmNQ/lvV8t8z9vz+zC2hFLUs3/bagCgPDlF8TMuMjy
Yc9OW8+6h0/Y8NJG/RDP22bdrDtPP89VFM/ONqZvD31hr+6RF3kHx54Zn8V8wDMsu5F4JIRiq2BJ
OvUE3ASwgGNPxjd6hG2sg16f3h71wlK+GPXs+zq1WLdtodLg4FN4U2FjfW8JoZM+Ute0ji9PcK8/
c8UQsJ8NxaSNwVy51LQpiqN2d0G9tqOooXiD+9Fc7sPKmq7cAPsfPTuMe1fBAUxMTx2BnZcLiqy3
roVv6TSocKyshBTvcff+e0A2TyqtyD2kIkU4l4Wv9WKuoYneSBGJbxPKVR/rLcA4xlH2tf7W76T3
fEYU+Kh2E0AhtrJ/5j+ecKQLsg05FZ36Y9h88PJa3c4ic8EOF917S2vj17QiBmOPwXhniqb76CzV
tCVcDtXHYt7yJzvzf4nczRJijPF/tFkpvNbemqLlq641Gi+dJ0h0ZGf0vNFbP4tvMrFsXd3zZtr5
1qRYUPtIFoOr7MAXpdIfuoNQ7XagpW9ceUJf7zaqy1yGJhcxTY/z3bb4kzdVAao3ntkXazyEVf9k
tiZMYGr1xaO1raF1q2D6iCsDvz5RVGJ2sSKqoQizngMY5tkBLbJS951W3z9uE7oYJPZ1vM1Z9teX
I0PtFL5o91mjmvZyK/gTpuFY0VC2W40W/m6AeDEagv4Hz0DXI0YH5//gyQHgmBQRXAi4mHP7D9MY
5GTNigd1wkOiKCL/2Dj5Ehe2tG7evplebx0mR0sV/RbQ5K8s8rpM2aXbsnWaKXBxwdmq/yqjDT8M
XTceMBPKUm+CA2oieXd8e+TXbw4jc0fRl9t9K84r945whsGPOM1rv+kkqnT20DW8cXm2oHDQVr18
/j8MiAwkXWuKXaBVX64jQeuwRsUeJYfBcB/A3ovrruySRmr7mBfggt8eb3/FXl4hu14wzSv6E3vy
epYECddSbtZzEzeLU94V0lnuIquV8Tps4G70WD934DhOHSp4SOfIH389Omb0VG0cfgDNkbMrWdj1
oGgHkvn5Li1lUVCvjZ0m5PaK5JRUUDuOsMvad2WhpoNlD9cAaxdO6IsfcP7SLoNhNUswpdNA/47O
CPCRqZkfRk9f4zi9fn4IJ+ha8XvBstJ4frmy2sJctYnwLctLBMw2F7sVM5yugRAuTYjbjgNJEXF3
sHk5irMsnt/PeCIPPt36bOWiWTPVJ1kZlcnbi3fhbOxNT7oSu6wS83o5VMF/7C1X4QJXRRppYbeK
W3SV4n5tzCQ3Wv/KeJemBouQkIGZEe2dBWRzK3Xv9aZKvUq0N6HBRZpP3fauB6R5ZajXam/UVsg3
0KChBYgXytm+mCqjU+BKKChSPjGJu2hfx9VqBD/pZkVbXHuVdwwme21Pqw3F/5Cju/MhVDmSHVmh
UBcCKGGpA8Xl7rlaM/+hF4T/p7dX4NKWomBAV5hHlcL4/sX+eP9ptlECqrGPCmqQlpJkIG46u7vy
il0olBAX0sGE4g8IkNr0y2H0HIposHa7564fj3LsxkQY1HB7WfYHNOPLWNq9OuIqrDmyZojr3zbd
QdKSV5blwo7jhxA7UGEjAzh/coYV4q2q2QGdqiPBdbF5cW2z0chlHRiKIvj59ge+sOV28V+MBn+j
dc/7qDmWEn1TiiXVeaFug3CmQjnPlNm8zLgytwsXMVQBEOfcEiSK5w0Os+mA4a3YwLY+vok1rLDb
rWzKNCL4R9cdUIw5mfPNsOVb6jTFNazlpZmy18EWAHgnjTvb8MqHPFt0If2VQph3Ye38bDq//TLL
q2frwqYlfwP2yOGi9nsOwB5QZGnNIpvpVPXOQU1V/wnFsOKKDMDF+dBWpKyMYiQ94Jd71htqNycZ
nVOpm+2u3JblkNdoiXWN0V9ZuQvRCcUZxC8wiwbWfR56DUHUNvRcMDL18+az2sb2rs4i56NlV3Y8
966XtoWl42ZCu+/vt+deO6EQZQGuO9dCDwx2FBjzGe+IwULItCHEHbrysOaTcyVOuHgJwPrYlWF2
0f9zwXEXbbZx8uj1ySkajqbViFPTlt1BV/nz1HnV4+zZExYSU5Niz1zFKgq7kyIZuvK1L90BRNNQ
ymEng448u4wsFYYDAspL2q2GNcY1FkZObFq1/pq3LhDpfEUz7O3PfCF/2DWdKSki/gl68exsuKvt
1xsSy2k0TFgWdrNz6mDJ3YdrawI0XWntZmhEvT3oq3li27fXjRiPVxz7nJcbmGvfzm0f2xURFFEs
oHvAfYNKCdAxOtRrHhzeHu/VgQExBSgMlglSPATZ+y7/4y2hD+NbI9bk6YZFxrfRHfrD1E/lY7tQ
r3p7qNdT+63dxdmk7E4f8jwScjYxGKIdUnsZmlMWWvl9sFpIeQXVej8sxGBvj/dbD+ZFkAuOYfcE
+s2SJlU5D4qm1cG3E5L0mnmAJFdbbl/tUhXqVNHIeWgdJ/s5EuWL1MELTDzWa+c2SYe3wJYEfhZl
n7tQL5+RlS26uOJOy+5dKa1fXT9ASSLpHb4qODqPhe6Q+88LsYXvSScX8TjMYrltjJI9ijK4rRNZ
+YMZT3YR5RydyPsSjA78c+D7nwZLtlns+Q0ycA3qDyLeVOl9kXmjumQNo/7fFiDks1m2xj/TzJUQ
62YJv+Rj6UNOLwTsJM+pN3QrlHwSpWH+x0GkONBHWbnFwdoiLr2vxldbuepLpWz/rh4r+791phGS
+u5W/ESLWPYHS9M6ivsaRPCHLQ8bfH3KIXhC9mP8QudzwwHGyMYm6cepaO+bygo/b75jifftmJte
3LBP++dN5Uv+GGSOOxEXjuXOvxNm6z1mDdWJJEIiGH3Ixcnv6jDSX5wp96bEcIb5myGbYoy3TBYr
9gX+wEMf2hIyEgi4KlUYoTaxwonmqa52NLtrZer9UgDTjFXrrF1szdh8HDvCj0/KKJFab+lGTImf
uWsZq1mK+01F3fKoNNw1ITBxurK/z4/SXo4BocdDytk1o3MsxsIxw8kaw1Lty/6ORnj9sJTAZxK5
8h+uDHb+nO6DIS8JdpRK2o52fnlup0nQ4VOeBa7SrBNdq+AYZuoaxPHV9b978uxwoD3Sp7lyLqAF
FdcdIFKaCRJhuXFoQ6HvsUbIDp4AxUkAGOnnTHjq3p+HkcAc8vMS15CnysRqreGaKzOQ0T03/PNQ
84v277x7h+/1h3NAKcKadqHXgKp2S+nlU6BqY8aFyoskNRC/8L4uAuisO7ohpkLWINWNWLx2uyEo
KYmj2kFPOOHZBjSSfpL9Fw2jxMHrc8nxABTtkkP7k1UQj72S5U1GMRgrhn6CBIwf4pQ99V5ZOYdu
tJs8znSRWYeq8anlj7DbDlaeqUc5j4J/Xef7lRPVYxwuYSeOSoNc2aUS1jZW3hz8D8nJoT1FzlxA
ozQi64mbImgP9aSjD9Ie9fcmE+4WDzDyitPQiembV/T9YwiA6cfsGhzxPIP3HS/CH3WS+537Y+hn
X8XFMKr3WW3jwyNGx1Kf5FxtnzK7N/6pOuG/D7TCBslXUiyJ5Qkio6HpqwcjinKVVHUL7cAd7O6+
zHM9P7gAeL91cnBX+lyyuR3zDcJateWDeTRlqP/Bsmq6XaUu8TOsMuuTcsPJiw3VDe91JboP2B8h
WaLFBupkCMMqi5UKOycRdlC+K5EhNhNsoNZPVV8Gd5QlUSEmd0UrqqECFMa0YqkTT+Tn6oQMOM98
Va/bvaib9pMz0mZJgi0sv3Me+IU2XnZ3ylSeQMGuoZnZ10a3HAfhriqOQl0++wK1tnSuEBlFYB80
WCwDWfVpNjf5o0DOaP6owkF+z0uTTFMAdPqMN1Ubxjqzl3/aSAD6a23d/jLNcfNvOhIk+NNGE37T
hZAGwryjqBLc+7xvIPnX57mewvd5CLwUra0p+nfjxz9r2VMWnrPW/2dCfQ8tEcONPpt6y/LD6OdZ
n64twgGJKzObXKBwemqli8imZA0y8UFZbW4nehoQIAcQLUosJR1dxI2/RuOXrgnHX7NRm+uBF79/
jz0qvjlOYXkPzTbYVRqpoXFiOQwS2wHPgOkYjV15lI1h1Al0N9c52ssU/Gqnev0PwfmAPz3Yyplu
69Bby2SrLfU/BLBbechDvX32nMFZPweOABkJx8MYk6KVi/GwrBJZiyAPyzJFhMF/GseueKbJbnv3
XsXXi6ndyire5FjUcd36RYOQwSQ+SmcOvTpu5TaVvInT/EAC2ER3nnC7JZkL7evDtq1BHi9TWbeH
dhftSPJ2nZ3bdtTtN1C2o46HIDBOOTolS9w2Y/6z0G32vlvCoaah2pvfvNaegrhxHPGkFkDccYh3
RsqBQMLcWLzx0TW82ob2sDr/zbIOpthVYeHEuq/L9zb8JrZoNdfPwpWjfYrMpb6v5iz0HgIrw9RX
rG5v3lJ/d72kLKvCK2PRBq1N2louD7v71ffG0DbnVVflxzbbrSB0telPGbiMDKU04fdxk9HiSiKN
bah2bNpQFc1O2m6dkQ/v/QUT8ptsLvoPudX7P/p2CSS4DppEyd4Dl0fAC2qO6ez4+Z1bOtWjMFwB
1sJRffAV+qt9apYCrW9PIEebF75QH1Rm18WTDW54SMZSdjXxL8XEGAVvK0yNadYfKbbLEHUGI5zi
be31c4BTTptMTp7hKYnEVIe4hs/Ali6L+mjIFsXbMszy7X50F1nfNZtb/mtkSKzf1qXo1gNtxNw8
DsgM5wkm3EGUZnyyLQ61FvSgV2P5CKxSdIfJLar3VD8wQrTR/hvu2qD3++JUZn2Xx53YoubdLHzx
P6x1guCACf3qHA1Xjd4pqFfzh17mgLq4y6OQSqtyfqEOTyzUraVz2qj9+AmpgP/YG3aTJUOfTVhK
BkuAPbld1rhiuN5k3hlGFwmO4uYsSblZYfPOZttRFKEz9LHP7eDDHFjud1FES3Gz9f3iPy5zqOrj
0EV5c4QiZz6tlbetOzGv/RAsOWtCzxFqXlTUG9varvvb0vaaH2ZTzn0C8FE9uXMT5idAsq2+W2fd
KnSFGuvLBluSq9nW+d2cz2iRCt/uvuEv4c5xq9vlS7VSQYmXLZgmoCXgzxfpcFy62pPDsXGr8GmW
Fu1+bU2Bl2KCvYWHWuErGdeFpxl8bMP/Sa0QZhLB0H7hWJpzTDfJqG8XOzP/Ld1t6O821VhPVOwd
dSjHzr+rBu30p76ux5CP1MmPme8TPZrS9renRZbi3iBEJbLIWBYxkrDfBqKvPxmFYY48iGPzo9Bz
Z8f90Js/zVxCLc6ydXonM7Z5umjAc3c2q9nhWu96xdHLo+jG1/O2HApAsDJGEpsWXL5Mc5T0khBZ
tdbKJ3Yz6d5HuZyoW5W9HjAoRdAJK4do/T6goV3RIJqmr263Th/q3Fp5K6VED6BSmdnfdVbPiwl+
ofiHKNOFz2JFXZcEM2bbd0sx50XiQjNAf1Zbxh1hqqd1zK7f6hPAng701VAoF8ji2lHG8sreBVk+
OV+kHLgLi00Vv6hrCTs2BrcWt4MqVjvunLluH7NhzPLbbpvt4V0ZrlP9eSP0Lh463H/yGCegLQJP
15a7bWMOqw9BuSj2nSZTh5VjPSditmr0A6IpXOKq3lYZ+/OKUZFa7O6Ak+o2Iso/jutN5pZrntZB
13wx67LM4mro+g+jUQU/IJTyz0pfeB6YLbl+6MuBTEUIbqpjX0RlFNOMLb8WRtk/9ZhnTQeYp4E+
uiHD0A6rpjLhccqorAU9CMfOX+wyQTFeHuterGjlCzs34znU7A45esu73hq2OQ5dbS0PlqXJFFEJ
5Qbw+iH7CBcAixdL9NlHw7BUmwjEVn6gPBQ56TyYGcWm3mSZVlPK99bQmcFpKWQh73qvsf2vRVEQ
yQWl8r6OpWlMCZC54Fu4IdKf2l5dNnFgq2yL26IW7ygoZWGM4Yla3nm5q4J446/icNshsw+J2Khj
3dkO+vyiMNw1VQin86z0ZknyDiiQd1Qy80Q0NsJjCikxWkqm/0hiFd6OtlqMpGW0X4AixaEeRAmh
cOefHd3S5iSy/NN66rcoAOZdet4PE6uXKM56mf0LBqMRxLSVmT8HVT86h953+q+lFdRIu7iz9RD5
88baNJbzJafKoOPVqIwbCj9GmCobiZ8TF/rwEGybG8XDapn/UTXwgL5pRTywhFk66JrYyXSyPLvR
4VKYSTl4uUx6b/HKtApG6xdNYGNfEmGxfy0kAarMCdVxHb32o9N5Anziaq895o/FsMU2ZNDv1EZ5
PKrRxeHbqqmz8lS0XZ50ogyXe4dbqrwP51J3HOiRqnPoFMEdYic+ZMRlkNmRcymHpPGn7Z3bjnaW
hkrUa1xQ1uJxDVxJdQN/1CWpZ9XnJwWvXcUDW2FMy9EDoyxUOKOrbFhIVXet/dVr8S05wdjjJAza
NJ/IkYrqEFhtGD3kFXCv2Mzq5V0Nkbu6rS1erBjBp3xOkZwen81RWtMhV5v5AziHNI+ZsKU8lfUy
fA1M5DnvSSTEI1pqwCyG3Oqa2IuWHtDmuOJxM5l0coXfhneE104X21NPvQSTBcNHe7CRZlyD9Cam
yXl0jhgMGXns1xKoJrUMzntodz6wrcEeY5fEA2cFKq/4FXqlPyVU8cdPWeTxfUZKXt9Gob2WHZqv
YWKqPCSqbL3v1WhPQ1LThuRGYm/znlNDeZCo6HHPmCMeozZaOgalimBY48qexnetrtFTHppgw2LW
H+s+CSWbN/G32nOOrqCMAHMtUsu+9uaCW6MWc9wvvfo5loXfcv800ZfSV6FFGCldXNpozPnlKfMX
/GrhZfchsRhQv7jCmvsz0bNLtOb6cxgPi3D+7dvZNmKbBvV4DI2hLz+FrY6w4IGNEcQenOP5tp97
vGiaKKgPKnCq8dBhjevFyF71fdLQLeVOiyI6HXIzmvFUF4V7tyEmyzRCwJSnBua+mzhdSV90Q1Fk
S9ol1FbitGp+9LZ8wRYZl8D/YNj7NWlBETzIbnBBP7RhG/AOmnn9iL52+4/yJp6Rkn25xdXmbw9c
D8TWTieJT0AP2/+1VZ49yaYdvo0buq4PTjWvxoHSrz4suaOnI6qmTpaUUVB9NucV2s6cIRaODVIY
3Zdi9Z5YEctJJLnAcS0bGw402qZfRLnizljhvGol7v/j7LyW42bSNH0rHf85euHNxHQfAIWqopUh
KXeCkEQK3mbCJK5+H6h7Z8QSg7VqnSnIYhYSaT7zmimxighpXO/KXHIgrvTFuxtnVtzwQ+43eShL
aMm7ZHbtioir03ZoVIwqQpTL/eE6qxNcOZ3MPmS0OHj747R8GkfwFbtSasNjawfUtozJ9i6MFs5G
5MP5ebtYBoLGjtdX10upC7yIy6y7t9uUWHNKC17zLOnORm4PvyUcLLNGKmXpkiuzX7UpmstCWrt8
yeoqmtI+u5ugofTYNQ8YNeZBPmZXXTaipWeiONqGFDfl3dAuzhpPIrPby2SxnKfMy9FOy2VHTu4a
c+odlUEkuhO5K2c0HwPtYW1MFAwcqobtwazpdLnmWCOm3bg6lY8yoDRW66QDYqrbMVy9Cc3hwgpg
2LI87W/cf8nXTIMuHQ5LN0JN4FCvIZIk8tHp5WjeePVaidgKpPu0YOsDKHHtKtJpotNQlBBkd3NQ
UHYraT0iVz6hL8miA/fwaGir+X3sU5axXhSBwegOrjGan6sn9IOyy7SQbvfGaRx0KicKYx8HzcYd
GKYJMpcQhDQORjHaD7qV+T88QzlU0A3pZ7tiWoR3Pde2fNeMbvbZ7le32uWTLsqQ6q1YLxFUXp4Q
dJUXEMSdAFCjXn039FKfNyFuCgvj4I93Zjfn6VHquAMf/cSa2YD60vxAzX4u4pLorKQa2lif0JCa
vo5e0WoRzRQgi6qqAyox1TwsR/qTrFR0gew+dCZ7QgnBH713CL+lbijshK5zmvgVjFHo8NcVwRWH
SzuYBxRAAXo2fWp5IUIj+Y8qMZJsuzN9m0p+Jx8l/dNvYyEypObaEgUtrD7Hkpym4C5i+QNwWeYt
7cmWbOp3hGZVQXFx7G9nL7F5GyBtKAx5k4n1DVM+7/V+cj7p3YShjRsUkwytvPVarL8AOsXDojs/
etclqZjyzaMrU5vnX5Hjys364nvXjZg/LEAc8yglirrTlk6Dm50s2rHHTMgPu8YYuJynsQi1EjRQ
aCUzcFlBnP+hr3sLWsgyjY9ak/a3VZ+n3+uyTT4uKs+/jITMFKzXpXrojdxeo6RJ1wcFP4Lns7Xg
UFW2r0IrXdM0MiuYAx4JWh4i8G7eDIpEBwUqCJKxWoz0MAHnfj+oVr5Xfk7NRXSiKMmoe67FgSr0
uNMybogoVV1373ugN0M7bZd3nNcUEopFm792mt3+6FFk7fYtZ+QQTatdNuFaDeKdWDTrLhmT8oKU
YPzhrNJ6n7GDnpauxW62on7Skvfr1G+DzHKH0Ot1dw6TZpF+qJOIwpmxlf/Qkx6i70/N4athiDbb
gUjxirjvXGJw1FkE7RUH2QSKOaoiwEaINqIz0wzvEJqZ80srWLG2RwHW+jxkbvN2NM3pa1B25XTd
q8pHbJu80An13k2763zI/CYmB592lO/mdgf9PGgvSvoHjzn1/qsAsFlzOYjUe5cMmFyGMyggdKjU
auhx3zjdtS81eV/O2vrdKKfmvksSr9w3zSaEMGI4duMJjEhoDrsZcdOYlyIUY+N8rOtlTDg2IW+E
s3KnNyqoqPsbttYMR87fbi/tOtNC10w4wRcuMTyc9FbTo5qD+t1qcFfvm1xSlUTSzpl2mY5Ec5gW
afMeHdtRXVLXsO9W4mRsqSZS5hj/4z4PU4rvK7VG9KqnmmpphAisYM0MGgX8ugZYExaDaowo87Wg
ipVEzTUaxkraBxMv2DfowvfqmAZB6d/aeFz9qEDYPrQ9qS4bcIuhM1X6F2lSzwVxGri9d2wBykJ0
45C5TAscN7ix5jqqgswro7IcrAfHbulbSL8BrNXpKOtf95klLzNKGEk4D2ChDmpI1z5O8gZHCAin
C65c89p9n9WSP+Ao3fY7WXlpsUsyZyTkHEabaAC3tx/JPC/Xqp/Wx6rkIL3RW2NmW66FJg/Ev9Ol
s7amOKq+0o6u0pFEp6AyJvt6DoLmIAhavgbYG5mh1a3mvkusvt7Vdl+8A5eqvbG9zr4TmH3l4di7
3jujqurPfT4jf4RWIv4pQjP5k4uC5xC5ztSQFM52QhFgUdwXiICaDqQRNM12mUw2o2whN6xao+QX
ItniYzb63IZeonUpm96ng5UPxebIotYxUsJiV5RlQZ7lKb2LMmQFQ3cue6KDwMm/o9/oiFBOgMni
flrSil6MKXD7CYx2CVc09R6ISdz3dgXvIkIEdblM284Iws5ztIsKbWL7anYxfJ/GesyPlTKzh3ql
hHSdabbo96knu5wAH2GA0LY65/NKtpLFDiVu7oRiU2qTnp8EkcKb7qFCAgols8pund1YqT7bo7WZ
vgvsrrpslEFZqmuN4AABZvwMOd272STJaa+Vpn6RTNw29JYGNkJZB+W1QSdLhuZU5m810+BCH8YJ
gYVGNsnXlO5/F/bTwGkIMjyfQ79a7TrUiaHuEvD7xI5VU8rYhQD7ca0a7JqHjqMinIJxeOhsTfte
sAC+S/z3sohuRfLJLs3ijZCEDdE69xbqv0WSHMZ1oLqX5fgJxJObCrBUU41NTjNq6d7QhXbpc9q5
cTIjBoiorZc0x1JUax25EtWwsMtdbhshHOPatiUk/GTRCbjIfysRmV6O0uYAGT/Kht64WCnR01lo
+/FQ0BNzwjFDZiJy62n2Ka/3sqFy5trczhyxhBgpHrQBx4+iTRwUN97QBsREzmo+1pgGfmvttCTa
NSrEVHTZXXlBmnNSj0U6RjTehIfCVTK8mes1N3bsjNoL5aCAEtnBqOyDa1R6SuaQrR+l5cx6VCq3
tXZSo9pDCGGMRQTpxv7YVtiPX2V2zbU1YId4ozQVGFEf1Mabad1ySw4fJ7vCEbm9R6U226wPTeM9
vgm1CGmm0dCtq/Jy2iKdqC6kduf1pTVEvlGYb5C3Tpp3iVmvjzWufP5Fi2vEg5/n6Vu39/d52uni
uGhGNlBnH0wqAjYmb/jhBcENRPL5E80KvztCj62vyIL6R61KORkAcPKJstbMtyuqzwEB5SRxNCYH
eNNx/7QYh65UbRMiB8o5nl2RZ5ZWFm9Z9rRLu9LfcbCmAWWbeeyPLZak1I26ylaRgmNSXQ+VlXFY
2nNxq+xk+dxzV7+3eDl5WGnS/NEiaFPuvCCT19IK2uXAM7Zv7KLoiF2LJaFGbvEzTAcSqrwpqoG7
tQoqclBkmVUI7Ng+lgornd3Ci30HKZ+qPkV954u7eIQN5pDk3zHvwztBZkorQm/U5+CG1i7lPr+x
KU256eToO8UKdTi+Kw1QnSPk8CZr0loPW1e5G5PElWncNr28t4Mkma5GWhoiVtXEYWNKt/WOnbt2
SWiBtP+K3WHZ7ZVGYh3rc8FlYw5Zuh4Cyu0PyLhbW8HYIV1RE82mo6JeNYZSlJJAdzBSnDBTr7bD
svB9qj8adwfXg5s2sb02YtoR6RnVPl9L+ASx7o+B3odWPytnP1kSo5maqjNw2a6sZPfUZcOQ3S6p
PyfHWeQlUQ44OUtximLWZMZVtWg4JE4p8NDhdsxpTKvIFVY/PvRj368HopYu1cIisTDfDBZDp0ZH
hUa7M+Vio0jUmSVGnmFau5yDsdcbTfEel79+SkK9KYZqV1Pjte5tIL3Nbd8gwE31hUvHPgrdFekt
sD2T0LrRNe2jntVzfVGgT4CTR40aUnuVZV093rnGtBJfaf7qt09em5vEMzT8GEN2Qedr4dhqiGfD
g5l14+gspTnf9Dblc3oF3dT8sLRpWtuIRjLZ1x66ZJr8SIIVhAzFRFFdiQbQ7ccyrVL56Bvcnbe6
3yZutLT0PD7QaBn0+3pyy6mIksCtjc+t1jm6u68quoPHxJgm2snCWv31UVvazXGSGC772mDwXB4Y
ZqCPmG4gf8WVWIvik2VrOpvbQGedIllJ7czAlmWw0XxBuloUlF3opWToMjA7+rEWo+ccIYKO2h3U
yJZIY5w7hzZJMg0KI26p92wpB8SF/83tLdf7Nrp+6cEYpUOaZqG9uEUnKDvldv2p87llHgPy1SRe
/MXKr5Cmq+QbR/XGZgSdVYZ5zLwl8a6WYXSXQ25BiL3WScvtA9rFyJPiLjGs79yO79+Guk+TAOER
5duPaZ4u1b2b6dryJVEL1wZdEhWgii1KHs01yuBAQRxbA0NOXJmZbtJEoaY2D5dKG6fkyhVeOR1F
PS/s2QbhFK7KURS3OHZCe21nb2wvh1Vfi3hyaqv8IoYywfjREv4QU++09eMAyGQNi4b4FfcGVXt0
MaiwRMqxG/9TyY55P6qhWK4FHDvtuOrcr7FcpNPvkJ5Tn0e0Vp+GBVGAC5dDAM8ou0w+a+nQ6mGq
TfOD01AG3i96AGelra0xTIKu8nYF158do0BQtl9SgUMGCZYVLMe045ci7g2VXKRsl8fR6Qtnp+PI
rQ6bksXDaM8Ulhyq9QEoNYpvIRBQ7S09VPS+S79Yv6jea98LvtO98lPdI0sSeYxDXt7QPiBGDLM+
MMkwtSq7aUi43/oNlPldYUOlDRM3yb5IkQojmpxBTmHddepTba5qJpCddH1njGb/XVWO/mlG1elS
67y8AhDTuhejAPFJZubGmsW+AENXXlgFatx2JddrGkBTFbfpZF+17J45XM2Rxk2nkuE42vlcXlce
GLzZlrQeUqvr6nDKTAjOXLSgMToqP9/q1Vjuu7bzqJl61YSJSYUJ+27N6Pm+LzgR73VtwOQqqzsc
XUfHyxQdDQv4QWW4wD0yZvc+7x2svct2Gj6BOPLfJ2VtlPu0STzvfQuf4GMPXg6ojr04j0E7lYoK
jCPULlFO3UTOvJTxkAYLGZtVeqhMpSV1tXkBZHstpDEfk6Tq64tJn7PjnHaivXHchcKElTtc38HQ
UMCA+0unRg09BZ/Z1LNr31eo23ZjUqQUnAXwYC7+hpZnn3h22Dve8KVPuZviRdUgOQrydW7jMgBY
O66JOlLLSu2d8KGEX4Gj0urYsfO6ivNkHR9WAAIiJndU32rXyL4XWuv74Zw5y1Vtrd20V32ffxnk
jKm2n2XFW9nZyHkCK25xXlOrpL8izeGKfImcVU/W4GZzgkwjo3YzGYHxoQNDW5U+r5yamSJyDawz
BM8ouKymytbCjep1B+EwgWVctn4VekQ6w85e1PJWFtbUMSWLo4e4PJAXpoNXceIZAVCrdBIc50HQ
KXEwqGN+pKUP5mEqTUElb1VUq4s1767ShRArnmC1TRxuCtKfs+b957K37Hs9QD0B2PPMujGFkua1
1g1DHur0gD6lqUC1oRgEXLNWDIW/5zDysz1YzWwP+1QbI4+2lbGvjEC8c0S6bqg/x7xp08F9O2QQ
XLBx5xBHvqD0VZzlSr3Nsd+5s/K+r6+GwG2zOLGnIo164AYyTpwk9enyEGTs/YF++FY3oJY/OWPa
UcA0nH4PhbKo92NnBxR9SACpvMplikZljF8a7l6sV41hojHizc2663VQbxTbMkQN9SzIdxblGnFF
+0S1n4xihea92pr/1WsFPnB93yxTzOae8xidrRrWyCIC+6LXW3mDpKVfRu0wUVr367q5NFuNunVm
kMntCRDMD70zDU+cobS1ylzfKkSUs3XSz8WAcl2ANX8oimE9FoAoKgqvGk1ZgEHlw5ANzr2x2HZw
ZXDfofRuuMQDr8Mlf0OUISIK99tHqg/+ERJwzxFlTSXVSFBF8bUrhn2N29XFVJwd5RRUi+gb5HIU
JRFEC+AebSDRX/CmJCk9KoSNH6H5TVhf8fad1gD1VILmWJSVRrkgsHr90X5D5m2D/gSCQrygjLj9
/JdBx9TgJkp88DSAmK9EUbd3rSeSQ03z/s+HApQNTBc5EG6V4AS/myepUamy8yJE7K2D5efygEni
eMiMvjmDdT/F0zKVWFH5iHYhsehigPX8qbIZ7qwYJh+ST9eEZSKmqPTq/KCKwg27cT3H3n1hgWxQ
YSDv8JnABJ68uhIuXAJ4JAA5oMyLap2WC5+D9MwEvvRUG/UGDcdN1ep0gTTgdb1yQeQM8N6662Ys
yq3EQOh3cmj4Fghy/PHaMKCJIA+AjxJMOPP5LJpYmAuRlEEUuP233NbR/kdtLcrH1oxfH+ml+YNI
g6IqBzur8QT/nNLF7noNj0wqIMMdUAAPW6/qnBX9T73ZZwBJlkUAp4MVATsYesDzB+qcwSE75DVp
kso9ll7ODfhhI4ZRol1OvT9FxuB4UY99H0YKAF7qMrMOgGnsrbsIdwmwzN1/8OTO5j7CFYrIxMmm
INPzGhoIQSQGrN6jPACzAlwL+48zi+d3vCqs6G2J+lTyPB8s7vOHNwuMuBAUYqSl03fSyKkOaplD
KzKr9o2emLxY08noEtR1BEfW2A0l+hrr3P0pSWPjZ6PcaW4IXQ7VUzK/lhmC5gr5vpaVyzc6LLQ/
0eDvPyEmmp/juJ9yUX4Ohk49moiQlnj8549dFMJIaIRQHcMC4abzmq89few9IdB3SmV1lAWgTMp0
ms9wxF4cd6PbsFk35PPJuB4gcWpwK9MN2XTn61gnFOsqDnXQwUNOXQWaCqvIfin2r6+oFwdGwQdi
JbhkfCmfPzC4k8XuS7pPkurHbm1AxQMHVPulndxQ2mUfm0YP6LQZz7FCfr9LeK9oMiLsh6YNbKbn
Izd2H6RuvQSsYjE+LGJZPiirovY6L3N9Rmjv9xMD6g06FNuFyQV2SvTLLVF0WC7hqtuk/kGfVX8w
VroNr8/lS0+EvFmAJisHBu5Hz5+IPD6h7upx4i7OENGCors1NvWVAkp/5sr6/fZnkeKnzgzCmfrN
GmctA9EjoMBhC7DrdpEqubWBCX2GeeTo8drYCeR81yvOqWe/NJGID6MGsOnOeKf6d1qhUzAdSYXX
2ay/wPh3sLMLpDXvXp/KUzbftg9dTnfMlyFg0R58PpViYxVPyg1gHVjuRevm7LpCGrCsixJoa0HY
OI/O4wBe8na2/OzMDfP73Qm8BlqAR38THtGpaNyI27VBUsB6qYnj7J7wszA3lvNcBMdEl+rM4760
cjbpQl4kKk7ILDx/3ExB5lCtH0T+iCeGGNN3CT5T8N5c/8zBfm6kk4lNxnxFPJOJTd3WibGjLKK+
KBP0kDv74vV3+OJQJkIz6AnSg/vt4PaxFhkSG4tILbe/SVjNMeWb7kOXZ+6ZU+yl9wW34n+G2pbt
L3EpEQms4p75m7JAxYVZpri5UTDyvcwBu5ksZ2bx9NQ0HSId7hdUFeh/u6fSy2RDpqGNKH7N2mwc
ICotALhUsC9NYIWWtUx7L6XmY6lKnDnJTif158gIeCLJt13Lp36VhTmi8mCaY+yL0v9Rt21wUdIj
3puV0f7hotyGQmhM52w20W08NbN3tUCrlETmX1sn/wfoezuCQXEvp0E7l1ecvr9tKMfUYc4RgBMT
n5ycyDkNZp4CeMVv+oYWjfFhqGd8aPTUfV/51TkC3enpyXBYGmxe2sAb8cE7ufQMiapf4QdTvGAQ
s+cEOECJh18B3YIua9vyPWj3nXlzp0faNijHCZGbvWWGp2KvuTPhydQC4kTzKb02Nac8TrMmHgYP
WCJRhxNTFWovs7H3v2Z4kp4JHV9YsoQ1vEXyKVTJT+UOp5Su26BqGddI2hxkuW+Rs6nT8W2d+U5M
b7YFWNKee+gXliv0YbaIH6CnDcHq+cacRqJ/BpFxORQ0dlxTWyNiWPdHisfJuVX00mvl0oDYDit6
o2E+H6wfgY8Qn0k4VVYeBbU737ZDJt4mhsr2sgeSpnWtfua1Gi+sXYN59VhQOjInpyJsFcqC2Ct2
EtD6YN6a1Hlp0/iu/FbJNjj20zzfe8jGXhZSmO9ICauPVJGtuC9dtJrqgN4aGpHw0Q2YHXHSJlZo
rIDGz2zmF78lODYOJnejIJ8seeTaHBS4CvDLOly+XvpryCpxjkOliePgOuek6X7LnrblvhFh0dQB
7YASxPOXAXy0dFGiH+MMRhk8xsV7QNF2usM82LrNTUrFZprk94GgBlz1S3NlrZQS4T4liDVW4ohh
1BzsX7+RfjOt+PmlyE2h6SOlCAzj+ZcaKJSa2cSRVnZufUXprt57yVgfvTTHc0uoNWohad8Ife1i
p2oBgfPS434c8dDQQUa9/nVeWq/4NaMAZBiojVgn3wb4f5q0Jm3qFTGcK1Dnct9Jf3pDnvWt7FL0
XOrlT3WutxnYFNE4/3xyyNO8bq50fdXmVMbwigpQM+a0tbOk965Q/lSGNACpSNSJ7Z1Zfy89K1Ex
bENA47yBk/Vn0ElfM0p1cdNaLj0I2eQwXMYVXKLuI8kAVyHbFyVC+38+x8gXcOiyNXHGPpnjVmZL
PjqNjHWzso5egdUgeGRZXCVwxndTqwwaK1DRzgQIW8Dxa+3g5zQjt4RuFsIC7IHnC20GFzyaFjwR
lDymhzxfxM4cXefh9Yd74UoxCRg9nT29eSqdZI2AUCtHogEcuwOqBYHdlBeQCgBiiPQHpOeJbHIx
I6IFCxuW0ToT373wSuF66oiR2QZwv9NQhNBBDaWRsZSqwr0qXDD3fiPEgaBVxBg9pzuUs/5Ux5yJ
ZVAqMgQKFtoi28T/EulxufncAFxj40gf2lMlF7aiMF96SR55zjz9+R5F4tbc7m30Q/XTa9MXqPSg
HIeIf6W0K+GK4V0GJLjd6zAr80ivZLpXgafevv5mX5pbyjxEeUys+Zvbi4RvgV3BKmNtXOVBtUZ9
lGj3xHB0/bcmQHfohVij/weD2lQ9TEQ3t3D6+dx2tcj1yuGydsusvVpsaueD72jf0w6tRL0xbz2N
CT+zU16IEIgMWMIm84iT0MnBoJLCcys7kXGb1IJCuTXeSeXDxrWCAQLr60/4QhCEyzvMZ1btpkpz
Go5IoIfjNBODKZjJFuSzS2derTuNXmgo4X5HllXre1muw6fXR/4pB3xyItBMNeDxU90J/NMQV29W
bn0VgEnimKTHofrbnkbmD5gbap91FpKKVjc43/0u6WC+A24GEKKZ+mU1lfYDHZ35qjPnJtuBjIJo
8Pq3eyE64MtRX4NwyMs/rQI506xrnNzciz6AN1+2wP/BRdzQXdfDJJ2WM9rJL710ugdwi7aYH8+m
5ytNZdiL9j1ZTIbUU+hItA8wIhkPuSnPKdC9tJOwBwRwiqKXjlD686HoN1kig00WJ4DTD0TBHxp2
+WFzkqbyNDhvMAQr4z+fTqT2EBhH9s74TQMYQlzrgv4eY6duKR8YzfhmznHwDBLAKbZS7fvXx3vp
GR1UMwN0j0i2fxZzfzkU/UZf20k1UzzZiX5cstGAgS/kA9xJA46+kfAOjfn764O+tGZwhEYECD0p
87fLZ8qzYE7hIsQUxq3IDXrAaVWu7cAWapuegXXmJn9hzVggi1E9InojnTi57Dr0VDU613PsqLS8
6Zx8+DiYtjpQYSs///GjUV13kErjeuVA3B79l/l0Vqqf61rMdDJBcHp+78FBdmEvaiOg8XxK1jNJ
xAtzaUPR5g6nXcgyPXk2LEdgrkCyiMs+TfaNOz/Vdm4ey64G2Qy4+8z6fGEqbUaDD4ZSLAn+SWxO
L36kdazPsaD/EQMOLA9AI2xQ6W53Jkj4TWafC3sLgzA4wfqB+vLJWG4G+szNlyWWRaaOjoXkQY8n
w7tiLIydO0tBQqo3b/NR6Jeig5fjiGB9o89j+iVflfsNSriNPII1HCf85Pee5SR3aTKMtz5p4CXr
oTg2kF+OuNjKc2bOL+ULP2XsCDo2ix37ZCGshlUrFwhd7KDaBsoogcDlmItz1Vii+dgCBiGIVUv6
KeA6vmj7HNES0Ebak7TaHDIJagLntI1fuMLoEdBpQ4WXrW6ezKeOHKnnDiwVw5UaeKXax896mZB0
ARSGnmB5XLVAwMxsrTMb/qWRqdZT2qZDgczRSZHSd8as87J0iQvdexyTzROrXOUtdHQnNqRZfXQF
0m4zprpn1tALy5XGCK0oMjaWq2k+344prLFGdsYS973MQKi5ZejR84qdfmrO7IwXTlKEEbdxqI4j
jnLyjBauVxa34YLgQ7Lh++25PgD2WWgDL+Aj1Tocvd6czjzgC9t/O2nQ1iUu0M3TqroynHEoW1jx
nUIeRQdUC9wbrY/jijU8JwC6IOdE136bU1Yz8aWzdSso8J0mKKAHWmPxR8Xuy8WtMLLmYLb2fACN
ea6X+NJQLFjkLQhifK7D568PjfHJLTxENDbc5iWcvTwsJx+oEjXuM3HMS0MhU2XxBvEQIbB4PlRj
dKrwXU3F8Iip2deDPUYOuJcMpNNcnVkrv+V42P9QqkTBkyMO7O7JTvSh1wCmRXMhB3F9C4gbtMC6
tqi3vH4b/bbvGIc0C5U65o9/Jw8FqWGG+GKi7aCwN3L9JL3Mna6NbFhjMGjshShqdC+DBazz6yP/
thsYmV2AeCOBEzqZ23T/cg+6ZYCcwVZRh/3aH+WITqeApLmTo6b21MbVR4Tj5v3rg77wDhHD594F
wUVecCoAngUWuKrOAMYEIA4NDjN/3yiKep4EbvufDGV5lCd5OCKn0+fTdAMc5IaYkig3OgIclBmA
0G8D718Nu//zffmv9Kl9+69IX/zzv/n/97ZTyIVl8uS//3zTPTV3cnh6kjdfu//ePvo/v/r8g/+8
yb8PrWh/yNPfevYh/v6/x999lV+f/QdSBUyjd+PToN4/CbhAPwfgm26/+f/7w789/fwr96p7+sdf
39uxkdtfS/O2+evfP7p4/MdflJN/mfXt7//7h7dfaz53+zT/7cvT1+pr8/jbp56+CvmPv2CDu383
4Bd7NL4Rz0TU/q+/zU/bjyis/h2hS1J6igwEmlvC1rSDzPiUGfydXutmwEL+uMlo8ynRjj9/5ph/
Z+nSc0LZCgQDaKy//t8EPHtV//vq/oYg0ds2b6Rg1O2C+d/cjdqGQdQJB5i/xdVnnu5AU19ahR+K
/Fx5i7930lR9nGn/wiTsNGzppPnJRf+PcAaI9U2S5N57CqLZVzxNfXDOQTl+/mUG//0Ff/1Cz7fI
9n24D7fKADrlILJOtU7zNSOZEbn9GVsm/2rO8ZhauboioOTO7vWhtsPl2aNjAUPdnlSZVslW7Xm+
RfKggRvhLcWXLjn49cUKb5eTN0Q7K1RLvMDrrQDf/gdjUhLdBITJSE9VraUTqAaod/EFZl7YHvJo
jYo43WlnDpoTjAvTuD3bL+OcHOCON02Emar4IveYqO7TyzTuL76CI9ydu21PmgS/D3VSWulJTysr
Zygv1HgoNwIUHeq7PPre744goUMMys+8uZ9N419fncujMYc4qOD8tzVgnr+6yrTcZCgK8xv6azpC
I41vXqTFYHc7t3FN9+DpQ5fuvHpyyI03KZae2yzdTfRxgojOvi8id9FSpL+sdkQhEW94SLfOAA0F
rSCrhrqul5v62FyDkBFz1UcFBl6Q4rSyfGN5TYJGxdz633w5I8sjumVxQvyF6ma35inNj6Fz3M8J
VIXj6unQFCF8ogYAUt09oJI4WdHIBurDKjHL9aApMcIAWTzje9eKqtlA9PIRHSzXjtIKO6R48QvA
vc2cFPfdordJNM4V3GCYQP79ojb62Ygzr31sKDr76B67wE6t2cmDQ55YQG9qKi8AmzsEsqIUJZgg
9AMBC9CQTSGurB7xutCiYX4tAjnAjUQMyd9Ntd4v0dqkHcKNbg46eRXKvAEnwCPnCwjJq7XGIjAi
hIBfQiusfq9cm7b763tmW0AnL3s7IYHwkM+RZZ1c1QFiC6C7h/VbZlAwHIxmvZ5G9WceygBoaB/9
7F5u+Cgbk7vnS0pZniw7PdG/dV4HHx7JHGRBStQoBzwSXn+g33bnz7G2sjIYUFLxU78rqGPFkIvK
+KbPnIEM1hEuThO43bAX0OFj6fb1HeoF+b0rg+QJk87B3GRzyy+jlxh2/Pr3OT1z+TpkBsgT080k
HDsNmAUmahzJikdvUnfvGNq8TwzZHQdI3WfAYM/PXDYqhzp5ADbuIEFgzJzMcuaDwTcpa3zmdKz2
ZQ7NZSyARCtFm9BOEuC+7gJhTm8Dgmi9fviTJ92G3wamT0xMZKP+fHLkI2Y0CsOArY2CRBPOgT+g
tTBRzCqd7MwR/HzV/hxqQ0rRkAbHSev05En9WflZQXEJfu5ovZ3L1d77U3+u3U8g8Mve+NcoG4iH
6wsIGPj756tWpJapyKDcz22foY9E+nxjJjKJEqAwVzSMtY+vTyB5+OmIW2JuADQjAtFpN25v+JfA
WVKsqqfWsb5OeVF+qw0I8AcIldDJczlMzbVNElSFieYiy9g0Y1rGKC8iaJf6eReEzZpZ/aF2ezKl
1vDqYT/NXvsN31ENNz+fQkrcOkZGswdxOe6uImm+wSgE2wvivIcwg1Tbo1MNCgSf3wzpjZ1o2cUs
bC7v1ODEPBBHFY+oCCdjVNhpn180nmYNh0w5xN1qkvJLAvozRTeCmyHGMEWDmmzNy4cuqYr+gPiu
N6PlpSW3A6SW8lCgEeDvV9urAqhnnn2D04RNqaRMRRau1LPQNVgwKutiiKrGY2HB0yOcqL3porEm
WPKqXeSbGTWYEmjr7HQHhK8dfQ+r1Qh2lDGtD4vd+Q9tlvLLxWhWbVTWeooQl9tVxwl6mLXjhjWW
o0Mvt0DuNwnsmzYR6PjkSMgYx6w1vfVm9JO1OKJCaZlvMzS1ymNlIIC0T4BnvGEpTlWUwKItj709
ZJdLnZsDd8RaZIdcWLXDHvipx2NQF4+sDrHj3aJ3s3PoUpEEYWBCOw9bE+XPt0EDbyz08Q8fDp7o
5iUC22LICB2vMo1q3gvCqfY8p3Hm+ekP4bVlGm64BgHezBhigAFpwEZ3Da5Vve5nZAZ8pEHoCUj8
PpxyQVRz5gQowZJ/WF34HGWJW+Y+a8z/y9l59baNhVv7D50NsJdbkpJ7XOI4sW4IOYW9l03y138P
PR9wIsmwkIMZzM3MhCK5ucv7rvUsB3vWEOlgEvnWnzH0ypeiUubcL+3WfCwjty02aeUW0BqkmU9e
j771+7h0mMD1zk2DOV1arNn4jpvAnqAykS8Cy9+TuZbHNypsMd0vrdDurvIYQkew2HmJoVt3IYum
VhG/DNiKvrfLEv3MZjfSrxsAyDdydaZtsryrnM04SPFrnCZYFY2+ZOVGSSr329Jq8Z+pSON0A8SR
x+ROnc54FjV1tyXV4xcIOZS0zWmgO24XWvYAgqofUCNacqtK5ICbIWmsi0jvlhfL6Htoxj21Tmrw
04L5TNGS7dDrSejPxooFr2ILaEM2dhCNcn7qIwpO7Xoi1Hj0awQICcBAiEZ+N0v1YYU/LRvdZBfU
UYEztnq1NOlzHlNG2rGXcpJfGVsf5wtFpPge5af4ZnadyqKlzJm8LTUtTW8Vt5tIJjZBIHhON6fA
OWdXucFYWgJIm7Qp2wJVkuNm6cM69XFXymcISArt3X4y7gqpON/csHNfa5Gyf6HXlcGUdRmmmd4A
b9aWUDw1qVOxewEac09FUu38viydx1SV5m8q0O4fPe3V710RppNnmm2kXbVi4X+AUWilUH6dPA6A
LKRPC2FW9ACRvjyq/JEgvaNy2gwkCUlfzxtINvx4EnRpKEaV50oDUk7UdnfGFEFpre1mYHuY580v
3BTSJGjOhEqoDC6ElG7Eoyf08VFvh/AVqERh+0XYopBx5uRlbIrheV50iAiNHY1PogNMG/egRDF8
ugCtbBxNXyEFaLGXQEkGkUV+U2BiSly8ebDHO0dUWugJAfbBm8eMRzWUYwt4cTS6n6Oc8Ky6DqRB
zGCm/VZnM5xB2LnC8MZuyXHGhV33x7ZHGTQ9+SNBAcfuDjpq/zUxRiMGhztLhEWl0UFlysk2ysyy
fIiHGItpltq8iTJXu0e9mmNoBXqWTCAK88bwSjFGvxCxg06Y9BKxcAzKo/GjPlKg8jCHPTQmE1sg
LaH8iJSMEyTxMMaFKDJr4ISnAB+BiFzMX+yIBuKlmgJJ9SBxkU8D51i7NCUbPyBYE5X2XqO+EWQk
58hr5ixND0obrs/G0fns/bBJ63oz5hApEUlW1ncMcL0JBjkU9w27gGRT6AXZNwLCIRGISZm/ZoBd
v1FWjBe/E22ebZtcnXF/JaX72ofodjYuaKgJ3qk7zl4KDaeCF0g6BihHsnXhiuKYJ4MDS1vXTWCT
ozTEuJ40Ec3mCerDGIxiDVWNoFkyzRVdV3r2UoOpNog7jv1sikGeaYsqr1OM4eVG1lr6bU75czcE
VIpf6CBZ2jshYV1ZQ6EVOPHlwDiqnKUPDK1XW56fhRV1rKyh82NAp1gKMaGZPsznQd8kda7c6nXf
vE6lWPCg4aS5kphwZy8kdVXb5rFdO1c4H0ZmTTeNe0+ZVAY1oAtC9wyK5OZ2wlwBCzlyCsubhhbE
dyosN/TBRFpPhsigCmGBK6EVxP2NltYUubC7P2emEqMaT8L2lqpGbfrzMKybMHwe0TZlbwTUo+2a
0V/irMOqDxrrcRjN7l7P8gqHZ6faf6hWLIovjNDeaZnoqs3Yt8t+jIx+2cpinr5i8h+/OdNY4+Im
gHsIaq2J7uF4Wb8AvLkd/CJgxUHbwCHNIBD9hBax/Cn0aAYHFzIH5lbT1IHRO1aBiqvnKBfBL35W
ChmpF0NER8SjizMC35Jz3W00rc3lVdSI+XLRRmc3VymHMRxC8jlPmkTZcBemAs/B5pjahvnyYMja
+BlReQ3xbZYc9sCKd2/pMHf3fVmB6xewvuONrMbwbWomAAGROTWKb9ikYSPdbHrcb230S9g5hKqC
/xaHupr9YQs7A7xOjU1fPZYGwC0fDIRTbjvOIN87KUBQaguy+Ytes6fcX0YIUV5aWfadWSQxGBXc
ofi3mZluV0jF6rgcIsEc4XDPemZab1WJpshLwGtBFbEwe1cu9EOol1O0y4wy+SZh22VBYc/dU0eR
njzMENdjwIqJ7Tkus9e06SxGZGYVe3ZL6U+AETYTVzWg5Sn7IX2gAUq6BPp/BxXnUnLqieLR/a6m
Sv+gF9iAN6yKKe3tSZ+uiriTtxRRX1yiTe6rMkpewNCqhierfmm3Npg8IEfEDOwa+Cuj38DhiHH4
yOFpLtFPBxPbztAroE3B+Q4dZoKI7yT24IdO7nYixa4n3yBN7lZpcuEVhiqLTTPRyWRSY5rCxh+C
w1P1/AuExa65NrqGYnaxRBOllqlO+w2jduovY6Fol6D7Bp+RGN4tlqrEcMjr/qvWkIzA8mQyCyY4
saMQTgckynQ3VuPAIk2MtxEQuj5RMM6t6bvBd4pkT2sqqiwTMzD04vRWz13lKy0r6MuRlUrNr80c
B1GD518JrKmPmuu0pccYtt0CDQXueXivVVmxr5WK7i9fjO5ANcwdDTxWyCOIZdhMb3lWgmz1ILJN
FT5hrLHDRUjncNxo8Nh0dgyiZvYfB5eIlaZ6QJrY32UgwXofqzBKFxeDqgZ3vXOCKuks67Y0QBwS
1ASOJ5w0BKRZu9SaL6oKKIjqtPk98OmBgokw0st1XsE9PNR0Ocy+kuVFmObZczrSHcP72rfEyGgN
04ciF4tkJEQm0g9jVS5bRcz2WznP+UM/6OjxUpb2K5E4tPGgTyiPgM66CXjm6HxDn9xHV3MDoAq/
d5kYN5rUw2LeRHVah2lQ20PTPULcBKcV1YYRbVe2s3WRFRXzlCrr8GeSDSJZc870e7DVWe9rLdy4
S623OxhWmdZfGcjVUD0aCrWTsqmx3qkoFJfNLNo4DuLFmmBr9XP3QG1qVJBuKtlN283qj6Iq3J9K
zXQA9LpSik2rq1nr4Z22WVo72118mRe6urVB0UCASrLxLgJLNXlwRjF3Q1JO7hv4j54Il1Jup7JJ
2aq3bT3TcOE87KHkEPd9ryzTtnFVS2ElccZfTirjnA0AJzBKRr0YLq2e/k/o5hYnm7rLGo/gPt5D
PRvlTm2HeB9GSn1lcoizts3YpE8khS454MqE6bLnAPPQQP9wEBnMaJhtd7Z/uz2cPKjuZfqdo194
zzYmo6Gl1e2lkZYGwsKV15gzYzEPR7ry5sIXupzrNntq+NQ2JhwUPkDOxk8MCpAbmX27JHGglE/G
xCjzaJk53zjG5rMfynaUNyzGw14DoAvffQ7He6cV3eDBZRBJgCWyetGY0sK7uQ8hOfnGKADAhDF5
EYGm9NEL6IakvR1rVM0bQhm4MZhIXXwNJ027B15uV1iiTPC0NaziV0G9DfQuR2RgNosJclFYDDIm
oOrX0BZM/nWdmA1TPj1tD0BKOlJYi9zQa2Nz/B5TyHjT0gmWlM0hFoxUGM3Xcdd0L1YVMfYyPdGN
i1GryudSpXwUwBcoiHlIdZ5qBM3ksXCb6tmqgZQHSLfsG+AHOfiDvi0eFxRxXzmWFjvFkIoNnCIX
30uwj6nXR1n7wuk8fhFVXe7MxhjepJLLlzHsdYg2HI9v6zyrqweI5St6x7RE21Be1YZ7dGLLswGn
5G3mw5EemwLzdSQiChZpGCOMT8Ye+A380ah7i6au/DmHthteo94KlRtFaPDSe7Qy0q/cNPvBj2i/
F2K0vqZEmD6Z6BPZNUGAuc10AY6stGcXkldsUbW3w7l6LDqdeJwJ6X8baC28jCswnvFFUUWCs02P
yM+ppD55rrHMP6sxeVMiPv8gzPX0ZqDYzN6gdMCAp8wmXukkHGbA0nWGN3eL+Q1uF+XUpIrcba8q
NpQD1hG8VAqpHEENGYNxWs0K4KdMRhzyY7370VGjocy/KoruLAxCKhYFDZiS4UR2vcmg/kc+pPIJ
3IA+iG8agb3l3czTywNk211xE2tWbW0afqi9ARE2PtlTW7PrxwWArLDQR+17BMsb/i29O8uzHVla
GzUrxz/IaHW0DEpVJttY2Inlz3G3pH6NGEJemSHxvkZIddWjjF59g+84lg8RD+3SjMq6vVoxQ/wv
teO+kYY82DcikYO6AWVUXptVPaiXCsAYXkKUjNk2Jnwaxinw0pqdkoO/nUMzix9UfGluK2I3kq26
GFN/HZEin24kXLOSLc2klNdRY7jZbhFl0/ppYcxmICx8FFcJvtCBfAS1aG5cEGjZVyoQpfFCshZl
cR6IvVzyXmy5xcLLG4eEsa5vSOEf+h52L2C6RqA5VIrxuUYN+4PzEXCRxlzylxg5Fps8pWevDxSp
fHBTNj4+oEIVjjuyyTt4ykbIn9nBVrbjKVcDoj3oGsAhytedRUWAY9yn30eGVeoPmBLpf2RmxqdQ
J1V3CT6Wc3bYSjZWajMYzQVr4/yN0HAq8BN1mceUziGgaFE339XcGCI/zBkUN7brrudLPSvMGy0P
VwhXVpo/HKMtpS9Hs3ouCCowNxT0kbr/D0V3zYTPpL8OllX9rt0EWmUCd/bX59W/k5om8W7IuFZN
HEJCS1+rkX/V/pZlagg3n93XJEelk8+RAxtZPXORk5Lm+0VWq4u+KipOrKY5yVQFJdXXaSAMdXT0
8LIySSGxtYr96pCey44/1CBQQuV67JARc6Ga1azjEupkJz2o+yR8Xdxu8RCKAFoBW35HDbTchqP2
gl183oppSc+0AU5vVFvTwFfHCtoY69hA1EpyKqw+K3eu3ZcXCaieG8Eew2+LhdTibOgf//Htsdah
syDUlr6ZfWL6NxtVHXKKsTtXxiSFZLAulKxr/qmZwOM8uIquHImeobfJOdJ1ahqFqG60ivUOjk3r
G7Gob/71hnAJI0HV0DyjPD42mYixZ9NtR+Wur0aXTWre3M9mOTx/fpXD7sh6QzZuYIWOgclVIHYc
DnrqP304QW3coSMGocchkeNh/DZQh/2nRtfplY4+r2lqiKhSynInnKi/0inaBaCi/3x+OyejbhUd
KGtKI5qzU4NgIxVHSUZZ7nIZZdu2csp7IFrN69x0+hfpLOLq8+sdqcPf74pWLVY5Gi702c0jJUqX
tXnbL023m2UlXkmSKlH4Z8L8WrRJHvTw0FA5Rs8hmVYPMAwnomB00nfQSliP4P5ADYWy+YFkXznT
i/rgxaLNd/lxuIXQHR41g9QZH23NB7czmTUvOtg53tABIl3q4efnz+Bk3gQVjKscpynrJX8fDaGW
rgXL5dTsetkSRVWRr0RVPzwzn3x0Pxh2+cJRpFKRXn/FX7Nz3qt1LY2i36W5q1H8KX4tuYDrQGv4
zJWOVCPv75SmC3MlY8ggpPuo7TRxZLNl1HU7TBvhBj+OdklxvbznsKFeiiaUl2C+4juyQMaXvG2R
j/SyvlvUTvtNAmB0Zh7QTrqKCGGo7vImmcyZ2bTDO59qYxmccpa72ChTdU2459Dixql1AQ3UNDxc
gyAWQ62xL5OGNkRgdV3tbskVix7kWBk/LDJ8NL8yiML2JKj4YeNy5A9pWrjzVUnCfOtnFplnFGuG
6LImhelO2GX0K9cLce+Ysl4CSP/5N0LAKsdzATkRy6gvxuPI9H8vSDxb/nWuWFdJzFHrO8C+cDz3
Yd6vUrDrzmtSJOptlU7qd53KxPbzgXuyNq4PllUYnYzKbHEsTyUEZnBDadMzq+HGWdQm/YGd47bn
2gHm2vgHF+33dMqWM1f+YDDz0UDbwcuMfFw7WUYah8xceFxwS5sdu9vmbrTUYms05jnZ8QeXQnin
OnSjUV3haTscPRi3Cydbwn6Xm0SeCYVdcmGX39OmLc/c1EnvdMUgMETfBY/kMR59NrUwI5zb5bKj
nbNZhAUwktyHTabK3xYo/8tsSM58qSf3hnpSRe7Pdgod2Yk1h9AeY6kcvd9F/fwdXKX6lV214hE8
eI7f89GV+ASd9ebe5duHT3F0NCwMTTTunIGCUpgQ9AO3V/UdzQ6Dz0fl6fSzGtPYhq54EOZv52im
I6+0H8LaGXYGcWH3oq/CB7UzJz8HpegTfRRvgCitZ43+deJY+0Pkw3ApkhjWI7lwL2d+zdrJ/199
CpMhvwZUk/FugSJj1zq8c8IIoIgn9bhLOVjCdLaty2l0xy0tU/rEkwoEMZ1D8qJa68kecbpxzCe7
tcCNBbflItU65fXzn/TRu1iFMhC/1t3lsc5U2J2kS6CPu2Eg+QnbpIKO1myuKWifG2DvU8DR3ZsY
zwwkvKgRIXwc3n1p1XKU2jDthG3NkUdnfxxQD7o6mX2dPd+D8eLA5Qza9OK4ZO54em66F61ZoQDI
ifD4ImwQn16nzTQS7DFHgqXYXfnHIJObAiY1hGtqeRxuWx7Um0WR5EWVQrzkaaw8f/7Y1mFzciuW
TVyjglqdPcvhrWhEySx5ok87CeQWRNqYB60TlmdWq3dp8fFleDcKeiaO2SezQE5nVp2Lct6VcKI3
As/Dl6Ve6m2j18UT/G5cDwWZg3HRqF/sNGkflsHgic0T0WydE23tviBLlZPMJWe+6fLzZ7AO1pMf
Z6+nEY02Dii8w2egai344yWdd4ASB1iRY7GJm+i1wb3/EI+y+tdlzOXDwZnn8CRW59PR5tCllbHq
COYd/Qr6neGUbupoqs/Mux/cFPoYClysZeqquzq8qVbvQyXR6mUnLGUtuSbdRTUDca8wjN9pnfp/
uCt2RzpmFiZe1o+jGUEjW1iPCG/bEeAgroVW0at3tHNWvA+G68ohcFiWXWbdY5BQUUcJZPWWPLp5
4eXko3gDmnLWKHSyuUJprGEZ0RFkcK3j9O/J1KTTuKm6w87aXg+NOT07VhZS0jVoIxVU7S76diiu
1MZCdUDiyq6iaurBrs5vE7NsqHaxY5gplt2BOtR9AmjY7LvqzUAcTADRtDwzhE+fC5tgTL5sWQz+
so/etkVIdhkKVd3VWZRs66bQPBBf8ZnP+HSO5Sqrk9jAA48162iD0gpHJ2k6VHdp6YYX6agQId6G
DdFcUj9zQ6fDF9WcyWhalxk+yfWn/LWxT8FauKlWmzvHpMI/w7TxR7u17lyjma7px+vB53PAyTaF
MculFIsPhqng/UT31/VmNR7QMynujvtWL+zMJORWSy2LBImlAZZK2iCZjWH94/PLHnE11sXD5oPh
LnFLr8TKo40YSXqUstte7NBjaZfMCr34UjfWFN5UjO4vYsyiuwpw5vDooJOFVm3G5g9A9eRPLCB9
dp1BN5ysSJf66+c/7XRIrb9sLdRAMeFodfSyY2nhm9DMcNcjWPnKp00whQ3f4fOrfPDcIWVQzLBM
yAPo7A7fM+HLGokFqdhlUs02pMQ3gRWpDU1BAhm+JFaSXOiyjM5MwR9claHFm2T5Rqd4LHxVSQ6K
yob2DScYcRXB0vtNxodGcCWONLISzU3m5tkZ9sDpkEYVieFH4VQBn+/Yld3NzeLmIB73YBbklZtO
iJnzlgo9IOWLVJmHl88f7Qcv0IWIhPRzVfvzIg8fbaMJZUxBsewZY2wRWdfuEjR9Z+aE06vAJEXY
yiAhLgWOw+FVaDc2Wkuo1t4yl18uzO9A6Ypzi9nxxMP53uKQy8dJgRSM1dFF6FppNToqc1+HBP7g
4bqBwaN7sVmZF//20CCpMO+sTAEMC6sD++h2dE6VNfvUfdE7zQ3OJsOfiPA8YxB+t3X+veVYL8Po
46DHNEeF8mh6s1WBKG1gLCyJLJBkSgDqV7U2psltYwvzdrai9I7ehDui0tNrGrIO0pnANUez9QQd
AKT4eOsBPOrC44hTkr6MeO9ictW0vigTpeu9RKKdD2B5jo9ENrkvrUJIB9KYFraq2yo4ET9/dMfj
+/2eGNd8LRBwThXeY1YNnK15dFLdCJlXm7mQzXW/GPdoE6IzE8fxuDu62jHODE2mG5YuVxt6NQ/0
vjeDyg6zM/d0MvDW97QuQ+w5DKaKo4G3priohWEXe6h6gkg3fSCEoSGQVY6/P396p1di57kKxFeT
E3X5o4kwhhJIdHcT76OcdyeFxYGO7Bp/wW0Q/POlwOfgvwIdRB3leK0jORFJbD4lZERM2k1eSTpY
TW9eM7ufYyOfHFvZCGJiwLrCSs7Udzw9yJRTN9n02Z788wqLiAETHVE/6uIeEC1MecHRx6kVz5jL
8Peol1Ogt7q8jee4Gr2UbtKZjcXpuDn8QUcfOFF9VtbZSrZH2UM7UC3EZZRrbO0+f8YfXQawgQsx
Ams+y+jhPNISfj22tZ7tkzZSgtYtlAdHl9Xb51c53qfydGGVrQv0unng7Ht0ldUBV8q+2iujMvlm
rgy3VEWmGzTx7vceFr/X6W68IYscJW0Yp2e6K8fL6Hp5UEy4x1dAG36Jw8vbhM/HCAOrPb03+5b8
bYLmynq40M05CSITBVQWs4P6/J4/eLIHFz3aMYUacOald6p9nw3FhRXJ5oKY2vHMMDnZmHFv1FVX
o6yJI48bPbw30wL4moRVvY+zOv5RiZDczKhJUVDAValzpFixuub2MU4HUObCIvrZdCsPOcniL8z7
VNVMd/P5vZ9OsVBMoZ9o/1kkzaNJgvzwMhq0sN0bKL9vc2GbLw6SQMSLuXo39NE5CPgH11tt3gQj
rbvTE1hzBkInSTk67lFCLvcTNoGHpsE+H8EouSPT4RzR7QgvwXrLwov+mAMrGHzckEfzrY5N3taR
ou5Du1XNbVqQOOMlXY8kqh+d+KfIpPPiLor41WekFyRIti/jrsvx4cmw+NJOjNagYd28MtkiWx4Q
DlcJSH5qyd+sMrPgD8ttUnhKWXnG5Nh/wDKR1/z5a/pgiMJIpSjIDIDV8rhVYEymyNW+6/ZuPqio
YJzupgIJuf3Xq3A+RWi3EpBoG5tHpZshkbQ54qXfEwMybSKRKIRgNeU/3wtXIc8ajgF8VOxbh99B
kkurN9Dz7a2FfAzVybIAnfM5uv3JE1sxVdhfHbp9xmoXP7xKx5SfJHq27AuOe1slWUKSRtrkzOdz
Ml2CAV7XPCbN9aS3GpP/PlSudo6WNIthTwtHdJs4NjCy6HmqbsKob+9SfVKukOmBFsAroGA1dPMz
u+WTD4pfgAoUi9S6R2KAH/6CYpk56+jKuO+J97uZRzkjgR4RWhUToo5V3f75GDmcoVl36RHpkM81
DsgMyeORCKpo6DKrWWhE1t8Rela1Zw0LCatkT1+aMA7WdJHqnENLXY8W/7u9/e+yzBmUYrEVnlbU
1izfoTbVZdfPevVU2FVPSpccUeZmsDRVf7Ht5Nq2I9I2DR2C45WFE5tdXFrm/9ZUef8pJtB7HNow
bwkAOPpKNGB9UWlQB+sXh0zAsVx8Ul+6i3pyh39qrr5finvlKL+yCWlqHF2qR6ybl62FewQXzUWF
2wU1EJHwSEzPHc6PJsr3a3FCYDRzonTBBa4f1F/1Cj0URd5OubIjVzmyfXOZs4cqDVHTsjUfk43U
ovZ5TNG6Bez3XBOp8Ugy7EyI4a2iE1gBzc8YLlEQ4lnRo1rRb0RfNvel6YbiwY2y6BrtkngWKo1/
Iv0059kxmu7b58Pz8IP87y5WJtM7WJRt4tHkMidWO9E6YXhaagdwyunVe0PtIJpOcn5aJqnc4ptp
3gq9HO/m1C7PnMMON93///pwRfhMmH3ouR0+xWTuBJnxy7IbVasLOoHELWHDhPujrc7M1h9eisVN
pXjJazve349T2RNk2yg7I8GyPThiuXLDHL1Zhzvk86e6bruOvj4WUb53tD2ro+zoqULdn3WoaOqu
QFpKSKKof5Pkofmd4rQEolDY6BvhXsdKnP5TieO/52ljJnYpQTLBHkehVHVqjxWmkt2UN+3PlJVj
w39trJXQ+IpAkfRcV/6jp0plg4BPNmlc9OgFogKNzXwRfHKYLANsSs51J2MniE21PfN1H07d672t
3l0WdQdeA62fo0slI5EEY9LoO6NgSvUzI0m3uts0P3CeY51K4jL+/vl7PPJM/3dJ8BkUV1YiMazB
w+GJ0bQPx2RRdk7ajvZ2dIy62eC3ip+k28kd2e8oq5MsyR5HQ69vmXPLW9uMYMDzJ55ZSU4H1Tuo
E7QQayftoqMVGj3nyH5vrf0i40ioR6RszBZSZ33NyRKcmGn+nBBHvcnKWvv5+YM43B28P4e1ZMba
uaIyTkRPiyAY2up1fRc50XidL2EeKC6a5M+vcjqWUOvQ1FtpkgAc9KN6GQSOJcbe6O404v58ZXK1
IG7HfQRP7cxQOr0S4hvGLLM323k6iYfvVZs62TPXpXs6vWqgpkaxNVvyuR2R9OfOMafPji2vApIT
sYixWmsPrxXTmW8Gt8/2deSWr9lEWw25praJgGH57RhVdyq+tw0+XuNFSMtg2u8VghJKhKVYW4jm
RXyciObcTuiDZwBkm9ip1coN5Gn9938tYItoyM4c7HwvnTQN3C4Z/GruogttTc/+/MV+9AjoIuh8
v2gemW8OL4W4mdAuMyr2ZTcVa6hotaliQ736/CqnWy3gSi5MbnclNyJ7OrxKH3YQDsqu3o9Trt+2
1Hno7SoST46ZYD6Y7FekDn3w+UU/uDVkVgiudZ2cXtp9hxet4bRNOH9q9s2EGvdEIF/NZfrve6gV
4bRyDEC+88+jW7PXRM1pThvOAHnoJ3GDqEAIbVtmYXpmg/zebD1cvExO2woUf4VNMnPf4R1ZiLmG
dhmoWit2hNHK7a2fTiRILw6z6Z6R3tBwt8we25ZqQlHIUeMk5H9ChfKlE1uXHIOtDLNHLqCCyFGn
5V4veE7Z/eLQId1c9aS+dM/aFLfZVkkt9dpMFELXLCGTGoOx3eneMNmMSorByp8Sk4UDmS83v02U
HEi9Zu7BKbaeh7ze1rFxID7+Ae92eC1qk9+IJGLwW9V2n5HZjr/AjVOv1bO0rANXo/VwhUBUvC1K
URseaZjwEJUxanzKCSM+ZaepoUkp3GaCDqjw0JnLxQNCqt10NqZ1Ogdh+sseGw1TTqlPD1KW1M8I
kq6mwOlUbJk98aOlN6WtKW7IeorItK8yJcYspERhkOJnFr6W9drPiPrcUx/F05/KxF5N/yXEYT/Z
ebM3iYvU/LZXnLdSH3LM5pCk7qwSYJhX9FlBXRzudhmMeYrrtVz0AlvftJiWr2GPwHeHMoR0AmfF
fGD6c17GqS3OVTI/2AYz6MGIMlHyT9qfh6Mln7SRYVG2ewvXXezVqC1uMn3+nRRR/VC7q7E5EdNl
og7oMbRuzY006ufWMIctIIw4aFSiE+bBrK4M5v+rpYudTVdSc4iUfrrmAIhBs861K/ALxplF4INP
l5Kyor1Ti0CWHR0FY5yHk5bM7b6Ubc2BrEX4bVXq5vMJ4oNplqIKkms4VwgcjtEVY95Ia566fN+Q
yQHaWroB2DncAdF8Lkzoo0uxgpJFAeGLbvTR6ToydIlHXWdGJ934srAiK1Dz3r1aoXr+53f1wVwL
v8uhME8Tep3/Dl97qGMZHM282ItYw99Ke4PVI2rLm1EsTey1feg+9fU0P31+2Y/u8P20hVaGisjx
bAssAyYRAfP7wWy1gMCFij5HqPtL4sRnNiOnu02Kumw3GR50o1FyHN6hqpepO1luua90nXDTBXtV
HMfZpTQG4emyPRcc9sGR3VKgw8DUX/uxHJUPLyjqIZdGnlNKpsu3aUhTx/guk6DTgJEmih1+F3kW
b1o2BddQfZONQSf6zEJ9chykXAAdnWHqUKOhb3n4G/RhnkAqJ7zWFOdST1frTjf78Esh1OResa1w
W/ATPawe2aaZ9enMYnoyqji28wQ4njGAaUivr/+vLYlhpxEQkUKlmq52PxjEv4ldqLZ4edKrGknX
pSu7c6ERp7fMWgfQi5Yj+2uqeYfXLJfSTVkHtX3ULdV1g7m48WqlAC1FiOVDlkvc9N1Q3NlN222c
pTundj2Zhbhn9g48eK6+KrQOry+tPMZSoGt7IySudjaN6TZdzHO70He199+rOntcpII0thjMeAqO
vxxJkRxxWGHuqcQSpxyVCaszFln3pqqjfFjZGSIPDGRyP4wOkxuQkAiWisLxvCLCJ+u/xMKxXntX
ADCoiha3UkEUrYajaDRHr5VSeYI84twMlT7cjWUYbnqsJp2v5VhQKzqmq5so/APwvvoZlgvVa2sN
l1YZbbrfNXMaB9B61Ets2bXlIejDEhPp4/IqNKnF+MtDvN9TEy8/daA1SGZzbWl8CyLYNydsMUqE
mptfgq9yrtR57JQL1Rrh2ZQsyJGndO48knNcqSZRwiQHoRnCeb7pjdi81ZNoJN1Nbev7qio0w2vL
UvkiBpNfP6WTfh2ZRvGTuB8DDBkD1y/KGKfrUhVN72G2GXcdHrQLdCYw/cKpgOX5+az3zh88fHl4
hZhm4T2vZ4jj0IQpwmLcTJOxX9ownKEajYWfZZVhsRFTrSt2IggYVVklDyFhluMV1lGspg0p87bf
t3GRBHOkJY+6EPZLrVGD9eRkG08zGPcvBN6bw3WZu+LMBIrhlaF78LMNPCwU/sgKoXDNdHo4tMEG
qDKrsb7q+Kqx/A64U9sya13PJtY8SEvKI7hgV7yBpjdu6w+hqjzHS1rtjXTK6WWNYOcCy45C4yLv
6+62jzpygOJUfHUHYbbXU6nBiVD1oTU94PPTTS+mfvHLSknsi3EYAZnkoZP+xBFuLd7QYAnxytVZ
OPZSe7MISU+8FuBG6C0hkffbKZcZIhi5Em6h2sBkI08GQ5gLjcjcLjDME1/Nu/onaB/RkjguimdL
Ej5wgQzaUDfSDYmWtEVtkvqtEN76FVRXOVPycaBwhXGffwUwNpl+0srqniNXdJciBB88tauWVzec
5hvNSYrQj+suuhuyHlqJOwtMIkqbLY92MmQiIBxJXA7SqqYNIJb0LlKGKQxi1ywrOAnARQI1G9wf
VjWoX5O+y7MNaFPnLY+q5a7AlKhtYWaJzhupse/L1lDuJ5Pge+qTIAZGxWTGy+bR/m1kA+Y3JuDw
scwK4lmJEMrcmz6voh0pAGx5U22BAgSGgz12FksgJ3qbepbRt09mVdSur3RthWYvH8yfmVyakIdf
mfUGg6kAVJQk6XOTN5VyV/QwFILU1ab0onYLdwlkU5KBmoeFFC+zQFocxIoaNUHa9NNMwNGC331B
jbGfavCxX1wzE+kjTvUw3Vl1aAoUZM0gcc2qieieoE/nDlyDNAICPSzjNJKLXs5WfidjBWUE6kxh
Xdq0igVB2VH1Lf1/7J3JdqVKtmX/JfvcBKMwaCZwatWVS+ow5JKLujTqr3/zRDHSXfe+6yNeKxvZ
iUZEyBEIzGzvvdZcGP+U3+Qa4bNZnOuKyTldCb8ui2HH0B7eBvVABItocZof0un7b+648iOGnSzT
GeykHkhaVFunyTtzu0aRuiDRPtHx6GaC0oAh6pFizsh9FQ8RrMNl5IRRtsLLrpZotgofGoYx7eo+
b8FWDdmwn0zV9MGUdw3hC5qblIE+aEt+Kl29+EGbwblYrMwm2DsShNMj53Iu6aJ175aprDZgIOCc
YKxlOA3nCMTgjEE7BAwEZwuFSjoD99HLmDzywZ13Z+Un/w2ijmRD6JG5HpjaVfpxsDKQ8rRpxIVU
c2KFpdaCcLUGNKAHw1DtXTyPWnWo+rLJL0aH5PLrbjIlDgAaGgdjUPUR92rVpkGmrcV7kkTyyo1c
h4dtTlqDBcaMiZ5vSnnJfZrrVlsq1qtodNorsJna59ATYO0vqWZCa5rLCPZCkUWXkwWK5DjXRhzv
kRJ7eyPhjBTw0hcKArhZizA3p0Fs52lOqyurcYo0IJxWlVujHiEjMIWENJDVbikPLbn25h5pGjyy
SI8x364T3xAqfwV2oeYX92t3bt4lFAf0iYLJ31bwh372sBX3gRsXI+w3EvjuRr0vW7+lQfrCWPkM
dtfmfNnkSRQdegAj0gcrU7yPRotEXyTJqofkybFsTbmoNsLj9wgbL05PNjmTGcgzI0/9RLbJu6lS
29yd68cW1Xbj3MY5ULMjiMz6xDABdkDn5jiSgHRMBLUV2gL501rleaEUxaOMqLl9Ba7qYWWb/WyH
vOt94IIxAmy4OB4QsyV9jZQL5gwXsdfgd1/ndOcORvxtXjtkBWJ0lcP61BuCKOyC+p+sduty0EFY
+l23EjLa0qpoznAwoo47Wrv61hkWZmA9JNTUh3hF9RBB4oopVMX6gMjHQ4ketf3TYtXNp6sq85W1
HG5VbcbWN1I92+9N23M8c7Q048maMql3S9fIN/64axM0vZzZ9Ookf9Ca1ChDzheDgA+Xjh8WWe5G
mHCTnOJ7w9iYaQcP1UqTufHtJCXonUZBMfpsLUYaVuNEi9UAtRCsWVHrmx4v4eLLwSuAo5ZMmMN1
cs1dHVOTBW2nR4+idlTF7ETLHnGA24+L07c1PQqVik0PtuiFrlvshmL28utpLnkQttcaF52p9RfQ
28R9VlXOG9FL/BSQkeHCdaqeKLtaS7+zcFhloDx4A75p0kHYyWi1rjSCHdswWhaAT5wkaa70bgPX
EJ2zRwcDshCNjaiWe2dhLBESaJKx55l6okHUcnrXn4bU2uZFQ5Ve1Syy/tKU+ouVFt4TI+EywYHV
DjYHsEzuezOx2R0aQ3wSeuEUQafn6Xudzn0JayArTmQcrQOspFqHfjLXkwiBWM0vnRqTiXN03Wbb
ulpyYJs5DCogFwN8rypPzVuOdkDFGs+Jn1ctLYZjzjTc9q26jQW0ea+w/GbVxgYUvViSgCMOH5Yi
BQgijZkMr22lle8kYazxHjyYvsuWFK4jhvXlaI5lCko+A+rji7Lon2wr7l8bCCY33mQk7X6wBitm
+5Hiwarc5g55VHNTlQliW15fToQFZfe2ikSt+1j782vH1d6d1uwrphAlK+o0a0OG/Ccd+Wtns2ts
ZsPToG7Vhjcf6ESvYB0g7p44mei0z9Ix/QDZV0Lhom0a76JBVBlww8YyH1m9LUJR2lVAo2CMQPHZ
m9WNpGdtAhxYVmunlpyBx1QME8uFk5o/qrwvxDVZC9Fl2usTgwFrBpSnsJU9sqqzy8wqswAL9rlx
t7glTHYNKtMjnQ9dnlLXrfKdAbuk8JlqRe59xVI7BeBJpuVl4tw/+OYMTWM3KHhBW5q5amDewkxw
N68WW/60QNqY4FeShKkKvqYaqsly9LJVj14tOlDrIU+Mpv5e6Q4UPn1t12E7uLHz1rlatvjOvCZ3
ptUKCEaTsov9QAX4jckr1OEZlbt2dGCNPiWFJ+m2edLz9WQZndBy5/rVS40CzBnIsmkD5ELgoqld
fiKhEAqYF2Xl7WwsyXRVRF1jf/L3G/SXPELFBGcz1fVjyzITb3qvE8VFwqIBubkX5l3ZdlO51+ys
7I5mMSfxdmry3nlqgLdeQDB3HlLDGswtw3/jEyjE0oVOGfd52PMqqrCc8Bht1WAOeTgXtdUwRBra
FZeaOZy8QnXaJpqAp2VgOvszjaUZQp2WVBriiexrFO+1RVfN09qX0VjFjORRH+dLYRSrvFmsMZ93
9Sq6OZSpO8WByxdMsHw0zhkrl1iGwOzz6ceQLVILEJDVr6URac1hKTtOEWs66NexbvQXk/QSKHpW
Wb6bvbOwYSxtnm+tpcjjC9Ac6WVW0dIMjYhyDkwAWKatHGmuBtFQYyCio6nfoNidOK67Uj2NfTK1
B2oZmD7cdvnRNLq8apZR07YaHv3FV10vp2CsjFQENqvRjW3Do9zBsxvlRsW9Y/pL3qkflMv6Awif
/o11Wqu3tY6zwiNBJEZg5IhDbmjWEozFaH7TIm1VPHcqim3HrV1kVKwsG0tCFLM7dlL5/IvqdtYz
wtezstWaHcSb7srpWn3ezgZlW2iWYlH+HOV6dGpyo7koEWmAK5jiosfovwqxMbKivCxKpPi+3jri
+5y0bOGjhFQURGNrbGKlIWevgXVvrXjVCUEbxrR64RiWbdxZ1QF+MvDDjY2TA2wS9K/Ai1s2NrEs
bLwZEZaBGkuI8InIVRi3Zd0hl/DMNhjBq1FbOHmc+8lSrimMRigRO5xuU7fTldB3sgD6c9HUrDyE
0xr6Rb4a4qb0htYOrC7OCLU5jzkpeXTNCQs1ZK+zrc/PurHkFXTXGSFv3SmvC2ulyRk6m2ZHgT1K
XQKXWocLIhdHqvmUsRJfljW950pYn567eneLPRnZodAcKHlakmWUdGX0rBNJeV1mmgXstNfttxE6
pQX1VXPrLWvujDIzK43+qukiu7sSzby+21Fbd8dumaB+R+OZ1Qw6l6KcXedzMjuHVK7Fa/SgL89o
P+Eu1n1RzZnJXaHl3kxqWYCe28vq+AIqsHdBnk6/huPQTlM4TVN5RZSkoWOGn9j9DDRIc5BWWZ3u
HVklzxqn9u8yitc+gPepY2WHcMWnb2pMCjNRJj/g5JbmQz8zQ8BwpKZL5LPLuI88Rhs7+qHzZwv0
jdNpNdvfwaJ5TVgDoLbDxok9gOhn2FbmF2heHwpoaElQN0yoWLpIO+DZUnZys2n3Vme5m1CziLRi
BpHPHx4sckBeGTj/zaAN1jVVo1yokmlQsPlY8gErvIupQYgY1hAt0j5g+nhOYcVwATxXi7Ir0KBS
O8A9KMEvQqk0jp1RLnFYmCNdd1NLhsd0OsMbLaeU+JGjvNyaGYPn82CGUQtGQAxYMXFhgW1Bztlr
xliZGzExr8XCXEJvBK2X3qimOz+Dzjae5jllgMKuOLzNybRcMUSertOsXKKDBaCg5dTVaFegT+Il
sMx6fMECNDJxmef6Us8X8n9R15zj0GbTfB+TVEVHb12RXy5SOfu2lO2PNQKyuhH4NzV/WK2kDL2p
rB9gMHanxKQ75dcOuDC/aIvuHnTvgDW27xf6mZqnq31hZ8q+hvohgX5OdUlBjqhgP4qZ0y8jXeuE
Aw0gamQC3Q/KbgHnaA16drmshvU2d1KOvsgN9k8IVYkViIRS0pezrSZ/cMb+hRwbgAS1lCX1ZJK6
pxl6SHQSpkXzY+BYpftz4qiHc2jE4wqr/cIzmynZqJqAgdDOpLyOEsu5ytJm/SiV1lsB/1b7mRS5
8zG1nJ19j+f1CtNQAcJNpXjDT5oLLpnMmR/VhflMLy++z0cAUJToqRj9kdO/gkHnNTctiFlsXbXG
4tIgTSegrQXuvel1a9YfSj4nC8IxKEq6GkPEOtKwK3MoUNWFg7YZniHhAGpnOl3/3M1Z+vmbDti5
8fxLKwnxhaBBiQkAcQuj219bSU3OSlfFffXBiuQPpLGW7hb46+o+VDW1LBlLenWos+95emcArfvN
1b/2aBHx/HL1L40so2o8Ut2H6oNK6pLDZ/Ne31uX/bNzy/JIumQ67BoZ9ru/v+zXzvTXq36ZQFSm
28SWxlULE7vNar8DxTxqZMXPHZhde+MsVjCo32Vn/alp9+Vez7/VTz343AGZFfUT9wraTUqe7xM0
nYLH3gOHjazfTBy+jll+vUnahL9eDrKqrudEv344swiLogwW/VOTORTG34Uv/f2NMaf+9UqTNkyR
GMfqY9bGa+YIXImYRXeksgGu1W+F9/D3f7+/f2t4eX+9YFOBgFfk2Hw0OYNwnmaV3vz9Fb6Ow74+
vC+zC7tqYg3uafVBc80/G9m092n+zTW+zmT+cQ0kOehlUa8gEfz1LpjI20z6jOqjOqidFcqddvjP
sjaAX5xfuZ8u8eVBzauye3cW1Qdi8k1XfiTG71RqX8wEf77ElyeFl9AAqMRdUPyyy1bCV37x1Ibd
Zj16t/HNGiT/k6/3p5s6vx0/fUdERQ4K2n/1kbjDzkp37UDjcWfV1a6I95X2DfvWbz6lv3zffrri
l+mZ6BbVyZwrOviJom4bq99Nff/yY/3pCl9WYRrInAdoX37omr61NOvggIOOomOufiNC+dMw9Osr
8WXFjbD/pnJYqg8sFQdkocEiO040RTh0l5C7A91Q26z60Rm/JUf95TKBTAv4zFlGbH953+nWrw0T
4epD3qPmOJZP6bEm38HPd9Y9XZk8zC6h4N8vF4v/uwClv1zwf7r0l++AyczipMKtPkbvbZgfqQHj
ifRg80OPr7Qi2Vnm6/9g/fjpgl++CtTNFZnjsvoo+eK8/gl3f6DDGf/7q/z1H/Ony3z5FFYmurKE
Y8YSYmzvbm7gb4ewjX5zmb98/X+6ypfXH6NGYg70yz5KSZYEJ9o03f79jfzu1fjy+ovF0tDR87ga
4Ln9hu6QcQZVBDO5Wr8zWf3lsvvT3Xz5ADQrJ2DJ4FoEHsut/SpfYSeXv3lkxp+uQiQgE2Hec4MI
bQKdf12k2rWOLbHOxodw5ukG5RfE2hG4/Opka7gkZ4Ft28eXTCRNApeqIuBcnn/PiAgIh9lCuJ6p
cvZLz7HCrtbGwEAkhzy0cX/3i57fxD+d/85KjDN66mxp+PUXlS3T3/K807nZHgK6XfvOm3qJH71b
GqmHpL4iwuV3m8afHs6Xk5D49ZplVvapYXJgKN2ME/3rGl0v7id6MebmvwsX+4fl8083+NMB98un
iG4bwFDJOah8S6/SY37rHpwbtG6SBsQFaWExpOkf5W+W2b8/P4CV+PUOI2NUNpIKjkTL/ep9a5oA
CNnffzN/uab9dF9fvsqlVlnJ3JVNCSWarxm3GjI4rb/Ju/HForNeDW9e8v731xR/elvIQQfxchax
oKjAff/rfZliaM6Qyeg7ImOEMjQi5jyQhKIlAROQNA371uQveW4wEUSbQUrBtkK+zmgqeWvMngn7
2F6rk7dE6/ccMwlSnMmcep/Tcd8cEQZJYn1cj0nLoCWxX55VK/4oVhfLuAlMOhI4I/9xU/9R4OV/
G2P5S/Tl38Zi/r8YeHlelv73v/Mk/xR4eVDd24/il6zL8w/8M+vStP/ADgBWFNU4/4Hx/d9Rl6b1
B3pZi4TsMxQHNwaf77+iLk3zDwQ/iBX/If1m2eN/Uv9MuiQEE7QKLw7ebMnaCMfl37/YzT8/13+G
kP43QZfer18YwAQsNQRxnf8pfhXb+VLe0IhQqZSQSOt5Rs+64pV47qKyu+W8uz5H9RCZW5Mu149F
ms1TJbSl2MaTmOStTOBvBCZti2Sz5OVshiut/m2baCoPnKi0r4zeS0M990psRqnOqqTstdnMRVY9
6TkhSZMTVyHSItsNbcY+Ba93ryAS1lpb0/dwW8e35DJMIdPRWb+IM4KZKPsZ8YaIXTRjy1yAiY5R
E0skM3FJMsJQ7e1Sz7QQ5GOWBGO0tNGG3mz7A9GQQg1Tzk116i1LS/xSdEjdGSEzem3x8Nf3woxE
fJjqpCmASgHt14ckqg+R8ipjbwhkx1vTHNiD4tQbVjRKhksTjigtJiaxTmhCzaY47FEnDflhJsLN
pcmetd9nZyB0KZ0rm04RRtw5aM7+2BCBonPMab+kB2+BHU8OAll7DNYZRCGwd4dyY5R2bvpmU4y3
bddGSRDTqyJzielFuFaRR0IMBj6G1ZnOAEqfKuOyjVRFSVzJctcs3vIKO5V2tjLnIThbRVZfuCWi
on6eqq2nT2Z9GZnD2znJcdrrEcB5OOF25/oaO10SguDzyEPSUaEFWYdG2Z+kWaS3fSWKD0+T611p
FlCA0yaLyGRvhU1QY+pe1EZTZBurrqMxGOa+YSa4RO5p7PqKlLIyFpnfREhimMBmEIa11FmET4oz
koU5H8s1FMQNjIGQHfdl6N2ycHluFYraUGuot1PvBxC/muEtgUZrUCKd+BjH2nY3cKe1V0pFOumF
rJedJF+WfqZ088vSM8ckMCtDe/f6RHUbqAp6t/e80mJqtdruczNazXHKRqDzCCVi088kM8+bgdiD
K5XpE28mIv0oMLWsamk2Gdrnwij4YuiZ4eysNqFf1g8IWHR/Mb0RZL9k2r4vXbtOrou6Ne1Lg+yl
6VQunHomn9DMpXrO6UO7DALMNkLil68Qs+3K03fNKiNnBzZ9mMPMSWh+CQMSK/3NdT6OTMizOzyp
hLsx5a40Ppo+WY6DXhXJXgh6r//IZqiyvaHl6NeZgcQz347E7Yd3z2OCZFblfqpAsdfBsIqmujBz
N1YfSmeiQliwDRpUoLSfWoJCdVQ6InSaFv96nhntQ81LcEXQCUgS0omJx5A0+hHAe9u1NUXgjV75
H9nxzssVw0XOgqyb5/LnK9OjrJEya6M5g8FXajNPSeqjnFthhUfGP88e/38/+1/ns91/v539n0H1
Xfr2y37GD/xzOzPkH0iNJSAmA8ssbId/72beHzYa0XM9KsAJIRnlnPWv3czy/vgHvIlGGZRHNjP2
oH/tZpbzB1Ji/ozmWRSOI9D8T3az8/bJwen/nlLP7GasmmgKbSSkQIW/ml6zmNfQXWcmuN4YHZHF
Bl6x8J7I5yhO5NaU7dHr1E43d8jDEGMSM27NryAMWBtF4QR0wZIHz16GxWeLyB+nDAE3AoWFecWU
PCwiYbaV2LvIpKlLQBKjL/wMXt7QtWECmqYPajGtEEvsYTTGTWcR9EuGIaMJHCjxeABsQh/+uVd2
fWF637tuOC6CSMiEPBlrxotpqTSsYzyZEhnStRi8w+ycQWNCXFa4LWAa3CkxB5X1TTOU33tLAOPh
0JbEFxT6em05OTVQln4TcH2DCRQd09WN1l1OmgenTAvLPDvqxfIyG5wWsy7ftQaMRXD55zg6S0XP
46LtcX4kmEOGTWpHYYeYrlJE3xyN5rXvPb9J3Wcn31hk5w6w9ak2G4M4sW+jNohwyYW5l14Zjkog
HXPUsRv0x7Yod5WaHofcel+TtSHhLH+s16NY3DD1cm/r5v1FoXQff3d9zk08IYjck6MSYNhmDofX
eGK+F5C9tbemO3OOjlNSzU+yRZrrPkjvGvUz92m7wYBmYa7n6y5LyCw0CCjMab6vmUxuwT1su0Tf
a6bctaK80OfXZMy82wLQxFONreYBse9wiQr3qWc4q3UAYrlRpevPRk8gi96+CDaHHvFQ3d1niQo4
PMXnuLGCEzZxGU6MLA6Xzb6oxUZ631dXu8zViiJxHsMG56NapyMoITfMF/MwRok/um361JFK1k5E
OfqZ3m10t77pluhpsjg5rGgEf7jNt4gKy54XwGBZGEfuDUEcNx36i6K9heFPiA3MpyIKPVI+wrJs
arKNJbIHWa4XAjGY6qwHllT1NA/VI4Nzpsjkn+3Tesm2LVk2fq9z/EJNuZtNI/BMMyRXK7Arkt/c
zWRABStuhdOcnIgaumSv6JmvJpl3hR7Wj5h3qyHdl5l923jRU13zSBFz5fnRAiSlchJnCAZianWI
StSXMcrqQ+RkgVnqyCSs/azRSNIGdGpIpXm5bfmBViKo61Muy2tVkgVpNqFrn2wxbJEhngRxWZ6H
QSvx7tPifY1PhHo/iubE//XSMfNhI0YrdMbXtfzuqVvHyo4ocMKZYCRmnYkBniQ/UVER1IZgJjKW
06T1341Ikh1FuLOV3EYIPSKqLHDHUdApcq3x0SLzDBAGPraLftOt2TeSHq50EmxXQSSQQ0vHM5gJ
toErj4VbFRdeugJ7aR5aJ75t5MGci4MkOiEsbWNfqtrhLIe6S2QtY8gRWVtjzntNaZ9zKtHTudkN
kUaXZjt8InPCqT2cMT3Zcx2vcpck+qYdzStPIM0gZakNq8xe3o21RZ3UNO4tcC0auVHVk/pTCZLy
jIfEGsfjOruKNCZv2GJ6tHzLNPi0ujlB7ejSdva6G6Hs+w4mQ+5Ol7nX7TLO65/5uthPhZwmg+GW
5beMhm1YtpWnoXEk1kfdnamSNpk/MdPKMdHQBjM6h2qAtOF1BczCONxBTSa+G0W3L6L+1C3afdTT
uZDZi1VOQRZXPZHeY7ytGPwDxFxQKwzuFNLHTUgpgwr9Fs1oEGqysupRXFfm59SW4ZQ58/NgneqV
KUkzjN8AO8cbmkTJxxSRUwMxWRP+2nEU3p+ljXpE4qopO/IfS4zTE967C6NLkDRXbr2BJNNvJCX1
TlW8pq0rBz+Hfx+q9jrP1ILYlrQqsoJiIrPa5xLqQWJ0qLk8cCFau+rvmAHpRdWFFai1XTYO8TRt
+42spudMFjbd6OeuPGqd59616Uej8HGgTAxywEELH1m2H/k4iA+rnFCT16l+tAhYH7xdb76jtOhj
Pg0CGs32tBT1oYQs7WRlEkZutEddRaNb3+a8hk3NK2u+pQkLd1yhI1wCULA0CQqUeDrFHjEuU4qW
BG2xNJKdvjwr1jMhtRd9zULZlmT5lVa+s9dabjhFS39xpzvi4DbZ1F0Id71oyuwusZ1700D2EuhF
XZya0r2STfqq5nnysSBcuNze2FHYdfepuFB2CBzU5yUROmh499a14peSbkc8VUGU0rJTFxZNbNZX
hFYBebivyPJDkSN47PNdXM/B5HnXZ9usW1OVX6j4GUT9q8b8D7XyaEpAd60/lJ1Ppv2GuNswkYjg
tfiqHfsdw+NLey5eUjkfnPYROsYzuojFZxU8uQb8IE77ywYsAkbAqKY8cYpt4vXyymli+jKAEZKx
a/21NyZfTeOFNuW3gmsfrBXBUokKd488BInBVRVPJOOg7Y6TKxIx/Rpmcrx4H9bC0KMVoetSXmUE
LAVJUewQ4JzmrCXcOSFJjYMG3YLArsfx4FW0bdMiW8LGyl9qrX6Ipuq7VTQnJvro68ooLDO0o7zB
2upsaxI/7ofK2Ca5+0GwrAOPyvroHUBfBvLYKe6PFl8+dTjT+LXsnO0iDO0UkRzpU5oq36twteNE
1YqX2UEAj1vT3JQq862peDbiZT7MreJbFGg4wFNkPnLwUB8f2jk71J5HLawRZiS9DUzcZ9ssYYNE
t0a7Gtu2b0hCQskNH2EJGoDSlErxc0JCJQy6bV6f9c3mqXFmAvB2A7VKjY0nc4an3hkPiBJ4+E0L
hS4FTQMXcZOu9SZ3jVNdV9dDdrAM6kl0hfquJSiIQB7fqfJjJcc9klof6MkprbBA8K+a6YFNTATk
gG2zQu7W0gudOb2uO7Lkde3HeI7y8mToLekt+Ur3jVneLtpAiMN8pyX1ZiYE78W0cr8YnPu87V90
nWG/uRvqT2Mxj5M6GfFbbA8B6sPDpFOfa9NetsUup8mi+Gx0oh2ry6S5JBgzEkd9fDL4oqMKwVK5
mZqjvXyrvIpgq2WfZ3tvZZU1KhKqxlDznswlD9zpTZXuhvSfrcivUn5wnAmY7hz+dlY46/YDsjAs
JvMe7SjbRfmanQ94vV6Jb11hhyKyg5pgQxdFnO3Oy15QFpKIJ0/GWgSSLEBdG+6zyXU2aZdgG84+
ddA7yZCfYmu6SCm6fdmNV1lyYEp1moslrJxSvyKpJUwH670bWsT7urVxs3pv9NoWsTerbrNvCq8K
RJOGrV0ZfMK3zhk54s7fq6bdTzi6fWwfAVbVoyCgrICKDop63tpO/ehmagNu885QlwKVzJqI2yH9
BNIXrkbOaqsfVSKOpIzfMGpN6US5Z48niZByeGpjg/NHv4nSyPDNLtpU9rRtUu/JGrtDytGJ2VWK
k0ZFRqByFk7L1ije0dlt4rGc8TAtLbAH4nv5W5CK7G57ffBLdaSUH/CrsOiYn060PoJJJDHTtII4
GeSdl5HR5CwTRUUmbmpcCP5Y3tpN950BZh96aLBxh9Un8Gl3ReW9zku/WQ3tWnTGNR0M2lAfdo1w
2qZ0KBOrPhbnMHB2W2Vn98P6WFkxkE4eKO0vM/dISxSmL2v3Ui/U0ei6p95a96m3fLOT6SmX4rJI
jRP7RDAxpslq/dSaepiK5BIQ956Q8dk31uE0KyI/Ggu/2Ui6FGK5clsJa0uEnmAhFs2G1MlT6+ib
xiKWYXUWv+0wnNXDA12cvaflIaXOw8IjJ5A3VCWLSrZWFyMZ5aHq0R/R7Xp0YVkRWqUT6Jqtu8xq
0IgxsSAZ9E2lVAHToL9zdO1enIr1Pydv7SouHZKa05FIKBp5wTgYVhVqsXBCx8gRqWpSMO/U2pOM
mnQfi2XXNoa5RzZgH4qMWVsf3ZOhFd8Us0YSsOqax+6cPu4nNTrYa22Z82vCrGafqRaj47FCoGU3
/opEkrM08Z4j/4vjhk7lbeXAXIClr9kkzMlnFwi8Jij2RlP4xdrP2yUyD2tnNns52A+zpl25sMJ5
4V3eyKbGjtJpk4G01EGUVa372qXwI9d0Q79N+8Y4XgVZJSO47N5NpqOnEaTQI/jKr5dMrlsx5TQ8
sV4hhKpZDiy5aWpcK150J9HN00RrrpKUxlhF36rD/Y6U9SPN7A2JQ7RvUDtv2hRWaVZWb4aTZTdp
RsfHsFe1dwsXWotuBBPKT781TWI0Zabt3FrD20aWZuAokhIVIZBtOngXTs9GhifJd2eQ7vZoPQjm
wCGEnJrMZX1PRHYoZ/E2CmWiqx9awt8Ezdl28shBINYXoa554Pyza4yOxQ/p9aITf6zwa/NH2jZV
Z/jOet23+SGV3a3SveuS41+SovbLxw+JXY4sD6IquziUq/hhVvlFtTrXhJNy1uRjEQPK0JLTY29o
VH/1mZc6Vck153gtTCl2d33Pn40QUAfRa6m2S0fnyiABmppIvTadeJ46485sxH5R8gJ83gax+/XM
m33K08/Wcl86HeuTJz+rNAvzKv/RjVhYVPTmSm8vyne4uvFkPJmGuqeV+WATwniMFkCF0nlD3vZa
l+pFasNdCsQXY4K4Jtux2HSrA4+FT0FPN4uXcGSe+4MSTWjWrZ+mHyVF/Clx6jR0I/yj42gSCaVg
+ixDThs64/FykMiG9Vun2/EWfwan9qUIM7e50jQN7Od6i5o12ZvFa2MMMTgDrAGp3V/XsnU2dlHg
YBnUpWZr9pVQ6J5KFLEehcJa63eK7QOzylHMzbFMh+/JXE2+rNaGRcaZw7bwWPToWpBqWMfxN2K+
7+uquIpsddWIPISVQMjn+jGm6PbZeIlEJ9K8zaEt9GzXs8OhbZkYYOmhXmQ7qvK7ohm3fW7l9DOW
t0kb0aoo7UK68WfKMceIs1PRjjeVPn54vdOGtYVBcpUx32P17K5yqztocT2ohGZbbarOfUbWywPS
3d5HPIcYWMaBFGGcGa9p1t+kQNlsBLrmeSMRTrspoBdtpHUuVpGiivVYnNMnlM2bbxxhLJ+IL/X1
Yni0Ranhd5IYbc88JjITjYlJf+5LKP82R0lGefgtnWXf9cT3wUSgiyK+rRlEjNSivWEoymwUtlN/
SAaHo5R8s9KaBrI6Dik7Yd8cBpOWxhxpGN2HvPUXr7iIOaIuY2TcdF1yZaekhZraU1pTxdfEKLLj
Zq7uJxxb97Fqhgva4glH0fkwFgtu6yTDH8iJaLjwWvFusdf12hoaE0c/N1F001DwXo3LRIYoAlPj
kPwXeWe2G7eSpetXKfQ9N0gGR+D0DXNWKlNSSpYs3RCSJXMeggyOT98fvauqbTWOd+/Lg1PYBcPW
kJlkMGKtf/2DmJIzxHwORE3EoNhM1Mc7wq/yaD3YznCXoqdZ0Ix7IWuENrqYvqravEKfACjlI3JW
fVyuSAN+k4698cd38lzXWaEe4mQ89whGqtJS7JiDPEei1mqovM30JQqdIQOQQjC1lpy81qZDPtNx
AJN27KaygpXX6hfMRI68bbVK9fa+nLiDMw/JRg3aGIxivOkrtenLdlUpDxFyWN7k3HnNL1ZDJU+x
nmyzwql2uvLKNQ57iDjUcs3nfO0NhAsn2ELm8WNoVxsPe9ugG2z72gbMOaOv1FcGLbJIp6917h1I
E7a2pdXKtU0G2ZXTVpemy5JrXAymjZuU2wHXuV2Bj8gsOJSz0R0Du0yzB9nUDTo7ZgjGEGdrDYIe
TxW5sUkxfiNgeWMbtbpNu4lIZFCK0rXoRPaDctdh328NCOBbPYwyuUlGlj2+fs6ZTT578kyAvZRe
gP36uZsUY3vEtLZyil1jJ3HQ5Wo6d3Y7fpmKZHrVcj36TsQm8p+zxAY5kdE3pB/JLqrJaesyu1p5
Mc0Wm+nVEgyLiPmqzx9tgz4aYUxU9+TKdvZ958Yr3FL2GV50u14c2tH6zowIiAitZmEnd+Row+Ge
tz1RvhMKpvkUd/UTNpiHQmsuAw9x0Mv40up9SBa4/V3FzW6pUQSBm6F+HadHDcJ85VjIldqd0eQP
nkAt0q/g129ULi5+2U9rph0nwnffzUFyisrq0DfZMXGLfG/O4SW15EmaBuJZoKmp5197xdLPl+tC
6s6lKZABY/ey1aPeCjQpkqc8fG7T8dpUF7+4SKfcR0S6FvVs3ABMOXYEzpnv6nS0YUlI42Vup3bV
pna56XX82mV+ttrxlIRvtbhP5kUCMoPJNeLrVG8a+6sJLgemN87FyuvTczIy9eJYYsSjrbUy3Fiy
7alF5q+AHldY4O0NAwgEU3lo0hx/uUEzYMj7PiS72ErsZ3RWHVI2JwuIBV4B1Ade5l2gTwapcl4m
NNYc3P7GaUw05KpwQVbkMbUf2shd22xmijO2A0zA5gdLcOPKc0B7EhCgVk/3EdIPREXI1wZgBNM6
RLQ9E4l75gBfi8HR0ximDamF6Pk0optjTptaw+egVM+tdtOCSpOT5NXmxuHkmexxRwGOeiFdW+7M
fjSHPgOoaBy+xtFdob1UytwMZQtGEn1fHjCnr1c6sSpao39VOXtxO2TA9dN5iO5H18Ooxz44Meot
m1lpv+v9p4z1M4b6XVdUL5ml26ue0D6zzg++Ykse1D0qlSCcHlInXFezvRq49umoTn1v7STT7Gbw
d+X4DUnKS+vH6zn86gBMdP12mLyPlC5HAwDNumJdzEgUJ33nuGgGR7WNi03ZbTLzPh4/zOI1975O
MD7D+F15xdFv+o2BHtTJntvkC6iGXiS7GhRat+Y1uMK5ze0teRDHxDDOlq9tsz4HVivbYxF9rytO
FqM4NSFy1EhHCkvO9jQ1QSyttW7lqxipNtFLQVin3laLnxDrbGl0uXJWdAWDKDbFocyLg9bf5qjh
iPfr9k1h7RNtERo6t3aJX8Br3okAieOmr8xLkdPUN5a268xeBVaTYRqQHUP6tiBFdYE4dT2KZo0M
0sbvobtz5uGtsKJ3xsPkUbf1bc5Ikbd3y9j+embXk2VywA2V4UQRl1eNbj7VZBI48kn255JJSDg8
GoIAm+j7yDxBZqvGfCqHm0ERBF48VtPIxW3RhszF7ax1+tWA4Zk2XrKeccTYOjuHwKgcE0gr6a/1
pgIUjta9+JrM6pDUw0NuEgE6BWnvXvrWQqRZBs4YIy47RjaaU29f1mhjlO9+wRJqCKYhvy7bdJfg
flepG+bx1YNB1HqmaXuZuoGBMLho/bUb3ifpIqdAgjxqO2FO29SONnM2rBAEcvB78AhuZeyuZi3k
ILwM1kMJxcAzzeLkJBvkoJ15NQH4qoPWxfTfapUNKW4IV8x5jOaaXsoyjgVxkjqXDoAyvsq8A4aF
By26KqmQ0UpkFIvJpiwf8/kmd3AU1F80jvEUQdbVGLl7zG1W8fhg9elpSDaIuThEQtbOlV8LTCSj
tSflOmfJLK0hVEN07O8hHjsEldwhpAvk+OQheIuQTPd5ewJjRl8L9DyfDZs2EnWoXka3BFVuckPs
UrGPreTcyJOdMcWqsnGVWpRKoGuJ16+J4jq40r7B5cwPnzgCgtAtNzqJG+XRzk+O/thq+0oBF21F
YgRV/TGWj6Jl8LVBOrI1avciC77VgN6QAImY+T7vna02w34qtMfGQDuSMOxAehtIy8Q5ZzfVYl8N
NUrFjgHPuTFZt9FO+sOzSO+Q7zFhD4BYAiutr4lC8zAkBCJWgo0lYZsytxa+EOha34zZu49Jwgwa
BLyUEAwrGIF4dsBg+6hh07CO0IcEBG2fMEfzg9h3n6ZpEJtq7vYZLRgl1Car5oOJSTzTgnWLo0DM
TdTjcz2GsBoL3d3EZpI99LFn0iR0iPzARez4EIYorKXuFQdramnQ8uvaALTNu+t2VhXE7vpGxeEr
7hwvQqPBVd0TZkvyiVy38gphC2WhkdWnyW+wgvwKXaTFnKb9RjDdNRHMq0UsWjodipJ648VrpXuQ
Dm6yUAULSO5P065xNXZhJ6inm1DnI08vWinphNGCyCr5YmHnYcKKwKVqP7a70ZxwyF/IA0C+Dxn9
hYRtvynSZFNgEVPU15Ok4C83hf84GY8yPQsE1ZToAUr1DZ47sCzybWheE/h+a7TfkMEdkqo5mN6r
r5JLCgpr4jqjY3rgNht3nqhl5LYBSc6qQ5wfpm4Th1/N4Vja96Dc56YQ1N9YtJi2GQW2DgjVSnU/
E6wHK1A8+/awzv1nr6+va0es/ZopmwyTwJUeW0lxSPP5pE/ivYzeLMDjdQdOiWsIFgihCznKLc/g
BQIsqh6RZvfXvc6bRAa9Kgd7X9htdgMhJHt25tDZZpNJ+jr7VcqcBE+LnQci4WvP9Nk8Ti5ToLZ7
zjA4ibN5K3JxF8HzC3Qn+QjxiGpz8+T30YzjQol2L9oTZdwAzFGleFq9TlNWsjRAp4FD19rk7ntX
w6bPIoS9brS3SvPP5cwcV9Otc47rwdFLVP/Qz2h+dZ7w0h8vsKa3o99geSEPUxpqyGIjxdgLxB9x
34g3IDORcbzz/VR/VTYOJi2RtFcOLYqLfFHarxOj9gDa3AhUBMSCA2NxcP3phCpZbgwXg7gyjEiv
8mJ5h9TzMnd0H50dfyFGUqx+0H/ikJiQqGijPUJNcVcY29AXMeX1DQHzrC0NbV2RCFicKFKnGMdI
wfjjRrIfBZ6ahn1lWozRIz0Jn2gMfZaQPx9TI1I7b/C1q0J2xqJlIhfaBXpfW0Wzr93xKRq5G3Ig
qdRqnobB22ux/eoLGwNzi0G2ZT5G+kwLZm7bfAgyc75xenlgQryNPFZgG5Pmg3m1r5/duA/yVHOC
yhzHKyTpcD79+HrMGn2NdbG+81lJt64zHY0q6pHqlFF0KDM73+q1O9VBn+b5E5RSK92YoCS7trXM
eK2bqdvRJglTYz+JHhKIOWbgtjHgJQ4nhB6kU7rD3mvT1kJdacJ2cHesxLGz+EwtUwcwWpWF4Sr0
EnsbhjUyA728wFksLxXkHChHoXtTR6bc4UWnNhnagC9uW5+yoRAbWs0KF/dh8Uqht+lrfVwXFVDF
HOvqXoK6bED0jdsh1+NoNWJEsRdzzqy6G4sZ1gTGh3eyh/EWkHZubDE5iPfEPnlBIYz7LKy/dRh9
ZGc8DwRgA4rm5wGd5fd+AXnxuxhW9QDSlGey+U58Qxb40dx98Ayi24TudoPc0d2IjACBqUgZBtea
PEFKM2AyTD1tFYYoAw1MZPUBA4pxwyjzva/hU+Vxbt42jvvYoyoOcNTaw5jLtnFXimdG7gymq7q7
wepD21i6we5RDsZar/V8a8+J/zXKYurcXA0v5EJ8kOJrqX3pDPa1xD3hFWef6hjBd/ioy3QogklS
2eu4I8SDtvdDhYOmP0uQNifuri0e/f2gWygcNUCnKtxzLwh1ot+4Qvf6oXqjvrFRXa4l40jOW3xH
ao4msB6tt6jrBv0Qa9Rlejt0ZyOf7K/4zMhqZbSt/51MWEEAhq71OzNvtsAeg71JUmiHMR3Nro41
cF88CjBlj5hn0QfnU/7RWG523+HIfunLsWWAMldrtLUvKiyLrV7M+YePkLlZt4BFjGL7WnAaI26+
I9yIhI6Z0g3eK7H1wqe76xf3VhzPVr4czGeiCswbiY3aM1Q7eajJ6jiZmDbt0PCa54L+gQqnpqKq
Jti2WLMaBnwZaXEqDpiS4VwqHZ5ro7pOUx94EBfwXY2dwcbyyob71jBQCbMaup1+yrxJY5I4Wt57
bZP2yURbxz0BdsuNXpX+W95oxg6fa3fT1419CskN3OrUB1cg1BRRnKU3ba+NTy7WWyuzMZ3b1pgw
W8r7ErCyJp6saYR/9jLhrvtawYQRtBTC18B0RjlI2gmnfyOM3m52iabRs4S5vmpEg8VR03rW9WRG
xsVQURFQnLnVJvQZ59KATesq0SoP1oVi0Aef9gQlxGoAhafotgMA3nSW0d9m2NtIjFg0ptKGO2z9
TsUn4hhYGwIDHx5lWrnMVLtMRHa00mr9yQvDudnKIhn3VpF7L32msK/Ts2KWa04x7WLC9EWQqb3r
YTECM0zhe9FYZlCUDJ2WrKlNAp2qBKII/bMfgZo0ud+tVep63JbEPhitfTsio+DUxHthE5JUCbTh
GHSKlWs8WXkobgF4/AZeUZ0bZyfLsLpMQ+S+Dmj/KoNEstE0LzV4Zs3qGmwD/Du1+zUxa2vPrLS1
mFLvzq2jaTeGQ3rUm7QnyQPKUARDeu+Rs3gJyb26q+kvpOkW55RCEtLHEH5PaiT/QYg9zqnGyG70
62kXZ+XKKBt928GJ3XXhDEpcm+Yq6evo65C5eGUP9tNQEZtgqXK8NU01s12bYsPHwkJWhOEeEEkd
JWHoX5etcGv79FAQMacvg95zE1gTlygz7cVDiJ8dE1aR1egHbM+mB6dzQF3Gwth4kI7XCfjEnd6Y
3R1IVa0xep+SIfD03nfW8ZA2boDRgY1YVhVfYiYJoTfgL5wXwzHMJnXlDa3kiYi0NVJ47wP7eqY0
tqe2Vc3Ul2eIoYq0WB64sE/v6RBPJwC5t6pjYt569c6feybJKgOOyce5PLsVpFQUOJT3ix3wATdl
fY+MliU8iN3kw5xpfe/guihjWs+VKzyNryR99l1dWt2JoaW1NSRuamJqp42mcp4xDLTXPmnTlzEs
nZPpDd3N1Nvjvqhk9uhVKYhTjZVlB01h7M6CKYnE0ETH05gv3Y5qTLbxgsYqM77gNCJuJu5tF1Cc
iA3jJHefx+Njknr5ne343XVvYWuKqZIO4pZ9NUAXVoXW4quE9H/fVMXW761ha/RNvQ6pGr/4dveV
DFZvUw8LOFpNeffoDSLGk0JGzhhIRwEnza6q943EZs8eM/OUphaT/6jSt5Q/zJFyphKexaByZkB6
g484tKwCFIhJ8nFE53FupdOs8Nt7AegBn6mG8S0MBUkp+Qj3YsANZ8TyZTPWzdwHikk6HQMBiZt6
LH64LoZMi4sKWkbpJht3yMs1BYPi0KAQKbO2xu+4PxSgedhXG7Qvc/hiRplhsWE7kIZ8ehCcg/zs
1Si5dXDm1ZUo/MV4KVn4F0RzECITwTlRuLd9lJHhYdQiDhJuzXoWGkyedPHnr5AO6YN+xQLN9j6a
grci8yFnMpS8gcQheKHG3eVz7DDlMUztrJsxn7vK9njF4YjcRKNzwAuRIdAoiDghOie8YbXRlyet
zOE6hclFQWykxPT6apPWZrJX1B8BL+s95Rgqk6fa4TOB+Ra3JSJ9r1+3rRkTC+UW442ZdQrICBbb
2dVzsPWhHA+pGaZQPrtuXllumz7hL5PD+ZKJua6NaPw+FDK5sfLZWVUOod92FiO/Cwd/vIL/ykSH
WB9Cvn0bj+Vrz6vlbWZN4Vu7WGrjAYHrzZRr8n1C9P0dw40KJwkdM1uScJgUiH6ZwI7RCwwM+0Zj
J9+aAFBXyMaTCnKMHd9hR1du5shQx6EDJh9iZeznsW+fVTRH68gnEN4QORZSnUxOYFjVBsOcGuvg
8Tmnf+BJrDQAQwXJ46ELx/l7nqXFyQ/Dflvls18EpokxWmujYeyw41vP1dhsJgQgF6jbsGPzeJrX
zSzhsRaD19yMkb8f06xY1RxJB8crjSvT5YTPhrE8SWQK6ySdppuxgs7TJO4F922xHTFNf469TDor
m7b1iJlItdZGBylHPL/IcKwfSPyCnpVi8JqTPfWotywqvF71BoBOuUeiRyAoDncCuy4QeMgI+tSc
c5mKHaT17mbUQ+bTCVT4L43T1fvKyYddXxhyg3ijvYPdz8Ew9jmnENLQda/w1gwar4S+NE/eecZ8
a80zo13HwrDemoiLGeNNx/kZScbsJTCetxih49My3M0p7qKiJ8YGgo+TlquRTN1NZqfGE5vJW8dU
8cBY2MfLMq03w4BBK6z69BROKc9IiOuOCAZ7Hl4df/LvvOiU41HTxUffvg2LuLhyoqh5L0j4DGV4
LbN5B54dLJ6PcCrDeesay2k+a0cZgVNaHVkO49HuF/MTFeiGBaW2OFol0QOqwaRzFYfzyEPvLUaH
SgvdPQWK/Y2ZhPXMyRHu4CriTThUrv0Ns7HwscNvdp8DZDA9Z0Q/BnmjaxT2qbN2a8OysE3A+VO3
ZIMbTrwrjGYfZcmjDvzXrbzZiG49ceVazb4JgddrnEep+poZUQ/gfRI161q3jmgiklWHm6GWzdeh
1z1q2HmvRcyrmSD59vTxg/T+t+j/D1XBf/9n+ZlvmHQ28LXUD7XVf//tf6d4231U59fio/38q375
zQi3/vnuFonZL3/ZILVQ01330UyXj5YpzL80X8t3/m+/+I+PH7/lYao//vM/vlVdqZbfhid/+TPX
31w49f93dcD969sv0oAf3/6nNkBzkK3B+MFJXiftkdSmf2vdfnwJp2EMu03PNv7UAPxTHoCkgDxT
VAN4fRLTYwjEku2fYrflS2TmIBywsCdzyJr+O/KATy7FNg63NknEaARMaMse5+avqktybx0XHx4T
lzlf202Zu2cYDC+jG77jE8vE4IHxLNwLMXxrI+PgG4l+0Ob6jEbGYwTQXOf4lp0IvsHlTlgnWz3/
/SX3W23kL+vwpv9oOOY+/nF6rdt/bOHZvyru5f8DS4w18rsldt2NHwVVYxP9vC5//NCfC835g8BE
yyElm/u4hJoiKBk+WvWf/2H/4QoLISP/M8kHIWPt3yoUW/+DshSDJMSONhjzYvb8z2WGQMWy4OGS
Lk42i2l4f0tTCS7ySYTClkbUinAEAVs6C+6TpnLCkCQSC03apOAJRMewF8EbrXuVN99kje3wWGPc
F4NX3U1+yHBbUn2melrATS8A9ZkDblrCDQPsP80dcijvEUvUt+Uo3M0GLmGiRpjmR+o1KaCJuHDu
G+t5HvECw29069nJd/xMHmhIh8CJc0hpca3Y7QWz4PJaxbZ/5U7RxdW8d8uCg9GSGnUYZxys6jh2
1443ktFh5tqx9BkeyTh8kyMouDKaaYURYnI/DhR3dZTCxIt096SMEMQGbz7wclyX+gKCZqngJo11
WwdT2c5bL2JAC9fKukHh6O/pG8Zrv2FWGMEvgBlW7lwxfeF8fYmKXl1lZnYXhwKukc67XOGjLHcQ
3LOrTsM0NEuwci0644V0wTszBo5gBP0NI6n8ylc5tNQWniYjGy8eceaNhLctq+INVoTYJcqHxM95
vU1NLMOG1pm3+izUwtjGrbXu8VKtIrIiCspZ9E+vg3LMoB84HNHfqatxLKJjq7yXum2ArdzGfMNK
FHO+sHHtvWUW2HmlYOa5TmUSDe6XUl/sXLQCT+hJYaxn6ugohZmtaCYaKN/zofC06yFpjS2JaPI8
VJOxhhYfrRJGAmsfsA0DOJuyw2/XNUTLwEzg8tmMphfLrqBJqFYlfKQV1EL4oZjZh3IC1ZWc/okv
v0BGwDWTuTpuzPaj01UPTNG9lWeP8zqP+8e6VmqbGdPJHlqIXzVtk4m/a9AwtF1xpRG+xECBiTbt
k5ACx0LvEcRG/4TbLCZjprxvDYyzp7Y/KVrZoCpJT9IbxipJPcHgElt7eQe0VK9hTXsYGte2VFaQ
GgUsMhmf5560rjY030BwnE0nqZXyutrWFhQFoveATjV8LHBMYyc45iqjiCJxCwDaeGt69Dd5Od9o
Ufll9oDMK4zmzVFbxhFPOcXJVoVwiifbg7cFC21V1SMthIkkosCU/WFABeYt7VkTWu8gXPmqKocn
p7WsFRRJ7RBDZQ/g/rQbv+meGxE91PEY3tua7PdJlIqNiIHlBf31ZEFbbb29IbwSPQ6DoUq6C6my
SBAqo5Tc4BBLn1yP7UEnmpyeo3luXcStg+fhadu4IIndFAGa95CCuxH6gTjoqeft/Unsanghu571
9aSr5k05MF9pvrp1tdyEKBbD1tHktE0gFetd9A2D5C89fpE0gtG09nK9hN5KbAHO5f7O6NCexC7v
M+/zMxk4kLpw0A6q1j1mneEf6DLma/xE66u2NBk7+46/Tu3KD8RIh1gZyQt7AjAX1ssIXkx9bTjZ
U+M1+ZY0bmPttsO9sNPnBLdDNdcz0EsvdphNIT6IUY31xpQf2BvNnYU/4ArJLsquguYTLqfjbT1N
ne1mhv5lWrDCwSu9ksmcnXQMUOoczgo6Qq5aZl3w17Mf3BJr9gwRFsOWnCHCzO6/xlXwWAgoc6mJ
P6XGCJWccaTPWYs1YZ/cUSUczXJgV9ESY1W+WsM8XmSUH3DQM1da7hJuVgCH0X25wWAqAKvprQmH
DMH47HgrOwzf4ygRbBn8P3G/MOPoVpEcWH4R07AEhm5Xum99WFznPanpCGgB+FMpQNLlUz74zNGG
eF9mPtbSUn+bI+4yFtVyBfQebkP8TeBrMsfXuumYupqNNST2wCrk/Rj4Ue/DxP3IENfBOoMD5on+
NJrje4UZP6HoJHbiIHYQUeJu3BCi99+vVP6/LI6t3xbHX+iRPt7/ca9e1Uf7c/FCZM2/FLSa4/wB
z1As9QZ0GoNUlX9VL4Zr/mHjYEaEssAdxKEO+ZeG1jX+ELbl/qgpEPT9u3QxvD/IbbINf3EQY3ps
/q0KeSm1f5LPLq/I3AavHWG6jk8q8GIw9JMnWG4ArxGJYX94uOl2PnQYq9bylV5jHPBo212dvVpa
Y7fbUgLJWWtljnY8rrQq1N8ikhpK0gkQnrhXfsxgb535y+h3QIjTcmIVtTZBTWVs9mZnmFDT0TtO
ngqwV9cyPlwci7sL8BuJf2Qr1eE3UQjpnCMnWZ6xgiaWt2LVdlPcxIaOA+A6ym1cV4NqsIvi2nAn
yVtmss6jbxaMpL5rbV/xMz8Vo//00PhH2RW3VVKq9j//gzrxl2uEyJmBoO1YPrm6XK5FgvzTNXLZ
0LvYib2PEFw3lXtVWLm1zy045e5+xh4Y8uWc1HnyPdfDxPyrTG9jcfX5b4mz5fgucdvCZNTFsWL8
jwikORWY2jPkfU+NDKweK3nOxRiKAbyClMn2EBHT0yBHBVTULPqX8nawQFBhNVuzM4gr5cQl7twV
XgSNQTCFJ/na76/RrxUw1mQkW1keS4j2DYMRd/kMP12jMU40oDqhvTsaRgjQaqHiunKbe5aCoF42
ynFeMlsP1eH3r/vp3iyvu5T4pklD6XtIyn993RrrflRewnuPJtacE/R6nbdfYys0IWMMKScI4/VY
UZXHcWWaf5WA+quX0PKxXeJ1LLLULJpdnqFfXz7CE07Tx1i8a26+SJPtQXfsVx4kTR2qOXHzM64l
lXESmZy6e7R6ZNIGbZzkXJTfXwh2hJ8XiavbJkZUP1peh6shPl0I5eAMgWVy+C3055IZUiXrIgRD
DyEjTbvJa0buyu9f8n9+eM/1HPooj+5fkO/764eP3Zici0lv3i1n4CnfToaDNmdrN0MH/JZ4oeW8
NB1XHWqCQ7f/gstt3/gbkEu9Hv5iIXzyU+RWYEZg8ZTwoAq2U+/Tu4n8ObX9WmlvcdIA4O1HFS8P
RDFWMd4qHTlJ8yK4aiezDshxFbwr3DTi7p6kinRalZrRlPdkcxfMG6QNR/1S4JPdvv3+mv1q2IZd
pSF0CC+WbYBG8LR82ksw/PQaXc7j29ioRbqho5rlYunjIGwtGBvRa/cQ5uXy0FBuL38kddT93Ytl
GA6RbUJ3iG+if/78NjxJMTa1Du73ua2xh6fsXjMKoAnHD5tYTZt9nxSYJntF412yozY1AVv2Hmt8
jYELwQjix84/xfxUiVi8P1pjVlfFX2wrP3Kpf9r7uF5cJBcpGhnquv3DfuKXfUUQZOmTJPlGu+Bo
xSZVLfFNt3JWSV2uBjlJ3pzmFj1fqya8yal9kS5r90hLwgOTQ6RA6NdB1JGKy1Khe/R1J1QAi7qW
X5wClkCxYuY2siWaGP8b5ZU++zm/NUvCASfo39//T/nN7FQOVhoEBuoGMALByZ92DFZmKfuyr19c
u7JTe1Xrns1SDMPOJ27KmF3o9VA4/9w9845uK+h+bCc1Uly+NA5KOHLbDeKvH2jr8y5ugmCQO+cz
LBVgZ5+XRTZmbRHGVY0KhqdIbkSbedbJNGD/H0XbTVwOkpXy+bGIx2lygy5uBonpkm4OziWSc6gt
5NF0fiS5uHXOXuIsBcJowa32sYmxl9tDTpPPEiLOye4vkKmy+XGGYjhklLVIExilcvW5QQzdY/4R
N0gqEfRjI/eOHoOJD52xHilvXdsIw7aQbJd7l41RQoEhf7y870Uao1uvGlN+RUXxwDtPtHKpDRSi
n+wVYmgpa4Z5jdHfW6Ka1XXTZGGDCXrRmMVKixhp7yOLw/W5BKSwHnvyH1hkCFCoM3qyoChRfr82
Pm/hXH1Xd7FaETjeMx7/tDREODE48+v8ZTYKsAYSmXS3bgPCGKr8IDCLZ6P4/St+3o3Aci0d+Gup
Sjm7P79i2+gtec4CuuPcLYtx6OA6lWuzdTMOb9hLtvMSpmJmEQ5mpwgAc9lYWKe/fxtLOfvL4SVc
xzHdBSQ2dcwwxKdPPgus8DXfKR6R/RaQsZlg2toH+RqS3SimgzMImXSZwfdk5LHj1LFdYQ/gKRNS
uecy0GTqaUbySLSacw/9OPcIdRjI27vAeIBrJ20o5UcWkQ5NQbcg44FqOMbysMc667DqY6qLQ5hm
annye8C+G5PzHp0ilCEx9rvff+LP+xoZa7BAzeVT82kZGH06rTInjOlFW/dL35U6RazdNCZFbD8v
6xY/JHRHsTEsTvRj5gv+iNSPylYjrGR5Kjpc/MP7cHSWJW3KBHH3PqlNsWyR8CnhT5FXWLfJbgZD
46lj9rXU1AZJKzydriF5jH7/kcwFTP9pq/aogLwFaXdgj8Lt+BxPuhhLzVVamgiWYsGzpepoeQNK
w0CNR/fHc0wc98R7C+NxecTZK5ctpaklB40WLx28MdrLPzHbb7PX3IeyuE+GfLkOchoq5xzKke8i
6GX5iBMa0XabaYggt7WHGrNdTZwXfNy/+Gifqkw+mo+K1zR4VIgOpN77tdJRY2a4eVdNX0TULzuV
aiRLC/JaUn1TukcwVsD4Vs6Prlku52OhVQY3ZHSKPJo2uOTB29n6Ar9vTAjahsuByFKw+jAvZTch
+dJniaG5r5fdrWPb3CdmPbCtKSoSXhAxq87f6LEMLkURWVwKpRCPKlIWupRHIsYYhL/9eX2WrTBj
qvPvqc/tnzfy5y7o0zMK/C6orlzT9mg7md58ekaNYbacyZHaQ19Am5XbP8tbM/bGHtW1Z+I68Vfb
wqfjaHlJS1DY6xxLOhzKT8WSnlaUkPXoPrSdwQpRk1IsKM5+rg9zU6uyyavRKqbtTi7gdsD3DktK
FjY9rhImJ/lComy9MN0SFeOxGfBA9pcGpxROgELjwVdjyUH1z9sGmFNyKcl5BH5CT6kvtyPKxuVG
aGli8Ic/pX5/0SskWcnOzjLOpsxRS5/6+6uNxePnxwmLRhubUhiIFlXQ586GchCTaX2cHuKYVEBg
1C4DzQ8HDPvOjknG0bSRcePUXsAIDpsk4s1kgnoErQbgcU21ox0RzmnWiYmxSxrYUI3RNz3J9T38
F8tZZ25Z5e9Y5s7NpaicoiGfwciHG6s3dJBiLy3RQ68k9WPbbYfB9nqo+3GINAftf2FcC70x/HVZ
Nr6xgrPcNbghYm+DSURc9g0RJhG2fjwM/dwMwIYjsUVWumUa01n3DrIzK0Jjb3QDSQX+EBsh9VsY
qYOKXSozvFHzYYZXELMU6wM2LnB2IA9g6NSTyiHWdqGN8wOkdjN57KycDHNhKdNYTfSniGKcSCHC
8BOk06vIxt8cv+D/Yu5MuuNU1jX9X2rOWXRBM6hJko1STVqWLG1ZE5Zle9NDQBB0v74enD63LHlf
a51bkzqDo7VlSSQQBBHf977P228JdhyXK2JRTMJYYSXY+8RQAWQdfNWV+zCLISmMB+AC0/QJ5ZDT
3xg0Kow73hi+/iY6z+seFn8ghxeBWmOl6mM4LWVxiDOqG/ulcYMKWWHROHYa+d2i2uCF9g6Y6dSW
zUAEjtfP7Xekd+NoRgT5ovK/QCjZwsNkHwAb8hBXRuGdYLHhJToMnsSIm35Pg9rpucoTpebOvVmc
ZmBIL1anZIrewaQ4jMnDldIHNxZnKQ4VZEZYoPMh6cfhehRxAno6BrqjxV1c20579JAgJcGesQI+
aSOHxeS1Xqogw6iN8sRr+20awzyaj2OijDQ7jDgRCd4twhEdGhLGTIsnSpWeUEcGx2iAGXBYtlgn
LVl1UbckkWTyPpC16/OlP3/TyDIKoRsT4CmHI53ShXil29AeLnOvQ816YeGehzA856LQ/mGqaRqU
G+EO63vRFMR/DdcJAdCG82WKZ6B0YA3JGU0+zKMcpX+LJj0fy71fOIYtj4We0QF98HIH9iFkpnCt
SfgdEZLFIxGuRDRduW6puFJkETJl3zBrt6m4MhyaO+W1lbUEed3m5MgF8W7MmQiSXQOBmc/OlLV+
JEKkStPemUk6g2QyZZF3ARhF0xD1k53YNccjsykMHzQa8DZCRuxzZe1AZ7xBIstL1z/C52fJsmlb
IBr21k0VZx9JMgccb5+n43rFHNogfGkUCpT7uvLXKd8d+iTwo3DsGwbAUrPeOBAZVvFz8nyqaS+W
VQCGpZhrSiMs5mglrRz+hpWtt8eSbmqLv6xyWq9z7YY5tSRDGxA2L4y6CFL3e9uyoUG/nmWstCIM
rDPCPdLNhcae2Li6BdmS1zqruV6IdZpDStyNNd0Eub9+5Iw7LZd7j5HFERz+qX2JUfZwGbzOWO+8
mA2+V4aoufvtMNARWOV6QTvyGXDtctjo5/l0neO0LxTcUr4nyFkFyAJINnQidwwpAG2kn1pci5+j
J15UyJ+EZ7CeXNzPPy6GZtSgSzmvcVFlob9kA6hEQaOfVK/7n5faOP/4vy/y+eeoFNjFjW/DPfLR
gRrpQL6LJzM0u3DrOekWdjnHSsgMzcx7NuCo5jbifKOaZegZauy86YQf6QjNMW6ZIiWw9UNY6Yar
NNhVyY/YkhpbF1HmiOkAFLTJuN1JRZebZ9RPzPYlPF9BdJouZ9iezwl/EHs0gBPoy60LUlPX3bl5
vrXn4eHFRcn1IWyH39gJ8FT8xcmbU8ZpYnXrYVI39fjm3LSmnz4sYAQ0QkEjddbLex5Ii541n5KT
XP+KlXWK34Nh5DC6VJ+uH/18QY1lXPgPon4amBWGKUiMPGIM9CfCztaKlrkbM93wTId5slY+kMS3
L9ng2+2LBSuY4aMEK1ZOHqwFwxUcxPrhGntYv7hDEvClrM31cagWsX7+WgMCwygITQZAWU1yqHFP
k9xKnItCzT4yOec8VrIc4C+ZzOdLHuZDx8eZMqfgj/AGaDg4ps6C9/wA0cgzH1i55fjUZGv0NQ5K
lcQcXORpw5apLyW1zZKCASUbblOqj35DmJi91bxf+V4xaw8LZsFicZovnZBMwuaiJ5WyqqIydMsK
Q6hKKBtaoaX5+bTHvYPjwjFEecKRwv/PcEu8Z2GOFqUiApaC8oQkO6YoMHYYho4WKeTDo1fHE7uA
eF7WsT+CqaZIPDmtzQwTdGmpg11JHgE/AhclDtWRlOxumT6b3pQz3yRl0xTFxc9yct6XaZfvNZKC
Rn6dkdU5zgVAGC7HwfnxzLRNUHLBFI2yeHl00qAZ+4fWGdPRuyB5cz31KUwUlwiOwFJwRjTu8Ht5
i2kxy/Wdu14+a5LrqKFetQ7xc/00UChf8cNrez3fPstsvnQMcH6+zSiFGpCyFurKoWsXqHooWcxe
deMAFuEnvNla97CD0IpxdS6yLBbcgBhhDYw/+5jE7cLfWM6lt5htOVXDVmCHwjJmFWx9q4q9Ux0B
scEqcVUV3vo89e6YUYRPiqBnqnS8eOadh8875DKz11svnsZmyPW1dVBQi89x7/Dr3QwGWn4eWZ7F
xuUYq67LTqEDXQ7ikuZ1d+MXseP1H13KWHO8wz1tgGzwRilKtaV0YXku5DY2uM9u4lhsyXkZ4nvC
FucSwr736mp9bVQiXq85VkaLwXe+knnfUIl2MjNzhstxEVXsfywWPRr3HYtpqgqLbEPvmfmW8WWM
cuEK5HhZ1mFEZhCTP9vLtUpVZqxXWVmHFa7JZ7SJaWu9uFPplScPQT7hZa7dqN6AX2jlU7zjjeZA
wFMl9W8Dl6Xld49UJMei/2Si3kySKBYzir670Wdt034LERO29mcFsA/CXlfooQojw15U8YiK0YaH
r3k7TGz2MXWwpvR9EWpLM8orkrqjgW8a5J75I52pafvzTM73EioFBeJICGdeT+vHdEO63Tr/hagQ
+MLqf314M1WtP1H/qN4TLbN+D/SswU/Mybz+IG4iwU+wc197G1kJvK+5SFgtxqelny25y3lQ16cy
rNZ/+TlkWVMyE4XI3vincz18nU4JkummuYNkZ9mdCecz9ZOxweBZUz13yYEP7SPJ4+tTnhjLWg4E
xbIWr12WZf0R/iDjG9MON5i65frJi4xO4/PPA4ku5JXWMlSM+/OODWjN4oO1qqV2PxbnCas4Fxpb
pE2MBgMZxfoZO69DylklVduspmBPG/c6E5Jz7pF6MpQyaHNcD9QqHMMfyvVj6R8PnNGQOUcdU+j1
IZf22mak+z2tY5KMYBtLAfi5uiKshLRoRu/5glAHXie9ghAF/q6rLCO/Sm0HkPc7ha83G3pqOcwP
jGCbyQ2JwUo1/rWsnPb0EKhX48hvGo9P7SfJxNMwNkyzreGuTxA9/PXpAl+3fvZ3dnev93br4YkN
QQQZQi3m+G82tp2eGkJlfUpV56kxpwbMp2AfwJP050O9adLwNCEyR2m56tP4f2/d1v/SmEM0Qbwi
S8l/jxGzmIina2Xsuh/8kJ4VMzKkHL4QaskdbtyOyPbo5+T458/yuoQgzFUaF1iCk6cdzji3X3+W
eMAF3/Po3Yd01bznTFjrelzhBHF2Cwijd6/z7we0IVPTcA9CIm9JPXh9wCLtMORVZnzXTjUviqTg
jX/00YGuZc0fT/afT/BNrtB6htRuTQFqPrAt2lFvDkjSgQvUtPTufs4YY4qoOt3MnjMLsZ9cFQz7
XGKr+qhHnElb4lXW+dwBg3dvqMXlffTOJ3o90vlEbKVgd9MaDYkfoVX3+hLMoWmM/uy0d+X5oYJ4
sz7jky5i5nV89xm3IHXB6tjAhHk5sLQw0vWD5NIhKjUaWnb2e1E5Dfq4ialljpjqW36c5yO2Ttns
sJ+MxnM/C6DXOs3++STe3kZuHMBwE9knJVkreFt64r3b9ki8hlOqinVmWn4shKQStYbUGGj3+j8/
njC5kev/PO9tRIY/sRqxA1Offr72piTFamA2zKykyEOA/o9Ka2KlqyNB5fwCh0f1t+nAGWMq0UOW
n86vJRbJ693wi5Lnolbt+sL48wmu88v/LdVSn4Wlz0BdRSm0bfnv14NinJcp6xZRXPi10RUi8qvK
d569jgfmP5vq1kNx6whIWjNR2GS+neqqmAgxnXjJxXkpMgiqI4wjG5vyey3wN701/joKjZBmPFdx
5dK/bWfUJpyDfJLhVzOnTP3zsbK9Yl0qdg5m34thDAD9RWbldsgmSZpgFwgxzLQU+Kx68h9yyArG
/Z+v9k+JyC8XnBomlyBEuPNDMBC8fd+YJv0iHzbvoVtsM1U7W0yrSkKbLpnaf6ulptEeNSqh5osV
Nl7YxeJQS3qrumIVgao5iZpCUpG6tl1qIuZtFQv8Yxd42ehVn+IpKyx8p7FNK+yzatuVf9flNmm4
u6ok5qGPzMb0VLUNOkEJ8NqZrMbxbsNzn7Egc9JwPuDYxXx3UyTpgEuTxZeXoVo0cyQkF2yA/Kwi
dDOXDJGfCyff4NfSTXFe7rBzCHiJYZllej1vgYofV3NMK5s5gS3rujwZB9tgod3YRLmcMOZwuVn6
edo/OZBu+APGeWaWNG25b6YMCFGGyNxX1rKpVRfW2daTfokU+d+lmJbXOXGr5wXWj5UdHb+R67u0
wbq48NuBihd7HsKSdjJoOGRVsNtBdkkXJUuicqoU+zz6DEDsHhyW46Fz8uY+dOUx90xYj5dCDR31
3/m8PwzHWTntNoX2QzmYypBP92OTpz1oyAjrEkZU6CgOqiaADhDB/RELnOeK9pOYQ6hhn+iDrJ02
1qbwxk5Nr2hufMokVXCwhpiZ3XCfdq1lEf5rsRj+e2ZLrAJs4NNoP1uA4fvgRDkvlh9rdIiFvctr
ZUB0l0xoU4+kNKXHv6ubmXu7HUn26SBuGlRMBnAbpgUYd8aENl5jv+sVPqcyHzN2+WFAZueUpaY6
uCae9RfPrIoZ2rTLRqDeVD5x5k81FSFDb4JzK/DnHNnSp0+866DifZLv67T0bALIz+s/CvLr+nWu
+/VleB4a5Y9VKvnUBVvJLkSpA9agM70KgbNKGhLiJ7soIJ0UxhB+4uXSBPcS+ni5rzKREEaeJOO9
mDORb+dsjA+ZOzgXmemgru6m4YIKS3Pnd54dTXjkTn6Gl5Ra9tB9ihnUF24iGjAnmCBf8k6WT7Ag
AAOFFqSVoHT6A5twSl12La4CaT43BY9jPUrv2iN8FG9xmnJ34XTuc39aU4gz8AJ52Zs71hT9LiDG
tWTEetXXVOp7HDTyqnON5KoaVL8TitI4ApnkYmg0ENdwXP3JZPZhZc++YWOMEWmDSppdUJoiDtvL
YLErCKNgQiAXCgIH8KqTkwAxdD/yJ48B+8SXjkyYA4ym+BtpMrCHMQkucAJzsU9zs7mXeHGWTUnp
SAHwa5KHcVqCL6VRA1FydPVpDOxsZ9o99HEzJGMFS6Bz7VI+3IP0qL+r3I8/UtTM0FH1TvjNogXF
PsuS1t1gkx69l1jhd5aq+js1EIWxTgVbNU/60lHdXGwEzsAo9sM4DZ6ywQ7nI8oI/VXZbm7tsKtC
Sk6yKp03A9lQ34Ne+NXWiI3uEpNpI7au1ecfp8Ep2L9VzZVQvdUCqUibL2au5PXku+aV8qx1hMZi
7e0mw3g5scy+Mf1iOFKVx6dfOCkgbma/bxgqnBrSawBnqkfv+HmU7fi9NQzooZm1fFEqR8uPTwNZ
47IoRm5a4qhFydXprVzGYrr0dAKnyLRkdpotn4mYrV40jDBZLt3ALOVlN7Xd3pbahl1UIdB1xKMY
56+mjuOTa/H4DEr3W0qeZrZJpmqAuDaDiXH9vj7J1O0+z3JirQj5uk8U5D20GQTGZQkIEkM77hc6
5oQk2GV9aChgbGyz6j9OVl18VOkMdLbo++SBaKKW7GuJKryd9BTFVreyGfl8dIIDaoE8eFOKq3UK
xtvQVmkZ1cuQf8kh2m1oPlWPdYMvQMrB+hjS3DhKuyNvozNjYFq1+0UF3nSd04cYaIe4moOig461
saan6OTaC4yGlBSrCL90BoutbcC6Md8QbN7eeiNUKSZ6D2MtJLyL3mrSW/RDaE7GtHuwm1oekMSD
XJCD96Vz4gfAwfnDQu5JcGilC7CrrZLvMxfkkPa+1juWp/P9ameMoZO1dJIh04BPGoajR1rLoWV9
DCfEV+FDWPfhizNJ51Pexc3LsAzLd80A3w5+Y9+4CB4OJm+KbTvBAWLda2zEWEN/71TxvACDODil
BV4CWpd7SmfT5V02MSOZeRZQpxKFd4H1jRRuhYC/ELp7QHPm8PkH+9IycUfknqM+Uy9sb0kJ7y7Q
xof3VdUtV4nK293kM+WyPa+yU+2a/WWn3fG2xhz0qQsC96tTQBrY2O08nNwZDACazvGD5fSAnDt/
PGbjCvFodFAfYo9kd7btKD8px4THxeji6zhOu48LpsyHgJLO53YJ+k+88BGXG51/s1jkIPKqz/Zl
GItrOu+WQ4xDCAhzmXGbmmjk9ktiNLcFrYHbZGok5G+JTb8DHfhZ9hpEdSyW5boLXX2FgKqgakHq
feKsRuI0qaad4xd4JuhFRoNc3A/EPzh0DDrjmxHbaOOuZ+GCTYnmamINvvU1pfbguhDO4Pc7s+mK
st+UoYyvR0Mmt1R/ypPhzhDO+u4LvwOquM+sR1Wxgsm1n5+mMEcWKqSVXcJpsZ+1EWtSVNLRvEGC
pB8ye8BplNolFO8wtfwrN266gJi0qg4vqzSQW/rLLhwG+vDbIFwqkAq4CYdN5cT1CUqyaV1BDgFY
v/XMse+u23CgAWVNnTUea7etPjiTa3z06zCT0L87gPIpLvc7gougjNCKntOrKivA+hpdLVBqxrFl
HPxBqeVuBlOi08O69DC3YTs1MNO4as2YwBmkVtCVkeWzcolEpePhhipOTtCFtpJPo780M3SF0rtG
Rhhb29FiiXjVUyDoH+FbLgFueqOTPVwZSNw1cifcJ55PVs1k1vmnheg2ewCJ3pqhvrSZ7Mxj4NKp
OLTlXHfbdFBC34dGsqbD2UkJoaMz4qQs4BmH033moObZ2KlbfsTcZCxAh9jtRqbfAkAaIVwBMe/o
L9z4JdPpFuHesm2ouF3msEYjz/KLyx5At8o/QEbwQuhAQ1WbeK6oH1XFqh6Ttqg+9L2bB/129kjH
syn8q4bnIaDtGmlrtiv4eLpMrwvwNfhg6jWqYemntt441UxDytd5cVFnLljXZBREn2SUb7f5BO7E
SVwL8ndgpj6luryzjkXS4WORWvjzxh7pyns9FhFDkLsZVXnsqo3vFtC2ZmqJj5Y0OhKTWZo4nZzt
A5F4lgNaPrXhPLKESw3ydNQqkYOhnHp3s+E2PgszHcwZfiQaLvwAZiRy1r4yCbVw+VO5Qh9xmk/h
rqh8y0930p4aQbacMXj6gSZzhZ2oDdwvyUAMzpImD0kqn5NQCnJG2rG6H9Gc7MDBdwfMRi3UcFAi
tOX85aqc7fLUOZneD2kXRrKVCzGvyEcJTKlEdd/VpbftOtDvOshc5tehr772yWo0bwC8t8kU39D5
DGDhTmpF2fCycW9DlTr3PsKmDuw2NSjGAwNmg05v/GY1svgo21oFO+X7ybVq6uZet4ocFz0lQ3yk
mr3igaopPFZ4aLZ23Zb7oo3FfV2Y1i7sU7KCYmHc2MXkXtmSZmqTKJrqIduirW3Hw5da+/qAr90u
sRTyEt6SENaqnbS85oSuEdqy7MZ4E6rRnKK2SHIYkgqPfGhVMa4GhJr6qDxObjdTfL9fsGd+i+nH
rw4inEsdDyUY5LnoTrzleflnJHGBNmB9wUeI73jrZHuNOTXStUwf8yyxnqkITnvEROGhMcNq70s/
vzWAJsMk9NIns64eyhyFWsLGbe9DnfgMTpFob+E0zWfHjLtLTWDlRODUlAdRRtH2MsZeCAbHpPKe
TUPEJtz5kLMtuRxGK/tapI7/XMSJ9VRYzng90FHeCgkHlzDq+ZGmAGhu5rQJEFFutjceTBHWrUyO
6yB0v7rFukknBHh9a0+2emmGwIAT6a08FYrcjXesRQ2HAo7DBEugXECVt/6YW5FTMo9sPCPLxU0p
lf2SpmlPlmHJZ9iQwpHiNOTvRpTlGBMpDtpj5Wnb37KFH0qyrXh9XxJr1f8l2bWlUSEdx3zmxQte
LDQCqNYExHjbXuYrpFjYD6ueYW8tQ4EHcgZ5KMSUv+hhhZ8DTZ325Jqi0mpi4ZBKE3RXckbsAlCE
Jc31pLR8gX00ZZGi/DlssqGcvvb9zLPCQ8k+TUuqq98GumkD8QbDsKvzgeiPtk2QcmXTwmIeOet3
F2lrvK/8tL9yZ/ZvG4PlSL+FQ2WIndGSWBmZyyAee1WWn305TISSOGpbmkZrnvToW/d0/YIQtRJr
uI3Xj2l5GFlUXTL71eNuakllYCkXsvREXWI0JycdLSMishW901yZAoywHHA+oJRhEJFrVaW5Wwz7
ZPBo8ZBSnxcs0sB3sI0dIrJSM3ypwqnj5alWui4+2I01qi27ipgAAgZvs8iogxZfzgcDvlztfvC0
EwdAZ1sIeyVy1jVcwQgmHGw08ooJklbaeKS7sNueXLnRS1oR7uTzwhWQxOirgeDWqMxdQkSGOa6K
qzkA6WZGSrMBAw87ULVyILcmes2s0rLNnpKkcKG2jjwqtHdwCTk1EOqpbbx+n7BWq4861Ub1t2rV
NIhdii6rqneipQd4H5s2PaGDRMDV19tudg0zB6QtC+4DSFOVEaWpNb2JAfk9p/+9MkLf5DqqvJ7B
PaaTeBKdsNP7cxHZkGsjpC/DtWRrW5BJrjCnr5ICdAxrf4bncPG/JeTbTt4BvffC89ZaKsw+azmm
xNDWAQU4g51tnI8erwim4/5RpxQUAqzaszmdzDw0Z/CZiYJ3e4BmRyISXRSRN/mLE+h6qCDq93qu
rxzN6S0kGqH+UCCeFcnS904vZObtPAS0mXNpat3ODfqorGeNw94hafdSBhDwkQ82W6iCyY2NyIyl
uwyZMecQ2gtxb4es96t5JsbHHajwAqxkNVKO7i6pJxfKthxRAoXUDuomuF5Y+gU7APVeTHcO3pfU
G8ttQ3fnz4vjHuhHVo8y0OWDgeoHa3qDKW5Dosi07FDBVN/MumCVhSofZtSu8VbA8oBrFz76Yrc0
RRdPzz/U/5dhlgy3AtXuBfXp7LoxYwekrqdvcmueqx3xPYjIhpAGtTTKexglow+IyF38jVPL2d1M
9VjUh643UVdOgRwhjYMj+iYXk0jGuHMrKNS8R+GUOct8pzJjnFggGOWOFSg7xDiXQhw6z+2xgFdk
2RhLPMFktJKxte6CIiswbmZ1/bUzaaxvVE44hFkvBrBk4GNEJ7OcAEOkU0GcRWJMa8WFFbVdR4Bq
kz3+MfjdRM5aAaIhuyVAJzYJ1d25s6kuLOyzn/HwkhkQ+WCYmoiCYkbIMCEJ6lQFnqm3til0/4Qk
AznHppOo/yK0Ji2edG3Z6J0obp0Sdt6kP7asw28mGoFkXToFxtHCKy+NRDVI7LXA9IHmT1ZISuxZ
q21QCyh6PjjyA34Kbow/EQTioPm7wKXb5pGmYPayIKRgbMThR22YDee5yL1nyel25mZv3TAOSItC
8/HdQFRF8TCXybXBNKye2VyO6Uc/r8CWKfRVpLqk0ruEMCiyF6ZIZz44g5vfNeQE3yDfTL4lncWV
D3DyIqOLoccWy5JN5FWa4wO8JH07dhjeTxJ7HV1rv2qYTf0KE0UhwjuL8iGpT3kzwqEb3Gw7otn5
a3Rc/I3Er7gXtZvnyCY7cd/GSbPv7dp88jpFtpCPPpLMjgXngFoIDg3EfMLrSQ6RrdWA2aysEe6H
2RAOx8TrUM2pekGmmqzxdMEYlqtkg91wRGbzbO/pXNH/ha6SqW0yOANTr4EPI9v0kB4IzEhUy6Kg
ntWNo4lySGxrCLaEfEh/j0BDfhonv0cN3decJSoF/9ntUkzUFQvwD62xrnhVAPJww5oa9q5XxCEy
maKFWs0LPUcRRrnkdqmoAGwWT0pvVwwI/7YOJPLdAo6NCoVA5oecpZKgs+Xfo0rrnR0roLq9mD/7
zBbD1dTXQNEI5QjulABkwuGEaNkQZFSBKru5ccrYvgpS8rmQL8XA1ckACa8MI7Vf5jIrLidDqls0
hDkZq4H9BbcO4KJaQYeNMugHXeSPbjZv9TivwIAu6GOQSBmB4DhnnBKioD2LfQ9a89HAdT6dqFwV
DsWABt5XKSvrcxaixIAwbHWnBuWLCQlNzGwKQhu3RQu7uNpVVp5+KsTUjRHvTVZ1rM+3qdO1wXrd
vA+jM1KGduwmPgVl5Ty1qD8IY9HlZ0dVzVPXN80mzWpqjyg9EXAlcK3DsvsMHN8EY6FA+husPG46
je1IUXd5rhNtHLuch3rbZYX/odd9c9mLFg8KkW/X1AX8CyM2g0cqxpnPMEi8F2kvzm5yTXU3dLN9
LBRwfCD3wbiu1swKSU9NicdX0AmUkxIsuIQGC6cqC6dDLeyhvMPFmwHtgnHdMdTdqHWE3rF8sa7q
uUnRLI7WUxrP0xMMUsIFlYa4S8NoVwVl/DdyZ3MLEaV/CFjuHyw3tl7g1BZPJr9CNunEhcOK8IQX
KLiZEB8c5NDz1AX6C8Lp/lZqc45BzTamxXOw3IaJAfixs9zqwPuApBgdKGcLz+eKKhqojNbu/sop
dmyJqKc/j4132Uyp1TwaQekSy+q4VeRS1T9KWVu06FCAFo7zddZU/7tdIakHQVAAsloNoATx2fhP
7GibSt518Ahc8aHP05ZZXgXBqpnqWnzZiBemOa/IGZA0QpsP7ozEZz6MAHtpLDiNOfXp0dRplS9H
BOZz/xBn0yi+itoFV5c3QdW7UQy3sTdI+RYuOdk82Khs6LWh28hhDXnkwfettbBshFWWwffzOnM6
khVCFXPj2ZPYu249Bs9eXfdMKq0syonQQl+kJtlZQ41+Ao4zLDCENi7aL2TSLONRe814tHlokNe7
AolqKpvvZgvxWW1ptCIgBAA8zkVKJzVLClRMMolXcTtjEIrbIcmTxWw/Dg4w4GyfOZPXdY9NMMZD
vqVBHLDvw8oEruyU542C06ZGL/CsnSkdrdoXXQC6mzf8FQkzZmxclmTExaTMDBcx9s08jKhYr2fi
eokZloc0mQa//UsbyQKbNouDgn9Do+9705XRKzbMV/msYsKaJzMM/GH/5/bc6+4yXUOfPj3e2ZD+
Kyrw1YP/q0IiExBUBNiEb0UjV29TdRZ+QCYsueFGQ1vqnfbr6578ekRs3DQrV+8wLd8VFfDrESnO
BT0M5Pp7dT7icFbVOKLuaM0rP3U1IrjBnAwsH1lOU/B8yv8R6uy/I5S9Qk79vyAf/j9Ena191//y
vKwktZ+EtBXV9r//17H7Xn6pv/2KcVh/4SfrTPwrxGhuoicJBIIhDN//pjgYlgm1DC80TXVubOCE
/NZP1pkQ/8L7Isg8dy22S8xZ/0VyENa/3LUfHHqrIIbfF/8J62xVlvzSYXZxi2Dho5cEIMvz/PUj
/DqmUNIopSDGRq1tf/bIdtuHkkzqfKmMg6hpp/xyZf7BDWS9HsPIPDgen1wExBmgoXprTynsYJmo
XstI1QWMICPmfSZRvGPPsGvewsSvhjEgX98RlAtTTzzlAjJzjuT1SGV8vuzHibeQLC6pY1hIzu0C
YAsl83eetddP94/PKUyLWyZ4eVnird82DEkJrvNSRpnfPbfNmF6mDpkoGS6zyz9fkt/vAGpDZAcm
Nxreh73++y9KK0sri+wESTEnTNvDOLH7s/MAXjQJks8+bch3zuz3O4BBaLWLWowugu/f3PHMLjOs
qkQE28VIYzrH3g6dOIuctJhvNBLIDWXY4J37/g8n6XlcRyxJlifwRb8+SdrjlSrdrItqhxatUVaS
xUFBRBe63AtaJX//+Zra9m/DmrHlcCCKvm6IOub18Xp8sA5rwzZyl5oFMVEzwwNFBNp3jVmrp9xm
80gwq4Vs30dCvEVa5d23ZSC++WZThmxrZE7KAKu0eudhGyVEw9DE7nEOy7QFQm08qNDqvqZjbT63
mYCfxuIquM8h17cXfz6Zf7p2DBBMvjTXbHdF1f06QLqstUqRyjZC+xFc1/iND5WalusqKRoybGxv
9+fj/T702e9h6F4HCKSKH1yRXwYk1QLpmykbSCQf7RXIFv9oU1/cdS0V8j8far0Nr2efANnbD4Eh
gAvWFa9PLcQ/ErD+lWQm5UBrkSRcBBil3znKG4EPDzNTrMWcueofXCbPN6MP+oVhlx2HQSg+Qfcl
xs/K4+CF1rBFfEpG3FQRT9s6FctOlE1/0LJZNr0de++oKn979oLVmOfRBcAM6oi3SsbEx7qCnZ1c
7oGSaTAwQNFHCCjYbIEUIP2tk4TWO9SG9YF+dZE5qIOXD9QKoBPoyq8vMskKQ4tBpYlY3OeRw9MP
840lAnnhxUbZXnIYTGzxRNtm/4MLb4vV2iv8Fa0RrI/pL0PJmiv8iBnnm7rrTpV9W5TnKSmaRmVf
d0YCRg4X4gkPl32lh2bCPUgUI3W96Z35558uvAAEyUzu/HBGvvkgOqbu2+QyKqpMRUbWXBMcQ1yb
gleeJIR3LGbQvfPc/n7dUaN66AGZ2+GcBM7rY3p1YDp1q4iLFKU8zAP5S0tvErmQJyGihkZFQUNu
aoov8J07/g8DXriInkkK4t5b5g8b+S/XvY8NH8AYtrvG8/MorDp51WvS2x0i2R6nnhTZuYD22BtF
ustYpu8SHPxb3dnJ4c8P+G9zScAHgWOOUx+pItDM19eAfkNRdQSCcp/ZK3eUSyMIjaBTx6B65732
21zCoUARwMRy8QyJtz5yPDSDjQCEokkdFBdtWcY7fLLzO5Pj70dZcaI4mrHWsvwK35zQbKWssidi
6FvT7A52VmV3BCR47wzX3y+bx4zFXAVBiqXh21UZwfETwAJVR3gzg2hIq+KQugVSLOKR3zmh358M
3ikUilzUYRjy/Des2zhvh1Q7HMrAM6uJ1nWNfZ/ROqxymmPhQoeY1BRV3Px5YPz+cPBCCwWJPUDJ
3CB4s+rJ2s4AGUjyi8KyCnbRcMgHj8l/tsb5GuKfuSEquqeX8d5sGP7YmL2aD9lIrYprVj/0GcRb
dtlCL9tpSwJGleGrS6DZoOlRvenbLDMliWwWe9lGm0R001pIjh7inKeB1sQVZH7NPXArJ0dEwe6c
ln5eZ9TxyHqLbNiBl0aeePMu8wn62lCDnb87VSueWu0aFYk+SXqTqgpdzlTYriIapaMhr1Y6ZAdA
5pHnr8dIJ6CRHtIAnWOUuHRq66IjyNOve/tSOl3yMY/DgUqn72WouYKUvkhDP4Fpc27yu0kv8oNU
g/mlDWaXVYlFAgmCLjptNLhUeAehmzHk9PW87Oymb8qIDaMdbCa3bx9DSGfdjiYrGbPUOYd9y/uE
UL1OhuRo5XELuVRL4ys1C/HIil1SNLGt9v9wdmbLcSNblv2Xfi6UwTHDrKoegBgYnEdR1AtMEknM
s2Pyr+8F1e1uMcgmO/spM28qLwKAw4dz9l77O+34/jofenI+Wzd1T5AnWcDM9SnbjlOsn/TsM9CF
YHF8qmtJupCXYkaMKMY9WJ3vqk2ZxD6FVHPWEAtiut/Mgz1j0Jki/TfePuMJ0aJWXLcGnclNsvRz
Cd+EUNAQ0H5PckikKKDFZbrO6VRDyGiEEoC3XdhiQuuSgWsXiOVqlHBTcuFWrvHQlWQiYYYaJ2Bz
fiHS0K7MfAFRP8FIXQrbu9CMbF4CmoP08+si9tKTYWw0d5PaedptrYz6DX1g1CCTQZuMSLyEoLRB
ptYTzWEqqWOjE+S59A3NJbCn3Y9Sx/wdpnHdc3xBYrJN0A5FO4UQLQlSQ7AaqaRtLpvK63kSRpVZ
ITM59bm4Upa1600pJ4q3sB5IKnDjYms0pp1sMHmlZdiyW/02YXUmgC/LgAQ7NGaigIaryd9bevXo
N6tuYvX2PJEkTzwgAxzmo4kmaSL0ODfPZTkMaDQh1T52zWT5RGf5LbXkRZ+eCFBgFCG6nH+6jQ3v
dapke53Y/eLQ/pYNMUeDp+KE8lOrLpcEsfUWbTWHiWyYqdcMmHdDchQQk46SCtCGrKzoxFnU4uwA
kyBIaezWlaGV9uLaKPw4paIsM6IpI7KQ1qLtdIG2KH8dMZ7FoSnG4rFw7OkaU+BQsj1WphdCM4sv
0bcNJEAzrqddHNVlGdiyLa5QtJkPOs20YWWGNgdwVGim6P8PQUmTdtz56GQpVknX+UWtTN3njWVz
DOiGvg8WWtbPLnnyYGVFL59yb4j6TYIfU+5MVBBj6KQ2qeF0HHyDyjmZyUOs1jh3ElMrEpE8gJtx
luivPHK2WhKikNqoZRKv1NTSNbRn1ORWEo/kb5Srunpr5yYJegjQtDMkwqLaTFYUl5u50slvLZPU
9gNjrPjKEzu1zh07HzEeDQhaNjjxZ5hFZWEhaol1DcngIvU4rGxtireQueyJZl2z/EJgiAyw09r0
WmoeGFE59BNU0r5EpeB4tfPdgEzSBVlOFDd2QmPakj/RgkQbW/8ZEx0/lpaDdl/JfLkpJ44O+7HB
ShtOTXmCrDi6Xb9naw/0mZAGZqbxSbMa/7GnLExADNR5EdCRnFIaU/4IEKUp/RffkwkQh0GfzgC3
wPKHIGtYsPhaVJrTZKxFcNQSd6kcRtruQ43YzlyM/hyZF+1ibUDBhHumc25I1WI2cGbSSkKi1OoH
gnVyJNe6bj/bUskfkrMw/R2ESfIQ8UlvRKwnGEzNkVOCdJfZpPldD7dOlVZNGBPOA9VihFcD7Rek
QzhNsz6C/22jq9xKEfSMDUXa0HYTHVG7vU7PgkidfUIAs9zMRWw+GjRx7nE96nJPEXH44Su3hdQk
pzbfCkJvvy9JDXIwyUu725aGINQ4Tob2QsL+TYMKW+MLED3/gi+x+YG4qv7tZEY/bey+NgZmfBfC
bWGUtFZGEiLOqMkkV7rXFmTDOlW3Qqpj+xnHTpeFqbZq2/KOZLWk95urTLYmGlP6HeQVUcC6EIMH
JCnh+E6ap0OfOHQXdJ+vvM6pup1kTugktBVLbgjuIZIZKY7xnCHpoofIuNnMduk+9KRV/VCJq9P+
0sQM7pvgXf20pvolw0ImPr59WgffOfvlESuIsq9U1SUmszXNt5NoTD0Mk1AAAcolZq+ztHbzOVnX
UxmKJrJ/j55P6nq08DEEZIFExgao0ehBHaBry7eNKGhV83YUlLO1ZzDri3ZoR0Jgg6mdFdBdfA11
mDTQKAOIutU57gUaPZTHUFa1VFaZzF0FF7hvK03bYynNr9oclMSm7dJCWxPuooeFuksfzlVbk4Zu
m8UjixbdXjpLZLFQAkng5UXql5NXfUKCnrPclYNOMO1cdizfi0ChuVNObZL+U+sI+gfUAtjsyRiX
wVgC90MpW5JZv5DGcygjiOSBW9IV89woN1kDCE0PImtiWhcJPZqAd2ucw7kGbIw4h1ugJtJ9a622
TjZp4ebwgVYuCw6LhY8yHqUXyL5W301HNXxPVoEZwVpc87UETkxYM0hmjfqJYjodtKLC+g35Dh5J
7f0Wfpwk52pymx+jGNpyA6XYurUUt4AF28zO2VuR80iTWvx2W1d/cTQ0RS4GfAxS/Ri9EldYu9Ab
MHZsi7KOHjtO0kT6mWZDX7zMo/PUG8xnU02k8laq/lEOi30FEIrWskJBd13kmnEB1Ccjfc1CJeNo
87UHWIIyRhrJVV6hyy0TTE6TijC/XDeTXe7GNSGgGaJtt84mulkV7fYYPMlL3aTqybYT616rrenM
cFv8HuAPu2RbuUP/NPVLaYcADYdNGWFAu7BM0mNOMmVPj/BwOGny4PSLenaNJRSZNzwSv6x+zoPf
i0PSqvw+QnvBvEr3mogUvVi2kVXI9ry13ey7ZUdUK3yEbjujJbg5kFVOFlA8ss8Nhjjlw9KRbZ52
DRFlIUJ44Nve+mdCFt3llagitNuEXJJ1lo1onwOZjUjRIOWYoO4W9YgEhhiwfqYBndWYuIMuRzkD
7rIh1TOTZHXeztYEr2aMave+negaBZiEHJsAUyBqSdiLuPd3WRVJmvOpin4iMeue+6nP76HGoQAs
xAAxExZT/1Ama2EH57r9nUHr3icgV05Z51DqAe+YNWz8Xomppehaf2PpqeMGbYGCfONOHl1EHSFH
AucaMuM2EwWSaZ+Y9QRkkYdCptfndA9e0kxRiRnGd9pVLIhOqTWwiwjxdVfRZ3JuJLrZBa6dG78o
EDSoTPQu9bcpDvBfrTf3xL51i8keyrEFRV+imZBi6XOB1Lbwb/WhdXB/9EaNhlq3+zsZ8R+GPqjB
B6Hs7GTQxyULeisrn5baNm458fjPDVGD94KOrtqMWarPQaWnOduvhnRZDh969BQV42gFLARECpiF
ZsQnqT9VN31a6+mmcEskNQj7zKs26S1CFGkYgv6cYuZ39M/TQ0rAbk1Lc2GfJjPYGoHBRoB4NNvX
rrssZovmtEZ1GOuYKcnUtPzZykm0Isx3aW4WEWFmK4QxnjboTfXARfeGQG+F3uxnN1u3aViF2m2+
WkWBuzeKVL0IHkTau82z7oiEo4fACRVG6apnaOJRHLzYcU6cuiCxN/eMLXkCFeJjsThkMA+CNzMM
4/W8AEYOorFvKMiik843utEvV5ozjWO4GBRkbkChmiRwqmSi4T8q8YIAhWyPhO520HiGQ4Z43FI1
p+lJ2GUKHKDf2FOdENNKYtS2t2Q6rxHxtBpcWDNPXYedNdRHnWeKeqx9aT3i6kdrEDgVoElWNI7L
VNvW8KOdnTMO5FvEZMqS7ZtXC301YBGMJZT/P0c2Q6hZo5yjsW8yM5MTISaAIl3iXmQt6oGdO84z
8wA7wqBzdZqqYGLnnDLzWoIjJU6/sdK15+2mbW2GCm1WFhD7ACkbcaC8cM1FAYkHQ0qqQT8Gucl6
z66cP43UyEZ+Gmnm+OLElpmtgBdRsRsueYVzp+DH1ehXEJqYxA3boyv0YHTG+T7zyuncIxUNlRx7
/UMuGiw2IwflQ1sRzMgH2Fi3wzhPp1DExeModPQjA58mESKynX9EBvmsBmUtwA4t+0GaB42x6+1W
dhzgWKq3jWbNN5GruXDHnNy9X5Bpoo+rPVFT7BpUtBW0UlbhOXNOCKmMqqSejfMtUnxmNpVa4jqu
lf0ihWRbT6hrFuDALF99AiqRpcbefJn1qnki5GBgP+iSRL7nNvEB1W3dlDdDj7hiIM3QRdOaWFqA
x1lWYQpsjA0V+aUFeXTAc7cJa26yqVb96ibqG/XYy86az4xuphfVZ7NJzmlFyoNuUg4HnqO1J6qj
lx/ODHsHNIVrRduePa9gfSvLHQlmSCLBemUzQoal+6Ytho/al6L+VYHcCLnk2I2bYujh9Td6b5/i
znSs0MhG7EsKaOm5j39NEH3iTOwqPSZksuzqClVJghevBCb4uy2EfzFnlTyXqPnHoG07R4WUNYun
ye3mmymOtJfMa7M1zdiO8lOkAxOGtHI0MHewc71Q8TqnTCgIxZZ90npQAdVKOEPbeHujdfsn362K
/kRfqpTA8n5+9v0FAZW3dIOz6ZHxEuSGEIYdj2mTXD2YOi+MJI/QYXdkhnPrFTIc0duSREc62JnR
CrJPrawlzcTKZdWG/KYYM4s3ECxM4VDLdhK0+ElitRGIODgqPxVfsb1ZtIFEBC3maSfJmF4a1mi9
ZggxX/rU6AiZdt3xhM0bJ7h58tNvhnLtB/DdzBdOVJJG3CRVRkZepXCFLH1BmktbJYeObCQnQPpv
vQKLzIYN1qk5floq26L8bAjD2ox9p59Sm7C9oKtj1UEPwfRC0QaqWd3OucWR0dHt3Zi1uLfqtM8K
/BdmUWzklEMWxSaRktrmdtoZikeE2ByHoNfrKWraQPNYLtnCNb9JlkShDpF0uoTPrn7MUsrzHhXy
jxaV2o+CyrKHx6o2WNUXvzJP47YF5eezcspQm5quPc0zgkB2nBibnx2QYnf9/hcjbGQdFyEWmBi3
p6j0O+Ad7rJF6NNQZig7/RkFI0I+6a/H5NpMotui72sMraJwCX3uRPZgy8n63vMRz4dSthaWqUnd
trio49AvrCTjNBU7DYNP2ES52JFH/aXlBBIUlGXOciZh/ue89h4w6Jc+PktL1OhfBqYUYEKYi2gX
FoxNaxnzw2SO3rlfYaVgrk+Sg9kZjggtK0E/JavB/OU6yPtQf1p9dXCp/pLUCgP4tM+roWH2rSNy
xuvCpY0dzboLSc0X/s6dKLmhpMxo6BRgYsMhc4Zy05V6e0nzK9Fo55WLvW+l6r9Fbt9dIU6mOK3n
TRJRAXIqa1e2VGjCqjS653RhoxkoNnsEB836cEPsh5ZsnDjPv9Px4WSaTtI3Dx0fM2tMbeiUPxAM
t6dJ1rOVDCwQGVFg9wJ528JiM6EPBwd0Rdit/SvFDsdKJBeNxbAaskcjkRWSR2V1BC2VEdHgpNlo
gARqKCl7QaHvla4ZElq29j15LWn5iyVuPu8FpgBElw3FgEqfbGScbRbZGzpe9jYGlk2Ip6xLHymc
iFzUPlZ03WIo4niQGV57Sv0kI+bVXFATQmEfQkSwjjrXAH2b4YKFA7kkiFiCkBofe2wwjz5y6Zl7
q3bToFmhGN0+6KTpcDhCdWyFsTkmE8HoxviL9XeQO981kosZgwHq/TpzqwOkYpsdkOuA5kTgwqDE
mhNfFXU2f/83u6zwv0mNl0sV8boZW3U7ebG8/LeKNFrllBNt3qIySApl0T7pCmoku8+r1e+K5C7F
YvTja7kYTL6z1uv/6qc4bddHCgQGnXLNolgwVOcYXYcN/tb8si01kLqZ03/R0HjfxeGqpkesHV1s
XDPuUY0cH32Mmj1tEVhNuPOAuGbhlBXdHmFatoV2GR2E0WK6oxS8SavZ2EFNgjxa29Y/7UfwS2hZ
6vSxLHoFzlErS7O9vibfuQmx6BinaTuI/QIH8M7RpfqiRfquwbJeClEVTmmKwjRs3z5qdGKjmDm5
hEqbzVO0dCockNZ80Zf68CrgQWhCrLILc33hf73QHoqQaPEhh2Ys1LaQNWTDOu++kHa8vwobUegN
NDh4e0xLb69C7ZAq7Np5HVpV7yozIj91bTp8lajwrl3k0vtanxixEg65iUdtVlzzEfZXWYczf+ik
XW+kji1KhHJJvxgJH3wJbFlMm5YmJCRu7e0tLXlE1aNd+9YwCk8Rgk4wz4vsDEMh9VQcjltCnt0v
+sjvmkV0bMg80IH6rz036+j+zHJKGsFiQIWbQ9yAZWqHb9TZd3b1q43EsulpsYZRTgzo59/9UYbK
KgPiyqvwzlzJPICQ3t6urkVrWTFbdy3GhA+4mNBg006VB6NeHkWjm+cavPUL4WTEDDfdcEY2lgMy
QOEAVejTv3gSx9GUf34Q/EbBV2gTbnDcvLL7kpZNx6PAod7cIgwuNsZIXQ1f/sswQkQsNbMPe5Xl
AN7keBitrjjxLSTXebIe4sa02QHYBhMDjPmaSAkcZ1FBDcGsnC8mzXej3+PrWr+tNWYFXdP6Vv/6
xmAC65Enhzok3Wy+L7CMbxZTz08+f0UfXcWjeYm6YE3yeKdWiQiHdZqyDq3S8C7ApXyfM625+f+4
iAuCiqa67Rvu0fw3DnxX+lBwiDFz62QSbXENjeMruph49x3zxDz0SsheV5Xn8TgH8ddhWI2IYHMH
69KcRmquTDDnbLO1ANIo9nufDHmnt5IbDDwE+/UDkV4YfIxNkmXVCajP9MxDLf5Q26P3BW5IfPSo
fR+kGN+EpYOgf/tCDTLljYjzUNiU9quexi3OpPbWmVR9BnctOy36pQ6VPVAJcSd3uMB3Xm2FO0yX
ZMtBK7RmKqcimx4/fznvZgeemu8jtUAhhdBHP9K3dP6wWJTb6xCFfrmLa5Ac/SjijV86+alqx5e4
qMqdWPznz6/7wduy1iGx6jQpdXpHcwOHEFiagkEBlZ+yPwktV21E2XXSy6/0AMeAMBRMiIbsVe5p
o/ulcfb20VPgHTGEYZls85KeKtb5TVksJpQemsdyyfVwjFP/su4r99LGbY7XXWlffM/GOsrfNM75
Ech5iOdGPrjuiN7+CGTN7LYlnYHRMqIQ5aWxLZD4BK7ed5xsl+wgltk/pawz/2w0afwgHuW1k45A
6rNyig0tuco9cvWStnWv0Z2qOTDK1rlLFspYcdNpgp5PMxthC5KSMkaK18tp9a9EqB8MGBvNKxm/
no5Y5PjFUU9d9EYMaDiENbyg4fZuI7bPW1va1a1yI+1R0GO5mE3ON58PmfU1HT1BIG/rhgARpG0e
63ISwAyNTkElLLnyr8mL9L2O+PUWwY5+2y7+V5/GB18s/DrAxGQp85X8kUn+NQVXNFzhRpFLUiAi
vEXPNlwtlWV+cVcffAguz9NkV0DSojieF9BypJnw6cBWvNg7UBUtM1acXnl5I64+f4DigzHIekJc
BIoVoF320RicJZgHe+hKUEUiCQV0Yc4hy3AGm5oWlozp2U26oKiv860QhrDvpvKbSKNzdioRQRnt
F5PP+yfsCqYcNgd/Nl7W+nv/esL41+Ic3ChGEk1ke6tH0NUg8fji03s/blDnIFhhD8k0gDDo7VV8
I14Kk28ojIs5faw6jnMkYk1gCEztsq4onHz+mN+/Ua4HCI2JxkR8bhxNqZYGVd4yuJ5lVOmut+hD
UImPdknd6/948HApF6Pr+heG6tGtpZREi3ZuIPcPQ3ewVyWSyr35YKde9sWlPnhXqxgNSf0qh0QW
d/QUczpabsGIGYu0Bk3oWPuEcJ4vrvLhu/IdFkkDORWtz7dXAQ4EK3PihiIajLwmuzurqAeFcrZo
zzn5+MUG6MN39df1jpYhF9ZG6nUtd4U57K6FyRagKM92yYxP/p8PC5O1joXWtIXrHO3DO0Dwkya4
NeZqXLiWK8JeFt2ZRob1FxLGj+6KhY5sGIR2FGfXp/zXdxUbUzOLkYZW1kjrMMqcKJi5FJf1aoz6
/K7+8P3ezsro4DlVePYaswX49O21SruicyzRFFTCEL9ap0YRCyHkunEMM9vVdQeLobSGh9xQtLn7
btmt2/1r8JIRMQJNWwZVG3kbicic3ohsWhBWBC5//ivfD971RzKoBOI1PEfm2x+pS/aNzcAk68x5
syG0OtrFlJi/mGjeP3bPYCPtAB1kU+0cyxsp2iPSHl2ygdBh7JOoLA5t66iNldvtF5d6d5L0cLzg
m2JDzZ6XqsrbGwJ+Bn0lnwr6s6rKN7RU3G+zR/txEaSrwJ93Bawfb/nnu1jPokfHushf0VYeXTf1
2phTlE2xvincLKjiuKe+L+TJSBA4D76+5eX3pwx1dWmMGFSX3K33DZCLDZVrndIU0JHnIvGpmH3+
it8/fMTODnssnboEleajXxb7cm50ieCgI+jhTtPj+mLQqR4kMbCEzy/1/uFDtmXRwm/CxMuZ+u3D
b8sc1zpon7DQfP+HYeQeIX6uOW8m3dI2kdtRWl+S5Ysv7f0Y9tedOisYs6NOOentVbOGFk0LvIRm
jdU/eJO53Hqdcr7KBVt//NvvmV2dSdaV7jLCiNV4e5nGjuwaMyBad2qtpwQroF/DHcsaTc1qFarR
QhwnbzpolGgDv6A//vnT/eA+KcewTcZirnP6Xf/9X5NX3ivhG1iCQ/bQ/taHC7nNkzm++/wqHwwX
tpGUftYDiPfHIvb3VZggOwQJEq95ZI63chlvMECU3+2CdebzK310P6BfPYFxhxXaOZoglzZeQeAj
Wg/dJ3G6Kcdfru43959f5YPjLwJxfArI9CnzGO7R8FA1EY0CGFU4a92whelE6ySX3rxxlyjbpDB6
tk5fLBvLkHSaimXYzs70W9q9t2+QN+3oj6MVxFMbCuwkX3wxHw0qhtV6+vKs9eTw9p2iZInYcWEy
19Kkv+qRTIVVTktD9SQbUeu3OIc7EfydrF02eut8MW29ewU8FgYNMzK+Jl7E0dzAxNhFg21GQZaN
+UOi+XD/++jL3MwPLmOxN6ICsfo12Gy+vctcm4qexTiB+2obxCFJUuuzKUKjVxVU9R34bSc+8Cwk
kMjTtmWifloiGfc5Srytlg5y2xGJ/pDQf9n8GR3/yHt6kf5G6ly/yv94YxL9r/94Yz69al6qO9m9
vMiLn83xn3zzH/b/9edfxy/1aup88w/bSqZyuRleuuX2paej9uci//qT/6//8l820fulwSb6uwbs
v/6/IWms/jaLrrv5/7u7dP/SlT+r5fg/+G93qbD/HWsF5lL6BJzzvBUcjghC/uf/sP+dwwLLOKMF
95ugavC3txRtBs0MivnkUrME/m9vqeX+O5twrKB4k2zqDSQu/q/7vv7vGZZHxsPmOfzrn/+Ofnu7
yFAmhkFL14CLUDVD8LYOtr+mQU7SZWNKhTyEhC58PWRnTnEgIdzwNVuz3V04vj3/FmSpHf56RB9c
+e0J/8+VeSqwtm2cm+xYjr4WFxlSRucYLlNfwmVBi6mzr6NBuo1NTosbf3Igug8Y1V/6ciB86/PL
H5Vr1utTKYScz/LDJgoG+ds7l1bfUJWkUsaGrtYRHRYcuj2nr/d1P/sPpD0UL5axVMZGy5UI2TOK
ei973dp//kPeLhF/fgcbRlyDOj+G4bE+p7/ewKjXaHUXRHoZwrQz3cyT75Y5TKcDQYrpFze97sj/
z6r751qU6DlgsSjhjD+eodB0TWrUmCDzMrLGey9avA22uky7kPD7h81Y2/P157f3foBhaDPs1SWz
9iTcowHWz9MsBz3LQ0nqWxo06NnyQwHEh9Z2qs37bsbRcemqXv/1+YU/eq4W3i7BPpIKt7n++7+e
a1857mI0AmwhdF3nkgicKDs1Z20lkOGV+eLJvh/NbJUoNLLqMJgoWL292rik5TDnnMbzorDP+rJ/
zqxBDjuc1IE5Ep0NGgQlYTFVXxnJPnjAzCB8ubhouVH76MrNIE1vyZHF5bNjn43ZnIMjFPqmiLNn
gp39Q76Oq8+f7frSjsYRJz7qKeBvqIEf7wJmtPzEMsIxaXRb/2WLmpGaMVN9cZn3r3DdHuI+xfbO
1Hnse6rMnsJug0h+WqXaAU64PojwQTxjGEZq8Pk9HfWR1o+Dx8dl6Jkx9wJvePsKXbh0VWsYdTgS
ZvjNhdtHvDQthb0Q6dBv58ZBA0doUoL+jmL/EkyIQYBto47ctnVFhEK5Br9+8bPePwMXFe1qEWTC
Wvtbb39V7nHEkBFF+4Gkq+VMj0rwtNLPsVmkif+P5yIWHDbjzEVrc+P4YmrRISQBe+fcNdlnkqrF
nvw6YCK9NTVPnz/v92NoXdw4ylOP5IOxWeH+/j6RS8Bgsmg9ERPm781sYgyVDX2vLzaF77/MtSlE
GgKu9j8Zr2+vIyNBkbpacVqQfi+yRSv2akK7VKiWirZj+yRnanN5DxmS3fPn9/h+vqUITxkOkgJz
O0awo2tXfcx5kXtMqN/9AmmGAtNAcRiHjpGRNocomKXn82t+8Fxdg74U8AnOHe8+mlag7qwABIcJ
eXXXGqU7Qrinr2AB72YdzhgeUwARELpt8Ldv7wz8rsoUdxwgq9SuPUQzFxFktdM8HaJwtrzmDuqM
988qy3yizK00NdZeEk0OrLtvr1p3ayrBOA/kTfmJfxaZsXcCgrtBgImg60Qr1EJdKPeKCT7+wIBC
IBQ/p1VZnfT6qPxDRkuWsLghE+qLV33UeeO38aIdny40EU3UBo73M2ad+5zvtIXuWlPvKeFk4z5z
7BilPzaHAD9bdkbRJLmOSrzFaCaqAwC5mM9Y5S+p67djaM92W289c0i/+q7ffQS03TyUIdQueHRo
Kt4+OLqCysvMUoUSnftjJ8fyh6IIAEgQPBcuwErTL/BIMDDZJ7INFKqbje2iEB9XbBAfbXK3TozB
hWUO98o4dd1omrZWN7jxpi9IuYKd3jAl52hzZuIphpG4KOJEgYvysObN0lT5c90xmMIR4KHaLbOH
S25CtAUpTVvBfFaz4ODSIZFdTM7svYylqOaTPnIyqEd1W0y7xvD4cwYVNXdroK0/jRd/SHfx+m11
ekZfAaIjP4IQ1tu5E+m1Dsd5Z4BgBoQ8zcVvVxRLqE+EVYbejJ0R0D5MRdLjx/m6zhXk9mQ2vTOi
r+Cqjc3IjoiSo5c/ZU42X6a6Ocvt5x/r8XthVmcfj02ZpihJPscn1rnI56QcCaLTLotxR9PJLLbW
pnaGLyaFdbXgFf+1ZlsYrwnxXtNaVmmCd0wmyuahI0E08QLDSp3kp2YQexaQLILH3UD2WAcK7xW2
IgEYTqeiu8mkeR2lWMIjnXZh0MvOPHegoV86VdxUm9jxk2vVq12RJ4SOGFqA3d0BSD6thkjdiG4x
cakW1NyoErS8SoaqKou9MeF7cCNoHrtJpj+UMWrYKFWE7GaCbFk3U7FNKbL9xL5xUs9t9l3vQDRD
HMinO6IgQKCy4fECFEp6jx0IlnW/CJVtnLa9WafEdEeomXUSRW4D8NzwRowteRYSDuJ0+0zqUHal
l6zdTOCqp8wHuFUrq4O967qVog1HtAnh0557MzWdDXo7AcOi6fgfE03vNpGvtc1eyxtnD1lz3lFf
6mqiDIV6BDJ4aKzGVD956Wgj8WKAmk9mhPaaCbAL9OI0dTvQKuM98wmFEDUgBGkwQAxyyW5wFwEn
k/yKZStaR3NOfOVppzrh65vMLvqbSF+aWxBm+R3Gm/KF9Oa+xGlB2HwAf6QXFP2zeR8N8dXgN625
7woPGLje9/5rhyIYVYCmYfAYK9TutVDYX0GAkR5r9jjKOncervU0am+EPRYHLOnpOUVz+1ST5s7p
fG/XmbN5xsPXL6vF6kJs6Nkeyw+GMw2FKYSCqrXkCYCHF2BxP7QMRyhexcn/3jGibhONgIMaYmlO
ugs5eMUkzCept+Jk8rGlVkX0DUaLcd3pgla9Mp5FFldbyPveFHgK61RYL+OyQ3Dv47UlzvxiKZ3s
DIy1fUuoKhA8RRoRNqzMzAMu1r3Oi1t7Ya2xNd2P3iDySwL9foP9uyMg1Avwck/LfpxLIOQWie8E
hJjiWwNCNN5HsWHswMPpNwa5Xzg8bEIHY6LD41T97iZM8YMN8rcfUxU0uTncgjvH9ZT77R7bico3
HN/qvVUDc3YYiJDMDb+3w3zgCWaa5mzR1ctTgYmSPEJcClGYpp17L+LsPjEiGZ9yaCkOeYcFalNW
ab83Vtr3FlNI8djPUvEkobsyY8Qxy4hmFRTb6uG6VJpO1s2kbwZhqYt4cGYEyJrDx50+jfACgzrr
7tBBy0CiVm0Hc5fo6luX2d9QW+vBGhKP07Q6LHM0byfWcQTuvoAnOzUbRyvzXdEOwt4qEOjPRuar
NoT6J4pNT8TSVVNjEwvgky8IsU2CNO1JbTFRr/avuduOVmzdjLPQrowuua4LSea5EZvhaCcPFWl6
B9eP75pWtjcQh9LnZHTKA4rh80z29z7JMEhs8U529k9w7z+Rbhe4eap8/MFu59m3WNzIEfsFVtD6
ni0gYTtOLodZIfkfx/KWOL4rbamrM721tMcsUlf27E7wtdMnoZ67Kn3wYv85mcSM1WM5XfT4gkkq
Xg03W1f2+1aJdkNYcrXFC/MEjwTkgm1cCa3HJmw32KzUg+nKOSz1+Sx25osqjmD4O/VDrAkTE2n+
ihtu03jGk283v/QkffDtCRagUzthObQebtn5Jy1YmMV5s/xmf3c7m+re03N9pwHgCQyhkbYCBzGs
wWsHWR+fk0G5L5IoGDtxC8jUCxMW3vO6xC0sGki84+yEXZ3Fm8QRV4W18IYUAMcki8/ZfpKbjHoX
GyaBGBPxmpdwDadgKCfssKBxuAIklNlJ8ADQB4AXX2PnqLSwjc36Eu4sEqI2IjXVbFzOQuYaKq0F
2DXu44m06rlSbBBsUi/4Tgay6QF1xneGyTfkVfVVvujI5DGHOkb64kHsOLB7IyydejlSaRTrzzkb
jybICIN/loUtv9tSVKcR39m5taKrLWyCZLTw02fNP9Ga8SonVDIcNWO+s7SOAnNZPeBHPVMu8BQU
SBwy4nQIDVTMc6MO7CYuVE/ggE9ADN0A+KYwwLeYcs9G0X+v8ui0R6cMtpLsGc0atiQS4IRBThfa
NhSguEsB9Y9ef1m4xYNLRZHmBXYcfjFuPKW0Ddjthwx6q2bHNwX7L/wY+Eaxdd8A1P8dOwtACisF
kdvaEltO8rs34nQzYsc4qYDHBm4X0+/U8L35Rh5fYK77bSTdaZvk3qkvURvPRfXqaXhJuXb6yvEw
QWQd6aQU1cmzjFR11hV2uaNWXtxZtiweFLm4W5KRfHY3moLqWDVM0AKgRpzvSPDds2veNxNVZcbE
i1GCgDYERY2hX9ILuNveARPabSKsEzGNd+QunMuhua36Ofs+z+1NGqd2qCXuEhoNftOlIFI9KcyD
AvdMPWvJtk4KiFm03TYCp0TeUHqpmJ1vu3a81bEsBv407x1iCC3gxYDPE8a79VDnHC7grUIAia+z
PDltNftczeONkbRMdMOI7yS/zN3mPiLiJrCpWpzk0/haK5oTdbOcJ7Fg3qgglxiDHUxxUgegwl8h
UTfAIUzDPEtNfJS2MWGKIFKkLg0jNAqcWH28b0vYI+wy3ANQ3BtoQThjBA8SjCUvvJRPbjz2G8Ki
9hoTDlz4Kskv/yd1Z7IjObJt118R3twe2DcDDeRO0vtwj76ZEBmZkew7Y2Mkv17L60mC9ARJEDQS
LnCBe6sqKyOdbrSzz95ra/eIC1t6GrHq+tWnU4HJ5p4u6JXYFEYz0jGA+8WwV2ukuWZ56PrlOEh/
Dc3R/+QAp1k1W79IVWc9AXxe4qaTc08RCU3seFkp5m3JUtqgH9bxUVU8lEgX1QZk0AKkFrNJPUHr
liub+JRI6baO82jys7DTwNR46da0Fv6eIXsq6OyC6aBgG7TVLwUgfUvQ7o+WCaDWVupHHogXTIJY
aq0U5vVkXmvu0WTq4xen7s5OmSPKGE5DvKH9lSj9NCX+fMWDPO7txNKD3Ow7UKbifWqd7FJWi0vq
JX5omoqkGQJDWRUHrXyJXYpq1BIsUxtanX7KNBggKRZ6T/I2rutxqzBgbbA1NwHF2CE80z/ZlP6m
u+6Q3P9sU2d9sTUIs8tquQdlS+AxxGg2XYUMJ41SD2gL8TZU4AB1IY5Kz21kS+N2b4qyteeOsvlo
7vqdY4q3mKlN5eOWpNGNm0ak+eu0sdjpo2j8oejgSPrztGpiRwI6JYLBRry3RZQUSzS53g1V+VWr
4j8w9SMMayHKUQgPPWwa91lRbrL2dknTZfFJOzf5C/XakC9OR96w95oTMlRWNBiyiEyvvKGfltEM
eCs0KvMef4aaENdZzI2TjwPuBO0qeQ+uVXFhJ99Qg7hOzVjt/ZmngOr6XWpPIFuVfO6oyJBCtJGH
nkbq8H7hEc2bNnjOxp01glzak5G4lM8hNzmzOOnNkIelVgxHZ6H2rJ7o/YWxcoL7TDeVTfxRHwTl
ePS4fGWoPSFZD3l/FdjB7C+3ZclPq1efC2eeHqa6+e3CENrSIZGf2f2ypdPku1d1N9dT9XVcnXSP
NZZvDQEjl32vNES2p6xGvGZMJS/0wX87JIlU5h4mrXvyHPFi0+Yx4K8m8Wf9zdx7g/sKP3By3S/N
z6Ek4joGqtuBrzDXC+Rpyml4CXDFnj6R13+Ng+cS1nTbEBLYi6N0Y5PqRtTU5bqb1zk/epVJh5L3
nKbCRdboHmGDPrqUIz1ohi23a7N+WUocJbycbeqMaVCa7tNcTtwb+jgOq6S9iQK3QB/Dvc0dl/a0
cYdxso/8mbgaOe0yQDS/ZvHkbvuG2lbWLY/AcL4LOYLHwI3JxpX71jCX4MX77q+ll49VD30TJEK2
0Zz2rac4Bzdm+6cx1aPe+tah9RbzVegDSVA12FvCNst21Pv5OKn1Orj2EBBjniI7yQnmdQu9R17a
UQ02no2yvWS8wI7dKqgVYOoJeF9l1EJzcFx47tbTnE2fA60xBK4WzjmuIytH6Nn1M4oIKt2p93Ha
/AblNh+HwR+2bppduyG+1n12JJUD/IJC7x31H7x1FleEgljwVpctNCMvNejC1MENGKsMqayPg1wW
QNnz6q1b+73rEURPOVk2WueGCzUu59LO1w26R7CO9SvFLj+r3Xk3LenTCziNBX5FZ0RVxsc8N7qg
30QlF3PqIq2ID6kydiyGxOdU8y92SrEj6s43CBzyri7FjeKdyOuXN6gLb40Pk04tycF15Y7TLNAG
Qpo9rZ0UPD42I0008IXOJvFZ32a7XRBW5OXFJaeo0qfRd1/ISVlbe5W3TrM/ltq/+qO5H6ENHaTH
H5PwWKKXowrzpH+1VvGqZ5126rzmkRzVE+yLJ2gKlGWu2adGq5UJIXqz2tZ5Khvyjb1xlLZP1mMO
va69zJpkLGGC4VUdpcPMGdW4kTXKO7s0RMc4lOug82Lp6wfPBk21dbx6ORvSnsJu8g9ZFT/qVo23
x4UEoqn44LdVRMbjrSorL0hKPZx1hlri40zK+t+hne/f3VYnv+s60Gfcluwa/mSicLGhMbM2k+kx
oxpFE3S5Uk4klJTUytnKf2VgHJ59LU7BeFAtAvh6bmlhFHkeU81ngl59sEsu0E9ORiHFhu5O0q93
kM6l60XxOCdN97dvJg4/IXuujJ2ZmeCFyIVCmx8scYxnNJ8tmSuwJw6jjpiqeS+0VD2QgEuohJzd
+a2FXnBtoZjEWw12aBll9mjc4pZSsUDqU+wcGuKj4WBjxKH2JfG6QOvVGLaj/tLAZ9PPoz24L047
pDessaBBkuW6GvGL7y2P987h73meraDzfnHetTCQvk25XskEm5usM/Ij/vuSdz0ZgTIi5DV8zvwB
8YT1JLtj4rAJHV2PtlGNkYueJfBva3l6iUXyMls66WR+3/NcPkH7pvV2vBHQf0QIrreLVOOWrsXr
TARp3gAguxizgOGSxH38bad5cU3zNiTjd7dNadt4zb1g6azvTkK4rYxYHUqWxJztjSInGK82+CSe
3a0tectIRcLIzOEVOXNzbWp5msbpvcjuPROdNr5I1/isvfbNpSIXv1h9B7ik7nc+24KZI9YpKMjX
U4bhZ5O76XuKhw31UWrTvuIs2ZS9/VYuXvlctcmHUfGFvRed2puCn4mGF/Ak5UDek5QvHIKGElKE
AyhhSdKlJk1mUtFxX+/dfjoIs3vKRvM6rPSxpbMRn1ivf9NM3uySbJmf4cpU03mcx/oXc1ny3dXS
u0Gg66KZHoKnpIURAloLujDdB+wS1BMCZbAk3jFVznqbp74Bz5csYOkczrMcjMKYp/lZqxP7mS/4
r17Ot4zb/LUmh9EQem+gItf3GEg5oLjGLHael0GuB16LVK7xYn1pK2a8cl3zm+uOy9Fd/fdVq8XR
091bYubvFp/DqbFqeudcf30TDg2rK5e2PqQeQHstGyb6MYUfSfCsevWBYHABr+xnPUn4EQjJr8Bb
vMM8wPSYbUfd2tVPf2Njcn7bkz29jaVtbsrBeut0zTulWVVe84ROJ48CpkvpxRNXCbbomwzkRd7N
+LYW4+TJadzOrW3ThtGHWqqzxO/n37nbX/hY2KAp+YvNNpUIdvuowDb/alPUJ74xEZVg9JEUVnpi
PVKHsmurw1QP48FrymqfTXG7b1p7ejVnzEZb6QO+0gcj7LhEb7lK6ZHlVzpWAmMMCxqRQpJPYYY0
tLG6xdiTnoLTOC8gE0f23tq9KG7K0m1jmGRQtH6K+ALC27FpAHRtLjLS6z/Uov7mZh0tdAuEJXfF
bTkaRpilphlQ8NfnQENxoz4nUqtEUBmOvAztimJlmpP2CiOG94LRkjtO/PwTkYROE+VQSsaCXj8Z
AG92PqXXWyGWEWv8eFtMbtKl7ZSHqYjrYLCh6G86SV/opLX9fmltN5grpUuO91IcGgryHmTltMcs
sYTaNOnSRI1jJtvFS5JnVytgE+bjGZYrkCPTLj/LIUs/6z63543eg9WDsKf9MtJCRj7C8c+9Xpwl
gUllEvEA+QsqTGqd8z62QvboBOty2eu/27vSzLzU5UETj1xU+O4kFrW+ac4DueAm3SzcBbkuUp/j
mFG7jhMCkucSjONIs4T7CD2lrv3NaPFA7hcpUSqIsDJEMfuA1QAp92sF2ILxsF1Tnxu3l7TxUU8z
2RymeKCkZNXQdo/6oGfWD8i9iW/vQJ89XBnAVF85v6b6IPPEu0AvBjP5Bl6ezWdtHZzsoKqxT+ic
7Er6JId/thJ47MOx5+sF78drNfC/3N62C7f+gbu2pu86PHz2gXeF0zACOUn2TNe4851UiXPrGPiT
vfvPOkHemQUHrqeLxYWipg9Iy1rvsZy45B0tuJAmJWB9AQRlqIb3xil5qOrC4f+gXMPMB6oZ2fIj
hLgiP6YGoArYAqNpAvQxZms+KrmU1YPZWfMNf10uI3PUzD1tqI6/lXZKXnxEd0TPltBGvquu0rZV
pXnNz2CI3rouk2NVYW5Xls2qzNaSoKMCaY4kLcPdHlm+mrZzSjN2yPKSCDpvLoHSM7U+rAowTV6Y
o6oGUhigUqadvorHxZpRZL3uu3LdnWmona/ap1kV6gPuxUbz9d9C0Xbd9FdZtBFl2w66cMtx4wPi
npCYH1fk1sDrU/3Ep/2ZcqtNp5GyYG2F0aDWz77MAng97WbpgRgUK9odExd6Q7goJp9hpm1roSeb
c8RQwA3BYzNqfsmUpqSt5gjWRkmvR0zxcbWZzLXYJsACfG8/CfWlJwM93c6kbQp/jpIp6a78I9Yz
knnxYvqj/UYZMPwge/72BotXd0pvC0wYFTJCpeOm7Az32PB7hcDnenzEyJRhL80ava6YfGowyBQ1
zqMqwdEFuT9xGszSWXa9NXkAAFoAdlHrdJV5Hl2t/k4sldAZnWeTdex6VZloDfd1a6QrI1f7HP5E
vLXsQnrgsAfmgsY1GU+YGwFzWUAZaaUELHrOunxpwq4llLlNZZvVoak6xz3VmaD3ArQVkTseGK+P
zGmatRN9owJe1zi5zt5osjsTRGAxiGswgBd9SjTnpEjTNgc+3mzd65MB0iqeB37frtthG8MzwhYW
N0eioqaDxvPIjXlOXoaSaMy5mEktQO0R/PfCKeRtNK3xh8Bse/pz1jo+SyqkhmiuqZeMUttqNU4X
L/E2VMM25pmS+MV8Lkwl9ZOPo7TcU/i8qr2HUbwFy/DPMUHp0Vh9TY4DLJGkT15dio61TqCpsacg
2WwTKtHhTGji4jstPVT8yiQDY5mWJ33wbNRM2V0TSzJhGW6xHO2m4pVoFf2VZ3gdIjmZgwhNjArq
bfShP5i0MEP6FGm/B2hF00qJvHErtFbu8ZGBcFzVWzf0ukcHW+8HUrG9TLh3PqwJ/BZ2cX+Bq77z
SmXI4gJ+6qS5XDm8h1NmOad68sp9lfrODrvC3fmh0HJMe9jRurSG6UqkshcSoEPnczeCMwnmkB46
eV++LzN7ra3twGQbvVxQ/JvGH3FtUHOFrJZ+VH2WqgjejqqZ8qXM90jQ3C0nOSww7Fswag6Y3D1E
we5UuiZCEN3v/kM1L/PeyLyeoYsWcsaQOg7jpljygGeZm3vV1/3Lfa0SjdhYP2ZZ+Dzmplf/7gT0
1lHa5yQuiu850ZdHgaX2ceozle0UDtqtK9bksGra82jUeH4A3EfYMxyEnBKyolH2YD86v49Ecscc
cER0tEstpFbH8qdMRB4Uftw9GxLI+xZBzuInWVbF+Ce/fD6055T1yVeR1SrQSr8PhtqqyRbYpb7R
oHas4ZK13GYX5K1VUgC99mZ2rOkCvLlMqjeX525LZOLdqmlng909Gt8lKgKLM3cwAjYcy2vBovUt
LczmsdDdD1Mh7Ci98sJqnuJHuszaOaTm/QbdSONkgO7rGnV78SSZfNkM3rXwR+hRC3L2RlvKgu1k
T9O59Idy5zmF/62wwu7aSTVnXdX9gxlr48ZFoWT6to2Nk95Puy5902nPO7nt+C0L4w5e9A5uFs9n
in+dgDfG8OAPrnnEXtSyYZLtLzcrMtCanbGEhazvGmluTk3ENtEMQX/EWWCTOf4eRZqMW+HXnR72
RcUTVihn+dW5Ra42eSwMxv48u/ks7j5Saxk+VOnxmjC1RyJI5sXUV+c6QjQFRAsw96ixOfaDhZXZ
g+IqEvWinv5Ydtc/1mva33CZH3PdRTfSHUWXuI+NcGNLGuSoB7At2kOb1fwE1geEZvGoGG+W+qG3
4BlLFx/AxsNcuW51+oB3Va6VoYNRh3J3bU2/0tjxIpFSMggIa05YwUKv21reiJGrndGJU2PAc2ac
oCY5O514FzJJZSioqbaGuq8Sna+K5wX3AM2zqdWMAzgqdywkfZZ6aWzs0tJgZnfp1Nomql6j1aKK
NRGT/HZxvz/kxfQzajV4xL5bD8w0cOibeMgCsxLaoa6a+dA5XETtwrdPeoaWFa+avbM6ldFGvsbW
42y46rPtWwPC69QtF8PX7Cf4Stw8ZFuG9KN4Dwg4lHo2tEDb6575jbAgdK1Nq81PeEIEALB6eJRs
xbi+krnj+cce4ZNO68rMfO91OqU3GuWqh8TmSdzMc+M+xRkOAK/Jy4MvJ3/f5mO8p2cdhS7zA9qC
myNf2UNRp+snbjpU7QTtUaND4FFYdyIv134m2j4vnkda1z6UbSQPsGYn3s1Gio7jGFdj9t8K566v
6lWV70ZbzwKtwVuAHS/d+lzwme16Y19kq7mL6cW9re1Ycs0oY57/1P8xVdz/qYr6p8xrtZXdOEKF
M1xKxqyu37QjDlS3H/n3sNNj2T3jp8cV5Ckj5WKTl8fFJVFZ6hOFtbR1dWI/x/V0sB2qF93ZPhoG
TBvTpfrbb5bP3sjzECPJa1UVv+0Bm0kjqo2+tNbGrrUztL/O4rqAXzA2AFBrnUO9tm5UQySq+/0G
+mpQQ5zaoqvMZ2oQEKLWOX1CCq9Ps1Y+gZWEA1dlTkCvKYiqkXWkie322MwaD6u9MDInlaByvJfw
ZvxpSk74PAY+CM5EX/m8gO+9CuW0Pq+aohyUQzQEM6tvS9VjpdL8e8PAC7zP7wq/WGR75PNZCIbc
vfTXQS/2SO35sfKXr7bX+xD2uf4jGt5Hmakya0sN+CtEDQgcbaawDFbgBiuQnl56FGvlv8P7qhAs
3SXjn9ChIVgTfYCBFzMYjIo32aaza3EqBWN1AxT3BWjEQD+5Wk4Jr+eNTMdi76OmIcLPpDs6D0HJ
hXDHmjg9eYVbb1OMmnT3tWjoyM4LPIodmiJDCGPXtvZMnH/+pG3zrmpfMk1gV+JQDeuysqOGt2Bk
rUYeLqJygxbt5ZLoDlqwViEJZnq/1XvXP1GEyFvQTuwnLXaX87qM3SsgUPULYmnxIRxxWBZxbJaR
Jrkpb5ozKvZWG+RXRqfIbQRScQKTlR0NAlj7Tor+NfYs/SQ7zTs3Sdf9QTzWTpnokpOu19Mmprob
v3KuXXF4iTjkPGPrwJqMpQ8lLPaQQ3BeMBH63v3O2KwZX1CzCGGq+ZFhCMBf5AKH2+jU4sHLWFsk
DP4vrWi9W4zjFDoAWpiRrDSoT0vZPGlG+8sj4XvuS16HUb9Mzd5tGyfMLGreh3kZvn1KYDclpuoN
wx3Hc2WcnJnR60KT2/yUqJTN8Folnb6dkHqP1KMi4XJlZAPUTGHc6UAWNXfeoZnoR0DIYpPG/AS1
xICVK5TNqAB1dnTm2QfYsizesSmG7L7kbr4WTpp5z7faf4aSCBQlb6s5SN2+X9hkima/zGS6qqwc
wgW72r5ylyHEm8C3LbOlfCcgFA9oH54vg0m713Gi3GmnWQrrmKCpGFtz7NxXKzG0vwCt/f0guZNN
C1iA19Z2+kdlWeK1zkbjImtXHtdhfaeavbrMjFiPZm7LYxU7zZOoFspI26QyD47bjbAXbIP0qmI5
FkCwZbKHOHlB2i9Dm8EQ/CMyfnOAZ8Yp70xEdy5aIicrEEMit44zaCPI0Lb+vZh1Ooa+scavaTcU
f00qP9mpCN4FnsemYRg0Hpven8Db0t+t+Zu2yfIXo6WWeYMrzvCCrOngszp6fxr6vthxoHFnK+0V
Dxhzo8Ly6+pRP6wuesKKkdNBYS7AP9xEyrTwUilOP2e5h3EhXHrXDkEvx0CjS/3NwlPB5SmHO+TV
NQCKYXTMvVEjNGhtlQ2AUBtWHvfeQBh8U6sD3rXG5EcDfstelNhh26bF0TBr/dvsVXcc/JXzwTZn
thjmem59doBJOdWXRon43VjX73SuPTby7L4Lm3NMZdm5gIj3YM5aEbktED5Wg/cp2Wr+WAQKB62N
N52fXxp3/Mx4yFET58zYZk06YUyyvbAjBc5g07YgA3Bd1Vcbx1QSYkLj1OO2vddjAazYyFCWRhPw
UGLEzU5PANJunKVq+Jkc4WJB8iyonu5vZLwskl29621bhelY95cyn+RWljBBmAyQC8n0bTQdd0su
bT9KF1kdDIaGrTl7v303weSAmXJXdfrwngs9OfhNnFAuPnRyjxzV8QXCCMGwS41ENyc3/rzxEeHH
OxGxnPGeqmaKVoI4UZFCeRErH5JIB/BHbDHEyYcX/TI1zJ4BpDZP5y/Wl9XS15vntyaq/JKI9ci5
yo6WeveUGxSiF/tRi2UQ3QWCfug5G/JDn4C9vv81Lew5pFkgV52GYoZFhYGEJnXHNGVga2oKE4wl
EfKfGLe1sp4Ua8aICAX7IdfChDXbX5Np24KX//3pI8e5Z8IaPtY6U3vdbEsuDh7c8LoX7Yc52ixU
28ZyP6Qt8Aq6cqkuQ2znJ6XN/D649MXsvJiXk1GbAjH1j6mJpElSEQ10rJv1kCHA/h9Nl/+T5RKX
jgN5wjU9Zl/v39m/G9pRrEk2/8VOv0IvplW3cmATIsxj6qFxZMOZdZ86Bzc+LKCUf7Gsd1kE0452
Zz8yBe9VHIOypaEcgyun4Xzz2UhyG8sB5m/WwRyNoAXQLn5AibGcKcamUv/mH/6/Cvb9v/RF/g/Z
v91Pcy9l7P8/iP39U0P2v879PfMBpv/hP/2V2W+ioj//xBEPf/7jv/zzj/1b+s/0/hXbtXnnghAw
gZ9h/Nf0n+78qwUz8O7H1v8JBrM6HtL/+C/CMP6V7LVhsPa693FBPfhv2T8qIf6VJL5vwxcgGWPc
f7l/F/b734X/iBjyr//vXMFYYQgs0bFDMpEsHjHEf5fCoMaDVCBCDqtyvTKCRCPAYjNkg6UGujp+
ojg6y2YSde+e+cqsUOXMbnYBQ5PQbx/u0xytFvjXYHa2SIgYS6x7mM0s0/XBsvLRQ+M3/cTf2OuQ
xE+FZcnpXDOKMatprS/3KybOXWFbSXIEKKFDq9TrMfUDoJd4jKgNMfhiLjVhIKQBYx2DZOiW/lep
06FAwUNlJLoXzOzBHinVoPjP9uXifGl9MbT+FqYJfVlFPnvsI9aO1uOr6ZuskNCbrHgKlayK4VW5
reNioLH8eTt7y1peq6aC4UgeyMufNW5RxZORYXD/7kXvPtpJ7WiP9ojP6Og0XT8HJjNRHRj6XGHi
ntqu2ZeTnLyXEQOq3QcZ4Pwi8CdVl99VMqAlDp6vViswBopPDrmTTf5lagZJ+/C0uu5yYaJksR0M
FdFRqLbIXMmD7nUjPhF+POYNe/A5ktXcDe2P6aV+B39+YjL4VaZNgVFxrThb7y9lP24ZDur7oJRy
83ps2TDKr9R2s/4hc4RHiYDTKnHAbJd7fzHzDuNeH5u1/4GpoMNP4DaZsUfq4Vsi+ZYaOK0kKJ17
Izmq4pylczA4GCH2ecJH8pdZxbEhXa66iMgkU7G77SrM6Ziu8SYkVw57AILbxcwdmBXcJAXbaY/f
bMYfRFbGGKK7Spb9tcTzYj5MSGzrhxh9GgrYb2bjHB+mkrvLl8WkFH+sRjp36GuqaW4ug5wqceCu
fYZua1unQpnFW9IWwyHhBboZCvfDWpz2j46lbEbhnz6oAGqDmN3qPw/uY1oUUOpQA3BNKSSKilg9
5doJKib36rm85Qli67uZWPH42WGhVCfbYCKwNTPDdNszVdArMbbW6AXuONX2TK2DX73QQAM9nFxZ
E+XTuj5SdddGfKiQt0WqIf25AjpUYELNR9dmA8YcmBVgfLPc+WTvoOcH386kD5XKx47xUJA11G64
teKERS67BsoGnCzDfq+31jKes4Uyh10mjJkuC0uP6VO3Z8IZD0VOa+q1NNrCeHdjb/zEMMYGzSIX
vm14f5g7epbolOIq/8nfauzydmSlPlgGJRhdwn8uVNxL58iOvPG3mian4Um0awErPh1SSiiR0TDf
PVPlZ4mPbKJT6XupfF/98aze9w4a2H8buyZh0Aumlcb4KzWtaCJdjFl8dFTHHJ1qC/eAdTYRuq6y
xyuyX7HAPlmmdQ+SLvAkefS6Aio7G7itNQKDDrXJZYa3yO0V7PdE8ymmtEuDvDDRfdORo+OhjfnO
wMzJrM3q84e6UZ7AdeHfE/OY7m03oiZYhFYD8IxY8NAwEnuNvTX8sey2chT5Gdsqy1u9ACB/iteh
WveD3rDnosEIi5zWJvD0DdVUH1M1KgqJpF+chCmnW4NdBa9PDt74rr6y6i8phf4YjWr9iRuUXuqh
GMHGTP1p2GuFCQrJU5V6H2tsL09xb1vmIeOH1jdFGotIGdzcqwIjeaytkwHUm/OT34igOIB61ANd
GPpuZY4OMzrImMZF33/OPhFR4NIi+51ACXqvrSm5DvyaQeH0WQisbnmya6/ctSj1O1qgkIGNsnrB
J6Ro6SlMA/9t/9fRnIF+ygx3G+0N7Sdb4+Y1d5WH6jHoxt/J0HEnStsxN2LBeSPXjKmggk71kpgr
Sp1dT8lfbTDdD7c0HNxbIx0zLOGdUNIxUx5HByk0zjz7zXKAZu7WWOeKW5VzDl7aKM7El9wUo2zc
XVOfNYWjYo9aHk2yba25eP6McnodpANd2VVT/WHVWocp2afLQ7doRwjpaS+IlnvWH5pz/IcMwTDw
7DphNDOWSwlJ+AsJY9XPFI2y5RlLOW08Q+VXt8tZXRKSPDiVX3z1mD/QpxpvjCaPHwpSjWZJOgmS
KaPR3DTgOut6u2/ZC78rXvZJADrP6XYuHr+nUmC8G3Q3/ag1d7okkyd2WqxbL07ay0/JyiIiNw5H
dXazp9Yy+7ArZ20/ueK4eOCrU7N9gWPVPSjLV/F1wQyzl/mib822UtNWSXs5DVAL+d/DPjMGQ6Hj
yW5PlZN2NJVmvxKS+ra6tj7qc3IuUtyEpDLs4U1vW7D35JwvrjVi1fbKl3ZdQaLrjC2jXNNgpiNu
y+B6HqhB2trjIB/HcmxOlBFyFTBbo/rM4t5FJXPEE0ke9v5101wh2qQBaZrk088mibfWnbCk2uJv
uRpsxf0uH7nIU+fyOLOcLQ5IG1hW7h2e236ekkhoeYYjYvybZPnVx/pZs5X9jHXj5lIu8Wx1nSAx
Iq33TmSEqTKS5eVwkXo3HvK0RTUVTaX9hdRIYYVMT/hxNVYnVvomhGZsBmaqua6sAxk3rgtoEN19
3qw0PPOcPXdc3SwRJJlJ45fZb2zKsNc/BuUGFIu5Da7patz5WEpOraqjupaw46e+tFvM5hK7fddq
rNWzAS8cPQZccrw9B6p/rmg8QjZO7DeuQcKhy1pOyZ/ZWXT/7pnpnoqSHMgGkN0aMK/hR4/zeHgv
S0w/gURyBVHvNX0VTJiV2jZwE3Qthh5ua/sq4VbypCP5uZ+lr0/fqYddAPpVuuyzfKSvbHC0QLT6
3xaO9RJxylU/sO6zB2903hmP889KppzPDTo6Jk8I7XGfdCeznbJ9fGeIUEuxwvcH1/w5j/T01K7W
XUosRqyeINm6/sDYv8zFuWoX74OvhljCXJj2rjGZXbAslEnUcNd8Q/rKxKGkAzAlvpK4IL0Q9IaI
aW75TW/fSNZpyprhallxt8MU3f22Z4oSKQfGm6Or8muKc7J9g+ZMQezcEQNsqWnA6d0+zBcLD1Pb
XhFqvQSB0EXrT5skEF1JJ5bUreqM9M7vJ8mHbaPWsx2rDk8K5b/nJcYuQVUkrlf6MNst4z22fjzw
uKKEMBhSDdphAN9b0waHoYqInbACnkx1NmGO4uWeEYJlUqg/fl7Uz1D060+vsIuPRUzWxxynJBZ9
G4RL4q4dVo/Fe/dkD+9qKmrcv82ftXK1fZfTGYIW6F1ava4utFD0keut5R+MUeZuLCxtn7KMQd0Y
JSelWV1xmacBMHww6EmfPU2KZVdPv1cUq6p6NWxvPQLB1N9Tt30tMw1Xcodo2uTr9ENOAjW6dH8o
Iyl2E547Wu58QcYSt9JUTE/cE3reppmF+7TzKXBDkr0ZdZwe8tVNaD5zeWa9OeFlq8UXjPU/GW5N
QRZk8AMbq/yT5NM0j33vVEEPNu3dYu+BnVkrd6jd6TeNS84+pQWQ/LmhF6+9XbNK76v6oVGj9aWw
6b70eWXN8PqhBNDpIVxyJy33U7de0qulMNCVOtVwRPsGaGL03xHBYnqruZxRvLa1c+Nvjc8POyQX
DJwpmhsqlyKBbZGBNmPxgn32DkAbQ6NVzqEtVm4Ntay5NAjDOtB7IvOwrjxMd10iY6xZ3orwFs/e
uOuH2Hit8rTweThJgDUegcPNHBvWh2DR+9d2lvLb6EZ1wf7GdZEWga/FgDeyVn1MXD3XEAqGvm5/
mQRfjzoG2s1/Zu88luNIti37K2097igL4SJi0JPMSIGESgAEISZhAAiG1jq+vlfy3r6XxCML9t6g
7Q3ayqwGxSKQwsP9+Dl7r62WoJ/WKNxNKClB5dcG1ombPNNR5CNDC6np2mNmj+IKiWOzs8zUgz+b
d7fasuVVZ1qs7bYg1AaTP3FRIoiRqdmgzwlaL+KDshezWTELZiU6DZZlfyKzKL2sEzIGevpYa2sa
0QmefNinYVgqffQGGTCyaLkA8KtJ02Jtn0YZNuoEPVu2w6zD4SrIih2vvF6nX6YF6DSOgCiozieZ
6H1Uu85tbZjzCYsuksPQxDpA+gR/DL0Bd48xmSwiOsUs1722IgJRotSaHnClXDZ2UaKFN04uzTYz
o/0cFc6GGkYenWAwdnUoELPZo4mQjYjAo8s+fCbmNLlgPh2+6jZ327PQDG1NyHjZYHmjk7hKZ8Wm
lcYlbUGiNDEsgvRfzmUpYyIQWkJX8WmlT0biUgVmqvkSTi2PIp4G6hQtze/i5OsDR5ecIVJ0HsJe
xq8DkfQbFPXDIwAlBO/oRFaWamBSOYq4NpoDBip4vJtjNyDmBA2QfQXl3KwGTpiZAdYcXQlmw5so
0RIBT1Qy82SuehU7qb7yiEB7sagpN3OtxNtQwlheF4lkupklQXOdsSmeNUEtLlyhii+F6xVP2g2p
pyvR4S6bqq66rSrP3NZFlp3PZmc+qzRsN0WC9JUJBlMrzp/gm6i62rfyYLxznWa8WYoeITThLWO9
KyOko6bsrF2q4jfPnMKvZK0k69lwosuOVgRy4BxM2Fw77S364mU/xA1+N8Lykosao+eBbLtxV6Gc
Wo1mIQ+QMpeZfqF4iCwrIBdmQCMZGMm76pJsPXtOf46y2Fj1Zhe8yRAFMLqQ6ErlU3prsSly8MT9
uPK4Lt1EtpexwKb2pfQq74aee7BlxthuoEYw1TP7i0zl+C49ieLc5e2viyKr71y86c9dV+eXdtVw
4x77+CLKYw5yI0rnK/RWBBLKPbnIyEja2EmQiObSeZb0E8+V0VYXCfkFm9op79qFqmU1WVa59Zzk
lGBFYYQjJZmRPmRBfLDCHstgz6CCkrbJvgqAuM46XDigSfwpfU3uFa6WKLduvNBuH4pat2qtynmk
gu/DlNloEJLwE47KuwlDVVYctBVWSGYG3K5pn1BVY1RbTa6p9pAxbPLFT+wen2Si4aVuSvHYT+14
X1kLyXliktLeMMdxv1pE2w4sp8k763pZeeczpOvkdSmRWO6Zf2AARHDpnAmR1hPyZZW3O2rlb1kL
MSBAJ30k9pE806F2v5tuMjy1GALb84lUreS6tMC70AMAK4MrdcYo0aSvrWwg0gNS48Gd7LggM3IM
H7yAkDIEhO0dnY9gV8eTIl/YDk155sg61WsTCe5+xFshVmYuYwM7psOkGDiv2rhoAouDIQWGrrH2
xouiL0w8tbTg0l2zOM7WC9p/jEe+qdDEycscdtxAfGmRpVBNrUfA037KOP9dQZpAAGraG3K68pGs
vSHFsCMSWuuscQsThhoHwkRde8YigEGEKV6dfyk5LjMiXgdktLNpMSAwq/qeZBZidQrCZPzYC0si
I+P8re8sEqiioVv1Gscyuiy/6UfjzWxzIoiZA61R2CBcTsiVpUJ1CH3KManktnllJDFu8mwpcNs7
+C0ZVV0S+zLdaQIIr3in3MQw8z4ptvrWr0Ikhg0UrnQlLCe9ml0j2uTNUm04VxPkvnjvNouc50u8
uSWBgPQZA1KF4ngryya5VWUQreO2yLwNMXe2yZSryI7KiMlzxYQkiV7QpwzLlPgzxNrm5OhDj6jC
vMXKje+lrnE1n9PuCOlex2hI1zHR0j1yMsdwUOGRenQ0gqrn4sbKGpki22kk1DuW37547cM8Ya4h
m7oj3MlF57ZqFFkeX6GIKnffpymi1BM9YAoeO9m7WMIYUAQIhnJU+55fcXEPdxnyd3lsuY2Ls0An
aUco48hNpmNyHpxH9kAUN9lu/Naok/pCTpX7fUxQqT5PbhswfTA7NqdN2TqquSCKUx+5OojkPgVj
xgh2TuL2TJRu4m4hDwTuZcDFNriRgROU24xrw3i2YCpPtkuX8ltj8uK+FVyWax/faLIqmUQvePWL
PBnWpBU2aiIQTzBLnKUdWBvIBfw5AxPTuYlyssb2CbBtkuI5xrYK3bjFbH/ozgVC8HiL+HXpb+tR
w+GIUzsPdiZPk7wcWrdbzpsU4S72isCJ9jSIcn2Ojtzqd860nLw2S79Ywa3hSn55a5gER7u80XBH
q3AecOIhpz3ORpfPUBoYNu0SV5sGYyezyPddaxvYauLKy3cL9YvDuIy8RrIvJhVcZOZENGzDPcq8
p5mu2HaRLjuUWwm25FRzTTx6y8TvZehKp/Z/tRrFjzkRZAcmcL4wRgICw0S8eJFVHVoz8Jb1HHkh
sZtBW15oNFzErUTD7G6VzeVqbYwgoVYhkOlji6b6IugVPWYs6ehTeDy5nWT7RQQ7NRrYabJOkarU
LvkOZJ+97pCZnZQp6jUmT3czNGZwTx8Dy5XZ6LOe9uFZntrWOdHZzVnQB8y8ba7x6SCNDWmvb6pD
Pub2/WNYephTY7u+pAGrv8icjIKBiC9i/wI9jJg5zPF66opvxGbdT27e8bvcRwZcE9H23iGu2oPd
dXjAVUrr3sMoSNWFViRCXY1py8Z7TwpF1NHSirLooVmoOBgOaxT7Bpamzmi2nVjyTR2R0xdNrbHX
2HXp+FGCAZpapem4a4l92nTuCfgll3Eb5Oa8sgg529AZt46SYOX1gJM/38QDsVxnsh1wceBTTemq
sIHP0KY2LmSRl9aJUJZM7LIp8raZyXU0OObl0izJPsr0OZO5cJ84ZX6Sns7b2s5uW1e+xCrTxSpn
i78J3cDaDWaYnqlRtGfRXNlfulRV32dXRVctlzI4EFWeHXFcc3bVBFO7VdkTktzXT8K0urXZ2tkZ
Nb4JL4Zf9zwKk3uTJOs255k6D+N6+u4WHvZY2fJgK5DRu6Cy1GuUDBfDMmVfs6ELETMYCuFxpd+c
INGvZh7Ts+SDfdQtdcfQRvHdPOM1JClpuCJHbd40zIjWNMyKTe6Q/47o1lu7jCu3ZumKrVlFD6r0
5mTXWYC3Vk2NZhpqRHhr9Kratyp+F2mhzuJ6vmaKyrh80PdWEVW+lRps1TXx5KInahvj53cxjCQ9
RLn7WkoY7Tnd8drOv82Vo2gyCwa/i3xgNI8GiXHraXLsojSog/NBN9VR59MLJb2xLjJAF6f+DOlx
aXiM4a74yqIf62NIuaEGe4V2gDs68Dh9pgS/jNWRaRuPOKSj4nEh5QhpqbCwt8dVfYeKYyQHNMGm
tJSYogib5NLWm5uFKf1Z3oeGT0gYeubAREuH7Aipa3qXRLmxCmqvgb3CI7uDAle9DKl5y+zzdu7m
+zlFm1Qg2CUz7dHQTXme5GofW2a4r1PWVeKMT4U1YQDFRBMQQb8B3xSsRFSJXWAV3fkwNeUl7vbp
YEn6PSN17VltG9x7AAqtrFhaO28pwiuy47Zh7VrvtddRzpH9c+oBu81K1ao/007zFjfMr2q6XAdd
6xrKULkvMwYldufh6iLnlRmAt+PaKPw2DWd/QCq9tlv1yB46ENUyHkQ2BGeEBw9rhyi8YdODe2E8
kLRoH8vDnNmGL6Mqo72YOwVdWEuO5J7iyna1ToUfOZ3MuUGJ4sDNrYh8i+dl3GWBis+dIFBXjmLZ
VjiZ9p6Tz/4yZA+ViSIJo551b6IGYtg35z7zpeKgo5wq5ZSriDTrvgnVIzYXPIgxgcKZQ+Qo9LGH
3F4EQXxIRzuZMGuPs5l2WNy68YYb7IOVWW/kW9dkj4OsbYXKd9QC+WaIC3khit745gUTY34E5+tq
JMcPSfN9lfKVTj3zLhLOqf3qDIOjGhKA9m0dPiyAyHf11LfbWINBWFI0GHGk8idMJhYW53nywyF3
11XCtI2LYyJvnLYddwAn2cidEH7IOp/Db1xEqTWwhoMrYW9kH6xYx2VYHdCjWasAEVmfBvVXCyfA
Wod0rpMAZDWnDp4yKw45I7SBnzKUat+H/Y7bTMy1uOuEz4RwRmQxxhd9jkaK7iB7eIQxiuTOmzlJ
5DnfYfEuliSgwVBwSTHj6B4Bf3tBfFz6BVkqUwojm0jjxJDLgIHu8HfSojT6v768t2fCYHuRujRN
mB2RNBON68V0et6vZYzisqlYsmdayOeJJvKZ4SGPWNPpbLvNpNHreFGxUBj29p1ieoh0eHqNUOIu
fm80QbIJhjF2/B7uEZyBQqhyNxL5cSC6u3sIaKXi8uGwjN2oumG8XaxTI9aU6LTSyNAcvZUTxcYL
DQyKaIMkRKu0Lm3nB4EimbfOgiCzA/HizlBdaErdWIV30xkQzk+VolqLBQEOnr7Qhx9IJzsVHmrk
qINoAJ2HGqS2fRPERJx0sKOYR5DzGqua3FPu9xhABZE7a7vCudMgXdkkioRFySiNqja3rweGrzSA
RLsdYmIMi8kZVvgzFGNmbMjbebHZg5LMHrbVPM/byMzMfSFcRnkeTNh+KQ6JnjJa7+Z8HsMcuWa/
Vrt55mimWDX8hsyYL0o43UrP43D598SwX3mQUklbi1OuigZyLSzxMeaqzjHrYCNTqKWGPTe0Lcos
9PzzrD9Rr/zKEXQt10G4AkfMAibuCRi5KAd+4qcGoxxT3DL47EhNrw+5iu3pfJYLaNG/f0e/MtBc
3gakY20J6VimhPR5+vOff5GLhaeCcbRxGKfqTTnoDoFM7gVPJ0mS4aNkxrMRSi8Cj6Tk8Akb70Nc
zY/fD03bsR2wyqCYP4aBjLV78tfCxsCdScwuYHquZTJGuSAijfXPNbRXPSKgSIZLAsaso7lUdBpE
LQOfiboRXYReZXqXVtdDePrx2fx/4c0nvG3LZRX8WXhzfGle3t6z/3HWZi/Ft/Zn7c2Pv/lP8rZl
/+WZpB553BYsiy7pv7Q3lvUXCT2SM9HU0iIx4l/kbUujvjFPgi1gXxJUMmTL9qTz+d//E5I39AX6
BTyBLFdpuv8p8Q0/6CfpjWHz8J7++QHq+2m9GwEdGGLJ24NsEiwA+RqByyHtGOqXgioKuoVjPCJn
vpq4A9sNTXQ0LH7shOgOGR6PTvVWTMHaqJz9T5/h8R8swJ9Z4D9Qwf/4zyfV0r9ekflBBDTJzi5H
PbcHeGcHF+0x6ocKix7uxXNIedu+JEomaPKN4czdhSs5h2vRMhhb+m+0hr/WbscEWjBbH6wXoU8O
bgOnG4WwpBmmCXajU88cSG+zDrQIAdwpXavk1tZhSR+Q+Tw3ikPWx0/CWYAYlF+WPLnilX+dlzZc
2VNDjFLGzYCgTlgYbtltkpoX2IvlXbrBWZjDx1vCo1mWX9itv9R5f6VzqHpRS/02ygQTThyva8N6
Gxvzq9VPCsCDeTcT7LwqB/7Vd+qaoMxPdrYT2v13XzEL5ZctzeoqRTU9DQcvQd1M04tJFu85jCiK
vJNCnnpZZUy5YmsVB9XFXCVPZaHPSnp4K4H6ZGjbXSmxu2dByQhPvTcSOu7wTPt7VRjTsUvwz7vo
n7eIIPOzEY2L39kItL3EHjZcDsMVpO/eTwVwlKWmp5YJ9UVbBZYVPdzUtT77+7UDdf73b/W0yn9a
zQi/UVEbGHTnYDxmWXTeFMmNapxLPuR9N2DhGsRAOrYM9EPgsH5nPT6JOCMhbwkRznT1flTJFtPV
XTJmOyI73nqX1t4CDGulw+zRYeS2YrEXN+AEj33IrOKTl87D/ttv6cMJl5beMCcG/rEmCPd4xHa5
PMTo9j00IYjvdqYIbt1mS9YyOgIvexqU+VXRGfLwIKSgBSqNFyxLWb5WXWf+yKIFgmRdeGiePF3e
htN49/cv1frTgvqgJI2KKpKpBv7V90B34gIhq7dJhwBcEpnvhKO/NZLl45ZfMie5g+Q5rIMoNPdi
OAHgqoucRwX1t/4kPPdPX/qpdvj5S6e7ZEmZNwcX534fg6XrebKmz76YX8WJ/96PTl/YTz++wO6Y
hGbTHMRcXdRZfdF2M7BCRbQTWkUPKknRrSMTtVMjrF3Rs9ojoFerzM7vwhwkZmJG10HYnfdt2zDq
SncOnIuVzmCnZOmdZbd7DDbvf//d/GE7/6Gw/OnF6jRtppnR0YHSHv/fu3fC4CbFSkqy2rX+ZEv5
gHH992fyIfWD0Wcb02KoDxadpRNuC78wnw+4Y5tbESEnXNyv0NGAhJrXf//OfgQG/+5c+EBEDwr4
MDDm6sPoLXdids+TlOQyT5xEaqP6zhAb+cEMwiLFERjPyZ5CezvZxuLD36NtjSR8hdK/A/JhPiY1
k562GV69cmQvc+k5S+1+lo5i//5rQFX765pRcjYUHsfq0I3DUxXP9gp9/ukq0HPNwdgDZCXD6uDd
23aLuXiZ1kx2HlBzMOwJSc3meNkw9HrMe7KVwvCqs2CHeIHPQJBYXpzPU/xGWOHtOFfLiprD9Ct4
Qm1uflLf27/fjZT34cxYgDuNkXDqwxK3ICBF4RNhcJoNfjEX+0GOnV/b/S4X4CzDxsd5s+3pifXS
uK689pIL+BoI+o3BDRztwe1Ymud5q9/YaPf4rriphvVnpPEfeWb/cV0Avf71sy4KI5vzwKsPSUuW
vNHbJNzj5+ciHg9XCFvVJoQfuo6mHunwOGF3t9LbUlXmtaSCX+UZuFeNbAT6pljhlkehCtFhVQS5
s+nStt1ndnCP3fqrQ09iLp1nD0XqakyzXY/C1WytiEoEPSj4jNK39Hzu5rr3lRRfnOIzcvKH68H/
feDUxzhXArQ7l8Z3dbCTaK2K+FypgFuQ9z7g3CqL/iptHvm6ziU2Z9F05ybhzEVWfJZ8p04P9u8+
5A9bfuF2XM5ZmYe0xD4K2TzHTkXRg/Y1OlaUFJ5IRx8diLU2zPE1dcRbZdTo6HqoS9pzmp0ScmW6
pznVLHls+29TDop1ksAQuxYop8gtHKdVU6OPnJg6VEt3U1WEJ0/4UMnHdarmPM+Gc2HAXIYAOIIb
cOXGc2tvW/T2BWa/dOcZIcNP+2WxDZfS7NQvzAkCtAyqKWy294ubnYEXnlYcSlyuavO2bOxxO0QN
I9LEobMUHBm5i5VTGkDiuvs00w+Rk+IbPQETs/IiD519FYUbGA/Nto7E0ye7269g7H9/wR8OMc1U
0lUQIbEgU9CiafrSDqL2q0FU2Hroe0wYgLdOQ4fJ6KEMYZO3memjEuQkTuEiYrjr0tO4oaI8r0S+
jeAGboKuOzTjROsBTeYnJ6I4bQK/WwwfTkS04WE9OP1wCER01QyXerhyquIonOy8bWgyi14eJB0a
f9I0wKgLINUUK48uokfB0IbZjnYhUqvle1I01+n0tITZpTbcXV0N68qt9xUYaPDbq1aLPaPQXSbC
k37hEECHzFLlY59FIPEMhnOfOzZqDN3cprAkSmfYqSFfz0yhDPsmUxfsvSvDuMiHb5iTt6FCQhF9
lvn+I9z0d5/DqWL46bANFva5aByagzQ8sevAyn5Ji1T7ndXEZ5Z7ko2S47kqTTp8JbgfVibitsXb
AS1eXmj/hXtGtJi38iLbtGatfad2841lIwh0RCT27Twtm08W2O/LGAIofn2xaF9pQYd5h0MS6fWa
3n54FqtkhqMXBdTK7nWY1aNfnh5AOncQPErkOaFXXtAxCW/bIsZ6iuUuProo9e7G3DXWCyqhS28o
7DUQ3W5dAKHEMpcCdmo/qWfUnw6iD6f+DE8tNiTN5laanb8AriThLVX7tI2t7eBVuLkjWNcNkR3+
LMrRH2idr1QvU4Ty9UWyxLdwga+rft5Lq4oYGVEzV1kSbSYsE2u0LWiQmQitnTwBmQ09lxGlbcJJ
StSq0jmkB/x7TNTjp94Lj12Zh2sCmMUenkq6d+zaXtUGkueM7vS6Rnq3ik0UfFUH77CZk1sZUPSd
qsYAC6sfpe0eY+uTC3I6ZnqA9Dq/5Ck6g5d85RoAxgONaVb3UYWkykQ0qhgrBcwUeI5OVb1ZTLt2
UA9d2lFU65JZn8vXhOxp3KB5drb/tdXifihgrDqFH2lm1QFvAJ8XlMQVPWucKmOOV4F01fCENUsh
BPTvk0DK3CHtQI/VVhuP/vEGp4Ukh8Z6sFp5QKd2AwcdHmFUcztxoL/ZA+12cHCFY31Wk/7+VqJO
PZufn8ZyrAqhmTYfENA/IFR47oDB4IUYQ7+0oyPeuAfb1kwIomsY+N0uKxt2SmXQwS3QTdd2fGxz
64Xh+O3ff4h/uCeBbPr1FTlsudGkCzoZtRVfEzFosv0MdgfyvNhHhhq/Sptu98kNu4GNaPkxbIA9
nupDI8pI79hggNQv9IwuT6SEXdMH4SfPlfWHCtX9cN1EQqC7tjOrQxjBIzGdGk+UA2AYoqvcUERN
8BIcjCDqugu5Ni9eZ0IHl+YG2Q9IpmwS12gHgIGPvU0/ATVyxUL85IT5w/0CDMavn5yFsdJFzT4c
CpGe2Yu1G9HGMt6/1G55pnjU3X7ZEi6+zq3o5r/4bX04gXMb+qWdzeMhwKxAfPAOyQ4w6xjWHFm9
gTB3ref5NcizdMIKnwT3bRvs7HiG9uOFyl8cHKpR90nqlPWHQ9b9cMjypcsRuf500AOMuQTEqYOm
A9D+dAySiVtdSx9FApTIDSBK7BJOVN4xOie6TSxy43QG9AArfEPjg2e/SV6Ua1z9/Udlnz6S3xx8
7n88+MyqZ1Z66COcNvRwwueAmvm7hUb80OD8wsOPN6SmGI3j4TylG4aH/hmo9kUT0w0YEAruBxdi
Hx0DgDZuN950oQI1YmW3cnA2i0qeACUFfmHOm6LuPonu+dOJ7X44BIPMkHT+3P5g1cM9U0V30+JI
njqMKlWTP4Fmex5DDggxi4MQ3Ytmf16BegPK3EdXuTIu2xhFlOjBpoUL650PAdZuHb+HqKg+W/2n
TfZ3H++HM09BQ48MwHNwGQB3Az+5tGrIp7FZfHPqnttTGV4zJYFCsdQIKCHvMBBfgWTgleW8PHbY
L4vLgVUHDwTzXjn9iKbe7nY/vv7/Z+OA/4bJmqct+s+N/t3La/lLEOfpf/9nd1/8xV5NbA42cH0K
EWY//UeupvvXKTJNeJKwI00y3qnw+qe51v7LsbCtIBMzTfKHT6GA/2zuG85fnlRCe9plbq+w3lr/
me7+r8+pdhhqacWogMpF25Kf9ut2Ctkty71Mn6QR5Z3MUhd/p11/shuc9uR/r1aXKQUzOuI3Tt5d
S9sfr6hdRejuSVLnkoOwxv2IunxY7A0SnGbz06d+/MfP/Hk08Ovb+edvYvCheFcMLT52V9w4qvNJ
OnB16sC3E9pMNL0m/+9/yW/eDic2X5f7I+Pd+/AQhtJt6kZzKsa63lMGh9dktHdb9P9l8smDLn9s
5r98dmRDKmgXUrg2lmp9OqV/vkk4VdSHMt04gU3URV8ifrn0arKiNvWUuXhCZQK0LFxatclCrl7n
nkBGtqqhDeHhIV8N7vUwgfyq6JLV9JC6Ols7NEGBsqddudwRTXUios8OPEXiyG37Koza9DodHbvZ
daYTvtVWgLBSyp4OiVHq8sGTAbf8cJwK68qoR/6QTV19x0wLZa01I9zFTjnI7/ECnI8oilAkN3NO
75mWsGF9E8YU42xx7DJdGUTc0biqMs89IE9S1bq3kbVcmUiI7vtu4Gef3NwVYs4czVDTdPpNewWp
8tjqIHBPqZd5a0Aa89NEdNpj1FLpMV34QeLJBvZh+B5ccjvtIDeJZI0qjBv1e5FSrkKTm+bXIQim
hwmfyfc8i+Ul2n76fijB+9tpwiVBXx0IOW8c0+Laa2P56OYldMWlKI3X9gRhCUSe3gcd2BbuCwEA
PbsH1UiLPU/6R2SRGXc7NE707Nyxv2YsxCdduGn1LACq3dpNmDE76sbkIjcsF/GuOBX6Xet1UCKy
9BU/RfzKU9O/RLMncecugFPXQWlXA9WZ3b5oq12Ynlh8M6aBLIw2JiYt33XmdOQH1+OTzXMpd/Qy
53a9MFN8ClHFXNlO6900TUicINL9jhdRD+nDZLvULU46XS/VCLaPtOr0rugbu4b+mYuv1jAZ6GCI
vnmNPa97mIIMcGBqBC7e/Dl+kw4Gt5Yc2Wxrz9142aTjRM7OhIYXIGY4Xbi4OxFMsPFwa6wm890k
iuttCEugWLYyMcCbQxPecJWqe6QjkDPwaLpDCuAxsQ41iciQppHIXGQ2ISI4YApUL5OHRd0fc1nc
dOapl5AtDSyNvpkBwKL5hDXjLku+3Ey4mY80o4bndNTRa9hMoWZ6EoePPRBBin2QrQUmBpfwidno
x25V9yajMDCRQPcGbj+4iromaFZTYlVvbd0SpD3Gun+0qrxkEKpH5y0tO5QjtYoyerDBVJ/CskrE
LGZipFcGvFixKglBgKA7LfktxMHoIsBMba893OAlilTMQ6vETefnAdX0gKEBGQQOd4k5rwoynrKM
35htrKDBJB6Rf0MdJxn/oFMaEVedlDcNBu77lB0flqOpom+9IDfmNGnUT5A61Q0TW0usy0wH6HY7
lZJs1XjNjdkH0j7HSBZhUkittNrg5WT9mxV1Ba03Z8KnIHL51LbYc108Uce56pPSn8uKdeO1oYGz
ICG/EJGnk8MpUkGE1LGchkfM/mW3Gnn+3iYW0C0Yo8fSA8y7TonfumpJeXt3MWsSeVUH6choiFgl
bM+BC9SGVqbvVmaBuLVMaH4jMxVfG7bMZ/xMgIwlhLbaZ8OBSePR/nqJkU4Zq1Y53ONNpOPJNixb
8jXR8xaYUiNUV6Au54a4s8yZL/HEoNsxhTFe8/fyeweuO8YXM5ny05425X4YRs53sN3hIwZlJIle
qYgMmWLoQqSCeeCs0ZRlN/Yi4a/bdBxuQ95AukUDCK+twuynGsjyvgjCWm9bJaAn4ttOpq0jY1r7
xeym7m5okaeR7Wo7I5rOQZ07yhqfrEJWE1FBaKxWkqSxjJs3RtktyUjpUQaWIfY2hvaNF1emizqR
5sjKlE1+6LLMJF+jRBvmk8TaryYKxm6dOezPBEf5g1OfzajNSSqx4O8wMJlgMVlzLY/NkJcxKD+w
IoLVSvPBxkPjZ5Gb5fjVe2dYl+GI2xF5evREalI8M1yS4XtszVJsQpkMR6rkZEDtnEEcxawy3dFa
yYiwcUU9b/LEVWIPI8ubVqApvHgdM7gHkGQN7VswBH3E9Kx38OlitjTWrdFZe68IbW+FPjOmBapx
0MLFDJnzaD34aLnM9z4oa7GaEWQhEYQKSg5cpFAAcomDM3GKf1rs+oy5hUsWjaWii6GJJI3UQJzP
vTzJpTLv1ahl82y5dANI4MGS6I9NF16ieW5B8ZuVs/OsEEYYeSg1gHmGerEPDCK+N3Rlvo5lPN0K
BL75WguFrKxsu/iYFwFOJ4Hh7K1KR+shjIYZ2AR4qGQNExH1fJ0MhMH0cLheTfa2Tda7TuH3QJte
C7BvN2VjOr4gK/nIsaCv2qoxx7Ux2Vvb0Ppt5OejdsaIYa/R0/fNPnVH93pmas06DxsOmTqRBCmN
9B2+BJgzbr1cTjhpbUd/SwXZOGurAlnBhM5eOHY1+xcTu6o5GDHZH+uQFHh43aPJ6dPYHTqzzoqa
M+w5xmvNp8HAWVkn+p+jl7228fPTZ2tiH0wubR0LyBdMqdbcSyilEt23V9+FJKC8xHXd0g9dhvGy
EgowtiFswmicLsnPOHvbXa5OgShmnCwPrE0LXxQcCLALFgdI0s9pt3OsgeWEdB8/v1sl3dMykxTl
z3PMDhA3A9C1AvH+tRYd9lnA3wtnCjIEsa5qr34C28Vjqpcyu5nB0HyPTIcZJQcF64inD7zFEMbP
dnd6PhJCz5VPw5QerlZO8aBdK35WCXYuY0E0vxdVKLcxeZ0t00WHKAK4/MRDmCjeEcW4nroPxxaO
gFkg7Vtls+j0Km+mHgfy3BONlCQz72ukmvRgZ4bNxdyANwWM4MQlOxGOAz7TruNU3gz4C5gLhqM5
3BSZLNMbPOIMQlrm/Jic6lCKGxviMV0cG3bxGmxH21LIhcSLssPXr0MarjJjMZgtuo3FKb0gpPZJ
rIgBQIEtT+H6OvhJoQ7bJGbq0mLwNcYDeBECqHe92zrG+TR7RE3jtzS6tVuH9IwsrZsvoJcH5In8
FUAKwMmP3ZgX0cbFN7CvCpv4b9CbLegJmTCFbnrBNy+sdHotjNGGkk0y7SExanrOYwQRci3SPnKu
8aPVDgcJPXwb/TqO7AG3FI5YndjHzlbURC0GRJBeC9O+pgJYsI07lSifSb0SVxiIM8KbppbCrp8s
lV3B0JheSDqgXSs5FzN8Uw7UBtzXw7fGFgEVJMkkzK47pyN2R+QJMYP69Jp7UhVqFtaAYDhcuuEg
prL91i8DLFWpyJhYpWTq5YTGCA6csG1a8J6eOVRro1WoUqeOPdjERnIGcRsySj7qzMWuJ6v6ZgEH
1l52g5N4G68NHA/nEOTMbAC1AcGEGLnUzyCkmyvLUs6rHqE+buylSQWRZZ6NELGRbeJcx11mQzeG
KnKWz0PKgxEpTqAl7oqDg2XUaDZpb3b5Fq5YbLHl2IPYByrsMO22IQ3btXbCJfdLagr1YkWU/0RA
cAnhXDbhC722lXbwNEfa5TgYwtQTl7VLatnKCrLq0Qqg7TCvbhPzazCWU/USx4lXH1P00fpY2Tjb
qSxCzmDqOpW+/+fbEJfxGzbV8nv3EeP1C+vrunov7rrm/b27fKk+/p//DbsR9kn9+ed2xHOcv768
jnxc/4e9M+uNG8m29S9igQyO8ZoDM5UpyZosyX4hNFicp+DMX38+VnWfttK+FnQPcIAL3EajHrra
ZnKM2Huv9a2fYF/LH/kX7Mv8S3c8kyYCtFTEszodxH9aEsL+i6+9peOQN5Duejq17795X4usUJcL
BwzfkOMievhPUwIWmCUs+Fy2bvOvddQCn+B9eX+3Hf5T9SJvdQ3p8i13+R7ynfm79flT1Vt7BUzL
fuApKh27209lF7TFLSFOfRNcjCSNaLtIxYlxkQSN49eGWR6Za6m7sSiJOAv4aOAEMnzI8uU6xzwO
C56soWNcdfamaCuSuWPduJlc78EGWYwAkNkJONhdDeNOugF7Gs+r8aOgwz9iu+v3A2qKsJP2i1VY
aFiq5s4tgc923Xivg6xYw8iOtGsP7FKDDRJJ3Qq+UfFiIsQ9m7Dz7JVDJpgVoXVP+Pn7iv/LbWVh
td8OZkmWc6k5OxGQkFNQ2a0JY0E5E+rYqnRiD6k3H3GnPHd2xHYwv+aWoldj17bKPIbYJZb3vQcn
7MhBrwgN9+VUXLvKu6wB+YAXibqjO4UE800TrLDdTHRr/AZ4csKsFEZhumqIuCEFdtTPSn1uGAzr
qXMeM4x8qnvwQHDJkEPq1i2YGO1soK7ctXYoaAF4EqxAkfkR2vPYTbBl4Ih0fRaTwleDy8YJ+9BK
E3gwx7l/Aa4zXFdiqr7AaiQeC+7qJftgB43g3G11DwJQ2gRfuwIysVORa4vg3XYovqOAOVpzxbCh
Oms1gqEMPWoQtBM7ODZ9edQ0GwzHCPbNoJI9S7S229RFaNz1XkAWU8XE/kUNxuwPKOFZP3p2e05k
fs+UBGmSqHwfcf3OvLZj8UUQpG/RkS8sk7aoNnjMHMKNLMT8rk16x4LqJDMayWaA7I6sj3pFDTvt
caVXlHpJZQFmkHq7tqt+vhviXK29tmwOE4b469yLsK5VLOJwo8jci6r06E2oVHVIArsw67iG+P6a
NQR396XEmkMPIc/ZzdFzmcHynFkUHziO3dEncLlepRhOVmGelocoFOooA8c4w0tMs5ezhqXrUZjj
waRKrVDKEoiVakREG9Y52hsNyq80moVQDY8D/YWxI8+3fJqGod+Rgqfv6m4mNlrMAzvp2sPkQPLH
4qKG5Z9B9To3VTuf0W4beK7ZL5QNqSokOxJzZIE1MrXefIl67RkP3Q7YBcjrhGjJe5kZxaZs5RIC
Xcqnsmjqrxpz7VsenJknxU034MXGawRjKLUaqLsRQ6mXcCYlS0/C/kYRg762VfwABsfd2QUS5FL3
mjWFWrZISqNzRiQMZ5Hq+DTNjS3KekWSHHEhI8J5MiN1/Omr1Izct3qo652UhXV0k+k6hKKGlaSI
r6Gi7Wh2fFEQcHYqL/fETuSXI1Cxqs3VubT0fTvUxa07i2rHY3CJbv82kcVTKRT+olqhGG2TjSqW
3FnZA82Q2gW2nRsSMJ5n2MwkL1lqFyF7Bb2Jg8wg1ZLqPzYu2Y09EtXp3EtpJL5Z6N1eKGvfu/lT
ilTAhyZhXI5ZZq4TbX4x4Vw8D31GmqW8K8tyV01GvqG2wlEafonm+Wsum13QpNdksz1hQ3+c8OQF
uUK6pZG72pIB5wKVaBwoA66+sx31Zll2eCx1+9HI+hdXkDBc1EOwHbPwORD1F28h08fYJEDv0j6e
xRj9CJzqRkYUJpTSR8A6DyWD+LlhAFigIcYYeMzH+Azu/6PWD+6VsADsxHH90BMIvLDOKrMh5aiK
riK3PpiVq4Em0g9aV1S+JYxzZoEUxz1tCbPytThMtjU95ZTKb103lXWLU7XBHz3xaXSNOb4ba9t+
q6w68zU3vMVJx4jamY4e7Tg/GgLsgIW8DFtKiakYi7U72/Mi+rW3ljE6q8KU43buPDasr5ZJHIxZ
x2rNN+PCAzG8CjQJed0pxSG3xKUMI1romoe7FTvTXmX2OYarmf179pLI8Uc8aztbI67WsaILmdSH
eNk/ki9UrVw7eiFF6DDX4Z3XF3tHVya7zHEbe8GFWdYK0yNrSqvcH9jikCgWznU0DHd5Jo/sEZFQ
9UI8dhrvUwdrKu/dZj8SDoljVVwPwtzqEr2z4ci3NKRWQOPg+FErQYUo7RK3t+MnDiN7l7/An2me
w0cvd268RJcTvbfFcgth0wafW6OR3ojZPSZj369VNBMdCn1TAd5jtS3o9BRtcxvVpOVN5vy9awyo
Q4mX/fCyJruRGjfNVPzZtSixLTVJS56dyOsXT1H9x2q0SHlO1evc9DNxKk67k0ID1YH4x8UlN0Qw
ct26lddABnjA5xnwRWRhe/eFK4lpnWb4jEGPB3JdZ0P2TO84viWku49pfxVZt8Yg0A8wxTCv165z
Deu3ZJqN9DJsI3gtEtY0Vv/iIJbkDtnU/TanMRpbcNzyFtOYNS9MBWnFa8euoeJ6gX2ZePVOaLxw
WrGkN8Ae9MlBcLdGO45PtY4XibBTE+afQvBBBQDCbOXgBB4PTStdbdMz8hzvcmfBj8eI6uutyJ2W
hpwzdlp1NSZwnvp03uYVjKNhMHLiu81uGwfxPiQROu7KJ6aP2xq5gpDlhpVl7VbpN72mWRNhPl5P
qfUwJl17xoW50rH9uPRUZQmkm1b4dmCKQGzGZWBB/cwguEQxK8C6GoHPW7Fx1LPpueqnc8cm/iYY
9euKoJ51VDlXZBsQc6+zsrYBztC5rzlHsNJlkOZvng7bzS2RWzsGBCJuoU7xiBV+003DuKmz7Clx
JmuZTnhoiWhp1uOWwXUM4VjcqWJ5Nx2SgmgaZr49aM/A1ZIvTtmoXS7NR+g1fDkbidoGFN5aM5mE
TqXzFcPxBdGB7V4CMSFrKETXrCm5CvQlFTDjKbXSUCLPnIBm20AAUi829wsihRkFEw1MCOFwAfMt
OhrekO4zqeBJYVjDiV18o48azGt3cChtgjKOt9XQBuclw5ZLS4EW8mwtuYfEMB+xS7e3vWt/d6O6
hlLjaedT374hN/RriP4AIOMNYQr9Gdsw53vSGO5WMqlCD6sG3BREGRuq3DXuzGNEK88ZH9IpqP1s
SMOtIjAQBXN7lJrzaFs5YRUhCG0yCAX6eXBF3kLbYX7IIojT+pk+anxg9DJhZHGbal1j2H0Cz7Vp
GW2xuaGJwMJWFdPWiURB9dnHgkhM2+Wmau2ccwHKskNTFXI/gLRoWg42ckzpGxThpNU0HNhNo0nL
clYby6pmdSzbcXFvT8aI+RsNBM2GtJ1i/BBmWo6eP4xRPvkiBCkwxRPe/EgDtk1dq+UXCJ1SwjV0
E3a4G0/6tZ4YGrlgltMoP9fnOLvSwsk0vjemPp7VdJgbAvpiYOb3UUKRiRIiT6NLo9J1RIKjNbk/
mHsNYJlMwoarA6POod0RfAa9sg3dXtswp0gkEBZZjA+6csK30YBnAUU1VlpOXUtkI/MUkcUHE6Ac
vfRONFAbAoctoebqJB/pelQ/V0gHhs2oYR7cz/EMGwRk+Bx/rdjcHkgfgA2u8T2jh19H8OgIm8YF
21hYOgjC7rJx7BBI9oENlL4Zgu8OByBa2hs9GjRD3yvYiXnaAL2IojtyNZqNBeV521hD0R2nqY/H
AxpDA2OoSXtFRJpd4jaSOWdMch3LfglHHVIgd99zp7Tu8RV3yD4xhKfDuTFXhGNXfR6IS5u4dyoT
oan+zNSD/E6mtv1Msm2os/oZTBwrJBjd1pxqIpiQ+zZImXFtMD5yrHkWV0mfhNFZ3yc8ZWiqPdYu
4li+F+je7Q1aR1g3yVgRzT51cSUeh7DR3EOhHIfvUSHiDqUHimE6YE2iqn04qlG7SSM1D2tUwV5z
U2CglQ+G2/DBNt0p1n3ykbSWfMNWJ33B6QbgRHQTMLgDMU1bAgjDmBicXpFIAduxwCuWISm5cOmm
4xQ2BLLPkADWbIOV3mEXzJdDvZp9O7D6oLYgeTkb7fPUpEVJnSfDe6stjKfW4/NLOlmgvpJngBWd
pSEf9oEKbvTWIJB4ntx4vBjsudnHYzkbr3RIvAaGyaT3Ib1Tg5JlVU/ddCQXtLzUWhbBHa+YMxDS
FrgrffS0ZEeYudffa4sgi57UOBZXej3QTCfVmPKYdhhbgraigUqfeiB2zrC3XR88lrnn3MR6mp/F
xIas22XNUTgzqGZBfqp+TDdOQW+JbuO4b8ylvBOCAMvZ1OET6+kVeJCexBXJfVUVnJhVq4v6G/xO
40qOlvUtiCKgcYrn0+h00uQjgHprwcuH5Evmj0PvJF+MuKeFr7daxhYLKBZqX4d+WjSN+pPMHGva
6B7AM1pIrQSBYEYPVHwkwSvI3c2hIoVO30RElxyBygNAEU0N+YhZ9tphJA2nJ1CtPPTSw9DCdCW9
g4f81KbCuYhLiQQ7MOS686zLWfTdNuMGQNW/EABgVwSeXjcEQUZeUhEV43a4z8LByL6oMHmb6qQB
TVmm0p/Qc68HWsDbugbf1/diSUQ1ve5Js8jy/P/dqnb6mzOPsOX/3KxaEXcWd/m7XhV/4J9WFfB5
Hc42oVVEOTmCdtS/GlV/2ZbFrpVWk6cbNsbs/25U2cZfkNYc3LJYYz2Pyc5/96ks+RemdLQz5iK8
oZtlfaZNtUgv/tOkAm2PzoR5LPodz3ZM928N3E9NKt0CEFLnkIpTUo3Ily42DIAfusw6Bj16EDE3
u5+uy2/ULScGp38dkY+soDOHH91e5C8/HZEtYjkkHnYJwAJfaZY/xdG0SrTkrgm6W+jP10gjq1Uw
mA+ys190U90AMXpm/W8gjJowU+0fkc2nrC14hZrH0pxQl8P22FqN94Hmh9tzcnkMgR3fs0zDsW1u
on2iXKE7Hjh6EIiVCocZETUBkI1Tp5dRLBkIc08Ln3JoYcy37PqIMrlOY/hmEckutMi+TiXvfBbS
Re8B164JqGgYEgL2dIRoLjMz+mYz+V8lC3OQ4D/zu9ehZrDMjQnlfWV2kTjMKNdJ3tvyafGZawJt
QgYCJjnsvxbFYJITB1mkZDMtdJlQrYTT8yjay7G33JUGdhGRq6FYjwptLdSyf9dG5Boghztl0kWT
+J+UgEg8VLTW9M6BTuaW3/PZ6zYkbpLI1UQGjEkHjFBkJ8Y11Yh2HQah40tRkH1VYI3uZj6h9ezS
TgEww0J26RrkvQV5HfWbIpnMH6Bb0x9NaTGwYLaOfZbGk91pdMs0yC1ujNhC0YDLi4cIduEZurHH
2apubdTlZQhHqBmz9JBacbJLOj3duUTAnuuelGfJENwDVGbozTyb4A4ukC7xbKFE0nadgokL27jZ
hr12kH39NZxyWDZ9BSJ77outAVvzAuSoeJZWl+wQEO24f3zH2TB+gUpHAjFc+YsYTHEeJa9EweVX
dIzic3LGOoOpoBntGAaQkppH6S6pYvbaYPA3LRyfM1vij1iBjbfojdFfIEAzugVLA0Q3AHJXR8m2
TTQLdhOrTtuz5Z1062uc5rtkSuWZnMUT8dX5Bp4HcK0CChewDPwTmXllz7Hadi0MrqKBuwqrvLy0
NQxLfVrW27Ki0duTRLWJyMe8yCaQyoUXvCVOFL6Go/3UTC3aI8Qr1IbElu0rJy+vZ/gT9NBoOGkO
T2ji4XOsXQXh0LBoAPVRSEyZ+1Ig7HkSnnY/RBmjrCZOz+eIfHpRaeYxMsKnZQT5WDuNfptOamT4
7RopRAlGiRUiqgvVmdqWcheMMWKPYV24ILFVUF0SSl99r8fAhaeGhqXwQki1uZueaUv+nTYZ6dZS
VGyqcghRN8w7CtqEi2PnZznMPaagZXLJWKci0Uraz248Z1utBmOqd6PyrTG6Ig2p3bp2wecGSP6e
b1/4FabZDe3ihBc0zHzVTvuM9D58L2Q5OfiOldE2GxQqbK/CaK9UPm49ekg3GTX1pd1V9g5iCxsf
Xc7fkOkM3+AsWdfZZIA3VbArV1MfLTJqkqZcCde96Y5qiRnM7Wm4sOSEejmIyLgXboDFhpkE7cbu
mb3aF8dQBVYOOHwtA6YAVno8uF+tyaSV01jnshjcXVN63dZGmtGsBM2Ia3a/5trUli4F8c66Qxjh
QMcBKRQ+XLAtVgy7cqxf6QhKUnkt51sQNPc5CbELyzXehODiVo1dxQ5biaC8hxn0NIu8ItXZs/au
ch4SUyRfa+if1w21xGXZGEgKQCiuy74xULh4xZbtm/gCzQysbjmJK28eve+TViS7mGf1mi5AhW8J
aKEgkpESO6rXAY7SrYhT7JZxYcBoqJ6SAaplmZTtW0CUBiWYG36xrQr5A6IhKJTQp+oq+g6ZjWvZ
tTftRGp0BLn/mNu9u+o0HWX/cAc4+GG09Xs7BQ20HoIqvEizOtqnlkIqIJLeuFmqsIOdCeMMehc5
T3wgfxhj4R4NXuB9ZQTwgtzKUO6KuDBZgB0LjbOciTQ70C4+um1E2e0aKtubjFTUuqEvHzPANfc6
7JhdTYYUJpogje1VOdXVl6q2Mdvhnqg2ZV1139wWMrxPGAeu8ToieG9dBK1+V9Iw4Mqq4s2qunw/
t0sbzACXeO6GCPiB9npBnL2KdhKbuPbKo1UN5X6k7EBT7QbuM/bP0jc1WFG9lJEg2AQkbt6a6hDa
CtoXsSKboAztC89Mqms65ukXK8smqhVLOwvJKDQZFomXme7muLW9Lrhr3M7A8hj1hAZO1XAZ1GN0
aOemuA6TztjyWGMLg7m9TpsKFLGtJhjyJZSjCH1H6KAA2Oa2Cz9JztqWhpW8KoHkLleMGAJcD0Ul
7VUeUVGYsvSwLYrkIq1k8FaXVn+lwDjSViiA7PHW+HqHVIGnHmGAgDEMW4LZOvykOZPnXRC9DVoj
70vVSKxy0npqe7c8is5i7EGOQncUUZRWlxW0N3CwSb5BFpBnG2Yq+ZcqCaxnbZlmBOYw70ervxXo
fQ/R5HbH0DYtAGvJvK1k9wNXVHYJz7Ck5TyQ45YNB+U26TYx0xbApSX9xsb4THreaoQQi1lPlmCT
44KM0iyrNsXoJReZTi74VPTMzuIJZpudSf261ES7TUeNLJTU85bg5nq5h9r4beFoZDZqrC6TvsyJ
ZWjm+DIdBhpkaXDusQJdsDMAuDfaKPDIXDhLuiRh1K6y4RbPF41n2HDgAvu5uQxketPmS5iHEsG5
1krzwWTfQRB8QRabVy8lrr3P+1RF66QdpmjbapCfQZh40AJMAxGSEbx1Loo6jxXjqDURmW1Wpfal
SN4gk5GkgY7gWBuZvCf7ocJGW5I7Ty8d9aViEFL1I0Ue7ea1F+otlAPL20/tiFsWKibMB/j9/kwz
YoM8eLywahoQwnkTmWLOGJWz9LN8vJrspqDHgYCAsL/wQkUGIpqMpNbG6XtiP5OJxlnHqlbZVEy6
Y1+S2FBvMjqUj/DZgj0QU2YjqNmO0Rio87Afk4dQi2e/wbG5puMEbAMJcrrw3kffq1VyKEateraA
sR0HIj1+aOOSajbgUKABWg4XAxjchYWgbgjWuG6HLtoURXg7NEZxBkeAhqOli50koHBdBlAV7MHW
N2Yq2r3H52fbIXLeuEmZHEtDgziHf5YBnGnhV/QayMlTuyNE5SpeCkQSb7DFeOkP26oD39ZSfe9G
BdM2M2a6q6HbaBEYk83MC2hM5QaV4bQeeshqSDONS2PMHtLehrUMhGMulHuHBrUBX5wVB6sXr0U5
YFBEh+7YuXlf9X17HfbzPos4bKmrVxUCXJ8VELd+IIVdR+kcUJy6Wm9t46rvrjuijljYZs+7ZCVN
7vuOxbMxw5KvY10fW1SlCUa280Imzo/AbKqLhuyH+zgO5QN8koCdAvjKmUntuKmSwrmizzdcDWiD
CcALx2gzOy4Cckj1/aqIk+poS3pBRDE+uooEykYMpMF4tHaFmalLY4K0HWpZwre7JJgzv7Ma6JzC
wAg2Ii/bMdI8CG2Kb9PKuQCHl61tobYt0cLnpjk9IpMiSsSR2VlidL1fKofJl977duXe8qWL1zmj
h63tspL1UfJWqY4kCc98TRGf5EF7h8j0eqYWu8Cp8FI5JoNKJ7orCQxfGaG4SL38rmKTfcjj6DGz
xhZJG1MLAhDTjT4soVQaPk60VNXz0DShTyOMuWUc1GscoLAVMrQGMUpuP4eStikTgY2xHqsvCIdv
VVl4fhiBisga0G96yKg+tq64kzSaJkVGpl7dVEIgG85ZQS0CLlZWGbxq5B2tqmbJLWW7OXmKwyJQ
2tp6SJOQBWyVgBXegJklX7RoKohsaXSeLuRf20n90HBWNqbqM71p8gtyOPOzsGIgNHd1AeI9x6ja
e+KKiHkLbVpk+VDZs7WY231ouIOfVKgU0IPbN/TiXk2AEKtgotecmO66hRSGzV626AXNQ5+BdqL1
NqwKeM1bN3S/u5XGMEnF4xeLKFiwN2AlEw9FBLlROXwfFZ1PGYKKYdEsNwodf6Ztwsk1rlGlErtM
S9i1NOu8AiR5FdGIWhkttBwU8e0BxVZHrHWalQ8tfF4yQOfzFMH9K8jKhzkrnvV6HjaMnN2YNh8Q
2UHo/XOYLntf18xu0X7Rfss8wYM62mpfVMrrULJCD8TE0IHlXDxxLWo9+Khht+9quZedtp+KqsS9
qHe0LfNkqHj0KDHnoH0LU93eEvLO5xgtUryeW5s1EcrkRjX6t7p5G8JxPIPX6DGxiMdvjMjlF7z3
8kVLyZxpVclIhB0SGmik7oYRjv6Ylvkutq2bhrHO2qrMa5XK50LptwQhhgesnM4qnikj28m9jaOk
3QsayI90u+JdTUmOQu4rVjQGl3b8Pc/q6VJfvnRAfuhMw3hkau12pARZ8Eks+N4Tute0PJe5ceZN
xGMngrg3KcrXppvzW8SUKD0KmzT3MP2CyRUdYyZnJoF2egZsOQDvyy+rO3ngN31zpvtsCicfYik8
jELcKLJwByeDx5iP041dAszyyH/+RtQRVbIXOjvwwdFObycDCuJSao7YFYheoYW4uA/5fb2vD8tl
8nhhq0olGxG3OS8eJ8BsIzlUeZr7PECMI0hClyNbYH08H+jR+w11ONTjG4nl+QKxK0uWDJmoCudr
6WZ7K0TxMQXOfI7rhMwyfUmW4bs495p1a5aRds+euzvvTWc6y4s8eHFH6nXHy7oD0XUwydPmQaXd
wU3hA1VlNK1dWZqbkvp8o9lDdUichLarZVb6V4IVql2Q6Uzz6W+ctb1BqIIqUeVTy/6Yzal6mZl1
+uTqTP8Ygv7XnHXvVG//DyVcGsYfe4hnxWtZ/ACq8nMX8e8/828TnvHXYsEzhefZLmoBDJX/NBKl
zb8wAO/RNnOZKy0txn8p3myofK6AuUgyJrJa3aXd9m8XHmA+XQeuJVF5kHMJhe8zncT3dk46MkAl
aVkK2t3o0hdL37u+nk3FGdioy/w8b5n5ITnuIrbjcsiOkGKr3G+W9L3LwUBLtK8jPdfYz2Th/E8H
mnse/ih/0188MVX/8zvgsJI2qZs6vsCT3xERqj5WVFN+b2au2EVpORSXOq11UoXiWn+bihytUx20
GQ+45AfZU1xuyMiMbv/c6Xzv1OeHYIe0TQHOUzpcmVMb8SgAtNcju1dRly9EXukvmZ0O37QCSUKH
bPWDE//l+nM4uqucuOMZBpmV768/1jqNUehooYxwBdmDrgVKv8aFNeiRSYNihICdptr8zMbE3jtW
4F3/+XyXxu1PreS/z9c1Deii6GqwiZ547htmUE5tDZZvNUtlknXZjRU2+Qf9498eha4xLkMknsby
PP/cPnahDgExNbiqmSofSicLtmHWJh+QoZaLdXIuNOrpy5uCqwkq9f1RSh7eMBxqk6z6pjkMejOt
OxKSSMVsP4Ie/XpCjoE/knOxbSGwY74/VCOTaS7pQrPpydKjrRqGpoke3/355vx6QosQ1TaYGFCH
mad+z2IgELRHYuUPLiAQp9TdQwsGexV0afbtz4f65YSkacDyZEBhOvzXObGWEo5IaofdEEQwkZGB
oSdf66DbP3KVnt4hKLK4SgnSlRZTkFOSrTnLyWb5DvxmirVyq6KaYmBuvJK9a+wZr589J9vgDWYO
gGgY6fByzj8NLcIk9pDIG4EP55vA0B6vyIADtW2/fv44DBpcwbEYCS0ToZ+Ps8DRna5TgV/JCIks
FhoiulP94X92lBPDtHJtopqqJvA7jbC+ktGPj3nno0ju00eOdcBdrhqzHvIirFNbNv1tUxCpNvi0
HCYSF+n2dbNV3IeRqs7+fEK/OZTHp8Dm2cZvioL7/WVLCqSjiWoHH60kXRKKu3ql9E5/RNH/IaXM
PP3ScmKehRGc0zJQkC+a9J9vUp7T84vwgfnFDBnNb7BMB2g77eCYmn1XEKRJ3sFm+YcFjigKxNFq
Kru/7IYMOxWmXMPceM3M6JtgpA5/STNXD5bVdyQbJlXR0Scpy5qRSEpR67apyy7fSNmGWezhIAK5
WXVdEizqbZQlq/asrd34G/lCUNfxBukAUFWnRqJHZqNALk4H7SzXGwfJtC27XUWnCoop0FQam2mP
5Gk/QUW/pzRR50vTeRnGm9r4Aenj11uERJ8BGmuhxP9qnTzZXReIJMz1wSeUChLZaGIDI4bKHymk
Pvg0LH/Vzx9vj7XUdOES4KVH1vU3bOmnl3XSvAiDnTVQGhvasW85dcxp8xISqV3pFb1SzTLlzWcf
QcEOjNUCuDWWldN1yTSBWGAwmXwn1fRtTGG3GDEDY+8ibI8+OMPfXEw+sbbOfyRHPOVgYuYrSKtH
PE3/G859MIxMm4iAJcbA23z6vBgNAz1YvrTLgvv+YW/IVXHCmhJq0mTEiGtJMhrGfD9kjfn9z4d6
z4JxPe6badkchDUD9f/pwqEHYW/21Tj6mk03WE6ZPFQDPrwYYeY5Ou+RibBHwSwgyX76A8KhPcdm
1CuZAp9uGpO+ylwvL0Zf5RR9G7OEtLSGEjnR8ZDo3LZ/PtNf7x+vwrIgc74CA8vJHhUKuhJl1+s+
Pg4B4su5JueVTJSU+d6fj7R8i96/C6bpsT6yI6M84AP5/vYhVYppw8jZF5392rR24LfalH763eYg
nAifYDiHvzyObMKdVk7gksoY70CtHPSLHQEMod65n9xkoqV5dyjz/fmUjbNYdHPdr3rI8SOZCLsR
G9CnHweOwu4CWD4CDEgc74/Cupx7euvNPiRIhmd22+2yiF5YENHK/vQNApFiGdRnhrk8g+8P1VRa
MmMB0f2FnL4tOge6mlXbH7zFp7UIl21RmuiClZhF2TzZk0mltUTxeIjuEW2X5BdBxmCepcfPmBUa
hHCzFn9wyN8845YhMfvzLgudN+v9ibGaODq+RN33GvGVVnp7dLPou3Ab9fmbRdnJLtBdnnFKg/cH
svOpCUn10H3AodNdjyfn0M9ttJvcaPrgbfrNObHB0Hk0eGcN72+o+08ri2UOCW0yMflWmARyj2K+
EjuQ7gwHiZ4Mxv2nnw3qOOFA1LdtfGwndy3vPCKUS3tmn8b0v1b1t3YonQ/qxt88Gu8OcvItSvgq
xyZcCV8YEe17WRJRXkeoALppvjNVWnzwXBjL/Tj5JHFAEC4UVvj3Ti8i7eEZ9IyYfUW/FUxpkQ3D
NrBJe1rVRuR0yGwK2GcTPk7evQqjHQp2HEZr162z28DQ06OFbHHY6tyo4PtkqerbZ687uySHHfhS
YdrytJSeTBQ3FZstv0kGBB5N9eiYo/nBdf/1MvC3L50BYhGIZj3dHiuNFniCP8hHJ1V/zwM3uON/
ij84yq93l08L2yF4Cqyv8pR0bGgZe0kEoDQksxhv9HiZTNVrkM9vbqR/sH6fIPiXBZyDse8g5AZz
p/P3v//p9TAmq071iEhmhXoDskAsOm2d5kk5X47MXhGlREzGdlXVYERihOyUJMP29YXSlSauUCtW
WJldJekzd+ip+2OInEWttCKQOI07xDsrh7TJfNvBWnNgw3vVeJbwtEx7s5hHe9M6eix2yrSrW6J1
rHCV17jeI/IbInnn1HXbGuCHNPTkshZjt5l1KMqvQsEk81Z5WhMV53nMrmM+pbhFkKXf2GR9ik9/
RiwiMrhMfB+BIi00rZ8LiLChxZ+5Fnsqz8q2Zgg9oYuBdAomgh8c6tenjI0fVT9rCzAu47S7UNXI
v+oYYpDEsUJuTi82NaCOD/ajvzTdvAXyJSw0iYYrkcudLMsCZVdYAdPwGzd5zod5fBVDk/swwDWk
/nN1HmJaAS1fzmtNjMhDdKKgP/gRv36cHYOKzOKKGvyK0yCIwTW7NKzq3s/GOFuFiezgZLomo7og
/kAY+OtVpc9Jj9Om67qc7smHOXWgV+VN0SP+63CAluy651BOmz9/hn5zQiycrPtQwEy0hOL9Y2Jh
iSuYj/Y+pRMoHXsWN9huAYMltfhUuMDy5nJCoNNoFi+CVHv5KT+9ubqWEqxYNRwq6bObMMMrtZSy
33TI4P83Z+UIwSfCYS39e3n46VCeawwaCXW9j8EHiY8z5Y8VVLdLJzQIRf3zFfy1EuS0HBvAu8Mu
mCink9MCNh1ImyFtLeU2RmbTpd4tlKUvdiRwnWUk0/35gL+7ZcuXD6zdst2SJ9dxJqpvks5ywBJR
B9/ebFvo1kiklfhoS/froWiw0S6kw8wa4v6ts/3pOtYx9JnCIDgLAVKC2AG/OERPF5/VOPt/Pqvf
vN5g+nTJnpjmisvL9f46SrUge2tUPJRI2LJQk4SEdGZEz2MGsdt6pXd1rWFZFMwlEzHFl5Mxe2KN
tHaePtma9dhPOrbOu+5Ji9Li5LfMrWVpwuO3mPXMVC7QZkIHprY9i9yh//Sz6gna6qANec8pI06e
n66OWy9QcD7hRC2tGE6pLwnZRGqlffrJ8ZCHM79Zehd8p0+enKLJUJ5hJsH2ru5kl6l9VLBis5EK
d3++m8uPfr//gsKH4puLxxaWd/D9zZzsNqoUDgR/NLLuKnNw1IWZF3/wzPzmKJ7gm0VT22I2ZJ2s
cQZAMM3Gf4TtlfTksLLFbmkbf7ocBElJeQHI0KB0t0/WndgtTfIsAfsy9ckBl7EZEKtQQ7DywUX7
9W2TpsNWnOdOLEO4k12ynVcyjWxSW5uijA+OspJtxz+OzvxfnJ3Zkty2srWfiBEkwfG2hma3ujVY
s33DkOVtzvPMpz8fdP4TuwvFvxglX/hGIWUBTCQSmSvXYobq9ve5DlqY4kFDF83iQpO8ma9jsZU1
wMG1FbLipjRh91kGMgWtyylk9klvfB0mZMuDxYKIbGeR199MdgLlDe5TgKaudGlZm5m9toB6BCkJ
HEIFJZrfvBKX6l7fICUlGcUB+WSUzJQVIigtjGwtzIcKsOV5WaF+c0Nv3El9r1bD5Ux51kSMjLyJ
SuDlakZzDBO3o/RRzsxo9tYEHxCP/Z33uww3F6eJDi2PBVe4Qvbd1E5R3ht+nJb6/NB1krRcM3rI
Ex29h918gjYse6LS6Wv/6U2rdI7uCO7jMDajMJN7vYbfIX5lCmjrMTKirraGz2/Mcn4H7FD0fO3T
ZDtvc9/4MDE5fHJ8xqxv++nG/jIbQbvR8hH2I+9S9pdSQ784VC7EzAjxuHjTQz+L6OVOK9CUGoLH
L8ULjoQkbHl9GpxyNEoHvY9gKBr9VLoNJ2Kayh2PlLtz8RWxgpNw6liITXy8tJJUI3QI/moH9bBA
PJx4KDSY7T9lXu1pjGxZcqkdUFyitERufmlpKmDRLxca025h/uOQn3yr3A743hp5O54pd0ZdE/Ed
oir+x1NWicCNFrcmMB4RxBUUS2AEYesAqn2EsGT5VDC49yz0pXmZ6+ruMgm76cl3B/1vgr+aLtRD
l45zVYnA7JycR07kPY5LwXB/2oen2+4hF3G1SBd4H91glmgri5w9cxWDjql4MrK3iz/p8PnF7ZdY
a/I3zjpmP2/bu3J6HoAUUw22lGvHsZXP169TaaV2IwJPaP3JGbviLCDj2AldCm89+Thm5EQWMA9S
cpiVL72ki+YxNAXFpT6E3BwamczVz2jhDkwSMTWJzPdUxtphymupdRw19rvVXppva2JVxZNbFOhU
EWHX5GiAC/hZMdPNHL2FZt9hNjN7eG/nHUMht7dmw7NlCkM45PFPbDcvf7MtwtGiJ2sGWjH3ARSf
8TkO9ejZ7izv3tDD9gieLJxW2WFWH9CLj3q7tyLZF2pDDtRg6R8dUK9P9y+IuiXFc4ICErDickGu
mXWmAQSaCpABUxqzyMDwqFglY5LuVPq29o6GANUwpgQNU41yHa/jIjHQyPZHs0TvGQhtmQgtmPzp
3qcrW8cxkQU4smgKT5eLise2nUOzsBCIcNY3jZVYIB6NYicv21oPaCQqAiSAJM+KFZQ2Y6KsJgIL
Vd4DLLVMN+lxePLjXNsJc4po1P+eFTJ08nPeyLqtto2WbugmxtisIK2c/mGaHP/cr4txtiKjO5tg
qZ+1TFQvDnR5n9OqXd7XsJGcXI2wpwn4UnikWfdHJboGXMTsMSmOpRwFT0N+JiTNCiAFSt5b9uz8
mWvN/Mg1E6Ejo/U7l+RGFJRdCjbaMQm3upK4lchqN1mU2IEBZdOxXct3A8wcKF6i1Zkk/9w+Flsh
EBJ4vh+tBJArSgj0ByCooxbZQUwzjo57LD72qR/uLGnLg2B0JlOxmIS9uveTbCrXiIoi0NO2eDeu
NvNjlIsftTEydkxtLMg3TbIMwwBUB1ju8kjAEDjWy4gpN++doNByfKcUzk5yfZXWOx4tVHo9BC7G
etU2Bcqrua3NRBM0lFoIRab5bMVJ8XkVRfVUxVb9nDrQsd7+Vhs5gGzAyNIvCfAvdv7X2ZOdup5e
tZkTzNmaMnw/DPXfAz8FbslpbtunFO418NOLGf7Q3XT987b1jW/Ik8znwnQpDEOHd7mxlc14ywzv
RTCYPSV+aMI+ITJhBTGsIjsLlf+Ukgf4YB8BzsDex8lT8wC7Qh9ALjSj2i3OXbMy78WMcGQ+V+B2
TIjiQ6bf29QcPnjW1M3BEMewp99e8OZ2e3grLw7eN6pIT1yhE1UthhNAkJNl6JqHA1yczH2+ZXRr
qg4t1DUfSdLrkzuXe2pGW7vN5xQ4MC10ql2Xuw2ikVkzt3aDsYdEqmvr6VHXHOdBE2u6s86tE/Pa
lPzzV7WnjhEQ6nadGwyQXhz1dTYZXYBT8PZubllh+t0VVA9II9WHcAIFmkC7yAmg914eLXDeT2aK
JOlvWCGH4D9beo6ylsSfys6DXCrwC2t56kT6Xdaudg7/5lJeGZHf7tWGTWJ126WencCOhfWg2/Mn
nZnpna+yFWE8qAHoJdMQheTs0ohYAJxaEuiTTf0L8Ts8wJLyQmkMbYUp+WEN2fBw/975PH+ZtEa/
m6f8pUUz9ZK2LXmcAQpOvlHnz14mWmflTrq35dlw20k0LZ3Dq3I7tC8JJCE5ZhJ3fuPUoOIamKwe
Yr0yd1Z0bYrbE6i0LPMgXqL6XFSKwl10fA6Klv5BwntPBXWrA7z7/9zeu01L5Cs0ZkjHKCpd7t0M
Ie9cZJodJObUnJ1S006LgUhe35R7jQT5GS6DI4uyQCbJdwUoDek4r7yPMb01hYjPCZg06r7MnLVj
vBooCwyG+QBNWfL0G0vDEoHQoFamQsGZyvBWrlInYByl/yjbhSdQ7dO7EXjwjs9fH6xfXS2QQz7Y
Bkvtkbg8K4u8qHCNNI8f9aZG3yKv9NPtBW1a8U3KVcDK9KuT5a613nYrC0qjbHkc9GJ820xTvtOE
ub7DqHGYgiDEs5kMQTm/aaqLTlZsA2MVCM3Ern7sp2gMyjSZoM4axXGa5YBxO5mPk0Gx6fYit7yE
tsz/QjaowMlNeOUlbq9RqYUcLLDziflgsIUHHW2QtyGzZYG3ZOFO4n59WfocMohxHZ275Ioft4K0
q+IxZAe2B+3Xw1zp0Kj5SZT9047UrU7gLLw/gAeG7zoaEHsx5TpYSuug58A32OTq8te9Wq1Rtb3n
9xPHDxFneNTIHqaneWqsAvbQ2M5P/eA7/7hLx1Ps9j5vOJPs9yO+wwMJlIFyT2d55wiLl0dgmqV3
8p06POlzttf43wgvBufdJS7LZESt8ltpxhRGHttBx1JxHAAkMBUwXN9DnHJ7QVumIGEmkMlLx7SV
184YQ+qf2yYLSifYFN0qL2GvQMY6Zn5r5yLdtCVTPCqYEjqh2IIdg4dgWzhBHIoVbrwsf0kmrjyG
2fYmSTZNgUQE7wO0GA+99JBSqyVQunaCptVhALRNHrIN6ZVLfWPHJbaOgoAwmnoqaQhTbpemWjf1
OySDyHR6d3lrRpN5gq1UHMfJs75YVlk/NoVYD0m9G3O2nJFqMdkA9UjeQMp+LpLcZlzIm1crsc9t
1cA+4sCFddtDtqyQDUsBLWpm2LtcX87UOUR4uLwxrtO5mSCTmSZIn3/DCpO0uk8dCrSUcqPyqhji
JrftIG/T5H1rWcVbzRjFp/utUKXn2sHT8QtlLZMXWxahGppjLWJeQ5+Sk5PBy33byobzOTxHcQfa
yCR1SpAohxoOBN1OAxMB5CMvGETHgPziAuvd28aVRvrhkIfYVKWF4gL0UhM6zV0a+FUeHnxYSiHr
nfcKtVcugBWEZnX64qinUTy9dAFSfJMLzY0DglLzOLlLevIhW96pbl1tG1ZkIipbqYDL1JmrqDN1
5teXOCDxGnM4L8L+59REEKwkerfXHd5aErg8n0cnl/ZV1YVh946ZKxBiEFRWP4tBVtnHeN7TT7su
cIGSYNfoB5pkceT2l1sHkeyIzFmWBLOsCn9pGFiF3gA2yiX9qgnJdlRofdr8W9eRax8Y8IcJ2Ld7
0SBR68zzo72GuvYAba2TvF9sv26+3/ZVOcZ4mV9S5SO9JH5wz9ALUpxVn4o+15D8CZq5KM8FYsXl
fwSq1eLku/NotEhI2qP+ZeVItQ91rS3pp6XUE/GxL+dxQi/TKVHM2flR119HQhZIl8Ch4VyGdJVX
FzxiNH7he2kSgNlNoG1FM26Uw+zh8pGCoWQW9LrxZxsWtvEt19Kx+V7bLrxYkZm4yQtY0jSC1tMI
nTdrQl74jDRZvYd4v8r4YCjll8G7SuWXFEjJ+LTGG+LK1pMgavusghM3Qn3Ws0dkkkpgHOUHJOfR
EkPiJBmZKWC3Tm486f5pZ6+knYsHAo9ryrWEGTk9T8Z+uVcm8x9NC8lHUKH61Z7KBK8+eCIM8z/D
aJjdz8ZsVpOQHPhpnMMsLuz8R1Xpzd9NCUTUON/+PVeZKD+Hai7hwAEXQ/py+XOyRNdE5lVZYNoL
0syxz9T0uoYGZIzR8rZH12PHWa59heatvHnJKGh9q4UqkB+DB89HEfiaHb0veiP/iaffXc+QLWLG
1UBacUrojinL0mGV8uK8CEQyziemdNdDner9w+3NUyR1qYfTiwbxZMkpXIp+qrRula6W25c6tJtp
RlUxRxJuOTTDWCwr7EmtGT3aUIR7RzsPDfuZUlidP1kclJ+QlK/l+7kwxfpYeaiPHyMXCnAAPfFQ
nMxewJAMm5HFp59SvbDgzOrddi9XuD4TdHvZIwAdlH95YV/u0uJCqWwjVxskTlT5RybvkaKJitDW
0ZuHLgNR2sYdYfXJo+YMvFVKPgk4i3Zc4vom4d0KvIjOD6U8GvyXP8On9Gwt5LXBYC+Q4Lfdz8Zn
uJ+prb2XyIa3g2iSHVPU56BQU8J7r49rynBBFqCFU3xh9DM+1XqRfcnMBQLWodR2HGTD2SWqyeHV
Y+HyaiF6zYqmbtcIvjo9jj/0iCitZyc1oEu77Ygb66I2JLv2zIEyEKWsi/5zGk2pXaBs0CTnRXeQ
4gI5trzMab/+NebZXlXy+pPxqWxOF5mTfD7Lhb+K+FovStRHVlhlBiN/N4tFO9uQHj0i3tXf7R30
BBkyZ5CNBjs9g0tTk4lChb2myEc5SQzzlWczfFrZTP2NaXlvKggyAXQF1QfhMSGijvA0UYu4QJFU
weqVSE05Q3LubcYcex6SOxfB1g6+NiXP5qsdLDQNTfY2YwdXGPVKWLIP7mSimDrr9s4OXnsHq2Jg
gxNOwu7/0rB+ZQqWFDoTDiThmZ03x8FG2N4YWzB2CHlJKdQdc9dOL83Bm8DsCzmUrzij1RXUcJq6
CtI+XZ/TjtECXqjdTvp5DZSU3+qVGSVqQLRBXz3iW81+C8XVlIY/vHkZT6sVwfVBUw52PuFPh8hJ
Fwgpy/6vqci9nbVufUX6IDyOqTLwhlDWumTGoNFzxGHWZHifL0DiFw3hLRiz6p0zvmUKAJ9B4Y3U
3lKfKUuMYIkJXz6PxvQD069tAFEeCKfZ8x/ujSYAPECLofLMcAavlUvXRL8k9zTDz4N1SFGWNeCJ
yWCcJguGkMhKdkYZttYF8poXBO1rLCpb6Pcl0bouikAbbRRzksV41Eto+PrRjHe2cMszX5tSXCaD
wj10qljedwOhfwGLWpzGbsydnTgif/NlkmdRbeaVL8tOHpJUlzsIRaFvFrBqwjM5RZ8pNLT/9nB1
oLzYzc9GOjo7X0wmjVf24FCQEGXaq+oerhoCe4PGHsIqVZ00IPNPaN63HzpE1/5Dire+F8M4vqmT
3t4ppG5uqZTq5j6gS60OvcwiSdGewCtbf3BfxAz75sM8Yeg3Pp2kXGFeFfw1fffLHV1LzY5taEYC
uLDE0XJDcKh9uuzso3QAdR/JzSmV8vSTM02XVtq6ogBbuFghaT6JznY+L5z8j4bRGpQeOuO5qL1h
D0+4tYdAj8hSyYHoWyvnTdiLzQizkwcI+jCqRSPz3PKE/nz7VG+dMxoSUroZF7mCb+WZBUlAxtrK
dOx+2FM+5z/iCKDSB6rtSXa6bW3rBADdpdJlMXtDif1yJzkBepOg/BpMKCZ8gaIif8x8u30Iw6r7
ZhapGdy2t3ECmAmn3S+L3LT+lRNnFAPia+jGBuC59eJTUyxV/U1LfXRS4xw6qUMxaqv1hFpMGf/o
4Y3fu2Q3PiLYG0rrjOfwNleTWBIiSmXLkAeVtzhwLXb1O6us9pa5ZQXUF29HHjZ4i1J3g+5DMjOv
RQCy4IfFyCzUO9rdeHIgBHJoSuLjgXqrmEKIEcnGKpOIXGeiRgDZM9/wzEIA5/Y32/BI7GCFaiUF
DRWJVQlKLDHg6iDTIf6bzcV8zhLUerukyZ5um9rcNws2Ft4ZgCTUxI5HrubG3VQEkSuAlaVVxTA/
9ClV9PgbhgBkEoSZq2f+99LvZ/jiPCvllHVVE561qIzegpIY/7jfCjOTZN6kA5AvKUUEEtgcdTAI
f1rgNMc+TuuHUrh7vcytTZNzBQxkEBTJHC/XQtmgK4XOrZIgI/rOhnIQ7ZFoQuDv9mo2YoUsvxpM
qFo0MtWmRsM8i5FqehlQeUdbTrea8ZRYVo1M6lzzkkHzVjN3ErettUEfQfeZxjOLU3bQ6ho0e2qy
x04zdQYek+kMHbm1c59sWqErRMJGqxtCoMsdnO0EJBnP2EAfqfVoJk+JqTT2+k8bRUGGDmk4W3Tu
uSQNxcyKUM4EiWkZMDz0ssCbd9QsH0Dc9MmM+s9a3z0Po/WmEvbjiqLjsUUlducTbi6UexPPp95s
qg3NtJs7UaRrGQhR9GfY7Bu8Uqt3DtdWwCD9pUbL/DltaPnnrx4ykilfh8uwDHIW/FAPdfeubujo
V066hxLdWhBHi+4DuT3PauUc2+acUkBoywDOR+cwtI57mOPo7nYekdYCRQijg80tqRYlW3NY0gVy
WNgbM88+ojmU9O+qaBnCZ22xy//cPmeba/LIswm5mPOU87xAF0utteRhRn6Gfk/SvtSlWHZu4s2P
9F8raqYGcqXuYCXmYWtV48NqmPM5t2dk0IZ5787dSNcMi5yGDwT/m6UOQTO8TvEPffjAHF3jHVxz
/YyQFyS2XR16B8S2xCeOxV6zcssqqHQa6WjOIuYit/mVF+aLyNYk08qgFoxRnvu5T7vP1ZivX521
8P9aKLa1h3nQjeY3oj6vMjnlRUWJJOPSMGYyjY/G90sRqEuASYyHwXb7vamoLT8BJyNk8ZTJP/UL
Is+99rPLyBMSbcspz+Dwzc3h/+nX/P/ZA+URUpJtakfkGfIk84JQTjMI40xzYSoPtLQwPgxWVp6R
32yOjd85n7UiWpBCn/SnvNamP62YWkW1jkuA/Ie7cxdsftBXP0QJnyLWGzDUFLMgHP0OF10Bdzgi
Ulr7rc8gMZ+T+ev9B5HCmc/gAVkWQyOXH5JgMKY4UBVYUI2fpo4BeLtr9pDRW58RGI0c3OQdSu5z
aSVM4sapDfyU+vqMvEH2J8pXyW+c9tdGFJ90AFc6cIJVgW0m4Xmylg798rp6bF2juf+pyVioD5MP
Q3N4pfKZwO0niWMQWISj+V8o/2QHYYbpTpDcaAFC3/LKjPSWV8c7gte7NiA8DMZh+mGsDnoe5idf
T/5y9e7caNFL3w3v47lHJ6JHVwYufe3fytl7V29FUWrU8jKXnTX1qnO0xXQ0A6nIboEoPfXH6skY
s/rNABx0Z1/lvqnnkCY7/kgDnPFR5arTh8rWaBAVQS76f3UxQt2uj09IMX5NIZbbOWubxqiL0AJn
JoLi+OXuGs6MaHMbl8HqNhAZ+3OlNU+T5q7lEYJ0c3xMM/Ky38gbyC+B0Tu8RtGGujTqtqPXt/Ui
6z4rooxMNCOEsETnaNKnnfOwdejkbc6ong64TB0PiPvcrK2Rlkox1x1TQ2s1tEcIyqf44XYM2XIQ
2k8y26KZSF/8ck1oyVYit9MymMkZ/oBOX5zzvqqOi1janW+2uSbgjCA1Jd5aDdRh45oxcw9l0PdM
oYsy0h7sNbd3amZbC+Ju40JnTppKv/KCb2O/H2ezKwOI8spgnGeUK8cBleFCW3ey1W1T4AnANlGb
uEL/VYjyVGtdAr9rSusQNeDVj9HY0Ik1Z4tO2O1PtbF/bJosvUhmGDby8lPpGVojiMCVgZWFxPzF
XI7eZK07T9yNRfEihD4ORDzTD2p4NKaV0R/gOPSaHD852MNU1U/dUAnzqLdztneQ5Y9WogbNBMAf
lIkpEqijKfMY20WCEmGwZlGuvaUY70UHtOHbGq2wUOTvqtp3cmT6XKd9FAjv7Kmbba1XzuECiQbt
Qrfhclcjm/HR1BRpoKNN+aFvl/kp0Vzv0STz+nr3B+Qh8KtSISlqVarQ0pgR42SoJGhso4ifmtKu
vhE74j1U+caSwLgIEwgK7zhkXy6XNNldIdzMyAMY/o2zW3th4LUOot3wvO4cgQ2fxJSkBZHTlbRE
L03lxuLkaADkwWzarGiEZrDy57ux+KD58EcSPInzvppTLEynsuYWK2leF8cxEzaSZ2V/uv/zwBzF
oB0VwGvGNQvRKdl7xQqwy5/MfBVHOwvdf29b2fo4TBFzgUCqyVtb8bd0cAakKanShoWffqIz7olD
brbDU64t0R+3bcndVw4XSRu5IXZoHKt96oV8bpimJA9Gu6tf4rLljVvxJSFXGcNzb/A0ZNR9l251
Y4mOnJkiF/fldJZSZJ+A0Oh+ktH4ydPp2CF2eSzFhDSWmKedb7bVvoPhQX4xmpI0LmSi8CrNakRZ
dmMa5jwyjL81IwZ2Ujs/xrL97k3Ih6708N4ZR2vnktlwewmBZpiOERQGUZSP6EMzkg7LTHmuHN2H
1dHMsyNa9/6MStJqShYoCN9xzMu1+dDO6nRY8yBx0Z/Q16o8TP76lEwU0EQR/sZZBngFCpNuHV6j
FoXdwR3B8JpZoMde9cFFWlkKo1gI0t/2yq3Nwyd/AWugYlKrjhPIKM9ihJMWZzQcABlWTwBD+vsz
KEh9/mtFqVJocPhEILXzQEd549ELw+xZSNXh31gLtbJfoELQ6conKuKuLjq7JNTWvKWzbqkPiT10
O16+daBkRe7/rCg3/+ggbU08J2YMIYzD6IQgZjyhiR2t1t0BnVBBDYQWMV13KveXPjcuZaK7uSMY
zZ2p3EeN+7WELeLnvdvG04jsVo7/0eFUqS/qER2SZerMICpwgXQV3TlJkz2e9o3gQJ+P4RnJpQDG
xFUWU7bDlE1aYgSRbiEcs3xARuRh6dv+kOh1kCFWBlX3Y+cUATDN4+0lysBzGXsdAGqS3hI8HI8G
1f+iuAI6zTx1rnnu8JD1IvsqoIC2YHOwyjdhkUV7/FLXBwt2dfQEAAXT4KS8c/ntTGvg+RVhEk3S
/rEoshnNzLjfSRB/ccpcroyaFTcyCwOye+Xz6MVFg28mTeA3KehQX2ZlxzwauiyIo6KMTwCZ8jaY
gXSkQc8AKzIt2RC26GWJPD1MdaQtBx0Bo/5NlRtCe4xhaEImsEfQ5dFCsCw6MyDQ+YfEzcb2OU30
5keCuN6/o7HUxQk1Uv5+gYhZh9SK1S7HuC3j+FBQusiOiInnHRqnaZudu0pkP2sbyO/729/2muyB
YiuIJb4t6QigPeXWQQTJHijfUeqhW5ce48qpoietsXsGUvo+ik4ZwNDpiJZQ8r4XdYXW0bSun0NU
oo0TaUEEKtRAxe6UijLrT10zDOJACTIyEPGt3ARJa9FbOx55HUXkj6ZDTDbAzKmKIrO0SiRR6FNR
XXT3uYun5FCOY/ygGygY3t6ga0/EFO5BBiBnCNTSn90DYC57UQWuQDQxH9bh2I5Fu3M/bluhV0EX
mu6w2vjLK2jp5larAgct8oDeRv8uDmv97ojIWgTaEpJTmyq78q39ceQxl3hVgJ6V/7L4tgO5axbe
y5EmPYqBZ2o1QMb4RpdnF0FH3W9X1lJmVCzRi0eyYJWaR9T4dm6T66wQU0yLEeB57tB+uDSVe03Z
DGtVB4jPt2/HWTc+dW06nCN7WoLWQI80SVCIvO0R8h9VgoaEd8juFfcK8OlLo3XRLCaIiDoYp9n8
5HA5P3ZdFUEeGvmHSNe6hwG1xaPvavbjbcsbbS0J9yMEg9dEqUEttDe+22khA2uBGaLg+Jh1VRYd
aX9TS5l69KgtO7T/LGJOzOM06n0Cj22YOud51Rv32NGCcHYSoOurgR/ELBQQAxI76uOXe9FbbjzT
iKtAXs0MxhZ+CM7dKPsvFMryh6nO579ub8GeQSVd1Q0UDdIS59Ld7I8BfeT3UTiNH3U7W95F4d7c
yKY1CX2EMQE/U3nxajO023ZgeXFW9h+B0Q9/WNBBfR714Rzm07DzfbeiAJQT+LPsZF/NlxmrFZdl
TFjzxir81gGVOk5wxP68vYVbwZOkSFJyc0rp/l9+Mx1JbC/UCTMGXcJzMmfap2wW3dtl1qLvt01t
7R8z9DoJH7yePEgvTYVJbYGp9DAFIcA/fuuVj+gw+Qc23Au8OSp2IJBbS6OXBw8JRU1uM7nBr55Q
PmSzSxM1VVAXTv62Dl0TqdlKnA09tXdyh62lSWwNxVOSMiaIL00hbTtqtkftPaarAZmvtfrQOjAg
iPiZP7rRG73S/HTntt5yEOrRpCsSsQ3dwqXRONTMrC9o7xVi7JCkh6+4fp50fSk/3//hSDIIqQJi
1qv5cK1YpmXIijrwtLA4Zk4UfbZjPT9pcMCcNSNfdxa2tZtQcnOdMyhOk035cMjVNyG6pDTYqKUe
C7pEzbE0nOpUAEV8A3PwsjfYdG2R2xy/hMQUBgFHxeTGyzovfilds+y7Q9j4y4EpxJ9Q4H8ZmA/a
ySK2rAkaszgn/Hgwol1+uHZu4l5MHUx1yKgj5NfCFz36i/uPrWXelznVnA+3P+D1ScA7ZMMSlArk
J+rJq8OqZifTNhCdZp2tTu8+dvXUnmJmur/cNrW1NmZXpP4NbWfmBS/X5ojOIiTbdVCDjvoU5lKo
Ngx1JC1NbsQnF3GcPXWf63PAiCXYNjmQBiZBZVds2tXV0Z2uA4i3krM9W9lpnVexky5t7SF1LWp1
4N4pCso/fxVNyOQZGUTPLYiYmh8DbZqXH0WjeespFCLd+WBbS5KvfICcstavHu3SLvJxpPsZxGXo
HsO4mk8trJ9355lAvV5ZUc6Z60DBlWpVEwiIOU6llYhTOmf5zsZdp2VYYaiST2QKnEJ6zKuNm601
aZt5xttFkz5li2l8G4zEOk92W/2xaEY7AfoJ550YsrmDTBzRCzWAQKhAs3hiPlzLyyaIEDBqDsZo
Q+eP8ivR+bbDb/mFHG36P0NK6K9EJDKrL5qg6MP8TdXZ2nmAxPGr3+9yzV3nmuwkLwIyLJRaIHy7
3El3yBzbHtEJtxcjLs6Q1BvH2eisU2lo9GYsDwnYIbdQCh2LdScb2fyKknZW9rkkBvjStjOCJhZR
2sBGYj8VQv9PhFwIdE19gAD1QxJNP25v6+b3e2VPudyGwfXXBE3mwAnr4WR5CSB7M9wbzdy0Ql3B
ZVjUo0aoJJBjCU1S6fLxxrEtIZoAwT9Ewni4vZYtFwHFwAcDK0VnV/6KVyfATVbUnmurDspyiB7p
FhKqGK/81FIX+3Tb1NaCXptSohRaBdVSOLjIUESpfRQgN4Zj0Vjh59+wg1DnL95vPpNSHzTs1gXH
NDRBzsP8TwCWmXPUpjDeEw3Yuk5IPeSEk2xNe8pVqQ3zmBYWIUqvmuUnQiA5tbvco87iNG6gtYvY
C1dbH4uMgi4T47oQ/SjhCoHoKR9NXAIge4yYQ2s/WlU0P5udaX+8vYkbi5P8lOTEaJERQZTFuUko
9JCXflBZdc+4tD52L/UAQ86JPnP/s6nC/v5eq9SVgsoO8RjJIKOEkAFha3pE4PaKYnZ+lAtSFgfP
0so9WbCNEiXpFIg9mTPyFFIf464+EImsuQy0bPA/GrWTnFsvaZ4tvQlfwBp4X7OuSR+s2fECYHf+
V3vRknuVGcmLKQXwNqbCwTtKfdxEaKSDbwV26eRAOuNBqx6WMYqTgxa6892vjQtbKuVVGTqpWyUG
OzsJ7bj4mUMe2VfHtWWo8bbfbLiofELROZGoY8Dml/FElPCdZXFXBeiS9Y+t3XdPZpSEX8K4TndW
tRFPmPSQbWziIym5EiBFtQ75mi5MFybMqZluWH2cEYS8u9sguU3/a0W5XBIGW92kGOS4ZOo8zm41
fy+10ds5bptrwRdpBYHaZzjuctvm1c2ElbEW2x2nQ+OF4jy49bST3G95vg2BCDVy+ZzA+S/NWAWf
pjZxOmQUPy+21v5h0tyl9xAfBmd607TTw2Qwy2w42hFd637not5YJebBKpHmg0xXL5u2K1oU6fFD
LR+TThK1+CcrH+pmZ50bwYuMjmEL+aYwgA5dLnPqEc3xOpBt4L/iwPfW5px3uncAOS6ewja/f8IJ
jROeMFCHsaek+4q9kSIzPEYluG0j+zGnvv5RX1b3dPtobe3eayvKx9NDxshbJyyDeAzr8zDV47Ev
2n/vN8IElSGZg8FCqdiQIZ81u4rcMjCb0Hwp9dE54wx7HF5bS5GjYIy8QRSGucsNa9AKTPOSUG+A
RHke8z5+sYfZ2Uk45IVxWf8EzkWjSz6+KCarjKXhujoJBUWw9QxK/J2l6fjdMHP/r7GPmvYjogha
C6N45j2T2U5+cHsjt3wQzn4gXnQseHUqPhFao2tPaUEJ2xfP5RpGx7qc35nm8L3qyBRuG9vaTyRp
GErGEmNoSpBy7TIFmgcqNSmy+rmIHOtN2RnpHpf9RnCnek1qRV5AJVVtdjE5NdbxyDy3UcbLX1Or
WcdGz7NTrCf+/W8kykaSL4UqGUUPJRnw/XHIOh1nr9ao+IvxH+OpYNb0fHvfthYkyYOA+7EqXi6X
fqgVdl6kucAPe1N7CacWPYBiFO/QlIt2YtLWJ6JkxFwqcDJJZXJpqqkNyogCU1ZTFacC2dnTmu1m
iLKEobo8X4cpL1IpqH2UEkccIuMeh37JkJk3nWY/OY7CPSBi/N5x2//wqkb+JqLvhWzo/VAGCn24
AFRqhqwdKXvpM6FrxDVfrO6g32uN0fxLgw1850xvbuMrK8o2RqsWr3nLAvPZTlHRTKzk2UqLaKd6
v7mPpIfANGV4UpWeygaKdrtmxD8u6wl4gb60kkY+ekjiYf5gaXH8DgWQ7k3uj+SNljN4O565Ebtk
OZ/qOjsqqElfukvvDMYC9S5d8izx31aRkZ5HXdP/WNrJeVsmsMZ7buUG/GU/Otx9KMCkUNhmnNUm
N1VS/zhBgbLTgKf2vtu+Mxka+14Ys/1Xxej1/XGL6AiCGVQ4vV0VytZqNmpzWgJm1HeQAx7M6p2e
ms6X2wva8JkLK0osQfcyRkkFEOxat9lzpDeR/ej4dRs9/IYdgi/xSpLF/VLEfvWW9odk7LKG1RST
3R8EQx/tIVviZY/XfyNq8TRDX1vnEwH2Uk5aXeuVN9PoCYa+OudLbZ29Kf1WN9X9qCHavL/IxaFI
QGBB2TjDXA2cAUNJXPrPcde8Dw3f3Umwt1aDVCyUHUwCSTj0pad7pAHJsDKyKnSOUl8P753ViU/F
kC7/3P4+MkFSgiMzzcxPyyIwjz8lOFYjun5VZ2CpGY/hwLTRUVS6OGdD3w/H3PBKpHJhlHq6bXbL
/ajNShyjFDJUa8CIhQ3EkkSyP8zOwTPq7GRBMXD//eLwpCReySE7WlmX25ivflZoLuh1Oy3SYyPM
6SFxdzOArbVQjgJPa8L4QylCsTKATRFNXwQefAwHtxmqD5OIsp0C20b0pZxCbZS5elSe1LX0Tl7X
YDqw4ufji7b0un3mwel9j7KhOkZx432BgSo72nGkFQevSY2dzdzwSQrbSEwA5gVnq0ZfrV0NXuQA
2teVWYNiYAYO2o75eWlQg7/bOy5MKXliZfupSGMGQJn9c09e6/4Q3OC/ZQSMksl1JuPt5WcbCqvO
e7pFsCjnDVj27seoR87jb6zEpSwFUglJCzUBqI3OLCa0SINSjwEqTdwWBln++baVrU+DMJCko5Ua
8moTRxQCdo6U/eryCI1mP+m142jn/QsqatOX27Y2vF3qHdB5loIRV8+URDRWNxk8l/u+oa/oy/Ey
Pao//YYVmuhQdgPgBa1x+XEabWlrwBg424Rgy8GwmjzIFn39+7aZjUMF8I/XNxBAhnfUsVi9t+Y6
TUZy3bRfPqxL7AzNoc0mBlYtKIa6Q6HHw3Lyh65pzlkcD8/jEE7JvHO0tvaUSEjXA6V1kOVKBKnR
NY6rKSyCdY7+XtLEeOcZSbHTPdpaKx1TwiATm6DllC0tOh18o+Di8gcRHyAE9CBpG7/adv9HbIoX
kY5vx97sD5mx7qCUt9yTm4yDxvpA3ShX5sQQ9WgUBce5tt0TzzH9HPUVGPAm22MO21zkL8A3PRdw
0coiGfBfa8NhHiu0+3+aHPLdzm0fXD/8vrrrg5bMMMeIPwsr3zkVcgnKNfqrJ0HDgPctpehLf+2H
MGqyjKGzsOya4tjY0fqnaMzuk9dqrfsp7vXUefgfzs6rx24jyMK/iABzeOXNnJFGVrAtvRCOzDnz
1+/X4wVWJC8ucRcWDAOGpqab1d0VTp0TMaRTnygmTPPO43B3h3lGQUFTb9mQikEGgspk4mSw6dsm
Koaa1B9kJe1PBggU1X18aMRa1mulscTEIr0tgpPVxYlQVFJZGrGwEsnGEYU1rWbmqNfcQCe1txLD
2KtO3zsf4niIwoEQs1991cnX1TkdcN2xEHQNk2T0x8yXtXZnZXftkKzBpiwe9DU3GyNonTRJdnbp
FSdHcKSfDzZYxedrtBYYMDIgsmwY81er0btSYzmAfYuI8T3JKMvXIB73mDDvrUWcOYJh3mtS36VH
6nMTFmqLSxSSnEBiWwYXW0+sz4994Z7j/WxF/BY/hfeJ2dBm7zXoLxsn/rsoIZ9wnCD4kfqD/Hxe
BNk65SPGSBSkJlemjEzqSuq4fJyucY5DVQbHGcDu8/kK5IYcY40mCONnYsE/LUj27bTIDbaNjm7y
N0RevmsWtvbP4227d4ToZDDpzx+qcauPQ9UjRPCX6wLgzA8GLD8rfeMc0lrq3XjcQ0LcCfFZEqUw
QwRVG9YOJgJkO4XP4jL1zcfQLv0PUmZOv/Agml+YFADkoe0JAtxzC+oecJ+gOkAFf+Xi2VBaEqTl
+YWOVnWARshwy1CZDwJxvHNm762OigRoOHSKiLBWZdNQSfoqkFQel6jrvkRKnaduqxrBqfFn/7cW
xbkTbCJPny5ckHEfh9QCy8z7LN1kjvsxHKwmv1p2U75pSWYd0GWvT4/dZHOGsULWDFck9UuBkV1a
oaRUy2i4ZtfO1sb0o1oO7fzJMv10TzVw870wJBj/MaHTHlijL6QeDHgTpemVIbqaOVU9RDDWKdw4
afZejztrEtALhiHAwhLtrFy/iSR1iE07vcZ+59joRMjxuR419dkTRpH0fdocBmdo+NYDMXSTwLtX
YXLFdUIvHwz/O+ShzSEwEOI7JIpZHh9/q+0WUpkSZNsi2+MeWvth14zG2FXx1QjD+rMjycNffjV0
N6YfnB2M9hZJTPMZWJMgVyNmJW1f+kVuTG0fxnV8VUYmfVGRHF56tLPf+knuvteFZp9kqXNenH5o
XvKyTa5Fk0efAmBKO4vefkyuSkFjDlMO33Lds+gzo/GNLGPREHl7MkzU5yiOlR0rmyMuiMGZ8uUp
YWIPCe/lciFGN/q2tKNrLasSFCGj/Xlw+ukQRHP3Zz3K06dimOWna7fCKn1UsOIUDDfKAzZUJNQO
pugqd1P9pdPk8XNNlfnTY7e5t4PYQeMMBPa2/iLB82mnhh5dK8jQDknVdm5F0WJnBzfvDWsR8RNU
chxwpuyXO2ibWakEgxFd0VPMPtVaiMJT7oR6CuS9Gv4xdCCij9f1Ln61iBIxKSgcIdyCCxNHXZqM
sr6DAbeMr0xcO/43JMnj3jWVWtPeJCrH89WeSy07aND8zofO6u0/Rt2s/SP9FNk/yWVSty8qfX/p
ovGJ9UOdtV3izn4/pm7Hrah2FOzjInuTOztGdmJQp1z64utO639UEL8cXlLI+UxPaRMpOsV+1Ne3
x0vcnngiOFokYj8pBa5vMtLxepa1ULpIJrKQB9hlkj+cKg+A3Fpx8/2xsU2CIeIeDpjIhVHoWqf4
4aCVAalNDBNJWZ6tuS1f5tyu3+yi6V/11Jf/ngCCUTN2+stjy1sPNYCeIFCNcXDZazygOSiI/ply
dFWk1D6ZTQ4ABJXvZ59xGiU8qVBpsJNinHXpLkZiV6bSmJzxwJnbF5JENTkz3dRULuB+FKfAVXTJ
tTJTkHRPLpCcibYGZ5DzJ8780nSmBfxsXwqujmT6spv0knpM4S7eQxps/AWSfDC2IgJjvJvJtaWd
aJQi06jn6Kr1if2JchFqZ21kq+e2b8EQPV7U5sS/M/Iz3s8rQdFw7ZyVYPMrtS66SqPyF7KhjHVN
ysfBkd5mqd7xzXsLQzacXIYAQsPacmG1M3eFVJjhtVD9+tSmvnnlaq5efNCPO+H55img9CmGoARp
JP3rNazRL6ANRzKCi2yKlfhDM0SG8XlIVPsPhD0iLpgp1GI3b61sp/d6Z43UL5i9IjUEMLw2DGJZ
zUZUN6990ysHs+ae7ls7OYz2uEdFsTlwrFGo0PDdwO8z6LHaznEIaT1wFOwY6jtUpGrXV4Y9wcl7
C8LvyeBp84oK2NIKbHO6DZV7fGU2NTylgcRaNDk+zUmxh9bfLohNY06d3I3Aj0bs0tQgzXPhTHpw
LbOxP82TrXxOnXoP4rhdENG/BXSCa4q65LoDlJlVMNd2qF7SNkn+TG3ydkcr429BTcf38eHaeiGm
oE4QdB20lN/HMn9KEnPivFKGSJ2nyfia1YFXdtHnPFd+VFP+sanLp8+XLgBd4vbnetxM/skR1V2m
GpRLGbb21e/Qq4oNtfRSyGd3ro07m4hDAMwhUMDNTfEpf1pZDfAvBP6vXOTc+orIznwDa564itSG
O8/KHUvMG9CWEVkA1+LKKToms5hLVpRLOmUaCuNldzBLU76gcrAnyLC9C0k48EC4dPlkjIItF5XX
UzqYNuS1RdC3h44hGCVN/rJj6VjTBdjxjTvOznUrxhuIiRV9Xcs1tUCVGwBll0a2tDc56uPXVkYw
+rEH3rVCgs7Ir1AvXAOhFXC0JTM9yqVtzOljBEfOSQ7jvSz37jcCAU3oKFhp1oATuKERFWe+6OLk
zA+5zOxS6qscP/qrqsxmr7N635ogRANixXuy+kyhHTD8VVoKTIuDdVAGpT7PaA6d0/J5LjlSUGI2
AhuIbakUr9y80fRcioClXOywNl6iKo+v+VQ/zW4srIjECMJUoXm7qns3kWMnTmywfb0y3Jpc787+
XNU7GcT2MsLNwAcz1ApYgOxz6d2hX412ECYq00mC5FDO5Kw5z5aRvar+mCtunzF15vqINE87rr79
YIZQVqXMTjEM/ubV+uBAkqK41iExjAPnJYOkwW1Hx/bCuXya/I83CsiJwHGB/uCBXC5SGkff6vSR
ueCa/r5it8ZBsac9zevtqRLwFhyCGR6KSWuUB5BPmTq2M12yIB1cK2pLN82mPVb2e1Zog4hPpaII
urZShtkMQ3o4M8YTDgcSfPVYtvZe7WiTMDAADtwCwldFSESt8Z5SKdlOk44joxK69mL7ufmv3qHi
kNtF9L2eZ/vYhE7+e1q0ezMAW7fgxmBOHagp8RL50fJbyYh6hRpzL5cmGOtr1gfzoe6s6pSV8dOI
IHE58VZxQ8ETQoa0NJX6tTWEjMJfGpuRWGZzDdulP57epqapDmhYWGfxy2SHdoyV35+9gkHIEaUT
jPIPf5a2dbWY4X6LTB4wxf87Ym4KAbC2+vtpKxTmiJ4wJYCbq5vKkmOr9/POgHIqNGEks7P+WxuX
+l7r485HA9wEsEqUlkCrrWL41MnisMoC7ZI3oXxi+rU/1tOUHSOwPaenlsTrKNB4IK3F7SFeluXG
SV0xBbIewpNohf7sTlofBIdcnvaK0Ktz9p8dJAMRGBFnYV2jTWqu3gIw1U2bbOmghKF+Cpmi2LkE
V9fvf1YcZl4oMyKFuKGQKeZ5DGOs1Hnc/cVcl4U8kh/09VHO1OnfPrMT7RZNtpHtGL67vJ8Mr67E
gOcFTJBZ3krY3L6klEK+tjSRd/Lye1YQX2RxQmWU6d7lxypapq9HZJhuuUUyl7eZcw1rafrjeZf4
2cpqLZKFvk6TZdXN0Lv5Q1jYzqcYCo09gbBVIPj+rcCIUUMBwMUFtTKjDn4xtyib3+KwfzXb4UvO
yg5Gh5zaWML39/yieBlpQxPhAplZWbOD1J/jNmtvTDzq4xE8WokA3jTLewO191yQ6JabEFtUMVZn
F/xWq1lF0kJy2gCkyiV4I2j7FeP0S9hVff5B9sOgPKFxpU/Xx2u8s6MGEC5ABbRfgD+tLuBC7xOd
Klx3a1rgSYdeBhpytsYMeuW69TXjzyRLBxBej63eWTDOyMwE7EK0oddM/oWpVLPBk3JL4yB2E8P0
LxYRQuQSKaL1plTxiy3pzZPyy8J9gGAhVkzvVkgirBLzeayDZEhnzKrSgIpW4UQvWTirnx+v7s6R
o9CGd9Je4pPKKzMOYnqJE4X1zfAbv3PnhpjkWxhNwR4Xyl1DgEgp4ENZTblhebYhfsr1PjI5270V
uWMANZ7Uj0/KLohdo1VGe4lbn1tSE7/FzynlVKLlA5HmTVOL11GyuquhzP7l8Z6toh2MMJ4vbhBO
AeX69clOOkv1q6mpbqPRJi9W2fzZVRXlIOTPXuxUnctPfuAb4THN1WKPW397BgDlkaBT2WBGhHd6
ucDCUZtWojh7i8uh+VyWKVprkjJMUP5ZFvoERtAUT3Y939cr8JoC8kF0t87TDTOTrUFjvXpBIHKo
KOZ/LjNGX05lOkw33erbI73P9s/H23xvqWhcEiIDZmN4eRXa1VIbMVKi1jeFxnV9kccJ5GimE4ZB
+JBGqtvlhT7tnIftaQfQQorD8yNKLuu1Mjiq2AHc37cpHuuPpdN1yi85xATpB8mB38plSkyKrmUx
O/Vvj5e7PSCiZAvWUbgvlavVAQGPYo5NnxW3oPWzFx9FKjoY5ZOTUuJbMrgKZog2NtnHWsKb8cDa
nIahuHXVmFwktao+DW2116q78+nEeCzPA0Kl3C+rTwfO2M7jNC1uMnxhL2aWO/+iDNgfSSvzDLBQ
9qQy6n/LAt4gU4sjnV9XTG09BZevqsWtDoYEbrQOPd0IxeHHn2gVt/6vFTIdarIcvXUOymCKobcJ
dOKFORWHIjA7V/WB7GmFv1dGuusNjKsIhDm3zPpermVf0RiMYQcHozvb3ZDftHTcixruLohWDXPG
IIo33s6DGiqAJ4qbHxMPBVE9H3u9Hz4PddScH+/dXZfg+4gxd0px61JVFRtWw0hMcVPDYR7czK/V
MwLCEC8ok2G9Kn6pPldF/+9rUdWmkAnxIlj95VWpBgVxKmJMt1FLrB8GJNxuIVvR58yx9hS77n0t
7kf8gpE6HrhVUITKA8JV8oRjqEp/gunKPIYAutzHW3jvazENwAg/0ZdQQFguqBHDIqMelDemf7tv
cVqbn/vAabygkvemz++ZAhfPgeKoAuFclcd6qTWrOsVUSMp9CJqkO01tbhynLg93orp7e/ezKfH/
f3qyyc3mipZfcXO0uCqOVLrN+FgSCO48J/fsgADhSPGCUgxZfSMlV2ZlVILiZmbaeE5Cw7zUOmyv
z38j0BJAjeipiGLmcjVFBZC5qmIUB/Ky9F+ZKc71g8KAg/8y5Kga/j9cAsJBgaTBya132sqfNi+W
h9bOrRnHm7ryqAdOeI3VKnMnNUl3DvC9/SNG/G/6UPQWlytjcgMyj4Y7nV2bj4WWzW5dttXx6f0T
XVGeQVHWgat5aaUtWgc7FYe2lQYDFZOu/RXyXrX/QEVHCXas3XntgSARYFM7hUtnrVkYx0aQq7nD
3epb8jXOoN8M1MmdAttNkIo/JHqQ7Lj75h6kIcv0tQCRianHdSUnkpiYgBguv1mZJH8y449leSjl
uT0OEKWfHm/mXVu0p3hHaFRRylxuZq+rpVTbuLw9h0RNUtrV5bnIa75aE8Tap1qyhp1Ld+MlJBEk
hoSntAsEXmFpskyNUPdp4NzkKZo+pFSGDymiH788XtjmeiJQEO0c2okUQrCztCL5o57abYqVwggO
at3qH4tiyq+xU00718Y9U2KUnbkqMCZMVyxNRUMh53YOc/04BoVL8bs+l+Jqb+MoeA66/k4VKUAB
iBRxnnkjl6bkvFfzdG6CW5WlxtWXZOej2lnpa92a8rPBpijg8+qLng5t3/UGaqUcFtZkBLcgthBz
lapf82Ta00LcuJ9Q8iCUBYoPupXa3XI9aZ76VtT01lU15o+ZoniRP9gu0iVfe8l/sj/AnU5ziAYV
uTJE63RClsZ88B65horHLSa8P5mtH6au7cf+seKvPTkz9G6MkoCIof/DHS2N6UobCG2Z/BYbsXrM
w9lxZy3fA0q+F+d/gjUJM7xXJLMAAUT5d/WYMMc8FA741puttn7vpnnXlIewizL9mhp2U3gt/CXj
CwDf9FiXvG5uPkThxypUWmMHR775liLZ5cJCPBmsMJfXcsXGLPRobJvtnXIHIWzfka/g/ozvdlyP
HxqIY6adp21rkUuZqq2IGAWT6eolKGXLb/OqTW9Ra9a/N5bivzL/myWe3SVWdgQ+Eyk7JjeXF2RF
zHWK8qMDXdx6GtZpW9uoSz291UxQu1mUKQd71PcGBTc3CvTJzKCD5gJvC9Jp5alhgxOPvtHfholu
DJEKytAtE9vFbOxREr+/JksPImeHV4osTKRF6xXZKachaKr2FnbB+EFXJnR8qrAJsCjHr06KAKCt
GJ2roSZ6KdU8fyVvs/4YAsNyI1+PnhyuwKOppcGgDdEV+MrNhC7DHABIq6y+5XlbfwdHqLq10yY7
zrr9juTQgDPewwgVANTSWeVG8efRCZpb1+tdeBpNTUL8CTqDZ4M9kUaTmwlCW/rv65By9iOEUcOm
vSH53b5lhZGeJ61JviOaqx4fv3jbJdHCA19FNZCF0U1eLomxgCEdpD6/FTFkya45S8bnRpXHr4/N
bH2TyBU8AS1kCxGVNbB4SiuNQG/GTGvqByIYOOo7Mtxohhz4sanN+aY0wEoEITP4YhL35Yqm2a6Y
gyzmWxUMlRuWfYBSupYcaVbWaM4X3x+b26wMtBhoXt49Oicg1VaxUKNXgLgcrbslM7rGadkqMFxC
u8PjvgchvmOKAI+RDnFrQwi+cr+qC2R7Mqb+VnTBdLRY6ccuU6qXovSfLhoJNDT9YyrxpAEku8tN
DJvchAwvVm9dBiMB9G4lU1hmthOYiF94cYvQ12IQih6aCXJxA82YzdIpKyVVyQbb4BwOvoUYahL9
0etIjxl5qb5mFTfqzukSX2RjlUIcTWVBy7TObbRRc6TJGdWb3Gv+qQ7r+jS3dnR2qnT4qMxt/2Ll
evaxNlP/b3g99goWmxNHgQdknGAnp6Mnr9u9elHGDF04002qTfkIof8IyWDzdAKHFfIPeGXBQeEz
q5weRKadJgqnoMnH/Dj15r9GU6nHwVT2anLr9RAekSgKGnwoyQXIdukqPoP9aTI2ssdkjvQ2cM69
UtP3WnhrV3m3QmURWiHBLLR+cEbC2syJ7NnzZbsU8NavtT78ogJvcNvQ+AGK+fz4XK+vEWGQ6Jxi
LUEz7+nqsCHJEE8W1PtempmjG1iheZzG0HJ1Lf21ycMvj63d2UQxdKGSv6HgtaEcrCujNK2kGr2O
0f6jXkv+oY3aaudqFJ/iZ88n3IHeh0Y8BVou43V/XBIRNfC7wQuSvPjbKBT9WIxzfxkrP736VaP9
nsZxfm6L3ZD9nmUEtKgkiRYH3r90klbzq8yw4sHTlbg6js3cHNWqaY78OtPZzqziUzPCZ+NXtfPt
8c6uL02xZuIiGjdwRYnB8qXlOh3LWRuG3kvaXD4BxZcOCDfIbu7Pz97PaGrRVkPyiveLdHUdWY4R
MBS1y1uvK2fzK1QHTH5XSvi1tMa9Cb/3n7X8lJScKIALCn6RQK4uaKdN5TDqlc4bNTOW0UOds9CL
pcbsv/E4ptEx1Ics/moPdRBcp14LZ7cZs9j+qPROqBwcGZSQR1AVSKcplcfgaOhoFO3ctNu916gy
C4Qaj9Z2xGfQ9WFQx7HzmKMC94F0YPnWx3Zxdrp0Dyp0zxZ5ITAJnJg+7mpDjL6I4gZFXC/KzOLQ
UUp7HbIh5CyV47fHLrU9rDgykHTk5Hn7NxSaSRAqORPnuFRSNl8cu1W/TWn8pE4b7SLgq8iLwM4i
BlDWoAXZz4rGDszG6zvHP0SpmR4CU293PtH7mV85EhkJeTSvPQn72kzlzNCPp8jHlBBXntVBLq8y
oqb/jgE8mm0bt6ekNKeXEFmQM01p+ZQUcnp2jHnYuQLvfEBm3d7pguiPMeK/PKiZb8xjbMuNl8Ry
/tHwy/hDrbYj9axs3GERuGOKqIaYjaFE7vd1MSnluR/hrHW8Km5TT43B01SG1F3mQH+SHYyvSGeT
wj1VQKohhG7LValz1ja9n9menJaKG9RNfA6C0t95rNYhjbDCG881J7rU3HQrK5YOOohY3gutLjgj
1myDS4qLK8za/rlp+uSbTtTjOVkWncvJTC6PD8T2dqeuynSbSAhJ1tfNzTnLe/TvfMurAAV+mDrz
tSLsvpHgzGdChuo894rypjHscHxsePtI8/HEjK/gmmJCd+Uzqt82hjHHtqdb6e9hBVE6RLYJDJfp
5DaBvBeEbA8+Jx6Oea4ygQFYv5+w/NQJKajlSVECj2fQDV7Dq3N6vKj3MaHlkaREgNcIejzqBuvS
YFj5MlGwrHrVqEw/GEVpwoOqoVYH+jA0eo+4Ve6OFqhmLnJnDP9pTK1QoEKu7OItt1utvmVZXUSg
JnmJaKG3qvKWZLUV3UCs+78NUWWq7mSPnXRt6sL/MKcF3NAuUxNGAI1ctMedsfUP4MMENfCx82aR
3C7dk9LkRDpkKB6tH8ZNJr+VNZS7xnR4Uyi9DOdcagyQBpVE7ck2p1LZGTbd+gnJOl0MfBS5HpLd
5S8w+HML73WgeqmCXrWLFmtrfwtye/rNHi1rPoRsSLdzyWycBVtCIIqRMFPAOsUl9FMLRSJCYLy1
jb16TsdL4oTRuQENcX3sLPeskOYKcCW57oa5cdL9wqAVlHh6KYX+TferrjzAmTClOw/FHUOMBjNk
wwFgOWsoLpNgrZLMQ+KldskYnZy3pyqow69PL0cwAIGGwlvEuP9y0+oiZ9xRC1MvDsbB1WKtPRB0
741vb+5/in9MJVE7BucBAEWs9adPU9aRoY+DH3nFADWTGZfqh0KFJ0NT0yc1DQlGhCkqZALoxYTS
qrvVpAly5GYce8CK5qNUjf4BNRrryQLjuxUB8AB4QYVxzefW5HVY0K6JPIxV5ChKWlSHZAyLvRtw
k4axHF5pAeWl3MF3Wu5cbvdp7mR55PVDbf/SJrN+SuPKuIy6HHwYLKm60CNVniwTiNXRnwbjJVh/
yVyWRimFV2OM+psXIvb6B/Mc0x+p3YevodXHXyrNHD7FJqybT3viexmJjyawH+tqqmz0k64keuxl
qpSd/SqSgfdybT5vhTlAJgGBAgJG0pZLc2ab6qweJZ4VR9pJDyC99BV9D2V7x9/xc+JJgN40dNfP
ZBiGSTdlVuJV6jDEF7TC9PmsJU0YHDIn28Wx3TNHmY8iO8o2vF+r42XBC2Jr0lB6VR343jDy7NuN
Ep5BHeU7l+zmZaHeyyXLawwWlix9dckWU182bVVWnu9oQ3l0QGSkb0xGmNkBELOKZm3klCoh19z1
l0ArYQJ8/AG3a0VhBAQbxSsR6a07vX2pGp3NQIyn9cZ8ZKf/lsuyOoT9vHfGt0cPS2zoOwslLYzV
1RgEdQ6RYVt5sKz4H0pJ0lFlt6xfqtbWjsloOFfDmqPnOBxFLgWpBu82M5bQQqxrZWEPpNmI2oIM
bh4vTD42h2oEFNhXSb5z4O7sJBBiqI4Z5aR1pq9OuZ/IvqP4ZuFVCiriFFvUOT4M6tA0J6WVfWkn
Zr2znbReCZeZkOLcrZ0UqAAydg7xBs/NcFb8dnoFaTN9shh//GTOqfIJ8af+r8fesonTSU25zYRE
AcE6edfyuKOh2ye538SeRVrwEdo27STnXNVjkkMskJdhh4p1MpfpLwhDyf2pzTJrZ5vF4VsEl4yu
8vIRX9LNFERmy19hYvZdG3pbukGeFqFibtkuj8dei/GOFZ48rmpHCN9TtVtaqSaV7ktU+7e5CsJP
jNn9ykBrvJMx3jMiWlCiKM4jK6+MJOrcGpWR+rc8ytJzPqXtQUtgaX38zbZ+qTESAVZUQA9IblYb
lnClhKqeB96kQG4xQ1/pFRnjnaEh7ZEcbU1xaVI/Enk/SeMaA+8wHpMb2lB4GbNh48FEwAhGZ0My
Ioh5Bvi4H69s642kMbg+ulJQtgOMWX4kKa36yazt1CuTVD1mqaZ5Kc530oJx/BChIHdWrNA6lk0w
nIZgeJKjm4NAxsoTwRg4FzIllaX5LBXvrtTNHsJZqXQsdA38iE7Zo3dRoJj2WPW23oI5qjYMSgrt
ynWOnDLoHrVWMXtZOunXsHTsIxok0enxnm4/IbNA9IPAjFIcIohdLqolZhjSKZy9wDdpnNSa1bhO
m9EQ8iH72isD3rVmUctiByl+bar87Yj0t2RNniJXzcUwe+R+Kry0Qazp18cL224fbxxCZyghA5Ch
Zb9cmBPlA4z6Y089XKsCCuJxzKCQDjT8sZ3tksRbqjuEzTw3EEat7OSA9cjUek/ze9lFTbG4phAV
nNtO3pOXurckUjQy0/dC/5qSx2kQe5oBkniW1GVX2cm7cyDBfvt4QWJjlheu+PkkgLqQM9m8a+Uo
jRpjLIpnyaDqoRDTctS6QiS6ITkfxv5MsC4/OYbM2RLoaGJlIB4kU+tWoZWHyujbpeIlQDaOMarZ
h6COrEPnJE+KnL+borlLmYISDCjVlcfXWTbLcxYpnjbS0J36NDujNJjsnKvttxL3IaHr+5rAmi/d
wlDLCVJgTfZ6SqanOlAg9yqnPV21u1bAIiKBKoK5dYEnjBQ4ewJb9qzE785TZcyu1tZ7pEzvSd/S
JdgqQbYjABs0IFeLmeYZMph+lL3ZqoPxjH/r0b9jmqn5Sz6qrXaxKMXon1pp6qtDXRuQ5fQS3D8n
rp5weEvlrgqvZV529jVIDACaoeGHkuTKWdUYDHBmqf2rMuVJdpLhX+cv9DmiJXETEpkaTensyVfd
2zYxP62gyQWx8ppdJx7VuiY0nKi9x+OvKgP3LwKov3eStlcDo0RU4EBk8WhQwV36QECQmrZTN3mW
L+VnOXdE/yixD1pQ7VWs7poSgQtoaKa119kfn8WPUOXkYtULQOXlwBQa9FOuVtXNp8f3w53NoxaN
r4l+DsDe1cWql2pkZU08eXKDtN40Vapr9fYeIvXOgoANUFNEuJVBvvX5idIpgPRlGr22qKvrVMNc
EpVZeCimdk/JYWsKugCI62gzEjltOLYNXXK6IvYrj6tB/ZimsvIjdkbthaEbaQeQc88U5WbiF6h0
7gRMUzQ61qjVXkPYfkWWpTi0vQE9dWnvIEO36QK8L4xBYou+DyHE0vfQwAjVuKsrT1XBWLlJkEmm
K9W9VLnAEYvs3I9KWJzBHsfO0y+ikP4kN6KjCMh8TQ5ZtIVtdBx5ryom5QZQsT01kmKds4i+0GNf
3L5ViI0CPBKVCGb21sOBAapseliatVfnUnZtrNS5tkqeH7Iu6w99J5s76fvW92k48d4T/VGVpX26
3FUqvcbQFXrmhYOT3QCB66dA6r8+XtTWSTDCN6PJSM+UV3hpZEiyTK/yOfPySQ6/O8FgHSdGVm7U
E4bT86ZISEQPHx7KDdIWIHQkk1tlHo2r7hCmleGmtR8c8yIM/x+mAHsz9kgWS8VvtapEEMoN/pB5
nWn8o821emW8LDgGZavvJEBbpyAYA+1NT5sm+oaFy5nUIkWYuPIGWqJ/ZpaeFx5aHt10lpUmDj0S
XsU4Pt7IezZxeHJHAb0A6rv8ZiDg9DJGXMEL5rD7CuVac4wzLToHcRn9QJbZ2bF3x0dEZoDb0x+A
jWZVpg2MQpZnKS+90dFTyc3U0ppdvZKrhMxLLv99enWQtVM24g/N8XWM248DbXOaA16ZStBd62rq
Vrbyqz9Kt3Eey/Nja3fWBkxf3F4sbAuIM6NBLzXYzehVoZl1LrtcqU/oBtTBFTxmuyc8eudMgyWk
JUe2TKVh3Vy1u2Z2yjQCZGKn41c5IIUdyjr/8nhRdxyEzjgsJ+9Clpt0ZJh0+Fpav6PjWThnxYxC
gqDSuLSAmW8JQqRPv9KgcgR7FaBMZAPW3Rw9j6gOdUHvgTKw3UAzJs8og2bnPbuzd4IrFxwVExzg
GFdubw15oalMa3pj3AOIy5zmFtOsuj7eu+1bxswBP50LSsRRazBOTKNAjaSk9yTgrL/K89Qf9Tkx
L61vFUdU3ZsP0qQpz171+ISYbWYbuUIgl1qe6FyOYjOC59EbakX7Eqla+KmurO+PV7bZP4wwAy7U
2YhD+V5LI8FkR20eSr0XTIN9neI4O+RJuMeSe88KeTDxLpUE8CarJkimapMjEZt7dlKkxzbTe1d3
5r0S2ubYikMEYRr9fAglabkt1wKtjtUV0IvRtZ+sNwRE0QOwqvhtyLPg+W9DPQSoMeVQ8fqvTMWh
1FVZUg+eNEiN6slO1o7HEIGjZ+cbuH7Idyjv8v0pxqzLgq0uDXz5fPA4ZvoXS+orV0Nu99vTXvA+
w0O0RK5AKWa5c4w2oHVf42rGGEwtBeuuu7WmaUQ7mf3GD4TYJm1XAM20wuBAX9rpOr9veUpGL8K3
jySP42sWlvWz1zdWuOXe4cy0Xe3Vahhqdnpa+rKnTGl0mIcmdIveSU9lu8txuHE5YYpDStAOuJ8D
tFxQHGjdNCmp7JnwiGVuZvs9QS4fiIA3pAhzevydNvVHg6Ea2lH8m/CWuufS3Dgjg21ErAy4Y3yW
m0760Q+d/rXNovAcEpSA71TGo6b5/9Rw4t4eW7+zWOIL6uBCuo9kUnzdn5vAo5SPYFNkLwoV/cUs
LAcFsTw6RFpU7TwemwuXhRp0LwVLBaCu9Qh+bBpxZzEm4MlUBg9T3r0Ntn6S1GQ4WVb2OmfFHlfy
1jXF1CEHWgz0glFbpcqRVmTaBBrCq+turFxTUv5iXs95FmUsdEQdsGmaID9k4nHtm5MWxxwD2ZO0
Eshhb3GyC/oWSmk1O4/W9nPBUSUmdgBsiRbmKgGLoUxIkHdWPDnP/X+GdhxOeWkVB63s5J1+8x1T
JMmCmpzdExiBpWc4eT9LmV37nj8WUeVG8micZCbXXT9wpmf5WNhCkZHTiBHoGGp2S2OoOnL9O7FP
Yi5F/5q5lnmaWj2px0f3l/eeMw18CawYddWllTplsjHzE8tLoiE/daUqWKjrYidT2Po58wIAKgSO
Dy9fy5jbwE9DX05MT6qi4pxEQdK65pDYJ0ZLopvfDeOBgsHTZVxEBWjQMxRBuMl/r3w9D4I24dmx
PK3UBhfvKS6SXk47a9sEnLwjdIGEAWqqbOhyB3tdATjtq5qnVZp6MrUq/CUO6Z0EmmS92oFWPPsm
i0o7aG0BiCRZWPPahKIPSVTQvGgVCuYMURawk/jpb09egryPArIMfJ43hkmu5ap8Px8k5DaxkgT+
j3bSc9fJ6uF17OZhZwOXVxLniasPhBI5lqCd3YDnaDf6ECsp3bm0xwwzoOk0d1QGaW88dHl8/zNE
CP0ucCiGc1Zfash9soN56M+1o+TnYOzBAvRV9Ipy0V4z9b4pshBaFQK2vzq8WhCH9DKm/jy02mnU
tOatUNr+czfvIanvbR4vJFBvgaemNbL8TkHDsEfS2KyppYo/OHHrZpO2x3Yi3vf/q0v/t3OkBgxk
EgvyLK+WE6Lpg/4SVppWD16CUTfOUqQ1B0Bh5iEFdvCLWUjjSyt3O9ncMhJ4N0w+zEOFewAPXLth
hYhQrCJGcg4UTboArQ4JDNtSvsjmWB/juJKvYAaVM0q0ztFM9T01ozvfUQTAooPGg7bpLlQofMbz
jP02l3JXHpLk0ET55GV5Ge+EHSvk/v+ula4rrU/RtF4TqpaSXmtRWg7nKYeqxPdV5yLldX/R9KA5
mhDHu50y/w9n57HjNtKu4SsiwBy2pCiqg3MY2xvCnvEwk8Ucrv481f9ZWJQgoQcYeGOMS1Ws8IU3
rE/SbFy6VjphpmGlsLqD41va0pzGCg2Veiucz7evgitbDPIoBUbZ55Z54fkWS4sOnsSUswZDrYVb
4jb+NNXx4fYoO7z5/6bPhcab9qJytf/UWlrYhVuP89HsQAPVwD7empDG8evu40MxG4WflL0dLVY/
BEqP1Vji6XmYO93w8fYvOb/Q//+HQD6Dg0+JCTTE+XyXQhn6pKrnoxOntl96rvLUQpkCoxcPx0ko
ryOS/288G2V3cgVkbu09Ri9BcLCYKVgf7SwHqZTQiBu1RtCSq+/pM1xuZ8kxI/ijBO8Cwtid437b
NBTzDaZmzds7oyy8L1VTFmGOytd4Jwm6PhaNRkgvVMb3TVTUKdc8Xdz5mJstuVaP9IMPCgM7MGeY
vtz+ZDvasVxDJiZNhdFApRK/75XMNIG1pIQyZPdbLJ7KqUvGtyu83PmYps5g/LUWrv1e3WIv860Z
qLFVa1YbJIq3icBIE3TTfL1oiFPurMLl4QFMRmCAEr3La71HbpggQoSxOvMxtsrig1viWpd63utE
MP43fRBg4AvAJNKE333X0qyUbvAYZaur8dGwa90XqjfcOaJX50IRQL4CwHr3woSFk0w2oPrluK3e
v+g9l4FnLvmdaOAFyXv+1vBmonUgCYqSMLU7fh1vilC0dj16cz4KpCvjtA1MBNAGfzF6TwnQv4N4
1/SzK0JTjYsqKoWRdFGMuFj/pK2rXh1GNS3M98Si7RoU+E13D71NCd5ftam/V1u6stHR+JFMgxeW
3j7MnLZNTzuBxE+1uH+tGwLsZjp/B7Z5z2LjyvoTtKDXBsuREHDfrzCg4JSmGy+ELo3ii6ovgipe
7o1yef1JaylK3ijUQJraIydnrV3svujW4yzPSbcB8VOrJyNBzNYajDv4exme7D424R/wTAJaCXXd
FRYSXCfECo3oWCllFTijq9d+7xpbaFlr/lTgdHYs+in7fvu6eMmrz4clryIfQUOC1gU04/Mrfsq9
Yhjp4h/boYn/jWEZ95Fp5lPuN16red95fOavKOeUzlOTzWPio1NcaEev1zIvzOzE/Efx9NUMxnKt
pYlFacRv885xc6ypzH4ItX6D1qZJS+Hf7qhvzzSYyq/D1hbDo9nkCcLRVo3pRatW7pNeYb3ui04x
miiLdfvrlsdK7y/znOrvKiG2nvb+BktA+hGJkz6uNvaNsZjtx3ERa6KFxlJUv1V01OIorgwhOB1W
tnZ3Tubl9nNBhFGqeGmoElCdL1qub5MNN9KAubPVp3Sr2oBk+HXwanmVkQjAFsL3hqTX3vfyU7PI
F0dfnaNWqcXbBv7QY6OKe+yIy4CWoBnilU7XD0iRKef6R41naDutdAbHOTaKqN6b1aIcZyVZ36a4
tx+6bkq/xzB5DiZEmTtVuysjQ26nDEm2LfOqXWWkQe2icSfbPZradLIXM/NXYfzCaewB5a63S2wL
P45fWZFEbxWGiwSSS3seavt7kwitdvWltjvrOJedftjmZT1mrabeeez2NyGjSOajpNBRv4O5f76q
CVdXQp/TOmod5RAlydxfw1h5NKSt9FVZ8MuEsA2xTUaTf9i7vGcVXZNP1F+OaoG3BkqF07c1d7cf
ty+K/V3IhCj2UGInhEGCZh8vJSPur5KDcMz7zrKDcdu6z3EzF7Pf9ov307WEek/X+8oaSg8g1ESo
lVDU2l1Ncwntc7VLm4AB1cIx6/LjzDUTAnC5B526NhSUNVikFHZBg+3qI5Ndd5qzMtTkGKOfb/oU
5CpC0Wm+3UOUXltIufXQRpRM/X1MjWEw6J1tsI/pspSBmxT6j0T0OCrYS/x+3honePWHowfODSK9
YanKyN/zx/ne6tISmsRCFOacBEmLorytFWuErmt/MMgW/8N4BF40pQmrKULuxtPhMpQx0LFjm2fO
M6PUx7XaRGQ74xpWmlJ/vj2/K5+OdBx9FqkwIsGr5/Mzc5uQXY5H3lr/1bQlGtVavX7vXDzpbg91
kZdyCKTch5TEBRWMLfr5WBranNPQlvHRWabuG9ZKcVMj/jtWw7fRFaX7cTDdzkL7Km70U6r1qEIJ
OLTzg6Ul61PDkzEhOFem6kGvc7OTddOuufMj928TdTAyVPYQjTGPKvDuPjcpHInWVJxjZm3lwRzX
4VDN/e/bK3FtENpTEB8IkEijdg8g4nq0yFDePJo5BgJQIxV/tYd7tRb5r/wZm8ipyFoLDRdZMN2P
siaizKvJ8I7lOvcPc9ljnJiOarhY4/R+beLkwdwcNXRGPfnkTFofvnaSvInUpl4skiS+/fxrF7kQ
UznmSZTP5KBFYmhHWxS/bg9yZU+xO+XLS/OD+2f//oqtdJvGW5Iow5KaWAcSUuKXdDuzQzdu3k8t
7lQzmubB0z7G5qbGOemwNawHiOAIUCeNq1CPmHNveF5affztjMb8Oqcy+cTgrCAx1OAwoYLs7yw8
x+N8NJM06pfZjoy8sqKxq8Sr9Av/fxRWAgobZ5Wy5Pl6t7HZGNlWplE6ZG2g9mVKKTxtXv1VmQv0
GSIOyJqUh89HoYG/OmvTpJHhNoZvL3kdzNQN79yClwcERDHhvFSNQthsDy6uALgLNGHSqKIgzh+t
GyzGUN/pwlyMQq0EZo4N1ZDvcqHjNC1enJhNxyial4U9+N8gxwTotXPhXwZPisszGDHZxjpfMdeI
U5HnShoppR0jAecpP9phbX7ePgg7I1E+/8swtMqotJN1qbuHY1MMexl7HA3UqbL/3bzF2r7oTios
n4Ajed/GXtk9KpOyqc+5MN3fEMB7eyYSwX/aL4dszg7DApLy19TginhMPK34JHITmttUOdObJFm2
4dFI6zn3N2uz0mgCg50Fq8iT3leNGkk7VU3GD707woK+PbmLR4q5IYsmObvQuy8UmGVl0o5JmZhb
i1KgaTZP0Jm2R6Up7tElrw1Fy106E2NaDczu/GupRY63G3SYyCptjBIqvI0y2ih+7mX3eAj7lFXK
ruFbIJ9eKQC0f2rq3LHnufcg0bfVaZC2NdZk/eI6/rjW9vsRV4hXr+JL7VWq7+MTtU+IFMQVhWv2
eWTldutvmGSjfhjjBETb9nh7qCsni4BTAn+IPYlCd6uYe4iN5kWbR6LQy8hTu/lgFcbrjBletryM
Oukj4AQpFZTOv1VnmmTE+pBHCjTaAIH4+uBofXxn812dC/kOZQw4bdTezkcxlmGdlJzyVEb2F86z
Nge5jaDq7RXbZ3NsBtmaIBIjY6UstouNLLQF2yzT8mhyuIZaszafurLSoPaYSj/4utVPv1fNKh9M
dPC/3x772gwZl8oTtRqUFndXR1PNSeF0jE320x68WV8PCnLQr0Ke/e9rkQGRkJDZMZhcgT8i6aad
m1ZVHCxXULA+NCncwG3Dfuo/zEVKVIK2ocmwT+fK0ki2qVLzqKgsNXA2B87CpnqvfQWJYmkjQQSh
WEyQtbvTi24cJi0ti0jflPTkVSMZeF9+uT0Vuexn8RuUHprp/AdunwbCbpA5M4112toyGtoRMdiN
asxgWNXqgwrKjo7otH9uD3h591GVQeMZ4zh6J3Srzr+QU00xhBCKR1Y6TO+2cTUOQsnbf+yivHMV
XUyNIIiCCSA6Wo0gtuSO/GMvzMgMzWqnF5G2KL36ZM6jhh1tgvr8ydTpFz8v9QTP5Pb0rg1KA4H4
iJYMGta76SWjCiMv5VJy22Q5rOo8Ry6+kNCboUL6A1/h79sDXqwnswSNKM2a0TMgZT2fpdGUThxD
uI3KRRdeGKcOyKMmddxoMGv8d2+Pdm16xL/sR94uLpDd9Ahkk8xRV0ZD8cxHzX/4IvrY/cUVbbyJ
FfuVVhkcaKb30inm8iW23fcKBhv2SoLaWlR1S/tGiTXtgwIM/afoSMq1pLrnLXxtgtAiyMJpGkjJ
r/PlHKggFxt4oKhe17yFu6pMxmEYkvxUzU78YWnn8uH2kl5+QEpD5BZEohwI0ITnIyZxWSoa2kpR
XG90hVH1fSzcLHunrGtzvD3U5eQYyoOoisAKpfJ9Y7xPoHGVi1FHDh8KCoYqvlpORtuimJK4Pmmr
EK8tw0KLkMxEul2UvmB97GdH5SkzqwHQ57gm1E68L8Dl+jtZyZUllGQF05XPJ/OSf//HSS/cTl8y
+kjRopFQ+4qIs/cTj93nzUy2f2+v4cU7xoTA6MA/4tK8dPuBFNSWa1Y1EY0dM+gKLu9D13rKPR2B
F/Xqs5tZDiRh2uC02Y37lTOVdNLZfSJKvDL/NNtZ3wfx5mbLiXAYVbh19gq/cbO2f6zdrE/ectUl
X4STuSvgl7Z9N9qFMf6a7Jz6bFwmFrbjKlQmvyktK34n8hqeVpl2y1dQOVYTQOJMtkcoeZvxuILs
thH7nzorHFtN+9G445jWPgWAxRO+Y87NayvpcqOQ9GGgS0wnXQLPv6FXb9ta9m4VKQtds6mItTci
z7Yvt7/eRQS0G0WekD92ClAnXa8Lo+LreTnas5YbNNWI1UpVFaGLjBrrmorPdSvK6PbI8uLYf04u
alBDsORkGeF8ZAGUok9KiX7G7vYER3wJY31sA20R9kd0RdZTqyXZZxfO8Jtk0tjG/2F8CHMEgFhK
XggfCTOZFURqa2kqWSGyVeU/UqVYgkoo5VvR62lgYR/3ZlAm72vGs//aNJgCBbwaHg5I65Smdw/H
CILE3uqCIxoX7oNtTNu7sSDMuD3JHSVVPhcAcCQNH3CRRLbvvm/vlTTg8AWKMMkTw4O6lYPlZ9na
Gw80WsXq24WuTH+no6Ekvto4W/VAVtpqj0LvbdVvtNmFYarYqQhqYP78mZp9E4gaIqzfO86CwHzZ
qlkwlybM596rV/sBzb06fxqNorPvbFe56c83jXxlede53cjr9z1UVghvBVA2VIKnxl/L0glKZfyM
LM0W3l65y6dBFrvlfcaFoyP5db49u2LukFcESolosaX5XrYqz01t1lErYuEbo1a+zq7n5VNRRgDJ
yVmgBroPzxAYcLcFmYRobZIy3PLss9cpXuDp6T28xeWVTYjLC0vtGTq04ewSxQXK1Ejy1kQJpPxw
mk31qIrpHlb58mqhiERsBADMZfft20n6JtxtTA0RDV78nZd+CsxJC7lH1QBhKz3QG+X92pp3oocr
301udaQgINFRSd59t6JPhJgRh402c80iM9fXoGunJjC3KgmnzRBfb++TK2t5Nt7uGsMuOQU8PIuo
cHr1YTMmTK3Ja4Pbo1zZ9+iCExNBRyCI3u/G0SUAyudVykC0Xnbou9JZ8XhUjQN6Dc6dm/nKEtLB
5VJCelHKlMof88eb0KR1MxhVI6KmMUCtLfO/i5F8zer69zbEv25P7MrycfnTvOIqhO63j59RBlXi
oibKqoXaBQnGoIfK9O7FDpejQJSjNiJhcC67e5fn42BjuhhRjFHpOb0UzB0UP7an5rVwIdZLWpcA
GAU2RbSyy7anvCpcRzDOpPea39qbdrKT0jjcXrPLzUBF5AXYK0XbLhQI+zS2cXHahijTVz0J4oVn
M5wsPTcje6vce2SAy+1A41dWr9h7tKv2iJJh7PKxN5cxclI4Sr7buX19ImYos7e44BbNe9Fr3esY
t/IylM19WmDME5nFfR9DUZ3S7jUVt3PNrg9ulylBuRkate/x3ht5uZwS2yX1P+lEU4DcZTj0z4Ta
aooaxcM0B2mcZQdRuf3DACHrjuzWxT4kmKPiTQZnogd0wTYv2Oz1QlU8Srp2OQxJ2x4lZvLOo/8C
WTp7JfnnSWdASLwISO41XTotHgvsEjBxn+vuL83mgo+0Osn6IC3mxAzH2uy+rbGpD9BiPGNbn6u8
rI2TUYBfTe78mss50xghviHpoXFx4VNpVu2sGGNiRt6I+n88OGo0u/g23D4TL+Sv8zkDOmNzskdN
rv299oazpo2tAt+KpsoqtrAfnKR7m5tbVh/oUSmun9lpOfjjnC/KE3hQzyScF1rx3FN028j4Fm3U
vqhZV9tqtK1OO8ENGVblr2FUocu7FG3NT7UNSCFEXGb2nlLRQJApW/D1om36hWSgSYbtUDh6q//w
ss352oEWLTO/G0vhBOmmVesTBXREkCvsTL5Wbg5BeLJnIXxR270TCiFa7dSqIBmfRjXXinCahD2+
rTwBsr5tpjxB0NgspsPWprr4p6n64atR9mbvT4mVdlGb99rku60CY1wIDUxA4NEIfMRba+gPCeW7
GmaSKdyT66xx+WFL0sEmzI9XO4y1Lh6+jCjzOAcyqWx+04M88I4QarCK2Cxn6MK6LnPvsDizslHK
Wdb5NJk6GjtxmepfDG/bVE6N1O1vsYn8VzRAur9VKlKwP2MjLtXn0u3yMuzisY7/uf39L3eZ5LYR
zRNovLCHz9+sRWhLn9MGjHqvFwd70JIAtxpxuj2KfCf2mwzpInYyFFtaS7ugvRvbOOWmsKN1TsVv
FMnr57yzBbI/onzeUkMLi7rNw9uDXtxPIH+Io6RiuEkgv9csyb10VURj0sNEkfA0240WVRBUg2mt
76keXl1FwmtCJxhtF9Xi1DQnGAIcInR4pucaaBv6h6r6HyYk23LAVsDnICly/q1WUaZtVsR25E2J
FNiwy7ACqX+s+3X6eHvtrk1IUodgA0r3mH35eymGXhO1a0cOVoRvW7QkH2PLE6+91l3CF+qptLAo
rhp7ZG2rduWoNLMSTWWpQ61Q4gNQP+21ywZyD4o1HBuJ7ryoi6XuBotj1pxocBvnL1qa8SFrLe+4
mO09x+qLLcdQbAOkjIjM6E/IkOCPCFCdeh5Kr3F5p+b4lx5Xa45CnpZhtoCEw50H4nIwOGVMjUY9
JT+wyeeDuWKrMPZWvKiGLhJNtuL+jTZrE6QDppF3xrrYDyAjKOPJajsFP3Le87E6O1HsPrO9iN0v
QCT3VJKa1ruHgr4+DNAlXiPY5Hu9KSHcHPCp4UVVNcO3tfMG2fLYffWGYDJcv2A6Jclwz1POFI/7
WIu9aDYHFUSA1OnKp2E8iKLt7pl6X5kS9yp1UrY3cIf9SYKZlKkUtplS2goflPGIHHVx7xm/OgpA
BxoGqL9eNIJTo0ARqEniaGrMuDgkTZ38TW12u2ePcLnn+DQynaLyw47bh5flYrco5+Z2FOeZ6ec6
HJXaHIbTohbmHYz0laGI1oFfUX9h3+31T/EHmBE/NL2o7/I5JM5eAy2Lbaw6xu7Vu9tm0TDSAQIE
QX0/FDRdpKCS3otEP3i+OplekGh3wXkXhTvCOVjPgNilfgyYufMz1DruiMJDHUdQnw3xXBaF0gZ5
37jqO2EaCSh9E4uugzDX/udm2kUebo6u3Gu8XC4r8GLYyVyIEtm5l6ez1kYxtHzx8HnnuhXZaAZY
YHvBmN9l6l9uStJhinWS3khat1efqK06LxSy80irenUI07lQK0yiG+Pe83tlTkiTMRC5NwzRfaYV
d1bSOWoTR9ZY9UHpUm2qREU/0F6Xw+2H8cpQ3O3kCTRTqTHvccw9F7s5mqoS4d6Gblirf59VAJ0V
mKzXjyRLj6T3srkJu+V8uxRl0WH51SanfsRqRPOEEyIy7BznXHl10si1BF+YE814LrYc50NN8dTW
o6Ynp8LsvxcuON+lX5VQ/l93SiRXtoSsaZEwMhzskd2blSo1sO9sTU6J2fVBZ21jYHpzEt7+SBeZ
N7+M4AUcIUEn4MjdM5wvGenYrCUn0TRHBSCe76X2P80wkbTUr1M/IeOmWQSkXi4fXFQ2xvniWUY9
QOUY01Maj64P7pYq/Lh4d8reL3v4LIQmduZuop9BU5F0bfeNFD3tLaXplMhUDLOa/clbsuLdqiLK
/H7T8QL2x7ybbAryW976DSZIH/POG2u/6BHPlQCauoya1MYGWR0wKfs5lrWjAZ9N3fhO8HhxRngg
iEgIuyUaDm2b8xXR5gTlqCSpTgiK/SXqnAyqrr7X+Ibdqe5d7CYWnjuV+gPMUWo7u+8cNxP8r0LU
p8Ur0oPT9HboDUZz5yBe7CY5Cox62knsXFqe59PpVm2rGwvuhzHr3RIg7dAM/jYhvu8jGDSVjxs/
8p6K6OUaEgLx0gKI521CEO580NEWJe2JzCVjQicosL2ZmiVy4Mt2zMwhuSeqckFDpWHGraZKeXOE
zSgDn4/nLZqX1vbmwAeqtjdZtSSPXaxV/6orAqMhRLtsRLd38vB+burUOXle1syBoShpfzRayD13
MsaLx5LHiZSNm48wEOGOXcBZxRnWCgBNojWLfw7rFum18mglyfdkKZ6zzv7LaJ3nyrjXZb4sATEu
dwZBPEwc2do+Xwe3N2qvSRKPdRCa5mtJbfhuFrvB2KvaqRpT70nz+uypbPTlgzYq+rfYrKzPt++v
i3RZ/gjaW2DRAFoBxzz/EWkzmSZ+U17k9iJTj9RF3C7ErMiwTlWJbrLvpk3/vkgruFC3R748UZSa
KAShyy77N3vFig0uISyk1YsKrRWVbwlnpee7WdN/GYfLkoQZsQp0WfYztBvkIwcPbnvn/EqKbfyg
Gn11J4S8NhtiAkqGxHX0RXd3Jv3RTOvZW1EjHOeZRjwO7WW2Hl6/ZhQZODpEqdx6u1EIVEtXT8iN
NpBPRjjXhTYfGm2Z73VeL+8EMj3Y0lQnSSQwfjxftMVKaC4sBPlkzVkARk48ec7YHvKyvadFfm3l
pLMNymsUbIiqzocyvUIZs7KI6c502TcbzmVkFY1+fP3KQfaRhoQIgVJ2PR+l7rsY47g0joypWMPM
yNXTqOT2nVfi8v5m2f4YZbdsArxPT0IUR7OT1e/qzWoeRWrqxyFT9Df02Z3w9qyunV6p+0zcIant
ezt2DJ+8hWoQEbZmjw/25v4s2mkJQKvApV8f8waczO0Rr3wtqfgiuQsvZZTdpQUHAB0KrYqjJF37
yFW7/JAu3vbh9ihXth9sEway6S5Qx9vtiRIbLt3KRRwpcZ9E3H/eaa5SNWR33HNBvzoUDSGKNVJJ
ey+8NQ8zYYMxylTJ+rLWC5VlJ++IeeryzjtzdekscM0SuQjJZ7cFTaWgs4E2eIRja+ePuoIDhTla
r9/oSDzI8BAiDffr7jUvO9tek7xWIq8cWzuI7SR+Ng3JEHr1J5KqlgSJ3KzSrvX8QPHEz7VXp8kJ
CEb1Tsmr+SlXhBesY1//uD3UlVNFkwTyF8E8gII9TcQoxcaCDulprHX1aYhX96FWlP6jW9rDD8vp
unu1QnlMzwJgXJeJgV/mJwvou03e8U4iSVqkJwySF+HPreGmB71LTcjyttL9TTQbu8dmttL6i1EM
TucjhNB3/4zO2NUhnW21zX0R99U7uCDG/H5E9AMlMJgDll93zVwHteMMib+5YjJBO43xz1hZ0iHk
sV2oryGdJw59rie5rxab7f6yWyeWLGhNTd/Gs84Fo4l+HKJkKJW/PaQJXB62rm6OWj+kXpgXvQqj
P4FcA+91MlW/mGelCIxh4RfMxtyPQTIn+bca8XAsij01KyNXKYFx3/5yV7Y8WGMwNBAtJRFJ/v0f
RcoOaK654PJy8ua0+YgEan6EpvMfXkUZmgMSIkskaN5txXFyGpB6K7rsTWqFVFeqoN0ocvyHufwx
yu5uhz5lG6Su6SnW8p/mOC4HQR3jcHuQK7cRhQzkjIBHUGEw5VH4Y8GQm+xSivts9WKaJSld0E6t
tDBttteqh1CMlDBcWrdc5tSJdkNhabSaVVliKIcHySm3yDEmkWuRbNzdWbrLWdEDJ9KTf1A92yeU
NSiXMrP17JSnSRY6yL+E8eItR2MD1/zaBaRtC/JQti1eNC7OF7CE/G27JbqtiMUawdI6VugljvVh
MM3szg14ubkZiiauxLGA379g68dlb7QWKNuU7qHPC9362ujdQ9RfWzvJsYW3T9GE7vf5hNohn2oj
g3Ma1xkdw9wbA33N/kIo6R5v/nIkWctAKlZKatFq3z26MFMLpATV5tQ6s5YHoEFQ8ExrbZ4OauWp
9zLq/XB8H/m+Q7ehq08AuDtPNLmL2i69OKrcFeURVy/14pQlZYI/pjqm251y0D5UksPB/yPFpW0C
E2x3p1tCb1Wno5qGIgTopioTT9pklIe+ycaoc6Gb9mqp3olj9i/Xy6Ac5pd1Bay2O2MKtTqUUtHV
6lct/aQ4Ux+uVmc+CAgMb4hy7+nHyEn8+XAx3guRRBaJTKa6uwljxBU2iOAKzcEMDSnR/6517WvZ
d+9nt0TRQhPHKp8fzKq4k2Rd+ZjkPrJIKYF/F3IfcQtUIWm25JTqRunh2pBUH1cA2304b7a4dxVf
WVaJeyKax3qHYHQX47SjGXfaYCQnLcFTb3ZrIvqsxxwqKZbjPHnrcucC2x91ua4An9g34EIuVcNt
J02VrmbApHUX33M7jD7L6p6l7vVRXqQoKSWSSZwfdddt6woR9ORkrtgD4mTWHfB2fC3bg7m8wFqZ
DowBijDno2gGeZ1Vp9nJxvcZ/p5Zd0/YkCXPqW1Vto+rifX61UN1i3gUGrLEfuw+l7pik9qaPSMO
Q/UOL9MRLUztnojalS0oWx5U/2F0U6LfrV6ZeYu7olF/UsqiCdU0sd6uiq5H+ljcK/peuUtoUJJK
clfS3dgTFJUOyG1RqLxnrWg/pilgDcEFGRppF5f+ijFyNFqtdYcxcHm4+XIoLdAWlYHw/nBb6+bp
jbrlp9VVmynKhkmfnszE0rLjjHJ4/zjbY/n3EGf4iBVaNzqHZYBZ+8pXDzNt8FeyZgOSh2robvvM
mWJrQ1oVp8HKmk9z6q6fxnEQH28/4//rv55fZRRrPKAinANV1r3Pt+moL4bZGiSaxVLX3dvNKqf4
6CmZmD4LLHB/K5QUlKehbfKHJe5079Raot4e8g06J5nIkBihMgDGf55702k/VOOql53Pcw7nPrPt
zg5T3OS9SA4jwjXP5pKgZPL+nhpkdAO9FnPrQ5xw20jvu84M1GlD6b4pkrb+psaDbh4SxHrsT7E1
cycAgW+dw7AB+nxIDH3qnrUtRf43Hrc0/YjykV38Smqc1f1kNDWl8qdK0fsn3dicFB2kGLgAmgTu
GuW9qwyfYDtoxsFqVYFsSNwO6o9YT9Y17PR57cO0ypwSpA6qOkEBJ+LD5GkZ7EtdGRGmBPND0pLH
jemkFOOXUYclKRJt9dOym7NT3Tit+ztPhDEdllTrtGdkAjYr6IU91Ye5MtJeGomvalSUTaV+SF0c
Lw61t6jzU1qrXhkV7D/nMNUNUh+eYlXG58L2Gs+309w0A6rkSerPA5Y3o9/nGAK8lVJE6rMFtB2h
Ck/HuQyFl/oXYufV+K6YhKv786I2VjDUnfi9OBTBH7VNWasPneui70GDBWcPRWC7cfDyBVZaZcMG
OCzFsjnh4OYZ+9GM+/pNq1TOeFQUW9FPxJhz9WlNqKk/xF1slw/dVljzYZbCIZ8WmOP6MyCtEhuo
vii07wigOTPcZoAv61tGQaFLBd7d/a3Qj7F/Iuwccy1PSV2HyKtktY89blOGK+rZaep7C7FVArJY
G+e3rkX7IxSoXGDBWHoJVjUdF1FKV96y8/fasBoqYn32gNBHv64QWUuwk8Nh7rXeeZOvgIchsSRC
P5CKFvP70moS7zekysT70LZCEx88Y5pKX3Umo7D9rVL66lTYiun83af20IaLawzdP51iNcbqx1W6
5FogDE1pPg3O4PEBXDHMy2MzjEb/WObDqj13UB2aqFS8LAljMeZx+lDwqutf4WDq+j/zYuTOWxtv
dwMDLE0fvyw6tbtjp+Qol6Tlos3fVsBjw0NJXy/jrKnjkodSCkM8oG++pMGGjEqu+0OScpj8Kc0b
Gg161yz/UmKY9UPLG9J/apTYNY7UUev0gyKrhseqBwQXpnRe8yDxZoMQeF61/Ngsw/S1E1rXhIM3
pnbAnpk6HzfTHNO/TfBVpr7pi2PRjkb9AxQuLsLCXBzlQVfK4cNm14iD+2a5ufHs624/ee+2pq/d
j/WIMNp7tZ11+JdePavZ5neba1MYgnZAQJNNtfVWnWiNnRo7nfWvlVXO60FHH97zEe6T/9KAVMRB
y/J0eFwwYciOwhws1R+ctXejycgcL6R4EtefBE+x7ve9kf0QzTgYWIWN/WAcEWJMf5FVYZW4aX0R
nzZtG0U4CRy6vynWkOahq5amBfKnG80hqNJprkJt1HsHbvlciGMK7iR/Z+qtYqQ+rZikPSDwaue+
UbrD/GvG9mh50Cvk1QLTqTtypHrSO+2QZVmjhXMMxQ7BFwzsv06jp5U/3VXNlmDaUg+xOjq5zm+t
6nAo8pfKnbOozgYtmIz+wdJnMBtuu7qhYfXteyMH5RHUg90mh8a2J++QF2nSB+hy9u2HHFvrJ2ok
cxHqKLFM+ETaefYcr92W+ZviFDmgGW8cPrgbHFh/rupJgfUTJz9kkSvNfLubuy2gJBb3/+ZKHn8e
tS5bHrd6jMsRGIc71eXByarUDCj8TG7nJ3QTB3Rf1oX4xx+nbKgKn7ssV99oWWmuD5pZ4jFir3qm
fulisbAB4qqctoNdFwpKtR4E4Kn2NbNQ7fesrL49NB4c4U+oBljzr6Ud7eFQTy6wU3/o03b00SSr
7ajzKtsI6nGYa7g49mY4JewHhEIPRpP1+XO+xYuAmy06eX3rta3kAdDF4n1WdlnqO21d/kIfa0oK
eMHd0B0yZ0Apd7MEv62fKoHEXr+0tvbUxko6PmxmabOKou9qNWfbxoPrO2jruY/qpjfao1dUzWcP
4Mv0mGprX/uZt6WPVbuoyilnVa2jWMbW9uf8/yg7s944kS4M/yIk9uUW6HbjLY7j2MncoMRJoNh3
Cn7995DvJt1tueXRZDQzkVKmKKpOveddGCbMK0P71ntmPgaSGBsadWY6inDF6d6+yzl0lXuRsCKk
36po4u5cs7P067YdpuSqcjLX+ZnlcbbeEzE89ZxYrd71B5ktboMh9QRt5nNse3H3CT2K/ujVORfr
ajWHF3cytdcYy9rErziZ4oCAm/m2T8byGzVE+tBMo1n6XUN/4qAI1f6G5Gp6bqtKygAEczVvSXRx
rGs6K5PwhZTTn6xdrd/xLKfsYGZjmx8qEq3Zlpq0V7k8eRbGKve5Y8rludMmFBwQjxJ375Zrwldk
pKvtME12PD4W1mKIG3fQBPHMLedxSVJII+072FhT/qtAsW0a2GkaXfmswS0vITp3i1MTZVbZ+uTz
xa3lVQPxrXxM1dQd/HyIV/NqxGNLXx/a7T+eizrLcadQisYcU9YtTI69V3XjFKgYi7xWdmwRFjZB
MfazPhuUO6U1hgetB8G8VhzRJls5ZOV+1ib6SGVRVWporKP1U5GDwPAnE5n1ahKnlgdEXKTNoxJb
TeFbNlyyuzFORa+HFmEbf7Q50574npT4uZq6UuwWTRfZn5ziVAYVVNiP9qKoOLcaGwKiSzcAJsdx
JdjiCmwJzRQHte3HG3xW1gB/LP1exJVzAT06v4ExFDsRBtGba9spXtnjAjXUuiMOspK/qAPbsKZV
eHWhtuXnPals4T9vCRGbGhcI5Ph5VGvIlI64+QPWjtWD4iicSXa1/nh/lPM7MuQyruTbrXyzhjm5
DnFstiYddTTgjSUe1CJxnhWr0TDa7K38TpiteYE28taANNIhO5JfR+1+Ah+ZnZ1LY15y4CMru9WL
RLtuqQevSWEb9pWztNH7D/jGu+KqjKXz5uSF3cnJskgWtCmJMhQH6v5ur89jGulCmy9M45ujQITZ
jBEgYZ1SbjJVakZJ1O6hcScuDllJZaHOXf7t/Yc5v7xqHt3wjRAIlI0U9HhNUCWrFH1LddCp/MLG
UuyAThKkucKww/eHeuOJjoY6mTfNENoCAFgdSjaIO5kW1X+qO19C/s+vyNzAMWaG+sd3C056/ECk
7maNXKbyIBDbRKU10hDRVutxcav2WdiDGmYyNz9/9NHovW6CfT6sTQx1suabUe0mJ6uqQ6fJLA17
fYy3a416Sav2xtsCZgOVBU+EBHsKNbSTUPWyNtODlWiuDC0SIx4bVbpquKyqcuEq/NZgCGoxuMYP
D4reyfvSkV0j/4nTg4sNicLRYSRPNffGJWigX11iX5+NttFSoSvbwDQ4BpwyR6u14WqnNfVBOhz3
ieIWPzl5DGwyy/XL+2/rbMNgdYDdoSvEV2VjRx8vkbzBchrcaTiMMZWgqag5Sqf5GYt+rIKND2s0
8C1EI4yU1gY/ISn3BIWyG9HJ2dMZjvT1IJVrv1mqYD9vjdoFwOtsEjmuWBbAa2CF+EeeYBfq0mek
KVhQDPLF2XEDt5+8uRDX9VIMv9+fxDeG4goES88AtsfV9GTJeyiOnHFlqMFjReSjK/yxyMVVnTWX
bKvfGGrDDKGY41BDW/7kqRRZT2PaDtpBM2PyETRKVrGJniZLXLLJcnn1R0ekQXeB3ByoSZvj56n6
WdOkk1Q0BA7jYmpdBI9Y/1GpvdP4epJkz0aqx5/ThAfdFWstyt37c3q2Q26j0ySAEwAdBWOH44VZ
askgjJTRExCePTCTQ9llX6KdvTUKdGUgS8YgQ2ebg39afdyzGwtYRD+oBc0ADDvHUMUV5MKWePqR
gYdyOuLDDWuUM/KURMyW2GwaV/cwVZob1Ua7RoU5/h6R5e/Nsbo0dadrBFHK1mZhMTIY9m0nDzXg
oObIqowP0GDqfb26S6gaXXeVeukll7jT+WMoKKp/W8sGaOipw7iQI3yhBeiV+tcKChip0dh16QW4
83z+NgsDtvnNMZibwvbA/7wlDxNkT5G2e5Cp/X1Itdu+tGsfeOTzbK/JhcHOHon4823nZaNiV+Q/
jgcTFX7Lsb4aB5gFzRwOS8c9qxZF9uP9BX72lkzavohmmT6Aq7NqI+VZvNjWsqhbOkwKs6wug43z
8JROqXVhlz8fi/KTvYlPCpofxKHjZ7LcsbTLxiwiRPjGdc/BdY95hXIzQ5y+MH3bd/nvrsH1YKMC
s9+CJ1KAnkDTub7MeeUpRdQSY6ftplzo9k/RxqB2qx47D12DLOCTPsV5djuldfGoDs00HT46tzQ5
ILOhKkJwBl/l+HnXjV+WaHh0GH2T4mSfjs/aADvGz6z0UtjI+XohdgvfJ14mvUXQpOOxgCEgmqdJ
FTUrmaWyt63QkcLev/9EZ64+zCsFHBxggiE2ktnJMDE/gq2XehnVM2AMicrszOFSqlMWACa6T4NH
PFYELEdiWz13crl10bqun+JiyUzQtWRVD+vi2l+1OR1weMiJ6wgHxF0ijPU4Ixi96932OVayWUWK
leReHnqpQ4Rt5TROu7NaudSHRqqDxB1pbOcn/Bqt6dZbyUXamV19KW/i/92F46XENXDr6v+VlWBy
dTyz+lBw2fbcJCr0itJnD74xq1mkWqXY4NaldacXy2zG9alvV2l+k41eacLn/wjjHrZDboW2haD2
XhTQY+5Q06YysGLJuyJyZ9UeyjQr8sMIFApW65Gwt6szEsD9GeZn9ToVEHsCBABq/wm5cyqjOqVx
u9OcrBXBpLdpHAKipsrToDcuSavNUue7JTaUaVdT/We27xXq/GfktmyGdaGXQEl561qHaSYCOagT
Q5ux3xj77G6VRSVu66bFQKy2PGojN1+NNGgWGHGIZfMmuXcSDDJ31hjPnS8K1VhurALpDz7jgk79
J6d33PJT2peG/cCH1pKrmHRxGWjzkqAHcEG3btKyapXHxfKEec2e6tQ3ZpYlpb8axvIDhKpRd+nk
VPJeI8nBjeABQL7ytQ4N98HCgKL7k68SqA7Y3yQhonLiLojzPC/3KVr5LFyBHrRdUm0xRmnhOn/4
RnnqGZvjMVKzsh33a7kUXkCwUvwzLQpMMY2UQCB/cRWr8OfFJkxMjPrsXvWxrv3gSKhKFruouoO6
WmMT8r2TOd/2xaA+zvViPynztBQPQxFbyk7Eef0DVaH6Rwx68rhkaochIVa9dF+ULevSyuXc40oz
iK+CfoEXOrbdPmbOKh+6WhkRclpSuR2WwZr3FSmqKR5AlHe+Pi1tEzhlhbK8sBInDUp9KrzbvHCs
V7Wki7PjUlpoLyCR5nKbNF78E3PRLA612hRD4OVeuqaYCDmrG+ST1T9VdoOhAeEXXReoXem1oabN
M70LJJliuiIPxsNXXU3V5ilVvaW6wWR2Jt88Wcrpam5RuN6ksWn8N3fmWvy0k9QtD0DPjXKwzMUo
HiePg59YGVVX/L51vIfOXidjDSZNSbWviKP1p7JczGxfYCRVJX5N2RD/5zatm/2m41B+zUSajVdq
nc/WpyWhlRqqZgNro1ozXsmy4mb/WHVZnwSlYhFgNQmprdyM1BovFKVRaL/qxeDeVWmVj/d1pqj/
lSvMqoOe1m42BXhhOuODJzuneZ29Kns2ScZKPk2yar/M7qJpXypcGToa/fkCFJvJ1Y7crm0Q+KvO
XDxbXr5Y4dJ7GkGV9Cn+SFrSk7/oIzGLCe57qu+piipva7Mv29vcmcQT9keqgPjByveNbIntJzmX
3vBH6DG8arkUaup3U1w9z6ZohvtkmDR7b6ujql65bW5b13ULH/sW6m1lfs7quLszzMbCmtRGr39X
x2kvQq1HnQlg2oJPG3TZ1ocGXXD+RAOMr7Gg+6L5LK/UoVLiSnZnJW7zieQAmn8WzhpdkBqx5vka
HtnlrlBynA4I9MM2jXZNHc0JUcU7PaZbsXNUVK2BMKvS8AdDzdqQHhNdrNQR7quqWGt+A3CdWvuF
4jMNhtLTP+NSVljhmpZDgVGIPpBN4LoDgOuc9F1gzBuPEljS/STNgg6f7Sz2RPDi0qCNGI16CoTe
0z81R6WffGsowVGbxO6M0IUUT2iR4+ZZNOtt6W4SJGwkW9seDo4biyIQqULuzZgLC68jR8/SoKMt
+EufSSnxOwwVaJmDSGeBlSXrF0Ftl+4Mo1M/JRrgz87QRHuPtJ/ZnfKhi0gwa1/tHq7tzjSE+YB/
Qp3jur+WRbBIdX1t15RGvYW/UqQbGCXu0sFzgVcpDHxlIVNm52RNs8O6f31JxqTQb4xFj40rh57O
71zpSox2pnqy2IuN2A6VVDovEp5/GywcS5pf1PlwxzWo/D42OqlUqZ5NtCn09rNGu/gXeQLrz6Ga
0m/6QP8r6Ly0NYLeGWxmTsuLMpx1jgdAGocGglCt17wTyfcsd2cvGAak+mQ66dPsKys65RC40k1v
Zs7z32yeRuPD6po1vzalRocZXecYikltXqxxdT3ihNYVvUyVvriOEpehkHjS7LLRzWC/TsTTY0FW
AkmmZvvZbEvvx2x0tR5IqylvejrqKyqYtL0Wnj5qoSwIRiB9RF97X/PiWey8rNN/Yu1FygUgAfOZ
ekqi+XnmeYtvdTQGIOxCNLma6YDFXBgdY97pnXC9gBJlheGi21MTFkgobmISTV7LeZ2AqUQ2+cwq
6q6FfOdfhVBLM8ptbcyDwa5h69ZcMT5ZOQKDnVEgxQyEcNxfjt7oXx1zURU/YQnTaNbBusa17Ds4
bdPEBtwKBb6tF1tWKOJ56v2BhHFyndm8/4tHxzFoq6j5b2+Y9e/xTCzTruiH8WWaOkgGU+N4X4tk
cb441VgQzjytxW28jpAB3XYcuwC7AUqotK/pfCqwmL6TA6fzrzMG7uHaE70Wtokm7xBUD0U4Up4e
lNpjZlB4cv66TsfPiNtMJcIxsTgwgLB6jfOslq7PClE/t6bd/OoTzm7YQZleBnHF4bNrXWX5zJub
X4a+shRfy7rmi04CU+t3Dn0Kv+sS4y5LpCN3XttnVahC2hr9Gu44cVRoMV9qkhcnP5vT7VxVcarj
ZcYtG8OUNcUOJml6380DprRr2qWPqpkN6RX3BivSOdwNRNpOa/n9HNvp3i7H6kvRdA6+7EtBd2zS
8cHDf25go5EZeNljV5blDsJMXISFW1lfWoeuuU/xaRSBnBfrUfTKjFU25uPuflXM2sFRuDC+KStf
CI8+NiJwe7V+LhZ7wHoRZ9df9VK7XYAof6LBF6+IcrQRlsJN1y/lD4WbjsXHonl8t7Er1N3i9AYz
rMjlh1GqWuyndl3HOzjSuXpFqx67ECl1+ta5SLvcJ2+PY7ltzHLEusZe80Brq+aaTtqS+91cpLj1
TCC4ASaN/SPm+QsEDujqd1iajznNG6t1fXKa1Dzs19YVQTM6Vn+1jszZLl/NrAs8k5DLQCrD8gf7
eOtrh+fitxKKxENlelNPP3jqBr/z7LX2q3paOG2nvP0NrDv+VsHPPPbs3nhuWgg016paqfpVOk3N
rdGv0NfRD3Jqrp1Jq9SObQHPoanKLxRezdcyr/rvVqwjezO0YvpMIm5b7UGznC9FO2svLuEDjj/N
wIQ+whrK3KxclC8OlJrHiQBxLMC7HAsPTaop2YKpIZUd+KlxuwrT6cPSWrHkr6e1GujZrkxS17U0
6GLLjuXW82+vc+rj8ZPQKi8hUKXIHzN1cHFkl6WuHda6mMtwmhXZ8nlw9gXGZOu/9IUtMGy6df5u
e138hL2xV7OnU1P5w6qTFWziRjj5Wq+1+hU3lFlJA1taS3nIDHcQV6NS8TXCzRbjoZmsfH4dcftZ
7ijATSXMjHTSnuJFYobM03bxoW3zcd0zS0V5JcvE5oWSLQm9fzS7+DsUpnT5ROGQ1S+mpXTKrnKl
2QWj12XytoEv139G+2y3oa1O3NJa3SzM2ifwlM3bH+tscHe1qosySLs+TV5kk7UQRjhPXu3YW+Nn
tPYzbckqVqrdoKozep8p7wZEkhwjd9D6zDZM9M5xn+PNlG5vNPpQ7Up3aPPrMbG5887Yaqx7O851
99akiT38sAa3V3aqm+venpTB3n5FUDcyBZqyJH5SNWNBbnU3RHGGXOK7VRHJd+8libJG67LMekSo
6PLSsX66r6azak3i50idmrsS8ax9D/PJfAKG0pUdk5TZqZ/IuBoDpSOWLsIk3Otv7L7lpoOjezVG
3axV+c2saIWLX+ZcubedRTJo4EyZZe9FDo2B47qm3ET9kWSBmo2NPFBEODMAZdNUocbVav5JM04x
nrHsWiAIcbF1bx0K0K9tjU5l6+RXHJa1xu0jM+uKS5tC3+AbOcZF8jQqW25SoHB9qYOyrvv62UJF
rQU0WFrOuISU3gkv3GGcd42clPrHUo5IUklcarwbk9uqcU/ypVJcNYueSjrPZqXcY15FqiNL0dRZ
8qmrJt5OiloWUcV2Od1rsqT0M5R2dm9IDJ+9NXRLSOBfZ/LulrAli6/w9diqrRs4Y6LbZ6VnrQfk
RBaerGBU1a9SF8RxEw4/rn5iTbEWIHUxy30FaT0L3Zkr7JfCbPoFX5rFse/zvHHGcJUD2Y2wddbl
d9NKuru+rBZs8WRfmekOBqTrXleTzNpdnajdY9crtXFFx73hJuPmfaFeNylUxHugZ40fdK06b68Y
S5bOPjEfXnNtV7VXX8CX3oCy2DGh4gO4aNAKTrFAA1EfPjhlJMZq3FVJHAd8uF8BQvvofcjlrZEc
hAUAZkjCQM+O4QdDuOoIHllGs1and+S2f18dAeDRLS8fHwirIoQzoN3YgJ40bYXp1prKFh1BEZiD
OFYJjAfPCFJkVRdgpNOOICCgCmPWouPNiKBJx88kZU6VXBV15FWedYfcxAvyon/G8lZG7CjGDiLT
n/ef7hwfg4/ONNJHMOlXnHXaKahqLqplFMezE45GMrJzTMaHXxZ3JfqOFL30C+jRHT9YripYgWRO
FRFJIAh+mYfiOgUpW0IDa4ILa/B8FjcgH3XfBv5gOXGyBhMLrUlScRvbsEw3VOwaJ4hOG/tDsvYJ
177O0goMgLzlo3E9W4IStqb8gvvLmjwBp82OB8vlWEcO+1nmlx3AtD+0ri5377+1s8W/dTr5xvC0
2r60M0m6ZtqrCgssWuJl8c0YqpIbe1WgANxeGOoM3Qc3RTG2RRBA+TgD3K0F0oKDJ2G0yFr/I2Vp
B+VY26SuaS07YjN9tBuzmYSwZQO6o4djZR4vlQmXQU0d1zxa01Z/0vnSnuHVND9dZcy+EFItLnxz
5x8ALAF1s0imqeChCz0er4nbzojhSERzrxiB3Tjul6aqqg+3ExiFKhbNAq06qvfjUewqrlfoYkUk
4EVTaS5k6PrG0KTQdDGZv2QrdP5QtN4392U0Sg72BSeTKFvpQREtRGTEK2GxqTd2/7l4qn7UF4OW
NNZJcN035wA2xxMk32xAeaFsZfgl4u6epD3nmU7LsezyS1Kys3W4NWQIfsVDcNuuTvfGJo6HQSNs
LVLKug1z0xufNK3tw8kWxnPsuZdI/Gef2DYeUBPPRh8agdLxGxvsxRzWZMwiu6OgKNZ5rjDbrdTb
oayU7+9/zmevi28L6SdKHdw+KGtPVkdidFhfKOMajaaYd6pXKaFjluaFffGtUTT07hxluC9op4bI
KXdAoakUiBOOiK9NnC/fcKoZnQud/bPtFxNaFBgQCTDjwXL35Ly0ZCX0ubbUKJ7RymSD10ZjgcbV
L6t89TNA/cSfRbL+/ugcbvYVHDN0tqBnWCd7r5dzjyNMoYuWwev2W/pt0DSFuLA7nc/hdkwyg7C3
oM+cziHv0BgLOJ/sTti39xLgq1fyS+SIN0ahfGIC2dnhBp2eYJXg3pm7VR+ZpjKGyzg4AYSCPnx/
xs5f1HZ0MAxsPmDr0522LNocaK/tI7WTTpB1WJrO+U2S5DcuBPKg6MxLJ/PZN7zJjraWqralGrJM
jr8pW5ig/5JSUMnG5bHs2uHKS2S3r53YiIa8ni+UHefz6NDxgwC3LXv235N6CpHboK2qNkVZ7yWB
Q7a1D112/PA8sklwVkFU4Jyk6j1+KibPwHPBGSLcK5I/jjDoZOLckrTBOBH8fKBV4n3Wqtq85JC8
/cFHHbitvtm2CworJEenVvtTH4/1JAvEimu9/FGNqdkNabXeqItWHhYaovjs5pn1rHENuHp/7ZzP
7DY0HpSseGROf/uh//T8h7rMsrUXc6R6lI1FNS6RnoF6vj/K2R68PaD3N/WVs4xu2fHMpnna6UM5
zZHoNFqK+LPdGi1dMK9fL52Ybw2FNw2cVjhQhEeeLE3NJUWCnvsc6Y1h+qqU3W5xhRN0sXupWey9
8dqoBliQHDAs0O0r+WfuMO6oqfMzRAVakX1HS5g0tKdsRQb4TJF2E7dr/ElzRuvHlMqpCNRkqD9I
RKVo/MuIgkDE9EITOf4Rho6swhk75WhO0b3s9QlD7R+FCh7nlNawfJrpzLQX9K9vLRn3/1sNKm2Y
vcdjGoPQhxGkP3JNcA91ROxIwIbz4U8eIgr+7siJMV0/K7QWII14LBhFQQGyq+uOnmQxfHl/XZ7Z
v23zx1kDDZWTwETid/wsDv29Ct+KKUqdFGF2pfTsYrG1zOs9KJQ5+qUxaA/YsywaG6taxP5i23jd
FU6i9HsNgLu7iosOomxaN/PgD7JL8x16AC27ZNTBT3K6RxBmTwlD4BAefyfrelVEayJdmSIW8vyY
anb/u6gncWHW/1qZnAzDZ8puAF2Rqun05kMWX26nxPRF0HS1hH82dL4rFdmPn6b9WAe5KksRYp9t
i0NrrsvrrGMSsSebpFeD2nLjS/jAG8sNahhQBDaisIatkzJEy1rpDPRVuNhW7j631fYGD9Nu9/5K
OD9Dt7hnnIW4t1MwnkownXylTSDYNtbRTBPesiq0QHaF7vlpi7XHHc3ytb2xBJDshc3xrQeEbAhd
CItjGNHbNvPPNpLH0KCWOJeR43XDDVDjZy8ru49/tJQ6VN3mhrFwRToepDL0ZJ4zIaOiX3D5T7Vy
1ypsw+/P4vnmi6UsJzX74XYNO2PPSFriSb0gTR2oDEOUZk7mOwQAWDuHHPqP2ubi1gUJGk7QxiXf
mLzHD2USbC1zMikirZoq7NsKLs1i0c3rGDXsBdOzv+vs6MtgMBj/3GpZIriJnMxgXsVk4CaGE2Wt
2/wRgMvV1Tj0rnJQJ3b+EA2e4jwOtZY/GzjoGUGKZX4RlMQqNHSlrPx7iiiBG8+SpOUnzganeVim
vPmq6GY3BG2Zp48EO3lo7kU72l/txMhe1H7V4nAapma40Yc8rwIBtPN9WmfhhkCw5S/af0UZFV5R
vBipRSdqJlhBCfHKQvRiGctcRx0OLBbNbDUXT+DmJkEZ9H6qfWdLL/m2onn7ba5Dob8SEFgW0Vgt
yfRZr1zKgBb990gQqCLMx5UwzfZm5PIBg0Snqt2Na9wPgakBofqTdKZLMTNnHyVTblKmb9neGwh5
UvaV4zinmTCsSBnUr9hzmuyy05WSNygeC9Jenaa7sP+dLWBGZIMFheRFb+L64xVlCctdp6G1IxqK
i7bvHTYFP0EwJgJjTaYPV1+Qz6kc8ZaGsGrwgR4PJ8y5Kxb4HFFhufg6NHTvhzJ+ff+jPCvWGYTi
kvyX7RrMYXo8COfFkE5EaUcKsZPBWGm9oM2mD7dmnrYPapnbF3aBsw2NAc1tGrnC8VWeWkph6+A1
bjpxcfRIlzBj+uxYdesXXtWboyD2QfWz4Uzmyaua09xDh+mpkTvl04OECvZ1mZNLgqy3RsGCABdr
GE8WaOTx5NHYS2sDwXSUGnp7yNRq9enbX8JEzpcd6iiOHmKgtxr81JZU95KZ9ZZaETJzfafQXQoK
raIPahqXDrrzB0J98xdXBd+EvXyy5Bw6sXz8uhV1cuuHSFSAGX6+FyCK8wcCJKZrwP2QG+kZ6LJ5
gCb6sLqRGUtRPKleThqbpWVN/gu/HfPx/RV+/kwcAxbfrMVRwLlzshQmaL+z7Fo32jzUX+Awiuci
Xy45sbw5ChdtwzAcfp0aUlZj2zdNPLvRqLnjczul442mCPn8/rP8/eaPzxmWGrUXmTn8jUnD8Yoj
+VY1EeV7ER0QVIZI8AexXxCjtQEqRcO4dozF/T1ILf8vVtopu0oTdfhZCaR2e0gOqwYbs4i1/fs/
1hsvFH3A5pO5OQ/z6/inmssicdu4JBow11L7QcIj6Q+lVebr1wXCyO/3R3tjqiGkYjnFtghyciaX
6ZOpaWfJaLawAr4Xa29jfxO+P8pbz4Q4hoQ7ek/o3rbf/6fwGtOxVvO496KZgF6YYJkaScwO4PeN
w4Ua7/wkI4cDqApVAgHf3E6Ph9oqB7rwvFTLzMorl1LMX7FRuRadWvlKYqm/DXHxI3xjFk2wJ2An
aNqbbuB40LopahUJWhyNMOyCRi3KQB3nS56m58cLyVhbFhwcBbxLTunDKdSrQTPiOEpRNt/XQuSv
uLbjmz1hk9gCC104zt6YSgrLzRZco8OG+u34qZpZxqaFi0g0JKPnKyquFGpiZ08qUGToaZ1+U89T
dykN8a25xI6RTGzCLZAMnrxA1eqnNJ6zOKoKTmrXndUrT18vaYHeHAUBPcZSDuTzUyvaBbsQk5yC
ODLW4hWrmXmXtu6Hb9ZENROXwmFDi4ve5PZD/LPsS7Vzcqp0JZqkq4erqSv7orDzS/Uyf8rJNkYF
hV38JjFGPHgyYWmLaJBDTYmkqYug061yX9orCta1+vn+Z/zWgvh3pJMTTbXwDkliRvIaPM4cjC5u
EtXiEx5rt4Rj0xNjWsRKv3t/2Dd2D/ZnACZUdhYaiJNDR68IoU01prGYRPwTDEHrg3ns2jWw57b7
8eHBUKIR3rJ145FanJQhVMEk3oHSRyYlyIOh1TAEq6UMx161LkBKb6xBWp5UFkBo7Pangr5VGCuE
CSeOhOxi3GJarBak/VF7f85R8HDAFw5TBISnOIPwSMfqpalEeNpDFVQziLf2KA8fnjaPJ8HonfJq
QzmPl/qg5LWdLCK5jo2+2AJ0vV1Zd8ZtTR/j4f2hzrdBGoLssVwgEPGz7o+HGkcxwR1cl2iU6X+m
jH97mfG4qjWZJ0V+9f5Y50uPsYh62Gxi1U1sdDyW3hL6lUzzEiHsM+BlYCWPZbyLG5I3h+8Pdb4a
GGozxuaCjTL8tN+5CFu4uaUDMBb2HHRQoEKxDh81zfzbzFLBnDA9ALc9ZZskTU1ltcxmVCraENZO
+jqsng3tS9YXDuLz5wHfASl1+AsQ7czObK7h6mvcTXCpWR/I48uvc6+XF9CW8xfEOU9jjqsJWBJ+
DscvKHdikRKTpkfxkJr7pidW1lvdyi+09VLA7BsPRBwbKl9eEP1UZ/v9f3ZzOB6VU3bSiHCW2Bxt
XHiTMncu1PPnoyAN3AS+TB3VhLPtwf+MIiRkXlw+7CgH5MA7zHlwHOLJP7rWqHu5AiGPRigEJeJ4
EFyeVqN2MifqU+3PYCXiYObSvFDInp8WDLI9AsJDyvjT1lWczBjMNL0TYbhTTb7RKGg+cnt94Yqs
wGvFHQVXEWhtH3UG3NzYSWOFUYLaihvRSd0yD4qWdx2MHNn17SF1xkd1bOILT3f+nqAeUZ0D9YEn
IBE8nsLYLTBwaAbKlIb7Qidl7CutOl7Yf94Yhcvq5tsLndcBYDsehV0pLYGW4shcrCqcrLoKkh7W
+PvLAYiCP+e4hth03mzf8ErBE/WTz0hFA9GmjYijYpCOFyrZ5GiHftLSnxguDM9JK81flVmryt5I
h00OjpF/627hZt4C48qCkBs4+aQXd7oANHrsikaZnrb+vbKPs3g07nSawNUud4oq/sxF1bV3sxpr
wz7BH0pBbKEa4x30gcbau7TFUkRjJYCaptdwypMq7+cbZDrzcoXrzYjcyiu9fLc2iWOG6tBZUHJF
PfbX2HcW2q21WINd+Fnd9PkOxdS4XI041qwHe9KKeEdopWl+NRVlfhZzV1oolHCV+9zgIWceKkNJ
59DpYsiw6mKUhQxHOdnroVi1wooMCeASWH3Z0e1a0rZ/XMiXNhCqtP2frpR9d1fXGW1EvRuSr7OC
cXY4qfGafBpmg9CDEq1dF67swissbQiTodN21tNkyyY52IaifyJPIAP8p540d5UDefqTdPTqc6/z
xHfJrBv53sY1uj2MjrnOO08UEpchvTC9aDLxPstCrPSLxa8rBa8oLVuwHXLKYfw6iWn5L2sGrKOU
dSysYMo0q3iUBn0fMkaNGakQG0/S+wXUM4KucHuV5HwaHEKcWvBIHLGS14gCZmrR4GDfVn5Gm5V6
dykKv5KehKbIe2DL1Pm1tIpa/OgbKdMbbcAc9MokzEr9pjsrcpeBBDvletFtp/VVXDeA/ubYytL9
PItZHmgCt9ct2OiL1dd9dl21Fj6D6KuUEhqLKd1wHWZt3GcVcSbhjK+dvNLMEXp+2RZWdZ1ZhM9e
OzXMzdBiM22DepSDcjAFRg5hCqmousoKCr1rRdckp5/Ja7nl2r38Hhdr1O8dqaEDUiC6/OhUq3PB
Biy7O6xNVw07p+oTnKv0rJmwUzHWzyKObTeA+5uKe3MCbLi11l4br6nHx+zKzjDOClPIMVhk/Y+z
89iN3GjX8BUVwBy27KRuxZFmRrI3xASbORRjkVd/Hs7ZuAO6oR+GvfDArq5ihS+8YcQ71YaRpVA4
mGqrRO9wEqpGEk9m7b0qVBaupsLqkJKojLlYNX0ooqBvzVStlZPasDxs0Q3BLFuUmmoHa9tFMqvP
D20oBhUkdWY2d2YDoGqdobTcbhwE/Sb2Sq3JFQF7B2ReYCc7vLq+4vNGQPLUako8T937jTOZ216b
IwuxwH7sNmM8RMOuimwoFUHpt8bw4tMWwq9oDDWxQQu8dj9C/E/bB3/IvI+4S7U31Ad9f5WEdVw+
RAOSC4GWI2EadCbEqFU2N+ynRUqxWHnOIMJgjuAmrIYq1uVKkLGFFIAdla4SKiHTyslhBhCoWIkK
oJX7eDdSkHkuJ5G+GXot3gxUYNKXCH8x/VszzoV60dkv6E3jyz4dHJkpNygz2RZ/Qb9t+/UAek2s
rTEHySudyOt7CJV2PjUrhQN0FSSFgeV1bI7eh+2GY7VLlCVNeCg0wX92MY6fQKlhaTXUDEfrNe/i
/O/ervV6NzTmlAOe1obvIJHT7HVygcU9u9AExruWgkfzFd0vvn/S+tV3KYZIX0MV8kGS6yMWxRLj
g+e0w0x366Mk+KO1pzx81DGUjDcp51j9nAZ9xKut5LjfD8jIQmWFC9g+9N3Ug+oGtlqtgPrnw24x
LnU2XWvrY8ApYQmh58T+X1zDYbaDhNY3Qbd4SN5Nbmh1d2Hs+u3Wz7GbX0kX7/J/6WrU3qob+8hA
snNGJ1WMvo4yI0XA+cHt8Pj9kkgH1lc1jY3xxRFjNO/6aNDGrZkZ7fscut34HMGvkZtEq/N6PfAp
cWGXk95siqGe1VOSRSFsw0ZgWI1wWddqWIz0wlr3oygRq7SbynrgqQ1hsBQ0J7exPWbqgLuCVd/n
qu3GfYHunHj2+zqzgiYeXeMh60eYLa3pq3bvzaExPRBw2+av0LDV91yZg/lqS+m737LaE+V7SD1T
e9PzuM/2ea8lbRDPyp53hVG2T+kMO3vrpHBjv+H91tpy1cnJFmsnHKaRN1+F0JPZJkhdIprqwTtC
fKZea/CECkgKXiMWJbc+2pY1YsXbQobZuFKt6IwnvE7meeuNdV2tujqa2FgztMWdV/cOFpj51Dof
3Fhd9XNGpEy4q0rLSwhHdVgOW3pj3VdXTNa06msvdA+toFXA9RDN8Z4Drn9xZqfSNr1qOuPOb/Bl
/gF9KG+2cUr9cUtHIdfNYMxEFL8kE7K7YNxrO6fJZIl5q2yybFQWSfjR3ovmv2IbhnQbGFMosrXd
cG9CHygr+exjn9IeQLibz1BN6vKnppooXENAIqlNiCP+oXVFytRl3lzdgRGTWJB1CQBj2Hal/dtK
IjkHSHJUzTrnbqZxCpndblnn2cz/4fWRw6MvPOEHU1PgMSGKVE9W6NB24r5NU5h9/kRvZWNXKD4G
KPF2YUAX0KYg0noRIaYtZnflV5PxtbaLBsnDtoLfNc+e+xRprZPuJ3dOMavMLYFee6G19Ubj7dR2
jj8R16SVhs92xFca9zAXTXvFf+TlL8KI5mnrKcqZa0fGPl52c1xzkpTe76x0FN+bJO2tF3fKdLwx
k9n86KKoS76kwpMcyxmtFm4zIc32hxTI3cUBe6Qc3uZBuP6bj94DBCI6h+bGyxsaFSjLIzOI0qtT
7WaInu/4Q1kwqviRIc997JrYOEYCb/FpEovtV5mrb8g/gsnh/p0fABpY2n6q00SsO4hj7e9kTCr8
spuh/AEtKkSEDGTWTwXn6ecIZWXezOmCGxrd3uA+jiAEwQA0mmyboCD+G8vRRG0MeDXpqx37SflQ
RIU0CA6H2qiCfIScsV4SP+wmyqlKvqcqzZrvJaqxMGWNAaUGhVQNjOjRHF/oM2IRXk5qFm+TY0C0
CGLesW82uHT5qkj25bqgP5vClmump8yNu3zTZ1NbPY7DEPWPrtAGdQeTUXuA5IChW+x2ac4yi+a1
1XqLPnEKE2hXtW3orjywldoKui78EKJLfhG88fJLZIPE/KLhrOzsPEvZv1A1Z7f1bVzGz2FcKUzc
BMpkD5TBhvme6Hhu7urQSNRT7qVNuUJKe3J3odbr/U8X0caXYl7kWXFQcsZdNevJ8GIOXfGv13qt
vm+sTv8uBt/qf/lhKI1NiePL9Obxr2QwNmk0vU+FgO2PpXmykwSnex1hB3uFUIk9Erul3JV1X/dq
2xUzuhWtUVEgCWRXN9gB1R7isAcTLVsgFhKmywoAdchja4ZVsmk1YX6NPCp+W4V5OwCCWVr43qBF
6rlBISxInb3lpVzZvqi6lelFXfyXGY+e+ebFdld/bzs2wx6FOQyObP69WEftIvMQgHoZigenyYsa
Pc20oC7JZrW/RFbv6k8VG05+9aLa6DcyLIW1K7ntAWM4k70lKzRRGchgwtyXBTxVbG2sZLjPrCbz
HmAPDdXdQjGq/8kdGeabtvOEw37OIU8OboF8d46abLeDjwcaEzMIlQdtbxjlFkixazwbQopwUyZx
iEgmqqJa/1Cj+qZlgdKiAv0KFSXi39wLs25bdGqmMSRgTW5TOBEWCtPJzOmJtEXUk/YSoliSK61a
qVSFT30trbdItpDg7CZR7aNIsKPYRwIj4FWkieIdET42XN74lbYNQ1iSwQD9o9qNddir5zyO3AJJ
WKp5SLsMVpt/sV0FVS7oHLWIwJcwGB78ImvmL5PtdGw3oYzhvdBKxFRTqI7xKozS2Q/g3mVaUFUu
Xl0xT6GzWIlGP+pxDMsVcRuI4nD24/Vocg0Fk94RdvG4ObdcdM6LdSjLAy+j5+riYXYKd0f8WXLP
5tGBBZ/ltmtmFy4eL9z7jLoqUi8FxJ0b6exSDz5OZn0aCKTM5LPk6Ke9/rAsUrsIfZ+KpxntEh/F
YtU55uNkogCCBMOXSsZoZohialF1tj7rtkNrBgoBNRyKNwvR6qS4EnXdUNVmE+4BqxRB5YnkCZIL
zn2Ytj9dT9z/1DpPpoqMDA0aOtoIV51qBgovHV0p/HDfIBqdBspT3c8INshbBS/YDTqjzn5UWTyP
QcG79upnkeav5kwkv67/kAtLTg1Op2bl2EuD72TOyMdqFfhEsUfVuQqUm8ktG63bIrHTbGFt93s/
LrCgSNp4DfH09froZ5uMdGZpEIAxBJ1wBtPXxKgs7t1wD52cjM8N5Xb2OuvJmtB36DR9ulGVWWo7
R6vOeFTVgSZhYqiBu+DP/1Oj00n/Oe184TKhK6HbtfWry7lQU6XaNU524SMB+vBX6nS3tJnOyp3L
yJ5OV39RHaT6fTxyiitXS8GEOk1aZassFtMzfHb0y1F7++v6op6V75ah6E/QQqUJSDPueKiWfvFY
jnT/AGlOH1Dzi+3QOHJboJ2yizvSN2BiSIJcH/XS0vIFaaJScqeRcLKRGkKlzlO0mCI9e899ektp
rO71vv9lViSz8GWDzEEV4/qoF5YVJg7VcCye0Kc8LbO1vZYLMiuxl26nb7qwJg7MXRWEiMH+L0PR
P6IuusgrnraKxxQib22PYu/WobdBmKYLJnjW1BOiW4KiZ0U9F3wppWRfA63BVXhSPHSEa+VC9MjS
ywHR9gHLA3PWyhuH4dIoFJOpisN0ow50sk9EpRUlx4QvRklkXcILW4FDutVNuLAbF29IkGlYJS+W
Oce7EZGjVBkepr5JKdJvHXINr4qVNA+NhZ2sGEePkgzC1cbd9Z1xYT8uzBUaJh4YHl6x43H1uZ4B
8EXpQcMPDmqpzA9prxBWsS00Mcsu3URKH1+zuJM3zt/5nqS2vGB68LahxHzaHQSz4DQTdZADWu5q
1WSx+taTe68oGN0CeJ0jYTjjdINQ7wPkuVxtx7MMxYS2ncrKgyl9nFJxNc3Uj0i1UfKUaU1H1bXr
dPsQA32373RqxV8nEp52K72wQ7jDMRGOYCNq3ffrq39hDQyXg8mu4mQChjn+XY65dKnQUj80GprP
dLSGKGhpQ5LnEjZurw92vsW46EA60K1aMA9nx6UdTY1eenaYRxMtmHZo/KBH3uRewVFEh8XU4uKp
TotwurHHzk+QQaUTzijdWRB7p3s7Jl1uGpwUD2UtxSLjQV5ABPHpi4dRfEqWBs1gaKnL9P/zaJlZ
iqqKl+YH1BLEt6xMwo05zT1GI+Gti+f80CwYPg69xWoueP/joVr8hOEoU5S0q1o7pGVq7WrEZ7gh
ZokEUIJCXw5RmxLGp+8iBqZEiEcZXSd28snAudFCNi/yg5GKfoNw1RjU+RR+tufoMgpCb0BJCTuw
HD8exR1s1DvQHDqgGuH8Ngt0Lj1zlh+h13efBXj+GQrO6MIBI5o0jofSyFs4uAwV+o1BUEOnwfOy
39c3/rIqx+EMFyvaoB4UYsTIT+F2HqJSTePNfK4s914QFjbmNaAFysJZBhy39ir7Fgv20pYnMAcY
A2aFi3X58/9sxrbVnXYa8/xQqLn4a+zz+d5NUcn5/MTAcCw9SNr3/mm0RENLl1WZ5Id60NwtDjyk
PtPEP1qiYGvItM+Px54AiUkVC2DR6UGeGq/2iiQuDkmCseE8599bep1Blw17X0//vT65C4cMsJnG
XudRXOynj5fQ7p2+Q0ePreGtC1dVu8rK34yYlKM2jXAzePVEVU3euEUufDgA24gF0H6CFGCevBST
H3VlhozSIROF91EPXIbsSnUrDDy/+Jf8CboQ/BhQHqcRttTbNFuEzw5mBi12oJa/jUszu2/d+SbH
d3lETrY/MTIxhbfgV7xTKsU8U9bRprA+SHRz5qBAx7YLNBsleSr8LuY8I22Gr1qTty/gL5sfo6wH
tdfCCKMSbu60XUMEmd7KDB2xIBkj37ybet/M75usNY07z54FlkpEnWKN70rRb9yky8Z1P9NWOPCO
1otuOEdsm5HMul6gIa0873iNFnfvoe+6n7Hndyn6s3yQVQZOZNpQV0DHMjNlFR2qsovcFe3BAtfC
RI+nDeoU5LyIG6MKSDU9zO4EqBN9ZUP29cB3zgQUqEc11T3c4OpGTnphh/jcDhrJL8K8CLwe78vQ
ay32SFoebPo0H4gBqi+4NN0yMP2T2Z58Nfr79N0XtBGyFcvx+M8NorPzvLzvygPCVGZ9j4yD57/j
0kN3NpsptQeagQ7pgYYgbboulmP3YCRmVKyhwE/JunIG8x9kKptx54VNLanPTirezFFd/BSQa+29
TIHz/9UNWtytegqw0f76+b2wxVEAgMOzvCKA207Ob4EsaUjtrTwIkYmPnD04gGfT9M3kCPvT6hfw
+kirQKbwN4aJJ08WHm7OpJOtHvBk7O86lUabxDXrLR0xcWNe59+f6wj5YHI30kYQdMcfxm2R9zEp
xHFDzI65Qda3N1EoKsZ4e30Bz58tqjxUWhiMBPUM5uGmfqp7CVfRTFzcreo8xykhMc0gC3Eoo/ZJ
A+P6iOefjOudeJzA5s9TeRKOVqgGNtnk5IeKc7ZCtKni2NFIw0H8FkLn/HZfYNlAzwB+gNs7XUX0
YosmtKbioMuiWRvTY1mXKzymKA4u5WTcSYtFGTS8cb1fWlN/YcdpAJyISZcV+M+pyjEpijAHKQ5R
kqVBPHjrxMmtlS6t94F7/sZ7eWGrGEDvUSd3SSDBlh+PVi5o4jLxigOhQrwuWjO+t+L805QPCoGO
swxBlA055+Sgzehz6UiS1Qf0dLBdM6i2Am9BTJXPubq+QS5MaFHOXuDnsPPIvo8n1A8Rqsiirw9D
odRL4vrRXZjhunJ9lAsfCewj/3egaNhenwKrPJTAoZYV9aGtt50+sGhlOgaWoq1jihsb4sKMeOU1
d8E5LRC7k6xBxYRqFcp7h4hq0FaCt9jGUz69XZ/Reeq10KZIuVg2AqhTJsZo8q6GqcO6TWS4hPYZ
rSw9h/dmVxj8KW2sVxk2XfONlbxwoNEC4B0EOgib5RQH17qyL5GSrQ9N3mhbBSQ4sAvhr/EZ+DTg
nKcKyhFoliW7BN1+vDXMVIt6rw2rQ5yO87q2ZbdO5XArmLkwIc4tAS/JJLXY03L7HAO3mBujPswd
GKQikt5bAXh+Z/ap8+ksiIdXB91HYg4X6NR+fUCTFzuSWh7QuW43RDT+qpCptZp0HEWvb48LmxDh
e4oA6OYgJnJaM1vw0306VPJgonJogW73hb+ZTNnfqjJdGojHcVHcwqgDWZTjj6RUMqRomMsDxqcp
6hcjFDEhbmXil0bxQTDzbkGKB4Z7PEqeT9bgd8jJIQ6rPcdiNjykHoG03Vi283sCbiAES/CJy510
yu2p2gItV2X0Bz9MI/fOVBPiz4nWReNmEj5ie8nkylthzfnkCPp4QTCCQN2ItOt4crjW0l2dqv7Q
tn5+GIgVaLpUVZLdCDPOd/pi0IXHDxk4sPbTo9t4XdMWSusPaGTLLUX6PoBP1q6gkN+qDl+aEvGx
4/r8BS5i+Sn/eRRbw+mphDs9IIc43Q6moZBfEbd4Lxcn5CzvPUQRHqqThYOJ5gJ/jIZDro/Fo3BB
GiBCa5uYEwgY3tdP1PmFSw5nL25MGEogznNyGw2mnbYNYKLD4LRlth6j0Xe3ZitIHmw375MD5XfD
3015Eb18fmQyA/j3dOZ4JJdN+5/FnC0HZxo5i7tMmqWzKpGkLXdW5YNjmSawTg9Nh/3h2nDUUG6v
D30eUy1lFDYczQXEX06FHXSriz0vyZo9WhRN4Jbm/E2PbbR1Zy26m2nQvzSO2azA+4U3lvt8B/Fy
olTIwbCgwJ0yWBpTtlIVWbvvhbR2ad3yshnJLdzz+XlnTbm5lidtydFP7hWl9LoD2dnuMy15G9IC
u+ai/vDi6h/HbsO764t5vl1hkywg1MW6ntrRyWB6YgFn0hyEgpoENe45mrYZeQXCHvotjP8fotlx
rreMtWDiqSfC1jrZM1FilKFlxaj2yKh11zIGE7JGKLrX1qpOrGyBeoIZWCA98xr/Ue2BBsTQvy22
l7jeAiHUu8CKlRliGau6Dk1toHVbRChoVg6RuVjGjnIAl5W60Y/r6/Tnwjv98eAHKCiTolDLPjnX
Y2Skoy7ret/m6RyDNW0K88UykVHY5Hnp1UlAuT2PV6OqcvcQwvpMV3lrDu06kSoDVp0OBN5zPbXD
FjvCKNpkHVWTPFBRoXv3tdaYVv2lUKlpvFsIhxg70XjpT5uvMwdZzO2J+QkZ+DrNY10PQDql9hNA
CNxLR6rZ+RcD74lhHcHrRWUMvFuKF0iU1x/X1+HSfiHIt/mQGj22U2Oldig1wCVWBksNmIs25e9E
C3bg1vXnYyB3qb/h4kjUT5Hq5BFHRjcxRwDO+2Ep3nSjNezw1R5xgo3mzfVJnZ9rF+UCFNTQ52Ru
pzV12fo+b1tY7ise4kfQQcU6N9z8xu1xflkT0i3tdbTuyJdOSdckK23tetiNG97oIYToJPdN3L8a
yWunEOXEB+D6rC58KoisADYoZJLInCq2FQKYlR33ci/tOP9odGNO1wi8ZzvbqKr8Rgh+YQnpTS79
lqU1gfTY8XswzHppTnos0Tn1PhYw5X7gvb8xo/ObEd7T8tqQXNDlPa3YgyevbLAgDStoj3eo3s4z
Gt5tl+y1KLN+h47o5Q1y3/kiolrJM0N8TIx8RruDJ4lKdM1jE+dp/FU11oh6pfB7nOyJMcfd9U92
YYLL+4JyBzqC5IYne94cpSSKXGTiwHoMQWY7sgFBiLz6Npqs2AKFPtHUvj7opSl6NMvB9xAenVGt
DTH5ssO3Zl+Xdf0ChWN4zStPPqSYe9yIGs53CdQ6XhsYMNS6uUCOd0luFTXGH3O3t3CK14OmyDyI
ck0zZdvrczofCItF6NVALJCqOgPvCB0HuALzYtgPnR4oMwOHGpmfZnLD4ibMo4xEPEIF5ORN8IqI
UrNtdXu8ZH5EttzphXoa6w7mTa99vmS/RMiE49Q+CGJPrw+JX7Rmx6Lbd2aXf/SgrDeghMcbKfz5
ZmAU2tW05tF4pNp4/IXQewKcqsl+P5aqvEcszQ28yFELOPFW1n7hG1EyZU5E5Jzm036Vq+EKRMVg
3I91JlYANXC5X2D5n94J9MO52oFQUJk4hTQpUdIFsaj0I4aGpwpGos9Cn+cbYdTZXJbG3nI5IXiy
fKKTZUshNblDDIy9wjDgqdOyONDbyrtxGZ1dD9BTOTQAhmhYLDTT449j5YmfGP047jPTpZLS69oG
AzLsTUSe7EYrMoLra3dxPNQXSC7ohZmnkbampT6ajh5KYiryX6m1j5tqVPXvwYizndBD+DPXBzwL
7ZkgvmoLdW0JFd2T+68ROfYFvjnubTlZmySK79ScfKhR35GMPuuh8TAX1q1A4/KgnCyDrbgMfryq
iNFLrZ4dvp2mffjuvKLV2ARtjWNMHCdl4Hbt81jc8o4+F45b5kr5gDwCHBExwfGwOKqlrdFUat9E
wPgHXVvPAyjPtjCy+7AT4hXHlOGrKssEjGfRWK+OtKzfKrS/XV/zs7CE30H++P+1/kUH+vh35Okk
QWk7ah+VloP6bi+LL4JGc7TqQr1cyE6l+AI5lzzk+sCXdhcSH3/o+ZQL3ZMzo6ueQpHhq33fDxM2
Xc5PCQy3wXoy6Kro7+uDnd1rzNIniqT6xP1JCnc8S6rvztgn6D7GFOSfe2wnQPgL5yMM7d+fHoms
FCgV3FXunVNx2THsMESckQVVmDocMNqB1Nbr+V4NhrO5PtT5rcNI6KTw9qCiTCXqeFIzWrJ5nUGh
94G4v7u9m/3IGmnfuEEvLB39VIpzXNGLvPDJ0sW6getHmWp7vFTTl7LO3fuiEOGLMbTFjfjgfCiD
HBQELGRZOmqndU9S0NwsW03tvdQdN2nYjGtlwDWKk2r49NoxFFgMbu3lAT/N5yhU666CSbSvBjm8
uXk4vBPqJTcCuvPDxWPKN6JKg04hpffjL1SPWpLILJr2+iynlSG99FuULOJvgym2ep+A5wYMdeMx
urSKoD65SEG1UtI9CUtg9nmTsoppn0TAIH04Sd8HVj0QVTR/++wOpDeIEOPS2wf5dFoGirKpaXXY
cPuEZvhd3oGeRT1cra+PcnFCHsHCIrSOEMbJKur9H8kefdqjDf11Qg5wA74N+is2IjdGOj9RYB+R
UAWoRpzNzXz8vRIjd914Mqd9ppoZWy4/DMwOftj1+ZzffHwacHpYpxLjn8F/Z+xlleOX857m91vV
1fuOHmhQTvLfGm3D/2Uwju6C/2Vapwz3JtcrL4Sitvd7b0Lywp3drxZgYJhPsEYPPsGecaOncHF+
PKVLrPLHmv54FRdepVMO47xXHmS/Ve00aiU1SC/SN1pAXeV0Y47nG8TSaWsBHuejsU9OPhsK+d40
gfvYe2HZ7HVExLe97+NI1vjTDSjXxaFAiwGxQt2Ssv/x3MYWc1Zvnuz9Qujfkbn8i8ug2nBDNTcm
db4XmRSaL+7CRFjaGccjtdUUhp5EzNFwRbJNyt5CwYla6/W9eGE+C5BgqRPQtEPh6HiUZCoHvbcq
jwQXS6ShaMQPq4CBhAum/X59qPNtwaKR/YE88uifnSocZXnf2kWJxl1t2aDS+gIKeW6a0UbHUgrb
Sl98uz7ghRVEPmIxP0YWjebzSYTRmLOPh4Pl7GeRuo/RDJqhm63xxm6/NIrHpcHt7v75XscraDeQ
DHGYcvdm55Xcsn5Z/q1lWX7jVr8wDGXTZdMta0eH9XiYpPEyolHL2095Em1En+OGTFf685tuuWgX
6TUqRuAkjkdJS7/D3jIL93qCs31WSH/TE8Ld2HQX5sL9uhjvUEpnnJMPU5V6nFHf80j9pvi3Xcze
s5ZF2Y2jenkUNrfBvcezcXKAZBo3emdnHv7IU/fo5pW/jhDJvvH5LxygJYQASULiTJnt5LWNVNq5
sDO9vYaMGqJ4Un9ElhTnU5Xdknf989AdFaEXXVeeQcoOGsHlqbiQU6a1iAokInQyoah9QAIz6KQL
mATkdu/p33MXenQRaBjnDmm1Zl1WKD/g35Eiwzm9xVjfien75H3VpnZVxI+dgAniFF9j8R7K9M71
cbWTpvq7Eb+vH8Xzs0/guFyaVBBIX09fod6N0h7bhZBvAabSzOvkMNZGtDJrC6HwcLhluHD+7RmP
vfWnmsbxPwkZSFPFMKVwiSrTU/ghldWaHtUteM+yT4+/B3B7CoPUFaigUTw+Pi14wHQQeWYEA9t6
2BOR0XtIYLgHcJ79F1Bo2cHsGvmAW175TpY13tCMu7CqjMxhpfS6EPNOdjgA2MrBJyA60GeI9yht
4GKML+OaeC3hSUpvqf2eE9WoX9vsP7gbSwvnVEBaaxPDRRkugq+BKRjoDrcEkBiVAGRXNjaM/S5b
wAt3M0+NWE+QNn/bdrFgXGIr9zaf3lMgxJdCMOkjj//J7JM+hW5d5fEBr1RtPVijcdBTAYEEwVlc
Ev319eGWLXPysbkTaTrSiqcHfYoqaBDKo4kTN3vo98mm0xtrr9Ro3PsylXdgRNM7z5nH79cHPf/C
CJxDuwR0Qi+EuvDxDsOC0E07x+/2+JM2nPsETWL4gW7i7jHdQtAuq+b2Vg+bq/hsriRh5kKXWcBr
ZzZKYbxIJNNQ3Udt74lVgmb2sGqadmw3f3gJD8NQzd883ZTuqhg1mX7Mftc7GweO6HM3ULhGGErD
WbSMsWHIuJDiMCu4gkC8UL2qoSFnCWLVK1h3hf0tmeuwCvqIiOdJNwazCZweCtFetr2VfWmmvBIf
paB3QVtb2f3izl3h2YbtebMe7aSvfuWqj1y6AXEbkdLVfVGt6ahkzdtk4AKOh6qgIOvm7VBstNGL
e0xnEeTe2hCpvomx85oPO4mzbINPgetvHNlr3s5Ri6gHygLN7wYmb7KVEdzF+ywchpSf6UIq0wbf
hfkVKgOvRlN/hxmCmSLiN/1rko19j41h1eKpO6S5nq2A+szVzkg6TftLWPoo7vR6nluUTUU9fDcs
UsUsCKPc1zZ1G2b6ezr6nnqKJYnEbwyfM5QEimhS2b+jGTbxg9EiGnMfzT3qqLmeN+PKSBwUO5Ih
j76nWRrru6yYi3jl5RKkEqUcJ9PuY63yaJ6qdEoVY2eIObkb5eWJuXUz1633/eCq+C3TqiiKsVH1
MmeVYZrawCsnegqA4enjs+/nBkfBV5lcqSGBTNhQzjV2flq77h3TzvqV2WlJ/RLOXWYsaqNl+97L
XPioUhhzfYebUPiPFN1cvMPej/5xkCeJNwmS7tFjXeteWK/MMoT2PbY5HP+8r5C1aKlUoRLVV60M
hqS3tU1IXxjL6qozLcRRWk371hLldl+9ron0t4niMg22WHbD3rSnFo0lNK9xJ+8r1GDitHD7TQJM
VL4MeTb8PZtIST/yiA3+KkYgKFqnWu7P9HZHZK8w0w2bdZ+jy7Fp7TJNdthw9up+QqbARgKinOot
n5o9ZhrcfXfmXDXOusmUEx8yN83Grcbau3iBi8L9m662H/0jld6na320fQnTJW+gg5ZaUT3LNomr
9eyNsriTtdtmD1qsGX/NyZSnT4lry3hfdUpCJGljfLr7GI3kJxlLKPwox+TdqgqF/jpYk9c8JCki
JKt8NAb7yeCz0wfsEGZ4cI3UeUQqCk9qicVn+xDRBtW3KAkO7usEIy/+lmAOnz8nPniXNTAh2X3I
aCqeEGJHt6Rgobpd5eqROMRDCgUbgRVH/156jfd3hvII0soFamdPQgMxsY3pjEy7rHEm5FUMLzS0
oEzNYtyYFs+nvu+xHTW/NX0TJ19HW0z6sx3WaJFmEAJxaK3R60tEgGPSZOBUilHNVvn4qQfUpWR4
UC76Uas5QTL7sRKjfE8oUoVmEJpF+lhnevugxmpAJ7zAwXfnNp1pi8CD9fdBVz9UFXSS3B/yAPUy
rrw1Uktx9EoGFiU4BCdZ7a+tSLjttsV7ta0WP1PBrEWUhVsTwJn2NOXczkEYFn24nyiOvwOc9xIU
qnz7O5E2Yv9gH0ckiOLBcFZQjgWFzlh6/lpRsJRrJVDVQhalaCaOY9YrTFP8CnE2d8JDTMcVF7to
z8aKu5Oju/cw8fXvRy2u/zFjtvl9hhBZ9UNSw/P2wsSr9cOesvS3EVtJ+gEFKGzuW10NvyDHebgq
oyHlB6NWa95KeNFgrWc7mrzdwKsvDonC5OhJ81Vk7mPJt321B2wPdiI13SIo9UjG75GyKc3hCNqo
dYM8hkQzx+ysvZZ5oQnqzi2LR40Hc8IcZLRn+CxdgjRqXHXjaqyjel67vfKs53hOxl/AKYf3Yexa
7WkovMxDlQ2lxqBMymn49/qTehYaLnJ/WHAhpEp9AkjH8ZOqeml06KjEh9os82+GMUi1dRP08D4b
nizjQNUDt/zH4e4kPBFovyXzUCaHEtVscyV4upqAvRd7u6mrEfDqHZVr++uTuxChofC/FM45kYCj
TkGWMuUMx9VswtRPtQ28M7UWs1U+YosU700UZHdoZVlYKw3N42BJJG48pOiu/4g/iO/jUAnaiA13
gJuTStdpngJasJFVbJn7rIuwzVRzlBUbgjU4YuOAtfLEXnXuZd9CcxoL8sOvpi7d+rteiOmFm7aU
6zKZe6RMzLkZ7QAz9Qwjcmm4ZRpvcMrOTTfg1in7g+e1PXIZIH7a30bGRTSq0uu3YdsOYgNiSOFB
DknN2rK9/e+TNBsiFjcFtBaovu2qVd0jUbdtYG8YJQpedAmbwFAWJueBEw3ur2LUw/nZAngw3tgg
lzbiwgkEBc4+pA90vBEjEH0zwk/JoY30YTMLnKSrihvy+se4OApAPWiBMMgpRx+PIuupnGfXTA5u
Ho8PXkPNNLNb+8a+O2uiodWBOCx5MH1CoAQncepkjb1RjSI9zJQEce7SwfiuuaJgr7WNNU9BA8Vi
DgZX9E6QZ0V3g650FpwDOyEtXpogoMvIiY5nOQ5YLlpuZRGwGjaRDrQfDLON/MFORXsgOPf3bPtb
7k/na7uMumAgcUygu3yS+w8+BRjkyay9RPuuCio9SYYgb+30Rr3k0uwgdVLPpxdLq2f58/+gLTOT
2hgWNPYexEs/bIgb+uR1wP/ZXBl1NVX73sy74X6QpujW17fPWQKCdgSCmUyRBJOTeDJFWyLMxs2F
+s2c/OqL8aFphp9+5v4bx+Et98fLYy31J0htKJAsf/6facpysuueLvu+gaqHbpRRoFqIF94qrU1E
DyjJf1yf3IXv93+cnUdz3Tizhn8Rq5jDljxBooItx7E3LEfmCDD++u+hFrd8eFRi6dZMjWdlHIBA
o9H9BlxegJgxRXrcW4wZOnizpStMrtLr8hhbSJLGnWHshMNn/NhFOKQ3wpHAL4uwuHLqLuc1dphg
1ZXu3dY2ZOYjHDdT9ysdLF1gWejzBTNSlN2dhcBocXBrsZC7FDMsRJzFlLs2TfXkRqRWbB6SIrFS
GIMevuxHa2mn4RA5XTXfmXabouqVOYN7a61OcHagRyUackoh3PSLJDTYJx11zs/o3Y0wndVYLAFZ
mSE+ayiJyc8NZAa0ENw++ZZoC/milU7q34beeH8bZUMsbq06TyUKj7aTH0rgtbwUePAii4MBEOqQ
XeyqAVizUvL7CmUOG22Bd1xMrdLcWFGaLUfkA6Ovja0Ug+/13pS+tXgJ0G1FyICSAPkDZOtynbMk
MbOkUFFQRfcpDWwk8hA0QHV0B4dxvW0Yh6LLWicFn7uFMcWTppNEIC6v2SK79aRV3CE6V+9tG37t
5a5ZRwHpoYE7g+q/OQ0GTx84GOgfoVI73RSJmwam0e+d7zULuRoFleW1gE1lcWuY3HZdQq2DvQkU
q/raolN8NNNIPtWGl+zcEesPvhzqmc2/IhJZNPqGl5/HsPAGrzpqgHgITgGiukghO+mNa/Sf3WLY
u/euJ4ZXMhUTlUSEysm2Xg5fVFR9hbpP1LY/NLUYTxUEIn+xAKq/NYqsnpKkefThV82ozQ1rxxgK
09ol6y9Sam9l+ceqxjfjmPibIeNS/adhAbJtE4cdu071LlUUqnwpz5xhIqFuhzcz3xjlubyM+YpN
YW1zgvrMcVunmOMwrqbiJ/iCOpysYk/+6Pr8UP2nOOR4SFRTEtmMkgG84AHvxKGaFxSuqzrybhNh
7/luvrADVulyjin9JrLQzTDx3PUin8skVKrEfLIWw7jFg2sK3SHVD69vgZeGQjCLUizVwRUpcbm1
M1n0SyXcJER5dAxUeu4nNG6zR9Romp3d9rxxL4+Ru5LqzTXZgjP1DCz655bsDIHEowZhdsxqczj0
ntkMflc1hKLC6ql2g2Tuih9dpWWa7Q86aqC+58LKDKxkRuh3sdykuJfAEIq7dolT7WQvFTT0CmsY
/dYY8yHZKVO/8L35uZxGhMl5d22fAyCPaykbLQt7k5rijUah2rjpl45n6Ouf4Xqg9TYH8aCDuyFC
b764bZZL1+VxEXauqHl3lfl7y0v3fK2u49i6/LTgeNrRidnm7XluYsaBTEPYF2r8iJbk6q4sBjRv
NUi3yJtG7fHt8wKogsoGwFm6J5vDb2K5mmG4Cp+3X1DsQp03PaZRZr49yHiAMVfgMZsYIPxm/boM
p1ojdSD9U68PqQbewjhod1L167NCowRmC3klKS1Xz+VZ6bzW0Wqzr0N94j0adO6UoQbW6/2TCqB2
z75tPXmXp2UVXCHGkOI59Lv0y9FyZ5n7VEIbduvZfGwgKixUznulREikQ4tRA15d/EzGspqA+02U
pojnyB68+QOuDxNyacynV4zT5a9wlEiQW1PAd4Qd+9ZSKPfIbyqf3jwKNxFwAQBUa7a5rvw/kWGq
07aMbCu6beNce4CPIn1MB8qd77dmq/+u6Np8RK0GTjsXEviEzYpGbqOW0Qi5HM2Lvj17UK7mm7hU
h9xHjHYZbxIXxVS/tiKcfV+f4LpMm6HXnUNtgywabsNm66h27OCm5sC+dTIXBdlJowav6aNEqN9J
Oj/hstL8Me1Vkk8asDvDb8MLM7fgacMe5MkOt2+Tx0/uOMxlWdahLGslkPo4Bbo6xztt6xfWlwim
roHlGdi3/op/viKsjRiHlaUOi1lrviGeXFVBJcVwnCzSfaSftWDOUvvbW5cWGPQKJiQ3I9RsdSym
GQ1qTau6EBb6n6ybmw9aWU5HdW0LR4uTnUELjYEUtvvx9YGvFxU9UWCFbCnkP+h1XU53VPF6QFij
C1PDwwwITuFjK2t9Z9NuY/Y6LZp2eB6uz3XelpejNMq0OJXZiBCDN3mbuDTqeqmNp0wvxmA2jez8
1lkZtM88CoxAQtD22cyqL1A2AypehUKl3G7JAQg95dmdWV2fB7i50KTW9JOZbdEayFe7bqK6bRgL
GUlftyjqBq1tT/XBKbRgUG/SZe66265X9wy2nm+5y7O4UtNpDvLUAku11dvhuZj1aIN0YdQvenzP
//104iI+mavW/EEDqI0+mGjXYm9X6cK3c29ubjIZT3aYLY3MAx6Mmu6DzcCyghlSkc08uH9HZXaX
7OTZc188LGtVOvahdg7JqewRwHnU0mb+u8jZ/EX2P9QU9N0MCeA4mrLbzigsJ1AthdonOq2dOHa4
kRawzLU0OkdT2+PqEEv1s6RmTrG9KZFdArwpJx8963oMFNWNYn/Cu9gJxqg07Ls5KrzoYRmlXZ2I
qLMVCGucC58glYmbPpOWhkB8pSP6DCW8+zQh1O09ehG+PH7a63T6ZJf+NYzJSf7UxiKXL4ZiJtkN
QLKmpXmHRSViasnwsSmNrgonBb34Qxk3nnk31pMaHYw2nqJb1RzwFnAxox7uaU0Yn6fIY93qkpf8
AVUGg86GUiDYqjS29R/Q10qEk6iG/0xhNL/1Vk2tA8LmXRkoCEFod0nhAu7OLJ5/YQW27q2Ki9xA
2DiRnmLeA+ZrexfZtfBiLWop0BbeHOY5Tr22kNrndpHqLTYE9fu2A1PhUyXe8/TZJhjUMlYnTMZc
DwYg38uznjs14bufu5C0NnNZs27+oTd203I1ePOw7DFzrmMLmRL6cVRYadSTF16OJ106vXbUirBF
psw+N6NidffGUtp5kLat/TGp8l7uVARfmCOaA+gMcgmurp+bOcaApzC4W+DNa1xFKDp2vmLwWsuN
5a3yaywnswOCqBHSYAZtLl09qmcudHjzhcX9sPbH2psWlaWvdeM1GDR4eX96PXi+sKCIIVvgd9CM
XKH0lwtawnxdFmriYaKCTAQ6CgePx0tXGccoNoXH1Vtbe/IAL6zos4gN64luDgy1y0HnJLP1RDhD
mLn4vPuppkZHVUrUlXJYdzsvousZ2s+XEdtlNTDear9YVeLyjJvGkLy3eOIZjE85VIgz5LjxfZ9n
e5nLC+OtMk4wQdF3ZW03+WeUT+ij6foSDqbexn5a4vHj9yp0dn9JyoE+iyijPQDr9YpilwnRj3/I
SaF5Xa4oXUUFU6BBDUfLrh+LqSrOlR0nPzqi9M7D76WheJQh6wQ4BxrW5nrXhS5NfBv0EKn59Hut
iAmtdRr6YWdV/U7Ccj2Ws9JpVwETGmyA3y+nlbTa0FOjMcLFGPtb0hqC6YDL0+igQvbWg0C6QvJD
wYfsCDGYy6HMdkZ8JE1sFFOKiGdDP99XnZ5/WHSZHFG4k28eD2gpkWzVNljlHDfvzHpOkBs3FTvE
8STzlQQNjjLXT42ufwDXInZi2LPs5WUKseYOvIko0q2sts1LorfGRFOArITZgCxfgOTAUARF1BTK
h2googmMUCRU6rg5BeNJi5GQnkyzjs+Kak/9l2RS6+lETdT5+fqyr8u6+V06ojvwGSji0tbZbFxK
cLnWVwgSTBLHghLzmpOuOPFOFZm2xvU4lKtpHlGfhJq01X5EfEFwV8mEXZuAdqpXncIbG4cE42Pf
ZoJ2cSdtTD0qjMHleY4AYR0E3LuZboDdNj9GxyiWY940vXNAV8FQn6R08U9MKnf8VC+Fq3/O3bww
DuytFmMYVZus02gXLp1RKvdKQJ/Fbu6avorgOExp1X6Xo1Cbh8JIovhEjMrrQ6xL9z1WwZl3jFYP
pc82zdt7GqnEDh0hcxVLB3TL7+lD1Li4od033uWe2RZ3JCh1WAPtogVL4q8EWFW5n0tnnH7yOANb
Mze09w85fHjTp3mZ2gFYjdjw8SnB4KObDOu3KKLWvQFKW4KlqpYR04i4g4/auYWyHBJcPIvfhYn3
xO88Hpb+dkiMPDrQSzbMsIwAB56WPiGGq31WLn/qBqujd1AawRonKDmWJwNsRftTFEmZnnu1LLln
IoIzPgcRvl0ShEDKlQdbZ7gtIH/HmL/rTTbGPlplhbzhUW82h0wrzXdOnfXy3Zh69lfDqbr5hAU5
ve8cvQLlZE0emiwJ2A4XFYMmoldnO1F06IwyecIhr/LuQPNg2NN2yGNjehRPvL8W5wsVqKIJClId
ceTx6ZS3TpQLE5PCsW6PUT9q6r0s1Mg6QngGipYgTgHVw2lL3DMdYTjISLaJjE6Vp4pHHP5QJgTK
pminAfrWL+RPlTFoyWjVe1AMVgyX1MPYqxIzJjqqqyzLUUnoJx1W05Cf1thq7VnVi/bLjBOPF5bU
If/zktxseftnenI2Sq/QjjbuVN3nZYKHtHNonp80m7MJnn+tstpACzg2lyEx1qZa1xaePFlqIDZT
6mn9I9VWU3ILZeTfk4v48jHGFOSXnmTDnZHyeVsMXOzDHNMFCQwrr93T0KveBzM34owGapd1gVmY
2henVyhHNxFSKbduNXJYULGR0dkT2rynBvFCjKHnT8qIYBoFt20R0ZnlEltWXYdGWpaAl6runY0/
1c4D8YUIQ9PRWnkD1CwAj1+uliaiIbe7uAmlCSzYXrrkGDVtdzaqXZ7RS0MxofURv9ZGti/sonQS
uLtzE1rzWOFa5Uzvl1zTfnuK7e5USF5YO+dZCosEcS3tbeJzm3XkG7bXhp03mg/IlWgnMdbOzVtv
AdoT6PMhmQc7l4v2cu2IYwM+gUUbmk5U3U9uXZ5TctU3Zy7rKHwe8t21prYu67/VHsW0xGxkbdhM
6fwujjsFmGUBphAZ2cPbJ2RQWVprWMQlY7NsZSwVS0+SLmx6rTy6pS0OpIR7qdj1xwFSxZPPgHFG
rXNr5espiAjl2tSGy1Q73Nr0WobITHZyh+uEllFcl0zMQA8deMvlsikUIM1OpFSNAJfcI2Y8n2cN
JuXc6cNdQk33/Pa145xS86erwJ+b8SIL9AGQui7MbCy5ijo2jo06dDuzemntTDSMDUtdWanbjS3n
ourppq9fKM2ObV+C+mycPazO9UldvQiQj2fbqTwG1l/xz5bjKgHKXmYdd3NvH1Sn924qTxuCfqmj
nQldF6gYioopYYHiKTHocihDGmQ/6chnAgMXlEPy1R2y8zJqhq8u6kRKUhk4s2kfXv9aL80QdUbq
UyunH3m5y2FlYedVZOsddbEsC9A/VTGvxLaVtHZvI740FI0tnqsMtzJ9L4dS+mXAYgCjU0uxMEtD
35n20MEpp/Hw+pxe2vFrXF1fVNDirU2gsL1EMaex7EIssR8cZK7Ar6U9+pplScSI9p7DV21GHotc
Hcj/QmRfBYc34a+UmZIKlfHGOM/utVQW72LX6W8UD/tgc668Q9GTZiq8mr+OwPQfx6TGihPz2v+i
WJanHqBlEBsw4rw2730ripWdAP1sZ3yZC9CuQrdyzdNB1mxBX5OY9ELJsC2MSlkvJ8/KyUm9XPXS
gGdiBXhd7bLoZLWg23237RLl0HWW9zkR4/zDXXJ79BPF6Sw/G816PFL+tiffiT0CY4RxXux7kIiQ
gtCWcfInOPLSt7GUfEolL9iDM2YAvXKg1MnOp173zHZe3lr+B65H8Xhr40x6GEkVcG3YIvAUuMnY
H2WJX+ObN9QKSkLWCOVP9tSmJpAmruLUVi3COdLlwaiS9EOLNg9+Dl39DQVUntBvH5CA4zImZhIU
di6PCuDexRKTK8IYcwfgxnhSZs1kPukYff/RsijayRWvjqb27D0ED5lYStTexOyWVyVQnXkILRcm
vG/oDaF76XCqDOzBMT6+Prtnvc+Lr8Yoa/0P2b5nStbmgNa1iOwWE13EubVOfWxpP49wC9rSA/dk
Vo3mJ+Osu0EKwdw5Sru1yp+4QtbIt0ezrd1yqU7O3SzdTDu2SZbb/w01+m7+XLclMsfC7jBMajUn
Wg61jAYvXJIIzzqeAnaqg6IA2d/eDaKYIO9KJLUftE4Zec/Eo4afYp/03rkpS62/JS+WCQJksUdl
fQZZq76fpiYSvxKFJ+PvCr9J73Nl1DyGTBWJ4ns9sfP+aeyk89vS4uo7Jfm1/wVsHiG6tMj7bxn3
psCT18g9v8CFNzpmduE8TiBUio9GamY/oQS4n8yVJPTemxfLuu8XWUz3zUTZ8a3RH+4N2BUariCQ
OUfr8frnfpvgs4D7GbSwBStw9DwJJjMF84ZU/x4n7HqLMRRywCioPEtwbrY0JCoX72FbC8usyD61
lSIOlPBgHfRGVuxkvVcXwFpKJ0NE/glCI6+fy2nF04xvdSW1UJlM6683ygTOp3TNj8gfJudKa8y9
Hb0NQ8SfFcONKt4q27tV41BMqYA6W4wwJXy0x2leRHpcFpG9F0mpvVXbnmhHKgKvkEcdnfpt7alK
2RptLawwT2P1gJCo63fqkPiGOv18/aQC9r+eGQuJtY3LDYdA8Cb0ucnkeWhFLyEZpJL80OXkDU+2
Oo/LkaIYHI1oHsDLCE224mMH/ebrgvbnEJYpfKFgZIPDh6CqhYdpn3r3ojIHqgWVK5ruUQep5bm+
UKphea/Bb1n8GI2Q6gnfy7QOqqm171vq9zkAdmQJD4s2ZravONoMg3PJoU7ko8Q7KE7RUfAbM24m
aCpFnJ0Avsz5QbAo1YkQM+sflrlOnIOrza771Jttg5xDLi0DiH/pgmwfCjxjJSdM3PN/VXGaFHua
noj50RIMvQVXSG07EX1LDDf5jmgh7as4WazsFHnDqJ51tNXt76WaegZgEK9WPmBP6FpHBR/Y+GRZ
C5BOXCpzL2jp2GMrvGA1f18Xrv2jHPoyCsZx8nI/WyaQ/BYP7b+qpK1HnKikfcZAqBoPXmql2q1m
xIMESjBn5BAltArtkDllkWGqJlcQZ9roSvQHXoBm+mltTfZBVIhenUojS1OcsefkE57p+CzDd/P+
tuOiLA9F3RSPDYKjH8hisAoul7lIjkWvON8Hqn/QASP0S/zRGnid9HLtUKVJ6v7KF3WmdtJnS+ov
s9roJ8HWx9U3UpJfCGVFpd+CPcLouk5T7VusjEN91JOit89Z1y9u4MlUTYLaLQrY2TiSQL+ebPUr
6Yf03hU6eqAP49zn9cktsj67dREMKk5qggQ8bvI8FEdfHzRhv7MSPZFHU6k87JxTnlQwP+cMJsXr
x2GLkFkPHg0+/gFQRr9sWyOAcd5ASbR5dDTewkXiSryHjcRVwQAUlU2jh7fPjKGF1NPzZGDQEAzt
3O1hD5/fn5cXKM1yCoFIqSFwwK19GeBgwtFVgmIZalZvuE/4rSfeTb6QSwRmb6jNWQH/od25zZDW
JJ8dTplUUKwB7e04zo4yq6bhHabsbnkurCoqz62i4re8atR0B5pwVrKi4Ro0trxK+VZGzWxQ9Bxy
79TgBzsEhSvLr2k/DF+5nDFEc3pRmoeh8vIpUAdF1Z/aumn1J1nmxg87Rvj4pMxJZQV10YzyhlNr
pA9mw/WDx/0sZtWXVdWDRq61NtvJba4/Gk1VFfWs1VCKPzcXj1sOyBZ1BTbGde7k/mxVufPRo+kI
+AdjGuXGLLG7PqWlquT4qXcozPh9X1ryv9c3z1WqyvUKDRygA3g7CBCbHKuBtxenpvTCCTODQFLn
oqNr7um7rH/L5c4gu3/mXiOwB2Vmc/VNHoZ1tVC8cMgHfT4BH8VEclFxv3WFld8bZmUA3x8i4eyk
rNfLzBOShJW0buV9b9lUFc3/qavU/K5rh4GufHqSmiMg28pbBl3wXRfVoVbTs9XIr6+v7HML93LS
69jUzMjQ3RU8dnkcvGRye8CF+Z3aRwMVX31ofymumn+wsxjNhzhVxeesVtKv4Ama4WZyk6QJFAXx
CVyNaut+pmv6Ddi9VwEXrkb94ALnFUeUN6fxIelVmZ5e/8XXe4EmxiqKs0KjAN1u9iTg5wLv4qS4
Q0C3x3u9nc459fmdcHW9F3iveLTa0ZsF5LaFv1KzMJdYacu72HKtGo+uevmkUXNKT3aq4kNdH71p
mt+/PrXr3IuaM098AC9Q8WkzXn4Lu5FqM+pVfoeNgHOsJ1v/zzEqhTjYZl9Mu6nfKo6Jyw99dwMO
3crkM66QbrllpCN05TsN7ZrGN4nQmLcqb6WgrcOsgiKrnvpKn9qkyjyEk2p2x/yusVBdm3vwfHU8
7YEVrj8ZVW4qCNQRUGsgeb1cPa+Y3XgBo7BW4+cbrYnnd4Nwmvez6MVTXqTDT0uV0+e3fjIWkGYw
dSfAgui1Xw5KI8Ds9Sgu79wi785pE2tfXYSwfnlKqx3qodF20vPr3Y9qHVrV2ooJhm+wPhX+eXVI
sifR00y/A/HV+OlC8ZM0swxen9X6t1wGhctR1o36zyi5ZtIbAoR4p6Zm8s4G445qOpbpAszXu9eH
umJxAj/ED5b/oCRHjXVbAUrGTOaLPRd3Yym6v3bWe1ypiWws+mtLn990OMlHJ7uhQ3VcMjNpj7Yt
UuUjhaXcDaJKZyNVqTdh5VSUQNHL2Bk+W3bTfE+lV/whpBvIScy0Aw1hiu5YqX07A2JDQuCR+tkI
lGbQlC6Yi7aPfSnMsgjKKoodwG30lg61pgjjGKte/aOaGPqRoo2o8SXHXT3CErxfvmCibdaPVO13
HfSuPgSVRWsV9aOQjhL1lfiINppgyJIk7MhJDlaCEIboO/3YNPYe++/loZ7dD6Gz0PS6/OY0f0u8
2OIkFHbqoLtqkoBGyY+SBPr8+ie/ehetk+I2BzZFL+yK2JSnVmZ6NYwJgfuRD5g3+Wo7sXVjZrp2
mNq5hw0yjnfu7HU7Afbq9DyPTB0f1RHSCHszxxI9e3dsWM7Jku4NR0w9S4C+O9f5S6PQMUDWirC3
9g8vVxI7vXzGqVK5deNWPjbuNDxEdea89R5kLlTXkQRer0P+vRxlAQCpAD9WblGgTh/bemruCmnt
wbJemItFi4BAs16DIN4uR4FDRX6c92j/YCngnNO6bd7rAHrsm9f3xFXwBpkLj5welUZPDZLT5TiI
aYxIdGRxqNjq8B1ZfvcbrgcSv4N+mp2PY12K4bxYebR30b+w7YHZMCbURP7YAkx5kq6snkiBmdat
OLM0aTjbZUdNoPO8dCfavbScOlVJkksOM6/VzTRzHrITMNNQSMcbTvTK9Ppg1TYx5/X1fGkgqhsI
uCFZpBJBLgdqojwpiyhiIA+jbZRQxA295uzz20ehevxMUlnrKZvpwINEQ7gc47B3lD9eq2fHXI/2
qEgvhAualv83iLs5TgR4KHjAcwkX9vyt9ASVNivqhxv4wcmPNpVG0Gp2Tog0ecq/fYIryoqMAqGD
q3azSmti6N0azHAjvJPDlei3OIfvPLNe2vwEDPgUyBpBi9EvP1aM1sfQJl0Sas4sTvVQ94e2+WC1
jyjZm6eCTHhnWi9sehtNwpWLiQkMlJXLAekvYYZpqWmoR6b5wzM6PFmnyV70Ix2OWXt7vCehpW69
AtUpyK979Z9soptimFmem4ZzSulrXNACwSOzOQyFRwNHzbSbiLrtlyxLsnhnoi8cA4IWyrH4wAD/
vyLnVUortBzxLlgO4w3SGLxdrDreOdUvLCdWT2ScNL2hL2x7+C3CjDJLYZ7BrNTOqjX9MkCOHZsu
dd8+H7B6iMbCiKGWskVatInWj/3sZOHk9e1j3lTqdwBJ2U4wfv7BF/kfHs8r72/tfoPa2t6TkyRW
znWWQWdyFBwiIJyNyVFYa2tjch2kk4jhdL6W2FCsOBikMk+kTuDeaX5OyoT/eTuKQ6/b1N6WZESI
08hcKks6QmPqoTMbT7urm0TKQ9RLWkAqwJ8vtetVf/uyHeDceKn5eQEdZT5knZKa/oJF8dIF8ZBZ
9kdI3qSBZT5Y+sn2rE7e2KVRtO+rfDG+JrEKrv/1MHD1MOOChYQABpoOAyYCm3wYXD83cTxiv4pX
KeI5Yj4IPAj9WVEf077cIxhe7ydSD4yZSB4oSECavjwwTULLJEOKJBQVZAE1Q6gGw8PCh8y+Bwy5
PiAMhfwabUXcmXh0Xg4FkzFquwaa1YB666mzivjc1NXv15fvOr7RvUC6A/oG/7K1LgfpzNqOCgVd
1Ll006PpjeLbqLvFfV3W2gFl2PExT4Y9Lchno6fLTcz+pb63QgO4CLcsY2nmc0thA7KDyAvb9vNR
icWjvuJTbpW0Elni5+boeY/apCfleySzGhOsoSWQFqhUNUo+4WI6qF+UTM+Xb1U9KA9dvlS6P7F7
04B6d/fJNIf5vp4gF8KWcpHwikVVCX9sIh2pI7OC7qfWIv8vrxG+9QUaxcM5iZVy7+17fUciNLTy
6ymPASXaVg6abiRJtLsuHGJbjH7hlMt51hP1qY/l/EUdmv4sZbaMd2UyC2MnXFwjbMlEORqY0VG0
0Igdl99X0/O5MLJBhNSl0Q/AKQsBKGRRIvuxybw+/9ynRSPu27x16w8s/Rzfan1e/QHRnRhf7VbM
eqCm1GA/vL7vrjf36gIGx5z8h/LlNj3xyFg96Yoy7A0KNvoslncaggd/Xx/l+rRCK/OATtNxpnW2
NTNJnSEFwAWZ05nB8PsNmNE0mGJetTfwT5c994rrWLSCM1CfhqS7Uvc2i40wim4sEYcJW+GmOpqu
Qr/HAj/bBEtiT1+t3LB+vT7DF4fks9psLqLSFnTnNkU3eahChx2OX4EcVfvYCnc41VXjHtss37ND
enG8VUsI8BCX6pYlaGOeUKIPRlCaxqg5ZWMSfdHzqnyi88sVk3b0UXYu1heGpHiDrzvUeg7QNsms
O1XjnZM2IRBpcaMkXRfoRpfcYLXeHXLUaXby8xc2DRR1xGfIG4C/bkVEUDZrROsmTWjOeXfStGJ+
GPPOuRMo2+0dz/UleBkIVzYrwZ2jQHK59TSmNWdOqt0DMdRjICZZb80OtALX/jyjptqHmWjc99Ic
6/fg8ml65CXbNrCkNMtTahiILlqOkDOmeGKsjq9vreurgTWgNQTkiHIAPL/L0FEKkefUWqvQbcse
oV7jKMqs/UOFqwymjmrMoR9Fs5Nvv7T4/w66xo1/ElKkYsUiI2hwKm5XJ1GU3kGrYqQ4Va3+f3xn
kk/3WVqVGuH6U/4ZakZq34AsA9fdrLRTxX0R6mrZH7BW3xOneq5Jb78zOT3VXOoq8B2206LbBbxF
q8IIvfXUd1QFHcnYiMZHzi+L22HCU/t670V/56F2p3t9meNvFDDNzo+KInurOjJKwXQzcNZziVX0
ZDbXvpKMXqtF8PwbxCN9RVJGW2T6Vq9kRgEmtIrAQRUHrLnJYKRijAkC4lW4iBwTUssUoDWdducN
88KWIYVQ1+UlgSEKXn5HezQXZVRagNSxUG5Qvl4IfNUS9hFx9/Uj8cKttVYkSCnJWVTSzsuhaAsv
Q2La8L/p64NTaLDrbgrrjVoB67JB56Wug3jgCmG8HAV2lBDIWKBYMLbI8iuN8dgvuTi8PhdodPw9
m01JdZyeFtAV+t3bAnnpDU4EJngMsasqlm8pGPfluwHfQdwbZVwVdbAoXN//FSJXSlq+adOKozss
+hBUM3ahH9VFw1INm5tpONpp0im0WjGhvO1GZdb/lnljfAEFUGdnqm24z+tZjla00VttHCxZYnxS
zYJXiwBK4j7wmM+Qd7WnVnOPndWCJpK4LNg3STVp3V1n8bb3KZhUAukq0pV3ttItdepbmZY6sS9a
8J6ZL6pMSc6zo8faoZgRWz3U7mDWMFmqYvGdweoKgIBCyuG7Wg+zc9NbsqzCVCnUNNDR0G7OpjUO
hNhokD1svKQtg5nM7XsZFWBWm0HXkg9DVTr1UZJIer6hCSt+1Lib+qDKsrn4EMdgtCp/mFI99TNV
n4YTYrP2gJtIZFY3VVs49q+q0ece2pg7N7dIalbmhxJVLuDSdHqdX5mlxnboZLVaHiFipNFvZttZ
gSHcyAYwEhkqJfhqsO/jtPfQ0lrQzj01fK0Hc45F/J/b2s23aFwERem8RZW0o27enrFUHb/PlHab
g+X1tulPY4d3uZOaSnuTmEqfPjkz0q7IIOIQ2fkGJn3FGQlF/Ws8TNCsfTttsrk/oKQr9d9inola
CJih0SqGwvnU94tnIcLbAWKpOgRS8rTCoc4tewd3jMQWuLNjCFeUD4vkzX6O1KjUfa1epvZkRGqr
HPI+Sp0v08jd7o+2IZYnwJ+tw0qh4BQA55y1b61BFdcfTCv9vhhppcMOGszmiAaP63yd9ar/UKgF
AjMy78Ty4KmJKM4S8Y/piDMrN6Xv9B3kaX9qZSZvs7hW5M2kNQNaz45HpILvyabzG/AEpW+Qy40n
zO/036NhL/GX10/hCxFlVSOgrLr2qK7a+CbbtqxypeFiyNDsF8uA9HNct95OEvVCkGQcwKQr3Ju6
/iameEjrVhhWtmEx5VCi0fNGM3nuYQv51EiaPWjpC9OibckLGVofqJLtowfGyajjjNiGcNXag5q0
0WcdSs4OifbKk5dISVWOsg4JIi3MLVzebCJ7Smz0HcFreNETABn5DXy59qEA2SZ/xLTklndksuVy
MzcVHpB15rVs2aHqXeu2MTIrf5hnN2sDr6GjHHbchjJQpKN/Rd9OF49yHucMSUB8dA92apYtj6Eo
+pPGQ4FceasY2SdLLmryjh1vyIdsWez+tktBbPqTNcBEVRWJjihKAW56qCEplLev75/r78rNCnqX
0ge9ThDol3dF1NeOWLKxD9Veq25L081/RUIHHkalYqdDs1aMN9fF6ki9blakJq6EIDWpeZ1tzgDd
zUZfVcqRm8pil/ajBehdyVW0WksbrJOaGFDmLMX+/fpcn3fN9hdQqoCBwQMLnO1mE1uQMObV8iBE
QsK2DtPiNe8ioWSlX3QR5s99kntqMCN4de/aSrbc9dXSdAdjmHXNr/OSRqTjKp3BOz+ussBWZNQf
SzMTdoBqaZuc+6hLv/fttLwrgbbvKRG9cN/aBrK4JBCIEwLeufxWhYot1zjwsJjAN/ltPRxq5MuC
WHT3JNbWTlr0QvpOX4gTAjlGY9xNWpQjnqsh9IwKlrN0vsUBOjTo5y90icxluePM7uyPdattvw7J
JDhr4GTUx9bp/5NP8xBJ6rTPCWX5rD7oRl/BixQSif2ivcHqTA3nfHFB4Ul75xC8EG3wFELeBXMG
WtXbDpUy2DHCeEXDVCltFiga/o+zM9uR29ba9hUJ0DycqqZutdt2292xvU+I2N7RPEvUcPXfI//A
j5RKKKF3EiQ5CMIiRS4urvUOx1p0e9yc26NGEQdiDl09ur636LTCGFExF1VglIU8KC0GlXPRKEdX
TcadaL01IZeaEVk6pAY8U66Xsu3NkFYDQ4WuGGrfSIR2KVJT7nyxjQ3JsxORFFSNDGp/qx7RCO1X
0xKrCvpIPEMGKb73pvtfA/20R3NMw+P943s7KYg41Cl0vhGv+XV1xE2qBLU/p6V00GSPGbjY51Fv
p50U/XZOS0ODSjyIKXp5a5ZMHZqAAFF4CYoxFT8XiXTgOnZWfdSEKdSDIbz+P/fndRsXl9PFMYNn
SZVtXUKVGgrlQzoSgmVej6ferPvhoWhkbp5kmoWhr1S9Uz+UjkOItFrX6A+p0gvxev9n3J53OgLM
mRcQECxrbQ/cqPqkhmrTBbJIsDLNVPMjSGb9gCnDHyW8+Eck7Gnn5G2t9iLmRkZBjRptieuNGnq6
FGGvdRBVhmQK6kTtwcR5iRL6mMUO4QNo1WrPdflPsnIdaRZm/kLPx3ALdPqqMlEDmepTCDsBl3ak
fPHivlHeEL/o+8+QlmT4WnpzNAF3KyiHwX5WM3/WekXtoNKA/zxkmtnPFDTy6j+ArL3ke6w3gKMb
rGXDz0Pf2e6Fl6v5H1V0YQxDiPrzW2xKxTtaQ5WNHxUxxc1OKWjjdID0Q6Kac0bmtJY8EbXizRLP
jMC1sNWwh2z+XFAo2TmDtzF6qWqB5AeIxU75U5j/V4zuoINjV9T3Qc0r71iQnNQHQY4lfbU14m9W
PmbnEFGppz5y0vd3bBmc9yZWcxTykH243izSHrp+VNo+mAHdXwrqS77toFd1/xxsLCSNWtAXIGV4
3q6voTlW6EpFjGJnihkYo5Z/U6ve3Ek9by+DpWq/KJ2jKAZYeRU63dELyyKyWMgimf4ybDk+8xDV
H4wSb4r/YUI2x+sPMofawPWyRcSKQW/NPoCKpiOhALmtNjL9/D+MQrVzqbLC2V1XPVvU86LciGRA
xiuPYWUMKOWWe0WHzY8DbhPMMDhzSkPXc9HZfHoSVTJAEts7J9rUXrACmH/cn8vWx1n6gS43G1im
G4RFozVJ1LkymPOmfemkHnNnOyVINUvZqdXcDkX+DTwY86ml07iW/oVeGkqvBRfFs+C3QwvYj6ya
2oBU9jxDb5cO0ieltD/bAIztaukATk1dacaLYhDSHJNSIuqKSMnOZrsN6P8P+QWinCz1RpUg1EeR
YKoyBH2v9/Mxp7FygWhRqi9xyHrzTqrN5Hj/c93eXKS5UKqXDu6CdV5dIgDuYR1kjOm2rf15suXk
90W9OKnoaWAbdnxW3HJvv29MFNQUkkHIa5NmrfvoOF8g5wHFP1CNDjxjhGpvhhPGS+Ta9QdR6nuO
hxsbhecwwrSLaiZaxKtJ2s4Eo0O6Q6D0UFh6G7MlT5ThOWmk9+6rhJc3L2Me/JTvCVPXhyxFdgSm
VT4GrauXD5AYxkcopHvYn60FhKth03VHLEhdVyktU0KASKMxqMvOLvHYSLHTKXs9noJYd/q3fM70
92MsFvIblUz4dmR46+57IWn32kmNgnMKxFZAp0S1Js3MdOcO2fpYgG841gg9MbnVxxrNMkHYvRsD
YZRNkIa2fikMRN6RDKp3Nv/GMpLKUCYxF9UqGk7XH8ueaHiIylODttKsh2iS6TFq3eoQE7HO0ij6
nfE2pkYdiBQc5DeQ73UDr7dK1W5Q+gxUDAn+mbDFQkNQWMUTWbm1c0luzQ2NLMtciEWU5pff8q9s
oy3bsGZXaMFYl8rJLXDzzs0s/1TOSMvXYlcl+TaQ0ACgwgUiDFqfvgb7ZFHW1UpO20xPXeujSs3z
qJEEfC/SvHwUgE6/ZBMCQvej121cXpqh2A7wADUXffbrSZYj2Df8oYaATFg9aYmq+CFmD+d3j8Kr
eoG9ktySwK0aNvBfkjnNsa4167mZHugOoT2BYkgt3/30BA2CBBhjAAihGHs9nc7GgiJvONaN0UMC
02zxeVaU5r2yNKCkWDUa/zQWVZqt16Ng1GUmOc5pQeWSaPCsNo8CpWa/LM33KrNzp3BBUyYEVwyD
cZ3YUCjSIojGY9CBX/ehRRZ+k2rZwbGj6n9YOzAeLuF3keped3Ozkgr02KljMEMv93uhpIhBOHvX
5e0JXmq4DEI2TZa7RggWrarN7YSMPdtdwfBy0HwlluPFxtPqdH/XbQ0FXR8+O7kHBerVrhtcKzOd
qp6DynHp+pJ5RL0Pe2NILxL84+93j2YC1UAMeNGzhCtyvSk8HT8xlkulgOShNTbZ+bEdBveMf+N7
9dTZFMCqkIgnXIAPWTPE2yqt2yEd1KBpQu+o4yN5QN6qfP/yAVzmDHFP8txZg2861KLHKp5VII5F
daDPjjhuLuaLkSp7+o43UYheLkn7Ul4hhdfXVG3dgBWC35cTuJSpf45j3B2rIU6/3P9Ct6NAAyG0
girmwufav/5C4WCmUdUgkdmMbXOh7j8/u10F/fD+MDfbzsCijlAKn3kBf6+T6qHP3GxQUt73C54l
jz3MQo0a9xhr2tsIN1cUR8nhOUwjnH8DJXU9o97Ix0Zangz6pBWvtkz7Y5fN2mVSs+7ctuUemP52
ahxd9EVpvoN7QjTmejzI/ehPZNoQ0GBWHoxJT/yhr6LzqLU7p2lrZrxHeJYswtqcq+uRphoeYGqp
Q5BgT32ipUWbMB7Lc6WV1TczKveeqX+e71dVmSUqkSwt2vO049dTc3p1Dh0qsIHoovAQQQd/cnKU
6vpSlB9csF4/0n6ynhC186BV696FTuhwmYHMBYmOqeBkFOYHQ532TuFNVsAqY5WBpKXGt7acVbUo
ip2+7A1lDDKnnPzZNObjWHblx6jKh0OD5NpXJ+326Lm33CnKU9ygBvghbEFomFwv/1hZdQ0bTA96
CubeF5H0U/6aGWOXfS1LOFA/Qnc2szPIalN/ppgwIfHS1W77NEQIQJ9a0VkCn7SGpNprTO2TN4yW
eQBvZc50s3NMZge9CsWvjhqo61N6zJT/2kpoZelZVUcVLn2e5M0hGtrYe+ji1K1PPabBxYceZxbv
2yTKKjmSA5etz3MvU35WaFdHflxz2o5I/EShj+XEZMhjTclIHEoql8173+msDngN8HnLSbihUFH4
ziXpjBG4aICqgAd03kMxXsKjUSTtTlC53QYMBhIcwhavdZ4t1x9EZE5rpLOziF179t9G59bhl7oZ
zOKoh5ZRXBrTEllA13LaI+rcFN2YJu8kkBxkINSkVil+bRVemEz4aSSNa/qGl7YPWOcCZev75rnt
EcE8WHXVnsrUFl/uR9LbgM1EwdnytIbTxdSvJ40ScD66ZmUEJZohB2iz8jG3y2mH+XgbahgFuSjs
UMDZM9r1KHo1j5kuYjOIQn1KfK+00+aVMmTlMRpEdbRr8mHcSSE3vicmSIB+cfegWLGu81kKgqTT
wKA8Baf+MNuIftEBVArzUOmj0h0y1GxCUHvEn8f7q3o7X6I39uf0W/+Yeaw+aAWYZbYG0wzAa9nG
sSmTcqLtiLHAKSqiXPhmE9bN8f6gtzcHkKCFcUjldrH/WX1Kz+0BZsADB9fkuY9taDIMpP7HJHf3
pClvN+zSVec9w0vbBKW/uqQMa4ybmhYDEpvYIBu6+FRn1dswI+JvyuitVbB2LqW5s4tu9yq170X+
gQSQZ9zaXn3R8BgSA9zLZAP1SDA5Oso+bt8LMKQgAl5gEcVcVILWhH6MJ1VYa2hMDI7bHsbKCC+d
GVp+hVbpzhe7JfDziiKNwRfqT1K7hrm3pg76rWrcIFfDvP6nm3gfHFIgV0BWaEA7F8DPQpzzMI+d
o2hCQ0PknB4BoixWbl3GJOyrZ9sQOubkPVWWh8IQZKpE8bbM0Fap8ADrrKZI96gHy166vsqXyg7x
kgoSMOZ1S2tMvCjL68ILwHm1Y5CqgwW3AnZoeswGW4ufCrfSmgMus5jZuArOU6e2L8K3+zv+dkMQ
MVFGRYJo4WuuP9WAwpEDpUsEiVr2f4VphYgfjJTX+6PcQuQXZCIgSBq7bHku6+vopbmDWCDaIkBX
lkMFdAwPbsvKsCbKJeXQBwwkUMRNrQX+MRQYPH52ewP5ngmEl3xU+kY+6k2q7FWGNqbvUu7Fj8kC
nAdX4vp3lTnGHzP6DkE+hcAEeDN7lT/U+fBusM7CwVi0DUAiLxiS1XHvpjIOK7yKn9CETQ/a2PYX
pUbp5f463wRNzgC8pQX+QGmGCsP1dMIhK/EqqSgs0J/95NVR+1BBYP6oOXn3pFSy23NluIliDIg4
Ccgq2jO8J1bTIs9V5kKhHGkOvfccdZj6XJCtqkp/ijvkrkunSP8xm3lCCIjNtRNnbr4efW4g69z4
fL+F0Xc9XSSFU6GUgB5wfyf9LmiVItLipcVOWrOxrNxE5LWLFgxKtau7tyzylJZnRj2vi2blnOmm
aH09keUzgnORcbaMaNy7H27hzGiUotRF3/tPi21dh0UwFA/vCWH/cUhGeWiKpE5PhYy8F1cbHc13
3T78J8N0D5gemLsjsMjK9bFtTr5FNMnF8f7W2ljrhfmFNS4+2xo+c9drnbZV5ORkmoFht3AQLBk9
isiqHu6PsuyXq6DIpBFlXZDGxGD85a5HGRUJD7MttKAVbfrQVah/NLHwAo3tt7N5NrYuRfWFtQIq
lztkdfRFMbc57XMtGEZVHmM7cVBTsdCkVsb8YBaOcRSaOn1q7HCPIL81SVCCsEFhdzD0KstI7MEI
vaZBYw5dpWdgv9OnhYX2q7AH+d77HkIUj0XSGRAoi2TM9Xrm3dSC8NW0oAHD+kBT33nQsyLbIYBu
7A3a3XSJKD8vRPZVUUlBM6XmGcP5SKrqEjf6T6sVxs4G3Phe7DrizFJ/oUG3+l5xGzplrPDYC22p
n8JWr55AtgJIMzq79adUd75mWAadirAdd8Lq5tCkwIsGwOJUsNr7+M7kijBCfUFdZZ+rHE13O821
t7m35TcVeyTcjTwBctjekz7ciDwYQC2iMcChqICvzoNorC4exKwFhTDlcxi30Vl2XfwDBWrMXef6
vbaB3M4844E/UAWHqrg2FAKZpWmLcD3S/I72kit1j59RnWC9KAHw3T/rW7tmqYKzY+hIIhdxvTfr
LlQpvWInEuJackzyNDqXEdnP/VH+SMKsQgr1OoP6KtAybvnVFdVOwgbKbOqBLcqnERWVrFIejUj5
oKrhW65YJ1U6/60N83MfeX9rjevjkHHqLQN6a6E7h8jeAw1uzRtwFnVEOpW8qtY/SBuxRysSnY5N
VxzsTqRPOVTeh/vz3ggyXItLYYSXOGW+VSqgVEnUz1WNrmSS51/7NEyDMImt09zMe5iTrU26UPFA
zbPQNzZsqlr3deIwlAqL/ycVKhkY0Wy/iUgkj6nwuvc+Denkga0hmSR+EnJWxzETimrObmoGbd7n
nyjQp0cPCcJDqajirNq18/4guhS3KGshNAr9fBWvtaTRQrzt9KAB5Iz9q6EfY9V8twANswK1AXSI
hiFv39UHa+x+juE8UKhxlBZpUy05znpu+4g67alcb+xA1OnBqav8tZz365NX6YaAZoa5TtQW9ZfB
CcOHyh3KnaipLZfL6uTR1ABmRczkfXbT2ZD1YGahagTh3HkX+hEC8mQhPk35JAsfDF/XIH9jRL5S
wt9IZS9Og44Rx/2DsLE7OQDkE9y4RK+1rN3cUDMtS8Q1s5GnEJXSVgQKLA6wN4OHNamZ7Omxby0v
krgmMQfR8ptu2DgZjVaiMQpUT0xHK3H1Q1F18/n+vJbkdr26YFWWIjdvtxv5dek0VWLooRlY1vDb
rpTXerKe6Um8cN1/dePpZWe4m/cqSLYFxcFDBgQyj7nrTePkuW5MYWWBRUCv8oLilIwfeT/Nw7Gj
mBEdszlBbN4Z04ocquu6ixNnGfZCc1MVv6woye1Hxe2blyqUlvkVFFzsHsUoY+WgVYrhXhxlcD51
cJ6WLDYesZso7EwPOkXN9P/ILEGoiGS5j5/bKU49TBcN79Wy56k6VFFG5tRi/do9illX08sUtRb0
AEW6+QO8f9n5UNdj+d2oJxMDnFYqCnFezOUxGlvzezVkmXsadbVzj0ajmGAZYTTBhkV93D3qDU8D
P1GQifVNJ9IR2Rod8Rdfvvul5dkYHtM6T6KTIRLkGUlskdMaKupWZ+Y/ZP4k0vyr6wj990QNejhI
3Zzy44hDDU8HVSjf7Qp66idLrUL9uYzyNtBDpyoOfW02f0WTENXBiNTe9RHtNbKHmnfKj0pRqUjY
XW5G/kSchP+kKenvTJUyvQzxqP+SAs4YXj9tIj/YaRsX51rPc/WI8Vrv7JyxjR1vg7YnQ1nUjG+K
WTRqMbTJETF2aW0fjaQ3DlBu302oZAcuRBQWlkLoTQZYFpT0vYEdHyq65asTXGjFnPbEYbbmwvVM
usVDndfIKg5LMBPODH4oaNo+OhpydE6jkHuOBlujgADkJUVKuSinXJ+mgevEcxXBXCxVvs5qOnzP
ZRqe7h/a234RS7bwODAX5LPcBImRmmKDsxAFzcJEVHlaOmLPJU8TqtWol+hHnM5Aw7R2RP4692hX
HhMcDn9jm9kax6gv9PSpRP74o2x1muwq5Zlk7zduXBNQIwmYSwtXBZ9zvRTRVIKmEuBIbXRpvxVW
o32ZEsVxEBqxDLxMk1b1F42in1MzpGfacVNAl2Hvjb/1QVB/A9e+SIrdsIe7EIaNgt9qYI7t/DlF
fPmjkhvmTiVhIyujLYmYHTIR1CzWqOrZNRWqJeR+RJxfUyLCi+TYH7Je9jvLujEftFMoNsHVWABx
q6QFEgDYklroQTQOcNGswj3kitPuXEJbo7icR04LZBuOzPW3k5aVFsRaPYh7DQhhDu1tKIlU97fx
xlUHzPT/j3KL6xtQ/W0GPcjLQT5XaW5/hVym+/kQz09a3VavmSz33pubUzOhQpEqeSQPq+dJH6Zz
HrU5Uyvd3ldab3yoC8faWcCNDQEGFJTYkixQ71hFm1CJOlMvRyNIhKUfh9D7rqqTcYzLNNpZxOUY
rfIFlCapBTg2j3R23/WnwqEtsRswaxDFwWEqdWZPp25y0/Ys2yL9ZNfK1yKam6ekEea3+99vYykZ
mtmx49kj611iuLxjMxqAQcPb+ZQRyE9YJezVIm+pa0tdgMmh0UHyRTnyeoa1MiVj6WVmkIXNZ2Fp
/8jcVaCt9WdXsX56cXxMlG9OrXwkJH6d6YQiYqO/uABFfPKrI73X0g/74UvcTi9dY88HbbZ2PsLW
SnBNAoRApGBh2V3/RIMuiKNPrASdLHyJp9k9hwleavfXe6t2SCmf/5W1aGUxi+thSBfpPHm9GQiY
9OAEzLJGu1jO5qd4wBT6jKRn2H/I7aHInvU5pWyq6WjYnE3ajBp5UOrsvdm2Js7LCWICkR7I+JKl
/wumCNYdiWQInEHeY/qMg0d+UhN3Twdoc5RFeZICIt6Aa6TJSBGqY35mUFtjdy51aZ5jWTf/w3am
hg8OEn1LnrxLuPrXXOJ5mCIEI0wqs5k81apdXGyM3Xe2ym1kgFyxME5B6TCf9St3kDXto7IyA7NX
w7NEhhlsidadq7J7/7ItQ4EqoQpKl2LNMJqQyM+MtuQGVkMLPn0TD9+daJebsjUjgDnAtChsL6TJ
63WTMutjxSDWGZaZINCRUIwJU8sjdRXlznNlayzeKnQHgMtolH2ux4L0CfTcZr+h4h1+GGujPZiD
qwRTU3o7p+32diJbJItzaUKaVMhXh63vUewfFcsKygHvdSs0y0+F2RUXsEnuzxgAtV/LTt3Zg3+K
DtfhnFEh+SGERLmAJvL1BOO8KzSnVS0SSB5ln2aq8/9NYq+o7GMZVUUOfyVSI55mevWio88wn0TW
tN8HEMLyMLW6bHwV15wXgTBEAsB7GBADwNgB1qBcGMa8n/rqbFVl/1l4Ufl30qAacehNM5sPKayd
2TdyL3xpyjJ+sSJLe6N+2jS+3ibiterx9fR1RSbKZSeyLYu5njYeCnxXqCBLF3s1bVQpYqv17ADK
t/Bp4RoPDXH/kAoiitlpvMUS+0srE+MhE1j54FeBLcYYx/kHTPPK4/2fcxtv+BVkCMvlBmJ4nc4p
+F7aPbLIONM04RFvUgem1+TuvK62Nhg5I2wDeuaat65g6j1uIWmj24EZK+OPcdDbA64Y+YNo4ziY
ofr6UlbeDuNyY2o01ugJwwYA+bFuUkhN7w2rj1FKasMfGhYgL40s7O/312/jyiZYQ/QF6rgkqWsU
otVK051bKYIiDK3mh+ooOrR3D+n5BBU3LAHmUaJdF4axq1+4ss0waDLMbn30cLO2PdS5nsa+F9Je
fsVCvfzslrWePjqJyAZI8raVoF0/F2GQ9EXm+Cgv5sbOltyINFwBFETghXLlrAEI4zgU/BE6qBUO
5RHVOfxIOuhJJRIa778SWK7FZmvpxN10A+a5mFNOoUO2ndnnWnjtUclL5ZJWfbcz1MbnB6LOpMDc
E6fW1he1zCQ2CBOzAvCF8ExDX7d09lK2rVEoJi2lOeZDWnB9mjtVeno4Fm6gzBYgGAO/F6nPYidA
b4xC0YrbkgcRbao/dcp/3dd63mZVFy3QKXpU586OxwuQrT2W2tYoNEwoUaAVzcWzunGmyjPjJAaw
VLg9nrYolD5U5bhn/3CbxS9IS25qPgvX6NrrcTJT6rocXCrsOTVUNX0zo+nBMWZ4ZFF8jIV9okX9
z/1jugTVVdAFFEWLBgghwgNrNHzl2EjJe6kVOER2jqcSvaSc5e9uU2joPER8tvsDbqwl+QGwHuqN
MCTWFEYpc6BJiVQChNLjQ2UayTFu7Xzn5N6OglrtAhyAyg5cYi1qBZcEMHc/O4GBOsnZC/scKis1
s/fOBWaERXWDLIS+xfqLNVbrdCTXXhBSN30R5aifY/gS7x8FeRISp4VsBzNtdS/KRo76JBovcJbS
ZA/08W87pS/67rnAW+XLgLUA57vGA8YJcmYt4JMAJED4MvbOeM7mNH37H0bBEn7BUy4zWkWFobEm
pJ4SEXRtXz3MLpZCEQ/Vd3d1aLgQ2agZ8yAjlb+OPWQEYYWCtghmqM7+OANZHsJiz2Lk9ugAL4DG
DH4EAhqUletR7KnrvLp3PDiWsRkH6tAYn6swNJ4ngDXa2Zw87+u7Vw9Aw/LAp8rEO3j1CkbCAhs1
6rEBkDX3UaipPNq1sberb289sCl0xSARABBV18Ap7KF6GWe5CKK5VEgZp+QspyoNBj3Zc5jcOKZk
WTyBYDQvhMF148Ez6tI1UxEIrN1+02mMP1Zl7e5AXTdHoT8MQ42dzePu+kN5wivnwakF+oR1h+tF
VD+oKBW93v84m8tGrWypXtPdXjf5EjfCEbRiFFzsxEnVw+hsxXP2PCxV2PcPBXYA4N1ylAgL1xOK
dC8vja4TfJK6PWi6dA+FcLBV7rI9lMLW2hEWeDj+KQKuS0tW1w5dpdJXK/Cr/+jOQ3ye9XhP22Rr
7Wh3UTDnJPH31T5Ia62LBoVcMRJO9RCWHndPZGNSNhT94/2125oQsQFsAqkWkrarzSAtXYEfO4kg
RZcP7HpsnZ1M9u+P2Rj1cF0vTHPMF1YRSA2xY3Rjg3ZkNKd/pcX4BrBZ30mxtwIQclLL7cOy8Vq5
3gZSMfM4q2MR1JWhXGjRpR+1Mor9WKr5V0edi4f3Lx2FF24w9jetwmVp/5VsRegNVi24vKCzk/Kr
dCLjmTCx59Cz9YGg9gAqhV6+YEqvR7GB8coEB9SAcsZ4mnHrCUxz9r7cn8vWjnPo0NAnRygSrNb1
KPh305JsBxEYUouPIe7Wz6GJ/mWN6ez5/lCbE0KWZOkX/+lVXw9lNiUiuB5DgQnX/y7LZnqKgTTt
rdvmjP41zCooNFhUJXk3ExTKTn9WY+uTUnrRpVKwkb4/oa19xwFa2oHkJezx6wmFmkCGqNVF0Lfd
mzSc5BIq4+A3pexO6LBm/v3htiaGWiiHiNYgqhSrDTFN2KdYucltnprOa9un9bcSek92FLhh7Uzt
NgdfLFQRd+U1gaDgmoTVIYAGw0yGT7NjNaeJiuav1urFzzwZC9O368GyDlOn1B+dUkFE8f5ENzYK
alUQKonrwFHWiD45zNCPpES5ErXBU0EE+9yNjvHr3aNQSufiAFkL5XqNeLWULs80ENFBFM0Yo1GV
OMVdqe8s5MZclooZVNtFH5gC5PUeGepGUJ5hLhriUUtEGp7DWo13gJ5bo/BYBjWIlQ/1zdVOdMaw
clssewIxJxLf01E92Y3Tvf8AY58DQpFAgX7CWvzRmqo6LSkQBCghjk9uhB2GQNl0Rwplay60ioBZ
Qq3gz9WKxXMSxp1WO0E+m9IvB1ecOmsX1X17mFBg4zHBqWXB1PXDyEPu0dbwxgatP2PIWJTeM01a
95RFnfrum5b/Pxxr0EGkq4CErrcADi9ZpqgVvqjOaBzVFskOUoByZ9m2JgRTlvCKogVX4Sonbivd
yjyDUbDZdf0INZSDJ7EOLXGr3tnTSwS9fiszlSWz4+D8USG8npAyKoOuR+zpqXe/9akSyKj+HTr9
cz5xkvKp3anTbU5tUSSjTUmxZr27lQ4jknlkalGh6ofRHeRXt9atD5nROcf7QWFvqGVz/utqrzTE
vtJ0OUiKOr2O+oDzeu4WlzaL4p1Z3d4ebG7sV6BMALi7QfZrdT3neerYqPxbL5bT/EZ3+nvYuq0P
mOj3/WndnqllLMAeCwuam34VH3I81L1mKeDFilf7IIqaU9/Oe+CVjcWjWbSkEqBxyGBXW7DvR0/x
zNEJSkjw8wG9YOsgh7HUj5Qy3Z1TtTUYMZlUgbQSv61V4oKgsJu0oe0EYThmvgK4yc+y+RdW1ca7
wx7NZDY834n9ToHjek+gp+w1Q6S7wURd+qBmjjw3NLB3DtXGJwIlvKwcVSie6qso0dRYF9XR7Aag
9r3DhMDaUWnK/757H9CV4jJaBB942a72ATf+EGc6BQGt6RS/K7v8ISv1PeeDP5zwVYAgY6UPSuuG
Uu466x+wLschJCOppGrXBMUgky8NEPbXAZM826/1CSUcD2fsj0rKyTqmczZGhwoBfWjCRm3rHLqc
/0TLcPb+bg5zpR8aR8ytbw+d7gTswOpF8/p5/jsk7opfGQp0SuersaGUwh+SMIq/R2WjtQeQ5chN
3V/FZWvdm94qEUMSaRHycnlHk5DnwSjb8hQbo3wcJnt+SXPxBsFupDYfp5/aNs5+3h9+Y+dDSaKa
vJRHwSSvYpRZuKI3rRbLZg/6XlNXyTlCkPspzOxf7x9p6b4BeYO8x8P3eudLVxhTtLzeVBObTFeq
yonStUN5FFr3/aE2tj+JGN1FpAbAoqzzJOEmnanGhRIoYR6eBOZhF9bg3dqr1CRAyKNjsKwfMLvr
CYlGn5WqiJXAqJrp7PYVPLU6/GF26p5C4tZ8uKsoudq0t8lkr0eSRp5n+WQrASVX9yjR0LCADUG+
31m3rc3Ah1kkSiEeUuW9Hoe2TFR1ZRQ+OU5ZHue8Lf5y3LB8mGdn2Kklb0Au2HI0JnnxkjBT/78e
y6iVmcJsg1gMMoXE3i+NUb5NlY6bagZf23Yi1beL4otSdBdkLt+icdorkGz/BuZJN4oDwFvy+jeQ
cdSNBsAlMDK7/ccSXf2jn9T56CLXesaOyPM10YpLmjfOcXD15sXtO+2QEMEf7m/YP43PVRSgY7lw
Vqg4LNfq9S9xOitRkbKvn2aEP7KDiSaA9wZ9M4nO06gm5t9qNoqflTkp82PXhmiDVGQ4WE9qSaGI
I0khwlV4CutIZ04yU17beFLQAnaVxjvLSK2mCzhN5Q1ajNd9wrq2jr8Odq/0R7szoYintVrWh6zL
ndbyncmpewDAjRpUYA70j1DsiaWqiJuT5cVe9n0wq/EtaYwmOXQuRgq+1o2iPhoixhza5i1rnJVR
/dOdsp35Ue2bUXmF7UoxwK+Vupk/YKga5a9xXhXyczXM4Ushu9AKtFzY0WHKC+81SrJROwg9TL0n
A9+t6q9smtTiAJ5JwbLKiLwq91tenumbBZupuEhyhvLIwyXCL0WkVXcQZeQBSdXGoT+Xblcoz8bg
ZNnFrVo7DSbH6kZ/tHJN8y1F51Vguj2OuYgtGJM/0EBxHiBTdKHrUwhsfieqlntn+oedR1qljYJf
N2pjUhxKN6dlmqlFO312piytX/SmLIq/lLEZDQQdOmf6lZpJmJ0yTW+0TyPEJ8dPQNJX2nFKHFGc
wHlEpe+GsTNeWivHm/JoV6FlPqG/lWfPbuzF1THUZ4uH7Gxn2p4W/0aIwSed6j6JCRX+dQYUFjmm
E0ITweJr/ITxTAheIex3sp9bXjNp95LUAU+khge06XqfQ2xVsqitFECCuvakZ2b3lkTacIjFAvEG
MiEfHdG1T2GTDv5YjM0pnmbv01yp/Su2kOnn++dua9bIZ4MoXK4/pFOvf041GjX2gZ4IHMTZDhpV
8lOi18NOWN0ahXc7AGW06hcR6OtRTK22tdnjjrWTyP0a5iKia1uXO/2ZjeC9IJKoDID2oGKuX49i
6AUax3oaPuVCQDHwSv3r0ux+jrRQ3WMwbcwIEActE1rQDuixVeAsuiafZ6EogVAJ1gddyFccG5o9
Y8M/2fAqLILCRsCDlzWIkbVYVeJ06eQajBPL+RmFmoNih4mfFNEH4uRjO3oPieoeeft8GIf442SE
j62LtWTbh58yOzs2oFo6bbqgt3su8vw/XVafsR87pTl0iFApD5M6Hq12Kv3YMHcuuI13LejNhf8E
xoEVWt3ZqMimI3rX4RPoze89wd+nqKwcjbZ5zg3+Wdrv5wdydJe+PUU9SslrOGcOx8sO5yZ8Mqyo
881cmx7JueROaWDr0mSA5cq2lif0ug/o1bE9irEIn1QX3xqRJ5coy6CRAR207I+2kAMGM+7Ppi3w
OLQ/D72zc1lubT7WlKuSAgVg7dXKZlVo5HE0hU+wTbTfsZb2ml83ILveHRuAxC49DaqjQPBWp5Zy
OaZrMx8wQq3mmKSNhl1DuKfquTkZjhFPHBSqbjonk1QGbS5F+JQNZkiFqsSyxtdxvj3en83tdqSW
wx/Iyy4kwDXyqkTv3ZaqGT+ptbSzE5WYAkvUOUUTMNR7J/mcDV70xSiQOdlZx9u4hK4JMgBI4FMj
o9JzHZfAl2ZQ5Mv0SbeMR5KF9ILYp0MWuycEd1sDWfjUC6IItO5tZQch/051wXk9xeQB8lCpWpP7
Zu3Enx1tnDDplBCOdk751pjsEg46EF0S59UmmYXaWnMdFk8Vn/FlyrQmPvRmh4BVnfXWp+XN+XL/
Q95uGL7gHxkvJAkpA65Cr5O4BmjjAmEMU+t/CLtWH1OtyPaUnW+/GoUDXvZ0xjllKEVdfzWyPK2T
sV0gjTZ4mDBLmwe0N15KtXp/SQTOI2zjxSyHo7bOwoskNbSpYijsckT5OGmxGC9Dl+Y7R2BjSiAw
0OilpKkujbDrKSVFk4Jh0Lm0wknxDauKT6WW9UDQ9D0Uw+1HoisFpAkIP0VGFG2vh4JsoWgzit9P
ErbcT+ov3sUFoLEnjLD84qvrkQISIC8iB4hWetaro1WhlAt0dRqeNGXGJNBBQMx4riN9SP3CCssf
UPii5Hmu81xe+v8j7bya3TbSMP2LUIUcbgGSJ+DoSJZlSfYNyvbYyKmR8ev3ae3FiiCKKHpnXHOj
sZrd6PCFN0wiwhKoqcSR9cHNZCWck9iJIpC0ddka0GUWRnArRIWwwNRaC8qy1xB/g6P/MJxPYq0Z
ghNuy+75pv/rYHbQxDysoZo302mYs+XXbljbMFl15dv9U3ZzrgEoS1M9GkbIFALauP6Apre2+lAY
Y2iWdvxNFN4Y+8CSMKMGIKvXPn6t6z/3h9xZRpAUWLhIUWIZMVwPieNB3VetPoZCz5p37G0rP1eb
+VHpCXxIbC5jdDJpo/MRNqO42JrZwhzDkaZi86wWa/k5RTfsSIF4ZwEdIL7cT7TRJQfxepwWvxZN
XY0pNI2Obogy9uZTIooh9rPe7ReE0I54iPKTXB8GEnlKZSQX2AWoW2+hqSkbRQxyxNYb/im0rnoe
R21+KqwY0S5DS36vyOiCVF/G9Hz/093cLCwq4DvNoaHKG76F37VOjU8wb3ZoYZnxbOoi/SrwNXqy
RHvEUNwfipufO5l7bJtAqavT20syTuEQ2bjTN2ptlOe1KNQ3LV2PSnY7WxLle5BYhCag5baQmDiN
OdptN4V5bRt/6lVvhgMB/+nx1YMbggOpBH2BgbjeKhRbbAoaCmbTpZ7hyJfoFZm1OTnNW60gI/T9
8eHQH6TsA4HMQzvgerhCn5tkNiNKnLFkFTt9e2mi6fu09kcai3tnAOFviteSuWptFcvgHiOiluVz
qK7z+hfgsObPMV606RlV3yK96E1WaQc7cXdIMI1ScByozFa5nU77OFVWMYcxBfvnwlCF7VdeZv3R
N0tZ4O8VE57/h/X84Zku9Y6cbfOz0FI1s51sDu1qLP+ytWW5UJVBFWyKu6MX4PbBoygJ/pRkWooO
Wptwi1GclpBqDnt9yIJM4Y72FVElzwP57i9z5YzvRV+JwM2M+qlumqOm9d4dQ+OL8FnCg27qBZq1
lmNP4TWMp3bEaSsqn/qyzl/E8pc50Mb0O5e2L1hDfT1Y5R8VwM31xtGgWEGTirdvO/VmKtEGW9i2
c9vO/SsW8kkb1AZaFEE1xtG/sRqPqW/GovoUd934i6aYfkPBoQoe/tzklvwGIhsQl97mZVxa6eCJ
bQ6PcNZc2nHFeFNJ/x6taHi+P9JtpvmDW0xoAzyKnvfW7DlNdGgxTsr54TX8qNZKfLHLqbl4uGqe
nNlbzs6kYZYnZu29isYBao+in4n9jkDkO/cgUu3SEp6ogKx+s+1qL1MN6rMzmUUznmejzy5DHokD
Z4Kdq52oFN0UbiXZIdk8mTi1lw1BwBy2Td+cK62uPvbOMJ2J8dKDKGBnN0kFVhd8hywYoURzfQkq
GZ5kShUDvBD2PH/Wi652fOBw2Ye5zJUp6KJEVL6RLNAbDepweaAYMKguRUzP92BH3R4qbmPJuKfI
A05/+1saTAQ0N4nZ2ar4q/KGr4Nrv3TT/E1AEPApO/uROfx2f2/dftHrMeWf/9SaX9Y2b0SrjKHa
Oeu5Abb4bCjtUQ3o9ouSa1P5oOML/PuGfOV2cYrXsHysndL52rSd8YeZZ23qR240/3N/RrtjASiV
BvE6+2ezR7VYEOegIBPiQjYFqjnNZ2raSjAl3uM3viTV0PMyaBbxam9iSCN1iirWmVYR9crzkmbF
s62W1WV23aO9sfOd6LnKggWSpRRiNvuUOH+Zy2Qiw0mT/NJRd3wtijo+QDzJtbm+W5kQKi10Xrhn
bqjr7rJ0RqHOU9g7EBuKCuZo8rFR1dyf66RG3O5QZWt/XrxlHELsx7auILbS9rras4T9xEuVojLx
Vo9tdoDR3t0TADSoQVKr45Bd73I2Ai4CCM6EYkDJalTiGQmABlyzUT3MQEGbT4rz0nWl+Ex94nqo
OFLdxKRWEPaDGBCVBDTW0kM+39/kt+EN1QgE3aHYsWxkFtejlKRrTVVrU9iaI6gaq/exI8+DDjds
vxzImP7DcNSfXQAvEkghf85Pt4RWTcZgw/oO0ylzP9D7mz51s+78O6qa8ky56WGsIouI8pqnUzHQ
+d9NaOrUNuJj+TiHUUvj329QiMn91B26x5eRvx+GDQ1lLv9tLGEsAnBXoyyhgcSq8+Z28BlPhdtO
HaNNa4rOlZbXL/cXc2fLyzQJkCTq/zDb5Wb9aTFpXVNsyUc1pDAOBDlqv6doPFzuD7Kz4wkaXJTO
KIzwomxKBG3ULVQzhRqajYYVsJ3Yv+ikYy9m6zZHjhC3wShsK0liltU/0r/N3bSmK73JWIwAj+3i
MtsZI+Ruup7xi7Gl42s6oYQ8DUGWKunvi7CObHH2JvvzD9ichqIatKhKhjHsWoj7TqZkvjEq8ydF
q+f/8PF+Hmrz8eqxBB2V92NIFEov3EsM38ixDr3/9XYiAYkSJrpGQZ3+4HZFF5eATixjmLvuHDTs
GH+KMSstu6UIqkT7Mxsyz+96+2DX7G3Nn8fdLCSN/zUS0zSGmpWNL73R5h9waj5C+u+8MhIqAuyB
/Yma+GYNDYVX30wo8JhYdJ+IeZNTZGsR9KY6/kdRx8gfROueHl9S3s8fO5Ti2ba4miD6tYwuhSyv
7IvvSzFUoZmN/aeMPvuFR74LUruLP9HMexhDKpExcJRxCkbBg5jk+ryrLmbBomC6CtXjlzgev7tj
I55T+qMHAeQPMYzN+43uvQQloqrFh9zsm8kus8pMqb9kZjk/6Wk/A4wQBdq7peeeynjVgrEysLEo
zO4prSvvYrqJ95TFlBuMuevPWuy5Z2BfKmF371yiVRwxd2+VpeRywNwGjUuMQe/qejmaJYN7YyYT
stJ947taWX5oTEoPbt6evN6IcYZNrRMiU82lqEngsZHTX7HjQLWHvzaY3EwPCtdpjojLe5cI/ERq
BVTqgElvYgStKy1NDOoYZo0VPylulvyG61X8lNWHbgG7B0D21HgAqI1vJfyXUnVL9J+n0FkpbF7S
uSxrUBBxIXzX6o0Pqq1EU5DNyZFK69755qEjg6PTL2lK12sPsTwznSUnZ53srj1bAlsi35qt1Tzo
de0ORPlFlo2BNG1LWbbSqavullPouqhGZDj5+YL62cFlvBMFUQWQImVk4IQKm63kQbvrR8NklKrN
Cr9IhiEou75OfW5PbKnweMGI7f49srdNpF8In41VvBHisgQQHFeWAhOA9LE/WM36mpnp8qYRHx1c
x7vzc9mKkkgBKGpzUcZ5ZilQe7izFGekcWICMCp1u/RVkEwfqjXuz/cnt/vZQP5K7qz0cJQv/U+h
STPailbUmaxprGn0NC5rkfvjkNdHIrN7MwPISu8ayimGUpsvB7MMjeypJ9UF0KL7Vq4Rkg/GMn9H
m9JsLrXSNQdVhd0hCU+I/0nZbphfxYrdl5KSQXmJljyJaai+pK3qhgijG5872kQHR2B3PMm0AExK
3fiHvPBPaylGkdfJTCJQCvOkttlyaXCaeFHsyg5Md/r1/pfbHw2aKzgECV/aPDI0dBErSMGrikXJ
cArK7OSj2YuIFMdenu1ENH/cH3Bvq9BAkckUUCnKYNdbJV4rzU5djy+IOYDmN1NFrWLJzIN57Q/D
80nFDzr/1uyzGqps9VI6e6Lr88+51s0f0eCc/8u3Ar/DJQI0CZD99WSWxB7XZqJloil9/IeS2NnZ
dp3092Ka6u9Tnh81lXdnJQGsZLygtbcQYC0S5jRyk4TdtOTZRQHpNQfdpHZf73+kvctK3h4yn0eF
eNuPyfXam5IimUPeUPdsV3lzQbq2f8X6yjq4F3c34P8bapv3JoVurVZFWRb5wDSgC9T4sTa8qZH5
0vaHmsd7LyjrR/ZEQs/m2Nwfq4ftStOy+1Cgs5+nqhnOXodv6YiYxnmBBxX7HaXzg+txb47kUvSx
GZNDbVxvE70a4JZkHDIXK6/z1PXxqZuE/rYm4C189CaPjEX3MitOmNS9AhCA1sn1gI1VR8q48v2A
9uiYvFScfr8eteJbH7XFrxPMoHORL8ovksIo/Eap3H/u76C9hXalUBR9L96gLc2qn/E1XeEnhtHc
z54/lp6K7G65eL9HQ7+8LXH2XuHKnBys9N7GBTjABSNdSBFKup64UlnKABNlDocp1pcgynP7F6Kk
7L0ueCoPtu7eaYQQDFDMw06HN+l6sDwqvTlSaWYUbS++dKMxRIGqONMRh3Z3HOnIzN1BiLl9EehY
Upu3BXXtQgP1WmFpOSSjOLjL9nJHGJ60fomugUVsXoJMJEbbjIzixMv4yV2X+jK0uOHgTpOtJ603
6pdprQgySzs6qKbvfDU4jKi9YOBJp3RrAtDkqrMSz8+hACPB+fCsAF+e2F+Vrnx8g0CtZhFB0PLA
bjEsiogLw6EBFLIM8TfHKJfSL5TSOWeV3j/dPwN706IehfYCSCA4AZvLxlp6zHm0dAmzaI2Rn4un
vL4ohbomr7o2iqP60M6RAygJbxwzOukxtAnC4sldwEzB445MoblBRBT1FwGDpvuDag7/kyZU65Pt
Fo55UCXd2Z+ccMCsvEi4RW77D6o6Nq4Wc9bRGM6fWxT5PsRVXRwE7bujUCfitcWWDh2Q69NGf0ko
a88mAXZRvuS9HgdLlR6JnO98M0ncBQ0EyUZHfvx6lMop16oSwxzWwrK/LXrVfeiAJ3xTuooB7++P
nWeBvJGyKP1IbustZyE3u1gotse2HxzMUNPetAIvshADn9JM6Ce3tbTHDznjSfEwisC0Qjd7xPXm
FK/McQlp4XcRxpCFvb7pRtGWwQCi5PeRBCj1q7JJyoDSWP8fkmWwavK6xISMZEF+5J+CWw0OTquI
Ba2Boik/TzVKoqekxSs1sLt+bg/ulZ0TQTn9B4KYwjDSF5vR6Ea4C8SAMBfeiPRj0ilD4NTLWp+1
XF/al6bOmo9O2mjx5f6n3dmsMhvixqakj7jz5uiX0uDQdhcVIpBRnnrVyT46nW09ilhH0ZWzzhP0
oxqwfWQzjEPp21sqUEbRhKVq9hcrkdqE6ugeDLXTS5bdI3Q05ZejUrRZy9HsBE6bvRamFrU+f00o
lgIxiTFbBab0hp7DMp/LKSvNgFoQevFVVCmSS9gnfjZq3ZH+wt4Kc7HK0B7vGDia1982WxY7oTil
hgLRQH/I1PGsK7S1H/2OqHRJmjNAL7wttyB0Iay5LLJBDSdU994HpXefNQcp//uj3F4EwHqJ0mSd
jzRi+x29pAWSTrE2XDxAB7OnlX+39TL/0dhKj+O9mf7v/ni3a4dKA/Ls1Ikp9tEYvF67usXSk3a0
GS5LvfyLSu+ynBbPSI5i+9uQgmePEguVaKj2N2iPtNNx3tCrKkzr1Pgw2kP8ZldK8lJkcftLVkTW
OUss/ckQVvPw+QNTqUuRLb4a4czmGh8HR2srsxJhmUXZ2bFWmvHItXhfHl1ICd1E8ZxgEzuaLXQn
N6wFmix2loPdZhfQpNOH1XCOsjG5la+rs7A+MS6S3BcQSVtiimYL4anT0IaWYvensnAKXyzWr2C0
TCog1dlBi83v2uoXPsPf9ye4g3NgbCnoT0hBb1zdpOuWyMyhWdQ2dJUJCHgiOSSl64gTVNTBr+p+
uBhF7ZwoyXsnq9DqLwYqXY9/TSCrxIe0NniUt2BSY6IYtDZKx6O8prMvUnXIA3vtsiM3uNuDKKMn
GbKRXlMI3xyM1AFY1pVKT4tNd77BQ+uXkx0vroenqLkMpyzW2/XT/SW+jThIsomfKL9TRrixvG1y
c1bMtoEzRt/kEzCs2vlTLFnenOaSLvDBPX47GuEvRGVSJII1iFvXR58GUVVyK/xoYtRPRr/qnwau
aiRXqsOS/c5YsjSCTC1e7FIe+3osq409M07zOnSnLHm27QxqalUWz8qqawcv/e2NBqgN5g5KaiSd
iBRfD5VynU2scB3WatudrGbuv6xD0X2+/6lut4eUbpRgKoJDgzDmehRVb6sohugZ5o4mTlVtK2+x
5Y6hu6bK51J02gGsYmc8MmcuFl4efBC3DnR5skbLoKdNaIjexBIgNYrFV8YYC3DwAnkWxBb0z8vD
k2Qw8geQRDJQ3Jx4GOZtaeR2w+PgII3br8NrD9LiHDVD95Y3dnSw/28/3Q99GeYoLXXhMVwvapEn
A+ViGmy4s33PjF65xEs7n+9P6vYloism5cgAVNtI0232h10hHtIbAFTUrNOCBBmCzw2CLE9VvPzu
aEkR+41TuWeaz1/vD3x7BogcyGjJ9KjlQni/nl0Vm3qEQgt1kLIa13ePxOi3rNWW8SMwWuPhU8AF
zasHXUjCO7cHbnamtIaXTtmujfPQWNIkaCmXH6S1tx/s/8pscRY4BMZWQrlocwBbbrKG1TTH8wm2
jpsFSJ/P3sM7EUYtYAfA9mBwSCyv1y6NphzDpEEPs3ku30o3GYPOSdpPOT6lp5G38iAfu/1WAB+A
2tNfRsOEAuH1eIoVZzaWRUZY2oru4bdqVE0wR6L1ns3atH95dGfgysAxAx1DMQLdlOvRLAE+O+Nc
h47o9GBFN+ASW3Py3heqcrCQO684oRChMihQDvWNtraYer3wlqQPqzEqnumEwq/Kk/7vXofUjp5h
Op7q3lFOEpf2MR+atIKFYizG+f6Ud3YO4GP0iiXHkirM5jAoXpYo/MkACCKvT31f5MoHG7EscXCl
3H5I9LAAmhKQST2abZaZ6lFWtVY+hkgSmTSidHqJAOSVl6SftIM34XZOQKkoFlBLgllDPnb9GUFX
aOWApnRorLF30tVmOueEJ/79lbvNZNGYk3RR2hmSs7bZLBg1ZfqIV23YzrXyx5S48/Kxpxz4lHdT
/Bvot0xBjtlajow95K+/Dj2hr1EPgXVIpgBt7np2ht1qjqibOVynVnvqmmF6gjicn7s6zz8qqC4+
fARRf+PiguIO5JO373q83slFR4jHDZYsJZoNWX+pus48pVBsDkLbmw+Hug+Ae7gFnAoS2807N1az
NUHwMVhSBMdHbXIu3Zjmj255OQr5BxQzwi4e8esJJVZpC+BLRkie9K/mtq6vj83DrxuDSPigBJRy
dW1Lt9RTWnQ9UxsObJ20vzWlI8o4yJykTJ+0pbb/KYfam9/jvM+r57wxCvcgUNlZSzJKEMGUBmQK
u7k52zoT+VjkaujRNrz0quIGhp5oB3XGm80oxdSlFSAVD4Oca/PFYo4GDERPDUc6RB9Sc4Ympyld
98EUbXpe7CmeHt2OTAVgK9ErhXd6pJvDnUZjg9eGqYX4PCS/4/bj/lKqufte1nr+aF9UDsUlAleI
jsmNLl1vkQg0kauFg8DDMVp6QKBweA7e7p0lxAWMPhY0OSzHtkI4qVlGxAiOFeadPX9JUlUL5rpW
TtgGlpABjOJy/966uYlpxJD3EybYBOUk49fbP+qTxZuWzgqR77a9c240GlU3t4EAoK3OmL3cH+52
H/J8g+qgKESqSHHjejhPbREgzjQr9IgYsFoUOg7lEJna3//DONyHtH0BZCJ+cT2Oms7ob0LGCgct
Gz+WqSCKbOru4Bm7/VgU2oAd0Ksk1+D6uB4laiHBNk1hhxy8F6GW/UmxmrDVXOWUZe33+1Pa+VK8
MDbBMe+yZMhcD6ZGbpu69WhJj+v0ZHhKgfmlXiHw3x6RkHaGwq+Fsiz3L0/LFtgWR73rjfbihIUC
qujv0nAqnDIaFW3qdKAsdRBo7SwjjUDwPlROaAtuEXzDmDi5hZB8aFPPfqX55Qhf8/riyY5VkOq9
UI5aFTsTZBGJ6rgx+Geb0jQeEZRtN25o18N06ZVsuEQFvmfTKI4knXeHkmwFtLpgj20Rn71dWI26
TAyV9riBIONmjGeEb/DqrOtCPbjn90YDgSehKZSveWyuNwmqEdW4DLYX6hEyO4PS/priufrc6frB
Qd4ZiDoFWmd8OGqjWzOYVBOxnY1jFJawFcI5dUfr3ItOfDX7WDky3tsdDNAj/wFrCQDyelbQzooy
wdkQoQq7Mf00coc/lK4A0AGU+6+HjxlAOlml4BEjKdwEOFMSqwnheBRmujWf5rqpn4UDWlYR9un+
SDchIykMJTNDsuykL9vm9gDX3zZOq0WhLersOzIw2itczeKpaufl1GX9+tTEXvJ8f1C5VFfxohxU
Choi0U+ZZNukW6vCxpOXQUvF0C+5Q/82zdwjpfnbE839IV1HVImPAiK7+WApt9OIFWSIY+If9bR+
A1mNymotHH9J27/vT+l2dzCYK+vzVLLhFGz2fBa7rTKk3MKx1kZnrbWqFwrCzbOxZskB1Ox29eRQ
EiAC/JG6spz3T90xa/T6YZkUCwZ2uqrniP9zBntMBtz357Q3EMB7xCBZPNlyuB6oic1EREPhQC43
l+cisaxnLpgju5PbHUgflUKZrMyRtWzveUFzap7d0pGViMLHMBO5/uavWVdfrN77VHret/uzuhXH
4kVmMHqp9KmI6zcBYqm0dpq2kxOm2vg+ZOKUNQta93DgxjdPHS6p2SFdRHm6Xr13p5rioHWMI86L
3A/XR4AfQZz6w3qFy39zwmGLcWXBYA1thPHw+SjaItCpTj6XIkEzs0at+ZQnzeJHzjh8vr8CO3sV
uLiMF6Q9GBnU9XfNcsW0+qh25F4VPhgY5RnGPZJvIj8yRtsbio8qBSUkvOfmDNYiwTN3dcIMYPyr
q+c2JTRagNUUaQc32c5u5UT9IDgCeru5M7OmcrCXYUVrkYv/lVB//hVO+7BGJJuH24QXB8QUi7dZ
O5Kj3q6x/QrzOck/1c6UvItsUA6Ckdu5MAbmhwQGnDzENa+/UBE1a2HlS/aG/q8B8YoZqYGZ1FP8
8KL9MP3lnmQjgjveHPFSq9pxEmb2BqRGRS1CKU6oBOr+/Q23Mx2p/iblFKRn7U1sNTfIdC9u9jbk
yxx4tfUxrcURe/h2qzEVCK7MBNwerizXa5YqC6F+bGVv/dzNZ+xL4vNs1prfa2r6cNwB/Ij/AucH
oHrDuTCSekFTr87fksLR8tfZdqIxoHOxGs9VG5VHpPTbh4x7Cm9cwg7Jj9vqhQ4lMro8/fkbyhq1
7a+d0QSKsIz3uCtABpbEWg/f/HJEKfJEQMNNqV6vJcYJSZ63U/7GMgsM7+GAZ2RpB2HA3hf7eZRN
5TbKdeg4Wp+/AbPwUBi20xPszN5v2rQ4mNDRUJs7v1ZaNhx2Jm+q1fRv7ir0j0Y7dJ8WZxkeLa/T
FXHYiYjiSvzY1k60choyPYOh5hjFtDibHL8D93twcHf3BG+XjOjZ8FuwqEIlN6t7NX8bM1Xxcdh8
mnsHcRL7wyD65uECB1MiN6I5IvvX2+sIxz0r6xojf5sI5AOvHJdzFA3pq5tNRx9qd162RGsQ3dwi
7+q5nkvuxfwtNdb3oshO0OJfh0SzAjFGR7Tn20eYyrqscOiwXCXO4XqbD+NSOhU1yrd6tZJvTtet
hq9jrKL5mdZNhj9WUs3Dm8dhPq2Fcyi8uLcrEdKRc+VJAUJ9PX6jwkwwyiJ/gyNvsO/tXgQ5YLw+
GCklHRyBnUtY9uoIfTDLg4At//ynsLHH4qQQGWe6R8v1nai+fqKCHz09fNWjoEzLmEKOBJ9vDpqd
uPY8YL72lk6zh1+4mT7P/XhUytxZOEYhfYDd4VB23ryPxqLqFHA0LuAaZbE0clbkriMXpT3nkPW2
N5aEpUigBOVTdbNJktosi7hYirexXTz9rJVN/JcTRd3qL6NXz8HQ1DzOlWPDd2uTKP+3gvekgWJ2
VKAASJJ+qBVr/XcQlfdeZ66n+AQQqvlwUgBkHLE1rgJuHZph1193HVRtUIoof8upo/2J7G97niZl
+Ov+1905nYCpKHJSXgWgua3gZrPSpqhO5m+LYv+WG+mzC2j0tGLBGOf60Ufe27AyXmC7ythhC0Jo
k6Rca1EVb4nu1pd2qKVMxQKi5PHoRBZUZQmG9xWH7uuls9moWu62xVurRMUpQdjZT5zUPLiw97YR
AZBcNoAVoIqvR2mTqUn7oSne0sZ4n01FwXhIrP64xI+nbVQOAFLI/jzQti1vrbY8oUyjWbwpaz6d
Ss9ZLkuZzJf7W2Hv60jbdCkbI6OEzXyKqkl6iqzFW+V15alcihFxWMP88z+MwvPC5ShbMNuDzgtq
JOiUFG+gMevL5ObibA6Ai/6/RtmqtVFhVhs9Voo3GOVpMI0doXC/HOl57K2Y7BxL9xre0G0ByYmZ
YtIwSo9EbVCPuc5NgAL4/bns7DNyaBAM/EN/bNtpnKxKMYc6X16XMha40OHBMH5Qc6P8ssyxcaQ0
vTuavHRkD0wF9nK9q50kTU0bldjXboJf7buVaQeRlhunLjXV3x+fmS3RJlRNySe3eiiJVUQZrZbl
VW/d/glocl74Ouv5u1Yk48EzJn/3dXoum7UkPUC8ZZVlc+k36rRUY2Otr0kGnhzcQp/3b6M7qc05
t6PUPOdK0aqBi/3sUVByu02k44vtSZgL7ZfttbcWa20ClddfTYzbv1kTGoyZBa3i/mLejgKbChlX
9ooH8nhbEc7FLFhP7D702F4verTUL6o2No/iyEA2y1gAtxcpJbKNhRWtEmtsDvhKorHxqcYB/mVQ
Gu2CXvvRO337xWRCLgX0fqSBW4ZYjL3jMjvSULAoncBo7PIvHamhj4MZuydtUbS/7dF4GAnI/HAV
pJ1JF4ki1iba0aF1L3PO/GiWpqtvD95w0hc+XzCmwPSdcRyTg/O9O09optRrmShF1OsT5zbRMmnS
mtxIJ9WPZyeB+YmNhMC/80LhePEz2/7y8GYhtkB/F/Uew7zpHJdDZOliwhgjne3pTZn64SMP8cOG
aPQKoNyBqJS1fOA81zPzaP45ZakySqIAErdT/dmI1Pbp/lx+XBPXRxt1N9wLeCAlh2MLkvDctFJj
BQH3ojO76dc8MYoK0fBadF9KcHrpi+wZTn6Z1v3oR9AohylYMxPVOatVkUUnMi+joNMW+a91tLPf
vRSAb6gmrTP5hleJ4mwaRS98yAOehephWg4B7IH86Nm6vXyZCRtB9tOhb2+f4BXhq9p0mEnXGljI
YaFg/outM7aqXb7WhyrxO1eGzJRAuksFJ/RTN98nGiovsaokXK3ZVs8DImrts6fGrftkR52mvY0T
yt3hqJmD9xXlvip+4ReW2pOyprQQUOatKoDPltIGxoIfcOlb0bLGCDQq0xd9cAYlcBcjqj6kg9D7
9z6PpiwQnTqrf6R2WUYvttnWEyIGmAx8nfraGx/uW0nBQfIjqqMaffzNpW8tYm3VTs3DvCnJo/sl
vVReXLx31OrO93fhbSDNowkbiqo6cG0Cm+u1xHEFCZlMFGHvmTPUsrU4C+GqABXYPVG9PqwrADUA
9gcQQ+o5sAM3Z8ttvFyN9LUIx0iI8rRaUeGeekw0Put6ZqkH8dQPQ4frMwarFNF6UNhYJCNjfz29
iK4mbRCGK7Hj6Ct/HVpj+O6CBHROQ041vfLR1vYcWD0mkmN+l3VWHEyW6jafcJAHSpFpQ/qnIWzE
c4EDdPYlz2LNeEvmFrUajDu86quXZvp8amJH/wdb3KiEum1VkPtjQ0nOdk9B+LdCJxm7KMYK+WNO
SO3frWr0/qHe1Ga+zu/xwnVY1O6pQEF6PPjGN+cFBQcaaxL/yEMLv/Z6ESCzVtlSV1k4zr3pL46S
nXKvOIIj3qL2gJOxXynLSNYwTd7rYbqmX3PDhFcncGo5L0JDuNmqrEsmotIf40T3sd3BmamyEPyh
hfnULWt6gLm5nSoUYuypf+BtKDFsfkPS1RXhLfh/VB/0F22Kul+1JOl+vX9obu47ympIWkkYJPkN
tOXrmQ4e+hGT5glkSaPmtLhLE2RlpD9ZanLUntmZEPRPXnbgkLJgvclu6trosN6wRdgU+p+9lZtI
xuBWc38+8i+5OiXMh6wTeWEY37LAdj2fvEwaN15XEXIUcvPcrBzRU2SmlnFS2m6yXtDitOzzRKnj
f/QR8WztOkM5ekXkt9n+ClRUGB4SHDPd3HoIeHWtYyP3XbZ1/W6lY/Y0Z+X0hEGkBTJ4QKSmmt3i
n3yy1QM0080tSJYqdQDhM4CcottxvQALNVRTYBEXRsnwbczN4WM0dF+t1jVe1SwpDm4led42E5WW
47yYZGFIsm02KXqqkamkaR8qtbCfI9WA3t5kNZr+aV1GXbBM1Ui+LNz16D68nSdcUdnMR7sPoPJW
kgqtPgszJZRWSoEi6Mvk5Ey31bXkMrZjU7yKqG7bg9vn9rMypmyHEBFLsN32sJR4zPVZNIfdOhK1
FNWkIOoicNtKT53aut2HMeqX+mPTJPnXuu7W5XJ/d9+eVuIEMnbiNkS4KJ5df1ypDKJNsy0VjzTr
W1546ouprnC78Nk7eLhvTytS7ly1aD8TpdJLvh6Km1Fv4gjhoUJPpy/mkC0fF/BJB8nMzorKYgfI
U3jF8OI2E6JRpgi14Ba1l9xSAkTF1N5XHKgy56oeFxFiYuVEvwiSxNFXqbSWB7fs7TYi8AKuzA6G
bYiCzvU0h0Ezu6KGFgthVZGFkNzugjq2y/QDLCVEQQXMpCOix+1nlEkGqQ0itmhibINMD6VCQL3d
Gsb5WJ/iYfJ8TwV7CKnk66MbhtuHIjjUKqyIoANeTy9e5wG1Fw2eamrZz4hPdGej1eInrZnNg+z3
9irAtZPWHRuUE0m2fT0UYDqzypdWC53CitAFG/QOxsyifyY0TD8b2li9T4qWHBzJnaXkHCLlCs8f
4Ma2DWoNBfFuDzLVmzr3GZGRaPHntBW/JDV6jfcX83azAoliOaVxLFfd9spxpOha0Vp6uJYU0vGp
0BLS/ATN40srzc6DOMmH4aOtldPv8VRrRx3EnbmSmUgi/v/FP26OpBPpOQxhNQ5NaTZmLrT78TCa
XyqsKQ/OJdk2n+v6Zv9RZ5C2l2TGxBjXn1Mb+wW5qrkMs6qu7fe+tc2mJh9C6+01FuOanWJN67oX
LkrVCfQuMZXfiirN4i/tAMM1NAEnfBk7pA+bYLJXFb20yayy7tS70ZqeHU+q4qZeNhZf7cim4zoW
fleRmibsn68klCKQYW6wzrHp+IOp5BfkN8rXnGfdveRz2/0KyEIJchtR4nKM/3DNZPTzFF0J7MWd
QkM8HsEJ3xzbIagLq+j9LhdlHZST7Zw6e/lfm1v1B5qYTv5JM1PNwO5qRBuld+ZnzyrMl663ouwU
NerFUby1O2PVl0FiX/vOA+GH8K5vi4g6rdoYWtby44X7SRQN+mWl18ZT4hsAfN2gUzzn1cJAFEYQ
+iuloU9LMAyL8q/oRyL0GO7zn9IfPQrmVPPeK7e/pBOgJ0ToW98dtOJX0Rtkdu46rkbg8JT68dom
TwaClkNAJuvaPhJqf1aRZvi9jvRvZE/W2SVYnP21qdQFtJs7A2o2VgBUVnNKnZgD4qKV5EeRPQcT
fiRD0Nf2xVgKVCrNSj25PKBKAMcOJHuV4ZX798C/8Ke5tJiFdmLJTX/w9LwKjCxJsnMuhm54dZHK
mgKkGpvGH/PVc54LvYezbpeR1T+l8VqKk5GjdnLGLyTWnqkvRd9NdU7EiY8zcHarYZj5qcm6ln7S
ITgRdKaq9C+DFv8fzs6rx22jbcO/iAB7OaUoaXfFtdclju0TwmnDTg47+eu/i/udWJSwxL5JgARI
kNFw2lPuUs4ndS6WdufeujlVIDihHFH8RN8Qnu3mCVp6a6pnxYT40LoxTScQB1/0tE1Nf3TU9uvb
V8jNq8pLCocLCK6JWA63yPWp8uJa00ezNy8K9cqjlfZ/5mWxh9q4Obowb+APUj2mAYP60Sb6FPac
qqyJy02coBBpUJQRh8VcWqa05O4ndXar6OCaQ8Na10pWvihlrcY7oeHNy7r+Cgxf+QEg0G5kAiq3
MhTalu5lMl1620Kl2+c17bNVpzimezhdvv1pb9eR0BZ9Sg0fJmpqNyYqY98hVtsjD6e1aJE6Ykr+
jsvIqwNK7PLT24PdriMY6jX/p9O86tlsrmJVdlKNqd1cBr3MDg7stWAqqz249s0ooOlXLdnVGwb4
9JY7SRXZEoIL49JWKa6bphRtDFcgKr2dtbr5dmgskANCFXYYkQzhelsaVT5EUVFZFwUbMPuQm5n4
NgxG829nTckOtv7OWMClecJWpBfCFuu//61nPlvVEA+Ja2AW1MrlgORaaz/Oaa5rAW6iu1Ivr0tx
9ZCBwKLIgXwgcSyBwuY0KONaMSp6iomiHnqKiYMX+WpW9ONHL4qxXZ3TwvsMuCRJHnSpU+22FrcY
nqzCGrqgwS3Dfq4E0drTgillsvPlb6Imfh2dPiwN1nyVD3P9NdxGZA1PPjQNysBHPKLi56ZRJ4CD
SkWpZ3Lq56KBDLaTJt8czjXjZwOvSCSwNVs1tomumcA7zL7MU+yci8bLx+9ikrlz7utoqI5k8ct7
u+kwNsjYKAUCuLrdzDJLojbtRcU9O2TRKTMd7MzaxR137oGbKA1EDT1UdhbSF/CiNl+0N1E3G6J0
vhSlFh0TqP1+Og7/eHXmfXWMGa2EKjI/iXLc6xLentZVG5aiMXubX/BaVPptYxtplkEDrpXL0Jn2
pe3G9Alc7LurjtRoYOUCVka3CGzeJi7rrcRttCiFCIDTDPvY6r45vYw+LN6uCdDt3sQ6EttuOAcr
uWcLNPWKvu1KR3qkgFn+ue8d9xyXnXuS7tgGTqdG/9rZnuzF7cZ89dFg4eiirZJk1+eh77qknolW
wUfHxgfypBxbtlFz8sBtZ2U+x0pTeO/dMdRVaYeD8ljTenbO9ZglbYrStEbvYmla/We3TM6DkTTF
AeAN8q22yPMHmeXZX3XZaTvBx509w9A0gFZFe2QKN5u1kCMl2MH0LlEW6Uf8qY2jl03G/zIKvTTq
fHxReN3XE4TvlbRqa3mXgpK1PyqR6bfI3ux8xtuLHSM/Xiu6TGs93N3kmpM6dJnSKd5l0qPqgJ6V
GzT12IR2RXX8nc8vK8YAJCbURfnHzS5x6skbFhvEcFuk2l9UFevnsizi/94e5eYmYRTEYLmawaMC
fl7jrN8OtBNXVbd46/6n+r38cvAM+WgsbTn+yufYbQ+KQ/x7MpEtcfxK0Ypfbw9/b29wz3IM1kiK
q+V6+LmuerXqhcdDGSWHtsAWRV36aecBugkWmSRXCtQRxoDlvP6K3yaZz/UyIoPiXnLkN8zAjp0W
1Fy2xL3f56qX+gl+XH8ZdScXupQQKcEHZOMevubOrwCPYhK6UW9H6GNzBInB4UKSZl3afnCto95P
5cdeXWbVj83RC422jz0/T/VlCdAij/U/zSLGBPndH3xV/6VNSjEIV89Nh0VTKm6HvvUu3pyURzOK
EC7zym5nlDs3HFcbURblLhhv2wq1EjljrTcuh9EdSh8f9R9VpCW+ZlQ/tNl5/0NP9w10PVfm2mDc
BqpzEunpjF4pFLxB/QBbRDwAz+0+GA02bo4Z7fFA71wCa5GfWHVtO8OdvN5OdSZiCm5pdBmw3EPp
wLXCdEw832nsZad09/qlriM74MAExhBPcLsE2Ho9lphUREvwCQ3byV3aIOPNXNV0cGL1RVYanyYn
i/KTjXTuf0OF2sFH24vdxFda1FjzWB+GQ2zgIBAM2lgPf1Zl1spv6pIRacdo8BZ+WbuzE6jCE9bH
ms87fdSqohTnxXSmX4R1VnEuhrJPgwFtETXsi86tgmyOaM5NuJn3QW9jb/FQDBKpbGNssZ/QB86y
P8im+zB2ijAPmrOkmp95vUhfzL50QMRYjZ2caxoZ00GD6NEFA2hJN8iLyDCPYzuVf+cObgHnRTTG
wCE1h+rgKZr1fcDfuvRHrzNloEJ0AXOnVKl8mA17qXzp2aJHrX69nLVsmeansXQQ/nVqIrOdPX4n
cli1Pgn2ANh7QA+uV4aQE5BmzR6HVz0fEdgYS1qDavbc90l/zFxjedGizBU7Ue2dGxMcAU0PuDFr
zWqz+bIRBcwx7pSL2nhJ803FwYStMOpKsRPL3nkZiDDhta76AjRk1/n/dmnC7xtjrRlEGLuR/FzI
IUoCa+zm/AEBbzeLfZ2eYedbpSudT4MLI3CnFHlnpiSfcI3QD6e9tOVb4TrpDI4UUAz7Pv1Wzap5
NKrB3qkC3hsFWuaqUb4e6S2pacps/FY5UJdxNsUxiafkYJrtu5saCGyQQVMVIQKiC7CJGzxPkja0
MBfboSlHX3fy5QExnUkcFFnu2cfd7kweUuaDkik8MTBv1yuHA6M5yqoQYSumPhywZQqGiT2ZF0b8
SBmo+o6b1p6j7O13hBCG8CRta6KVG+5/s0xeXg2uCDWyuoPXNYLwSL4bDbuSrNFKpL60CvdsMbcZ
Ff5miG0RJo3QHs3Cbf/w6C34sT5S/Hz7qbzzGYmLaObCIqdksFVnpPwrQPoYIjSz5VDZ3d8IoODH
UnWPNrWkwFV2Dtzts8LcaJoAvlz1SbZCfImba3EUZXHoja4qfJEn+YEunfnNkwSzb8/t9oHmQaFr
u1oxUTfY7nqRVcoisb8Nrc6hhbFM35GN+iey1cGHBbXnhPQK57x+xag/YaUGjJnsmNbC9Y6cHLSP
6iZSLqMrtfTQr8nrxbYGoXJlJ4r6I8oGbs54jOLsIIALoQsNqKs6D+g+qX4b55p51jLL6o4dPY8f
aBDTGOhGvUKqqepc5WCbc1X/8/ZHurMgq1ITv5euD1no5qq1UVV3jFbaiMejIE+H+58U8NJTouc7
UfDtVUvdBq4AtzlCVJRIrj/P7PFIDV5mXzogAzAd6et85qmexkOsuMZHPBv6y1RI+0Wacfv325O8
NzaF1FVFE7LmDf1taNQeLhUEZFeo4egM+sFuc4NehdZijYUq28uKLH0GhVW9++ZF13LVCUZR+rVw
dT1r1ywyexrRMSD3TU5pZ6s+VT9vZ6ffWUT0SNjqNHnA02whRQudzUFCwL4kiWM/F7NK0wKC9/gd
okn059vf8s4duMb32lo1hfj8Cm/6/cmccp2vaTtUnObyKMqyfaoNd+8tuTsKNS24OFAJ4cpcfzeZ
TqUsp9i91D29mhr4Aetk7oU3d24ISrK04HGgWwUCNy9Wa4D6ajsXWmwy/lTk8mmqVx1HcgffkGh1
vv/LcQK4krjgydM2wUac1qm1iMG9YBnsPvRVahxrxdrDNtzbC2iQwJui44+My2aUetALpDclTQPL
mf6Y6RK5JLz+iOrEf2/P5xZdBbYKoSnwy69siq3fp1eMwq4U3b2YuGjUPtpCZR54bt89lpbTi8Bo
svF7NZBn+gT+aQX8rGuTg2qjvnV8+7fc2y/8DHwE1/wXNO71fhkrt+zyfnEvsaJoZHtiPph25T68
Pcq9b0vEQTeG6qeHOsP1KG0TOzBtbCY8pIOv2GN3zqOy951l3Mu/7m1NQOHksKuYAT3/66HSyJjq
2qAxARqy+aNw1e6iD2b/J7qZuu9Wuvfp7andCQRW31bSBpO4ijN3PV6vz6OV57WHX0m3jCv5Qj5U
iwaGIq66LzRni0Pc1+/W91/VIMidV5EDOiRbbFzSapU2Tav2ipuinhT1yvNYFdXRtaX4H+6ttf1N
q4KXAGnj6wmOcDKjOOL0LQPtUqF1zqFd6j2vu3v7kB4MUFmcStbS5/UoMhHxaDXsQ21qxyelzOIj
LP+9OPTe5lg189ZzB2Nq2woRyOqKupi4HQd2+1gmw0sSV+Xz5KjlgxBl/e/bm+PevicvXjU1POp0
W025WpceuS8HPSWse5iFZn2dVXQX7dg0Tm8P9boOmzCK6hFYxtceIFO8/oKxi0JTtKjexbAmLOn4
OflL73WG5i/LaHaHwnH64kPTVFrsu4qBDKMu5aL4olLSF8QDjW/dYJfa05xl+VfPSvNvwrTm7zUK
L9/LqJpf4KuIH6nZpeqhapU/KYXqpyJKAR203lifx0ha04PZ1XlxrHGdRtY/yxfnyFnQvpu526lB
66Ydnj5JQW1NywpzB/l3C9ngI68oH3oeKD1yv15/AkfA2ewjEik9j11P+nk+qb2fNgZQX7Q4LKpM
tCwn8cvVc9v4GWPA7gZGZZnQJxPADhcVydmSNwygxucxH215UOHSPcDIqLFXasqlPkVtm0aPpdq1
8YuZK/l/by/jnYgLtQmIVmtRfNUCuJ6CHjsloGRuykkvFhAGutAQkRynh6aaq8yvk9F97Kd5OGp6
Fb2/fGBQ7eXWBGJMHXBLhlLRxFpqSssXt4J44qXoABBvvz94IGigpwJWiagW4Nv1FLPMgic0Qfye
smmhMEYBGICE3ndFkJZJTRzb5+/v7/KwI4qFrBPw0JtOjuMUzVJOAmJhS8XHbstkNUlU/KnG2uzt
Fby9YwBMc7eAPgBErW65NCrW7IWKeXOY0sEBez+3RyCT/aNbTUZQZfm0s+tvb07wp+CkVUbFtXCL
UxIiMr12Xj9nPg3HmFpngI3bXpxwZ1Y0ABCdo1VL2We7aJU2q9lcxXloZcmMQad5nnOqZlMRnRR3
cnYivnujgWpbRUc5y8gRXW+RkeC18vQKwISW9YFUm/Sklxqi75r8aRdWc3p7yV7Zq9d3JwrQMDxg
0K7Fg62KZTaRe8lkLELD6PT0TKUCuJMCn659iEy3SMO8rar6aTKhEfjTAhsgGGfLMw+xmpq/sGB2
3eOoVm1+tJcGuI/TzM2HEVoEYOAsHf+qVKNqKGYWiUN5spiKv2Ze7yZwx779ZdaUcBEH6J2vlsZz
ERRT5SV/xCBVlhcii7kJoKhk6lHPkPA6VoroP/eNrUlfjrPe+MWUwc4x5LT8I9jog78MnftiAyLF
MlyXw9feNKEfW+RT6dmuoO0GO5+P1dh8PVInUgHC59XHdfPyTEqsLyZm2yFthfigGcsQFFWxHN8e
5fYtBfoLTnZt+VIm2MqXaeBN6t6SZSgUy/qqK5P7LRqj6ntnJu8miVO2pxPKX5T9CBTWI/dbqqZ7
E5eS7MtQFbrlIzeQHq1O3VNguTsh3mmanjQKbqT6Eqf3clCTZTgjjX+CTZ4cS2B+p6LfjfLvDQXf
dOUEoGRDqH89IUWxExSfmjKMk2g5K/iIIAors3MNJ2Jnme5cR2SGaxNphYqDcbkeKi69QokVowwR
Zu1Pje1Gp9XUcWfL3Z3Qb6NsOpOUn6u0KqYyVNA4/6sfwbW0g6OdJ31Od+7Xe0NR5lvxrhR7bhxS
2qRsVRS/2Qxt9xm7SGz7OhEfpmnYM2W69+l4mzBCo6lD2WUTaWdTNoL7E1UohJ5dAAckh9xTvKf3
n6PfR9lEGA06KLIFhhLWhp18HRMz8t1sWUI8I7udtO/uhDhCMC9J/W4oCsKIVangRh8aWHL75Jrq
wVYS9/z2hO6NwgCA32iDIWm0mZAchtQedKMK89yOjgr2R8emK/f8L+9sA7gsTIOwiLbDtmtJySBO
ZKmVYUGryachPj4UbvNZRkr+7tYG4jGAVsEt0uEnJdqcII36UNe73AvlNCQ0SDXxKLLeff8+uBpm
s9ui2O1cq1XLcLDzf7TU0R9IAkYfabA9D8p7nw48BFUv+J0G2rXXE0JKsWrmXinDtE/cE+Skujuk
hrBegBim7k7ocGcwqI8keVyqbPOtixqwryTNG7sOdTcfzkmCgEpVy/xHLZ09BbI1Ctm8e1T0kLNa
3z1237oxf3smnFZ4qSdjGa4iHIgZT9rHrpvti5wz7aAXiRXmbmPuxSp3Bl2lw2kuUgymZH49aFVJ
R7hDJ0Och5Xh1Nki6oO49YYvb5+qW0ACNm1Ualb49GtJ7HqcnKxIb2a75F6YXqZWouWp/srqChJl
+pRWRuKLef6CLfi3t8e9c5rX6tiKRkIlAZrP9bhuq8xTGrVVSNWq+FPOffKCrU953BllvRSu146Q
BfwMqpcrRm4LdUjsZcxjTnSYzEmnf9bLxRaH2uRNobZY1s3ZVaO0/zTWRmw+9xbwQL/DPLs7eDxr
U4hNchp/0BfaJ09doU/eczmIofkk9D6pnpcIETJ/mZa4Rfy/H74BB5R/e16aiqfKXERxsSnSOmdc
O5cGg1KrJmISLPnRkwAwgetBfrqoILG1gzq2ZGBjr0Y/49EsbF91Z/GvM0xYMWn1UMkvo1Mvn3Sr
yIfTkpvK55xSFXa2bZr858k6HgI7SvXvWt2NcdA4o93v3PK3J45PCQYJf6QVS7nt3yio/9KTzqtw
ziGMO73dHXoLbkOWmdXO4b7dHNdDbU5cnC9Nl5hJFcaGkx07yGZHCbH33UeMUShqr2guHvxtJUVO
E3qMnuSFjIRy1lLDONSYz/wPo1DV5uWCzYxlpn290XuzjxN85CSXxLw4D4MRTzWaErOd7ny09X+0
3epce+ujQu5L4n090MRWi6yGrR5lUjs07tQGchpxnDeVpn/E/3jRdk7XvR3BDbxydikt0yS4HrF1
82ToyK9DM+7cfywnld+MqqtU36IVsfMZXzutN9MDbYqJD1HnDd/T8eLMULpGohQgLdwBraytP01u
Hc8nMrXme69Fff3VndGYoiJla2XQduY8na3ITf6USVGrPgxktQzcUqYeBAF7QR15aeIfOfQL7+BK
3t4D5AzdoK3rWcMh65Z8/GqbQ+743dBZ7ile4BX4fVfO3mcu7mw+m6jB6gfRiw4qMTWx2TfdxDLP
nbCb3q+4RPsAD+hFOYhac2YfJ0G9Ckr8zYTruxRD+kfVmZYs0Ms4zd799EOdhG+IxBKYN9oQ1+vD
R1gNkRbWJ0nqI0VK5Zh5aebz0O3JH9zZfOAN1g4ieTUQgE06UMHBsbvalGEzYyGStwOi060x0Jla
1POSi/eD69FaQLkeza3VUXgrJuYIPaZ3OMnQSsvsrwVJsd6vRd3QMlcSZQ+LfOc+Ymqr8DQSTGsH
8fpDJmgG2XXCaKq6tAcoY+nBiSPt8PZjdRtnMCcHcCzY0hW1sSmYedR0moxQOpxo1nxmk1bfsl6O
AbdU5o+GWJ6b2Mv/fXvQO2d4TekdICKvdZjNO2yMS6YlCYNa+aT7g5r3nAH3H7MYl+B/GIltSDzD
JkGo5fojlp6coqp3ZSi6GTgeChYSLdcC/6WjmfC07Gz+e2tGgMF6IbdOsXwTQFEaS1MVFZ9wUcfo
aOCx9FHzlj3/yXtrRgNqNQJf+WfbToOXmmlkFXUTelJdrL8tqGmjn7cJZqRp7VZeiJO46R4VIrA9
+MZt5AbAkPiJ3Q8ZiIT/+ntm2oKh7eg04aAP5c+M93kSvgLPUPEVUWmZH5dth6RRmmaLbwhHafwk
M2J759m5t4EgOhAR0J5a5Qiuf0aja1U8tHkTWlplnurGrD5Foyk/WkvSPL69g+4tKQ0WUj9KKatZ
0fVQXYKWPS4zTSgzb4jOwop1+zRFaA8c3x7o3m2GD+SKTFgJxds+ZtNraJdbFqsKefNJ5EoHIkUO
8snT5+WbDdxyB/ZzZ0AU0GjPrqd/behfz8xWlgVyTCvD1BmAFxnJX15cZr4rsgSM8h7c7c6ScUlT
tKbJzvy2pWsrEiOQC96FSjHkpziT/TFpW/dTb057QeOdJVvfA5p9q9wm0JLridUpHl/6yPUCZhFg
c6bm/lQO5vvXC1lEnh9QFwRZ2/5bkSfaSF+R14dX/AtllYUOUFLpH6xxsv9AkG2P2L4+Z5tg5PcB
t93nBUwEWk22DLtKy4lF4k9Vnn9ZAHODqH4GNfaf9KydDvS9T0kqQyZDg4MgfPOa90nJJ3QcJrko
WnOY58UrDogqae8vgXCZrBA7sEhUQrY3p2ZESdmR/4SNBy01qjvFj6RWHsZZ7pWU71yfDAU6EX4W
fIqtd5WSzEoTTUUT9rVBL91Vxzn0oix5LOo5e5pTvTsWarQHAbk3KpkntQrgM1DDNpvSiSwnSqe4
DcvZEQ991monYY7dqdfNPjSHVj7YY7EXsdwflGYR+Ba0PLflnrHIhGfmUROWNFMeG7kMvt5H5qpp
1wRJybubV7tNqltPbb4riuYAarg1qZJsHgltNlLAbVUbDouUzSlSsvqR3mr7CaVxMMN21ZZIT+Rl
0KhGBqbatbMQQhJWb4kF3/zta/XOvQN4QoPlAT9xBYheXwapgDvCk82PKW2AGnIKOuDNB4Ej7Q6s
7M7HRs0PmQtYanCdt29jNCx5MyJ1F47tmP9KDFX8xOmxfoKln754htIQhFTi/Pb07hxQWnQ0c5Fl
5uxsxXBMORBpmFUXKuaSfVjK0nmCT17ujPKaZ1/fPZQREJtdKzbo9W7npnsjPp8mX9GWdXMsJi1H
e7+xkWnA2BSr1xTWer4EeZZ0T/RC56Do8jnQ87I/dUWPThjyq8X7VhZiOfYMay+bsikLvMXBt4s9
2mnn9BfVpbJiRHX5mC5efLHG5Z3sw3UoIO9k66uRMX/bZBpJnQCNbZLpgiCk4uueJnz+a/v0rrV8
HWVlyxMC8J0RdLveqjku2YYzyemiGrl6iC21ORH6zDsR/xbJwDCrJB6sFS4i+qDb0iIUhaxrkmS5
GC1V4DD36rg5j83scBfSkQBfr7Vt9VCbpVEcbdxQfyVKaw/fDXfoexD/mfqPnadL+ak04iUu/C7p
7B8ZfF7jaJilEy6yqgHAKJlhHFuhOu90rll/PzOAPUbLHUeUbQmF1q2r1bM1X8rJpvIPF0PwG3pQ
WYWR72z8V2ef3zb+OhhnGugezxI7f6uB61EJNdUuNS61rcEXo0LWIBw8o0DCPgBSYKMY1+bpQ0rR
TPdzjfrwCccxVR40Pa36AJMi65+Wx6j7YyxqO/ko1GzIAlOWMYKpiljO3jwPjp9pSv+t00eZkXbl
dqP7RVe7fMCka7Jvg7YoMjCtvtNORoxQCWPPabUzWec6wFjnCnF8Tc8pUEHM29zbNvTXtM4z82J4
aKBAfkm7YFFUccj1yPo0GEnxd2U173RceR2VXUi5wCBJI2263vVjj6CIUuvGhXRFs30TKOF5gSJX
+Gb7Xujv62CU02GlQ7igorh+gt/K6pbRtl6WLuYFZS2DKyxeAljHzU6XZRNZM8pqRcF1ySYlbdhO
CXK7Lp3EMS8zCpKP5hCLL0Zuus9Woi0PWPGOO2Ste+OBflyZb5wHmB7Xs0pyb0ISA4WBJIlsnw5c
9aTZSfpo9AIcQNns6dptItHX+bl0JzDaoMDz//I2v33FqPPaCjkl68Ivin8giDaeano7jxWsPr+K
F+0DffPl1CLwvnPnb2OL/x8aF5NXdhA4xc0CtpXuwgjFz08qSeODwovPXTT92yJo9TgmcRE2mpUE
NfnLOYu8EsdJD1uEme/+9l29CStefwfMbe4FMjWc4De7tivhLDcU3OAW5/aJLH06RNBDAqWu9lq3
m5z7/4dCEA1tpFXTapuBDq2nVosU1qUhvPGLvFKDpKjKoBgr9UFv+kvfM/DcFTjxxZXYKWncWWt6
hVBrwLAAl99aXRbQU3Kr0/GErBb7IBN9OHOE+LBW2qGaU8dHSN9oFGX9vJNgbaHM68Svht4mH3XT
2oqM7Usj5XjstBl9jky1Ppp67ZwW4OiHiGV/GsayP7SyF2dTvBMA9foTsHxbpakgCd+wVk2osVnt
pvYlSQv7JDWtP8St3JXEXNuu168MnSKY3QQyKAvQGrs+wBHRb4UUqHqRmj05p6GJyMg7iSXhcUhi
tfIddDBrX28T7aPZymEKho4206HxnKI7LDamYzuJ3+2yw3OigYDQNqmfvqV/5joKmV1uqJc2ri8L
79D0ZLTOM8EmHtqO9SFFXGInMNmEsnxrsnb2+fqdAURsnx8AyTMaliYfobDyo6LGmo+p4LRzg9ye
Jq5IorkVBklBf1vEXbJc0geLjMvcWyNeGP3w2IINCso8EqcK9DBy8Ev9C1EnqtfxsCfkdmeS6/u6
4owMYrBt8innhTpPUpiXSqssBIK8JHTo/u8cnbuj0DXm3iHfdLe4vVKziiZXRvNCkKo+8dWzr6nI
nB3joFfg9Gbb0s2incU7Rz13W4arcfZFea52Lmrl5cNFJpkm0AuTwM3wR6zb8oOu1K31jL5hJ57n
1PYm34xL8a+7OGn00tZ1r3JzpWYGh85pEQSIDwhWVf+WM+5eDwpsP9XyiyZyvuqpJk3Ou5gTP1Fd
tOGkZUnAnUpWqM6L1PJ29JOZMg2+O739F46hZQsiJEafMHj76r/zcbmMATwhhbyG0ZtryYpBvE0i
NS+TdMsPEgVwOMdO9uPtUW6DMR4vOhs0HFDG4AxeXwmUHM0aer55KUU0fSmypfsi3A5a+SCNIw3a
4dQoxbAztTunHleEFfJJBsLNvhnU1IXT6gsWtrXW1Q+6XSh4ChrGAyGFiZ2blxwbz00PcSezPamE
O1+VDiJvKZ0janfbh13PqwTbGoz3MO8aAhS2rCDriz1J1fuj8JQhcUwRfHvHqB1bFMy2c5mGOT/S
wTGfcCjbK+W+crs2B4Oiy2ogSGK+YlOuFy/RGkwDYphSKVJ8+KYoQCRHDf+iqWlP0k6zH0umGi/T
qCZfPJb2F89cHAxNO/xCZHp+efdWWlNKatgUsam/bvNKmWOO1ir4R4IifaJ78NxmuO240DzjPpo+
eIqRnt4e8jY8ou6z8i5hJ0D92cYsQojagkSNXlipRM9d75nHZDTbh9Kc1J0L/XZJWU0awawmlUOU
iTbfureEJAxULjnIANufe6fWg8KxU30nqr+dE8tpgxuBAsSpvylrudFEE6lVLkozTT8KcuLMd2Sj
/xGN3p7y5u1BXLcOb8Ta4aHgsjmI9LLU0ltcxorS0jmo+WCWfpG5lQwADMWtr5pN0h4G05sNJOdT
/Z32TDzGFhgxckD+DqB++/571bK0QitFiOuz69dUnoNpkt/fu0sYBDVTtPToKlEwvF66OCm6zkSK
MXTa2vYL0+m+QptcDmUf2zvNjnuLB0jhFcTH5b2lb2gaa1ah7h9WVaE/NJghnGRXWE9VLLSd43Z3
KEx1CZywOiADvJ6VAdGPbKiDkN6Xn5rErB8ouf6xOLncKTje7nxkXQArr74aAHi2T0TtdWksWk+E
Xasqz506FL+02CyDtxfp9iHirQOmhSbQq5jNZpH6KJkydDeL0Cnc1e21L783XSv/qj2r/TC1onuR
KOntLNft1IgGV6WvVboJJa5NW7qY8dHK7ARYnwvmB2YN/wgbzfnr7bndGQZqIseL4J5JbjtFE9QD
Xu6uxpatpf6fm8mHnif5/P5RQNXxHnCOCPE3OWtMdJNGEhRJlPfdoQayeMgLbY/XcLPtwELQDuX/
T82BGsDmzakjG4Ag3uXhMLgIgfZ953fO9KNd9P749nzujLRiYrFJ4NoFsLr++9/S/6JDONEt9DYE
+CPpn6g/TdmAKRbKzta7OxA1SqhX3IIgNq8HQj52pQ0pbahnQ3TIbcIBoeUZaiDvxUe/Oj+AwV6/
3CoYsL3vgMA1dQYW79INXffFWKz651Ab78R0vI5C8mGSebCpbxjUZPLDTP0CATaRjF/KBVHYJbG7
nbj8ZleDGwGUhXkG4lZEOpv1aYnRuFoRiOkmrQqGOhaBt+yKH90uDmUBqmj8QVsLqOr14pSosHiz
hNCFYpShHZPFzs5e4RljoNdYhLx3y9HBoa4Oa5+xeJmuB7NNjBRaI/IuybjE9mPp6hNF1LKYI1+H
lLvzLt3U01Z7zfXho8TFE7gNKWplqasZHMPFMqXt23mb+ZUVH5Wp+B7P5Z6m4r3RcNkjH+QaotG6
uR6mQUFnWyzRBRCL/nOqJxw8s1p57MhThW8J652da3bhSqunrE01h27GNm1T+171FNCboQGYKZB5
0x17q5xbpJi7ujwTIr9TiW8dcTXtAqMF14FC+qa+keTC6kYcvDHZHKx/h9xrfyVFUuyUqm73/Xqm
oCzzdEC5eq0d/nYv5RBtNbpQMkTMSf/q1ZH8ExKTfHh7K94fhWiTm2IlbWzmUkJ1Qu4KdIEH0f6I
3zXlRjnuyaXdvLpUu1mctRq0am1u64t4gmGAYHd96JWL8zFTE3kcMC94MlLcnTJ7nI95rb0TW8ky
kdjSFycgQ0wC0sP1KettIxV1hXSPaiTTIe/NJlCbvvAh2uwxGdcA9ipD2gy1udp7i25XQzs41At3
+dI2kRF4igXwWzOSIMmn7MWb4/wxU7Lx+Pb63SZnHLK1nUOWS7pJRfV6lnZdpXkVu324mHMXylYZ
kDOHWNTC5gUR6eduWxynoY0fsxjQnWnnVdC7mTho7ugemga85du/6PYmJQimk0WnSYPKsJXI5CvU
SzP1Y8gA1iO4TeWjk7jlcUK+eieHufPZwfgBP157uWtX/HruCKhKozPjKRzaND9DybT9vBtGX5ua
9dbx0qMrp/9Iaubg7Tne2c9IrYAGICfEH35LLaBdMuYKcj8htpjlkwAmdspqcwhdyOAXA/Oar6mb
7rWWbmp9OrAH5JB5OChl3gCBSNBE0VTZEBZqNT9UnhIXT0WVOYdCRWd9QfT8kCPo7fcghrTzYDm7
Kq93lpaoeTVtQOFr7RVcf2+rSoa27sSI8FzUnyZnTgI5CNK3XkyPb3/h29YI5x/zQlI2Z6U/b1lE
g0fRZJqNEc8p0ZZ+KRrH8kWf5J+0bJW3MdIp+lUyy8XvNT1Wgrwz0fNfBknRLGpSYe2s+b3JQzcj
wCZ6A3u52Wx1T5cbzREM+Aqc/xxr8A7dqJw9tWjOO3Nf84HNdUKKQhORUhl/2tszvXqY2H0yhZE0
vDGIJoSJDTsL5nlSW7QG0+l7b46DipfCqJb+QFXQt/Dy2mnEafembCCFSJiC9wi62NfrrcLorYqB
86UPLTC6zPP6Y23H3rOlF1aYCO1nbejIXCXVlHxPM/kYq+5XW5hx5mdue/L0wjzUAqGDcyKRNty5
aO6cfkgvLATKYhyHbb7dz7D/rUydeCB73XqyKH7j+agIxBayzhw/6X0r7IOJSFHi03AQ884Dfec8
EubgY0j8CwVxizhMMODzBqWbQh6iZgpsFzHHwpbRo5bSW3K9rD9Iof7XOE3+c3Q7FFPf3ia3kRYB
sUlnlkufe2ibiCGv3Eg15xL6P86+rTlSHd3yr3Tsd3q4XyZO9wOQNzvT97Jd9UKUa7sQQiAJBEj6
9bOo7jmzna6wp09HdEXUdjkhhSQ+rW9dmkmgLcv0lY8AzqJDwbqXQn7ybX832uBzom71sLejrf52
LnQCUQ8JpeY4dGQ8uLISOL5ICDPy0NRXqduJHLbw41Gg/PvsMHhO2Flf5dB5QrGI8ENAuedkwaqh
pBpIb45Ae7vtCGMEtIlSxLdQR9w4FewvAxUhQEPKUKZwYhj4feaOyAGh2TT6JfJbbZ17KnK/f/wI
1gVwtlD/xdtBafNLgP92UFJnGX2ke4BxhyexnWCfkSsahv+D/WD1F8bDxkoEseCskgnE7AlOGlwm
cumW1KAqOb4PakZfewgTsOFmWloDT7dI3s1TO7ywpJmePv6qvyLM331X2PhFSM+BiOm86u0SGKIL
vGRAF5n0zi5pvfFd4sCVAi68iqXoNwEO3QGGF5c1NtIijcDIS2tH5IQ14bbRTlJ6XRceaDvqTQp4
+D9fEFCigw3hwxkSzo1nU3RsYJCPiB9zRNanvewXY+91BleenATDUO/8uFWvnwzKeiw8HxRsP6uL
Egg1AFPfToBBql7NszHHxclEEU1Dm89k0de4xzvMVYQ8Ct5vEl5lZZisudbCnR+kiPTFDLQU/PLk
f1CKQhWI2Haw51zw985K0XFpHVM1xB7RckFP23WN5+cqtnGIqanbnRyScRswtHmW1Gm/fDwev6mL
YOoNNj/OR78RuAHonQYfGukjIrBVncMGIymSADX+CN5tLlhGToy12ScIwW+3B0B6UIPDnxoKgrP1
AVs1FiDwyxzTZHKPJvUsL6ZRuu6u7X0XhskR3hS5TxoXkW9Mky8OJJv9oYVhXgSP/3YYcxy00keO
lPjnj0fkN5s06iTYc+DmQII7V6rDIq9KYH1hjqCuwg6EUojhc48kaNfYoT7pQKvxk/fi7zYlNEhQ
oIG4E6AN/3ZOIsLV7Z0I+UF2RHSGo1l8ZyfbfQLXvuczYE8Gu3/djdcu23mdrxp8t76SiCmCuNLb
eqZG5e0sfKSHLJH+bS8F8nCZBgCAkF+k/wxQFYG9MvneZ+EnvzsEZeDFxngtQYMLr5y3X1lHIayQ
ncEeRW+IvxkhUvNzscC4tRhhsLR1QXt7qX3EDudZ2FG1RaPBr3KKLi0qGkSYvCxNMpjPhuh3TwJB
6R7KuPXPc1BJZUvgVETZY7UE4SOHZYULRlhkN3MfomKIPNMdsymD9Ql8nl7aUOws3LYOTVYD35qg
UXyysAzIfaX148fT0l+XxNuNCxopONQgxwVG7Chi3o7Y4GqWeX3nHhH7xtKCjpEReWedHrFGZPHg
B21kf0er0D+EMsQzRFimPx/makleGydr7iPd9392Wg+nEIFNt4MyywNSlzO9WWXJYPSPCmL5wQsv
Ewd+pmD6TNX0SU3yfnzffon153+BSODsH8cDJ+7RNzCUGVkWFDA+zA4fj9X7KhhXSVBkoYf8m16u
GeuVO1q5xwB0EXps8YJcNmkvAnbtWhHQ4uPLvZ/MeMdD/L+ycwGCw2Lq7beCKi+jdYLJ7NgE/MlA
DYHITd0gZ8am7Vap4TSrcblxEsNRAgFKXLnnznLPYFvDkRqm4Rv+yT29O5HgBIBzCNA1aPewt5xN
Fx0ySys/sEeQWhaez33PNgsYPcgyA9Zw6SR8Tooh6Fu3jEzMoiNxo+nVC4n4pOJ6v9evd4KGOvCF
lTd3jp0OOsbmDTeGowBL7SdLaUI2PHTmoxP5DCeyVBctbLIOsMxKNwkB7EmVA9zDMeyLNo0oiYYh
+sfD824e4p4QkQNdLWwNUzQbz54YhZ1nNSv3yLB8uzwglEU5bGQCXX58oXdF+HqhX3ZnUBsCpT6b
GqnrtLaBc++RL4yh0uh+1Fo/OYPzKiNegse8jd1++/E135/E0YvDZYGlgQCJAvysohCtmC08mLxj
Ei/NLhbCs3kH8v8jEgahmTdzJRHHqafhGrWv04G7RwOa2y6IETHOPZDrP7mh3ww3+JorWQXFJFgl
axXyl2VvAtKj4WTc4xCqTF47BGXUhYdX6ZWkfZ1tO5z2KAC4UB0YfO6fHCQ1pXmyuEiRQ5K8hPE/
WEuoDSewKWFKHH5SKv/u/iDWgo83NBooRM+KwppPPoZMescxUPKyytzplkYm++x0vq65N1s4nsua
RQcuP2B9nI3eDoM3jZPmKE6PZlniP2PVg2FPemcWZd/WUVc42MKbCxfxBl4pcSqvCotwjG9EZSbL
9YQXZZDT3hfI7RihVvpM0PBLjvPm/gC/AsGBvhKHI0ycs/tLbOf4ysztiXYeizZi8Yxz48PZqwqR
7LgghNzzZ21uevw3+ApmFJls2ypBfXrJwZhuN27iGLlhYPdDh9+27rCXBLGPT5OsjS470bHlsQlo
uGz9aHGce1als3xNDbfjKauaJFI59RvJf8iAomWUw5kmisayRhxRZ6GkW4K+rPsRMfexsa1+iUEd
qa8k4i6mY6/azvlsF11XytsRWRuMaHBj40Kx8l54EWtf6ro5pa3xQYyE68+fYRsHX7WlC1insy+9
PET6DnjcoUODZ0MNRO5DUNOu9JVHunuoY2Sw+3hBrQ/i7Lawo4ITuja/MJ3Oti+IKis6NAxxYglZ
rsdIqW/oNlR16cXOkl2TRLsBEmyQSLj/+MLvtjMgXPBnwfF+9aJ8x7hzDbCluvfJaSKQMu/lIup0
x2D6hlSxUDLwMzN1goqqloiPh53qJ8/j3ToFloouM/6P3gR0nGcvNbZwmDHFMTlJli0yR9bo/OAn
qAg//pbvhxezHyUy3umrefs5f36qsCQjG/SnuEaGSB5M2TLcui3cW38k1AkejWjTu4hCYfLJRvmu
cMELGy0BCHywO4AbuX7/v+yTq7ePzxu4rAjdpIfByZwdR9bwLoy480mN9H4o19oAgD+0o6C8nRsX
ZfPSpc408ZORsdn7CEHdEViElx+P5PurQMkBTgAuA9QLHeG3X8ghzOdyGvnJHVgESZFOSh4M4pOu
wrsjG4SN63eAUwaWxTuwSc22ylpf8dMUZnwHz8Zpt6R9+JDMc7bxPQcV+cdfa31rv11/aDkD3vHA
SQdP+Zwe1ZAFSuNKytPQtatRxsTdZpcGYIpuTdTE1TXq0obf1VAe6g1sjJLlW7g0kPz9x/MFDByo
YnF+ghodjOK3wzvbLJAw9BMnILt870rfVFsbpMLLp8T7VPzwm2FemyerswYUhoAN3l4t8vuFRYbI
k4MptemHbtj3qcn2cx34NPfAn/2M6vp+PYDphqtlqGGh9j/nx9CWhwYEXnmqNY0Rm0NB989wBnyO
Ekf//PiZ/maqojxZmW0g/IADejZVp1S7jXFdefKaQKoiDGrkfrr+BKT+4wv9bhjRIQbZfu22oyp+
O4zUQ0YiaFUSYamNWwRIIjsCr5JX/qQkgnUX/R/398AiAMSDF/qv5X7u5OGOc5o2ZpEnvuAgD8a0
ewGnTHsRpyg/P/5uv31gINWFiI7A7nne2k8QWj/ZCAtjqbK4K5DxFYhyiLI6OxCVLM8fXw3I+flC
BPUSVWW6shVXMfXZAoCWkC09KsYTPJERfJwVMvD4NVx3uyNS7XkZoL33lMbO0XGX7xQ6+k1ns35r
JLB9g6KzSG07X+kJhIccAaXzS2hl/LqYvjAafTpSM+9AIETL+0AuY4E0DhwW/KbNfcE9vBgY2cmO
wYFU9VnzRDxzlCpIrrIp9vIxdJyc92tUb5uxE3BtfanHML0eGjJsUPzOSJiYj7NQaP06FTMn005y
45I4hcVVAtM/a8hTYzzJ0Tsbp01dE2T0TFOJj5q3/uR87UZ6FVe93gsXLm1LU00sb2TSkTypx+EE
erxXlzRIu7s+iIZL+J60l62u3F0fDQY7hVvlMOi87quUbXBX+pQil3orptaIiRzQv9T1EwWUfw8n
QP3iya5qS2Gy9jiuZj6FIMsYXyVQ5jd3SQUGzoWILQYrg3F29iVCYA0tQXXE41n7cw9LPwOmYJz5
Yp+ZhL8MeiEkH1yBCC2OnMt2a7oYmHVOOp/hidgelR3GO+zlCUpvz2YXTe0kPTKRZPIjDRfa7FM9
rwYLqpuXgZxUZZl5iF2o3fdIegmrJzDFmjEuJgpziahwJ08t+yhpxc9ZR2Ahp0STcAsjM813yltN
zdymJc3WQrOA2g0KK7fssLSGTeUgPKAMzLg0W9iNSbuBWFZfOhA+ffenQSCvk6Pcm+0Q11viLb4u
VKLgyLwoo/3SpW7Ki2gAAznP4BCNQBd3GV24NM9M7hUbSX+ps8FT+0g1vi5xQuj6hwUaSLVDC3mG
fWHFAI3DsCJGgYDgC/cIJlfk7VhPOzHnggof4pHUqccnxejgPARVu/xU4RBEX3psR2NXhOi4tYXH
3THbkqxN5h3UBKisZ59BW2qCdJQA4fCO3SK8YO433tJyeJEtU/rVDzvYMICxNLX5IEBiKDKAY+1m
jmR2J3rptkUzmKpDAlvV8DzM6oXtxNKK6UsILbb92pDRNHeSTfzbjCQjs5eyMbTsxTjGecIj0d1W
Y4JOed7QBLKbmAzA2UJDcQCIYOdSDzltJ+oXSAv3CU6EI2PfAkF6dFqHYQ6mfF7QYoCrOZ3u4aGU
hhdTW7PHRbMaTGXI1sYbAfZewMC28HyFy6zmWWj9G6hiYTxXXdQjEs1O0SiSeF1BVaouVISg1JMN
OaDSUSUIRGqaeFm2cDg27KqiFZm+OCl3f6JMH0hJIpzasIAQUbdJPWla5F2483CrAzOo+zFTQq0G
m8xdTsj/kUGO4KNwzjucZuxFwqkrCssjgOGxTFczLSSmZyNgT9ef20OKQ71fpjC7iQXARhsAklZd
7Fy2MABLb/miA2KgzagZ2jZuMvM/Q9BXsi+EKkFKaWMRF45yjQt4fZpgy6eTBSJmpFDvTBuly5+V
13F25VBcFCEhfi23y4KEej+sUrzgQbakaBFTQuljDc53tw1pOM+59BSijSq4KjwRU8shj5KGTNdI
IDZ97pp2mS7hEde3Owe1tlPihBAZyKanMLmNTcBVAYPHMMndRIVyY/DcVJ7ZYaAXYZt0U8n8TvD1
rdX2P6uI8XrD4nC2OyMV644VTMiyvKKBLw/TEPnLyTQ+TBymqHMB28PACgKeng4VdKEkg3LRCte/
iWJMiqKpuhrBzyHi3nbouojuABQeMWiTndB7iSGlfoQtIBAHyHig7HaYG043SF4KAPBifWdFNmZj
d4TnQeDccddvhlvcyOg8LzME7KfEqzTZ9Jjg8T4RLLAlrKyUX+JRp0Fuh9Y+RTW89zgeLwkJdgtA
4kUyhgZNcZisL1gDVeVHBdKMx6jsOg9u2Zj0y7RJFmrSnTBasdJxpWhuqthzemyidDJ5CqL+spMh
RHT5gEOoyns1WnljvBCaL0/D+S/v5Yi9bsSH8b1ZfQcPvUej7hLPTrO9HToAwksmusdao5TFopKY
rK0YhseJ0qwrudvLKIdIYPwm4Rf0XKdJ5W4SBUMkmCMiIPFSoEkDULr2sec3GoQ/OMwJ0u2IgcIk
xxlohOqc91BeOWyOzQEOcmTG4uYcOQ2cN26uwMb86sohHAsZQQS6d0etw3LBNune8UqYqmw1NyRv
2BqXnPZwxMx11zC70SYeots2VYYexnZSus+n2Qk0mq3GgXldSOhEiljNWftCwykcT8LJEAiGTauS
OQz2UrVFDzo48gGqD5tT0wNtT3U/wXdVV9bZjqIL7YtH01ZsY10lX2ce8bFEgBmwX9+Vk86lCqse
7lSIkt3BKoL4OYy+e6hwDOJt89HX4Z3tbd9tI9zhvYXAf/wqrAc/g8Lh0OcU2DoY37qQJj01ru04
diBr+5taIegDoB30SSVal2O9A4WsBXFjaYzYUIzCuoLa2uSOFkNWIDcJvX4zK/11AFdGb3kCn5Ni
5p5FSma/ZP49NBhTdzvD2EsM4Jp2TVv0vJmcsobmOz1Cdh882yUK4ZEvE3PVwe0TRE0WBPMj4k30
eKHs3E7PKjYkzG09OeMBrKikzxtPu0k+pBEZN2DztmwHZyTalFZIyFfQk5zsoWKjbZ5N7ybDdkS/
tSlgRDXZ0xLO07J103FIyyWsM3MVBSL7koS0H/aV8PzxXvMB1EBfRNWwH5I111nwCk4uoLSm8y1y
Vyjbtk5qnUu8TOQzvKeRRJ/xtkF0KECSH4CRKClHDDb62xHsFPdtDf+IK58mffIVxz+UCIFKgmUT
z8KZTkjb8/tdnSIMr7AjUhY2OuKsxZYU8PoEKkOH9AqszmQPdafLCq7r0N/ClA2lIJofs91YVCpr
yxm9riLtRETyUQeh3YXCr9m1HyiYV859PY+HbByMd5FZkiCpqffAQDeY+mgyGNmOW8D1fVy6HrDe
HVMW5Yukfv2oU0yLC8x+MOtcAmRtgyg3Zi4R6TcPW+1B4JpPLSftXRUEzUl1iSeKuJopto0qMAxp
aN7EMTiLrCDuXvtxeOsFpPQ7XuHbpkl/szSwed02ofW7XeihCNvWU8anCyFR3W5YTaRzj2izIC3D
cSROm8OPYkahh3SWrLLF4hNmvtfZSLMmV8xBLJMzt1wWlElYaUDZzuXWGQTarEOKANUiUbJeSu1V
jvMY2qp+qany/XuHyOHJqzwkB5RuZPS4j6FIQdA3abi5aJbGex6cEMyvagJal2djXOktinBhrrMu
REbM0PfDnfJ5lh1qJO/1OQq8UWxA04/7LfxRCczjgohleHGJ6TEC7nfh0SqmBxgOKEgRMSLtTjPM
fHgILsNSsj7qfnggeEWlpkqHez5Z54uLAizJMXUjXU7WS/tCxzRwTo52u2YbSK4ueEBZtWWuExjE
TpCoh4OA0yuEvAzYBnydhDhL1ZDwbQi24+wCDikCu33VTf0hxrxXufUGDdeboO1uHN/EKQowlL+n
JfBkUDKc9kwet0sd4U+u42JGwpkuzEiy5KIGcB/mjsP8eyQPBHQfirZPcsdg97kU1sRZHgqYNGKZ
oBDe4UlNVQlYZ/YueVeF5lLZEelQOg3gmVFFUmOeJbbBlIH9IXaiUcvuIvYTwQ8oOBQvKNKXkbNR
qeW1tX6y7DwbknpbodFu81ireNi2smuCzQILYHKLtUDnnZwImkItQo5SHMY6y4+9V2u261Yjmxz5
mDCbKmBJOt8GjdfSlwpmU1PpjQ4luuiElDe8buU3Q2gIm8C4qYTERhCo9JKDHVvnAFEdpP3iLEmr
LaSC6+GQj9YleI+bublq3WxCW3pBq/TC+Dh07YCFZNV1hoIq2Gbazeqy7YkddQ7+WDWcdBNw1F4g
l9CNayAn3yuOKMM4z+BLGJSR31hymvkoZUk7ldgipuBNFvjP3Xi1pqYFO5RwkDWjZkybC4gNkAUb
+wqNXJrY8D5s5QKEki5Sb3yKEuUZEn4ZGvQGnDh7peiuqVPQwManLpeJNWBVuV0NZTuYlo4ecrAq
xIRmZJeNaQ67jrn9AWaglbe/zuj/64f+3/Urv/kXKjb+87/w9x9cmAFhVursr/+8Fq/9vRpeX9Xp
u/iv9Vf/+5++/cV/npofAx/5T3X+r978Ej7/39cvv6vvb/6y6fF6NLfT62DuXseJqV8XwJ2u//L/
94d/e/31KQ9GvP7jjx986tX6aXXD+z/+/aPDn//4A+Kjv8AV6+f/+4dX3zv83lXz4/vwvZ7QLv3X
x/3377x+H9U//nBS/+8gIwJMR6gTZMe/OBDL679+lPwdPvxrMANSb1KUmMDhez4ogqtGfwfWCTsM
QPDQ8cBz74+/gfPw60fu31dXGVBvUSRD+gqg5/9++zfP6f89t7/1U3fD4Ww3/uOPt1AOVN9gzYKy
DAUorg+LwfNmEANdJWRy3CIaCk1jyN3vk9CqLdgq7Se0i7d4+69LraokqNOgbgUT7AxYxAIUEW2y
Ybsk/CA7dUtFuyOp/4C000uVOJ80Md5fDkPuoc8G+07IG87xsFbAZnxpkLQTT8EDzjabwIPDcQPv
pLw37GQpq/8jWGz9grjiKtjHNge+03m/BsJq4C0TrkjCiBXLKMHvl5uK9dkn2KL/tu3/ryvBXAiU
KswE/HkGLkaCDxSgLJiGdTXuEbbYbhpPBXU+C9Bp8QZuUeKP6iEyVGz7fj4Qs9zjk77NoXjuTLzr
eTz6aL2i6EUVce2GldjEPlLBItneRVP3Wdj1GSsJdwxUD61qgJNrqgE85M7g0LV7wLKabamjTogY
PJpuvAGUB5oSQn5m4s7ljF5Q3s1ev7Hwttv8ZVX+e97/dZ6f0ST/fQPgeWGxgQ3wzkpH12RaPb1A
PfUGirpX8/aSh5WPTV2VTYJjFcnqQ+Y5RTo5he2So19lF7qOvrvucslr7RQI0Pnhc2/55Gm+bTP8
ujOIlVBhQwUGcmF0tgSblFASJV23rfw2mja2ijm8noNoPKgJtJ+YC7vpAuQL5wv6qSEarGFw8/Ho
wLHjDcS67gKgJMKqEpsKZNLhOR+O2gQhQU3WbLtlqn861ETfrDERKbIucQ8O0lJ5Tgbb3vQN6746
1fAA13VbVsgKgwjAX+bNvFqBWwC4d/g1ceFG1t0ioCHcBsn8AI5RVUxz3RQpVkiZCf7ALT+YqG6f
dbX15yB9CMeKOJs6XsJmozt/XnbMQajHBh5k8PiGrmLV8XDphRuAKe5LLHCUvqsD5r2kPaNXSPiT
CBQwTvZ1kI16GvG/J4dX7ouxfBFXox1sUvZBYnmuISm8ga9aBzZaVhkc82i2Q7xQZ3D9cSyBncE8
suv6q2Qx3ZBDuDu/NjaYSL7EUyVxfh/a76Ojqseh7c0B21AbbGC7b3fwszHbtpfOzm0Srp/GyXh0
ZyrXxBdRPGc70D/bQxIPcFNORNxfQQfEN3PriNcOF3tAKYrqoU9TdiTSG+GR66qfPuoRmbdeWl0h
tZY/GeC+R9H6boiizeCIzozEem5mO/MdsDd2DIZE/ST+Yvaxw7MnZOCBfJRop3sGtbW66m22nDwc
5IvZY/6BwbFC5g6kMkDqAhoVCofqtgCkH10QVAJdPofQtsC9xvO3YzPPTg7ELIJ6C+HdCLmOs2VH
UFdMu3GBNmCT1mIuVkfwY2bHFobRACleREOc63qKhDkQ0QuzAZsKDzMdwfHagD9kbVEFlKgtxnLh
ZRe6VF100h0OWd0IfMkobee4nBYlzUEOkdce4Jg4lFWjSISw0ibZkihqixkke5y3ZNul137TIP3Q
N75blXPQBpcAfTik/0PsDXkYqC9hHVG3rIJRf/dDSZHqSAXckNsBEY2b2SpTn2BR4FAguxTBaW1L
bysQArNiMp3zUPNUAyiVSpcILfaCzdTOTvMCPphqUP+z2G67BM3ebQWVzK0GA5gc0npariAEZz+H
xISvqaoW1KWrC21bJc3eghhyklGqYJ/B6M8BmPAmMulNhWNhEbD6C/Qgp5Z0yZ9ocdwLcFy/JH3X
Xjosm/ZNkLZ55Q7QACDaJ7wGA7/Le9ajXLSSbRcwG0o+VfGtyWZy8KzxN1GLkjYMSbAHZobDAgvp
JUl8IPhTGKHbOQ8lCeGnSn3KNsRm/Msoa/4dhhFPDkDFwsdxcs/gOVhAJpuU05y8uDVI575udMli
A3aLx9N8HJRzC6wVhTNNFwHeQIOxNuEtn/VFGsDdB87a3h6cIWCBzTAcKI/DAoiEn/PAu0JkXACr
8enaeNMRwZHiAmZUW9Av9IG6g7exYHPuceq6d5I2zX0Ac/nsdFsAT861i/o/j7yabPSovMMyJd1B
wXjpxHTTbwPQ9NDoyaZnP54h0ZP+jb/QnxQk7oPX1KyMKid6cFxPrL6fzaWm7Yus7XJy+8D+1NRr
vnTYN58H9GMOcMvoYJrVA5NgcR4g4r2GsRDMjD0o7YoRY1KKRA0XQYdG50KnYTfWs4OFG2KJ9fNk
b3VlBlEKdN6acunYExIjgm1cN9c+CvlyFDjG5lFM0iZ3W1ixAfjj5SC8u6VpIrhqp0v24CcyLPul
v+hbTxFIe2tAfVBDXbHBIXdtB4f/sPkatn6I0oj3CKpvk75wqY2eZOu1gLun9rKJV4wjSuTFTNRU
8sYH5r/w5BCY5SiWWm97zpqrvmtucQTXNEdsYG/B2R0GrGixXM0MqdNrvvuFVs24c/0lXYnu4glq
jAx66toiyg9IfTnU7NCppS6iTCXbWox/0lAkReqvtvbtIPoyhEB/JzmZfqoaY52zDKSM3JqB7YGg
wqUahjdNwcNH3ZN646baHkMdZ7d9lxlYFCpZ9vCOvUiAkTwSbBa7uub+DtiDf/SUBhNe9j9aNIuv
Fy/tdhymJFfhaO8yp673YE/kw8SRwQAFuA0KC7r4UfaoVHC8C791VphnFqj+gvU6e4kHpb8xpB5u
QK+hXd44ABeV6gHqEfiQlyliNNDgDqIbyVEVUtqoB25au/WmarlOGVOFTAK6AQ6LKOuwNoeFZFHR
+C7XBdqg876G+nmr9Mg3UDMFOTzdvg6kDnbtOCGJNBzMeIVXcvhDNxnPoxZ2EG7HAMo1COUBgInP
hxslQqVwjA4D+TL39mLmFrFIUPH1FWWFwFfgQIleRmxPm7Tr77IxsDuXBTfB5K9mlsP3bkIOYy19
F8nsfDwgm2Ljzc1wA9H8NbqF9/2o/Usp/B91AJOI2bdyQ3pYLblVq7e15xWISHIKOQsAJpS1RefI
F8OW4RqO2dmhcllps/kibJIfjWeqXd9OQOYavLdZjDR4DOe3zhByg87DUgiYeL/6Cb2re+gQMwvr
i5SwjYCqqIAMqHmFl7B3gBUt2TYZyW6ngcEerAF7BNLjLC1rrsIgB1g45K7ARsXCeNpSMwGVz7wX
gxDF78QnIytMNOor2wr01JCt0ue1P4TPqDbiK4vVRQoIp7t5ryfKvjSOkmsc+vyA1liNwJoxeJhZ
OsHGIptuKhVPYkNa6J4Zj7ProUZU7YSbvgcEPH/LBqe5BhESMrUZAHlzabnvHZGrl8HOaZWLeFXI
AJs7vvuIldAc2CqjyZnTy1f0dzCF4Jyunq3xyK3nLHrXAOQCIafrsSmi6etVBaYvDPaaOYic3LNK
paXRqUQt0QSo6RpgswC3CQx7SpxQ2wG2izVCwAEL+NcRifgNFLaTi/7awB+rGABXCdALCnirM7Tp
QG5sHnhD7QyyCIjPBVx36GPQ9eGYE6iLfo7TpEW+OBptiqAFyJoPaMY9MGlR6xGI8rjspzKyDLuQ
cDwQp6GgbKTl4UULUKW64B3V4y7uhugEygOFT3DKaiS/kwDNbBUcu4Gk+1XfeJeZLsUqxPv5iWIP
KMZQ9fd64pugC/UlnM9C5Pa6Cl280a2+mlaHu66rlkvIlpc9WG+g3BgVvrRkrTDzCKZh34xY0p+s
k3qHWW5vFzQQ930NL/JSjGAA+nrlBGDde9u5mkHoHEAdmmBMbZuomJitN6lpzQ1A3Hi+a7LUkHJq
3A6vwDgq60QF+FgAYYWeEgiX4qyrNxZVjigmH5sMV7Q9tklK9c5FQvWzt3TZCV2IiGRlpZQb5ANF
Vx3Cqp50X1jC9A+oXOZXMaXm3mvnMSsVE8MBTcsMChtdt6L0B9d9adBzoTnKJH4v656RG5hDYjPg
2YQ2FfYNvIUNB7FprAxHdxcTAp057lwpqcGikJ1mG+ovPWhYZHxGmmr2POKzyQb4RVfGis23Hs4I
Fw0n6q5vrLNjhqkj4OfxaUwHFEsJWlc0d91ZPwqQFSyKqqmaEfdhdVRAOsz5IQT4HqLutIEtOsCI
8SNrIGebBhudwCUEDt8oGm9SZAkjISQM6bYz1KuuZk5g4JGQaBCv2OEH9X+YO6/luJG0Td/KfwM5
C29Oy5IUC5RruROEuiXBeyTc1e8Dzb+7KhS2EJw92Y6JmJihWslMpPnMayYKvmrmnPXScJyPSpOG
6afWFPEjuEciAmRuAVWlg9l+SuIseJvZ+OfubGtI3lcaFGCIlXH70Fd4ANHHzlmImh5M0HWHKW79
ZDdEWnjuNMEbWJdRvNNT13wDnpVZkopXHya1b77S8M+Ggwq95ZfmJv1DMsqHShnJQqAS/zVkPDi2
G0+fW1TBH+hHZHJv0QA4a06OhFvgFo9W3/jHkl7xQygmPNgkhcYEjyLeBDhdcC2rk19QiHd9u/qh
+Vkrd34X5BwZqXyk3SD/gxLgxyLjP8uq3lUl8P9a+7v6U+efxVxfa5Z/1f+PBcKZfv0//lcJ7qZA
+PZ7Kb//l/ez/68zPhY/r+uE87/67zohQj3/giQ3i2AhGQhbilrgv8uEmJj8C5oLzmDUTWZwF/WD
/64SCuVf+HgiPsA/ZFPQgGfs3H/XCYWq/gvPFSoKVAmpISKl9JpC4Q1wDiwSYj9AGtk+XPsLDFav
D4oYwJo+N5Qy4l2rt+JXDqh2o2p3XQyhzkmplLonglww2ODtU3z9Exs7eyaJtCmdZ0Ri0r90otKD
UbeFRxyYf8Zlwfhc8PI9cn6Vz4j2Wq9lLs1iARRjKBLNbgf2orBGqkwRL0doLFem9qwmTgZ+on//
xwZYqUXdLqWLHwhMUHQEaG4v5TFCMBBpQT5yoR7j72n01Wif11t8pevK7rySaEKCmUNDEHs+GAnX
KykmsC7uGIUXZQBjIPI8O07OlB2EkymH108Iy1JlJhzaDlJc10OBZ2Nb1zK8UKqR/7iFg1tDVgPB
ef0wZLeYFpD1wJFbfJw2dOjFSGY0dFl7DHu4sqmZtBtl6hVezayBzffn6+B7tdTuRUujEGpHS4hb
trw0cNRJQaGRF772s28GMpbGopospXMiKkP6CpM+2oTWls3xyjYBtW1otjZL3yKwe72qHbhkX/RO
eAkbWz6FTmbSWLTTb/cX9brw93ubkKiAtEdD04RCNv/8DzC6O+a8pTpY/wrHhZ4+xs61yndmSYY5
Esy8fqdAbGSfcFUBwLUXOwWOKShCF2h/JA15luBodhmdw/P9Oa1sfTg+1HkNtj4nebFyfh11lpbV
8UWfBv88uCn6U9n4s1f8fn9/pJtvBC7/t5MWpCI4RUvnt4w6UWphBXVBqp1whYGbB99t1I0b4+Yj
gR+GlkLDh3dgfgSuP5LfzmAfu+TGmLLoYAVZ8gN1qHZnyQxE2BRvMfZvp0Xf3rTnD4QKKVpN1+ON
qt70dRNGF7gXySGMC+A74Es3avK3o9Bjdyj8YzjCOi5x34AE+8qJjewyaKb6OMUEVEVJHfX+J7o9
z/QcKG/DS+BI0+RY7LkC5WOjtv3sUlrIm9ZQjg8xdJ8fUV6Qy7WB9jJO9JOdqvlVdnXx4mtdvqc6
PZ7u/yK30zWxeIMRhjjZfHstrq/ITEc6M3l4MUJjPIZS/PAFNbJXD8I9jP7R3GxhwosvlzZaIelu
hxCtWnn08zo6jDYQ9/+3URZTKRraTqk+gsTVEncfaqBdA6xrNka5OcY8KfPhIu6ghacveUAuSWmq
qEV2gbBmHGgMjN/SUEisAHTn7f0JrQ8FNdAAaY6gyfzzP25BpUB0q7CV7DJmqvVB18OOElXVkwFA
IdiyN5yvnyteCaR8nn0bSPtsn7uULZ7A24wFQIkL8ulvB+ikj9VgaDu/Hfeq0u1T/BaBufXdRmh1
u/8Yli4vh3q+RZZ9Jj0Zh64NhuLiqEADdfh+OzKl5NUfjVGgSCNoyIXIdr9eSYdCD0m7WYB8VZ2S
qoiQ2ZtqavxgP7ZtFDze/3Ara0mrlSNsojaIBM7iw9mxPjUdVZmL3SBEdgQPkn5KQ3o0JxTfHC+w
J+fHKKR1GUoRbSk63F7LBCPE3Ar+orQWl4MHtW0U+mBDuWhbXHmTIbUDUv06/hqGqf4tTBVwTffn
e7NRiXwwp+E6g9TMsIvl1ZIJJ/Mga+DKmKhjKGnwdsKVe489p7kh33GzXxiKAIT8A14O7+liaYUC
QhsEeHvBilf7BbNJ9UqlUbfMnVdmRHzDlWVBvZw1WK83TD/KcVLztLtMUu3eGFmSnQBjB4+B8P0v
9xfv5nsReZCdENJxxm2gF9dDFdSyDGHW8lI7WXOglJk+9QMkaSSw2wdDbZ2NbGJlavA3yb4IWFV0
hucV/uNWobQI8s9t5EVoTKhBSvmQ19QsUd+0Nw73zTmYp4bXw0z/MWfFweuh2Hr1oCRSXmaB5e+A
EuM9JYnseTDtnm5fDd4QVSzraAMO2lJR/u2qeXWhzYNDNOT8YatB2nY9uFkKI531wF6qTgzGu4E+
o3FskBl03gWYSQ6nOTvVdkM1qROCK7VmPGV1XhQKTrLukJ3iqswopqgZbf/JnxSQrVqdgrenzlPK
2Gtg7FsHHZSfoHNK6/RgUucqdpkOY+xgys7/JCxQ3Qc56kb6kJQ+4ux1J4rmnKkBtVqflmBzkAOd
ioOh9DBvXBfLrG91PGXjvoR2/DnNIfy8TWRENqZFoLnf5H4TARYJEKYuPqhYfyVUiKmZnuouk/H3
KOkwVtQ7cPNvQ5A77ksCieGX2dRAoXEzFuFzTpfJeAQgJ9t3Mg3AoqFhnbU79F5T5UFvMyU5gEtu
vgTZZNuHzFGcAPKFn8IDH+gR7axmRtvRS3K650hNy2cFfZBPbWvX+jEmNYg+WjARH9WCK+o77INU
88KkKaMXCtbDeIzyyfnWEM9DtSdzOE9u0oanxuoxCJwSaCaf06RKxPMQD7H9ODhAxovjOPq++i7u
VbPaFRCAnJfJ6AQIXXjC33VjRDwpzHIHHyYKyhUieNLBbsou+2lXpVERHKK40+xdV7jw/MEaR3S2
6j52gDeI4YPocPU7lEoVo++dleHOpR1XHBujtJy9LnUjOwRwxL+XoYIkaAX8Fcg8KfSjaIMkBunX
oLRHV1PECNX7zd9+r1nv234gI+P8dtGz0hpFeCxLw/3ZoX41wf1Ku4jSIFf02Q/9MTtMFp3ui0Ck
sD8lk92r/BYNB/MYEiHaL5kuLPokIpX236FJPxT3D1sGsMNSs3KOpT3pdJuEW/xtTU5Dz6coNRgX
SSpPRtMHybukhtpDCTJTENolDwp/Trbbaw8iMh3a8/Q3GpBBId2PMLBCeZoGIzFPNIxS5dHXKBmc
GjPpVZoFiQ1ymCwpmQh6wmp40kytsR6Tlsq9vjNpKRi7yO3a/pC3la4c2kQR6QGcZjXum6RN2jdW
arvtrkvrWn4bIZlB7eh7PTrhl1xHRzjDZf/UANtvGohBaMe8cUwoSbtKmGz3uGuy6E3d5GlyMS3R
qj96v5ly0OdOHJYXOaSY2xSN0wXHrKl87RElNys6m+DLxXerwz5qV9p4thwKCsvpuWsit91DXLHe
Ub4JnXAfkWkrdFrwnXq03FALTnYKtuk8Sb8tH6OEf3k3xlhIHKe6lVDRoGQpTwh9GNbBglEV7oBc
Rv6xl0r51grQsgXTRFXppanrNtm1Xak5XwKkrbIOgplT558mtbP8H8Dv8+DLaFKUrndDGgxoMyg0
cSS6qPD+KZc4g958L9PKbOmY4izzLEqelTNcFQoObam3LXydcABIf5jCvvjRjUnV0vkOIRLnJ3uI
ZK2wF3sACbtIJkrmCaWjj9aEADw+k3InyR4wa4nB9K6qHZm5b4ah0amLs16PtYU2PbBpve2LDyh7
VuIgY/jHb/sMxQR4ZImRvjMgP7h7UUWqeOJoufLJSoMueqgDGox7iyZI8VKMfp//M0BAGN6OdW7T
gxM1oIV9rGC6+3Osx6L7lUSj1r13kyJoPVAOE5kykYx+LukXaz8zTclGBMvgyk8fx3zCgXSnQD/r
nip4xPU/aTEo9VuF/lJ0QH5Qi48NWoPuUzZKnYOlKel70eiRfU77SR/Paiyz7EGNVU1eOsI6uplN
GhS/MmiHUt2HXM+xc8hGIlm5NyA7Qf6xjX/UyY7c7z7nOjhaDS0PPCMxG4J56YBNp8sStfpDjFvK
CD43hmcGbXEWnoGz0eFj6AzWFxhVqIRy4YG0nzFXyUFoQQIUA6bJkUDSMQ5207mfsjBzuKNFU/xw
3RzGn9PS8HrjZs0E8aSwsn5XDD3ieoQOmfEQqp1LO86cAIW44DL4bOjvocqZK8avvPVr3CMzEwEJ
qScF6jxpHH3jFdDrHZjMKt9DOAifwhoty11S6VF00EYnzU5VnypvB9nqCPZV0mCmshDGR6MNw3+q
rIeipnRcRM+V6ubcnA53+8HpW6l4rZmn6d7BzKA5sC4YuY0ONj+0WILyR0vXQKUZKCcwGMFIDWsQ
oWG9xbp3qh/caIwAogyiStqTn4bueMZ3zw2f6wHZgGBX1Ko+PGOHGpDAFnZmHTKtVsWjM5Cd7YHA
680+7yzU9iY6oO2sLjW4zYEAFRT3TlYxd56Vmea7qh7iAJl9mb8vXcIyLnMlGV/CbNbmKSqzMd7L
3Anqt3UFyfEwRcAKobj2+DJxEzSF55Z6zwGve9c+GGZlVQ+R2qv+GWxprz3ZddiJd4DmEMgCQVR+
4yGx3oYpNdEZrNbQeg8GGR3heqnf4FXTgKugXerQdfS4/SFDhLeNIeiQ+4oQN5jO3C9mvG9lknQD
TcsIhwV/8s38PFRaa+2LLvSNc9IRtey7DpLYjjsbli6XeV7u9AFk24Nw4jo84TXbW4fU7lI0oJuq
tZQ3lLH6cYcsDpbvNb29X2On0dblj0cfAqNpPzU1AIduB5WV5yesB1SFnTIR/t4YCqiCoOLZNaZR
ZwICcFW5R3scS5NGnk/TedeoCJfsGyssmzdDnpY/zDk2eey6HOJOHIUxRZEBIx0U9TmmMMoKVR8v
qjIExamcALmcfSqt8qxlHbqFRh632T6LCdMPdW+VyaPbivBTZGe1sdOLwsZvQImcXVVUVXF2pO/+
iCJMSgEAaei9Tq1PWbgup+B7YqlV/jASBuanNE5gselBG9e7+yH/aggOGpeKMdRxfSmyr+d6OWk+
d03vJOyUSHyp6DEfhT++Dv1LIXUOgsE1I/mKZIRtzp2NP4J9S5uCDhKRvMCnm/aFHrGbzExHRl3d
qiStTooU21LIl3SU6K+HyvsCYynHkpcJ7gTRn6J8UXxleorQgt1SM5pzokVsTz3Fph2DphPJzCKx
aEBF9UGkdRdHVEAICdNibxJW8oT4QXBR5KDlDwPoES68yPWNXRlk2k+7qvOXqk7UdzURlLaRA68k
prgVUREHRIM+zbKzUSoDndKh6y5jX9T7ye+NJ6OL/I3KwtooaO/P1hM4UNx8z4kudTshInqZutTf
Cah+p4RK4vH+/lxJSWnN0OeiQzd7eC2Kk1E4tHIE1gvnjGpJRBXjrNRx9WirafVFAgV4dUr6W9kH
kQ06UKg3LFK1fnRDYKsKtDsYhPuYD8W7ICpAelp5eO3U2DTGrD6DBxpCZYtdOjZ2XkypoVxA6JF5
Zk2jqbtSpyV1EFVvY7USD8CQ7g96mweTaOIbwzG0ELnSFts1sDO/0tTAvRhycMdLrJpNdBZtntaP
SKaAcm+A53VvkSRMiktK78ze+AWuaQfzNUChHs0PXg4eDsQqrs+mDGGFqjISF8upnafeLtUXkKIk
oo3aZbu4IUE+xJDnjY1xb7crCThdCJtWMfwQa4EiB5fjU10p/MvELjvm0HJ3dcGzc395b0cBbzg3
pYC/0iZd3gaK5o+DVTj+xU/a6TQaGmapc4Rxf5Sb+w2xG+O3STRlAfSRFjsn7SiQKG5nX0AyK3uf
1hUSaVGF/EaqbZy/mwkthlqUhAB/dA6AE/ti91K9QNx1XigT5Ruv0O0oGMqwHWjw05OiLn+9KYBD
Z5UBBfdSQhN+rADC73xyoY0b63bZKPhTiWQL0sHWlgXezk3R5kvrwCuho+1HLMjIBY1KDLu0cuNP
97/RypR0k3TYpUsEwGC5z7Hdw4w3cwNPpIFSv+R07bMLhVbj9Mpx5md1pk/hAI1Zjr7YC9Ok4Y/R
qDzgBNSnytDVb7Mj/MYzd3tqr0dZbAOriqpAuoQJeqZ8lUYO2c6I3IcM/sDHGDAYr0zcb3Qpb8ak
IfXnCi5O7GRNmRuKLPRarXNgA4uj2vxEsRPkj2/ia+0E7caIaxuEFhSVefxXAJnM3/SPECUZoBjO
CYTnjAYa4FrSZ09oJWnRQ4/i0z+v/HCz+SV62mBZ8DUG1nE92AiKGl1fJfSizFY9W20Tmyh/KH/d
H2ZlFQHMzLeEqdHfMxcPaBOioaZGXejlGGN7cVHCHBjV/AVlZf+YIXQ47gzZ6xsHemUlZ5gOwZdB
Y5Fq/PXkKPQldTHK0LNzP3+szTw6xhGyZ2DitiLY+cG4CsDmdcRXkxCBj0Zx93ooOhiqWuJZ66Gl
YOxq1FguI2w3HHAnX9vXKMlt6KytnGy096ADkXAQISydZ20AuijRaaE3IImD5IOpfk1cY8u9dHUU
lYcKniMXyNKJVakGWcJyDj110qrmQZhoZLy4I1Tc114grN9cg1doYvy2Krtevw4ZkTop28irTL16
1FAhOOpjvOUNsrYheBgRuSbTwMl5Ef1DYw/FCKvDA0AUPLhgQoBbx/nFTq2tEGdtQ7AdZqIWoQaN
oOsJpfVIAa/vI89U6vdt6pIH5ugRN4b8Sq/9y/3jtTov9h1mRpwtMqjrwWKU4pF1GEH6N6nxogR9
9Q/k53qvj9pWt2RtRxC3cd+r8+da9pugqaQwNWByTaoeUEWpO7/5hF5H2H28P6fVgUifaMFybdAv
uZ4T/otRrre4MPp+3lJ+FLb1SZ81LY+vH2cGbvAYkxDe2LSkpP1GLuLYww1IfrZHSO+HYirT/LVB
GTKZv8UBMTsAvra05Jmq3NcmyYYA4yoPQQhHa7Sd8MNrZ0Or24aRhbva/JXmbfnH49G04Ui5pEo8
B5PT57TqUKayknQDfXW73whPQSPhLImGNMqv16PQvlHcmuKJ1wRp/BXlz+pkygIwUiqQMbk/o62x
5lzijxnFTuoIx5oSr4u06R1wRONQNEp/pF4cbLy8t1sOQzoKzyA/lFnLbjGUpF/hIwkdeW2m+59S
4asnWnL2a5M7h1FmlCiFa0ZbJj+ZVeoY9max1yVRYx9Vq3flewQcwZPj/+zoG/Hm6qT4VKBCzVlF
f3E3KL4a2KbUufP6ngI19et9q0pr46mdb87r9w+MEBcC52gGCy1VpbU5vzAR5/P8LhqoTYI6QBM2
MruHGq21Z+n08XMsQuEZRjE0J6QOHH/jV1jZKA6LCooS4z9i+MXXM5u4QqKyij27oelHBXHy0Y8q
4uKzGiiGc7i/Lee/7WbCCJbPWRbPydKUzwiMsg9FHXuG1JsTRTmKKpBd94aRxE9WLNsZTI67sEuF
6f7IKx/UgStPCsl7PP9zfSCiDgbwrNHtxWMKf6VSo6PstXFjl66Ngi0SMCjgL3DX59X+49iZUCaV
rGpjLwIu99lSYCwc+D+jYON4376TKI1R55iXkaR8uXF8Ku++ObCOQu+nD1ZrlB9i2Bro4BAjlnSw
3I0B17YJ1z1nzyVyAqVxPbHMHvsp6EXklQ1YzdER3SlthPvUUp/8cP9L3Ua9zI2Y2prTPfcmRsvz
Ka4QWEGwJGhwfDOcANjhpezgBBWx3R1g32wVGFZnN38w3gAk9ZfPc08/MUUJPPbMTjVOGXHvky0G
sat1u9m4LddOANUTwg2I+rw62vVC1lFLMjZwj8moTT9YYZW+qVqRPfVoqR861YzNXe2X7lODtuHx
/sKuzhII+jxRqvNLc8qBxp5hun7sDarVfNORGgJs3kwtylq6325V41a3KDLxCmrsDGosLpYwzKrR
YQzPkY6690tkVEPUO49IaMLLVCbj6/3ZrW6bP8ZbRKlZiZKxQhvGy/rRoPqX/gwkVMpsiOMnWu8Z
Dk1ptpFar60oVsGzvAgVI8xvrj+mDpuoh0pJow09oDd+HDo9eg8y/+qHeOVs3J0LnQkCOh6JP0db
bB26IPTn4Sp7at2UBiZcldwBX/DfxhLSVB7nIagI+pJj60h719h6/hnGwVZk8VuAY3mHa5Al5sL5
bJu+yA9dH6Y03B5e4r6nPJandv6jSkLaG8iM0UDsiqBL97kF7IEmfNG/q03NfyujMnjIIOA/DrUy
HUMrN7csedZ2gKYThdASQZXAXdxRjtP0lh8rsTeqMjwmRdw3pxxxrQiMjCaTc5/bf/PYb2l3r24C
hG7AQZFGoHVzvQkohfq+lEB5JHbuU5Hrn/AtUY5Vam25ca69LmTKRFkzMhtQ3vVIlSNqFD25O6Dr
IluAM8zBGjvldP8grd1Qs+EH2jlzaLKE2bZFk+QNTodeQaHeQ8y3+ZDSyn/WjD57P9mt+wb7ivZB
Ra1/A5W3upLIgPPtUFKA+nM9P6NOlLJBxdFL3MQ8utDmjgHyGU/UuLeMHOe/armJKWBrUA9ntsoS
f8sDJiPC8MSbhvpn5rJV26aafkJz1L5SqRjPIdJzXwu8KH+C2mg2YGWrZ2j2mod1BAbYXPpopEpQ
8RM/8WpygrMQMNiewgmF372G4OGHpETkw87MFNxRr/4YMvPrmHfGqXSk/gHfHfArodlPX1//4SEw
oNqv0RfCavZ6+ZNxrOlkEiKhKkCpp1bV6eSXU/sdqY2OwkKaf6PJ3bwXCJ5vLMjanoMFovD2oi1k
LqOzXk86t1Bov2FbhytFGNsxHXnU04NDnSl9fhBAqIedqiR2cUjRR5Abz/La3YE+jUbnCAk4ks3r
uQvdD0kGEKPWpkR9qQCH/QU1Jb6ogwgOjRKaZzfs0La7v+JrbyTwb2gPFDzmM309qlvFA7WCMvbS
3EA40CwMNLmBloiXjrreo56rYuNwrx0xhOh5TFhtoo/FqxyM4ZAAsIi9Gl29YN9nsnAP6SBMWKRR
mm5FO2vLiuAOSduMmSbyuJ4gtgZK5sDk9tQQCUzMoqq/myQAeYhaYYg2b+/+Csm0Pv0HywrRjsIO
VUy0ma5HhWghrQh+nSfxekFZMIBiutOAAJ1nbp086VJt/ro/5Nq6kpmiZkZShOfeYl2HNi7GGPKg
Jwc9f7HDAC1DtAO6EPSykbz7DwYzITXNBVrAM4ttEwUO4i24xXidWaefTEk38oQdbvp3bSdIgdwf
7NYbjLCDwVD+siDtOcvVhPjeVBhRAlUtyGNEnPSoXfbBEYAQkn9qgDK1ob6LFCzB7FgLD+NkU6wO
GrvYiQEFyvu/zjy35cVNx4QXAtwnxYbFjpq7DtJG4gEokEy+Qv1tPcRA6aIR7ziengzVi5SJj0IJ
MKBnE1J+sPEb3JJu5gXhrgIMzEvFHX69vSqYJ5Up+BXqpDH2rtrgBzx15niIq2h6KR1XRHuAc29b
tTWeRWSr6JiqEhx7jxLI/dVYuzdBZFC1JiWjOzxfMH/km10Qh5Ue1IkXG6Fzog9RhHtjCqo3snTG
k5Sh+48xZOmlLApra1/Mp2j5JWZCKW5xmg4oZHHKmlqOQSqSFKEUuuE4kAnjS+vE8otozbjG36hp
znonQ2c39WVb7tO8QspaIALiblxqa7cM2RRVDMgDbNTFnogRk0mSSSaeiiAVWs011fC9ETUgoqaR
+uSpTQL/F/qgyrTRT1gbGRqyhi2FyY06c57/XH+ELctccJ95E38EZnqZK+FRitZ4n0qQcrsa/ORe
Yoy51dtdu28go84NGtjT6JteD2wMbjEaveDlQL33WR2qfm8gaP2+0yL7cH+Prc0R+h9bjMCMqS7S
DmFNYQSykOIoYBo0Ttt8T1HLegRnIN40WfgpzjtlY13Xp/d/xlxEug1aH11U5omnUBl704/Be6Bt
+Ru/QOL8/uzmE7LcxVQt6bDZdBzgbV4vZAFIucJ6AmmgokKtr9eScToj0iHdva3lgdz1UtQb0c7q
mPDYoErDkwKCcz2m7+owWrBg8nqkN5Kd0U5S7DjhkG0S3T0Wnb317K/dEwSUc3DlsGOWNdpBRLJK
dC3xhshUjj4ye9Few0n1QdMS602P3H27QzBWHoRbb7UKVvcPERVllTna1uef/3FHhZ2tBJ3G/hFB
/VQovodMLCAyS74Tkd8cRsSY7n/S1UQZqYH/PeJifXPXTlUHMSsv12AAYLiloC5V+UcALPWT3bSo
Wdj510wb3LOG9dIZsX9t40qaz9/NtgKnQHQ/w2aW7WhqtmoDVjjxtCw3z5GroL2OSPVGuXH1s1qu
QZjzb/Ll9dKmU6hPVdYkHm6Eycmktr9rEgvhH9GFzx0QmVPXjk6JEjLsgfuLvHpC/xh68VWR6SKB
Qrraa+hl4aRnpeFflRMB/VXsmQZxf7TV5ZwJ6/Ohod25+KJBhPY3isapN4oJq3enw4BjX1b9sFXd
WJsWuG3gai49VVw/r1cUyTH6AdGcmOFBhTKcZQ7tifA2o6BQK7B67s9rdTii8ZkfZlGcnn/+x9ko
tXKK4sBhp1p0HHZRnlafgfE3v4SFE85/sCfJ7eZG2typWZq8pkMcinwSXHUyRW8NxhFWHUO4sSdX
p+Rwu7HraZ8s+dVwm5oicKPUa+lpKPgUtLl2RrOn/dA3ttNsBEBrVymhICRqMJNoQiyCENHQ03PR
vfJkoScfWqMdv6LBFn5B0cNw9g0lhP+gykTCNvfdARqSqy6CDT9Xc0QRptQzbczlqTqW5w51N7p4
kGuQahyNt5XfjA+v3ihILBskMxTgHR6O643Smn7qYHWbesak+/0OxdOU5iFw6Z0jGm0jv1iLcOFE
/k7Ggf3CxrwejRvbt2rU5yhPoAQvO6t5iow0fawwkThbQa2dWlR3nmOA0OXOrJXqIIzG/pKqTb6x
m1a+r0vbhp1kwv4jD7n+TawG3yZu0NSLO2MoMUjxAbj7mQJ1oUa09GOb1823+0u98l4hVTOX50GR
sq0WZ7LOoVx1U09MR531b7VAYhDWk3LMILm8ADHFoE7CvNi4CVZuOMqWM8WRs6kAmL2eaBOWGBAM
Ch84n0aB0YrdArLucbY/3p/eWu2JGw76K0WeWaFlEVsBerZFgfedN9SjkRxVfCXavYWA8F9TW5Au
Q0qKH+ION4POjI+EDXh0VAGEXAQ7LjhdVA9WPoi393+rte88d81MTjEx5hLiOdWYEZJBZx5QDfXY
Vl2U7oRaVGeogMoj4Pfy6/0B14IETGLn4p9BIn0D/tb8vu2yiXuKCMhHeK9191OpjXC10ESGF6bs
USzWJSQ+SBoKK/ZREUm+Me21vcZVSehJP4ZHYPGu0V8CzOByrCmrTh8RgvvuiHR8EEZnfyjxYTyx
3bYo+vNOWoQmLh6j1Mlt5qIZiyduSFJD9HSdPSfTx/cyUKwJubi4rvcuNYUD2jaf4XuJEUiqxIEF
YSR9+nR/8de+NuEgpWxwzDT1F3do2UONMwdO9YAjkLUr+9xAso308Kdd5137xp2kueU0ubbUBpU9
8jSNtH0pf1TXemglhpV6DW49f2nxJB4zJTYu9oh7cYtzxUMI/Ph0f6Krg1Kup9RM4xnpnetTPQzm
qNcoe3q21hVHKKhIJ48RvIZUqR5UbWi/9oloNzbVb6Ty8guD06KYSTkEiPp81/wRVYi09dNWmJmn
x1HxmWIv9ke13X+qEYs+K3qAVmOERDE2XTth4LlrIQaE955dIpvbhkenLoxzUUI/vr8YqzcPLmIU
9gm5KeEsbh6/EBF3NnzB3IHR1onWPQAi6hHOBhOwFyrMVV+H59ghbHwwtIYmKPK+IM79fVGNNeXf
MN54V9d2ImkJmTQhBBomi18Js+MSN5cq82gz21iAdEDfWR0506gjBYXeuhtzdWMh1k7g3HaYs2n+
e1mvUNsi9C1Xgzc5lurJrCvt0QUy8wgutzoNJpgB1xFYnGQYXSGk3Y9bG2RtW5o8pzTnCSduUrI0
6sM8p+vsWQb6BJhr0KfbdboOqw161XR2x9C8sLn2FRx15E8ofFvQx3dcKvW+Fkn1FGPt8wsnZWoc
Q+0UP/AZLNHtRc3vx/1NM+/V673MqZsznLnbqNFwvN7LaMrUeDoBaJOl0ss95D31Lz2tjWnjpN6G
rTAL5n4mNyNFzmUHIokHJDjm3lpbUbUb+Z8mj2Apiyc1tSFcv3pWcJ1Bs8/bjsEW266akGfNEZb2
cjRZg0MVFhUGSkFUbQnwrywfyHygPdwCBI9L3IZe5pmRR3TFnQSSge4XmHpTD98IXuZnavGRNEUF
1UPXkKDipkSk6Q2zpbxAA7yIgH85pXMARoIOdh7p4adM5Fl6gPE/E+kVN+m+31/O2wPFa2ZRvZmh
ghoEqutN4hBXAA2LEg+klf3WhUg7HXOtU4IvJVLI1CIRT/inEdgMvXHbtmmOvSjGV7NjEN2gBjkT
IVTcjJdBcxXSkYhEn3h2NKbHNLHaniZ8VKA1L9QRxFPlcFgQGN2IZG6vMB40wAcz5JMzsgyd7CAK
CkIV0rp60Pw9UloosQ6Nk41nbNAKNK46o9yiLtzeIAwKJcMg5+KzL5EPOUqCpTbwxWsjnX5QDpz2
dmd2ZyPVq2cS8+hL5XbuxmdemSlQXRp0NFpm/aRF2CBEYJVSUvS0jN6lzkv4DgcRCXgXHqobwcxN
FWd/f2ut3AtzPEqkqPKkwoG83lpxmIZZgtC/NykIShxk1tnJQ1rplb5zMiE/3h9tbYY0NWY0JRee
oSvXo1VUAwrfyUgurV5H7CBXtN3kDOIvp2l7j2p7KzaO7sr86EAij4cX/W9w1/WIBVAKC5+I1FO1
VrEep1ap+mNL+6X8BL+sfvVza5NQQWqCGEi5ddnhn4xYmqOm556eTsVBgdPldVkNW5pS1tmgS/HX
q9eTorxCPgFUjvr0vI3/iIRQ2Upmu4kc4XcLpfhW13eZq40/c5ww8IWrx00hx5WDAW4CEPGM7tJu
vFhEGqpxNMncAwauiUM5+C8+RMEdtsDpg9lJ942bquoWPG/lmqc8wAVMRQKc0LIXQ60CHzRryj0u
IO0vAX/776oKx8f7q7k6CspJaEdC+boR4lHrAEtqeGReMRTFMdSbbu+IfitMXDkDrB1EA9ZvhuPN
P//jmyH4iQlYNRRAM8iHT0YE3miH21GsnSbNCTHp0EYM0O5P7XZQ8K8Q1GE6k5iAnL8eVA+DOpKN
m3thG5nv7XAyPujIpvycQt9Eu1yiYH1/wNu1hE9BxgdIdGYtLUkVcT5LmCp64UnLEkdZGvLkd63Y
6KOsTWsW2IWkNNtgLdGGqOUbcWg5jJLZEOW1tEdkuvARg6gpFU+afvoPZjXDOICAzAHH4tvF2GS0
DjonniV6/RK2kDT1Ytx4Bm6PGH+/Mb8+5FVAzxeXZCsEXbY6qbwe4+inHMPsox902ELXmQbctomG
L37g+Fuu97c35TwspRNEgqFwLnutpQ9Wc9Dd0kMCqnsxgxhrS3TSUTKy3ES8fnsAM4KXroOGARiy
WMgIXzhfw4fSq63uH1lm8jwGr+fVIj7IzptPmgtherk7KpRKMEvpay+W2D7sKH1XX8aGyt/x/q5Y
2YWE1i4qleBObwW8Rj83gpSClqdpkF+wRgiesKb7paVl7g2i3IJ63w7HDUwNXwNmC5hseYGMhYFs
UDL1XlgEX4fKsfdCad5ZZufsMTDaoizdxr6/7/vfMRh14SWJM2urXEGdZ/DUQljg1XwcsH3sfZIj
z7f7nHdZ6KIcUGXVsc/dfqsNf3sYuCyhFNPb42GlonN9cTk50P48qUZOOJrBuVN/xgT+UwCeCsvh
/iUvler0yq/JowbUcca5UGD4n5yd147kRhOln4gAvbkly3T3TFeN0cjMDSEzovcmST79ftn/YneK
LDRRggBJgKCJymRmZJgT55CY3VocLINxi8ZTXuPWgYVlMhGvSaCkKV3et0V7NGJ4s+Zw7UA5sL+r
Coqmoq3NoLnymuS6+kSC1jMrnaCIw4OPiHiIf9ixuLnnFJwJ+N4SwTeBvdv1Jeg/VHlDxgl1xGIf
pkpRej8KdeefVo0na+dubN4BrPFuy6SJxRFL31qjCWuAopDTM+OM6Pw0KJ/NYd4DHN5bE7EBHJlc
LC69PMQ/vamTaCOpkJhcxLSIQ+bOyF8UrvKi5KV4NEhgQXIsjPsuudTXTiWPrbSEXje9NNVUv4Dk
QeNdE/pOC10e65uMEytwM8p8jsBnM1CHtw9HCza5y0B55ZcKwCi0n0lKMbEvorD8S5RJpuZ+p0Ra
9GEwQnRfnKzVvT0mjXsbSxxLs4vtgxZktbGxooZRNoGpp+QYVsdBb5DQhnXIGl9Tzx7+w2EBnkk8
ix+lrCh/zU+f0etGa3CskWy+BGitq2qVHPqq7Pud1+feqngRJICOSIyWxK0d0c7FDM4GQE3upBC2
Don7T+LqS6CFiWL+J2NgRyjAkdqt8dNhH6LibWIMEOhI1cBLoyOzze2XpSjmPVrT7XXDiXgodBLi
wei+QVyqEerEEQX3ca7NYwK3FCT4i/do1+pt73i6gQPKN2EVoYgk8npbKPRAi8ZjostCBgRGJCP9
m0Fa9K7sIn341vG1eO7ok1EB0daBV1HD4EV9rLjQrZBzQMIplVNfVLAYPur9QaxQImOIBNfKsMzt
0RjTMkRthNplm/djA3WaViC0M9rVfHDGOon8ppF1jveNbh459pM7xvciUWWZq1tmL2SpSVNEl6gy
lUuiKupJgSUQXp62QNut+0OHe24nytxEETQBSfmlG6NSvWmTpbRI0gTk78VMp+TYt7X5R+U14gsv
R3pQQphmdha5vXScSClDQcMVBPSarb52K2+aBA2KbKL2gbSz0/2tqNH8S6vMkJW9v6Pb1dELoQPj
At0D/i41eH/2JE2lmrENbu5STIpSBTpKOfVB1LPSQAnnxKmfWEWzJ9uw/YwMW4OIkTBv8qz1uH+K
Gq9tF31+8RYrfIHuF5LDfDb7L2jOGlJBLYLOcUi0nbdie+dNaDa47zT6iJDW4Cd4GAdIEmk7eAKd
LQVdqWCZnPbhsIjpTCbIyLVkZ3XNxmWXwPEWhw5m5iw/eiNO/s3LcvjVNcsGMCot9K/vf8HVcaFH
TEpn0FQCBQw1yvrGL6AhO0Wvpld8ahhosn/nQvR3iHtnj5h5tYHSFCcSFVcYWHAxa25hFfCUWrv2
/FpC6P21TSqbiuqS7MRd96zQiEF+hV9MuW11yfsF2sKyn6dX1eyol/D+HFPTyHcO/prQVy5GXmiq
xGBTGAZdvaFWKKa2iq35Vc7zZIGhpY1+LL0WMtqk4a4cvLFzpsBpnPnfqNdrBONInT6iMa8ZFwGz
7B9aVDlfKrVHtrwrCwOJQyMPYShMupzth8pF8SMQYaPfFcBhnwU6UfOLWUl14G7khgSVKFCspPts
irM+G1V8UvOwsK9o18/2wVvU+jkyYyBHTShI/fzZdKLoY2o7HTJItduVRw/BMhFEKvpWfmGSvD2p
wG7mZ/Tqi29ZFjuLH7a1MT12xt/2Dig/UT8VLq7U6hMtuobQae6qr81Qds9hXntHrcjTEzTdzbEt
Gv2xgSBpj6I58B5aMuT666qMVmSKqRRCezVEYwaaUVtHCW70h8VI984FDu+ngPJ/pnTCHV5tmsTr
kIfOxIig56K9qlnf+0ME6gFx1L3XU27Q2gqgcbqNHEHIrFYbaDpxDn3VZLyieqHAEdsiECycDkFE
LVMCHVnJPtXs6jSPjNC97y/uXC82UgZYDuClTdvfUMRYJFM+IcBaFocSJcXPqp47Oydk5eLZRsqa
YK4o3NEMoRR5+65wEVQbPWrt1TPFL3YCp+PkIqJbxj+QXiv9OdzLbLbLMnVuHi1CCaCghXtrUCkH
Ybelor2mdlk/dWn5bTbrvZG4u0bemKcoksiw7taIV3UD8muN/hpJMc8h0uIT/mI5vP+Fth6d2rhO
BZcKk0cnbRU1ol7XGwq981dAEGF1Guuls3zA1dTH4dPenSa886koojEUD9sZwNz1ohynb8I5HM3X
Kfa0PwaIdJ8NxuJfQCxErw2j+acpm9Odt/jOGsHDYpbRFUBWa3IhxdK6Gd5Y85WkWPnHdNvw2yIS
BryQ3Ggei8I5i4C6uW2mFHqhU7VqF1li1pI2dc1XKI3gUlSs7GDWMdNlMNIeQppyOzdsFVP9z55s
wEkuBeoi8hT9lJ1lhS1QAS6t1zTMxGEKrSJwpg5K42ocfJiOp8/vn5ftB5QR8ZtEBK1HGo+39pIq
YXAQroxXYmFnDMLZqPtnR3HL9lnzOqf50DGnA1g/LzJrJ1bd+jELsmeeAYJIIOxr2GWvEuKJRbNe
k2augnBSw78AQgOWAid1ntpo/mIyzRhM2rhHeXRnkyWqFGguFQCmRI3bRad0tKPZhdSOfqo41GnY
w2+MBiJoU9cvy8l++KNSNcFToyKPR8PD3NpjILupGYSl2uWgBs8IeXbOliQOjCTPRr8Z5/Hf97/q
1tdgD45FEmEAtKQCtwZnb4nNPOmVV3bf9BHYhRfEbfbaD2uIJ4cVM4xQyYXR99gQ6k2LmTmZrbxa
inUpzWw5dGP9p7DUf63eiHw36b8msdsdHHVGO9h6Qpdz2jlEqxrO/34CoytcUlaL37tdKbhxAJ9E
NpfBtIf4gBSnLb5mFckATMae26d+Da9AcUadIA5/DJoGibGjwu2743e394jsjkYMORdpLV3029+x
mHoTZ0kWXRB89/y5HWqNPn1X/2nXDODWKZOLZjw1e0WW7fKlSB7JF5VKkqI1o83oeBON0iK5VPZs
PzEc0M1Hsy5q1e9i3Z4hW1btPw19tiy/Xoz+W6k15o9HzxqtDAqrhmxE8VivXhzHaVUnEcDTYrjg
EGXX0qNVNmLnRG+vLLUkWfpHmYcDt8ZYpZMTZjl44Uup6KovUvFC78j1vVF5AUewVyvY3h+sUR8D
DoHmClHj7dfEWfVNGvXFBfWV8o/MKM2j66Xi6f2de8tGbiM5aYbNg9ILOsp13T1GDcFcdKW6JKm7
2LrfsHuZ37YURs/DoCU/qtJUl4NXiho2bAVZB/ESwYghDm4Jt55dq6MT2AUiO18hpfL+ieiSaL7m
AT8O0k5tqsOseZHxjMdx0p3ZjXtbRLWZ15e2gWwd3G5RkQ5OVQ5ecUm1wUZENVcCp4Jw/v0t2j71
AJyk+B4DR+CNN8XKCdrJ2QvLi4PEFVKQrn0QYW4HNTDo0/umNguiqAd6S/Imc7w2E5lDuNh16YTV
pde8JBBjrAQuvOU7zdSNn8AKd4UzRQ5E/2/lryrE40stFzUXtkhOTWsQSrSzrfhhCIOmDxh+PA22
/iAvrSSIknwWxEuMa7PM1YE2DJHbMJk0l97ul6BTBqZuTW06PryF5Ffkw0iqUrVclyzzYkqyGRmX
iwi1Mei7PiLtrJMdV7s5E6xFelk6gbyn8DTfnjz0KaykSQRrgZH+aZnt9DUntDlQ+dlrOm5NQZD0
Fmsyp8vY22rbpgXq6dFb6ssiOvvcDaaDtrDN2KISP/yAEAAxesJ4BtU7iYC7XRWVmMyAbL65DNqk
/8a3yWBBQa3umDbzlPiNGEJobxb90fhWmkXyCQnANyThaoVqn5Z6XLfNJdWRja76OT2OIlz+CLO4
OHlFrjw4rcRJxCCgBUJpcq1N8TzpG1mJKJuL6ub1kwtK+xxnWX8cMufBtt+bKTZTYj/pGFM1vN3S
ydIGM281TCVa/aSmEAt2iTkcM2pDH1KIJz8/evzhVCEYonJHhgfd9K0906lTTwmN5gI82T5WhVWe
Ck15EGT6v1VRIeQKAPmnhHJrxWoGM8lHr7lAmKgeIlcr/FzYy8nS53onbt26RBZEGZI2GcqnDLPd
mnK0zBb94jaXxdLCP0FaiU9dPy87Pn7rEm+trD4TLa8oVKBeujAmYgWJ7fRTYKR6i7IPuNZ/FEv8
Pdhj+u0/fCxEUqSv4pOtE7vGKS2Nwe72skRu9CKkAIiBJM/jO8hxB8RCHgnHwlr51zL7UIlbu70M
EJFylVMEoeJkftgjEpFIaLOkHmPscPUWh2jDNK3LQe/CNAtMyC4vbhNNL442GJ/e37Y7HhHxaRpo
cu6YJ2J1xgEuRgyuLc0lGr3oa94u6vOsxR+iORl3oqO7lqgpAIeV2Nt1KTehbGeVvdNAxqwOB7dz
E1+LUzeYE/oL7y/qzjmXHPz4XdAyEr59e84JY3pjLNL20k+REhS1Xp70yPjyH4xQiZTVBLqv6wi2
UO3B7uKyvWgys++LRfj9rO1dpk2c/HYSCH3ltAhFyJU/b0dkX+ph5MBxU5+bGtmZZkaEiWCteY6K
ck+w+N5X0iVQRkaxaMfKy/1TvcJJqGp5w8yqknBKiQPnQTmVStJfh9Gqhp0zce9DgRwEjSZJRCjY
3VozGDUNi3lpGf826nMSqejVWqiXvf+l7q/p/1lZY8NCj9E0OFbbS5ck7YEyfxk0KepaVRz9eN/S
vfXQQSCIITAzwADcrocZxH6hMNleWiUZn1OxmEHUTeHxP1ghQ+Qjcfw2kOdILyuICL32UkNtd2i1
+W+tQOToPxiRZDl0Q4jY15F60jZCiUTWXUI9RoxW9OIcz9bjQTrBMy8fHweE4Ab7C/Og6w1u1V0A
TLjfNWO0vGcTbUf9/B9WwwCsnHHjLV8ntYjp9fYSFh1Mse2y+F42qbbflmWzR5169wQAq32bKaMZ
Is/iT/en96yega6EbSvm+UBq4PhILD6cz+KzJWQBkD3kWLx5t1bywZqS0YRaDrU+4xjWHfJ3DlCM
hzeNHE2S6kBFxRyDvrIygo22WhsCu3zUgjRNlINRD497OIIR8CRSzUP+c2UlGlMbySKLqQGUkT7p
SaL+zSSc8Tla+ux5wgn9+f6qZDx1k6RTVmI99Pkod1FVXz2ubjlWzuQCxl6cWh2eqrhvlK8inofl
NRRz1byWUxjap8RB4PmJRnQfPRyiUzmkEgy3GSkI0OnbbRUFWz6ZY33J2o4SbRxF2o86R/snYDpM
+R2CoWHPA25fEbIeLEq+ZM7MOqAwvRS1v9nkmhHBDEFZKmZxAsewnFHnY2zZ0Ytirxy8tSl5ryRo
m8oNkdLqJqgDg6IpMLlLNKsiPnhq3ti/5YsxRt8Us1WMP+ssjXaKGPLPvP22tzblb/rp9kWdGCdq
vv2lH1T9Y0Zx7GDHRf/7nBGDvn+MthdduhNcPR13qea7+oquu3SmAsfjhYkt5TC1oKjzJqp3Hsh7
m8hRRXSEWhk1n9WCklHrR7VrhstsZL8WZjf4S5p+HBb9eUirveD23u5JdS163IwfQ+d5u3tVpS0Z
Jd3hglRm9wKh2F8gm+ezu6Bl/f7mbSxJ78WJZgaBthZPzK0lxaDyV/dTf3GrWjmksIUykGR0frLM
7Y6pzXfCb/Eig5Y2CWc2sxfF3FSJjTTwJSxh/cpSbzikfb13we4siCgQADgwK4meXjnkrplGLdHL
EeaTpNH9qE/+mbKwQCPbQrH64c2jOm4DWOAu0+hcnQkTkeVGuPoICMmumFKvmVVFkc/T6qBBe3dv
aRt/+YaoBx1HNiL9x+pUEDdZbVeY4qK7gmdgAGpYBnD72+0T4pgWbeO5Q9aRVt34a0PKN+wEItut
JRCVbJy8QxS7NtjRGa0BPrF6sfM8OY6UWoJOC4ezWKw9voVN5kqFmIPJoB53m77rKtgG3LTEjSgM
UL7IJGvEWWQnbnpCCs686Hnr/JUbYfJo95OGGb6ZN0lSP5M6394FN5oaOrmtcxlcZiPOdIAi6wwn
u4Zs2KjMe8xL2/tA1RX6Zc4O3TJ6oLfmJjGMWdRXLsPNoxr0sWb7qr7rHbcfTUo00IRnRo67t05b
FAN+M89Il0seM1p+aN2e0+n0nVuiXQtx2M4ll9frxu9DDEvfimYcIwVyWPd2UbWWSr2d2bggfWge
4grIkz277Um3JhUVu0YPuiGhn0wR+Klr9L23YHNuIB1848+mGYiXWdPb2DEYjmJwlgskb210ckWL
ic7o+vwDba7WQhoZTV2Ec1HHOL3vDDa3E9OARsCmUHsmjTJuV25qMQrBYaXBUu7W9SkdjVg7eXUc
60du6jgdeHYtN7DiKV+OtdKZD5LtSMQUSDp2H9y1lDBbJYyNTRRVaaN5SRfEUK3Mcz9pMbFULDrt
K2rSe02WzacGdqYxHOUS9dInXHvafii8ZFlsixkppX3SlTCzn63KymlT8kYeszJBR1Y0DtAIs9cR
4jTJlI3j+7u+uUTyR0gRQzmt5RAa3+66AkqimPPMosAA8Q4uKX9ZSkvf6S1sLhEjANBHk69QY9WB
Zd5aKbp6cUcXcjQRa9WLmJ3sUFP3PwzWruzlXVOy3Qp0HifrrS4QnRKSFs0NL5bXm/OpR+ysCCKU
cJfAHOCD9R/dPyiFqVLzF2EwJeTblTlG4xTT2DuXyasj346gWm6SpN5J+jbBkyS3I9kDWUoVZUON
XesezabMdS4jdbqr47b63w5AludaoIXoFaX6/f1VbTeRQ0G2DO6SjeTD3a4qHxVj6QfXu8SzmzGG
Ah1CQEM3/2xDu/aox+N1ouguu/Vyln+tRdLqVo7qdBdemKUvYVlX5vag1G19VDvTQr0akXKgkopb
6EdNie0c8ntz2dnfO+ul+UTHU9K+y+bN7XrT2nLpp3BoKjjfnyptGA5JUbnH0Rnmz+9v7dvs+I2H
N4h+qVnzOtN2BhN9a8s2cjltIbJrG2pN78couNfnlA9vXDO1GdqjneBwD6j7opnSEin0J7VtW/Nc
j/OsPOERc3IBK+qYxBBSrjo14nT+BsdL2Z6UNBGhr5e9nX1oF6MdwW161r9t11iVX1mjNgvGyItx
9O2mhoQ6zjxj+LWdExMrEKK3h3TIh/4w52kFQdPMbTL9LGoZq2TKqwx/yUwzFE9qVrmR3+JQFF9o
dneeKVCHAbRCpnHOzH66akVvi8+hZ4fhczoAl/uoCaVpX7WoadtD59XwaUxlYhrPpW5VKaLXZl8A
oMvN4jfm2+bl1JptOAVzukzFL4PDcO65jdQoOqZ63y0H1SIv8t3cnv6E36VMA9XgQhyTooAgsE4Z
3D26RTS5vnAXo/mcdfqIUH1rW8oTrMLhGHDPRHRiX1XzuGTQ9XweSlp3na/Ns/BOKoKu7W8x+u9u
6udkYwYUIk3Tm9dWEQ1Cg6o2fkvH1i2+T/owFJ+UpKUOHNVRFv4yNeg5jQFa8XH44hpJOXwKJ12d
v3hG1c1gUhItel5Eq9V+DT1VfQbgZBH/EnnanwHOutXT+4du6+X/rxAjgRnVyTWR6+gkOJjKqK8x
pPDHDtErv9aj7vioFSbtmdajFgCnAKHZ7ckurK6o8yEXVxLx4XNdmOMxjfW9LtM2RKG7RM5lMCIr
OSFWVkLD7OZRkQ7ezvUDUkbVL60K++6xHBR0dcyu9CyKyun4+6OrozbO3kGpxdkw1hRmcEAkLUJH
6VVpUjEF6SxMP3Ybu9zJEra+ns4CdK1Q1NOpo8V7u4tNlZnqwKt1FVnPJRsrPf83ZyD4V04/OKI2
16x658PJP/LWJWGSFbE8Speg029NGrGO1GhjZFclWyr9pHdNmB9LRoLHj/BCLO7Dp5E0B0pIDskb
Xnf1uiQVRRpXhRyhgL76mI+zdgqLR2feCefo84OSkSEl/+KtYo5yEtHCtGN4yQyzP9dgI79UwzI+
qXDeHdGDBs/36AHBIB9MMobITsAqftTN1ExRhQkvjM3pZy9FvwI1qAcl4+SyGKcEpcFr9Ua9dfut
CkpQpW0n6dUTpnk1ltgOHCVydj7R9hDSDKL4z6AHSAaSn1srgNU7hBCL7Ep+anwXTbP8Ghuoshi1
W5wUtS53Ukd3cwIpd9ER51zQzIU0+NZeOWkLzG1jfa1Ebn3QCPHHQ4gewm90q+IXVqq+4hTGH92k
TTuVtnumZQuCsyIx6+sKTpZHxdSOZnMtmcYdn+oyh1AXQpIFwaLZcKrzDGlJ/yI0BunOC52ynSmA
rW+mLwolE4pQQA8Y97xdeh7pC1UDW1xNvZxf4LoO/YLCzM4HvWcFcnuZXkkja0hrmFHEt618ur7B
O5tCSX5Mdb3sUSVtPQk1B1wJISNXALry28WUQMaYCBqna9qWH+JQcYKsj1Kkcxiqef+2vckU3zot
Ce0mIyd1AR28ruYsidkYrZHOVzQnlxIkfhR/aex56AMnX/TyMOpicT/VXdSqR+IPq/k0ZXav+YJR
FfFnVCjUzxqxlJGfWoPiHq3QER8tESnWP16MGMzDPhZmPqZ6bCmgwO9dOT3FySONqGe+EgDJSmSu
Pk1aP1xdh2jm/a3ZXl74/4gvuUucahoRtx8hMtRxWBiruxLRjq3fMTf8VMZi/Kei/fqLYou2O71v
8c5n5/qBeGf+WqK2V1mQEWatyKx0uY7ZML4wrlgEM/XFg7s42s4+3jnIHlmknM2HZgcEze3iwjZT
IrPPiqs6q9pTHy1xwMBrtrOF2yCDAAMXC/M9lVBSr1srTqIai8Iw7XVoxuFJT836VyYmraNCXdD3
YLM85MMw77RT7i0NCLakTIeuaJO6Skb4aPJ6jNYM4tdJWQQ6NdK9i3PnY+FxqGhBnMJbvw5konYc
UiUty2tSU07waGScwSKVgVCN7JM5L/X3ASKAwmdoTJzDVrxMqim+m2mUv+ToNH6ge94eowqYm20W
e+wWmz2gWCnJlSVmhGG8N5LFn/seXjLrszNo17EoKRJYbueriqM/v39et1ZkCR1oKBgiapbrG0JX
jgGzCMX4eAazuySZdnTB3e8c1TVTJVePEjpRqpxHkkjU1SlKyXmrTO+HS64Xs+17JoHrDygehu5j
tFiN+loOpLRPtKRnRvIWx63PueIu7ksTlZEehEOa9kd0o5fJn2wxUj5Z5mKP2G1zHCSrEs8op5yi
I+jP26NuazQJh7YdLrqiN36aGODsIPXxFT3Td47edtvlmAElNrD/1IrXxRJQBCRgzHFf6KS0wejE
1dlIM+/w6MeVVxYL0ogks7ldUA7ZMCrLzXiZzA6MiafHZ6qnxaPRnpwwlrgckMaUC9+ep58Oqmpm
nQaWXr0siq29VGNWHNRhVnaO0MaVv1lhGoQ6IeqUayxzw0wbOPkWK+Q4/pBafw3G8lQ1CM/YYbQn
2Lo9ChSxOAj0J2STbl2ms0RK8pkbGrVuL0x8I2McxOqaiEp3bvz2/le6a0v2yqUuFbImq7tRhR0j
nNBdXpQyhV28jc2gUng3PJuC7/umtseOZUlJHVjLgLGuR8/Ry8sHSBi0i+gjO9DUKDwkS7PXJd48
GXwqsL8MEMNAghNfvbpLloteX9g8NOWqgxjKmfrMoHztDUZ3WqOqT5qd7A2B3V0alVtVJorbZHiy
3bijdKhdlnnuTkZJTTDOhr0S3V0rhBTMkIBv5p2/vVHa0EddXJnaJTbsIhi6svlgDNGesMV9K0Bo
ICeXQxurzqPdT/PUgOdE16q3gjBNm2dF6fYmrO5aYc4bL8QAxQZdmVkxFJ2zy7lrHfj7U/xy0yt7
UJC7h4H5LTn6Qka9BiMWc1baI8nGBRWpJdCL5Gqr4S+opP+SVvXrWIaPSXXy0nD4/r+9dRk/VlML
fRy+UFr338sIqZPBi+qDVQ57aPBN10JaAidAz5vEcCPN00GfPJizol0MgRjnqLtPSVQ+OTFEIEaz
fGuW6ns4hJ/Re3iQQeJtjewmk7CUD+hqyi/7k8ft8tbq04TzARFCeNaHcQZj7JVPOSnjo/Esi5Tw
KsA1pBcUwG9NZT3HYlk4JPHg6QFC2a5feQbVSNHv5TH3ziMOFyA4zwgRycoPqhScO9q1OrKeHqqE
XqG82ExRn993gfe8rU1mLWFwZPNraFIymYM1t41+aUPHPSLD8yMEHnFwo2yvyb4WVOMzgQiisE1f
F0gJTYvbvWOYo6vDoVoupZHF8JdOYI/mWg/yyinPAjmL67DE0+swauOp1vrwRL2zfir7SFAGdfaY
lLbbC0icOBI6DqIxhrRuf01RGrNlLuZymaxoDsrcg2x7KY2HAxsSUTBYErND/3YtAkTvp42gGdUv
Jdt6iPrxuzU1e/QE26XgFjmPkO7QQNiwYNLyzSjKGPMlUmrlpEUjOmhub+6clE3EAXUJWAza3XLg
nMf5dsPCMB602IudS9LYH2fXeh0Z5fRj6LtoP+8dls2SLLot0FIzIQkmCEjGrTFvgk50TDvrAqWW
eRCFiexNYexRbt6zwlilhBjS3eEb3VoB+Dum3jRaF6u1Gt/WR+9kZsPefPRdKxRtmVsFjgDC49aK
67aAcZgTuDDmnjA0rBgo3Efh1/cv8h0rkptCPpLQAtAwu7VSA7swF4ZEL5FRLQeE4LXj2CvT4X0r
G3dBS45ZGGh6JV57E0JPs9d3k5K6MGR1/dcmp2uUGFn/N7wow87VuWcKbicGNPk8EqJ5uyA3gdC5
5YdcimEs/WrRx7Nj0mRMvLR9tAvNqgA0SQVUYiKy31tTlE1zmKQKOo1KFh/QX4V7RIWfvCuWPVjY
nc+E4JGcCqW/zrFbmUqqqi+UjqZmpCL4OoTa8Kq5/fzoqy8XxPQQcwEkOnRqbxfUxtT7EiNhQZ75
R4Is9LMxeNAOuNOj1UNJ3AAyCQk5Yk0IDm4NlT08LklURFcDtqGjW+t/V5DSPZpREVDw/vF8SFKq
Teo/NFFC3UKj5izKLwgpxt8USO2+vH+yNx+GC0J9SiN3c+hQrbvNdHaGZMyW8jqqNHHaDhJjR1fE
zqFmppAdualOktTQcyANpTS5HSZTS8JC3R7ci2jbuTrUuht9apDcm4KBtp8JYluvnCsb0uSHeM5E
9GsyV5P72UHuUn+J4M8Sv+WJmpXHuWzgibOJhOuAfql+qdtsDH/ThKgXPzZ6ermVpoyWr6ejbTzX
luK2PpoHTN34vd1NaD9Dn1ye0XDNukPhzXPuV64aKQcduZ8pyGyC+1PY553ta3oqzGOlTsI4FZ7o
m5OndaI4Rwg9Ti/D6NrN2XPC4pTAjObMPp2iSf8yF9Uifge3R6/Ybib3Jcpis3mCT9aLn4WXVf/m
uJMfxOKGdlpE6kYfvTI2k5Pkyh96fzIXNTmIGmjOl2kiBfkcZmYcn2ehtZSblGRuP+rCtVBuoMCM
4q1W5pNvdKH3vSoG7i6xtqfCXoCYhZ9UZfHVjsGyBlNt6plfwXtcfiQqmdpTY6bLFzXvnD8yTeQV
vzav48O0KOZ316QOcnTnctG/2qNh9U8J2r56wBSbovsQXTTwNDthbetHGzBG/U9XDNlnQC+aBqMJ
UeSp7C1Uf4sWMbBrqkHZ9jK3tRDnqUM56pSlTLg/hSS6cFnA8TZ+Fok2/qFQsAb2w7Nu5YEXK6H5
g0pqpAb2MuXzv2jOOXqQoqrSB+VU1F2Q22nofFmIFr1TM5r1GJTFuIxnSyut9Km3nQlmgaKahfLK
685optma0aeKLUr+8hwRZkeVAmB8atzM+D22StMImFPM66MnssL5rGZzzuD6GMZfIqF4eVDbXa3A
IKU2zWF0UqFyMIZRP4gpjpFFZQzd/JBlY6a9FCKcE3Le2Us/9Qxcz09mW2aLz8dQQBR0TuMGBVwF
cwBuIY3/XeaodwMvaou/w6grv9gRAmq+RdjYBXUk0i/DbEzqL/kyGK+zOuWIOHPSNA9qNVtNg7m0
lOqAMmy1PPe9WvQoMFDr+WwtZp4e+thUkqtm5kp6TkmTozOAFzs+Lkrl6sc57gcAJvIz/NbUWqef
qHXoVqCmqahPU5XW6hm4y6AHWubEjU/v3pvOtIfS2Y+TfPkOH6E9SvUS7pNvNqGZHxIoc76PGsJL
hw54R+3DPzDpB9doNOtQo25vHdu+U+0fmtYUahAbrZ4BNfH0T42hJvYnTa26KvMZLut+z7i3WmBb
WaQDhMu1/lR1pvr3+65w8/LaVJQkKz6jymBF1wULTahC5ErVXiNKWKfeq5MnK1H0X9seSt/3Td3x
uhLBBC4UzniUsldxHsojVqx3XXu16t5+ikdRBMaoGYf3rWxCVxkSyR4Xc9643XUnrexpeyGA3V4b
8qAXEO0tE4dkOUDPTxCf//O+te2aAC1Rw2TniMeJ+G7fxEbxQjUX6XD1KjHDR2ZXvhqpzfF9K9sa
sqzuwLHJtKEkfFijEhkic4aIT3WdlaIUvqaUiAY1dcRwbZhq+uBnruHGxy4rhuIfzZsld2WmhMCI
MlF1H8s8q6ZT3jAs+5o5uTX4qFiHD3cugH3QlWaalKRZoldv9wLChZBGzNhfM290rUMhhPrBmrzp
QcF1ZreYQac/wBtOf5pi9a0dvTOmuWbCDnpOhkjrLB4LH2ho+o0OjnmcwEGdInsoo52DtWkRwzoK
tN8AqClFlNZzLnkST2EvyIkaZwyfHeevVBNot0Udo8dZCVQi7m1fbwfl4ekokJkMwYMqgCIaFqTV
eiMVsqqltu1LWWvT2ZRidTA+fX3/iG1XRzxMSeAtObLAZ95uamssRiG50i6GGyonWzGNDyld0INV
u+Ypz/QPeQJljtcJ4+GokkicpBy+T+IZIsxbw8bQ8BAavXcRDfsXgXX70CFFtxP1b7wCPHSUPsiV
pPjeRmOR7K9phK14l3YI089e5qQnzayV3/oYABTsDMu397dz61a5sJTReU4kcmI9o6nVXLI49MQV
76vy1LfpISV+9ONh2tONvWOKBI/uEtE/fmjddo0i9i2e1OFaWPN4gJcu+wZrpvGhrpRhpzd51xQV
ZlCLdAwZ9b/9VkrczJ6IzeHaJtHkBFw3SjpWFA0EWGrb2Kf3N3EtpsZLQR2d5pwUiiH5MOXv+anY
N9d5r+qzI649Hq24MrqpII+15BaMkC7SbkE38L89l1br6H5ljGrzzTXR7AXdWKcO9N9aEj2hiE7H
RGhxsleL2YT3/DxA23gjXLKUm739ea5Q+h5c/nh1FC0JDJES7NFG+5joHi0nq2E8c1L2Ogx3XhwK
kkwBMXJOYU2XP+qnPYkNWD5mGq9X3NQQ+yjeWJ9C9mRn77efWr5rnCg5xrjNyOcc3s2sWKarPtAS
DgylWq7IsHrJYZgXM9oJDe5Y+9/UiyPhxpty4Vwki0btbLkyIDk/JckAiDVMko/MAv31/pnafjM5
KUmZVWbLkFKt/JxXIWxbzOF05eVWPsPVGFnP1Mz1Q1m4RnGCDqaZgzwTbRw8bJhmO1VknvE3Ptvb
75Y7EZATkKpXyg/1gZK64seaIg6D6lVXrWnyJyGD4PeNbtweFOCEQ7BU8oDwd/nffzoszgIpdzVG
87XMZ+9LMi7Rh1KxPOj6kvFjV2Qwyr9v8M6HpDhJVouLQOd1zZ6qmUNHOvV/SPuyJjl5tMu/0tH3
9LAvX3zdF0BulVXOrNXLDVHeBAIhIQFC/Po5eHqm38ysqJyauel+HWVbBrQ95zlLiwHx8u9IROFp
Ak/w56Loq837Q10uBBwbwCnxIYH1J+d9yrAtHG+OmDkoOy73Lq3hQsiqa0kJb71BnEvQC8PN9BJq
475HHJQ05uAXpXmJgkrlxAmajT3QIh/gkH2FCPbGC0R8JDzEXKwEzNSz47CfQwUbidY+OE0SIpNV
DLi1IsyOyulacM4bLxBDweZm8VNfGIWnkwNRPCOvVGcfPKKLFSzN/a3v0Q8jokA/sNoAVaJniL3y
7IE81jRlC8PrQ6B7f1frxNwBALnm8/DGs8DjD3grNmIwg867u7pVCu1p6RxUBLZE3fQTlKUTy9+f
cn+S0E4AHTzMgu7CABYbP5qHp69MRxWx4qiwDyN6hl5eCA/kOQ60AiaCfLK/W1MMSnsPUvK9kWWX
rEH9V4QAahFWsjXSduvMLZLpxUSTmV9d3TbRqrWjIcgQD6rjg3Rbu8nsEJTpm7qQ8kdUVGF/w7tq
jJ8BmAkb3mIVOpVeUJZ0bcrR+mA8PA5ddC+WmGaw6fA6z5kTPdzZmrHtnIPPqugTahv4+teiWliJ
jvP5/Rf6xupaxI5YwqgLAYWdTY5JMmwi1HYODbeh23YCkGZTaOu8I4BiqVayoW545Sp4OVVwJqKx
DAhpyaA775LGPezLpqlFboxVuxs3rsBjmn11Zaos//LTmQI0GzJqvMZFruuePVntOmNbw6ThkIR8
/N4Ealxj4noP7QwwyEwy/Owj13vnGNu/QmW93EFQH4FIikIbPhTYR07n6FB4oAyVmKMw0RC3jTTO
y1CDsKsNkL/3P98brxJDoQ8MIBXyp3M6Iw6c3lIcQxVeo+88TJWbyh2i3fujXB7ZuBEsvElcOFFc
nvtWRT08qxED7x2Alsq8DXSwZlMb302uJI91FTY/E2THr98f9PLR4MgNVzVwWKH8hJTh9C3CabmR
vHW9A7owSRbKunqJkzL48IV6YULhK8ESHm3084Q0I6hvOKKjDgh1rG6RzIulHuvwLuyia9zfy2kB
2AWkU2ySuFTjv08fiE1RIiw0QQ+JXX6Xc9Lv7EGYtS7VtX7eG7sk3OggAEF/CnaF2DBPhypDoLJ+
5wUHsNdrC5nGEPjRVU1h/LRzfOQ95pWvBdRHCFVybsJynlXehR0/2EkXy5VbTcJ8rqopgVPp6C8d
rsm36ZZEY3XsTE1MbqTV/UTmM6nuI/BEyNaFxQZbha1dlZAoxQh8dgZWJSk4K10B+VOjzLWrzvLC
Tlc4Fjh0ePCIwxwA2HT6lPBnbwsdc+8gVfWb952XRf6wEwUEQG6lXs1Y7kwtkWlmXbnCvjE1F1I+
SllcSRZC2OnAYaNmDajYPXgJD29n37Jem0A6VxbAHx7e2fOh045DAJ4sGOccrhvhyCLnWAYHSKLi
DKB58KmJwyEntO/vnUipgw0X340JBp5NRosjYgeqnIf9tZy4y5m7xBbjTMelEu1IZ9kf/nKJRRE3
VLAhiA8RYidSoJVWJqeOA/Ke69VHV/2i/FsWIw7AxW3rdKg+5IQV6KUdfCuuVh7CLdBKQD/h/VHe
eCBQilEzAsBCYMc599bMtRBW3AS4EgE4ZkFFNqM7IxG7xNx5f6jLYyhauvi4uC643EU/GuZudTII
FRwcElm5IUP/HDr1mBEZAwV04hKKwMkxNJ+8RlyRc1zOU4yNTh42bsxWwLKnL1M3tqhsF2PTqkry
GQkSKHbcKn//Cd98mcgzgPAWfTt4VZ+OEo0NEmvUGByqWQwbgtDe2xKF2Bph9NdqgcsVjweKFiL4
EtUA5tjpUJ20JkSq2sHBgJIJ71CcEQ9JxdTnEtM2rz2P/WwkHb4UQNpISkiYXHMwfethl4BezBr0
Ri/OC7/yyxFzJzgIKB0eJ6sc7+C1SD6HLLiGmL2x/nHkwqwPExRM7IusEi59WFUUbniAoc8YbYt5
tKK07sIE6siI0ijjSalfuKokw+V1asaNnaiquwulg8SpDoSs9krF99b7x4UZpxgq+AUcOn3/fm0i
OIDK8OATZYCzNwy9SvMkVLfyeRikqnC+q4SsHd582OgXXHnIoEAbcQBDgZl/OvSMyBO9JNQccHWO
s7GyCzDSidxUsh+uPOVb33jxXcEZitcPFcDpUAqNE4CUZXQY28lNwWlCaEofwqOkLvyH99fOJU0L
jwXjGkwo3ECA9pyN1WtksndER5hP/WjlUMbpX7Tp4NLILDbfa0cZk0bz0ByMrqsph8q2qNc974cH
RVk4bbzaLa8hJcugpwfPUtLj4gUUARDiOY9qbEmvOl7GB21L/xMf2Xg3gU329P6zvzEKahwYOMIP
dYmIOvuiYUUENCRDcoj0MIFz0ir+bQxCc2UDfuNrLjoGCKFQZeNjndGOQl5Gw2yxGCcKq0E7MuZB
B45eO2XoX3mi5cJx9t6wDS6vDHdkGCmfnZMR9edoGO340MT9+DwGZbEHvQ49z6ixU9svhpcPv0EY
2YAODPkIKBn+2c7bWrxzgWnFhzAqmlT0DYR6cX8tEP2tF/inmQcofTmXz17gMCqPJHGdHGrWDqsi
HobM4RGDIa99Ld7qjSnxR7EGUtBiLXbuuRoEJCJR1yQHNXUm170QGRzvrtkMvDXKkrYAHh/eGryw
Ttd3KeU0DUB/DkGP7JMe5no5Bcyz/fDHQb8DdtcLRxZ9iLO9cnLKFp3LmhxxKgablushtb3imrjl
jWcBmQqzAPMN+8f51SyEnzBsNmAJJbTXZEMV1bsaO+Q1TOziFoN1+sfkF21jXM7OA1Jjqp2IIVL3
6LN4mHODTWt+dmrVAhfrJytGlBSyz3LotYWTdcq1oe0NezC7myn21T1czN3pAaGZYCwAGJBNhss5
0rcXmwmLpgG2ua+VDdOVtEOGbZIj7inBf9dDa22bAmDVXRxrDhaEHbXoq1RBwJ4ljEyOPfaWCoG7
YW+nyaBhwwV3BdN850jslHc8gqVC6hDSPMxTFSAryBp7QVP0oQokL3UwmNkLWYBI4xGrgsMC8jyT
tHYD+kPXyBd9qGjQ8610uRusfDgb6f0ET6sotR0gxV+1tKsZnlWOCfeWXznRoUoa3u0qBCkUkKFo
OEu1rknQupvVbFKkYYwitWBRWsucgC/of3d6ZPH8+uDEw9UIgkO0SNFEhBLirCwaPQkmNuqzg+uy
ft0riC0YAWv6g6NEIDD/gfGxtV66eI24aMCTxMSHAdeMPPQYyXsGs/r3R7nYUZdRIB+CDm+5Bp1f
+JRlOS6EV/Eh5gM9hghFStlI/H3jTdOq0I368v54F8tpcfYP0OcFfIOXeH5YJH6XcPzUOdCh4uvO
hTFuKf3gw0+1qBpxlQW6AQA9PNuAAkhDbNhbuAdJIpnziIo1dG/WPhCTtQvc7ppXw+VbRKW6eEKA
g+3gaF9W91/rN2pbQyiVd0DKk39Eyl5SpiUY4S+k8CyS2gNio99/j8sTnJyEAN1AjV68Exa67zkE
ZlTSi9obcVGUjEV5EInul69NKTZhi01+0wXWFKwR7TCFVwCdP6aCZ0ND/APeLNjTC4B/diiC6Lck
3yXJgalpMJ/ElDQ/6qitv8hI12Qd1e7wDaFG6Bc29UQm+Egm8HAZkmL4JXqmrF3SIKAq9cLGSnLM
yRiUPg98j+cyjJW7QVkq57yq/AhSzW7qxVcvYgR2dQM1QSZqOVQrDkxJ5kMV8P4xKcLwd+GO0WdI
WL0xrQx8EFMbJMHXUaFBvH7/xf85jc8eH3RF9NWgCkHRd+637FiOGUJYjxzgGyDSDl29A0104KfU
JMF3bzQvbTzmBu79PyQf1VdfhuLaaXH+8ReYEDdHoEqgk+P+eDrdZAmuFewdkoNF62qje+lIdKdd
Umemr+srYOvFyRTjvgV0cDGhX/TWZ5+70F7fKqmSQ0LAMtQozVJoZL+FE/PT1uo2bevekxhHzfvv
+WKjiAGHgAsEPBTFfXjxjDJidlBX9KgrPnzRFm9SuBm7L++PcnH1WkaBZsIB9Qgb+Tm8G3QzYr3q
lh7VaNWbiDn2bTvN9RoQ17X66mKPQOGOgQAVADIAnHa+RyRaMdisAXhpEqRJhNPXqSZRVkCS3w9j
eWV/uHwwqFwXcAsniAvThbPRSNlOnAhBjlKPIgOCgE5zI7xPDhs+HEkI+AP8bADkeCigSu7pbGTT
BJc8ZFgc6cTR5OkkW48NTGPe/1KX8wFPARNFgBNAI1E1no5iAazjbtvhjJJFk+HeUe44Jcnm/VHe
eG1LxYTDA31swNVnwGNXRjyqdVnjtdUeyQVPxLd4hpw3paot7fz90S42cTRNcAbiiSJ4BKOjcfpM
QVHpkGmcu3ZA5jRgcFZLOuuHFOPeoiPfgIZ5zXfxjQfEGQWqNmxplrPxbMgBe0U41319BM1d7Iqg
R+vL9FaD1dUX49f3n++Nb5Ys3RMcxIsS8Q95/C/HYhlNxLeJgGkUV+QugTn1E/UZX318FDRfXZy/
i4vL+VsERlJavRWx4+zMoMkxy1rBnYNf+VZvPcvSfoVvJZYVMOnTb1US6rQwLmBHd4iLNfQp4Ssp
A/rto88CbxgfNKnFiBxQ8NkoViJqQoMCb0z44BLDEC8lY3ctCPNyS8coAT4KxGKwszxfsXNkzy5X
bXvkjTdvGFRdq8TU8xqGU/3Ot9wp7eAfvu87Fl6jwVxOeW/xI8CGhIpkEXScvsZCOwKk45IduRON
+sGVLKSfoI1xp6NEKdk+GVcM30NRBPTDRu9/Ehk8uKigawiEa/mn/WU2KtEoh2rFj00Z6jjjIkEQ
HUJ2P77E0D1HUwiXFnxBGBidjtNUpojmmPBjMcKvBRR7lgUM5mdJE0Yf3hQXywWcXzi54Nt6fgv0
KOOgbff82Ip5WAMdCY+c9vzKje8SJ12cHSCRgtUN7hXg2Zw+UaWoN1hWw48jrfU2rP16XUZWsUEt
Vq1cLcKcMfBSgY/H2YTgqdUYa/9Tiz3vyvZ8eYZCtY+ljr720sE4nz0G/qzAKSN+FIja2eiuDVOm
y3blWbLInRp9tA8vR3h34RMCjYZU+xzfZ8QPJiGpOHZy5DnIh/ctsi/+Hx4KNS3O68UR5KIP27qN
38RsEEcoYkg2ewnN2qSApNQtxIrNttq+/1BvLEGoBMErRv0AjuN5sYKaYpZGRuKIleJlOJ28VYXu
9jppQHKMZyAL4KmS1/cHvdw+YR+B6w9qJJAvAOKdTiFs2wVMFhdzosJNsgJmmEHm4moZX/lib8wQ
IFtAsCHiQkLTOd3CAW14CozdHXnf2r+rsOUPrA7bF4WAv5Urqg9TU6EUg8QJRykITfDNO7uWxK7U
gadjcQRd3btZLLXXjZ7i3A6vYZEXrQGMhG0FcCR2L1xYz+7hUnbgfRI8GVAYb6VI040ZyhCokzq3
ho9J1TD7OTQQbidj2e8wa/mX97/hGxMHYDJEXqCiYQM9h/XU4HbjPFN1xBbHvRW2a+muPEcP7Cbh
juh2sDawHlpuB/xKPf9HvnxSdC3UGTRIcXYsN8BzB/WyrCg4QUNwbDrkaEQ4nwIBE1WYHwhyA//P
rtolAsSo2xIG5/K3iKY52tiaUfXYRjNkZ2nNwzn87YSKd3sktCdm009upxZNj93u3n9R55MQ0gBM
BXyjhV+x1E6nk33QkB6Ms9Mcx6hV+TjXN8Qqjq1PPqN3/FGcaBkMBByAOEuZduGz6jp8cKKZtseS
KweJr82IDFb7o9ULRoF1MzaphcqEUunskVQj3J61vTwivTDMgsBKNphqz0EieAamRH/lyDmf7Mtw
YOyhwEZhgR7d8ob/clYLH8zNODbqWAkr2vQ+jpgmGZ0VFFVjpuOp2Sij45WUIclc05VXdpHz3QrD
Q8+GOxJuRzjGz01vxrFz6lmJ/liORQG4FYIHWdjj+v1pcjkK1vEfpwfsitiSz/aOUMH+15vJcIRL
TXzXQSzGthPr9LUL8p+2yF9XjwupOwIikHmxtFTD82tCqBqrTYZBH4HbIEXH9egUb1Qy2zfwm53b
dRPP9KsfWJ1zX0oYTsw55EuwjwUzoIdXUmwPqgO04ELi2whSPdHRs+cNdG10yuJRw2LGjHCbgcQy
oTQd6jCeN6Rg4fc6stlTVQA0SJksKZKWY5J8MfCChczHtp69UIX0g3ciPCxQA5S9IGwtuYNn3RSv
htRv6trpyBPrmzv65abkNLyywi/kSssoMXZBWAhgKCzz0wnqdcSNWSUMINPRcVZyCno/7UB6M/ls
tXB9SqYJcJU19QnceslE2mPjYfVvaEBitUbONYUhiwTKl07wtrFyNJo8/cHKaMlewEzGskVjFyDK
WbEnulgDjZvFcUxi3LWZE32y2IDG/Z95/D9+TP9FfnEUASDbt+pf/41f/+DCQPlQ9me//NdB/Gof
e/nrV3/3Kv57+aP/57ee/sF/3VXAvRT/3Z//rpM/hL//3+Pnr/3ryS9WbV/15n74Jc3DLzU0/Z8B
8C9dfuf/7Q//9uvP3/JkxK9//v0HH7B14W8jUM3+/d8/2v3859+RQ/KXJb38/f/+4adXhj/33Fb9
r59/21ct+cnZxR/89ar6f/7d+QdwJRyZmIloQIOghq+gfy0/seJ/QOoGys9iz/PHxB1nesuhO/zn
30P7H2gGAixCo24xjlj0cIoPy4/8BD/ClFvYuaAtod793y/g5FP959P9rYUvM6/aXuGJloLrP3sD
Kgfo3ZeWigvCqI129NlymVnB/Rh20tmaPrI7kX7Ktvv7ff47ybf6ysr8X9Dw6WBLYiEqTrQ0/jzc
6aoB8FDODnw3ssSNsGunIZdRDNpmo8a0BX/Y2pi6SfbSIorntSydF4d1FdI8hL9r7CKqEANL4t9F
zZ3fk2r5jVWFZGcaE60nFlVPMdFiNSneyMd5nqdN1HbiaFtxuA+N639pdSc3gHT8Og16gZ2d46r4
rZr66luIQApkDgsr/Oz1TQtCnd/CMs+dpm4E06OWuGZV8ehtQm35j7qG1zdEgC2HAnemfZvO0TQV
OfFGMe4SwkJnzWoafwFYYLU5dtFRrobGoEgLC5b8Ehwh6TB1DAhfFQWUaKi/bSjfZG2DdWIUrhSZ
hCK9ReBsJ7o1enZTsLMif4wfFjV7laIpOU07v2BRlFUjTssbO7JAVasHhHcgEGXatEzHyTOIOui+
hgg62vZJaDBEMrGv0BI3B90BH0hxjFrjto0blc1ubIpcxOAspkyY8Y7BWJNmeoaZdtawZoo2KPOK
VYFk0DJrNYluKe8inqFzGjWo/MbQXQejr+osaXzzE9ay0DI3IjTBRozoFR5LxBL3O0PtXud+G8EI
qLJM88h1EqKZJqZqNbW8vnONVUxpgA6Ks3a7xAKPsvLbryilK3EjE6GDzMyzs1bKeOjwwQr9vkm0
keu+pPgHB0r1K2jtXYiKG9gIp31dikM0++3whPxCPmSAPGCknUQsUbte9PZ32xnMxi7KtkoDQ4mX
tZJGei+RGv+19AkwAlrAuMeelSFbyF+859kBYS9DAd7fj7iQoxvBw+op6aGRRziX1f7QItA/xzLs
vkCkbt/5UVNtO7Rm9kiBZlYKX7EoyjV0pCwt7XBGV0RYT3Wi2AM8XLoh16aKco+V3d4fCCzsK0Qs
P4qGyXXRuWZe9YYHNEWAef3CHdkdJfeaMIUgT21jihCKVBGqadrOY/EawF/vB+8sBR16rObNwDno
PV4k2ZjTKQm71UCjrsw65hRZbJn2lc203obU8l46Z4DReBMX/JcsAuVn0J2FY1pylKaZ1NECgyHI
znMKfl/JQGzAu3O7lVNG0aGDkQFoTDX0aelYJQ5PBxsMhFXLGk3gN1XQ1xgNSAQQU6tdSz3pOwSR
esca4la91shAoal0qvYuVkGCuC6DrMsUFaqAxz2a2XfWVBt7jXB263tonBq3fDYituYve/q/t8y/
bpGn1zQoN9H4WOTjAHTQSUQBdLppwbG7t/0+dGDel3Pb3oaSXKnI3xwB0CVEb6iML2zrlao7iVuT
gwtBKudoaxP6/znC2U0gEYP2GEDLlHVZhWeI+muowpvPAGoOxA6LJiBYise/3NidmeAqZwVOCic2
K/C3HZVXnuGPbOE/p8ef9gn8oGAqDG00ZD3nsgYC3BBCK8S3ND33p7sSrpSPs2Lx54r4lrO3ZSfg
0IbgyMyt4/au9asCJX/U3DkBCTo4FCgarrtpYJ+nDuTYTBHbzF+kA2LFtpta6WyQa25Pt7aFm3ju
NDWkn+9PpbPCcOlHL6AgtFwO/N1A9D19SfC8n8ACj5w0mZ1bu/8ZJ/WNz+0V1/6VkZYPevKuMBKa
P6jWcU+Fnv7sg1s+jDnsxnJSAGVPRSzpfozm+xbeDfn7j/T2QEBV0UZbtJpnA81NG7KqLd3UHwAD
VhIiUf5SJfrL+8NcvrkFLgacgfReQFLni3AKGx4bx7ipHTY5ZLA8a9r469SGW0vXV8Y6wznwlVBF
Q6y5/A+IEefeOaD49L5dtV46xNOupeuOgkEsYG+o9uW1ONVzbHUZDA8FiBFVBP7/vNQENqX8eCpR
BjAPpicvtpfjjEgsjlrpNRofJLmJ2a2nrjG0AZeeLlmsJ3TRFjtNtIJQa8Ol8XQ2an9xc2ulBwAp
GJ4iB7meqZFJA95rPJBDq5PJy7hpop9uYzU3pG/nB0+PfAWXG+Q0+rKs+BYHfXWgHFUnyj/RllnJ
ixI3O3iNfxGaNZsxEDYMnnEk7qkziGfQdTBbgoH2T/BRcb4Ws0q+FQicqFIVs06kbgC9fO6EzdCl
KFdIu6rgEmRynwhpZRSI+y0Vc7/jMW53aKRqiI8EwgLWEXH1cyhi6LZl54QrSJLih2BgWj2QPvLb
jHT+PN0wu7C9PRHa/g7+W3Vs6kLNqeUV3ZCBuDTf2CJSfupVSfUA+89fOB8IuEU2QqpTAgu8OCWm
F3OO4st51CqsXPjTCTe8SSbSPXbIO+G7SQRybZDe9RN0hP4YtCXfMbdstywizcrvGUyL4OJQ8lyJ
0ZWbEZSCO8/XasQZnEACV0Yxt9N45Jafw+wmsuHW4ojvSHRtqnQeZoGLp6nZdBBzp3JRuB27Y9KM
r6AP8j1IXl5edp19n3gK8V4gWIEF44e3SIYsM2vEdSqDeSalORg6/OAmoKCux7G3h0cyNRGydjpw
zNKwVny6U5Yiek9CtMhJ5hRwWsqo6utho9xyCFJWR5HJPcr1o2gjUmaqiuuvyZzcUOx32wBsrHUZ
S+8eF8PkUbfYwzcOKdZo20WZPVgppp0XvcBduLi1ZNL1yJMZyC085lp9g4/prlUXTfkEj/ebgRPD
Uluink59QdsnjVUDs/I6nNbI10n82wFWSzx13TIKbmG12GzmOLRehDuDGAYIRK3GkA6w4DWhLI+4
PERAd2gXr0Nk2sK/v+LybujHeQViFK3THrmaOxcBIfxh6I0Ny5zCJMMekr7wAClDt9NFgsMD2K82
TzXmjrfR+OvQNSsdVuOuskS5JU+9XzUr1N3zXvbI/wbVV5ttoDjmclq5PF4Tw8EJwA1Rr1VvI5us
02NJN0E36gay/wpcEMSkEEV/jGDtO6sCPh3W1gRJox/hY0ZfQXRJ+N6bimjXtDMcxaeEN2FmWBI8
hXUrq9veA/03he04C6BEkvQbqA8wUc0hZ06KfMSpvgGW3E1ZT/vGA+1cRtaulcCxc8SMys9tnUh/
XblK517h9esW3PnH0mf1OjD+COMu2+1f0coo17416K1ltDxOkFDj+uyL366j/S21mbuuQKfdUimH
17iz9SogFYju09SAMwMXo0SC+dMNsOEbinGrTGw9q4K6btpqZkcpRTIM3P2T+KEoxsqCwVI7f5ae
pxtYFDXza1JSF3hkYbfrSI/BjXLFTLB0nXA9qqL/Enpl/GpM57RpNA3exgr7/gibePw7rKCaU1d2
7KYCvd96jWBs5WxaVVmrgVhJnbd+AWML4SKgfoWYjVJnJTa5cVPPjbr1Z/OZt6J8ZZK1t05L5x+0
Cot4oxlL+Ap1PjT3Pitt2GRZLi0zKYrq2VSSeCkoUXITsMKSOYBev1rZjc1+676L81p4OnkYgRmE
kB7AcWNvD6DMH0qkvjsrx4NmFXmlsp9vAx9ClLSzEN2bMVjSdFsENc023LPb6R4Vpu7upEOb4YUN
gS7avLMbv6vyvkLYid1WskwHbNHrgpb2lFWTOz3h393mPiJEX206jeJrj2opGxgEGvAh0yWclEBP
sPYejVp/C9cKYaeS0XEDXa3euGj0dpsoovxnyP0GDHvqyhsGfYnO4B4+ryIwUvx0tJX1UNrgd63t
pK2eEfgdPLcDUgEMbcVNIpyS5HwgJO/gKvgSCy+cbx1V2XeWmafhqYODg5tVFVrZvUXLzQCZ9nc9
OBAZDQgQc9dhPaNZYoNq7z2DM17BXIyIfSOJjLa8R89z1xWOlquamzkJlzRboR9R+9H5prErMBSj
fnb9Y9QDkP7SF53u1n6FtOd76JDYymaDfTOgBnS+NUPptFDhBZ1/1Lg/3nZOM96jApv9rdNpt9i6
mpQgpbrkEwSC4UMrBtfP5lCYxXutGAuaVr2Fw64zU0heIccM5KfIHyDNAnAwxWs6gGq2nXRn3Je+
5gKFVqinfSRHsuVKJOTOjIgIWcpwuTMIKHlkYkwEVk5fNXuCVAeEpNk8OTZEu8lqcg0TN2ZiDckQ
MWho6vRkgOt1IRXSwQoroVVGTNisqYJTBtZ3PNd7K5ghPEFrqXgYE6yW7Vij4bfF2SC3AYAXmDIl
XG0qmwSfGXFLllKADnqNpnC/nbXDPhNLz19mbADRmvhVu1ZWDG0Wdttx1zWhg1USBqoER7h0NsSW
w7Gf0fC5ZZADOZk/GuKsa1jcdSk3iffg93OLNzvpjVBYfUjxlXZamKJ6hLuajZKg8FYhujGreYiZ
SQ1uFWB50YW0TCdcR1IZhCj5ywA7WDQ7fAOlZjWlzRx5O2kD2b2tk1D30ANBw/rgcz8Sq3oY7UdW
BlYLDB3fPVW2TKJPgWfIg4UipV3DsdB/nsvyAdu0Q/PSHgfYBBbTQL/UNUn0J2Y1NIvgL/6pg2I1
vq2IsgETyUYOe+6iilq7IQVI0LeItUXBKw0OU3RLAMtQKysMnW5Gu25g8Yur1VT3DfsGeVKDdbd0
3lOjdA23Jq8STerUk7/yOgCg3y0A/CumZzsEUCXsrR+g43vLCk2DbRV7Vp07Eo5PuHmSxAKPOukM
IBsnUDotildU8l3aOL6mL7p3KhxjskniT6EzU7aXExyqMwDmrkinoiU7Wtj4K+Q4B1/mxAYOESPC
djOiR1Fjr5W1s4UVXhXsyDzU7Y2qa5rHne7LlcdUTR4c6KHHHAhf3WXxzGTOrJasYawy4wYlzFOs
WjU+ogWcOVVFb2LSQTYNbCbXxNt2dlB+Kv253hQ6Kdekb7qscEKyJlj9LO0G28cXnqbtBH+jVRMH
4JtyEsaIH29s9buz0GB0RwUcrauCDZonCLcyQU17+CIqNiK5Tnf1qhjRdt0OQdR/gu2k/ZV1k0Ca
KYfhnjWPZs+UmPw07hO/yYDmThAih8pvvmjgJ2XaceaqVHHj3Lq9krj1Vv54a5ueu3dJ7bs6nYak
+U5xuOJiYCVk19ZhTVNe63A/jTo80mJmxwl6sfhV1yMhL4nditxVM2wJcZ2MvhakkOvSE/Oq4VDk
B51lf7UmOJtkEGyr+8lz2zplTIV7dAZigA4x5ask0czKOlrG7ho2WV5WmnKedmLEdXHNuZjaG3+2
iu/MrXEZZG5rfUUZNSB0FM0Q6zFqS7D32xmpkinevXntaVGbn27UFt13R3KnWg8RswaE3EJU9xjU
JbaQvkMTcZBJibsWYNyc1zCjzIH1JSvX42ZI1TiV2eQq72kwDHUCE7a5QUhksQPLmLM09sGivMWJ
MWZIdEAOU+R33e/Wr3GDBrKZTrSGULneDwNLWwPVCHwew1Ll4HJYu9p09TriJdnShBaHqbIb6O3W
Pa7yCshQWiUjFoA9IfL5MEPQAg+HOjGwe8SGPOfo3xUoN+o5utcu7bxUzyr+FHe0XaHKQOatbVBD
+Wz43VRB84wlF28iUcd7REO6aytW1m+HYGVl2JrNTttJoW+Couzs/Qw/ANwaTUt+hD50n908C+t5
8GpvSimPCzfjoKQ5yx3VXjtzZabcODQYXwQkRqjCEhqn9dQ3KxlYiqYos2Qu/ydp59UbtxWu6z90
CLCX20VyimZkaSRZkn1DyLLN3jt//XnojYMdzRgaGCdxnBhxssjFVb7ylhUe3GYQvn16AoXidnWp
4n0zBQukChp6+0xCsNRV2lze5iMOV+6YDWOyx0wJc5omwbDliBklnpkGi/Y1bqwCUkw2VaPfLX1Z
HNN+GQ9lpGrznmMx2pNUAdfMWqQffdBX8zu3AW7k6ZJrGGNGMhqw9Zp3xW3OqEUXbcwMKmYSdqNb
ypXZ7rDvjMYHe9ItimOmmtzP0Pd+1FY73KICYGwDC2eVoHT6Sah1GpRIoMbjqzx0WEJZuOP1CB/1
ULbdIOwmyx+XLKmPJVV066YLqiR/6gran0jIJr3l11qVvmokxalLLDI8TEOmnaQpaL/brSJPuG+Z
yyGM5A53oEx/m3I1bNxQz+XiFtULuu5q3DXRgxmAI+Sa1GOkQ3tpPkgoFI1+rcvTl9TqUAzSh2Zc
c5N0EmENsTOuhua9KuL+TpKaot1TdUx/6KGOc+oQeJ1RONUGMdQgvTXqaPlG97qxPLXDGIxEVSIl
nNvkJekUFVAI127mDtToYfgM4KVEx/3T4W6rOp5kYktqlmbNFdBa1VFLxtHcJw5xPFwtYganz3BF
Tfml4wybOB26zTwl2UOlTKEvy7XlI7mrFWIsZHsL0iT8TkfTeKrmCo3CIrAnt+6y+FQ2rfzcKKSs
xSKndwa1KD+bzFZGV7QMvqlNZVGgU+qDrcbNl2gpGXaqwrqCBjQOL+A64t9ZmY3E5Ogrbh09mr+Y
w0xe3pkNEoEKd6JXmDGN5FJXtymst/ZrqRvzTYTGurdAo142bDkjdDNEltx8NN9NVJBvU2rrCMeG
cnEiJC2/0b7VW0IviGr50hIA6VoQ9hwTYTULhBfINGkKqXvATcbWHKb2mMZpdmRFK95Y6smGR69P
mloqT6OePQYFYYJBdQO72lh2WBuI4nqTXC+/OWiUG6gCjr4JzGjcz8TvhUCjuXhpcdiJtvzf9C9p
pKWVh7t8K8hktXeAtak/NnW5HzEZG92iakdl1UrKvAAFmW92nUu7cqqoUcHd7iNXa6FKCWzvl8m3
9KiqCOxK1Cc4D54lKXU2Kpnkqxl1erlXW6mmaI65J6omle05WdA4YgjN9CTF9vRNasL8wayV0DVw
CTtkNGuOYxOULDoF04/SNvMd5oHpQxN0li/TUHILKyvvujZ2wAk6QyxsknfRku/lntmZ4/e+N3IP
t+rW3CUT38tjERgoQEVyavmVDK5kxXdhtzvxAG5cF8FXsPL2doGn5IH9Vuj+zcTftZocorhddiFN
gn0zIQG8eld0XjEO7U0+69OTQyvnFMGoz8VoTIHpx3FeNagRSIs3UId/xMPV3C5DiwHxZGLE5dbx
jFatGlCxKPXarYMesWjwNZBZRyyHhYWUCdj9oB9SL4+y3tUbebbcVQqYNL1NeN8iU6aTpNoRaXLd
HPV+6Dy7on2IuFa8RSFqdA1lrjRB+Zb/qHXy/DmbEzXdppwfs0B5K9xo1ex44wo8c5H3GY4Fnhmt
O3SN8Sts09Lnpi++90brdrGdPAStog23IEANbw2ev9pzaj1iAZ4jf1Baffq+2E71AmFNHzbSYsvZ
PdPB9pmqYbaEMpWV2/V2xs9LLt0pi2nS9Ftrg8QBky1vdSS8kaxLOnk+FkiDvZWxDuOkoS7qNRqJ
xSaOkXYSxK+qL8+p7HiOUluJGzVQqeto4Drq6uF9CMwei0LzXleSsHbbikwKoddxOPYDW8dCGckd
2FP3bWHYv8yZytScAxJ0OzVaXp0i0F8DYD8PFMHIJZ3EKA42u0uhXNn2tihqlFi8qFdpxi00bPwx
XuLHwFmSTaPFlu8oRRBjxaFaiUBlmSS0oZ+kCRsILUgN6IVHY6CJ6tqokZ7MZs50UdGJJ/pl5QkS
sWl4DJZGVM/SkUZekm9lpZL3bUmTf5OmJGrtEYXp2Mfc5Gc398EiGvLxXwHG90CX8H6FbDtGGyNo
lsPYWCWdSYDz0W4smvbN0nN9K1ul7tV9Gc+7uVMYemy1mZ0tD81JlSrlbkLtyHNSufdTJx89OY9H
4iHsRb7oZYw3TV0DWHHlol2M2ypun8qqf8NHfbhdbHV+0Ad4IMusLyvZktbajbGNTinLbzcjjN65
SGgv/dZqjP51iQvLupE76B1bvazLW2ryM+EhpuFiUsNoD+BIL8ifavOZ3HC8Ge1i9NV0nIZdCGjj
Z0VQ2QmghLk3VCwNoYwyTixUp7wlUPSO8kk6PHfEwT+y0uQ7NFDvWz9FxR2peLt0CLdlcrLbwi4L
Z9c0SdyLqJr6QRB21rfRaHP6ErKh7J0sc/HVyZVI8WLaJHdTNDilaHqNg6PWEekWiVMPKL9qWbmx
h85q3VWEugZ0YIw/1H6M4y1q6f1ejbLW2QbE+m9pn5jbqBrSNwkFkMqzRlW5CZBckzckD/O4jWs4
UU17SiMqBxHATWHEkxHs0TbQod61cVaIgjgZiTTioVtMwFbJjKByvKQKm9cK9RmE+Vua4JmTBy8N
KY/jqr09TqLkkz2bFGEtOkVJqz1oJc3iYEj0vZnz/Bt5lPLAaxKbsEkb1HZGljsYW9FlOoVBbTSb
2yCc7Z8UNH+Van4KojRGPWKy1bvZiEvk6WnFZ34Irf1R6/QelQc1/q1l6VwRJ4AG9m1p5XdZJR1n
Mc9OfpyTNDHYChFUlRoNEvoUZjm/hTjlyi5pz/SsB+AtRGCnyUHRioGSUp8p2h4AktxvkQjoB9ce
2yb39dwEatzrfZf62NI2ySaRMAfwGyWnP9mhVo63eNY2nYf+0TJsaDAHs6AhGNyCH7NS0cZV2m6R
JNaOUtypmnDycHZ2ES5U0xdoxGjOhA3WNHQU5vhdoTg+uKmUx8cE11bDC/RwtnbaPCfSFpyK+QbE
QRlFReRkek6Y9duqLJb0FCq1/VSZOZjDnpV97K2e57CqUE73yMivKj2QdtBHzyPUmu8hwktIsg5l
T+mfKRMkqfX4lkftqLq1VtdvA2W65WdHogU2lLh3X3AGTrsCwEAn2kpVT0pYmqkXpIXyJK3R7i4E
0tfunFLDN70rCh8tpPyuCcz2sVdSg7p5LSu/UJ6JNlOhTJJwjCKnBj9pVY/IXpQcM+Z9M2mNSQUa
0Rhik/hWH7pgwYMxbE5tqPa7ESgBaVSDPGkXyPE9Yd2Ir1E7RK6lTBUFBQT8dqM5BT+LuZcbV0qM
VHPp1YYtFg+JgWh8mY/6QTMKyYvMNnjGGEL28qBo7COwmXImE6YK/9CrbGwXy4HhOV8KQkb0tCVC
AyXMn5t+Tmc/rfsM/fpBGllAIfVT0Uth8hw3lAM4m02pEFkWeIup4y7ZBRzMVlqX3Ls2HaByemOw
NPAB/dSP0iI1XxEjBeaecWP90vMkuc/yxEYKVYm67YBin5+ZZkcebGPmeigpFz52qL+O2DilmnqM
jd7B1YHMVcgB5npeFCDDuAX+OMcbxwr1RERLZQ8i7JxsNxUp2BfEEqN9kafInzYFLK40TOtvKBcb
t0EvVXvZ6cZHWUPZv06yIRPBL+xypRM2Ks0mcX7GloBH2iggyOEFuBMBaOai+lVKtGMU+VerjE7t
ogVuR6LAhkk7wDSNXpIggsUT91iv0R9hPdNTdr5SFbwbouwpUIy0RBggCmoxhm3FVyxBkHRTT6JR
JYc8mrtdW5oWMJV27g9zQSHkKAc6UjO6M9fNTdUhFrHvsVOlZcCn/qJ3dTH4BZZDi3CCdFBFo2Il
e4A2TIcwL5buqAcBBT6+OHLFdNPT7E4uwKVUBY0hD0xLFPCQEdqR00zXCkRJU+1keoYP9XrpYprA
yjNhRDUu5G3nO40+JXHbQm1iwUrV/bhRJgJMnCye2jzB6sQqiART6o5MFdnbZqI2mm4TK+NeKGqb
9GyMmzm5UZTBelVSNT5IY97Odw1qL4rAnKJW3SJSbkInQecrRzpGFSn9iB+pUhfxpmmWbHypKnoW
okYlOt42lcZl28RW6Q9SMNKqo2pzqsZhOUROMqUneDk1b2ajb3qvdIZ9imO1K26yZC4lLy8s6evS
VvKdHIZLLeScspGR4pqAYCZWIWJRTZVAxzGn27xarBdNXkvhIVo54O6LzDyyloINcZS8ceauL26m
TtF/EHEyQ4ahVM2OXtfXsu3hxSmZ1lmizVtr2aq5bXdeEoaJ+lQTiinoXCtKSWFx6RmvlyaXxlFo
0iUw7VmYtsRxnZmD9FwGU71LLK5UkcfZ/IMPp9zGVpuk31NeW+AAqEqPNEUzmitDGi0U7iztcexs
aS06Bq2XKi0FASNpxmTtPQ37LnfCdLdAVm1WbavlKTHiIfNgUUxfO+x4vGoOteNMufpEFz35XnR1
s1vdT5q9Ba0q3UVNAQpsMlREUVmrIg9mq/H1rE0eC2WubTjLKzOIwoTzmMuEA7dZJ43ZQ1cGVohT
R7aQGw+2Mm+AMFTZJmtQWPLGIsxkohHL/C0Besn23Vh1NGtyzkd4F1m7j3piiB8VTZz5q2QWSvTQ
Bnk6smRDlELmWaekb9jN+HUYkjz2gikuvrbj5BAjtzZVdLrrkiSKmLL5ZhkcKTp1QVfR+orT9psW
hvm+kpdoh/GHVkK5zpbnuNV0cI9T+hgZFXUlPRgDiW9n9lTbelXG1raOpwZDmLGSj90YKvGX1JAi
+SGKZlZ4wtqyDgZX9j7PZyW+Segyk5NGzL6YbbV/Ay7afVHSsQbQ1TrmKVY5h6Hhd/m9HVrto0ba
j/mNNFTxTdCZ1QnlrKk/jqoKijwtw28mgVArhimg1pjIsUaC085vdWpX2EOFbbzqsnG5uCr39nSQ
ljBG7EYPp9Yrpz6+10IYiXssUOrypV6S8UsWmzLZONbXL4UMAkHISts9dYbZPM2mhV6/blYSxf64
vLGXuom8xZFUPJ21PgWVvpBDuHmdqhSTqj4/UtDLTjy7pHgg5jv9PZ375jCgrn6vmAQmql4vz1U9
R7cl9ClPo+XuKUs23JiUTWQ+J50DUxh4jofbGU+jQsxaZjcFfJTEmh6wMabzacmNekqKXv2py5UT
eVGsDZs0A9T5LSYGpPY5g4sQtB6tXct+2TdGgqL6pFrflaq3D1hDGpTVG7n2nKIO0u2IDEpOIhhr
G1VP5BNE6GGrxqhQswln/WvQZpywmN3EW6ur+2jXkxPTtcxbZaf2OklWXDhd7YOddXyD5sRvriwF
4GrV2B5Ey+yt7ZvmFmhhdF9O+JsLllWBaxD1v9IrJJCQogAw2z/Uaq3et4gVbuJ8mL4gAKi+Kk2n
HM1JMfy64n9V070P3CJujdyPa1qIGQTBzdyWM6tELyDojrI5+NqA7doNrZ/phUpRsSFylheRz1V3
aLQovLWMynqWexPZvkbtv1Rj72DAmdLvzOhBk68oIQV8GmMFMSmN/5/spcAfqta5T5qeSlUW8ECh
qW1CSP13WtwDoURs3/ZyjpOXXia4R5di9sE02pPogkjNfwcI2fAlRrCON6GNvbsXZJzHO4J0ELDR
mMj7bAzyR1yPxu9agSGooDDarkJ4TqPdR3FQtTtwfMVN0unmbnKIc4WRTSUrWpbyhxl8A+3MpE5+
yWqwfFNbg86ITKet2VGunHEVlTv5NqIDyFzoeRXsR60HcTs6sfZLYxtuA1SuGk/rkqZDfSHNHsLQ
puoAkEV5GKlhEklRdRNtqg7FJpJoezp5h71TGGv213wJSsM3h96q/TaJAbkNORaqeaItxT5wQiny
8t7CdJGIomqQFlLnXZGFS/Y0x3hzD1I+HlXiOkRLoXqEm5Ir7QDur1e22ZIX94ZNkDMjWm5TeVXa
kPRGDohb1g+3CVqCarzYBzv8Piy1ykZpjLW5RRfBCxGdue3jFrC0Nhfd8GyWhFlOOLeTCGrJmPa9
uuhUnW0KaWzxmiRSWhTP4piU3LY1VRHR0l2ybvBNqKGcF+l9MFlpfJOGXfoQ9XhjUVqZDrAllq90
28P2SywrQUL9UAt39D/Dp0qK2Vfw8b+EikmRGqBeCKKEOD3ZWIVECktSz75YmLDelYieV0utehLz
FDXvzZBi92OWqykmLrU9zw3NuS07Z/JS+luZS+G79G26EsVDz6gP+lzkh4Bj7AspjHnXd1NzUuI5
ToQqF3QshrzdIOFPvmJ3CFoufeWsMX2mb5Ky1S0/Uo18Bxsdyh+qfvIDjTMKvzX/r1KEhh7sZy6b
4aYzzf5urAfwjVndaOGmMWyE2iYqC7mIAzNVQV705b2W6OrtVEiRdgBbV057zYwpcdmNXN5LXZHS
3BnYKnT6Y3KNGj+lRjfYG2OxTYhvDkoQLW9Bk46PTQeQUvSLMR4bp19av8rDwHFhg9fqpoL2ZQvs
Q4Y9lWv1GdGX6AXI+UyF3tBoO+i18taXAbLjbLugvJ+qKfV1Ix1sQrRZvxnTuHFesklujoWxTCnK
BXOvbRo9r3O36aSqFlaf0PWSs/QuGVa6PmHCqmmIhrpJz9Q2ixNdiGh+BEmQNa+EPU0L1KyOdkYT
pb9bWbYlaPHaEN2TytvDtiee8bQ2wxVaHnBbFo1e2rm/tnENUZv2RJUeGM4Dx0AKckkuuT/mKt82
S6d+tZQeKSUKWz4zLn8D2ldxChrcf6pHJkPAz809ksQuBuUIeqYZx3I+JAH9oZaerlPSrtGmTjIp
rRMApBT6jkms6kfYAnXi5gDjvmpVqD/r+DJ4qaVGP22VR9k1+lS1NCBKOyFbVKhM8cRTdJjtdnpx
FoSlN1gRNrLPiesAxOIyDF+wrLd/hvOipvtiLCkjgU5sCp8AfkpdoyqV29lpCG0Ue5xfu0JPfsRT
ob3V9tDC8koL+3sEsqlztbrKMaYyQ/sn9mu4uMGzmCxKqKNVuxKYao4uqaFNFCX5XdLBQfIVcBmj
cKy5WnawJ5wTJUxgIGpox49D3sjVlzSQx5FtmBgELPpYDXd4qS43kTJM7zL36i8Nz/jZHeBOS5SD
1XWdJ/b0qlaK/jjXkpLRZY/jAKteqhV0CyktbahnI4o4qoWSHMGiFaoIcluRvVh1uteGbPKQTFHa
7Mt2CCyv56CeRTLQTIZooa4ndThQPci70JG9Sq+R4YGrb6T+sgTUvtNQap+1ftJ/RDjYza6WRQGX
CVcrUuJBV5p7eufTqUulvtz+n25air5oBo5wTFZLTxr04bfdt1onIirQDyi22VvF7JPjPIXjm5p0
NTVYWf72Odz2EtW7ynWA+0Ck0wJDfAYNLUdlaCN86YTaPsyxepuzcR1rucKi+wvQll6kbNMItVdS
8xn3SK6SQJq7hG68Grmy9BAjm+WUX+jlVvr95y/0F6yrA5HUWXlwcDrtsxcCn4X8Q05Fd4nI2PAo
T8vg9PkQf5kzLNKQHbc03geW9Ec4raFV0tSnDKFVp8p6KhafIv7nQ1yioFFpg2gOvsyA//WHzPUf
kH0aYWpCtVqnKT16taSJON3KwGSXSLvC1bIv8OO2vKoVaaDUUSX4Q8j+z0hFjRJUEGN0OVeBSCjr
jbFMirAzp/fcvomdq3Dk9Vt/BKwzZSp61FAVV6H9sw9UVkvagLPVRZst7kDxUFZuCtRnndskvg1D
f6Dde8196fKLrbBnMGwqyguITZ19MTWkqemAjRPl8KCW/W4ouo3W+59/sz9w8Y9v5shUwE0+FxrV
9OQ+rovJkkqAJMTQlTe6rW9uB2/yJCEJRaBk5hJkesjv8xfGk27nT+7oKS6TLiiVuJJH+8FH4M27
Zkh8uSN4LIUyAOhvCy2zs5ev7AzNcZPHUpy7qX/u7Cu6YRpUybMvygDMLMx0dEOgPHx8bykLqVLb
0HZqf33vwRs81VVdakFiEf/73vDXXDqkLvgY73/eGqylG3qBSy3Vra7sIGWd7Q9fYwXbw+mxTHmV
cDz3GVTGKgtwzZqEPe9jmhKhR8czaV3zsd0oX4KdlB9M0fMFvkbi8ee1SVcvdvDZ8Ou++8++GtCl
K/EzJIyKBBw39bRKWO6/35VuJ6Cd2Ri77pEX2r0DZRGFgI85i9+jSNzkCkHk3HlMVdjXHFQQUgCw
m5z0H5+kpexuTY1pCr3FcUyR3aF8SQzTRVkLeX8cynFfF9rwprbPLfUUStL7OLGuCKhfHDOQU2Dy
cMcggoUQ5TlrqMxhAzgLNU/NuCujyuvl7mFOzNYdJeVerROPDtQVN+k/lIqPS4BBkdAzFRmPcboB
H9/czBwgu5FCbyXBLa9+qUaCyFYfT61UHudC9fsRJ0I6i3S3GuCxenc/2ZrbaumxqJcdbje3VTg9
fH5M/O178FRYbUA8WQkuZzSzBh3qXIX9JYLuR1npB5nQ3Uj0WgzlrW32bjjZQir6r46a3UnG2lrS
fqBBcYX78tcPgvgZImtcy2iSfZwbS6XJG05ArescpK4heQ46sWMdehTIdimVO0Bj75+/+UUUsK6B
/wx5tiXUZgb3gUMQEgubyqBQJkdipEfbN+OujDafD3Zx6p0NdvbtJyMEGD8y2ACoijiP/rdFFvr5
IBf3CoOwsywD1SRN5WN+nERwtHPSFxoytjOytuG8rVKw2aQQnw9zeZbA/kaK0+D8xmHlXMw5tDDn
kzotINmz72fkbrDBoqSWt1+XxSqfPx/sYuKQ9rM1bOVhi4MPPHfPVI1maI0E9d6i/Kbph+Qf7a24
I1Z3x3X5M22cCGfLv3KAluIfZ1O0K38gjyCW0bryChfzdTbE+or/OXulREKele6PkIFUkYqKBEEL
q0dWt//nBeCg4iyjpu+YuknI+XGkKtdqqTOsQEixvFVISEJteGbLXwlqLzcrw6B0i0aJhtD2uRBx
2YXq0C1OICzluUs2OXiUAhQODID+1aquiepe7lOCdby0aewjH8Xl+fGlRmmIOqcOKVkzqtDjfj8E
g59O+Sl1Fn8olis31MXnshgPBQaVc5q/nx9FcWxTTlfUQOjlj8FUvmRT91Bg6q4X4RW/rIuR4MKx
gf6om7KVzkWjpLUTXCQm3qWtdeJ3lrtwaOhyJ5rtRd011ceLCISISEUBlCAebQdooB/nUW6mpgft
ynnXu63+qBi/R7hWhUyH3fLz4bUYrumAXJxH64g6opno9QJTOz+P+jrP0xDnGVEmumvgBtYbv4L5
mkTQX0YhhUNRQuPcgw969l6UcmfVKUyAHNOXqfpmIMmWplfihb98Kcaw+VY6mYJ8rgpLs7iyoeOT
+EhHm0KZ3txY2ct8TWvr3DWC0wgmNhEi3UoMiVEM/PiNhk6bbSVTyeVaSTnC9++82qqnfTZpyWHu
jd+BNnbg5KnnVkOxS2cojQ0dUl9NgunK6rzYd6iEKuaq4MOpS7B+dmyNLXr9+O8ZIlH1EXAOmBY7
17UnTR+y/dKpFPv0vrgSvf+Pj+WHKIlh/9i7IaMms07PDuQaNOSg1VBCPc87eN6td7jlnzbrj81G
bPZ7Ifjb7Waz4Z/EXmw7sd9uxcOWn/7fHyb0kx/iQWz513v+/sDv4/f667/nJ3f94fKHt/7kusJz
Tydvx4/DjrG89Sf+cvmx/pb1t66/8H4enk/Ph5+Hyqv41eHAj5+H9T/hOQ//eslSMZBXEWrEOKmJ
nBOP9Z7SMW1VED4dyvXNuyovmyA9BubT5/fr5VfW0Ixk78DKBbZ8TtgOZ7SImw7UcMmqG6oBLqJx
yAF3IblfOb8/H+xyG3EnIVIpm6vLDuYJH5d3rg1jrDhUHtOsuocovodfDch4PA6qtPt8qIs7ivlb
1SllXgyLEG197/9cummoJXiyFpbIs9Qrg+e2rj0KhC70B7/o3kEgfD7e5SmkoQMLqdkw6VmzcT6O
hze0VmlJZIkFc6+DHOSZB0ShvJmkfPA/H+ryIGcoxzHwbSDGI4T9OFTcmuhDtim0xMFO9wrNBhEP
c+5NM54ogu6neRNa83AAhvNsgcK5EmT8mbqPOxQs3xpmcKhr6w32cXzsTwp5ynLK4qIU3/8nq9bu
AE2J2edRtsMGHqqXu7/GDfwCzQ8eYbVtx8MoevFcebL4/dN2EWz35ptrhmbrmXT+aLiMaZQ81j1z
rji2gNBMrLa0Ra+19ClQBdCuxViXQ2g4nqNgS6FS1S82zDTMKYCw3iJHdehIQwuur4jQnUu9cwt8
HOJsLVWK3VtKM7B2Y6XYlYM0e8Zc9vsGgK1bz+BcNKX4mUpD7WJzeqf1cv2vMdD6BA6KGqs0E/nx
2RPkWRBE+sATKLTkXMRNjqVZEuXNr5lV//tJBxnZQAaKeiyp+FlBAEbGTNuE1CjrIk+RbmTnNs+J
ttr/z3HUj8u2kQY44ajMcrcCclZuAxBEMco0dXYlWPjbCnEU1dBw+OP6PDcaroMsDXsF1EtdKqe6
Ct8TDOI+PwL+ctpAbCbcUSihrEv947ugFA6mOKOU0AD8Fa02uIY6tSIy6iubXVln/+OO4sP8Z6Sz
lTAhIWBHWMiKXofhGN8vLLzoFxYnIMZzV2qoCfdv+CzU5jUXyD+CsJdDG9x/NAJkZDg+vmTSo3cA
hJFjRXmKwzugFrq8q9v7Ud3KABn0+FgON/K0reAENw9RcwRY1TsbIxVL+fb5fP+pO3/2LGfToCdd
jPQV08CzzOU27L6U8vcATRjNOEL4No1tPD1mwSFIEGJNfTPdzPOV0Ogvy4rI0FRB9FLevPAdUgZT
K82G6agaWaG7VnFfg1f7/EXX9zh/T6Qa8dxcFzCY9I9z3gPIR3uCfhlcw99qaWzgSvyCpOzXZvTv
Q61SchrHjEruc64GjjlareMlYgoa8i9DPJ+q1jiArX0P0uraoX25X8gQkJyj2cOtgPfMx9eSRrWu
0VBiFWvStq7tdy1VUXVwvv3r7DEMCTEqjZxjyrlYO95HSzWjQi6sbjhGmGRDAfKxufSpPVypJv7t
Fl4z/dWLmHLZ/6is/CfAcXSprashojhHOcE+VXRY96GqSeNL1lV1stHw6MDxFT3TF13rpgRwBW5p
VAbScXbpeMR7SPHmc4YIhnUbNNX4C6U7ZzlC84J7ZAGEyL0SB00oagvN2w3Ihez3jKYmWI8lNp5V
SOn3cpM5NyyZqSMfGYenKmqgDE6aiUK2XhXZFtvzCRBgFDdfLXMJn9q4Q/IzrLp9Ukz9r8BKuj38
sCm5ckBeruO17fG/gcDZfu2w2xshEtrwf6XMyzGEcZNSHncL8hF+W8rT0+df/i8HBF1uVSEwo06F
fOtZUFQWALd7u3AEsElhatVNlaaCkh+qJyCakIkCV/WEyMaDvoqXRnCTyuJQQs23YL0oanL6/Hku
w3qThiNCAlg7r6LbZwveaZYki9FKF0qhP+h6CEu5QY+g3SVL9GovypXo9/Js4r0h+dDUslZLp7Oj
OkwrHId7WQKUEAfHpLV+j0u3XFnyF5uYvs6aqGDqTOiFxdLHTYwnT9EnGpp4pESe0t8sHevUnv91
5ZyNchYmzEhkLUPCKMMM14h+RI82CRbHCDddOQAvU5Q/jU4k3ngpIsmzNWpU2azVMUDRvP4Ro76e
2D/rGDnE+kuS7C31SlRyuSLWqpZNu1G1OG/P9WnJMTUwlB3nhb0gJRicwPIIpR9udaItbQn+OYLU
mRE2BC1O6mn2umL+czzh/w0+r3VsaluKiHoftfKNtaDjU1wZ6GJV2Gtri8yVqszaXDm7seidBmUI
jFXow1tcytBirI2klVf29+XsMYoJa4iSFgOeK/KnFaoGUxyFbtUq711VbAPUACbJgrXYjAUUYnv7
+Qb+22vhu2tRciLX4jr+OH9LX8yDhLSga5VPRQXXP7bQu7w2eZc9KVqklr7Wd6hqURs827iZOjV5
KWWRe3jNRSrCtWjy/uL67ulKNUm5PCIc+m2rZzHsBo2xPr5QRLQRgMeJXHXbeJRvtttj62WCysrn
E/dnZj6GMB8HOlt5mMmizhivRgYi/9P7buh/J67pa/xK4yXXv3L+PLy+ereOf3u3EftpffHt/bsu
jugpe4Zf+Yb/Lu7h/QpwIuJl6z+6u9PPn4dr5cvLm+rj4559ARibadiEzItkDYkbYwm+LZQK7Z4w
fbCMUbkSRV4u5HU4VO0p+qyJ5tk9BV4WTSQgc27STzdAiDdybd3YyPRMU7fhyrzy2S+XMa0bigSo
9+PSSmPv41dHbKaAXB5h5Tj1N20tQzyex0OlSldaEpc1kY+vdXYKZIFkdXbNa0U2AqPBK9QDP225
7/tpp9E9Mo1MEWZkeJ8vtovXA8ix9lrA9oBZMc7D5SXUW82e6tQNy8U1KbUYqSls7d981yixICjO
+/1Ra7fohn2cRDWIHIq8wODG9mismh1LCm/0yr652J/cewqOfrZCroUY6NmBU6d1JWvFmNKZ6ncG
DAGOwt0/zxavgP/ielojsX92BPRozmtZw3sswfAM83rT0l6RM+vf1xzXG3kFGoNgybSzN9FRi62V
9eZObASXV4lc+Zhmr/+XtPPakRtZuvUTEaA3t2TZ9kZqtXRDyIzovefT/x97n71VxSKK0JyLAWZQ
mA5GZmRkZJi1rusyGe7My5wJmYUJDHQPQ8yjyOkD1kzyGFKqYgckPZhUhH3s/vb78vW6yIW3ODxk
U4SFG1WlixdgG+QdgwN9wGM/ePY7eacy7NyX4k9J8p77qGWyR/zCQM1EtroJ1DWCoQvXAakbiG8W
VqJJtAzMzLABGCZuJ5gOyBAKu+6Mn1ZqaN8LpZEcidaATVykw+frOi8cMA4WzWfURajTmjOT6TuG
NUM9C5wyBNxX10D2I4oNtl7Hob4uSp7ypmdbin6EYUiDopiq6PQtJyGLH0K30lbwRw7eDswrmzTn
Nh3f3BhEuOitiXtGl+6Y1L714bpgaj+hP73f60m4yyPxKDQPpfuPYRy1biW4lheOJs0yKlCngOrx
kbNFGEsowgtVD5wxpYBEXjkkirLSivkcOsaT+2jIAt1hVoSRtUDQm/qQQWz75MeysBUDKM8PSWB6
/k3JzTDYxH7KhvEC+bljlqHdlO2Qg+Qi9MKtCfyo6kgRg0oO2D28A4ukUN4bI6Drnp6QsFnxn5cm
jWubsliSCBz9dKDO17wEMy8a0gica4bGgLYAo33Uj2LqtOPOkMGLa8BPLLd+uiJ4wa6Qq/L+Fica
54ukY+GnrpAzXcE8vaNE2iaDC8EzpO2KTU2+ZmZT091AOppYWCIcPtdPr3pLS8qU10TMZuU+7+9n
y/ysAv0GDgCpqjrYFu6N4u3b7A0MgN58LUHhbL/n+a06de1v++aRRML1z1owKOJy+tGmQ0UJf7bq
DMAXWsB4GvPTe4YtGZGvnOsSLnPYbOypiOkTTg5T0xekSCtE5D8p/gKCCiRNezO8dz/6r2sJ1wXH
pJE9xn4YTAScYuaLrbHoizhDlgnQ0sBYWPVYyyrAGJtqrRC8ZDe8P0WuZN4cdBeeq+UZuu6Bd8AV
5uUHhpk3XqQdgUxdWb6LoJA/T8xEegzz5E6+CGfkthfEMnRy0uN3JKygRunc3BHHVjxIgaev3MyL
8ihpcGtSVLq4/KNybKVKp6nf8uMbuf7qBTKoZTtRXXmELiwffX90BNDPw0Uyj5eCmIFdkDfRayge
uLF+gm249wTz03XrW1JnKl7zepK5OIzZLuEHR5/QOXTi8Juk/Wrbna78yv2VEGBZiibhm0ljmvNu
m4A5Hr8J5NDxxGM9/hoxPq9/Ctpf15VZWrOJa5mOG964BDXnJhfGNcGtawVOSCS9FwItAdBSDQJA
VcNsJcUiL/irj14oonWe7hd3YEg5ODOCKHRkvxPfQEWzYMjwQ+m5H0RGkAYmoMDCFmTxR5V2xi5l
BOZzDFjCXcKUmvEEPFCe4Lt5Ke/prBEZiREr91cF1Nen0ffin4ZRaQcgwBjSGlrT+KqGmfT979eL
rLJIqCJKFGRn5dGi4Z7qRDdwGnXYuD6jmlZ2sFxrc13M0u6fiplFmansRtTQEMMwB1BVB68WHS2K
ABl5+xeCVEqNOi2BdELNfIGlFqDJqsT7TWLQopj2qvpFMqPihaSN8nPUfQKD6xIXLI42GnIp+B+a
UOaBHrjZ0mDCWcfsZ3QUmCNTwbJx62B/XcxFCD1l2rh+8Nyoh8c7N2yllF21rv3YcdWSgV1QSCgP
3gwWeNcaGb68qDdN8/vfyKSxhE5/nqPze792S3fwDGSCSLwNWsz2mEvPZcajMXkCt++6tIWLCXaF
6S1CgXOq2pxrSClaA7MOwEwFKhjoKI5Ja2z05ndQ015rrPF6LW0bmRWic9jL4NqdWWThmswFaYzi
eaN5M1GgSKa2lasVF7Fg9xRrJDI4JJd5Xc10ajQASCwBSAwx0/dTEiFMcrsDbATE15XbYmH5sHee
vdRu8LFzA6msUMGh9PBSjhGYD2Ir3ONEfvRpVTNTLqbbjhrSSn5kQb3/dJqSyieT/xGwnsQtgmsK
BWlUxts68N6LzklEgQGU5OB2yUrOYk3ULGwxR2ojRUTiN8recmA1mGhkjvPdV1c81YJdnKk0O2fw
btSakiKH4cCNV1Vbow4OzfjX1A9Uu2GXIMNHroL34cxPiYFYqiWTraycuWmk8sEF4AuI5931M6Vy
ZmYRtWrxVtCZ3MJxGDMxSltmYdhMeCfhl04veeC/XhewsFxTa41J4oD6Gq0e54c2d/PI17MmcgDL
46QmuwywQ6Yi/964p1Y/BnS4ZanRzE6rCEmAL+ge+ZY4u6OgRi8CoM7pLzp7gGIY/oVLPz21ky2e
mHWggopg6ZxapbQ+xeCHxHaujcOm1Ify77ikp2wVDgL3oKAUazhbP/jSA74EUSC/Hs3BeARwcMWv
LtjAmYiZNoPmt17uIqLMe+tl9MqQtKLnvVw3hIXzeSZlZmn+wOjIaCHF7AR7xPeoVDBeFGHtrbTg
5pAz9QLTPUbxfRatgsgmjilzgqAOqq9T001ruYdR9oHkju4VwVzL4yzduyfyjFmANJggnXluxh2Y
M+ZelX7mZK1n2J5cfHVdWAECD+7CaOXcLkqd+OZIPPOwmb85u9jTKi8oYmfM4hvqQnn8j8w8EhOX
iSI5jbkibukBSvDyR95kQycWL3epAcok8sA+dwaAEAWgNiVVBFz8tdMeE/LEGsBy4fa60Vy28E7m
fyJ3Zv6qBEwXhEExpa5xDzyWWjwPChid+xptaR3JqsEB5G7XVEcYFa4LX7SkE9mzc6G7E29Jgmyq
SlgO+K5iLzwNsQcVUcecd/L3iekzXWcnRO1BbfazSVf5zpOAuK7A0QVa4rpWi+fwRKvJsk52Es4R
r4H0DGwbC/x4rf7WVQ2jk15Ij+oardBlQWzaPjKsTGWSv6AF91xYXMdeW6mkcmsNIHG/AXaxMH5C
HAYWhfspPGSNrQJHCdKRIh5FcAzD766uO6333mYr/mfBlAge6Sihb0WBbX2ebBBNMDtit9PsrrSU
l3SUxKl6ot322ljSnAtSYQOhnhO5MrcI8GvbpnEbO5x4JSolMP/NZpuWOtWq6XCd34utTEtbk9fk
qILqn8QExacBgiQ2vZWLcXG7T+TMjFgBuZVUMzsgyEDdjrIj1MBjjd+AG165FBevEcYvqFDRT0AZ
/nyvvYJID2BHjoswWLaSgWMJ+8SKkOm8z+IV3lKM4Go0JC+0bSlin8DaAVw1KHmml99psXvX1Obb
3x8SnjQWZQ+q7eZ8RNvIW8Gnmo81hHr6SReH+FgCKHzny5bypiXRl+vilhK3ukWyjS4n3jYXtum3
E6ZtMICxDX5/Wx9Jg2TtV53H3HDTCCBAG/dxt6nc3XW50114sZrw4XEw2DNm3s+3LINvqW08kbtS
CO6A9lP3UTWItphp1ZNZ3/jxW99kAHCvNgBOf/hcML2wEklqmZQCL7qZ4MIahzpQ4B3yQFAHHbM2
7gS/fxcqBfwvMu120phfYJMYv9RdPmzqcFCdKgpePEX51knem2KW0YOgD+Me4u8Q5B7qCNeX5tKa
+b4p9KK+xmjtPLcWC2IlTPOOdqF8qvMvXfp+/e9fXuDnf3/mhtOkgnbHl8irSvtIeDNksDKf42Sv
mZvcWxtYvjw158JmMZEapirwnSjjxhvR88GVBhEQVLrrKi15WAmUAYkcB1S56rx5RK7qloIXuWKG
FmzVeNOib4ryWUh7u9DuIvlz0d1W7Q78Tzlabb1Y2K8px0s34jSlTmLv3JRTo83iQqk1W5a+StEm
difYdKCzfxuaQ8NMWYHYrHVbq/vsRtXOte5X68ofEAAzo+YTaDOZRptoCpgZtQAgu9m3GDXQJ1sw
xyJwGovgplbpnWf8Q3hsQHFvQ46x7sBd6KTZrpe3YwPTxKZTn+TcqfxDQQQ+uDCndHA47VsQKPrX
DqwoccLWiJxC83edqTqDC1B2+KqWhwG2094s7bT6zkzdJhLu6/xbov5Tla+W+aha+3AQ9x6dLyQY
4+S1MW7SdO2RtxAeTi7kj+ozaw4Cwx3TGNXBTQE5FLIGnmDwrfkqqAQbums3Q/iiASl23eIWDtGZ
2Nmmh30vCHGH2HbYNR3FW9bxlRwcxubdkWJbCZ0u3eWZlsos1IcbIDIrD3EZMNI1+DFifBP14I61
jizBljf8EoEYvq7iwtE9VXFefg/yugUstdVATdIdLwdJn7bTAD6s62Jk+dIjI8fgwcQTehrxOT8/
7jCAIdUgZxh7Byhj5rhf0/gfS7uRmmfDEGz4GcYIGMcvXRmBT7aTlV+kLexOg4o+6WyBwleu3Hf9
vgKhUxDylWD848q9PF1/PnByACdxq5swpgNsNQsBYFtt3oRgeKdqgjjOPKBhzT/xINkTeLnhPY3B
tyyn/Tmxayh50t5yhgDUQeuZSRZGTB7N1rNL40Gu9JV0+WXnKuA0p1HmzAmQhxSHoWIdvVHeCIZj
RZ8D/wgrr0w/UggkpWq8mJRgyaRbxRfqsU3/CxiqldVatJqTWHd2HmVoiozI5StEBidU91dB2yD8
4ivHbyG8R1lIwC2TxmmG0ObKitaYg1es2XHxDCucXx4VNYYbIrENa9NY70b2VWTBeRnzz3etB/Pe
+tqV9I98WjHfSdKFdZx8yUxh5mkURan4kqodwc88NLRjptFETHFjQbICpLwEnKcgP4rViyjuvPGh
Hz6rAmTf4aGhABmGgy03NyX168rcJlrthMBe9mrNxNs7oI28NfP99W9eCPqm1Zsmy3VGvy7628H9
6wwIrzWaOt9dGZ61r4Li22Wl7nv6Btx2dGr6Ceiyl+qV075oHmzZBHQELtD8pgJsUM/aYNQgJYMo
qqnhaU+E9heo4/GKiVw+PyYd/0ia7YtnuiC7l0ii4sfDgBkXfwcdx1Fv9BWd1iTN7gI5YdPcCEme
Im5crsoxpQwRP6nNStD80WV3aWv/02l+DQA+bhqDj9sJiolhHoBf/jW+yRtwcoPnRgi3Mr7Jk5xR
eJDEvazceMGtahGGvMXWu5K/GebIf3zrhnvS7gyQP6ZW4oTFNoMTDooH63nF0Ba3e8ogMmhHqvfj
GJ+4Tl2JXSqFfLAuuA+9z2xhaQCLDtt73Su7SFZ3vTiSyTE2wBR/i9yfZQlJKNyG+9Fq4b1fG7lc
tvyTD5r5jdFXi54WWs1O9XGXDbkjiSCjWXeVLzuQlpHRua3Ep67WbSP4+/uUFpJpboX1gN5kZiaJ
nAhdkOAoYCkiXyXcu228reN8pfCxpCJyDEp+UwvgRYuzUEX09xt44F4TQkeA/ciGKRZOmAGcciCU
hR3/r7t3GW0FTJcrLYkGisOtGf8bhaeGJ3IwuOl5hcktGNBLqUTDjhMeY6PbBWO6zeq1JpjLjmRi
fpIZ/5MzCyCgqhlCP0FOCA1G7ymbzJLelFrfyH3mWJn26nrdEfTuOwsgfvD+nvVOegxUdae10UpR
bXnxT75lFis0kQVUq8YmN1OyQ9vDpSjq9xmwPECpK51TiskN1LJNsnLSpr878wwauCdIxuXRCzSz
65hShxRMcqPwBjB8x6pXqgHLmp1ImPlTqYWoWUxZ5cR68IwvvXKskkPUfVH65yS7oXtNle+6bMWE
lsL7M71mh4bavOfDb03sZXyWxi+u4O5j8UZIn0r4nWq6KOhtWUsnLTgtWiamtgOdkX1KsOfxnlbz
atUHNFV1zoWrHhLYFbLUWnm0Tgt2sWUnYmYLWkJvNhiTGEgFnbzb+3ACpgB1vmTM0gGiv+KKp1Nw
TdxsJYmyZbBNuaWi7ElKdkJ4T9N44P0D4x2ZBhD3uRmdLP0lqRJDgysRx/UlBUz2fEnjMImlOsbt
KpUPGrH4CMvCfRubK6dgTYx0LgZuUXJcMTrm2ktVP4b6++i+XF/HxYP2v11jMuZcRBaIvtj07Fo0
CrbYQaUgrEhYU2LmzqKsFsE+QULj+3ul53HZezcTtc11RSYrntsDXWn02jF4OPUinyviFSAamCJb
UpUKSNsw/Jn3UlHT2Hgr6Gt9cB9x3UwaMcDUaUCSRAEdZSYNBhytCtkZOMza4bfmy4e0PhRZ7+gh
HBjWoziCItcTkxgxg6R70aj2Zv9qNTBk/rLUB1H5lRm/BAVG4SerTjdVlm3U7lYwvpt66US1vBLT
Lbm7sw+egr6TyGXiRoyhhOZSieTqUQ4HMiBZ/VOxmGnlh4jm7CR4gwIhvfWHMXCETnw0/SZe+46F
Y4sPIm6YXse0Ys62yWgyyYVsSbPrPk+2vmkVGwiqxDvJBSOiBY7MjtOuc1QrfPXjBADpbmRiJtBk
rnoa2SRj7QAsuWSGzCyRp9fUnPKxcicrI7BppVErmj3GX61YtLX0Hbhs2yg+6+ax6CvHMF4FVfh7
cz3bj9k6kGLjfQucsO0XpEBkvRZ5bDXtMQKHEPCjNofwI1yDGph84jWrnbloL5FNSJURmozblBRa
lw52GaRb+sOcBtxZUflsGqtQppOXupBKrPyRzZMByzo3PTXrlVTvOZlaV9rVTRgDPS3Q0bkxH2Lj
MR3K36qevJS6cLzuEZayqNja/wSbMy/ttUocs8rTo/pT032V5N8fkMTmp6w81iGzKiPAtLcFTJmN
tnIZzr3RBEzEpUvem67SqaH7XOfCU1I/9aHNJGWo+gevNLl9n6Hgzdb6/S7s9z+iAESaUD8AP5st
bxgnGmR9iHKfw0c6xTWPhmY4heBE+bV2WOa+fCbr41tOzoos5W6RhshqJd5rD3QetN3KnTe/kD5E
MPEHJhi1KWkOD1v2uhxLQFU4dX6vwVpWJyv30fx5OxMwx7KKUzCmTT8Blbr9nHY73b/N3L2uHK4b
3+JKMYtCIn0CiZg34RpMLBRVQ4O9Yuw7bycU0IR3znUZS5rQqUhj09RZx0vs3MjACDbhDsGT+z6v
Hm8XAdsdAxv+170D05KdCppZsyiEpZrUk6Cqzu+ixIpIfUuw1tdV9cQT2HVKKFXtVte/9SL8nvqo
7WL4OWh1hT38utJLJ+sDH1Wjt57awCwmimtlzEaYbR0j2oly78Az44m3NXXZXlqpLC+Z4qko+Xx9
01wuaJNClBt7dqA8d/5a2n1Zgm7QEEzuSpr3puGfEoNmQoy9gmPtQWlXDtOihdDW/t+/P3P4VmqZ
Evh63PXpL+rvGy8lh2sZW6jQN9e35WJK6cNGeKuBv0mdD+6C88XCEOmbLxFFSmzja9qhD4SdBr94
Hne7ejQ20GzYNNlvvSi7q4XhYTC74wjWbglPUqhMs96iHXRQiEsPjWs9d+nKWswvv/kHzoy4hoeO
qUs+sBG+mPqTr9/QmUCPUVHfFPlBaf6yXWAubhYhJrWvweBNP2AUQWwe1LaeD44MlCL5i+tLv+Rq
plfyf1d+FtrRQakJ8YBiIXSfyudaeBDF7XURi3Y6YS9B7Uh1e26nnZACLyLWiJDv/EhySm+tde4i
A/6f9fojYmaqYISpvRyyXo0Dyb2fOM1DuvO2cFBv4AI5Cpv0d/CpeTXXMhxrqs2uz3Y0fAFm0IiW
UDt4qJ9kwaZ32P4l3lF1APc6Z177+mIuerA/i3mBk5bGFll2JMaBCBX4p4p5hfg9ru6AZFs5lRdY
RbNVnXdzQohVw8eJbQCNeKfcKpvCsR4sJ98Gx+qn+FO2jbvhoOW2+TI+XddyZV2tmfN0Lb3sChmT
8YP8kIXBna7G/+KOnfJw/88q530ytDhAxe2ykJbe7DOle0zBgY6NeMX41/Zr0vQk6CnaqFQliFyc
gU4Z0szwvthFtFHb1y782xzjfL9mXoOJR3loIWB05FqFl/xzokfwza2s20VpbS5l5jHCqlMrkbFM
J3qz7tTnfgPpx5GS49f61t3FN+0LPEQr5rDsff/s1bTIJ4voilJgWBV7RZlILCOKM/dDd1/osO7q
m1TaW8ruuv0tCyQ1Q2BEUmDusqRGh0Mrpl16fO8eCie6i57GG8UJvlwXc/HI+FjLCVBNo1XCIug/
VyznJd2pKnKM4C5Ibtz+MTZhLJK+6N2hEXcB/RsSk5wedRtpxZFMf/r0YfUf0QwWUiYFY2QeY6b9
GIV5iGi/ukmhOoc5y/bD/YqCi+YPtM1/pcyMZcKc0fxJSrVttuMr7+RdcJN/SfOtBzr+7XAsXsPP
QmerL2voPWv6zWymBdeP1A2HwTJhrdyXSWXL9YpdLrqpE+1m1w48lqM2asjoE89JAYujy+L6Aq5J
mF0wXpdDsCcggQWGLzhz2jUk6ouK/n8MgcEAhjJ5bs6neRPXksd0AmIQHXiYX+KNtiuc8aC/7SgY
OO29/h7sfC41c1fdfR7s6rDyEFm+vOmd/u8HzGyk1wIz0z0+oN/cQ9/xM7gtj/9Ed/oxfFBs2MJT
+ybbXl/WxfN9InJmHBlNsjrEq9zbZvgpJAaCixIcitHPdMdQ4L2s4+El9qrvYhsdr4teVXdmNIoM
d5NeIFu/91vb8DbWY7jT98Fz+kW7N4BM2U/Dy9sALNEVydOtOT/yFNsAOZdJ54O+ce5tiqirQnPa
6UDznhNYGArrE4jI2yDM79oK7oxefC77H2PN5E4IOfJa/m7ayAv5EMQw/6SSypmPPkGz3cmlhOZJ
KEXhTjQG8aC2AjnNOI/uTOgzP1/XeMkHYFfMPDFxhTOffj+5N0CxkGq/RWG4kKQIAtz0caQd6rqQ
JRd3KmRmvsjug1xFiK/8DGjuyg4xMVFTfqqat+uSFtfvRJ2Z1fZ9MXgtvM5O3tdO06X469GRk8pR
6q/XJa0t3MxGCYf0uEyQVFvfPe9gRK+Gsb0u4iKpPPkdJu2oyYrwYwDOcr45kJlplTAd+8LYjHfq
Vt8kd8I/2k33qbn199eFTX/rwvKYbWcgk7aqC5QPGaTEKuhAmEnd70awi4zcCfLcLkS7s74rwq7w
flwXuLyA/xM4Z+OCDygPxwqBcqZsyV/avV7vkiBfsb3FAML4o9gcAzLqAxla3knOTdk6n6pwI/8q
SZHuJ85nWwo3a5Nqyzb4R7HJx5wcqTzTpFJOJxuMdjoM6uomhfV+bbpv6do7VWuWD9BSGbY6JoWY
7HpP6L/MVx5ua39/+v1ECyPQwYNMRJIzvQPfot2Fa+HVosVNYd1H1wE9COcS2rCKpxIQgY/xWtaD
E/ZvJZ2/lmp7wjEYvoiwclw3uUU/pE6IVLQASEwrnkv06sxw1QyJlnQXuK2ThrvU6+wOruIq2F2X
tbh+J7JmViCbsaBpJevnl/Qc6s+JsuLqLvoYPrzDiYSZBaTmkKplj4RCp2n1Ji9fM++lVJ202MPX
l5BFgHrc28FsZEu6k642Mk8aXHgMKkzQs9CjchGZMxirSw28DnRKSQz/JEZLoxpI3JZdhmZGNw5o
Na3SFy+xoSePjDxGmUOG3WcoaVRLZrK8tZO36FJAOaStmWr8BYucITMXXLkKX9S+hvK26m5qa8Un
r4mYDv/JsVASKL+DWCUUDI0H2BFtNw0f0jJZsdTFs3Giyewe43JpzWBETNXG9a1m0PzmClBn94G+
gRfnxrRiH5Ju71YtsrV812L4xQz0/5ZxdrV1ZS4NssEyvsSM5D/KW/drZdfpQbxVnpMN4LIvOM/D
2gt28XCeSJ1ddl3dBFqbTyqDbyTKuzJ6zfx9BjDQGsr54tH8I+kj1Xqyh2FYQQpcIsmnC78E37qW
Vw7/ipXMHY2hZIZRZkiIYSeX8x1wi7aarGRA19SYeRirl3Ldt9imVqJRDxmv1z3Y4oZAKEVwCMad
Ng8N0xCoXq2gjheQnhc1JwEIK74X3KewP1yX9IFkNXclPM94Z+PPRABizk9VFEthDI0wV6Y52K5y
27a/42ls4AEWZKfOtp1yMJKvg3ufa0/Smjl8IGlcSJ9uoYkn1QDc41x6qkb+GGTUIbpna6fus5fx
kEW2eqy3d8PGoDvEviudpnKElda7pQUm1IcdkIl2gu/ZIXdplw8Fxs4drsLvpS/s9P6bn0OPqH1S
orX+jSWPwqSHSRgJWAS57HMls4z8hjmSk5KZhe3H2yT80StwOcCMmN620aaq/7m+qYsC4XkUgZEH
KXE+NyjkhCg56VEnMrPbofpamaRB+wff7MAB9D6NCaAEAM5cF7p08Agappkt4H9glTvX0iBfAxV4
i1AV3q3oKLe3A+S2/0IIhB+0u1ggVMxn7iyzB4+4JNdWqtWuckea5sV95enb62IWw39mUifmIfo/
AUo9V6bs5EiPjOkxGMT3Q/k4DiTuy+qBSettUqs7v/CfgDiDwLByrPj7delL3oV5QsajwLkEN3Rm
L7o1pnphTW8PumyE/q7Nfl0XsLhVjB9RhgZzngrauXY08xa9qBA+MJGz1zgFuUC7u2euWMR0IV8c
7hMxswtbVGIzM6Y4DLoBu5Flu0l2DfNI/ua6OmtyZodZyqSubUyeGS4xbAD4eZR8L6TageLyuqDF
c3Wi0Ox2hqZMb/KRdctkelqs7/AKqvFrrT42xibNgkNlrvRaLG6UNT2qzQm0Yo5TkHeNJZYF7tGL
bobxXdQP0hp2xJII0AABl5nGr+X5fSkoIZlqgRyoFYaO0W/ThLt5rQS2ZNGnQmaXjB6NoeqnCEl0
80nUm2crfbm+NWsSlHOTVpQ0yYYE71NorS31j1q8shWLj1m6NiBpgWEE3zPzb5E4BF43QalW5hcx
e7Ca20F+FZrPof8spY5/L9yTBR/X3tBLtn0idf5S84m1Y23K33TR6LjmW82sR25uUmF/ff0m052f
1VM5M4fnlWLXwzEErmqhp/tAHp7b/ks5Wk/6+DNhYNM2oh/XJS4a3p/11OY2kUJ6HmUcpkgTHb1K
HKV5iYrtdSFryzczC6inZK90Uau19mPk26POmLSt+Csv9jUxk3WehLWZUXVKbyAm58UZ94Od6D/q
7pCLa63B08P82jZNi3oiSB2k2JBpR3A0cvre8B0Qeam4d/OXsm9sOAEcCDeJ5P5FMwflJsaPqAbR
R6jOltEKvbCSp+swbsWbOjUe2ubT9Y1aOl5TRQvsdW493N3Mibta1vWWO4kwiodiSgswxxj4jZ2E
ij10TMmKN4aSbjrtvffe5dxbCYQXtpBeElo35Q+M0nnbKzPuUhJMMM8i1fIu24fquy9+09YQ2Bas
/kzM9BknG0iFw1MjAzF13Rzcun+s1eJ3na4xTy4c5zMxs9Wsm7FogxoxcRXeq03IjIwdPfeGdT8B
r1mrlAALNyMN1vgBwO1p2prvXigJYhEy1OmEevGmytnWb377rrcXutdpPr7PfljBWqf6oo4nMqff
T5aSxtVOK2p5clmbcnwto2fbVvLADuuVZqnFPeOdMMFoAq80nzLIqzLxgklQB5hMY/q7dkxuitFb
eZOsiZnpo/SlZ3QiYvp6X+hPYbWL/cP1UzZt+8x9TASHwJuQ+ptIeM+XDOjPPI1MHXfYQe8bbK2S
rJXdEjIxR35d1KI2zPEztch4EyWOc1Hgc3CkJlG9320a/aD0jROv5UuWhYAHT/xCEDlHJqsShZl+
zSTrBJBbLH8eFJnR35Wbf8nOYKJggJXH1ATgf66J5/Wy4DUMC6qhtHd9KhuhGm0KoC6t1nLquCdx
GmQrO7WkGZyGwKmyegxgTr+fGHfY6TyMcy8mGDNFxyqTYgMwKINZyrii3pLjO5U080gQSOujHqGe
b6lO3qh3aWsdvdTfcNMc/94mAPP4gDCBSXX+EG5jwY2tiCRw3uvbTgz3Zahvh9JauY2XrFzWeYdi
6xOy0GzDALOx4mwCY7ei1A6Gvcoqmrc6TGLh7rpCS2t3Kml27/tCMrpDj0KpsBt72daNH621bdeg
ExaCW9By/ig0MwYJ8FePXxGjjY9GZ+0zcP7+jSYQhUxHCRaj2YURJ7FBSZSMVpL+HnqSt1+MZttp
/8YA4DD/r5SZiwsiSSn8KUvc5E+wKw7+tu9X/M4HUeLcxzF+QWYHeiQ2f7ZYed8mkRhqaGLjcX7l
d8HLcPNJcOLb/qDtytvgaNxQz32EiPmB7uXbZ3FDvPbl+nIuHd/Tj5gdqiBJrKabPqIeHnrtTWgC
R1wDsVuTMduysu9KblxkmOpO9d47wM4YfLiux5LvoyBvGVDTGRPO6bkb6mM56ulUJhEZjj/yxL9r
leQ2UsJdHE9og5B9ScCQXpe5FEtAlw2gISksmDBnMrWsDLvaQ6+gzTeS+BBybRRJxvST5+j5tpEp
iK1Y/7RUFzZzInK2XW0ux14u4jGKxHigI86Ru+Rnm0vbxDJ3rZGsOPc1DWc7p4IgoLg6qwpgQObU
av/dzYXqGLfVe9aKX0XLy7ZuYD0k9COvLO5S6YoRBIaUYGojUzfHag5bPyxgzONe1uKdEgRHSZcd
qU23rVEfuGzIRoabsXBf2lbZ0T+6Nb3vouA9xf6KL7j0nQoM5WDWA0lMZDXPF3axn+RBT5I5Bn24
VY9B/i0033Vjd92ali34jzXNXI4gNhEI2eg7GlK/F3PyhYDowyZhCN/7zP0qZtK9r61VVC6Vo0oD
Ve/UusYgozmLfrwxkYdcmK6g7pbXmtLDkAmjhvv7unJLeUrkQEiqI4zMxOysqD0jXnqGdoms34uR
7gyxvoGmZV8I4W0Sfa3N5Kj1HpMzw8HTmp/XxS8emyl/SOIanrg5ubTetm0JlgBvpuxnHSWclGAn
ey2RxPdE+FtMQkJWGjL+CJvdtfwUuFVlkAuT3Zdcf4vG6GhV3k4T1sqri8fzRNJsUbWsgAClRK3B
Vx2u5VsjNQjHjUPTZ49hLW5Kv7bNcXUWZdFoTuROv5/EfCk/mWaHXD/MD3JcOqHW2FrB9IkV3/fD
4NCf/uS1qSOH4sFt6tck1x+NoGMStI73RdTYUvu3eNofq/7HXcx7QMEbiEvAkzg+FAxifwc4ja5u
XKp3w4/rxrR4UE8kzbTvjNLKJB/t1f6bqgCpcogpftEk4gJ8oLcrpjvt4YXHP5E2c8HZAAEu2HJc
MgrDgQPYKrItgW95Xac1KTPn43eRJmjxZElAK3RbVSttguAVIYvmeqLK9PuJ2YBn1vjS5NHHpn5X
rPrOb/RN6765pb+FwmYb+N9ThmP+vzSbk+XVhaC7fYJQV5Q3KpAcZhXsc6FeuZiXIl9FVya2B7AS
LiCbjbjKNSvigecZ2q4Ldcg04/2/0eSPCPl8+RjsCXpPwK9UrXcTGj7d/P6bO44rYhYP94kmyrmY
TKkzsx7QRB28Y1nl91L7IqUmPT5rIDdLJV26ZWGMV5k0pKlsdvmoVl0BEmQRfHqNDfTYqL3EFajd
b4b63o+7xn0EmjZVW7tptsDHXl/OVemz9fQJyyu1RFGZRFqmPuv+jW86XX4rl9u4+aHzJSC8xk4r
0yLYba9LX3QiJ6rPVrkyuqIpp4RAFpS8LmE22ntBs/GSz/DEqsKKdS4NqJ6t9OxO8jw/9xOetI4/
PmjtNqfnX2v3IyzAbgBs9Ussb/pwpfdg0ZCmXujpQCgXHN2CFXeilSEzd/1jWra2TsE6NYV9g4rX
V3PxfmfiDRYldUKAnxlSO2gJWBSkBkD/piVR2gqNCqgHhGvqO7HlXweEE7bBZLBATonMyJ6fkCED
vE1QAcnmKVLZZRT/qgsL1DwPZC3gkz5f120x4Uz4yQShZmgypD/n4rzMMoE7QhyNj+q+ivK7uiqy
jVZ7/bENB33f6MrPOigqkBObbKP0pmfn7via6Lm24hsu15lQWJ+oYiHbpdo307zLSqWhoxAyO7Pb
yn181C0QEitYMJWvXv+3rAFTq8WptNkBHVtQ5sISafUobQpZ3sbGU9H/dTJzEgLNLi0BU1Z4uhlP
LiXZh//ZsCA06ZPuZ9fr/ZNptJ+zsF7jz7m8YnnNyFTqgUgDsHlev9RUMGEJg4FWF75Vlmc3wXYV
E+PyhlWmNgprKn8YJLen/TtRRmr6Dtie6ZjrP2L3OMabDh9uxJs+us2yL/3bddNcUom+nw/+DfKa
c/gpsRZJw3kA/UbDVjAPmvk6/n2XFBxkf0TM+7ByuQOXKkdEWdzH3tdC3wrpykVwcXWzFwoPA9K/
E3DdvMlATv+PtC/rkVPnuv5FSMzDLVBjd/U8pHOD0hnAgM2MgV//LqJHJ1UuPqzkk3J1jtSrtvHe
tvewFvR0Iy0tgzwC14Y3ffIRje7rK3X9mp1BQAygQo8dI9Pi+6efrMamHepe9ghW+x7NgEBrb1zN
ZUdlHDu0TygPaQzBSy1RjECf0m+pnts7x+6h+RBb1E9l6eIrZ/79k8xZFQa8fVfpi3LUVToYsLu3
vlvVcway06yMQyNHe5XtSU6gq60igM2HxdnO7AoQjODUKYMhHqIdUywM4tq15SuJ7Hp+5QO/kZxZ
3HwW3hInEllV2KAIZ2VQjz3KSknc+zkhGCMdlUM1EmTWcg9Fu6H52Q4yKeglK8ECPU+GzMKv4mua
JZHbxglynpaDIw8U2xHrwqQrJLtJBiMERltj41Q4MDFt97VOfbND73Ut+WJXx7ewjsKVoWVjVwzg
kgNFh41aY+DoYdkaGygPrrvG8jb8871mY892xpjWitGUtESVuLlz0FRXsZ1R1oHi0oDLqhVLmwPt
yJhdACsIxrUFsKSdaj1HmgWtek0fVJgi8pExGN4KhoeiarIfkKEbd0Xdp69q3VFJvn9pSWeBVpRu
jbk8J6BjZogwUL0XUGEqax+cr+2DhbM8JBbDVWUaOgne0tKiHAQOFLgBeJnm1Thb2qmNehRxYW1F
R7/v3rzmCMFPLT4R2fPn+oKJ3XIGJQqHTAU1LVQySjyKZ3Upq0fKMPlitXaQ6dF71oGzTrG/j6V+
GEFxvr6DrpszAX7udsINacq8KY6N2e3u6V1+3249n2we2HZofXALO5mfPTSf/amu8LaQYF/d4wVo
wUtYb1c2MWfo8UHTwWfy2DZPenZLxz2VSXjIsITtk/eVNg0NsOKB37LORg99E5h9s+nT5CFF40ip
95IgsAR5/lmFCx9rrLhXY+yglKYPPeSDY0u7VwrQY/VQCZocCNJYMr3uJS+Bh0B/fJaTQEX2cte6
aeWWXJ19FP9wRVKiV41k4SgbLlq07QxHiKKRVTV9agDHjXh4YmHBwHFYPSjZ1tU36zt0EQqnAioT
aK69ejE4aFvrDAsBu8B7MiZ0B0kdSNi1tba3zBs3l9xpF+GgCjlruGMaVaQjiqySWtqAjdKpMdlX
k60FSpXm/ojWszuPelqYE/RJ51xGvD3vwItk1RwF8DSahbwtZO2F+6dR6RGEH6oyKOk9QqCv5Xu1
2v3DWp5hzMafBbU0Y0YEkjzcJFLns+2zm4hA/9CNnqH3c3CS2jcU2cjn0nriOg3NSB3vWBQeLyF7
yqGy2iVlwLUXBbRZ8YczHRr+gkFMH/xx6/YtHVHnYEJEKTpoujspKUGuk0Lt94cJMjsKQnbV+JYr
iR/xG2L9bd8IPhsIanFhmrWIbfFBWyYEuhMzpKJN20Frj1NLQEFvb9ctu37Jzjg6mqKhwImSgzhm
N2EWrUETJ5q/eOfbxnNMgt7dJuPWtEI9/m5kfkl/Km5o0UESx5YWFWMKoCvy4A7gqr38gikmcSyr
hK+rw4CbBdlQ8qo6b519jJ0nZiD/k76sG7sUxcCLgR4xtGmh4CGcvXYHHr9GwZpqif4Mxr1jR/VN
Yg1BzWR51cXD9wxL7L10hwRz+uAhCMzsRzJCfTxC3xS4m15rcP0QVhz0dqh8FWMDrhq/rdu5dMfA
JCiqOmiogmym4BvgPOibTsXB7+U9IumThysVU/GOAukykxERy8AE35im3how9Iwni/Hdi3d6m4d5
+l5Vm8GoJAf7/KfEUHZul3DY1lOTZbUzQ2lvev4tljV8Lv59EzNx4D3UURgT9kestrFbevj7jUef
taT/BJdzuP5pliE8xwQZFOTrxed5qdaGBwUuhC1IiGD+HzVFiVtdM07NHg3Ftv9BiM9zVqpUzTNc
3p37Aqogt8Mh240P1Rdzaz/b/rfyl7aJNsWm2bjosPONw7qBS8cNBjVBLeK4kBwV01FT1PY8bXGs
Oiqa6Jk/Nl7I+v06yFLwPwcRrgl1n0OfhwPE8F4r50DzUJ/cAI6AYad7+n0dbPGTnVkkeFMxRGNl
MYDp4LnRkPMzZZfIxTVDLtjDuAZ0rcRUqcIYcfS6LIMx1tBjnEKlOM5ftVQ2S7SMAx2mmWPUhQjH
ZcQFDwSctcMdxHUTvlPxwtlkfcJCTWs6iasufiFo1KAPA09+WHUJpahplmPgESFIrTetfUwJkqM/
MS4CpqAXQ8a/uPSJEOrmvgR04YKu9BLNm5IEzXzY8lAPAeWdr8hYy5ZW7g8ABoguATCH7tLcBYDN
vzkwonKOiezIkGEIXyexzaJhUOcNRnvrpY+GdSfNRS4dgOdmCH5Tqh2ygw0geH+bpIHZHMouxKjj
usPIDBEcxmJ4bHcGUGqj2dIq246t59O23qzDLB08Zy9M8eXuQD2r5XMQ0Ktt64Jc+DXjpZ/Z35n3
ax1p0aA/KSRnXtbz663XjbhaAwlzcb5dRZhE2eWN5MK3mI48t0e4D1X6mI0lx7JBOOPRchWfVzi2
Ew018+y119ow8Vp8uDEgGCY2pxak5QVBL1V6V1eD7MfIFnf27zOTczVvmDk/37ujcu89Y6Ij1PzM
BNGw7+3UQ7QfQ7ZJX9132dzX4sXpfBkEXx5Nq9HHFIs9uN4br+k9mYptXiHZVSTHAbpfCF67ieth
AvqE9e+8FLTOoEVi3ARv3A7953jMk9MwfKIuYPDNkARjH07a8zrW/8NOF3kvHS9CBK3LFa6rthir
WXMZza7RIR8NukXO8ItD40NaDbisQe0K4y3pc+F5R7Uay+36D1gwFo8nvJ5wRqMyIT5IezdKjKJu
YSwYpmn7nRcotPaBxXdmf0xlwW3JXMCZNroqf0vezT52vqEqnnp2ivQBZJTRJYd7sdUi50WCVmF+
1vMfY4J2XhXiSeNf8+FhMu0cWnDf3Kzbps5hKdVOabnJqzcW7dcXc8FdAAENPAxco3gplhKYDS2T
QWmQk6ke0y5UzE0K7rj+pjUkDdcLoQhTC7MAHmp9yMcIsbUfM80iDpaxt/f6eEyKt5S//IMtZxDz
YXv+pRRQPkQEEOjxT7tTZVYohGymYe/1h3WkeeGF+/yFMcKemGqOQdUSH6bNwCBzHMuvQ/zYp5/r
KLMjXaGgywwPIfDQYQZDsAfCQ42eTTj0cvQ4+V7Avhmb7lb3ZYNOS2/pWUkd/cOOrnogBL1Eyoht
50Uy7+3TeIyfxjuyG78rh/hAgSZVeli49JyjiSpBTuGVaqKoqJHdJrv0trxNtuTk3mIYd4fB3F29
k1EnLQJCewx1bwi5X5FsORmrEzRC4k5npX4P6j5Mqa1/qqXdjQ/0PwSM1gsLqBOwI3RAUJWHfrh1
mwONwnWI5Y90hiFsB1eZHB71wBgfp3C8y9Ef9qPejNvoPfmqbP/hvacj+mD6AxHIguDrpUUaLuP9
ZFSIslQFDwP10DLAGyq5cS050hmKmOl3ys5QS44HRGd+aU30c96w9L2VdSEtnRjnKMLKmRHtlITA
lnRWI4Cw6HCTp1AYefeMOzY9rn+npa2go4EQmW4XeRTRl9zOqWlW1WWQjLWOnBtaf/hUJhtnci3J
6i1BzfPyGNY38WI1hIBXGtqkGRCnDYpsj/LumH7tHIk1Sx8Is98OogPeKOAMv9wG5cB7s2E9uLmS
H7URupBkaXYKOkHXF+26pRdH3RmOuBGgjZDrHAxdARk3GmiCm9RHUu3Bijb5RrktZc2uiyv3xyyx
LFBmhFp1BrPUBj3KaEeHjAmVMfnLQPTLtfNar9dJPZ9H/Lni+7x5SuPD+rrJIIRTVSny2CUp7IDu
ekCL7agnAUZ+1kGWwieuetBawYbGuKrgPkqHhz1ufXO5HUrLU3szqt7fX2CRdvmtDouWqyuRAMtN
eqpHyC4llYHHyhAUGDrUkblNC+/RTD5dg0pWbuniA5oLiF1Z6AzHcNblx2nx0OPxnFKY6SbavoJ6
6JOF1ltrVHxiSbrXZGDCTqiMqutybX7xQWCs60A8fGymdDtqm07W+T87pHhpOLdL2BGFUrpuFgGq
H+7UsfQbHUxO6YZSiOu2YPN4UPDkXN8fi5vwbCmFMFTzrB/7Fu8/xopjxrwvra2fDDOR9b0shXHs
ERShLNTRMcl5+ckwf9rWsYLDYmg1X8/eKucN3G3cOWhkHyWSh+TyOv4HJiYjIQM3Fo4OsDJO9jxn
t8nY7b02OhAT9CTO9FO3MXzuKqpsunMx4v6xUmztSlRMQaYZDiswovpd9TrEOqYoTiyS1deuucTn
mHuGJOzKLkLQ7WcTuV5+SzSz9tXGwlky3jrlsKGqEaZqcj+4H6odhYX7iivbDhPxfmvze718mXv0
QMrsq52M5XxxQ0HvHS0VeJJAA/TyQzNDyY3SgW8OdrxvGtwLSPurmmpJ0Fn0StQZwJxoz4PBQgjQ
GhWcHwpOalt9aaLn1riv2W76EY/v/+Af4BhBPylqOCCvvjSHe1WvVBPiZ5ZCnhrpD2/WUpW1Ki1a
c3YZEFCqvKFJZQJFtbNH/JYgy9MnkECENC+OrSa7eyyf2Gd4wu6BaMeEUIbTDUkc3a/VH1PytRho
oHbmFlXP06SNL5H66jR1YOcyCq1FJzkDF6JcNih9nsU493Q1v3GtZ6pGzyDV2jpY2b//eGiAxNsf
rgJWbiHoxDTrIqMAUlHdUmdTV7eJlHb1it8CjojSHnaioame4c3Wnj1cSYmyhzOoOP3c7934EicO
tDFRrzXvOmyYAezj6bNL/6EodYE6b6gzVDxwR89JgIo2Ami6BbYny50sfCUYhBSRBm4/VNkFP67Q
voCPBAeDEsRrZuDxRYz4s4NaYjq1sj62hf2PhksTXMrwNNwkhP3PRwx0t5CzQd35h6Y6oT1mB4WN
oWs1vpF+/+tdcQEmbH5niDU94QCj+REaJDiEfM4ljReLq3dmkLDH83KaDK1HamZCk9ekv+r5U9Zw
P1F+rNuycNJd2CIc37xR1KbEPyhMDa9dZW2dFv1G0HGrXe80dsZrzNnGTmXbbyHIX8AKm8OedEz2
0/l7ochro6GEFvejrKi3cHW9ABE8y3W7WCsxdxLESnGgbuWD9VHSFyezQ3CjDg1bQx7DjnQAj2A7
+EPjwRCZXPTC5efCkvn/n3lrwjzcRwbATM7Obm/ddjvU+uxPvtXSQMaVtrxuIP6wNDwwdfHZ11KN
Wl6D4F6OGAJobioiyzn9ruULF1UY9B+E+OLLMfvLBgUQ1tbY82DcmMHgsxvl9U695x/xLfqWX9B/
cyp30Sar/eyT/spkP2LpELv4EULQsJraZdWc3EWTdsd90PQOVuAWAUTzSkyvdlqA0qwtg10OVX9M
F6JH4vVKqxVAzSvIW4LjlH6UILxLBj+WTSRIPqQ472EMJGtADYE7jl36fNy5kIr9l/DxxxghfBRK
X5SNNyPgpeFyqMVueLqjEKCMyxDcIZzt1wFlqycEDoIy5jBRAE5VOEXhND0QECh1JOTG13WkZdf+
Y5oQPTjEx2uqAqlRd2OHrJ7mM+2vya0sVDLO/ECIH5XJGjDR4oKhjuiODm3yXrOvLaQlevUrS8NR
B1PNbt0u2aYQYgn4QzDBYMIuQ3vroq/SVKVs3YQ7k1ZBOM4a8PdbL/mmjHyvUvbeltZ23Yyl0sz5
0ollr9YuE8g9AaeMTV9xt266b+IgN1RUH082lNH0oyUb8Fiqdl6ACiGD1PZAOxuBGBvdPZCNWvra
noFgA/HD1IPqXnlBDGFtuG7s4m0AnLEg57fQ7C12CjgZbj5QSEYZischoerBQKLCUb47uawPZ3F3
/Id0lcuuNaLSrgMSJMh8uy78svkXvzpDEJYQXMVdp85nGQYmfaf/bsXbWMYTsnhenmGIMdatmhQD
Zjhe8g/be57iO7QmDHkbOgY6yCWPhMWQBGJd3HQNPPFE3iJN4U4F/RD4sP5oaKjWuOHQ3HbkvpQx
Fi661hmSEJKgCNR1mTlHi+ZJtUJL3XilLCItb4A/1ggRyYh1Ukwc1nAFF6Z+oxjthukbrWyhjhwU
IPujrh8baLd8y+hH0Qe8k3i27BcIAWosK9ytW1jZFD8wj4i5l3VnWrzynq2iEKCm3JsiOswWsreY
P3naplEeog6OG9Im3aC09/+3QTyhPmRNkGlnCQyCWhZK2kE0BTz+HpsJOMn+5Xj8Y5uY1bB5rU+d
Nu9FJI6U+Xt9IeOXPjtasrKaZNeLinAGlMA5OCCBxBU0St8QJQm0xreH74OsuWIx+hnIB2HmDQ16
YstMNY1tFc3lAdV9V1rdj8E0aT00snbwRe86gxG9Syd5E8+Zmsn5hqm1nt/akSSvuLi1zyAE52rd
Xuuc+eXI3eek/TXK5ollJgiuY4HY1ogjrJTOUhBSx6Ha7QwZA4sMRPCf0axc3s/rpEMblBk0aMnO
iL+sO6kERDzdaV2nLfIEeJfiHIK6wqRYIHSUcT3JUISzqO6N1GzmNJbmvCbmVxLv8kHS+qDPZ83V
U+fPN3eFswh8d1WezZY4mu/tOYXGwVf9Ib13H7S7Kkzf1UMT5q1vhlDzgkQMA+3njSIJqYvOevYb
hGxC5aID2Z3vfIPiBVb/RvoqqIvbjNxq3vAvT4IzrNkHzt6qCsEgtFMBKy6/RfoIYqX8TU2NsOPq
pvW8sKro1rLpx/p+kS7z/KnPYJOoYBqOR1w7t9qtto1Q2dvqG/6LBikP7cO0K26jm3rD3tTtY/zZ
HN/W8WfPWvvKQvBoW83OoX8Lq/lXs3xVjGnf1/Y21zQUmGzXZ1km05eZ/+QapBBMiqSPuDtfcloI
J2Gew4s2PTxEkU1uyZxECCqOzWptmE3Tx4M7hJS/KzJ5IRmEEFLaejJVnPnYn97WGZ5Y/ikdbdAl
PiCewqPhlIU3wYz0tgmKnfYEztsNZvShXjmF8cnaMcjDvuvb6Cl9t98hRLXX77rAC1+NHQ2pLAsg
sVg8qCuwV4xd/PvjveTdg9c8mURy2CxDYGJkLnPi7SDsjzY3eKXOHjFOHZTJ9ln0ignf9W2/vKh/
MIS90dl6NGguMEg+vhLagove3GZD5Jdl8cFMWV/KopehIQWsuw6a9S0hXle1hSFlA5cOB2NMlV34
XrftaxJW5TFJD6qshr+cIULh20R7Noa+xDEjarOGDnREpvepeUOHNrYIucVgH+QJH8y7RlaUW/To
MzjhqKgjzJ+ODswj6oc5Ht3qAEVr6h7Wv9m14s6cdDiDEU4D1zKYywtYpezdx3GjnsjRKML8vfwK
naRDukuP2YMVRJt12MXteIYqnAtWlqPLhAG1NW7Rz6gO74kisWwOE1cREVODGgoAoE8SX2K8znWb
xihq5BhPVvdatmk66utD2MQ70wErUPb+DzadAQpRv+7AFGMosCl3R/3WxpU4iDoLzTjq2P+9p6EJ
Fcq3kC6zMH4meHNUZI4SM06D/KUp7uz2fphOanpPntctWvCwCxjBoakLTSs03NMgyp7jmY6lCBoz
VJT9ZO5McEesoy18MBCfo7UITY4WJtuE9TP7gYE8D3VDqMoV6LH19Y/0GD2Nsf8Puw+TUaC+QfET
JKli33CN+fE21+YKpXXjprtcf7T/gebgHOJ3wursBqKPRl3xav5C/H3iP/Qm1OqAyurWC0+ICxQh
BOpEz4yOw5BWLQK9a3y0ea9/lAVHnTnh0fxnQ3QGo8aXNykrK3u9sjQaMOPWQn8MRV7S2K1jLH14
D2O9kEFCDzdGnC4xvAHl8gbOikr419HaTegfoSC+B8e9P5S7lmVhKuPJWkoY2ueYQgCyWaZB4hKY
Sjz5Jrtt4xq9Pzcq3fIxaOI78F4gu7Fu57xWQkSCwtRcAAWZm62KrWZKG6c1qjc00JEf7+dhRvoz
HRGJ6k9D1s39myX2GgydgHgkW+jmnhf9bAOCcCLuSB3RYAzMAHrmJkR0fWjn8jdy0x6MLT1OAXvy
ch99+tWDd/DAn+V7oe1DW7YJZKRdS7lS2P7fzxFpV+0iQuutAtvZrbuDJOBLvMlO0d5XTsmNcSTP
6tP6WksBBdeIOebFixT2E9tHctZ3w/ix3TuAGt6iID+Uux8SxHmbrqy4rV+u+MRpZPQZEDkewb7i
g2L2mG4fpo1xBGXlLpN45tKQ5MWSCm6TdJyjFQB4mPi/NW6nPvD8zC98dm8G6rfiLvbf7Tq8wydG
F0GDcLqVGDz7yJrBgg+xpC7spvj9A5pTo2+xx+zt9/j4rrt+5Phq64N/SJKSXNjXaE0HTxhoCECt
Ci7/y1W24rwD5z2aojoLVyO0I9lu748Z6HvtbWv9cDHWzq0vkBH0vTjBnOM2GyGI5P0y0ulESeF3
zd4cbj3nuVUPtvsUd2wDpbfQwZiXLPF87e/zT/VcdKiBZE0XY6dKvLGcKH5q3mwIf9LohxoHvcpC
e/i5/imuvgRYiWxQ4OIuoGI8RewrajyQ6TSJnQddURTbajJbP8uncrOOcnUWzCiepTu2jpPzKn6h
wbm0GXHzAH3N07EpmtcB6uQ7hdmv60BL5oDwXVehuYJmEVFxoDfaCNwrBOdzEn+jRPmY9DhYh7i6
2sCWeXwURZRZkFV8D7FWMXKLUhp45cdoPLdT4OJOqMUxZCHeLJme2tLKYSoLFD2oouvQf7zctAYr
x2yyakhLkfrN0uJbN6nfvPiv59jRmATOcFwKMemH240Q82qCTjk0udJAy1UUYF8M1gax9aSYRjAZ
kmaHq+cJsCwsIaZsMCpim8LFgES098bcRLRzn+3ol6KFdHroZFRwSyg2prswZIArITbf5cKNFucN
KSzshHh4TI1PdFicSuaGlT1JDudr3k4YBLoycPXNW9sUx5IqM7YpcwBVgzpp6I69sY+yvVfsFfNG
s6BbuLHtyE/5R+rc4G27vh2X7ASDCyj2LLCcYCjq0k6vA6tF2VMGRiyoIjo7xz2ANcQniizJueBa
LkT98IRFYQDNd8IWcQ2Sl94IIOQBgjHt7obYfFy3ZRkCTxPwBULtQmw00Au1TkxMmwcVmF7LBvq8
qGl/X8dYWq+5AOBAtRdAIvFGnHTENSMMA0zWpzs8ls5HXSHJzSUwC347fxIVOw873RGJZ+Iuzbhn
11gt86aovBM1nRDNopKPL0MRnlke77mhEaDUJbpOSX2bWuYPyujDP6wZ3owzWaCLmRQhCLXESr2i
B0xsfyHsc4DMadWE0u7T6zwJHAlX6//hIIhf7uXSbgsr5cDJWRMq1W4avhrFcUp0H+zWvuXdFTUS
25DSOqzbtxDSL3CFra1XXh730Yxrtht0twQQcvHT3N30UKgxjSeVyfhvF3YhKGc0Cz3DGILCHOql
pWyISDu0GUhRIB0TD4VPWg4N2bdI1rsjA5pd7uwyb6OepkGvkkGgOKfPDjH0A6iuoG1al18zkBMF
f72SUCvEkAcobdDwKnIddgpaXTUDQaIpszfM7YYgUu58tG74qcpOBnX8CP0N65hLJmo4unBC4oyE
duiliZmjgT8n7Ri0AmwM8fZ+n4QeA2dkJanBLHgbIvxvpqD5WLGFj0Z6Xleug9BhKd7RpSzxbSiH
FIYjG1JYsgiXPsxRgqAVNKYCkDeqZc+h0x2MEN4j+kvvPRr5htSGZOWWTi5Mav4BEg7JIUpszaUA
iiYWZtBJNPi2cTb2GJT2UcvwiE6CSgkbNGJ10w0xJN2piwuKRhh8OtwMoQ95+eUYyGDm9lQGBU20
BijZRh/NjaYXT+sb5Oo2Pb+d/8CIRcDI7LRcyQETJ7jXR1+5UT2bahG2urYvStkuWUSbT0jMleOt
Lgozk6EaFO5OMArfSy2LG9X8JORn3Ddhguv8umkLJybIejAJbeOhDnVNYadoSqOCNA6mGYQ9KNS4
dapv6wiL3+gMQQgglTrWMfWA4KR9wMBdOmntEzgct+swi4aAhBijJFBtvRreagmDBqkKLbLGjR9V
Z3g2iOT9t7zZPZAQ23hSeWB7u9xtBcF/poWFzT5ET1ExgUHixUFWClq07jNjG1AlOubJ+amCV43R
drdu4JJPg28X9Czz3UMXawDMbKrIGsGFlbr30MjAPN930m0idZL49MJZNnNH4xSFvga4kASXri3K
NZ1AVzU1nNPkluFQ2H40Zr7n5bseQquEys6Y60oAHAxkxZhLwcI6IBW+XNl84oxx02SgNTDeTbCA
24R2X53cuClb68S6xgbvefJi184T4QP3rSzRDrXJ1WNEq4Nl1sa2bCvqx5rxur7qM/JFogG/DAQ8
uOuBmMCCot7lL6tLS+NkRKKh5ppvNFBL9eNqC1K3yCL+6L10MhL/pc8MgiEotCGiYTRKeNwgx2AR
u45ZgIy0H3WfjrNl5RSQTPKZFw07wxFufm7lJIpbKEiw96/t8NCzg2qhqGrtS++klduS/8PZh8lN
zFXO3oPaweVCEmxeJeIJruYuqHOQnVZAn9XUmsSspWhzDjMv79l1xWzbtNFcLJ/tPXCn8NspDl3v
ZX1TLLkIGP/wmeb9qhvCN3JJM4uMERZow12UnGgNWhVn76nblm2S8V8W7gxM+FCJWhcNzVNEHVP1
q+pGJ7sGM6rrFl0Tzs4eCCUoFRJ0GhpvxTtQXqDiAkLPoALrvpUYPreRUoNCh8+H9KAX0dbimM1T
KsjipND9ZN+pxU4Z6uQ9yk59BZ0w6xcEcyRBb2mX4jqJtIWFs+lKcQFhPuJpggcda52wLdHOrf3K
ymZXaK9sCpTiVNJwfSWWNhCk60zIZ3oQdRKZMUtHaTEml+PbVjTdV2puBpmRDKfCgLzTP0Bh3XF7
h1IITnxhr2IfRcyDcUU9nbwxwlKrL7bDn9dhrvPRwIB+C8gHcDDauOhe4hi4JVJ1fhVNzNo5WfLa
t+TU9D/H6IfB+cFN2sS3OjWwTP6skWFjgU0thPAhmHAhBrz+Y2bXuIqnZ7tZsDlr4qZRcFijr3er
OF3A0JeSFLctedV7yY1gMZL+gTKFx2CPXg6ex4CKtY/S3Q/ZY62/VOVh3SAZiuA4tsezobGA4rkH
r3wfy/te8XuZ4O6SH8zMBAg4eByhmHH5Cc0471NC8QqLjTj0up+qTpA+fHcaNEYrZKsZauCOsovo
kivME4HQhUauEhqUl6AkLXQKvTwW4Ba/8fLKT2t0m8vIHX43vIhb4hxmvtmdhexWw+yL4gFGQf73
tcusvtxHDWnTTW8547OJzo5oC1YkZvkoOHU0LDWv/4ZYxcPR02I0YbhQdgpwJdCKJ1dX2reh00jq
K1HjOWGl1NhqY8KLG68unE86Tt5Tb9d5iUyA5j6nUeo9DjYmbHoaNR8V/krqp6gXfskrd9i1SRFn
21gx+xZVQfSk+0mLwuRjzZHpCuG0DegB0grsT7qhZlueDAbbcM7NZus0uQ3WjckIm9opH8qomqhP
0rzO/a5sncAZrHJbYW6Kxi3aphqzYCiJJV3poVjGqzuvbrXJt+2B/VA6h3wZ1QzFHeJUKvExa4BX
1WCi8sKaKu4gkFvq9jHrHSPUnVh95lUP+ZvOHO0HLaHesEEjM483zqDn95kOXR69NGLbT0w7h0gr
aAHRuqVGb0npDc4poboz96sZzr1W0/qQxLWzHdIet4PRLFN1ZzIPPOjemDqvPK3QLdh1fb7T6rbY
UtMt2TaFEBLKwsTkN33cQGRRTdIu4ANEDRNLL3NJJF1ywvMtJES4euITCO7hHhTlzSa666InB0kf
N3tZd/br2i1CKaoqM6sK3u/gKrrcq02qmok2JxjH4Z4Ve0zhpup2rF5Bd+CX6U3kHAxlv4656IVn
kLPtZ+4xuH3jMAUZkTqhQalXCdIT5WNcTh/rOItriAIxehM8MKuKd3Cvqaae5cBph3rPE3NXVOlr
athPZccln2t5Gf9giS0Kw8g40eZU8GTvNfdTHR9bkwSj+80sN9O0abLHtJZxai48MpBYwlsXYz/z
TUKczc3ULq5JAyq83DvF1UPBT/XwPU6+jQXU/rYjHJa8wM99tOvoZesXekiyL23+ub7M15H88lfo
l5+Ta7UbtQl+RZ/1PgbG6zELmToEURLy8j0hAWkk79brDQREkBiAqn2mrBDtZlaWDiRpGejwrKCs
lK1J3AOPZDALyVfg4KaG8qiNMp1YaYp4b5f5VOAk5Paz6fWPpE/qfZt4R9tA9ZPqGQ8SA4+8ltQH
UoDjGGwvrmRrXd8vMOuNiw7yXuDlvip8Tm7mlWTOxJKmOeEum+wi6nZhO2Lk0JtGZGOtRP/7qDBb
bs98ILg54wdcftNIG3KqZQCl1RvxfmbJ6Bs1vqTyodBv/XiHnqxxktVtFj/rGah5CarSKI9rExtp
sKZ9qtlf2qTbFrUpuYEv+CqMm0sQyK1D00TMeqgzBX4B+iXwVmE8mt7V3gvFbYPeu5BqqDe0OdGI
SW6J17FoxkQZcV5SnL3CpQqsp53X1diyDf1ZNxkIeO6iaPSZ8nPdGRfX8AxHcMbI84oxd2Bb3RyL
/LOlG40/rkPMn+HydnNpirA36tTr0MMEU9r6cVILfwAdzjqCbLGEjeDqjWMlDEZkZYolooeMuI8O
GCn0TlbCWwxeZ+s1r+fZWURLN0WJBcYw915xfiiN7U8DhgAjP9JuuRb5Tav/g3XwKBeMFGBdBnfe
JaRnVJAAc5Fh1lsTpKX3I7ljPdkasvmIpa1whiNOgvOkMUY1AU6isRvoEYF2OQ+nPA7XP5YMRtzZ
Q96bnQqYDv3xHnc3Ca3DkjaSpMFviS9x2yESOTbkRmbWEAEH/X8lUV1kXUvCpzAd+uql7DGsyUC0
wMOqj3PjYHWuhp7UOiWbDExU29KtlDuikn5j1CP76nLa3+jNrCXAa/SK/f1CoDVFw4dFmMbRdPld
y94rPaKirTO20QZW07wJ4opHm67Ufv490vlSCE7uGLWJVwOWwo365yLSfjSOGTrF8zrKkmucowh+
rrFmKscIH9bh7x4mIbRCC6LqEc0PiTrhJgr5z8064uJWgsIfyjtzY5946sQlycpER8abEDfappVq
HQt0gaHUmct4dpaCGDiK5o4YnKu4+15+LJCCt3ExQ3WdcVtHxQNhdrBuzeI5g+IYXla4XUMfT1jA
JMrSdlJR9qhAaRXXgTHudXXf9lsMfmreg24nfttJRhOWQieWD6JqyH7hRihgKooHdrIBuW4IdfuO
1gb5NB6oaW5s1kq+1nXOENMCyNrPDZhAEzuynMyr6onoDAVG6k9KOPVQWLY/av3E+JHVr+uruWjY
GZqQNHQobydKgZYgi+xCfkxtkWZp/EI23HFNCAraXhzQuFh7/0fadexGsivLLyqgvNmyXFt1y0uz
KWikmfLe19e/qLm4d7opoolz3kYbAZ1FMkkmMyMjEPTpNNhTWBpwXa/jmjURNDedp1i5EwMPDCVc
OzEkZ5xfrTGz53o6BpnhBcnM8RzWWPEByCoDVLV6z7Vz5nlZQT4K91+ER3eQf/Zm5ORijTaMmLOG
rD2+ws8gz7DqDNANoEIB/ktLAELcSpThTZyXsYF6jQTJVLFVzY9Sn9uTFodjZwuoVuJ1iJDxX3yC
iTK1iqMTWCvaY+NFNwvA0laEy2kwR2+F8kJzzTwoyXacYmIYDeegZjkuqkFoPlFxP6JIcz29ph5O
UpvFYKc0Pxb0nQjnHHj8Fo0vxuSELa/xnxHAYy3xTFl9CtU8ajXluqxy9NmumHKz3tezaoJOu4lA
6aHinlKQFPG7zmwDzijXUVD3JYqt6qqIpGuqTKN6hhBCh8UMxQU8ze7KsDxkhUIC0+D4KmN0gPLA
S0D1hgHSyydCdQRJHWikAI6SLQER5UddcKz0p8KLOxm+ilYhJJ3QdwV/pQEiQ1FEpRoDzw6+oaB4
qWZglNpdM9m5MPl5GW2jgeOarAcgTGJfWCgjGMjHUJ4iNE1VS2DM08TfYuqbAP5KfUyyHDSQqZda
72X5EiovScFBATCKF5jTv4bp2G2q+lTsVrp9FUFV3TtLKziJBd7WDzkbSD16cbCzah/vpNhCG8m5
Md7i8H0p79qKE94xcu3Xn0LFXVOHKnSv41MEobE1OSKjBJrIHBwJH4nR2kqzkfNDuDiAl4SCDRxx
UPyLyGpFRYKxG68n4BapTzCUQAnVlTQ5MC030U5RpBOxfL99wbCuawONE0D+AuSPGJNabNno5DzQ
YWWQiDF6mfwR5L65OnLjJfOuQbFfN3g5HMb2wRsUBSGEjdCdM6hrDWGIKg4KGqviaLpvl88yfuuW
YTOnGnYTby0Z9wqQZApAGOs5bdAcmGhPC5ukl4ChXpBmDwx0m+Jd8FZaxpuQGbwKHMMaduvaF4S3
zqpzd715RGjYGGaZ1Dhm81cTvBMbOTYbN1qq9H4I5mZ7e/0Y5x1wH4a41oRwc9IRHTRkY7O20toW
k2Vl+EwLN5BkAHY60EHcNsUamQLpgrVairOBxjvHgMZZqGLWtqRUftQUbjEM2yk2Nl3fck4CRpyK
OE63kDgwgJWgOTvRlmAMbQtTJnRkc2PyI6Pl7HDWxGkquHrBSQP3p8FiATjjQW4AEGGCPi6C5PYX
CulIpy/Gr9vTxtphFgD1mDNcC6C+pnZYjZpMVTVjbSMva6tivx8yEK0MwbYSDV/smrtUroGxqjwp
ML9u215/+vo2hPwoGElBggzOyW88P7WlzOFSTmC66JU7AThGqXy3pgdDfgGtB5gD+p9xUPOSPqz7
A8lDpCnxzoe/0Ml1aSj7JDKW2paD2e2CxS27bCvlg6fXzXHUo60VtiSHPGGeo0t6jhLO0jJOl9Vz
lLVtSVYUuh7b9EWn1IpY29WoTySbZgNwtuEunJrIVRMhJ6LR/2PxKnSIXtikhe6QBcBOGKTajoA5
7I0f4E0lRYag/faCsvaggRHJK8YG8vDUwZkbqJCBuanGWxECNOP0WUvaRluaDaQTvdummMu49lIi
67AKOdDI5bixMnXRlNouRxlszBZRB9UJC92R4s5JxYiYfe3kw0saivYwhP7/0zw1VHPKlTAE2bXd
9pMByukyIGo8emOlgjU1FmYbN8hpCoUZUmHhT0NLDoHZ/OR8xFpbvt5A2D8SZEawd5CL/jNHF4my
OGsWwxq12i6i5KwDk4wUyuRZQf0hzfIuCRS/T9NDH1mQuR6NH7etsxYbGnxojlChfgky1+urpDCb
2Wwso7YRIxzHdnqowuVBCMW3erHeb5tinYYXpv6cYRfjnOfKTNGXA1MdtLDKuchPyaCD/r1RedIT
rLPdRPFNgxg5OoHEdfdemJLnzlTCFqYAdnAR3ryPqvZ5ezR/gmJ62Sw8cYxVyQB4Uip0yjstXuZU
BhOjua1VR6z3y/zVQ9cgU5A5e4s6fa+Hz3O1DabHWvpKLDC3Z0eh8vJlYxS+Otva4lahj8LuyGMR
/b6qgHoj0kJ8aSJjRmPo20kL1XKIwRFTOzIKw30e2rP8mVgPtyeBaQcoEXQfrHklOvc+WYMyoKMB
XMNA6WtI7SaQNs2UncpN+TAtYUg49P9AT1fnuljRSKiaYERTCBpCQE6yPBjq2xycpvzj9oC+O86K
YoQ4BaDdJjJLlBlrAq7FDPDm6sZMBxoZlesgCHh4OtZgVuFLdMsAwP7tAdn2gtY2EahDhmrK9hYQ
/8eykXVHHqOXcB5bDpn/942HG1pT0X+vIzOO/pDruZMCsZuWAOF3YwQI2npf6w1bLw3OacqaOxD9
IRxFVxdCbmruoqpTUvRSgBDF2OTBl5y93V6b9TC+3nAYxp+WEJBpGAipr4cBMNIw6zkoyXLNUSoS
oFFYjfaSDHJmdav2v25bY49mbUD5j7X1/xcOJ0lBrGSr4EY8au4ihgc94wkr346cvvEWKplZ61oH
6oxR2LS9F2ngYLCFKfdjHZrOeA3/cxURE497lOtBXrDmpujTHlK5iTVMCvgn2xolTk9YRCflVgEZ
/gZK8JUiVIUM2Tea+mACUQcaVtE7o+WOXk4A3Qh2uCQg40le50R/GsoXTcicNLhHh+AnGhD2oK5t
LMWp5YwTzDByjhjxxcfI1+vYjkjWBGsMbln3AvACVeeGYexAANAknfla9OV+SGvXWgQ3G6FFN3NO
FMZk4EGINAfuIeAl6CYVeUrUKCmnGsgd8wnvthDJqqG10zbjBVPfQ1JZVdAHsMqbItVP1+7LSopj
QUU2vJwBkABjLxxoEc+1EX5qen9K69TgoAW+E1iZeBeiHrOqj1oIxaktL1kNWFmMDgDzg/wDlQsn
dj/fEweUOm5qR17jyqRw+80zUNjknte48l0OAtYBVQQCBW8r/KFuedUUgA8a+8ZuZ6CDSXhXnBeY
dTQ3PA628qIAIuVHd/nTBgxT3u3jgeVXyKmC0mdNAKLcQR2qIcJ+QSmhFSAfq4NCzJ25Te3X8q3c
ph6PCIRtTAFWAfsBTzw6QTcpQa/GHeZZeGztZWPZuY/k3HZxgQfdcEkQ1i1BHbSoEP21Rh19UWaE
i25haLULhfCdQKJT5sTgPD+9q5C7cjgz+T3+xca4MEc5kQG0oCQNGNx8j/ImcnBkIgZa3f2Erxu3
3hG3hrbezBenui4l2Ko9bI273v057VO/f6vfkPOCg0wnXhjGqKxeD43yUEnt0Yy0Dq176935w9ij
X2wH1ItKKhI+dn7zfJ/z9iRvOqk3DbREzVEqYdO8zzeR05LGme3oYBFPyUntdK7qTf575Ipe4b9w
lpI5veqK7EGKVTHoutyYWUI7N7AtfVpf6YcXHGUbgD8P2YFlV255hGSMZC7m98Ie5alavGqvr8up
HvHkPo12ZieY69qGMF9I5NPooEx3NO2CE+owbu4ru5TLduNs5UINu71dgcSZ/HzQfFHkuyvjSIcd
RVtbiNHCTp9wmSRXEQCsOOF2st//yo+KEzkCAR2A3bjDR7z9iHb9HswRnHVc5+3bNrmwS/mQVSgg
mUxWcpm39ANZBnSXHJqfjSvZkwvg6fM9j4+YaVBD3wxYjtCnT9c6tA4QXXl1nFFYDroh7ruCJzmv
MI+1CxuUswwL2IOKGNfFSjVjHVr3JG1n+/TwFjiBh/IUMe7k7TF+/qWT+X10IhJ6frSPHfXOenrm
8cMywgJUdoG2QPMOkmZ0wm6MtdhMZBk7pXyq5oes8Gfe7mC8MpD2Q7QHmipwbdCPwEUz0zpItQaN
xpMDTiRJztGQeAx52HkGWBK3kgwuBw2vYDwzqN0glIlUpoUK4igI+O7izULkd5Vo96jCl+jbceqD
SAwHtAuizfFT1lmHEBMvXQWNPLB9fZxHat3X7Sw29uQN5qY6g63HdvWT4Mci575nTuaFpfX/FxcH
GMZjKZ9gqXYH1QbvFykszmiYJtDDiZwiKD90eg/EfTaEY4b1qofnCLXaQNnU8dbkRS5MM4ao4yWI
urBBxxJNgYT1MMPzQuGgFw9yvVkAp+VpHnyn/QGkEhkl7GYJpFzYWtcTlpq52gYGeg+7z8kZbYOk
vuGGRN+ahygji9vtInI3knITHI2t/M9fvBreHUDuisjOgMvq2rg1R9VUG/BIw+zPs25u+s7y4lHl
rBh7kH/t0MKw+SLlgJzBzrxD3W6AEiAYrG3Jxxn5MPqWu2hQv3ExShcI8wQgeFd2hoRzWv8pLtGn
tbTSjvypgkMb8Hq0fRFHUlrCcfRj+wGuIDy6DrFrOvOn4TWb6ENZiPKjccMncZPZ1WfsWTy6VaZP
4cUBThBLA+aP+oI0VHM5mvEF+QJkwb0R1ETXXJNL3cmzQx3hc16bcxnBTpArXgTgCDzsuU/Q8V/O
nPIQ64pf87L/HRJ1tMSppiRmD1Oz0Bx1dJWMmuWUK9ZAGl4a/TNr0PjI1dZYJ+r7Uv61Su0aoSuU
ZQBjKOo4pQMWaUv+NUukrvFeLImhbsvIRVmh62TblLfyP2/wlsEzCOwk+BTWGjn1pmkQ8xdJEcCR
oEqWBx3aIzi+ylhAcKEYQDMgNbDyXV67ao7yE95NKHcXwITMQIQa70n2GC8O52JgzCMyUWCwWy+G
tU/x2k4lo7sXeIIWcldE8qqTukVT4lH86tzBBW7jKHNpVxlX0ZVFauUMee4tgJtau3UzB15yHkGQ
S3rM4aZROLPIiJaubFHPikFO+6pcbcU1GLQMe0Re7/YErvND+eGVBSoAlAeopuYhLFTWVgOJrNA6
XIEQRvEHxbOLRaJO6bya9L6xotYWff0+cno3cYTMHZ3H2Te+bo+HUSCFrZWWAbyNq0nK8Za8zdAc
m7R4mWBVBIL2KlxEE2l8/cjrjmE91xHVAf4OUwC70cXJKQbWIdSAUpV96yS6yz7wLLtqSPKBdjEf
QcTtwTHd4cIc5Xq1UimjlhctuGrQPwYwBdQ8bltgpVquRkR5XAoxiEWRQT1n1M54r/pRSRKvMYjk
m05vkc5V7tcnSUXKQ/xbe+JY5w2Q8kao+IJIq4D13gZ5jZve/Rw8SFKcTUd8LL8aO/p12yDj2XU1
WsoxhQliL3WFCR2tcww554LICknSgBQ8ejKWJfQsAF4BlgYdObTrc0qZJpz2Ytnac75vOhSykQL9
KmOn4xFt/kE20jv60hJ1IsqCXC+CDEv6MRHIuNN9zT2dT2JFqg1kvPyM7GQoo4LEtucVlJkb/dI2
5aBL0xhyZ8F2eY+WKWLZwSn1B/d3b5B6c3vpVle4NUzKUes0lLMxqtBu8gMKuKduIxyF+5ZjhLdq
lD92fQ6CvBLjsXCLgeshz1FkdNrOGRceQIsV3AHEZKAwrK7PRRoR0wE7FUtpvQ5o8Vq7C5GrUknq
Tttm8x555Zt1lJ+ih3kPhdZd+jPlIWZZOayrD6AGC4xj21hgWAYkfgTW+q0Gk7NA5vJTm50CrJ7j
p6p+Lu0diriK1kC++aU3ObeRzF7Vv5NAbUjwOPaTBfIZ5HmS7Xyv+9Le9Ke9vhW/8u1AAH3yBjK5
gSftGhJ7hg+Arz+dLPJibHkkiazD6GJBaIrYOm96cZ7xLYvVkUG/V0sO0JyV1TL0FYwJukIZPHuU
D6dNXC+x2LT2gLQEQhg/J/1dhBgmjJAVVTex02+Ws+jz9g7z3ro0TC11IYCAsp1geMnsZSvirSva
C7ZrvZ7xcUUi//ZmZUWDl/aoZRXEskjRMwyvlmQyonLRBESWQLtmubcNrT/07VT4O6M06BO6BW2f
QmBrlawzJLsN9mq8W2vVqFNrqqdEn7ftMaCdwLdfGKQiaUC9kmQoMbIf4a6tyS/cINi1i42g1xHB
N2vyzgneCOXri6QsBWkIdYywTzZF5TQq6j5ertmSQKr8NzhDbw+QFR9ejo8Kp0xNRINot3pKTzrR
mZqfYXe+bYIZsl3aoO5GbapztMPBRnIQ7f5X8JTthR8J0e+UghNA8UZD3Y1tp7QqqAXghz26O15y
6S7jAp45vm5Qd2Cmq134nxnzgKe25V3h5D4gPR08It22HshTNvKr+nB7Ev9kc757vopjBAAeSaOh
ohp0fDrdwNCsR31n7JVXC9njlpwH5GJUInqV/YqT086Q2hU3oiO9/4t0E3bC3w+gVnGskzQuYqyi
BGxzfehDN1L8KeFscOahjBIgkuWAWyp/UpQX6bm2Kw1hQS7QnhKR4OlCLJXj8X/Sb99mEqoh62jQ
TkHDDyJrysTexEB0H3UxO/mKAFm/i8+Ck7mZP2553X/sqOnCIDVzfWImQWTBIJQ7wIk+ktd3mbSP
86bc8Cjf2W5yYYveAWC3EJsAtkpXDFzd7d2UiJC3VbcdKvZEJ3lEzsH5s3oI3Q7FqxRqtyIvTmQs
IojE0COEOgCaEf5k2y4WEXpPQVbLc23rKF4TlF2dQZt4bNeMUGIFgwNFBKwK7ljq5FIN6FollooS
Ud04gu436RsguQsarar+FBXO7f3HGhLAUSjIm0DmfkP61JmqL00EIJqeicuj3tXPM5aUk+1keQrQ
gygloHi5so5T9+gIjoAFDxrcn6ETTE7W5g74OlrxRe5ASuCa06Go7hfr9+2xMU7NS6v0pZov6SC3
vYJCY/lVZdqr3Miu2RZv/9gKoFJ/Z5CKSfpuKMoyA0BxjKH0osq7DmRTSapvbpthuAVIFJGxBgxn
xVBTU1gngZQU4CCwG2QyvXow0BwCegBSFOWpbizzIVDr+imG/jHHMOPiBnAOQR5QG384e64v7m6I
gt4U8gb6OdvQdHvr3CC8TY51+qPt7DS9vz1OxtPlyhx1Dakhhm+oMNfM2OWim4JlJakb5BcdCW56
2xjD+0HhtjK9wzOBOKJOlVC1qh50jshm1tshT+0s48F7GLfqlQVqOEaWaVUEEhK7qSQiFandJg9q
fizbibORWfN2ORQqJo9G3AngxkBqVLxvR6gXhGAfqfdSmZMu49VfeaOifL7S0UJdgoXL7hehPuVR
Orm9UIf31WLdi0Unc8bG2sioLyNjBfry9Qa9dsE579UKFOaNDerXIt828Re3QMCaPmSWcQSqOHWB
ur02MdQpJKnkBYVs9ANrZOw3Y+rk8+NQcAIeVjFyLYX8zxI1d2CZldDeA0uzH/j578Xr9j8XFGUM
V3tQH8Nz5ashsn63HZ11elwapWYwkANjvVhwFCabHMeTeDYGR+2dOXqIBs7zkLWp/tpCgvF6Ks1+
SNCuB1vd9BiPENxyb4+F9eDHub6GOADBovuYeruEhbEEUopzfTmBqkp08+Poo+W50/BawsU/4gFj
OXjA1BzkCssNL+3K1wObw2hCQhh247BB+8RrEmSOyBPmYBv531VJY2HHMrOqfMRVieemn1YIwrNy
p5j/WPQNADxNN1d4OMDhaMy5HktgFUOLxjoUIMXfZQYFzYelTMnQkAUFcfEnZ8VY58WlNeoUlCNV
6tIY1tDUof+YQYu2T40M1OK5Bt1eNOor7gTvPHdSqNla0ZYHA82HW/QKta4oZLENpol2GyW57oxN
Z7pgLfu6/YmsSinA8ujEQ6eHqKG6fT0hcamAc1ef4VSp7A7da4/Hdx/JTpJY3lh/yoZF6qEHexxa
v8Th2Cmg3xlrZLz698U8Z1GzFSR1h6rRSRMDp7J4ncvMc+PyAynvm8D3hpIYPlA/Tl5yHv1wk+GF
pnZ2sFEf822xi7CxfXQ03Z4Z1na+tEvFo2NkyHWQoCZQpq+desx5SR3W0XT5+6v9i6C6VBM1VVUc
FzJ2lQLMYDc4RrRLknMwQNmJUzVlba9La5TfF9UgJDJ6hdBy/mNu1rz5i2a93J4xlrdf2qC8Xe/N
ZawrzJiQeUn6pCB/kzry/HDbCiv9gGYDtEOjvcxCkwe1MGE1QkYxw1AW+WUMDbupt40Eqi9kFDVf
b3cq4AQ1L+nBGtulUWq1WlDYmGBuxvE0PGfpk5bhtXzUea8S5hGPo13TxVWNB117106hAssSzwuk
3hoHG29xTq0fGy5Wy62OgWsi5zcS9YFXtmQ5B7qNjZWPAE8h+mKJjX7IZRMzOlapG4OC2WyHl6XQ
OZIvLI+/NEPtZDM3AzGt4R9R5y8leBcbMiyLXRszEcUUEgucC5ntKRfjojxFaPR2FP845NzZU4om
NjSK4TFxyJXEGUvRsDMlOpUZpD/rgRN58OaUchg5QgO3ImJOA/E+7t/T3m94bEes2O1yPilnEWSj
XMQUzhJP2cNgymQGSUhrNE8NaAGAJOIsHyt3ChLfv25C7W8ABDozyGBPeXTUXeYZb4rlBI+tt9jz
FvVFr52d23t9nSQqtbMyia8NC2D8+9YKjMKYBnpdWNQz4decjD+LjKcWzBgVANVrY7OJNntwaVMX
4CzLk6WNcWeL6hukRMd0l1WbMn5ZareNnkNt0ymPc70dK0cV7xWdc8t8X8Nr69SeACuxqtZThIgg
VO1I/ELZnaQRYJ2l+FJWvGQnzxq1IRYri7IUrKw2XrOS8ksdEtsswGCY7yfBvb10jJoFRmbg1boe
0yoemtdHmQIu08EMMDJtru+0WjiISFWNXXiuk8hO8+C9LKKN1EkPYxqcTBUKe+nb7U/4vgWvv2A9
jy5v2NwULCnFaMGcVbom0NcPmtBIKDTUGsdRmRN7MVjqnYFsed6LBQbbx9o+EkKvUrWdYg0klTM7
yr/+zcDABrneEugsoZZRDJcoK9CIa2v1FhDSpXTLwL9tgj2gvybWnXkxdxlE3QNhggkJfLiTQSrI
gizFIR38JH25bYq9A/HM/e9wqHNMkqNRnqSkA1gvBxfPUfLao/nV+vIZcD1tp26y+4QzPPn7ybL6
xuqYENdb28Wvx2dJUyoNMWx2Tyu8BRzzm0qCmCeJ0caB1lTIdE9u7qG0ttPv8I8DfHevnLkqzYzy
//WHUAdAncItxwwfop0y+yXdZxHJdfDkOeYBCAB73nykTlUT4al4VrYRh2Hu+418bZx2JPCaxI2G
VZ6zTTPaorLvAluV3bh4qPSac9Qxgptra5RPlVOTWmO5zrlXOYsz+2/gXR42iWM9SA+dCy4ipAbs
f+NcQJoB9QrENRjUrxcas1uPspjh/teReR1Gt9TR71stJJmHY6aBJ79s72Q9dPU4tIHrB2Vs6vTa
JzKS29ufwtxSF19CrXQUQfh+GVKcEdMPfTyqFsjs1I5AY3Pk6U+wverCFrWwsVmlkLDEqPE0Oxxb
BFrn5Nxt9Kdmb6SoGih27PVfgnOf7HhleN4wqVUW5RG00hFMCwbYWnXJxhPYacAEnAy/kK3jOdV3
eB+c6mKk1OFRJehc1yqYm4XXKdLAgrJt1jZXELOpT5Z+jpOWxLxUzPfXwGoU1RCoigDHTIfpwiLr
fdnAaAB2znluH0y9uo/Ks1Ty+DSYd9iFJSrm0rS6VRsVlkIdqMLKi0BMLxqcY4BtBDlGKLNAYpJG
Zcdm26WamHf22DXOZFZe0ppeJPJYV9iz9j8zNCg7bSdhSQ2YmfA+FJwiOCO5PVqcbBXPCr3htUmN
pmxVrkw32vy7s85J4YQWT++RZ4bazWZlFLMkYWEQ5nRbsY0/haGoX4s0+SUNSuTePjt41qj9nGed
aUEaGA6X/tZn14qf8NDNQu+2FealCF1zEFHidQ11+OuzEhgT04pmHNBZGCmuWumho84x74BgjuXC
yvr/i9AinqxoqFD9tuPZdPLe9ME7mAfg0cpTzniY1xu6UEGkhUZQUEFcWyqzPIawGCzpBmjFZFvo
gU//6OAa1kmIYuf27PGsUeHmovYR2nHhEVPT7ZVgaEldtWj1HaTOMxVxJvqoxyQHXTHnDGRP6N9h
UsFnn4JHyQoxzGZ+rHJoOwEUVCyQpecpxa0/dP0cQ68bigTAu4G+A1Wx6/lUjaHvihhbqzADoneG
W5bQT5IFN4Vcsri0Tm5a9qhkm38+sQAQqApIhVbRXcr561gN8cqF83fTHcRpo+YxlLZh/jOqZtIk
PHY/RtZgHeVfc9QFVqKOM4gDzBkRynDanVEkpBQ3gXLWxuc49nIInvDEuFm+c2mT2nlDBchZlsFm
2JU22gkK6EtM2h3CEtG4N3lVEUZdeh2igdL32tmHE/l6IacJvHOmVna2FT9roq10fits0yIkiXJY
u9EA0phMx4Ca8e2VZMYll4bpvT/WgS5UMDwExUFsfiQg3Kyea6FFznBxzBr7QxG2c5eSXq98SKc6
pdb7Q674LZDNltV7QZU4YqF4usBrGloH/d27/04K5d1d3YaFIsC7l2YkcvBQ6G/JxAlHWcGRBNZI
dHmtMst0ua1pGj0ALTOCo6hrID1WCFBWH9F8rGfoQ+6LO6DkR07ql4ERx2pfGKUOpiE3FnEKK4RI
RvmcTKNvRL1TFSOJ49JDq5Y9qIGd1O+VGO8T7beSLkdVes5EgSiolhWAk6rKAsZgXrMu2w0vPow6
uEQ97CfomXfQ7AQ+VXiV+80w+Nn8qUKXrRjdsDoa+W7oOYE4c6FBLrdin0ANSEtPFwkSLom0zsdU
bDSj28hmuGmLyuc4Oys0lSR0CON0VxAqUueWBZY1ENpgUw/NDIU2QDe1we0Mw9Y6a0VMPKlR6QxG
ej8vPAAn6ya/NE2dYeoICj9rPcN6fdjFdb0FNQzHldmz+Hd01BlSjGuzS4rFs7rJmyBZ0EJsulJ5
WlPsI+NiFqkjY9QLUU5mDKVuCKjHNq3f/443gp0fmk2xKUz7LD+aa14c6vUbXrGBN0jqTKiKDp2f
AQYZp0D8Womb6a07oifgtqswL9aLMVI71Aja3mjXi9WMt9rimeWDhasnPSS904ibnoc14Y2K3ned
pTTlOqWZ5LTjUdcP+vR1e0QcB6TB2EkSjFa1hsdC+TQpJ24Qyfx9gCJA9YEm/O9yaK2KYHVZh1Cc
uuaxtv5NzIGWaWSdgVsESub6hgSdUWlkLc6ITkRlPcWLWUoetepJV6tNo2f7YWp/3p4x5tVwYZHy
gTrXxdqCZo2tz1u9xHP2XAsbrfwKOo6zMVf/whC1+qMlhmk5w1BknvpWs9WexFPLuemZowGxjgIW
SGmF9F3PXzouQqIqNQ6gEddbnk1bcUadJRLBuF3b4IjnrBcrBgbBFaC0kJdAPoA6jdS+DIIyb9ZB
bVr11ZQc3fK6fy4RjpsU4AGEviAOAn/t9aiEMgBZkI6pC6Er0UCsO4Gg2oCXuRRuigjKiqX3L5zi
r8E/smsXb6WoK6s4H2GwLn1Tvmsatyt/ieaTpG//f4aoV3MomHWI1iqMTECLcOegNpemP2XJthZO
Ve5PRx8dZ61IXaC2sHnxNLmexNyYw3COOoR8UA20xZ2+00EToM8k3sQEGfOtdhy9u2T3fg4cy+7f
Htt972R7za+9gmDKbRCNcbYEgy8JgdXfb6JlBitguhpFbwGbP70JbrhTNt2+vM9elWO1X+6S1xiU
PvepSLRzvQ+dOURwzrlOmVlwBZR9+ko+h/cVtQJpUxUKBEnRcQZ56h2g2GAUGSsy2J2bkPSsENmP
OPhUBvgDw76wKV8vxZwFQ6ObsPkzXGzpML2K5/kMiknnHRIYYKeRwFET7dQ9Zn2jcTyOAey4Nk6F
R6OlJNYKx0Hav9xAqcwNZjv1BRs0n2fNxzP2kN2ZHo/fgxlPXI6ZCo1CPG+DKoVZYbM4tauRcpei
n9tuPw/1k3oyieDoR8MRHZnbx8OsOlzapk6pDpKA4qxgvpWT5C1ogjpN3s8HHUQ8IFbdiWfxZNmK
rzozSV8few8ResJzs/Ua+bb7LpacCqeGomtGPcAnyEdFgot17sNCJk+w/2y9wsvfKt/YKa7l3D5g
2PNuoNsBrLLoM6ej4WlQ5zYcMO8GSeBaLfL9PRneFK9zDC+2q30CbSgC7uzcC2xunYUVLygX1ulV
bzOrhsRkawcy5MMGV7Zmzo3HsgBxBeynFbyOqOF6L1WAa8GdAYvPssReKhAeyZzLgDmFUNDFgx3T
t9KrXJuQimxMYhEmkNCXnHqDQ7r7Cc/Zf0IbgPwKt+HTTKJtb2cvJu/pzrpgL21TfqO2krJIAWxb
6WCHox0WToTUAfSf/4WfqKjJ4RIHxcM3qbJVrjitFxhSerJ8WgRtFqf8IySprd2jHAi0gz3Y5TsS
JCOZfe6pxIqOLs1TjjLWcZzr0zrHM9E+p7f0mACeVdkhyuTEtNMPBQ+N/PTFGTXrrWhoQFfg6F9J
Wah4KemGJKhHaJNb0ouRoRb+SzcOQ/qUyi+J5kTpbuBVTph33qVJKuA0YmWMhgQmm5iAnn4DCYBT
4RT7aptuRo3oCrpoNGAj7YTEj9NL4oa4r59Rsbo99PW6pw4kDW9jMGkhR4unMnXvobclj9BRBnZS
/bmEKkt+qlQfOUXTxAFRQ6COY4+xwMhso4MTbSbgJ6ILgrIMlIwu1Y0t1vngTxZA4mqQDHgIZQln
wzKOBPTNKKhsI9EGymNqUbO4igdVbAHxg6y4Wc0fUDPmRFPM0VyYoBaxiAeE2iCttSV0M3bl4nTj
aZj920vE2PtgcUK9HCkFSEfRU6bXfaLEFYwsClKhYYr+BM9MPWA4btthpV5hCIkxtCQgn61RB1wo
5Uor9B2AaNJuQngIMMyg+koAmQ1SSFszO1bR422brDVCfQ3bDtA38J5Q7hcCp5KkQw8AvJl7RVBt
M6PhuAErz4Vh/bUhX5/bixbpRZbCRlqBiQf8/wpQpUVFOsVrOmeBisjiRJ0Xhf+8rge+ZEjbg4AI
jTrfriSrqGLLRP+AMkN68Vc8PZb979vTx3QN6AsAlY5N9S03L06gC58HdJJ01VNtSSRUPo0swQ37
ctsOy88Bh/yfHepYjopYy/MOdqDKkip3an8Hoa/bJliIJROs3DrS4lAOAArzepkEI84mUDLD+/Ly
fkkCKFin5UuzKGg+FdVwAzmFxW/EqjiUUrRtLOXdGufMKZYwf7j9KSpzWv9I/qDMgpueCiYktVAA
9UdXy5BNYUaggd2+jGUUno1sqj5ntZhkSDtXBvopdS11hrYw76I00nFpCtADwYFWbMAMV/pFakCZ
r0ZccpjMdjTA5quH4OpYlnO4KjHEQjX5cdnVhyoKu+cVmNqQbKxGkYihFp/rMWzvI0FPH01rAQ/G
LKPYCVEFSKSOUuVEatzfx0EqwYsbMoFUF+BOOTmV/Zq3CqrZRG8plB7LdC5/j5GAlxPYvUUXHUjK
WSpqPJ9rqZd3ct+bMeegZzA0KBY6a8EZjlsVvNTUQ3MUugUc+sDsFrqAXrhnzLNbTrm3WMumNSWi
zMoOAdXPUPst1v9H2pf2yqkrXf8iJObhK1N3797zmOQLyskAGDBmNvz6dxE99x7am7etc66iKFtK
lIXtcrlcrlqrf3Fn3c908oFTI6ys0s9Qr0bbbwV0HMxuOrJaw5PaKEnO79g1GjlARoMcMYxOfHIt
QcWkNhYWWu/zMxTH/brmN9z5uG5PO2fsBcpqbps0Qr64dLBUoHgdm+7NzGwzP3MLA5pndg5CAdoV
z4XqHVIngTw1nx6vw+8MEhtr7UlE4fbnkE5XzTqFjiWOXKQaUUB6UBV6m6TpvzgLsdSoFAWFOwxI
OG4h/1fZjKDkNhucB6aOUJZHNZUFLvLrw9k7psDBhWczVPy5Du7ql9O5NNo0OtXq9Dw063lDiSeq
2W7CxhmblzZF5LhAaTHQS23ybXReRvpA09frH7HjIVaxrPVYwcGlizXbzTiTpmers0LQNA6/W7Sx
mFbEk9//G45wdrU1rZjhtAgw9DL2bFBGWsk7Kd2byVtkIkPrAgmhIAaDgx+6F6AoF3uAsoSzkqxm
2tbIGRovhBU+2lDG6Y2nc/zPx7XFEsZlJhkupDOwFO/Gaw9W1t+BS750lNO/wMEjE6J65Aw/cfyT
ESVESwpbyTPdfZp1xM+W0mm/PXvI/MW26Nt1vJ14BoI/eGGEH4W3Fls7KS/ypVpPDg/SEpMxPVeT
LFu2s50vIARvMvZm481rR84E1j0C7RlPm8N+lOlA7cOsNOYIXdD8KEZmuavV87qdTTDcQmaeJy9E
ph29Qx6A/xgI/wERzKBKM6sjqxk0zp/HF/Qh8OILVU+a9maUBwvtdGxEXdT94B08mW3s5GIAjosP
WnuhwGYKI1wypaTFn04WuwOJ4HHqKrS/3RfIiIIfeswkB+LeKaAhuLbgL1b+T+E8rEbIZsztavJs
OiXEPGicf0NhxblOx1sTmu7qYp4sY3r/5xYJ4mCwaKHfToO7vPSWLEmVwu6wjoR3h16v70Gr/M89
P863vyGE6LAcSWXYq6lYav40qtUzySYo1MvYC/csEqsF5YlV1dwS9ZiRwCoWZ6Dwha2Hqusl1tly
8qo5vD5hfxTwRD+4inXgggr1v08quo2DtKxu1mgzzrSm9kHezSa/TSx0eFZFa8VjZtmxOzb8xR3Y
eM/KsghLdKvhHyn4SB/yz/3sO2rWgdyU943joxO7DlWrhXJSm5HiESoPxp2CLGhULjo7sG5KIdyh
qvw2GZ3lxiRJ9cEXnaR+A72jjz7xqsjNIIHu93af305duzx55sReO+ItNyMK3sLSqlFfVZCq/qjB
5JAiacIICXBlqCw/RYLjh2FBRS6q9bo+KlTzwpRnoIqb9AZHpb7KD5ocIr7MHA9Gwz3i652LJ94s
e2xHI49VrUlOCk1ORa3oJ0exIo0tRkyZM8fLxDyUqnnzA7h1l4NpKeatBf351s/KoQYJGC3Qu8Ft
WgcVN43jvHTL+9zaWuVPDmGPxoI3coiFZX3iz4SCmcHKxldecu0wNFXxVUlzLZiH3EbdkQLZCsnG
3A0oXEgmrIl/cE6Ll1Ad7OwUaoQIkNCufAtZNnY/oOHzBBoq8x3lbQnxWzrwkCncvdfcgVCfo35Z
sotWvy2anYdrHK4+OIZxPbjcqGBxIVC8wVf04Gqp5zEwpxfDjeZOEg7uHfNbHMEhYAKNmVfIwLht
GjlLXHtFuCAXP72Mo4yhTDYmwTNQVBqOfYHwBTzR/uBxP4MUZBU1nSQm3MXRVA+9LjYug6IrH1Kv
N/QOYzL6LKxp2Fp3zHQhR3287hs++3A06RkrQ4rmQEXKW79jE8kvmlcMDXTug0K5Nfs5NObiC0Qc
3ohSftMSKPuWkDDopa8Gn9OTgEWvBOJMFIaCwvkS1ioGtWE2WDpZi0I4v9AOoxebOlowAxvUeg1y
h6DCuT7Uz94WmNCBNFQICRpo1r7ENIdZofrKQuoZz5YethUqKGVCELsYoPZenyLxS5RfhxUuXs0w
rtJOz41+0Ed2ZOzX9YHs5H8wkg2KYISkd1ErPgElr8tAm8G+XhfPTcIfIDgdaEk7BlXbhuY4ocvb
eoV2i6zr/fOOu/yAdRo2VpMwzQYhBlhj+2L+YkP0gS+oVzbYUR0av+3/eUHqJZxgpFaljdOYYLw0
O/Tje84/+vx9HCRbYaeubYVBhQH6v/GqJMYzSZVVWj0UK9dZ8XNR3Z+VPkcW+huMLr0dzR9jA87B
YSL+YOQ3Jjiv3apAXVnTTciaZMRn/CdztbscCipmTyXO9HNsd/Fx7rqjNlNOHZyTaYIpnxa/yc+L
exiQ3LZAmqaSsP3nRGkrGkgJ4RFQwSjmi3Sv75J0nQrqzlCn0sJWqU8mlYk073qfDYxgyNzUJuRb
AEPGj549DAte8szYLd1ghtzNEjhExny9v0H/HphguXOvJU02AlGtlqB3kQtzZy2oey7rTpIBCTab
ZjZq17p1Bp03FP2C2tZnRNZovTt/iPPXAxaxncgHBSoSlmsd+HKTMve74mMi9+lMwi75vuQHC5zR
nf3PBZBhGaD7//O8Ai124Y5RsmGwk5VeNrdit3EPU3cwvbt5kIlc7c4f+LtQ8YOnOxxQl/ZeIDMI
Jg3gWN0c4B6RLRq4cYrouivddWQbFGGVKtdsHQLO6KCx2C3t5jJOe+Wr06MzXteHpzolsm6FnbqM
NQZH9gp3RJQX/Slj2Gxk3nvFZNd4OXaVH/3gN85tZnq+mzQBmB19y/Bb5wV1yiqJ9Oxb2nA0lMn6
c9ZRXQZml58gnITcyPCmnK1P500VqpkVF+bzbPLHdnj636ZXAKqNRB/5yq9sD0lcD18bC+S1an6i
Q3qjk+J0HW3XRW4Wc/37zcxCRIzYA1hsg7EBicgbaW+sKXtC9XVY18Q33PxwHU9mPEIQQ6tlJHkL
vLLjceUYjwzXbtMto7wn97yWStztLRteGP+zJcQjwO310nFybAl0gAQJf227343zkyvP14e1H15s
cIQtjqb8nDAKnN7Tv3UFydAVQZWzlk63elWB2Bn0PRF1eR2oDIzIaG/4rfRM1sIgG61we+hyOGZt
HW2rxLobMkcPBlT8cUdWSbK7jLigwMmAB8kQ5VjApFOhegPLmDGwssS8eNKQJ7Tbj0zGzb1roBsk
4bibFMejCweSp7/3KuYxpqhJoK0Pzlo/nWQVJLsziLwM8sp4Ef/EymYqU9nn47qODZByLazQkdEv
+p1dTv/4uoJTYQO1fspm65G2YCqDSl7AHO3F1aevxJoDOtmn1vL+TRi/gRJ8SkcUSvUek2im3pOJ
DLLPh79MV3YB298FGxzBmxAzpckfgnGaRsYS0okGesZCCttoytfeDar+cXFRex9e336yVRO8SuFk
HL2gmMrGMP1eR3dXiWbXYqrDieIV6TrYTg/1unBo2gEv3CpgIKA1Vc2g1g00i/BfJVrWVT19cHl6
6qv8S0IriKt1w29iaX7hgWfdVf2MdCFpkrCyyw/TlkkcrHji0bT5HrHOe1QcyqYBtO4U1SEauF1c
c/TLzI6sOlbssPQi5Jb+xYyvmW1U4ao2pDUFi1Lq0jI4BScqVSFjpVInMus5XFgb4kiRlEjupGZw
9m7ABLMqR6V2Rw4C26o5G+NZtQMT+a8qrJ233EZq7iPLZSHbTp3XJaawyLiU9o7yh1Vdu6H5Q9Vj
IlnYk5fC8O0hNOu7VD0WJOrAltDfze5Rm26y/tnJo9Y+58jkXTe6vdBuMwVicayizEZmlJiCzkq/
TUX309aLA+OJpFph9aaiKdko6DfwVIJ3NbH4Q2NpbeQ1YIgzHJCr+6q5y7+Ib7YQgtvzUgOljzog
THSFd+a5w+G/KI9a8Z6o369P2t4ptYUSjNT2etfpNWyMttPwlPzUKU3MnLOlUFAtSmZuf4H+njnB
RvsuSypoFoNjHDljFYp5CriAzH/8Ur0apYtLi40EFLoGL4+Mgntu3inYdUUHmQNwuFRpcmYGlSzR
3pm7hRHG0uZlnTTLWolN73j7aivdl47e12Uf2yqyd1DqkFj37sGxRRR222KYVCU9EAfKg6w+er8w
OON+Zv5NrgTLHAwjjf+FceB5zoT28B/Vm8u5RLFf3g8rn7+a9mjySX3FmaKyv/e0116mZLJ/gdmA
CVEMK1OKSg6ML2egG5xyWKMSNEjzJiweU7CzjpGpvdfeU9MiH/Q+aL5UAXl/jjffINwOU7qU3Gsx
YJBweMk3bj5nBQ7kyFRwgrEomVrfNR865+v1eZbiChueOU7m4LECu3Ap/LIM1PGpbv1Gj1kD6WGU
/jEbJfZmqCEyuA69uyc3Ixa2C61AuEdnILMhKtXxZrH5YZTdaHZdJooHXXTYIFHqCpG/Mi1qraRr
MTf0wrvewq2pH75cH8jOEyk2/gZEvzTWyWt7x+Po19C8hwRFa/qH5x1a5bYy78ecBs2Hpx+6/t6t
f/Qy5cVdZ7CBFl8KmsJURuS2AgOdZKhg8Zf8VckM5rdqYHtHpjiWxBvsxTMrVYCO/tD1VVZwBhaj
BPRKa3MKewVBDBo1nRw9x+guNBqIhh3dOpJM715qfYMonq7gbSs7dATjlujgdTSy68e5WPwEMnPg
k/IN3DY65qulK8HdtU9w8qMBVoNIuJiKIq1bUItbKKhTbjv+VCR3ND1dH9qudf4NIfKQr0rz9bAq
9TUUZekOCyeUe12HkIxCrBiBbN2klOsoLDxZtUUdpvM5k6lO7ceApg7qWAhC6SA/uNwBaqqVueIC
pSyyr/j5oLXusXVA0J0sd9QyDpP9RHUN4WBWS0j3dnfABlpw3ktbVUs+ImwvtXfGM98rR3/Kh9OQ
fDWmb12zHK9P6K79b/DWCd9cDJtMs8g0rhPqLQdj4Qd9UiNW6+CtGB/Sxj6sLwY5+kavw8qGKfjp
io/cUFdYPIW+K8lfY9lkKI+d49r4po1VNOlMcgPevUnZpq0jmgEHmCYWxw6ZWXn9gpnN9TkGCeCb
trC7XGMH10XHl/aWa/ORp/gMZ87xNt5D4MlTPlSwSLpdcqjtSRIT7O4WNEqq2sqtYYmqwCbP54FY
LoqsG45Cw+GZZ7LXrt2Y9L8QINS/XNyR4UK6ZIBAa8Vk3ePyQoqDC5pWGTPlulyfQvkNkHguDZZT
edxBiGEnQZ5weM5spZDDa74sI7zrATZQwumku2Wdq+syjv0Rok/u9NFrskPh/+MA/rM2eMm7nDhq
o2F17jEeB0VVo2b4ExqUivImT0AuSNHTH+nr9RdSoNe3hRRY2P40UQYIjQN4VPsoAanVAiZY8zii
Tarl0Ok8Gs1940hCcNmUCj7AHevCJQpAqR46iukn6cHpRsnQdkHQxQQhUPxGbejllBq0rLi7rhst
3CPPwf6OUkpHk7EU7Jr8BkZwLI1uzy6xAQNCIn9gf61lkunKnk7iJJGxe+ya/QZMiPk0r3dqyDes
JMvUn8t7BkXqOf3eoS3jul3IgFZ3uvHSdqq1uCMBKKePZDpA5dt38AaXS94wZWv0KRjCAVAQGILq
IP+RVi+ZOsdV071cH80+jI1WYP1Pu4zgLRpWZ1W3wC1pRu5Pxow89gvXZUQSMhTBUVD0XqRIokOS
vLeOmpe9zk1+INSTXJN3TzJIrf9nMIKrGHKnTAfXg4/FvR+8HmZCIys/9rhONmm4yG6vslEJDsJt
kwm974BL6/tMX8nIfJIXkr0qG9P6ERtzQ7Im82yOqauQmQxbFGWgJWypvuelC71wtUAypakmIzLK
ZXi9bhu7+xclcJDhREEcqhYvodumK3vbg/JxZZ0RHXOtDY0+NNA3Dlbg61C7oc8GShhlV+JpmzJA
acZwa6RzQMxnXtEc4pvpX2Nbnox0iSaW6JLZ3V3CDa7goky14CMpIL2swzoGCEja6VvKJ0kic3cN
NyiCbzJAvZkY6+hcM+zLZ2bmqESpg96KWetFqYyBctdDbeAED7UM4+BpFQZVptGIRPDIDkb3zbQH
yeTJcAQXpZXT6DYqhqXj9ZyvUWMDrhGreBlqIosYVz/0Kar575g+CXxQqAEluQssL3vLpxMIqYwC
epZDsEyJXxYvEHLi6mtt9sfrhrmjO4kb+AZYcJBcsUt7qQCcd1DWJb+7xEtjl6t+D1fWFMqhYiid
m31vdMMJwSobk1gfc9DGZ74+Os/cbB7nSpW97Fw3KbQ+X+5N2jtmN5ZY45689ePZcp/6GgIG5btt
fytaGVP2/vaEvoCG4mUN9T6XaIY2M9aWcEJtqULzMhhr7udGt/YFcvp9RkGFJ+tH2DUutG6iEwF3
PwQpl5C8SHQ9b+FccUH3nSzq+q+d8auxJenb/QzLBkfwAMowE9IlGJrTnBg9VXnQKdCxP1bj06wd
NP3E2c92eGvKpxlirhLj2rdqFbR+uo2kh1jaZw6gIpsmGBdkjq32vAxRDxpVo75n9Y3Xh8RBF27r
p1x2qKye+/Nu+i+uKCpH06WZxwKDXjQdHWfET7hsw+6mVnDN+b+hiT0yM9TqylIDhEvzUMEomHO0
EcnqJCh4gYJesI7EZUokPkk2MmFfOJQytRxhNpbiYOmG96UtD9dXbf/M+Htkwmaw7Hzo1G51RfXd
2huR168Ojv/rIPs77m8Q4ewFMT/0WWeMA298vqmcOoSZrW74HRbM5s99cbMoElcnmzphx5WTWtFB
ByRNEjyxlTdJTb9dH9Xupt4YhbDZbCNBUYaLoLYBhQBt72hSHwb7Lh9k/Yf7QH+HLsIaETubEtOA
ezSd6VGrSBro1I1GTv3aNT+uD2rXFW88iHC6m26j9/ZqckZzLMEymhTvEEMLBzce0lAdJoll7A5t
A7d+ziYgtFmnEa0HXFr9avJ7E4za7gOVkervGsMGRTjbQbdml8wAylgsJ8safqJTVBKtXx8Inh0v
B1KqxGM0B0QO0ckM0YmCei7lsWzi6+uzu1/BTKWD5N6E2JNg16436j2pUiTqeX2nmJCOqdR3u3We
r8Psv3dscNbxbhamz1gxJAb8gjF94ClLMyKSx4YGjTAwiUJWczjaiZ8NqsTj7Z9gG1zB/vRZ6bph
WQ8RlFS1Y3OTLIaPy2OYUO5DSzrKvO8dzX4wApFS9KPQobt1HFRCXx//7nJuPkOwSyNZqDH1a0RS
DjfMZOcORV0V576uyPif1xF9Or42UIJxVp7FJty+0KNT/bRgOC3B5Y7F3fRhOa7EK0qG9Zk4u0go
+kCx3do4zfIAWN4MvRKJZ9x1Ii5CzZWhdb2LXxqPaXKbOOj3RvriYHa/UKnD6irM1dDq31opG/ju
6bJBE9bKG5yidzjWSp2+6e2bPZ51731KMhTgnimL536Q7EEZoLBiRZcoZl2vwwOhb2oHVLnTWt1v
6/vKiCw7MmTpoF3/9fcIRfI2K8vWPhs0MOBJwZ+RaVhI/3rd4PdLRTYYwtUg6VDuQzkGpZbqk5dP
4Msp0TxbV/oYaiW/bybyoPbdj9aYUJ5tLm9dspyUtXq1zR/yVsuCti1JVJdGEtARha3TDOVM4oGP
W/Kla9QjbhgHLC9/uns19INfWleZKL1aOSiILw0863fpYRVlsMqaHXWiorqmuMnG/mCyImCrADCZ
Tii9lSWBdkhvwCENDj8Uy4PlHH2yl1+RsspThnVN5qAJHMc3A+cL/kChmHMPMYg++qr+BSmgZ+WW
Hvo3kwTlk3Ir41PZOw22H7EaztZLgxdNZwqmotFQIDlpcW0G4MaROMM9FJDJ/Wc7e+uCbFASSHFa
WQPTIOpyo+DdqGTmfdoU/+oNboMjTCkknUGh4mAjI4t7NJI6apwO9LayJPy+d3LWVD9eZ0HLeTkc
6LTXKGvDcBz7bbQXH1rK0CDG60yk8SfVlgkv7B+lkAwBEwikQz6Rp6STw5PChKWU0MeFRFk9QDYM
xYvZK8/uJnr0UKOsoHWGypgAd93GBliwjjT3lLJGwQbompuDArrmSdYOtHuebBDErZhVFkIpTCV3
EQIvMbOTsHCOtSkzwd1DEj2NIGQAaTwSeJdr5kBEktcTTINmz1YT5Si4UBGVmlEubW7etfYNlDBr
CdfBJE1XqOYJbSq+3al+lcoYnWQowsyhXRzkjWuuTslvPRQG5Kj2pLLGt92DCsXNKmx95coTQLIJ
tWJoYULBhYbHivx2JkENTXeje/DKiBSgczEkJ/+fJobPzhm9fWtfOMQfhM2FJsmiKhxA9tQv7qzn
+dF+hSzOYxKrofoFTOUI6k7pbwR110+FvU2NF8//4IqRjd4WlGh/7kjLyYUSMApnyaOengctnMnT
dawdPhj4/g2YcFbm1C5GBMI4Kw+ej87T1AezS7D49mN1Ux3YGRohH6pfvjVxGhY9WMEg+3T9E/b2
w/YLRJfc90ZumzCfhccDOc9QTRhe3Ta0te/XgXYfDrdIws6zKo/qUwoknZzhkod5CA31bFmoLDFA
YByDbjhoZEnf3Y68LaqwCV13TPVRwQx3fn23IMx/UYnPUx+PH9lH/5Y8n/uVPi8PvydRKnvdNmTG
JOwbfSlydSRrw6ifxcmr/Ug+utCJ8givcIcUC/pEQjc0g/ZkPTeh8g3aS6dD94XBulnQHRE2QT45
IKej8bWN1SflnMvuSXuuHSL20F3/Q1cgMs+X9rygQR6NkQ6/T3IezNJja89BbaMsYd1bWvWlOuPw
oIlvzahxqw6JtFFh97q3RRHWuS2t3FzWIwpNvyooMhwQs1WBmf00BtRSlAoYQaJGfVvUw+TF1qxG
Eute98mlu7LQk7XSZoA3yQLB3uW5QkrPU7tpRKBmqF9AohEUMw1tbt7kdnIoK/toDj34A3I1aspf
89SFaj3IeAt3thg4z1CHj+ZEU7PR6HP5EWWiLY25iimSYrhJrPxU2a5P2iEe9BlPEak/zo8kq0It
+3l9+J/X+BJYuDl1jdYgSw5gjqKDIT9SUDb3/HQd5HOMABAQUEAl2wDNkfg+r0LJubBtaAEpzmFJ
Dio5uPZf1vLlOsqOJQHG1Q18MEqLP6XYi2EyzQHlt2DQfrShMVjPKrj2y+OodSco9xxza36x2ddV
5XRJaaA12o1OZTJ4u2OFFNkq6gUqLrEWTlF0XVEWXEemvgxcOyJ16ldtxGSJ4c8OCoP9G0csiONU
7Vy6SiYQSp6NnESNxr4tiRqO4Bhjzc85l6XQPocSYMfHJlBNFeQrCMIubdRcqnLUOGi9kxySt5Dx
qI5tnZRgBUkeDaO+49OYBXqtJAEa/2Vl6Z9PuxXcBuOvigYKFHpcgoPjoSPtDLEXw/qLTI9j9WuZ
At7FXMYZuzevIIoFuxIYlnS8El8C5RpX0kKHrpPtfrDuRMhXyHEV7Oug/kieJQa7Bgmi60G9JF6j
UYyySohcYpGJDrMFbo4gMWp/GOO5fmynGPLnGvprtdjVMzzCf0BDR4L7+ejAZG5wBZfLi8JQ1LFb
ZWrjnzx4Uo5dG7vfnpV3t43yLmrfJV5md/UssKSCgQ53BVVwb/ZSukqnD9CkKJfAtW5NFRoI31Xy
lv3zajEMbYMk+LPSmmo3X5EcDdXhus/U71MBDkPJC/iur9niCGaScsfg7opD8dL1rB1xI/bpjfGE
yr4ubB6bJLBer6/anmPZIP45QrZX8In83xzmXen3yUMLbpxChbq7zCp3FwvPd+gqx0ulLhaCL51T
j2bNofd4sAPtqL3GdWAavvugfUtfloAcmkeG/j5/+Xp9gHtHkbvBFQLafs3q1O4Eq+z+SsfTmN6l
XnwdYidlA/PYYAg7blRLoy4UYIxxqfv6O5LLIT+5pw7a0/WrNoU0MAJQ84fp9zI445EvkBUZyGZX
2HslshsGyoyhDKXrj8WixgxkBDZ56hf3ESQTJ8mAZZMqRDczJIlmm2PAaCwHLb72Q3lIQO4XpPcZ
5NamUAvLMD+oJxfNqLNvfkkPy437Q/2RvbtxHko+Zi/UggAFssEov0EeRJj9PndSe8ngxNWDFdeH
5HCqAht0L7F23wQdEqmRGXa3xi8wI2E3HcjBfpPpxu/Px9+fIEw/X5K5zS0cmwO58fRIt09SRbTd
jQo+Hbj1VflNbG6qOlNr1HodJfs5tL89NDHmy4s9/r4+m7uGtIERPF0BhY1MbQBTIk87/qWChq2+
q3VUcqrS8HQfy0KbJLhPdcgrXx5UxVLwJUuAlXJyKIefi2mjgup7n1qBPTFfsycQ6zi1rxW/ejsP
HXQ7gJ4kXFrzTiFurJSPPC0k/nA3ZoYl/fej1nXYOESzq5JkBNlq4BpOBL6SSIHY3Hya89CwvyzN
0VXvDVkJ2Woen05skMqCMR+JPLAXXWKqrTfX4GaCxLqrPhWV/YL97F9f190AZAMhDMvICoXPDYIC
nRpRS0BffVCLUGHpaVZuMjSNX4fb3RAbuHXpN7PYDV6vZB3gDNxQp5EFWdn5iylL7O5a0AZGsNbJ
ZhofEkycXWjHtItrooaaAc5/EJGNEqe3OyRwbMDLINJE0vVySCniUDIyGMbKY241Nhh5Iu5E1+dt
1/xQ6AvpXh09DqAMukSxIavYIyqFUqb2OzPCrix9w4xzJHosEI6Cu9gGjcjxOuie+Xmahy2ooUEL
Tw6XmM7C7Qa9IxCKBcd93xr35dRKmkT2vNcWQjiFlUZ3IJ2IYSnQC1GyBxBw0xSSVezt+lD2DGKL
IyxSjnYs3WXAoSBZcrsH2kWgR/CzOupl1JgyKMHnN3qtoc8UUIUOoQnXZ60OaSLUKN2W+Y/ro9pR
ZYES42aFVtvcbKeWFjaq43B9UI7DjP42370D9V7kBfoDO/OgCkuIT2jRcrhxH7LnNxK8paHsorbn
QbbfIHiQqh2mAe90sMyBRhWNpqWOp8HzLe2spKGi/Lw+5r3ttoUTNkIzotukhuwzKrv1V0VHgE9Q
ENqglV/iqnZNE89ZINZHj40rJkm0qVkMZUDMbTbxYtwy885Nvy8ya9mdvQ2K4Kk8Dy8L+oB8UF4d
Jnc8Korl58mZd1XE3MdU9pK88+oKi9ngCTcJ2jQMHJ0YVT377m8kkqsvRqg+GR9W5aejz9JAeZ9D
9ajfN3EfJ3fpy79YPqS9oJJiGKYnHmmjYSk8mzFehUAwK82DHA+IMkaNXce1ARFMMp3tTPkzqUmd
h6r+kaPz6/owtNUxiUfzSmbhgFoQD6IibdlSlO3Ck/VGpjw09SNNv7boNeE/cvNnOz7YEKdnd6ly
KNTX68C75r/BFbxLomtLka07vlvSUOtAEu4gIpLdylYruDY6wa8o7ViNCxrHUHBwb9a/zPlWHyrf
Nv2U4ZWlK6Palrzj7O62zbiEJeM1a6D5sNpFd+ORr/l4l3ZfLdlZvYOyMtajLxfVTGtZ/qW/HFWm
Lr0OFIYqAeIYcTnVfuE+jFouiQr+PHUJU3gBJSxUWpT65FBchbjmey/g21qO+d1yUO7Mx7b1q1Ma
zGfvq/Z43Tx23AnE6cAq6EA33END3uUAGTRIjHRCUrJndy6610DvtYCt29Rq0DNHgyxPtmONF3DC
IHtjKp2pABzTbyvlWSNHTcoRJRuSYIvcRrVSs+ZZW+t5QndzG1bj3VCGI6XIDUba+Ls349Y9q+5T
i1Ju+tjlD10aDnBsmWR29y70GO8fVQbDtJBjvpxerVMtZZmgV87C9N54GLCy9XczeM5vx9v+mD0P
caX4ybG4pfe2f5O9dTI6053g4uIDhG2CrjpWWgU+gCdxwmOWhZn3dfTuWSYTE5eOVTho20bNy9wC
lJGGDTmqoEL2zZ9Z/Ku4/UFi8lFrYX5KHyef3kKG85UdvsuSo7LBCmej69bcaTys/FCFkxmaEP1o
qyhPvxnk/fq2kSEJp2Lp1HOPN1ac9TP0vc9NeTOXz938kuSyg2PdEaJb2FiQyDpkQmvJBIcVrFm/
bc1vfSEJqHeKP6DZtPL9ITHpInYXhtKZTE9MEy8CM3+wkgevw4NO3BjxQs8zDzE4I83AciircTF3
tqkOEmh0j0GPyIZ06uXWyNKuYyU3V1FlA4y3p5RztCoeCHgIdDCEgHmaFEHq2ceKndPxTsnOIByc
rbNt3E/WF3t6ytGvpM9g/k8PRRKSeoyWzp/Uc7HEqAd2Ftx8DHDDnIibnIcEmpsuj0aIwPZUCTr+
PmYs6vvv+rC+oqHbFS+jxXluH5xejXkWeLgwpbqfyzzgjuWAWdiCoCpY8FEkKzhcJGTqWlksxAHw
gCk4Cby7okDLZtRYbXjdSPdmeAslONt6Mpe+1Feo/Da3ww5UL+g9yJXQTUOb3fwLMJBu2iDTxnkp
NpCkyzSUlQEwtAP4vFpiVbH9XvuiTLf1cE9YH1/H2zmZV6D/4gmObUCfSo47KG5NyrvqNKGhv6ad
HaOn4zrO7iRucASvprloJevsdVxW4lddhWePH7UFvoDswBz35C4y3rMdQENDScyqu4v9IWYhFT1z
Ewg3DWDej9SUnfLl29zfKbR5yLUoCa6PbmcWDdA8gFfYAkWPKx7/FXXACp16Q6BbSTCztzlZkBmI
Jyqxjp1z/wJHMEWmGZnZqc4QUO+BF3el9prLZLN2HOUFhHDUGovh5UaDeesTM9CNKbBNSYi2OwgD
5ZRr5hSPxYIp6IthpzTDZJnZ8NHTBZ1+2TMlkphhdxwblNU+Nlf0UXMVO1eBUsC/GX0FBu3j9UWX
jUPw+ETJIL69AKGpfrEmMmbkupAm/Z9AxHIn06qNFBtkCDiEFXvrNLkmPK+kyEgyV6KYgFs1o2PW
GIk6WA/ZqIdgoAqvj2OnIxF5ur/Xw1gvdpv1WCU6e7zoDcFMl7vcvkWpCYSIqN/PRshyeosqFJ9m
KF0EAWG/OHjohn5LBr3ZkfrWpKIm5aUvZO8E6xIJUcHFRwmnCB0J7T0Fs1sNb2790sz3aXouuzNe
pbQiGmVkubtuYjMH6zps5oAk6kiJvtpkPoHayfOV/KPUD0kh6cKXraewh4fRczvmrXsYtXFD25wr
+np9OWUIwrFRN6mHblIgTCY4JA96r0nsfi/xerE0gpew83JBFwjmqrTUV5cQ4rvL5PqDNz/yUYm8
wo05ain77tlLZY2GUnDBeWTpApW4KcGGUF/RRYv+l6AZHqrlsbNvOPGCSTlTMOZdn9NdY0TWC0c/
3hw+vTp0rWunppKB2h8eCxwAuUn8CSXnfPDL7/+PtC/rjRtpgvxFBHiT9Vo8+pbUal3WCyHJFu/7
5q/foGax7q4muuBvPR6PBwacrCsrKzMyQn8Umz+37S3tRkVBbQV5ZnRystAyc1DrYiCw15LuO63y
pwG5sFbKbFHhTuh8utmDdm6LmdC+MWXg9cMOkuFAYVegQtkXH8bBOz3Lj9VXzmvj5A2Ncc2mpyaR
BKVTq/sS78IX4xTfjX9KQoudMVqKY2ubF+3o27fnc3HXnA1SY1rDwF+c+HUCq3idOv13l1LtAFpz
6AKCGJ5jjDNCjQn7TanIxWyALRQ67QzkLhMgbdGjqa5uD2rpkjsfE+O2Ay1K4iaCnVQhGz1Rd0Ef
Wv3ISxDxzDCOuJWCSklBZQzSBtEy+22E7Bova7+E5lDOxzI7tTP3O5qjMbazEWGNYsSqeouesr0E
/eL8TT1FOuWRoSzeeecGGT9sQvi7i+dFqrMX/8Og+ntj11RwwlUHGgUq/Cl28lNXUXJMXv7/lm3e
PmdDhd9MqrCCZUX56s0XWQHfhvh82wZ3eIyL7sZYEsR5b+gHBeimdzQN7sKtltkt5DKO+du0HR5i
WyuovDJ5z22OQ9EYh4JbW4cGNGyjLl6mVLpXUYinoGbMfTTkAFZgcGKkBVLMGZcma9DHNaCzpTKL
6Y1pSIpGAhNsEeJtf58mWxDqJootp7UdRqexRGPwum1X5YjO8TvwZHGm+xpHNn8AQYZBlVGYZl80
0zD5JMlUgJXBfRl3iZ0WmjUCY1XT0bOiaDOCRHnynLRwOJYX5MUuTTMnJzd9wK0MBUyu+s43UJNM
LbQsxv0mjA8CuU/zfVW+5cqqMl6IRjs5pELuKOIfSfrQ8UbRqAjOdcBDKfFFR2mcsD+Ypbeeutgy
oAKsuLLwluaVTQCgrIuONtX7EIhW09z7U0ZVNAnJUFb1N51auzOLVb2vpxiFmndzEhyhUa1hdCUZ
eiJOkW60cpsLmVP2m0xYedFGzybapBvoqejjqupO8XDwlHsNSFg/8sGY/tsPdz60nnREFWluk+kh
ie5BZKXL7lhZRbEesvso3USjK6LXocleUpBBeevIWJvkJS+O0G+ylGyXjMcEEmpSbEODzChPZuOm
YF8uur2mbyP/qOd7oXsOjFeCgv+0j6tdriRWGW+M/DGNV1n94fVPqJtk5GR061xHn9IqVtAjDS7H
zqd6+FWrkMq97ye3M2Qn9Kiavon1r9wI0RzgUQRFsX4ITEuVnrPoJOQfyljbBBJvCFga3cd0jaip
qdtasEn4Jeca+NV/ieNdGt0LRWi1KKTIXbROTRfbz4ryZ69cp547Nd9NaUVkL3r3SGN19bMZf/ZV
T4Ny35XzhOy0ycnIYMWd66tOLdYboS33jT+uNPk+UUC4nZsrM34DWshNQyclvLrTQnUNaGroJaE/
T0RZSGTOZqr5XqUF7QzGsaSNsancxm6dkCZ7NOhBl/hBORjPlYMddkJbDI+Ff8m8jlyUOmu0zFKy
zO1VQsiurWaYYLRPbNnqrdjK7iuRevT1pO99O9t+oXD0WjslJ9D5wY5exlWoOpxZZg6mno+6UeFS
+4EHeY68Len06pc0RehqPRqOcSicej+ug41hF3aE5jAq2r7Nuwlmb3vrM5j5h9BI3vg9PgMKDhZE
IyzP1ldwxr2bvz1nFDecbexj+kZ+3/ZM11HQ5fCZa64rYnMUDdTLBt8O0vdCduqioK3CG9/8/bfG
x9x0Ypz2paGhfpXS9E61lF3gxhhnaXcrkOzt6nVr8VJKC4Wsy7ExN1waKNBoMjGn6UtJg03mliqt
HOQf7Y/mcAehUYsn8cAbJRM1o8s2yX7wuwbZKtrKG+4UHlvH0i16tmEJS58QjIWpx9V8VHT/U9TW
k5htoKZG6/4DFSebJMNH08vUiIOYzvw2Ixrz+rA7xjHvhSnf3jwo2l3GSIQkckHmkjyCwSMJKJQh
N5Ed33n2Z7wa7OkRtxpFmYXWrkmh6OoC7W9vwZh8+sdNDEJdFX0EuoJuAoDfmcPTC8GYiLKHMGqs
oINSgmakp7VxkMfH24au1heGZsp3GZKDcOFsbpkkU1Loatgj8SZTAY1EheAosnvbyPUKM1aYMyl3
Cpi7a1ipQmpWdEJ8RvNola2Bvd0oFtgdchSv/llhmLHKnFBISqSGX0a9JeTHJnoqNLeXrNsjm/+K
CyfAmGAOJDKWQi22GJgQieImicv0VRYgIusM+ZgfjDZKvoU2Gjh5zKtd+mMV/V9YNchmsA+9GGrJ
UjclPcqBKxF0oaL80lc7WXm7Pbjrfk7GDvPQm1TQfxUjJpAgrrMhXKOvoOD0SyCWvzdP2WOx0w7x
RrNqHhLy+lk2W5YVAqylghoa2zbgGxPpSRj3VrLBqdsYIn2taOcoK/RlOHO/EmcduQaZhWz9sg2r
Fgb1Q7MPkRleEUs7Gu+9O6yCrXnHTUfMD/+rnXM2QsaxCtqY9UYAg6XmDjbE16ks0QqRmgtpB59y
VnL+/BvWftIUZ2+/NgOdwyjC2mBL9+aq+8oTWo+ObM3vs2ml39cIjAKrAcsoHde8e2vRyeAtABEr
tIBcdYGNUp5n8pT2AFYB0tqt+zmLpfGo3Za3K+ikoMQNmDd0oi+dtw6tjAKSTj2Crfa7XYHc3RH2
5bb49B4Mp0I65C598N2GR2O0vHcUbFVQISDUYy+N1pxaXzdhF4WlL/UIYL3r2cmn/DRZmlXet5+c
xZyP3dVintljjqUmyEkTBHlvGTKQLE2DBhTFClfoT7R7kbZ4/XG2zzX+YD6OZxaZYNZovURPBYzQ
fPdHWiJP7WauAJJQV7elkdb3o22shA0aRNbfg2W8F1thH3Eab+aw9WrUOlo4INSJmWYxgFVS1Gau
zM4o2avSt9n+uT2ty4M8M8C4ACDL+tRv4MubQQfKO6cliDsi0XyEZjI8TkGAd0EpH3xf0agiBR2A
aw5F7j5Y+0UEuk+NQmKZkqm876GMHpsKlfrqZGogKQBNB++BcR3mz2ty9rmMAwHpXVyK8ny76Rv9
vf+YaK67walYPxa0XptfqTv1drRVtoMl6Ta6hO3TPyNgLj+BpaZRBHWYm3h7K502pfgutEcztIj5
mqHD5vbiLC4+EizmnOXAY4452lGnlWFUw39NqHVlU3E3DOLqtoll92GYBNLsaMTVTGaTD5mB5+ns
kacWgFkE9e2dq+2UlI6/Guo/adtmVQEj6Vac6GjxNj+zy7zXIq+KlbCBXRLKG7WYoLflgYh3dILg
6/YQl2fx7wiZqLKLRm1qfFgyyWsYvqihc/vvX7plZorLOXTVEbQy0bNRF4Hf+yW2pK+taiQ9vAcy
PPbZSsqSu5QH91gazbk1xg2mejEFdQJrI3ltfTdveJgnngFmQ+hGqA3SbEA3T6r0u+nWt6drKXhE
vldHdUcDUIdVHpbkESJWXdVDs+Oz1uy8WdWhi24W4lu3DS3G32eWTKYKkQ9oqzViWAqhjwAalQAZ
5zg6pP5v34tdX1YALk0aO+vIax9m6IPLmhcIKUCY1MzvvKTm7PhrxC4cB3TXoFWP2xpRLDOzo6+W
Spfhe+JvKAcRuwGoCGQP+zuAlJAQaUROTmTpiBEobuhg4SFA0DDuQw0V1QzKurd8r7VHY18oKbpr
nLy2b080G+gAm26Ys3I7/DIyV2wGOpDbeuhawPN0LbXS7lc/xVaXPd42csVAwlphPD9Q0GXnjbAS
KTqFqvEqHF/ycaIzO4f5UZlUCjLqAXiVNzQTLYCU7QlkZfl4AnGeHYc4Km8yWZckoRO3FZ/NSP/3
cShVglNhTnsxPqAGbWlajJIGpqPnYdwlykZJ3E6p7GFa++Pv2tulKvAXG86czIf9PDpgzTLOIJ7Q
IACyEo32pLPk2InzAAIjIVpKBFrVNngDrNz76KIVqko0Tw5Jb1gCMpWjv0qEx1S2ZQNyylYkQTDE
3NW872M948/nIRsJZAsahwy2MzCPFKMMBMyKruJSHkMag3SKtA+esanjX+PE2SJXFCqsPSaWEXIf
ghY1piMKh7Upb6UQuVnJLYpNImzD4rkzT5p2aPo1ZCepoB5GtOJE/p9osEPpqBc8pOXVgWe/h9my
+qRDzT2al0d7y9ppUyWTK1XQVA+fZcGK25dRlWmbPJVISw6cW+mqBssYZwkTVFmGH1dgXBDAG6nt
E0iW6d7BA6tMqrpa8ZsEX5HB8XHsisuSomuyrEJTC7A9kQUjdmJv9qVgGtQXN1o0Wr2897W9Ir1U
3WPOuwqvHTyq9SAoJkRHOQqgaOZmR6CIhICQB9ab++lu/jx8OXcn4K5598j1oNAVjhBcB6UU6B3Z
C94XCqUNJjBLv2j04LqU7ulqRS1nzfHX5MphYzxknkEgESRQTsxX89l7VfbkJJd9VCDsg31w3w7/
/XDdg3ugMIuf+OH833/xmxXdUPx0f/797w8d6mR0v7fs9fG4/j6u7d3x5fjy+2V92/NcJ/oh+iOi
+QTtvnB4BksbkZaNpnp5iwq4VVuu64bWz481j5X0h8r63MUB0qsgUwfRRB0+BPvqck7EPk/jFBVH
y97Ztmu7GLRD/4cVVgD8VEVVIWioYW/KSiFpWoZliATobveysw/v7ur1S6WvDmeJr8HR83DOLDEu
Ssx8ySMBLO0OByyb5fCGMs8HO19oJJVACwMgNAgULucrzMGtV4fTbMC23w7uH7rCdrDWnDv/Jxd7
yw4zEAhL5UGcw87h/f3z6ekJ8jr0aaCPeJBZE36P/4NpZ+9Y69N3YZ2+T0hf45/vEVWnYP7P8faW
/MGVX3+RoiE3iLo03NvlyCs8oLOglrBT5uOyud9geqllY+xry+IM/+cvu2VsPspnRxWNNeKglbMx
G7ufuo8rnExYstc2x5TOxhbzCZBUxdQNAz4OfEmXpsSh9seG1LOpw3wC3M187GdHgOFhfPb883+Z
yzObTGDhk3ho67KBzRR5FfwS0wK/vmC0sRVaf1avq4f9w37vcBbxutbDDJaJkduykwMxhmF4wJy6
7tPql3XHcypXgQI7perllBq+JBdVOA/PPhiUwIM+rLBTn3nb5CoCYA0xexLYvUoSfwy92e5mRe94
Fn6au682IjAJiDslULOy2DUlyjMhHv9bqZ1B3zq3dWx39fBVOF8/rtJaz2eAA79ePv5nZpnjHyse
xPUkmJ33B+qZrfX2UjtzEhISRHbtdLZt4FRQ3JRQ9sY/CX77mtDBQm+6lVAd1aQMp9PmXEw/2Zdb
88HcFyaQs5Os/re08zVqH35+wcGZD898o+IanQ/r/At+xY89/vtzmHCc8MOej/Ht86SzgfrPPvg7
XSwgTii9shUvvurn21z7v9t7/or5W/ATN8L8g/cFyryl2XmZxT9AUAkSDTQEXG75PCeJplYytjzm
AxHFzw+4yEf6itHfWdvZTdpHlxfUXMU08kwBK4OdDGwIuMiZE6BUdaB0Jux27VjRVh8pYL+UxBoU
j3zOA+BHsvJikIwxxis3USZEgang8svp/UxRifcoagx/8LuJDvjVnyM3B+OlGPZq/2A9bh5XG8fB
8L+/j78xLRsXfm73ctytj/bx5WV3XLf027d7+psHBb1KhCA+nicFAYEGvlI2tavFfZpBPSUG8cUs
wpOPcV46k6Rk4DZGYy+o44wJ/W1VlnCc7MKSgK9NQ7HARLfUFbuJ6QnlOKmgiRrAK0fxfGvtNp/e
tFGLtnFW8crLi+agfA0dKlNFIpO5v6o2N6oOfPZWJ7yrEBkSiCMTj0o8VdbrVObcvDMra2BeDbRG
M1vN70MRLPYwJFUaOFqsVh4g8hbQyd97ihsIb773XGfukL3KBkTSrVE+JYJj6qvbh/36WcJ8B7sL
Ifctth6+Q488asqemxDXSB/wBlaLQ2kC0bwHUikFzWPWURNkuAIHEzg7X+YYXEwEEwPWE3o0Rxkf
oEoB2tlMn2qiBLJloMQzMXYgPu5UsubcHvbCdr4wytwI6GpqIX8Ko80QOFGxrYYUxTXUS9bC8Ot/
MDUTK2FLoYjPNsFCwglC9AQnhwg5sq4roF0A8rRB2+55nItu3jNXU0nwugTUEBRq7OY149xQ/UrG
WSH3U7NJu9epeb89mmUTynxCRDRss4W0SFS7rAQBqxWMJXom7VH6Tvy32zauA5F5T5K/RpiALqgC
b6p0dJqItSHW4OcVwR+k+O1b2oEYWQeFxdoHO9cpG5LITYqi3zdFaXTO0ArhJkYbLu8hdHUfMR/E
BHplIE9FCP02K4BQpmhVAbQyTVvzdkZ38gLQ8W9K4oYtsXXjEGpoveR9wGzgemVBLAOOTkRPhHFL
chOrk5HiAwxwyjaSlQICom508aDVFijEaQ5wIOR7UDwuv1Rtw1mPq0L4z/D/WmfWQxjVURtLbOFc
XAXN3WR4VA4/zdHu+1fRdJPKrSvOiJf32V+TzIyTPi6RfcaAFe89iR/H4pCq37eHtegDyF8TTFyd
l+IkFbOJKXwXqy8z3KagNphWHaAMty3xBjP/+dn7S01zEeq1mD8lGu/y9l0goisHGSduW3SkZ+Nh
PDmJFSWuutkKuooDUBCp6MqyDKS5jcoxCMdtzyHYrR3JuO2cZLGmzbM3TA99T1Vyp+v7IVuFBSi1
tz4PxXONWmf2IOOxS0HXolaAvYzQ6c37rqmynj6TT3+TbyLUU6tV/IQN+cnj61laO9CqyhJahwgB
kPty7XSlTCovJxCrKI5h/+FHDol4pVOOjSvohxxLad/BRhl7VGxiKrfrfsqc27twKbQ5G8lPtuds
F8qNNvR6CStpojzJUPFsG1vs+phKCufwLu1EgOLAhKUC7Qhe4cs566tYrUggwF+geb1yU+k+HN/a
sKWttuu91e1hLU7emTHmGEuJpg+dBGO91zu6f4zU0a66z9tGFufuzMj8EWdz58EDIiqEEQPXntwd
Ut1NVJWKHs/VLo4G2DCQrWjqtUif2UAub6xxhRcA3+RfQ9ej6z+1NQnoGNkxg1OioF8VtMVoHGor
e1Tug+GjajmfsTjcv1/xk+c8G26pBV0oFPiKLNqngHhqWyU5ef+sToEjjYQs3hPyTArEUsERgjtc
j/PEaqY7NbaJeQfCOVO0bi/d0owivJ5LOjraP1hmZL3ogrpP6wSQrYF25FctJBRaObeNXKfYMBYT
tYQf1mcMhdkgYy9FIpmtSKIQWW1SJipVkhzdFnIJ0hz4fwgN5FNSOX5stgdIzxeOGEGD5zDoRg0Z
LzMxyz+9gFwp7UBLTWRrioIWZAWJ/EeEZG1EK88fZCfXMrF063HMC0c106bZd50CpEWSagMik0ot
QP2hZD6vE3hpS5gAGOFVjNTeFdw1yWRJaEPQZpeSbGdoV5HooKKxc+Q07CyFWqjCIcYBqhCRPnOv
FGiWLwUDE1lWoPOC3sx3Umg8MeVFI6YImIUESxqL/PdaNRBUycSjJ693oR9QdLZzfODifBEw14O5
C6gYtsiqd0FbTlMIDYRGju1heK+kCmKK2mgP6DS6vfuWhkPAdQiEigauJpbt0EPdoRxHeKd4TKmZ
H7uEg2ZdNICMHdDHkAu7wlxD1U4TkgSD0dD/JrebqPn6H0YgacDngbXRwOPl0r8SPxp8ogYJFHaN
3yRBM2EV8OBYPxccG7IAOoTCPygfoNzNXEt5hWbWKooSUJN7Kyl0CDS0zdSGaLGivfhRb5cQg0If
OxE48d/y9P01PP/5mTvtCr8DJi1OLKPMPrrOQAfPP+sbwv+cj43xP1KdmKkYYGy+/AuoXVsZHMHU
3FHj3LZLYR962cCZA70aPDSZhfLUwDAjkM1blSF5VlB+DRUe7f1r1UUAEkFsTc2SvRjzorCl0wQ2
ECAL4XlEwlY1U5QfG6+D2bHTA4gDKDbk6j+TXHnJeIyJy9sE9wQS1DrqeGxRSkSyONPzMrG6QrF0
b2/k96MORuaNrPzJy7WmHQX5Cb1et0/A7NeuNid6CXBFobJ3hYxVw3xEUIAR6lXwIOcWyX6Xw6o2
45Xau7dNLd6Iig4C/Zlp3mRdbBmocj7WcOVCSe76EAjjXkHfV+zcNrO0Zkj0/z8zTMSe1NCrb3R4
8tFTOqr0INgEC3FI/PuoTTizx7PFROlqrJiy0MFWl/0yk10GkpXirs3ebo/oCqYwM+HgZgKiH+CZ
azgY2g3HWsFtbOEx8qcFXVkpttBECZAqVmkaVA9xlth5+RlWGSeKWXQh4E6cqfhmRlvm3OVqFxil
jO1RNnje1VK19vyIR77DM8K88yPRyLAzYCTsYyg0ik9GyjOxuM1xV0FPYY4vWf56YTTIMAm4SUah
/VP64aboR0tQydrs38uq4+z0eYtdHaoza8yAFBGP/D6HV2ylCYG02DpIuVK//zAD4dUDEZykvXK2
yOIcAjg3g2ChdcLCYEH4JaShAJN5UBz7KbWkInw2zPwlE0fae4mtZZLdZOh385Q3hYy23Kp2axaO
UeWca2d5rv9+CnMAPYBJk6TEtUM09DAIOHp3Tem0WuMkA8fUwkRDDgpaf/Am0CZgl7Wu5KlMPewc
fzDtol5Fhh1oa91Ibd98F3hwfp41ZlnD1my6Kc1wDPFe1qfn0n8bfBl1GjyZyFbP1rfXdMG5oL0F
UAtASKBJyKrG1EWlTTIIvpBLMVbI+7XCb615NKfSvm1n4W41EMWh3KHjIQEgyWWYAKS2EFZpl1gx
EFiQzuzXmrDN1LUE0u9Kxuv5n1nLgNKGTDEIy3CbG7hXLw2aaSuSycNNl0wPQ2kF2bCTnU0bOV1T
c1oDFvaiMe8PoFjB/YYhXpoCHVrliwXunLo1dwPiCjq0MfZI6kPC2nhAfxvHYS5ccjAIVRMAdCEU
YzJjm/wcqo4CXHXUy6tWMGmDkkaPc3Z7zZb2xpkZFl9f1XKhNbMZD8+iqD4UteUVsjvIHE+2FJVA
IBAQMkBXCfQ/mAugJFrbFFOPCLkAQzbxhQTEUplc7sZEPQro3AOwf1S+vFJv3DHLYzeI9JnKNNCz
kjO1S9cgyrJgS8QLCmS+BrOYQgBamMaU8C3RvjBrED1BMcObY3eqKK4gwqGhnkLKj9tzvXTsz83O
rvcsjA5AsTd0gYz4fRCOZY6DGOgveWCuBDT/lwYalrKccySvG4fmI3I21HmbndnUvMFT6kxJQNn6
ZyicoVvJ6sYne4NsDPWeNM9t6pZaQrVo03ucJ+SSPzi3zSy5KKSSMfYYbzi8h+J7L7sgV6JVuwXZ
ig+mypCXZOVNMONXp9orw1yHwXwUAPV8Lafn1POpnEPoIH2XAo5fXfQJ5tzVipgKWKH5z8/mtu2b
KfdzbKMG3f1CvW7AMNyBpAG0CX3NSVcvLyRyCiBMAncSMO2XxmJ/8DohxNgUvQBFhQolpb4fgT5O
1ZS2kvel+lHhxEEvb2VROgmepNi90egWEsAEl3iQbm7v5qXRA2QAxDuK2nhaMw6K9EUZaZmKneWZ
jqEVOxXIevQsC/GqTKfVbWPXnVPYx2fW2Iwe0M1+U4Qa8lPZPciiqFBWJW2bI5yXFeSq3aeRnVXy
AVKRhQQyBGOjg6Q22sNJC+mjaNDoYbAFW4o4H7YQLs29QqiDI31mgs71clkEpRaQUsMsDKiLxmVx
j6uBM9FLLloGpgNAX9DAGDpzhEnsBZXQzN4qDo3YHrsY+PLR6DdyNZWhGw6kOd2e7SWLAN8C1GhC
VUtjq3VdiYqZmQGrPoVVdN/6NfJk4hQfShBn257f1Jzoa+muw2sE0BVgJHQwyl5OIh4fmgAkMx7l
IAnx2s2EHRv8uT2mxQvo3AjjfdVhqsU+gJFOIOA4RT/d4AtOoil2E/U074bVhExKFpHjYJCQTuHv
2x9wNUgE1ChsA5ShIghDRu1ykLhxlMGr5ws9IVu1LS21NA4J+AZum7m+3FR4IuS4QLqP5ziaUS7t
NJHfwV+B4kYKH83so+iO+WCDOgsteoiQnBrdCiWvmfpqw8w2sUFnsBNeDiwYRICYXJh7sBnhvVCf
QjTg5/om7z3O4Hh25j8/87iG3Ea+mAFMM4INqD2NmWtM95X6ensKeVZmz3dmpYjQOByYGI0GLfLA
zGgqnVTxcYyebtu53hHzrCHjiSeOiCcXsyPKEGpVYjOPJjn13TET70sej9r8qRcPyJ+F+WuC2fSB
BqZQMpsYjE/f2EiV7edWrH5P4b/6QRhCHQSst6iHoD2JmTMIgmjC2AGQMhRHvyKPIGnklCjmT2WH
gq4DWcXDAg5XYfa1IkWBF3oooLaV1USvqsKJ8JdW3UTnAVIUaLK+4gNog2KsB+S6Lcl4rhUX+vA0
9u6zkKd3xbMzBzFnu0seMugV9Chz63hczjTVxrOflOgE5oxnab4gh/hD6mjAhzMBQ9ukWlzoSmxV
5F7O/yS9bN3evj81IWZFwOtB0KyBwgqeRcz+1QWjEIdOR61vjy7tzbvsU8MuHe+9Xo0O9Hbpy0He
Kq7meBsFitWpLf/utr7dUJMKCHYjOosrW8FhXCWc3XhdbVeRG8QiqrhVZOQs5qN3NsmVSKJszDRs
Fg2tysMTIGI0MKBp4Wu0yg+EfKuzLJ7SunF0hFrlWlCFpxZ5ZxH6rbqfw32VPFHVhbM4iwHPPSeG
OD+QmW9qE69G6SC2PD3ZeVO7q0JppYCbYcSxHCdO8L04BWCgxqkEiwd2NDMFeZ7EcT8jHqt6Kn6N
hhebNJ1MQ7byJIHKYzRKam9FbalBlzeNwfavdgadBqPf+qXfOaSFsCaF4tDMltuaQ0XFCCxceB0m
DxpEHHkp8gVviMoJgmlNRKh31RsN6bOpUQQ8EMNpPaqvYrSveG2NiybgPqATiswWRLwuVwAUw1I1
GSNCgOFkyJsx3qOT7/ahWLp+ERD/tcEc71GTSnDjwwap3qZ3FasLEQvtjxy+t90x8SuqtTzJ1eVh
KXC9BC07V7XbsmhaNR+Rd9Gqje9/h5qjKv/6dP0J8/+aYC5eD022KRYd6Q/P6cFj+Y1m4ii7m4Au
5b10eKNhFomMfhKoLUwRE85RWvfhuzZx7pKFo4hF+jscZpHiFlLbkggbJUgTwoSqxsto4sUv7RSe
l1xw9xemmGtLMsrKkwqY6vMvSdgm9XcxzKIHt7fdwoDQxTa3baH+gnzYPKln/s6bOmgfqfAtowTi
ai8WbWEatmaY7weh+Z2F3Da9K0gdHKw8+31ZxRUDycJLg6MRGINvogItCyBcAju83SvtnkCAxpiA
XykJ6CJTVyj7VaXGPNc2/+XsxQNeGwlIQhS/ZbZJZ5hiCN9MqBcPHbGrXlwLIkC/Ym5pmuZCEud5
AmFEWFRUAs9p4f9rMXkeOlHR9EVmbD/b+pQhhphSDzgkzf/sofgm1zyamYU9o83VBVTeTR2qWczk
Jp0/oHndiy3Tc9RgU0q7IXP+h2oQBnJuhkmXEB14NKHCNIoveLz6z8qn+Av5fP2ggqyQs0EXTvWF
LebyG7JAajQftjrQJA4+Dct7wsWkz38Juy/QvWUoBDceOHeZU1BXUzhVtZ9YmTa4cdIW1PeJZBmN
NK4aEsdAZfexneSxbw9RM9yhiFrSTuq1bZ22x66ZRuf2sbxGAs9+E8zaaJLDy1Zm3+5T1KPVrMVt
MJaxQ3SdToZEvbbbGaVueTIYO0lxZ5jKatS8Q2D4x6DkAJ6XPAP26wzHwq2qsJQjSuiBCqlAPaeS
vxPDoKl554nCQ0v6VY6HIWe8SycTR1IVITgOzCGLnFNQwqwjDW6hkDyFgqJ2TzwIqAZlXv7qQj0C
L4B43/iTcQd19ANEpw07mmLOAV0MTLEHZiVV+CckeC+dk6eZwdB5QGMMhY7UrtmlEAP19VR9EgB+
tJsYpKOUDDFAM1VZ4pCFUdxnSC1J4AEzouppUOIW7K2CoX6YnY9ivaCAsaVU03grlmMWOPGEv4nW
KA8/5SSU7MIrggp8y83o+GhEf5b1Brdwk0tPYqMK32VWlysSCfKL5oHeNGnG1I4CFTwsoZq+CK3n
AcKTmslD61fDP2s5QCd4rlxgJsD4h4Td5WyIoSF2oxTi6MmTLeBNDjCPN4Wcp/n1Ab+0wrw0PZKl
WpHASgiayujU9iAgGDnB1bVfhA1cOxB6R+7eYBOuRZXm3gTONhCa0WwCNT+aLVqJBgHv0r4+NJeG
2PiAZI0nGTA0yChBCF9+eQB97lTRklfhna//S5cFMIoGRAsAhMgJsY8CwWsTMhlwWWHvaNl9F9qN
ceryOxyVGIwlKQedNn/4pTn4AYS+SEHhra6zSKt4ANpB7lB5NGX/mMrGQ6Z9NR0gzwB3tabiDvnv
/8EjzJ0j8ysEZTMWrBF1oKNoDYAk29Eh5hHqYln7mhlPQffRkmMo2yrum5rHRne9G2cgCvr6TeDj
5xalyz3fJzLEyZMCUVfQrAcJpMV1fK9XKmc6r5OKuEJV4KpnPiJkdllYQ9Q0bdWrGF0OwuM4/axH
SrwdyCf9wTJVRza2XVrTQnJvz+r1roFZENwgR0uQM2UruqbaGJ6eovCpN89TexqKrR/tG4HGwrNY
rSVecmfpGtOA2wDOdZYjBgXB5XS2eVuksl8llto8p509gL4ntqHGB6i3Eb2huuTDqn5nFqvb41zI
YVzYZc5hhCYDAXKA2K51swqNYd2PvIa566OOJnYklTCZOs4fm+uumr6Rkwwr6Efrot6U/XosU0vT
rVyf/tlFXppi4q0493UAKWDK9MHp6utrE4U3MU04m4M3Isbf+9FYTlUAM56k0mJ4GOI3EIxb3vg7
aHkQjSV/gr5KnSho2wKmjjlnWhtINVQvcdMqCGUeSUQo0Y6Vd2pF5FF4HSLXAsg4bmCmQFVcU/QZ
xXe5D6VS6MpKmQM8NBpC/IUUJ0gCo6dBKI+190JQSlUPrf8x5mDXWyt4phZ3gQHF1GhldjsRYq0C
SKqLUzKtM90OM56Q6tLUn38fs1/1slZizUfgEUrbSKTd6FbGUak/m5AT4lwRNGHHgnAFzF6zZss1
DkmpzFoKNMxEhRsqC1fJ+AAYV4nKUBMfS320Awmt4k3mJDk8e/JeKLvcs5LyS1O28fCSmRALhWKf
fhy4TGBLUfj5pzHbvJULRRvmSSjT3f8h7bt641aaKH8RAebw2iQnaZSzXgjZsphz5q/f09r9rjit
xjTsNYyLCxiYYqfq6qpT58wyRBKAx0AWKvE05yHJN2biDekODV9ZmHuFCGfAc/xo7kPcB/QjFOaY
DVnXyBIjdY/SFYj8yxB9bro7ivqheO53bYTGKavXdtpWThGmMDIqr11HjG5r5RstehgNMNdfqyIO
xJ9hD9Z6NSZm19f1bITxDHNA7bk2FOe1q0kriSN6dvJ2LxKQQAiZiK6AXT8dVj9L2HIUOKqlA8Qc
981yF+HZoivvWSZ4KHD8Bq5LJKUpB4yNIsipKSvQkzzWYQoKFiaSYrnVkLC8DhWSam6ZCuJGznqd
WGPWa0zUMJMmWEuT/VKXIPACcxd6IE0V7ExvWrgZu38IQE5MMmuWGLpaGANMqo3my13vjeWlLNoY
nAU7McK4m2VMwOzYwEg45gQqpoiDMa2gv/aGWhDpqNwVw3lCxh+1EUgcnq5YXiR6ps90DrP7eNqP
8VUHFj+w6hmhrxcPcQKViOGjLT4gshYsOwt0bKNuEk3eQK4rjvdduGmAHlR6v0ElYsp6Eg0bRBSp
TsroenT+/hI0ofz83+cyUwP/2BdqjN9vhgKp2BBt6lur/jVKwCqIQlzR1NDtt3IHjT32zkKjlKD+
VRpeKz3HqB85HUmjvTz7TbyptKOj+Gp505mHfC7cWr1zjJcshwql6Ar6CRRByuF75MBMnH5NK2fB
KMv4GrTgoB6nh5fG4BqpTNoBmiSAq40vfTNtDeOmgM4uFDzOh2wcZwXzqOSjjo+iAwsLkZATaCca
mgb1zeQ8qOjzUsvDFAkuQI6fX5th8SDSEkhg6YGZon2Jm9ELq10Brr3zY+H5jXX2hvEb1QRC4MFG
9kaz98P8xxweQGM5W4c6/FXam1hID8vJnljgrgabFP4gtGcit8FZomlUAHLpwQIL8FsG5G3pZ8Fh
0sGo4TxrSKl0CHEEw/xaE+ZVCOAmoJtImKDNn6V2s3JpRo+omYFfpn3q33Nf+6V50QdExCGHtYd+
TvgRkfK5u7QvRE0tnHWEacBSVfp+grbu6W5Nm64OrMb6qvrYtpd320FEzsdZRSApFTQxAQSLjibm
eFa5VUGyCcAPE0xgnb0x0QSuEZTNiBF78EVJKcBqcY7A2uBXiWjlD0wVtB7VFGDbgIQ8SypgSfZL
f0xEbaq8uVsNjK3wDnIY2nru4D0hha5tIZk0kVZ0BkRGmGjOAtFEUcBzu9GI2D5wNfC3NgLeB849
ZiGvA5kBpCSwE5i7JTWlJddS7D/UM49t2QOzllx0Y+yXeeiGQyKoH3D89Yk55m6IJTwhJBl7LlM/
0jomsaoQcJPU9sHGXIqY6UXWmO3XGL2lagWsqabXJO8JuLr1ZjdBoUy9TfvP8x6Lc00jc4W0B0DD
eM3iqXR6niwjc+oOvTDuBYry22GTPZTb+dDsW9/eg138MXb16/BYkORKegNIx6+2ydGDwyGtHwpi
vJ875/RTmGmW5cAsegvdpFZb47Fx6PSBFOXm/IB/njUYQTEdCUEU1n/0lRhLjkrQhPGqKGnrPVrg
YgSTd5a0P2/npxOBHQ3wNBS9UKZmw58EeGy5imFHUT5Ty0caa6mfVVDeDuZtDt6KyBBccF/KtKdO
+dQiM314VydKEMCidv0Wu9pL698n+3jb+w+/KYNAfPc7b/0YhJBDTKqO6F58rEh2KO/DzeJrPlJ7
W1GB5ec5Pf0kZitn6EVR5pxONjhtit3gHNru1TG8ohNsHU4VfW0JXf/MNnbkaizoNl50U0OSNwji
jdUF0MfVkmQTO7mByKkpPwAPD+8ixY62Zu+kD+fX/CfHEc2c/7fo4Hk8/Qp5VsJxNPEVUJXBq8GH
rrzf/cpkcjN7Fak9MAK0F9LOEoyeO81o30X7Deq54Ik/NRs0DlQpZWSfu/oSZMdept7a1utkeLWI
pYS7q1eW6Ola3VS5kchNQfPc6QgRJAAVahOaeZDK0XfR+Dzot3r313cjpnRlkfFPth7o6BOERc3a
lqO/qBbKEddB9Q+VKGrov6oHCxfTJ3SDzLQeIVtubLqG0pKBArNlANA/A/1Ojh8m9E+JBFL5a/ef
WZ3ZuEEoJ6FZ0PEpHoCepJFuTAcydb48Cl5kXPf6PUC2CK6EjdnmJSxJum9kl+Nyo8wvggNAv/aH
D1rZYC5/RZIqq4+i1G1B1K6Ufo5kdreAPj6IiTE8DgmR5v0golLnjAz8v4DIGkhwIb/F7JEk0sLB
TmPE9snRUm4y4yX/+4gD2cOVCca5xiYElMYZOaq0uOnUm2Z4rMGkOl+rvcCNc1KWp5YYnznVQCKh
RIiH6Ev6rrtNAXLG4Qk9x5vwqF0RUP/rJHo/IOa5bg9aQj4/5bdMkP/4wt8y64hkKQqAuCd18Jkw
HmW28V6boBSF24toPdG39kF+rzOSPpVbdJtGLjRTP6d2IyKG4ZyGE7uMf6l7JCmtAXYh05DJ99AL
tiE/BIeezLu/36onpphNA+wapHlAAera2WcnvZh/ohH0LRCO6S+V+klJLsHLL3g3cWKPE5PMJsok
XS8gEY6XdkRG5WWRt41zLES1Hvor59aO2UCQu22X2cbAHOVjHt41IOSduzq6y+Jd8Ndd+Do2K2hv
KAaP5lCZB6jcj200jsg06kgUDKjKxa0bZketF6wW94Sv7Oin9046DqqWdrATLteq4QXVwyCKVehP
sNOGDQ8PQvPkBhuwFZ0dlWpAG9tUoDnlT6HiHN+ALctfilNo0Tsdg2YjO2AtGcagaL6ZqveLIeJc
55oAEpJWpgDsYkFWaaQYIwZNvdRHWd2Z4b/sYAq1/J8Bxr9HnaJOS4G2VyO/lVFMV9NrK7uLROEc
b7nXZpht1SQ1CKxjjCNq90vxZNUkCQQ7iudp1iaYHRWFbRhNKUaCTmUpfnVK3wYTfzqnJBO1D3JX
xUTLEyUsQfsgMxo71UellVFfM+Kj3lVum4u0DEQWmMGkCFbKklaVO1wJyANVhiAK4y7IagjMfdB0
FZJrDmAAUvQY6w/aPKHNVLAiXBs2JVtFVkfFMTw9H2GwFHU6oQRfTteS5NnlUcs/zzt9Tvhqos7z
nwnmesmasE31Ciaq+apDj5Lj6cBzgfZT2vVV7RWWI/D4PF8M/hgV3JEQCPsBKwe6gTLMIOsYzZva
bD21xJMLutvmEf65BqL9/Pi4m3pljhlfZziRNdJUrt0cR2UXW0+W5s3NrhIhKvlr9T0u5vIcB7se
4gWG+unNhMQaILe6YMtxx4IilvIlr/UTslA7ORphkJDXqoexeoyjvR4CinefJIKIS2CIleKo+7GH
vgAcvzzvhvwBUWtWuQNwWaagwYI7ad8jYjl/QtUGsJBydpjRs5SVpGlAySPSxePFGFATAsgE6F54
auYUyUDbQ+qebnENHIUh5Bs9uX8Cg/H5ncb1OCszzE5TugSyNCHMqPKtJL3UIqo03oMe3WhACUCg
ERKwbP98mZhJEVCgQL3kfi1FF3aSelqs7pRovJDHq6kogCVRi5oUTitAe3NKIsgSGMCoWzQGRmPc
qStKCi227G6BK7pSLvItUr6eLIEm3dhqEwl8IMkmgcmv+gMbfqxNUk+yelnDU/R10sKkui328d1D
sQ9bojw7EG+uPpE92EZXyq3yprmS10hExAHE2zWUh8FBuzD9y1xRnZY72lLgsE32dZnS7u7dKAHz
tT+/a3gnADgMGj8gM2uzciFRB9Hd1sYJKJWtGvwZ5uvZEuWfORArLN63EZbNvcnnvs4poVpfuYDQ
eKp9GVivurV1DFdBPbe4S5xtmwkON+9ArK0yqZ9w1lC0pVbb4iLuSlL9fZMhhgV5G6wRSDmBnznd
II06LNVCCSW6STJ7Vwcx7labAxU6zFZqdq4BbovcO79evPsSREKU6AQgdZONXCZtAd+LCZtBpxcz
0e0xGUhbSbVrxZ29NUZVBflJFV9KXYDc3gwp1fMfwN0w34NmsyMoILepTQddl++5ta/t177fnDfB
9zQrG8zK1eMQ1NUCG4q5h0IJGRsQGic3WXezIEXcBl4p+bLqn7fKu3Q0eDbAvE08nlhcZZZJttZn
MKojlMo0H6w1JID4mZQ9qX9N54JH2leFEBl+ZPll9krItX5wHNC5xKDhXpLCD6UOUu0QxKxA1S4I
QbgrRsuR/88YczEsZZEFU432Fbm6mXWvGx9TW7Bi3LlzQEeFngrwJbJMJ1IYWVmRjViwutjWqUQs
+x0Pa9cw0YEZGYIBcc/AtzWW8KQ26w4YGAxojvX7yH5dmpfQWW7zQr6QCxuxAroEdBHIkH8drKwy
m7Ip7FrPvthPruXIDe+KwaXplyvHX64g+LkPH5ytvRnA8OJFfnBV7kUvPa4/W32AeupusrCW1FDB
JOeAztGwdRBlPjlVZOzLlQnm0rEkOZemBDM7bZSNcR89RJE3ePqh3lYXaKZcItc6uOGr/NIQdO38
0yaClhdaHBCds9nQPK+gVBjBuJ58aotEQJcFtVyneDREcHr+dv22xMwkSodT1NIT0ctoG2mJ6bha
fDsMqC2//oNTAY8fClvGl6716Zp1wPdpnTkh8wP0htVdQV96sB8A8B2CRnAqeMf8C96LrjgFgCzG
p5ipPcdaju2xGIOfVqNf98gGqE/nB8TBEetf6nEQ6v4yw3iTOJKSUm1gRtoFl+W71JLpTm/89Dh6
xg0gibkIIUV/kA3DdEiZUSaEL5T96RSWslGYujLjrW69J9rnBGBoHVy35l8XsDEuRQU9C1psoAXI
HO++7cewibBSoXTsw72sXmXjhVre9qagm4cbDa0tMbtPRhdmH3V0TyjVdmmci6QD0EgrNM9Rq95T
Bp1kZb1VHXC2tu1HZbycX0LuhGKEX2wsaBamp2MV1/aNvSydQye0GUE0qnth7Xfw1eHneTvcDbmy
w8TPtiRlQE/ImFH7IjHALbORWkE0xOmQpqv2PRYmBMuVeRlbBTG6fGveKvtoIOpt+wfZnG5n3neW
Jz2CPGhxY/DGiLKTvFtoZVpjykTpZFZaFGMap+F5dtBXMu2SaSah9jmj0qnOV7K2Oz+h3IVDSxye
QWA0B1/P6cJZ9qyOSoAJzVE11WfXVD6j2QuhFXTeDs89Ii6BSq1MsUwGYyef415NDGzQdNkB7lDF
D9Lot9W1IcqLcwdEkzAYD6UcZQxloKUpw0TFScikvdl8guT3t5PFrtzUgtMtssScuSYL4jloYGlU
bx17o+fPWmu5QAD756eOe4OCHva/ITE3KDI9wDMGCoZU25fLUBLNbMAImjxWrX7XpP0xlit3ih7U
6qmIoxt0+hApXvzRftWRf5irxl/M2LXqZA+6zf35jxNNAg0w1gc/M2pTr/FtSu21jl/pl3KEp+vd
eSv0WP/w12DJpfEt+IDZjHdYO6OqDEDA2dNb1n8OAyja9nJ9mCt3/DhvilsUQ7njP1vMskY57kG8
nfHE84sXPNOvAUhtXdsLOw/hmAe0bpC45S9R6zQvEgNdIdWl1sA3yXZ86XOijHZKD8h0XSrXIE4h
5wfGXamVAWalUk2q5rSGgdrMvEQ7zp2X1WAm+5es/nogTMxgqeWQmz3sGPFbnC8QtL9V0l/nx8L1
Jqux0LGudh1YOcI5ozbmPidJ+jJVoZsqEWgr7mwRGII7b2gXg7I25XdluwvHcECeYYatpiIRTLVE
lt1JVNzm7vCVFeZii5p2BL8NPH+EI2smfhcQYDx7+cYONrr9cH76uNfMyhhzw8lhNmoKbT+O5UvK
0tYCfL1xlAcIVbXNro5fz5sTzCCbqinwBFCN+Ss4eOnL7YQsl/YgZPLn39sIi2k/Ndi02O43vZq1
JdLovZ1fWJvhRfZDcJOQMiHzTUHaG2Nr3vfe+0xswd3GDUq+DbOpZaUq076ACILbSvZ2UVIPZJWX
QWcJXC3XQ6zMMDebEaOyGCQwAwp+9CkURH0+v07cHAlYOP83gxbj+mpNy1Md/C7uon7qvUzqZjc6
T7p+p9bPEdCQknKwS9Htxj3LK6PM7TZFA8jRUxg1KtxmyPQiGodUfETw+PE066OPjU1U3PUmXiDO
6xRHrtQ/l3LxMKAluk5Kkujj4/mJ4G7Y1ScxrlLq5dCoQnzSAAo4y76vKrQk3DXS9rwZ3oKiYQ3Y
VmAzKWPGqRfLqy4fQCWOXJ/qxWBiy5dFsDO5L6uViR9Hz4hDu0QixQ2vUn8igFgEm/hx2YLg6AMd
EKnoYSU0yGxSswxlULHBIDgWP4t9cBgu0EQDlqDlUyZggpI25+eQt1TrATJb1glTs8ljG3M4PE+y
N1m3ivVijP9wd66tMHs0SLAdtBqjmrM/E6g9QpDUTm+d83l+MDxHgnq+Qfs00D3MejBzLNsEyCAE
40i94sFh6JslEZWO6K5iY6mVEdZb2WolR2oDIzV6gvLw3qk9J7m1G9ImF22ZeNXQCnYh725bW2T2
hKyGDjqvYdGsN3oISUiccZXMxXH8SIUsvoI5ZH2Y7fSDOo8wJpUPae9Nw6MmuM54+E9Q5VMQJoqw
gPQzu6HrJL2Ze2R1jaZ9sNDduZtmdWPVy4sDNTSSjva4ndpm9mJwLh5sM3uBkAkS+NDYin+DJeNo
5ONGm5ZOAGDneVITFDTQhKdkymzl0QHleiRTNiZ7kJCtjMFtESDV/J6YpLMEbps3zWtbzLlrgHuW
8ha2qnokwJi5S/NbF2EZeYd7bYSZaIREoT1TzqdiBpQqVLwyG65yKSXLP8F2UE9CBgr5IKo2c+qL
EfbZEZSUcPUpnjGlJCrez59t7uKsDNCxrkJWObFDx8phIFSAGUbDkNbHJBieSt1Xilzgr3g3C6hW
wNRPaetBjnFqrLf1WY4nnYIs3qrxd/3XUhsIr9a/zwymjnrdCgMNL1Kkb0Ot9SLroZtEBGa8KVtb
of++mrICheMgR3+hWyb7wdgGMnpOBzez8cK9P784vN2M3nGkDOht/EMNLxvz0rZpp9OsQ/yi3Wh9
sFEtgd/gLsq3ka/oaz0cIxjUVoaRAB1ptrWNBtHtyzsvFlUAUrGVUdVmAgoIS47llOCa0urd0kJr
hRTTXSLqpeaP4z8rNpOkKiwDFQMV41BDaOB9TiCpOb8aP8V76fYCyxIkjVB5BD386cL3vQH/MsMC
ZFbgyPbILZj9dTxtQWBmB/uqecYJTbttFcZAWHoGXpnnv4A/kf99gMkMMZGkpEHTB02nRm4DtWDz
sWxfpmF/3gx/232bYS7GUI6VUmkxTkWJIEL828juHVHowj1EDgQLkVaAZMiProFZa9UhQYKmAMtQ
c2/Ee7nYl62fiHKXvFveWhlifQIkVsKE0tgji6iOl+P4OEs7vXtp8p0uqnX+5P2mO2RljHENeun0
jVPDWNeTZWPdOyQmc0LMiNwcyfPz4hL/6Psm2WmiOg93968sMw91yK4U2WzBcoI67gICjSoWXONc
bPh6cMz2T/IxcaCJh2N83edeeye50pXk1tvw0vJrr95Xrk8mP7wfveJRP4ae6D3LfUmvPoDd/oXd
mNEiYc/Yb8p9eFU+gcmqI8n9H+mtvVFuD73XkObS9M+fBsEGMpnTUKqT3s5UfkHNI9KCLj492v2x
7jw9fctMARyMZwzM7FQyDXckSvOnLmYJHT3rqTOe0nITq6rbW8a+X5pdqzig6ZhI11QC8A/Xrdka
UI8oPYH77QfnWhfEcZAhNC1jN9BkgpqypsXgE7sO6r1hkzj4g1iZJPVVqh5B6d5N2/MzzH3gr7+A
bu7VFSTZDajaB3xBWF6pk7eEnjFuquwyCi8b7K/kLsCD919sIm9GC2Cgq2cTmwArdh00pPGoQXfY
qKPSfBNXN1JzEZkQFTHBUFCmBJ34ArN0AdlnzheFNjBylCaD8RCZbRfQO4NZp9CkjypdWpRSnPGi
n6R8X7S05wAw7W2NLmCoTycaHiTqiEeqvcj4MsBehn78FzwlLQbKGjjfgfBhdnifLGXaqGHuBs1d
qz1njYY1F3Hv8O6utRH1dI3VYpm7PIhyV5cgrHow7WuES4lIq4jnBtdWmPOTzYs1SDKGgncGsWqN
WCLotmgczF4NZCWXCwUWjPR2zJE1hA3dIZEIoMC7IB3QElogSMXBZION1IaaVtWAoV4Km6fEcm4a
RbrSzOkCDI3bVu125zcm784HRSky/CCXQisu49xrpF0LZ6Ft53JJiu6ltj+hmCE4dNzV+TbChpoT
Soj66KA72257t9FlwB9E54vnQKElKKuAGlGpC2Yvl+EYhEWAcUQxqXOSf0rX8cV0UW2KCzxu4qPl
j7gqFh8Sgwehcjv98R+HWwXDGuWvRD8kM4kKEiV23WJvlJE7OAQX1BEyFON9uk+9ZAuMwvk1426R
73PLJuqMFCxhYRfnSP+A8CD83YMuKnU+iupG2HrJ3R7fptiEnaLP9hjHGNkUZl6cLMd4ijx1GgW1
S+4G+d707A2f5nFiLAFGNBj9dlKm2wXX3/lJ446EUn0oYIUBDRizQUwlMAYoC+ZuW/3WQE6RRv4Y
vp63wQNQgQsXPd6oXYOi0GK8fG5mzSDXYGYb3WXjHHU3PIR/ml30HN5Wv5B41O7siqgf4F6iNfvC
LYt9+nz+GzjjPPkEelBWd2pvtqFRS1Xuyu0c6GQOZPkGHJWQitOLIov989Z4CVbIPgPMhGcDVThj
plXWMshO6hixnickkXB5GccA4K3eAkDHrZaU2H0EbbUbrek2SSfiuOIc+xPzzO0iD2qSmmmDVdU3
EkpT4DMcPAfNNJp8LUuCSJgXr5xYY26ZFp2saQrxOFfT7jqkG5bOB5EvsaKnXsPFjgTcMej+4Wo7
McpcPMYM9vxOxQxH1XUVjgjyRc9L3vPlxATdU6s9E2p2mUsZxiVJt4GxaW1fi0JPly+N4CWV/LiQ
SPOh5dImifwofo6SnrYqIKvjWkBtxxej+VsOX+f6wR4C0Qajb1vGt6LB3FDhVekeY1HxaMLO63jC
t/XVUw6qvOHdWDZjZW/z5kFfPGw+NO0I+7I5p8imCjhAwKO4DgLv0xnRYqPMIhuTPh/kP/prjYad
Xe0ZbvpguP2Fsq/9UQYmX3CYOI4dz3gZb0no98EdMusQJVJXSCrO7rSZffU9eFP9BTQKebkJ/xRX
5ia/drCz98mt6PrkDtdA3wN0cZDsZ29PedaDWkGjthtMJNGezPIy6TbnB8cdG542aElCStNiWYMy
SdYmzYKqQKtqW2v6rWabOWzdqdhOIrUrTqj2xWT9P1PMiakBMrbNEqYixcskdKLsnGI7W4IBce6s
EyvMYoGtp3PqFlYgHjyp1y0UeM7PGHdRVjNGh7k6lWNilGoVw0CiQuzjMR42USxod+IB9YDsBzIJ
TS9ouGb7TyNodjXxgJ5HK5Z9NPESW/Hz9FcaeLFy1NCbnG6yWAUfgajsw/OlJ5aZe0rSMhAwarTb
sr7tURbPAWX5heQgePnjygPztTC9xTUJGmMV3XgmnAn7BlOcJMi0AYUSZGkyUGKDp6MHG21Hurkn
Sd6DJgDvB++vVxHdV99G2XHKdjKntJmgWG5K80ZWPs3p93kTnEvwxAQTfjZBuGj1BBMhZP1m0ljE
3IdHm8y2YEd+4SYZZ7y2xBbr2qEzRkWGJa0aH4y+PiTBTBJ0FLboYU87iJRpn032Yir3eE3U5jGf
Il+xgbuxiZyCCduI9vFgbuYcCk/moxrIbq7+jsGuARAlGYziZhqN6wTkOOcniOMQTj6bDVLiIVIM
KsU9IJ+hlptReXKAlyz882a46wAyP2AKHaB52dxmqEdB1c7oxpnNRX+KHSd/C7ENwRupaxGeIQY8
e1eYIGmR0wjE7Oet//RH0BJCAxmCT6jp/KC0G7M6BxdNDMRWdl/KF0UmGN1Pd/R/tYqoCQO99/Tf
V+4oH6q4CRL8fotCrVOHbiKnG0d+OT8KDroQZgDcRZ4ddTrYOjVDAR9GaaDpPovvGhAQpxtZ206h
Z4Yh2mKujcWrB2I5x86tHwyddK6rEqPaLCLXyBuuCbpshB1olvkBlu6iSklmFcOtyz9lah67WdrO
vSpCSv+8FqG2hD+gvDBRGGOzjF1WKHXW1UjCzcR4kLeDJz/lh+BoXRoQECPWZf5RuPlFdhDR93yx
JJyeZViGnDTVWjcdVI5PJ3qR5V6qZDjg0TSXiEgAOn4qgBtezKU6pETOOmD5u3oZ3LjUWsjzZWBb
WHKl0TwljssbBampa2C32hgMFk5retoYqP7YNgMQ8mafQ/1SzaBR1dVp9BBYffswLiXWTpNTe6cG
ieg+phvjx3iA9QbxFfKZEJI+HU/d55mpJw0q7XqI3Exl9X7mZNDVkGybQNT9ODcZQvQMTf2Is0Rw
Rg7VMaYT7x+qK4ceKzaRogQZcOYNDn+yV9+Cd41URwk5asfV92jmehmQot6NIynIIb/Wr6I/f488
ObH/dfmtjqekTA70xGC/zD5D8yKIt0PwbOTb88eTeyq+R8mS+UGrbUgM2k1st3dp6ikN6MyUx/M2
eEcCOgNgztbBzYko/HQh+xZNhpU20Cag6kbtjcvI0bZmsOCKLoktBYILmuc3KZWIjaZbW7NZ+ERb
a1Ko9BgS2p/AwaoSNXo/PyCuBeSbEWVR6aMfnjMoQQEd0RDAMjeOHoAhS9AHyp2ylQUmVJxrIEyq
FBam8nYAs/94LycXTtoSR7s/P5afdxyQ3w6lsEO2S8F/mMUJhgYsIiO2+XKFdgC53gWRX4zEsN1I
iDSnryz2SK+M/eiCQ2TTFLQdrKm9XL0c521e+3bqK+HO1DeT5pXtdR57ZbCzNZFCKYej8GSkLOV+
IOU2NiiM11ftrTwR6dFxZ3/cfmSXhnfZRSTyrO2zsiPhHtTtaGip3JkUru2OUBUUCqbyDt56KtTT
eYdyHhBfdN7l+tigounswkjwoOE50LUJ5s1bRU4QKLT7r8+gLL4HYzsuWwjTJM5Gst223J3fSZz6
E51g3PHIV2EzsamjqUhTvQCK1A2rTdvdyMuLmuzs9npGC173x9b2mf5WSSOQWalbyu+t8ddJRxx6
JNghvIj28x8YG2i4h0mvYbw5OOXQRE0GVeAteQcf6HwAgFWwMaLPhFm0papS1aQQWQ1t9fmlHAtJ
cem6s0cEzOS4x+G+0CTAnMemluQaQmq4xQ3AAi7y+U5xdlJ6GXZ+aXqhk5K6BdANfwXlQ54jWBlm
z2ZqDWE3DDCMZjVH2irar6S7UubHtjoof4/hx0p9D5I9iskMV1TRQVZhuWnn92pRD1IUCy4C0YjY
I1YXmTnTZq4IDMbmcp0VF3iJBOYvudsB6CywxjvQ6zExp60HbK9NZTomYK+st7Y7JOPr+RPGuxXQ
sy9TCiAIcrNliaoyQLveoQXbDnRAVpr4TzyoEhlLKIhFU7j44OYTaRLxJpGm6VBgBeodSrinW36S
Ii12KBAvT++7DvoWriQ/lgqZncMoYr7kTKFC9Ty+WEfAdcPsfcgvKqVkwlbnIPGr6uZD1ZnLJrMg
l3h+JjmuUQG1FSqMeNhR9pzTUYVygIcvqLTcuIiJMsdXYXmDZqYrSakOlXYVydrGNhAen7eqcCZz
bfZH9WXqEbEY8B9QT9+hxx1qYJYXxk/arO4kyTy01UMTRhdD1HoIK8AhpuOKanWSLBBDtR71JNrp
ve7qyu/zH6bxPwzbCvRSCGhYQF8TJkNpFdi8domGR6kP00NklLLqZk6cPOFdv7zaTubsY60fd4k+
p17Td4h+K7VL3bBbAlIvafRcNJV8UwRqEnjy2BnZLmjTHkz749QdikmbYgLYleZZalR99MkQjp4q
5dNHBpb/P1EAxvpWn+aJjLGp/rKGxtgX45xezKHdTyiwQBiidxoFm0JOX4O2Rv96E7Ub4Izb/CgV
vXOZykP510AOREXghETnFFSzkVVndkov69BSApDDmqV4K5mL6pu1s6+qptlrGrJcs20HZC714e9v
M8PRkC6EgB5FkTAYscmOrGRZUKnrqocACftYGBFxjtuJBSaLMiJTPic5KvlSDcJ15Wj2h0BEQ81x
WUAcAx6GF/FXGuN0+vLZQqgwovrdKUd58vrhdbA2Wrqfx6fzW5jTV2fAEvwibmcAIL5AR6v3Uq8l
VjgHqEn37vS78yovJ9YmrQlR78GD7la3k9uK6keceODEJj1WK5t2oXaDGaJIPW30z/Ri9G1v2ZbH
7Kred264MfaiIJbjt04MMn4rM7rGBDACUeM2vMsf42O6n/zKle/OTybHHazNfJVFV+MyqjgyxwZm
ho21QTK33RgYzvD6/2eF2X9JEYGTt6az93vxwtvgCMpEydP2560IpuyrVrYaix2qQZeNsJIcg23p
Rs+tN/igdRbw4nKS0Sf7jyWx7BW9C5MJdvRbZTPsuovGh194ybbj7fkBcY/t90b/gvetBgTu4hxs
UzBkyrsl8MJmH6iP501wygiQMYIUD0V1QiaHTdr1ZTfI3YLiupK9VtIBvtcrB3827wJrYzvbVP20
5E1pCV69P9O61CpUh+AvFAuS3KfHyYj6wEQFAVUrCGSrcQf00q7GJVCKzi3dWUyQDUNoFAfdIFKs
LMO2kvVZq+Ypaldm75daTQIbLV9oo5iAM1J8VD2BEJQAzxlzL1zSX4LZ5awgcMc2mtVpQhSpkdNx
VnqQOHoJ+C/qrqMPSMsOLIWJW10Eu1AlztaoSLEFMvL5vF3O9J6YVU/NZkmn6FEFs0p7QBZQ0j7m
8jILRAhWDrwTVyYEnb4IREBHxwwP2fShqyMd0LihKWQ3iqLhEuHB+Bn3UruT9R6Un2ZaTb/sQu+v
imkE9Eoe0spPp7Q9jNbU3GVpiTp8B4GGxybW05s6k/pflSMtgtudw9EGLix8KSAkyDIiW3Q6J3Fe
IfK1AONTb/snVGZ9APUiT94vh3JTDkR+aHfnF4FzZZwYZBYBqXCALr5wg+0t9CaIJYK58lZ5PSLm
HdLpYWdLCNZc8MOiCFNKFQli2U3+vg6GmUP+i6pn4H/Yx4hUD3UfU/ycbdZ+36dXBSie+6ERPEs5
84WaPSJ1WrjHm4AGGCtvV+RDnYzpCLiAPXqxhMBzcs+vCC9EQSMA0vVozYB+L+N1xkjRx6HBQNTZ
bSCXVPhDr0LRZCCNoglscRYHyDyICULKCuqdLEPeIOtVNnyh2koyFG/NdN2VfiJSIuadwBMzdFJX
kzaMYz0lM2KheevchxlR3fLOusiugxvQBX3iXZPGRN2ARt2rBa6VAz2BMCPKZcDjotfJZjGoOgiW
gzTF7aTcG/f6QfclP/ml3/4yrkCDP7jpHmX1fjfnBPRTUDXaJdtR9MzibJmTT2COWGo4sWrP+ISo
eDXty0QEr+HdjicGmCOWyPFgxA4MGL8pvjpAc8BAlTBUIkd+/8sUFfV54dh6TpnljOIMvTwRduj/
Ie27liS3gWW/iBH05hUkm23H9bidF8asGXrv+fUnMfceqYlmNGJ1pJAepxpgoVCoysoMd92p0Enu
+MfZUzGasM+J9Ig+1hv63far8szjglqr6S2WyhwOyoeTqjKWWr/HO1BKmk7/pgJSTSTqSHb7lGz+
PkAuLNIjdOG74dTPfUoRiuaYE1FwgzHnHEKefzAhJRZjvc3omnI52el9vC1KzhrWj/m/h4B+0Is1
VGWYVvOENVR5sLEUkDWPbzpgCX9PRoPDBhZ9tFaBTwSsaWlH66Uy7DPYyQCF1UYSmJ+tcmfFIWfH
VhKWhR3GAXV0HiaMKmUgmnqY+lMzvAkd5zGwfqgu1sJ4WqL7cjP2sDEHT7GPAejMzY2YBMO2nU9y
/RjlO9H6nP7DdblYGuNuOgR+hMikwUK1O62xu0q0y+Kg8D4VbwtZpwuLqbU6LM83z1p5XweYlk+c
2zcZzwbjdlMx+5ncwkYdPM3mthhsTOyS2zbWIwK6y2BawtMdPNhLn+tMOQrUBhtWWZi11hwLggDA
qKAVa4gvE+g9o9c6PTd+TnxMonbpM9i6OD/hGkIIt6dFSQujyKAMZ9y+aCqMBhdw+67aKMZjn20A
5N+Mle1nFhEx4iaOx5Qn+bReYJBpfRJeSp8Py4W3WqjXU4TEqnZGB1OCP+eMoL5g2SkJ7jW7PIlP
o0BK3mLpYpi3imZdmGU+aiwoMXYBMzW6B9aR7bgJCKkPo929V+fqwHvGrkWuS2v0NX0RuQw9mada
MlChzLYgWwLjs9k4de/e/oL0N99YEwsPr63MhAgArGj1e1466nwy+5IkDeLkxs/ebxtbTUku1sRC
MiShGudKhrWGBN7oBPhk8b1xhxQoJpmH94/8HqBeFD6dlX1tp7EzgP6Kh+ZZq/1efkedyUqKsStb
P4T7zBDWIslp3jZ2eLbcP/Ku2fik9sqKdIfDyImrazGBsghQeiEqIMZ47VxKSWGKSAXT2qlr6DQb
AFA83d7htVcU1vavEcZHh1kyk3rC2tpN72jb7g41xc8M9Io+6b1h2/EyvNXL4tIg46ZdLVlyI8Gg
7EnpxvfG5+CxeB9nsO8S4Hj/w/UH2Xu0yKHmSFtzy0MxoLprVTTfi3Ikz8cWtNa8Z87qZ/q32suO
VhdDHQ/RiJBGYfchHRsEOqrnrINe08yxW5Q9GBfsk0QUTOCvMSA4kty8k3jZ/0r0QPkVuT/+j1cs
+5pOjb5pgVxAXQVBOBG+xvFJCE8h7wJY2ayFGWYdbai0UW3BjBIcg/jYh1vN39x26dWtulgJc8XM
smBWQZIBuS2jZ95gmDJ4vm2Btwj6Cy4irVBDSUuhe4W+Cymsr7AHM3zJg6Ot3B4gncALHW909Ma/
L7ULK+BJTwSQ+QNzHKikjFALCDHyrpA8v0NpBvag7wZlrbJ4GbsXnzfNQY/hlcNdWGeSq0RQ+lgQ
4XBZH3uNZZzFvjpQsvZA0TFpAZ64MYMjNt7traUx7ZZZJuZFaRzg9Y1Fz8pT4x9T7TRKP5T6Q5k5
B+r6G6JwYIDBVlUtGfgmJgxlzQA5DtGIgagTQ5J01V2mCyQVQ05h9HofKaICEhaQKUXR4CrPb7uq
zSc9AYKqIWp3KsfzUE32oOxEKNdCc5E3v7W2MMxUYXYBx1jEINzSOccSk09laSQ24ISC9JKET0Lz
4/ZH4phg8QZap+eWX8BEiRGxWn1XOt1pJue2kZVs9RsarsjQT1EMjEIsF+JLVosnkglFRwkzhGZp
Z18WKQ+NggFsYnwIJ/2cODwkzHXwWBpl3H6CfN0wjDBaGYOrx40z8CL5Sk4DEyZYeFBnAcSNLSFX
EFsNIwBF7MoFU9kG7flNDMkH65juGp0Udr5VoHjklfYj+HIhyWodefN317F++QuYIJypgp6LEX6B
0ZNS2Gmy2yug9e9fb3/BFTMGpS/DMtFEvJrAw/HKequLsMDuRbMOyrgxxOdO4hzkFZQyKDHhIRam
p1VwLjEZjNjIVpWlGTJSkj0lr1JPAjeWbJR1SLSPPN9JQW5mx6feBSnJmYv1/o7Dy5C1tM8cuCqd
5cai0xPdft5gymWj/pDupo1M0hfz9NvwPn/f3taVlG1hkG3xdeJcZ7EJg/6HBrUC0U5e+4NELFc7
dWBS/4rJQDgmr8My5Yz5lvtB0NTYGaxYnIRaG+ExtSOc44fqrj9jilE/6qCFJ7NnfUg2uA2h9axx
G5prXoSJaEiGAJaGSi8TBjRh0qXED+BFqQ9ajcp/SsXubpiFZieJvrC9vdK1hV5ao7/m4tJNDC2e
BUVI7DyqEqKWn2OePsvBD3OWt1P7ddvYShyFHBimy3BBQLzyalfjMvSrCh/SKgLwhn6OmH3Ry/Nt
IysRDTNziDTgNJclsNAvV4QJ3rYwqPjDCFS5RtAcNB6RApocr1wzA3kS3Klgakc9njGjRWYWG8KA
JzYK/cDWlVxZ7LXdguo7CgdUGww16uVCIisSMpkiz+YcOlrGqwUq/VBzbu/WqhEwXuPihC2gmZZG
VCONysFEo00wH/tmk3aOpnBMrGQE35KapgL80nWDdgqtTKro6JPhb5L5PQQtehyBucgppA3metFc
4HF+AXyIn83EKNw46JJgwACrYvt6oGzJrDCAfJtSms1MRNWfQLoh+g+YA4SfGyEqadjMUrUNs+8c
awgHUkkmsCsofWGkHTsvNLY6CKj4R3Mz7IZBUF8zv8FrJBL7chuXSjI7vYKESsz0NvS6IYWgbY/k
6tjUQ3dEL7W+q6Qp6A6lEakP+qzj5pmneSO3U3jQ5Uz8kKfCPIyR2ew6HMQI3EcZcjN1ViWAJtGZ
AOt5YOlfmViMm1k1p5+RMGmPReNn5xAIvrcyMbuDaiXjRoONx9IE+L7Mczl0stHq92qq6+99FYLs
PplCiYzd0E6OFAj5XRFhVnkW0yawp1rsP6mIFsRNQci263T4G6kHI3sY8rqdD0CXDv6DhSHKe9CG
mL09QKunJWMeFjtDC6fXsqvDjRH1EN8qJBB4ogmme2GkzEAwmlAYdYJuApnKLIfCfSrn4ntSzf5j
0TYRcGOGVu2yXogdo5yGet+reWOjHB3mh7xMij0+oxK4ipVMf+RKLjLIViTZMxjUS5TPoNG5yZsm
+mowxSJvBKPOUQQyjC5BuS3o3mV1aH8UcwBB+T40459QBFbcOuhU6DfnqXJUwwZV9Vb3Bc79Qa9g
1v1gHFItBtDqwN0vT1WEXDUUqoLy98y2CnJWWWi9ORa9CGqIfp/9iQVenWGFKgnldWQFwCRinPJK
E7vPqioMKOJSOKNAlR/fC9uYSXZSn5+Du/4Q2fpZA/Np5XQP2c/QNZGGYSKNN1u5FhZR8AT+EhPT
IMVgVq75gaHmGQ67kmx0zMJ0I7c6tXJBQtHwXxPMlYVRn7EwW5iw/I3WEfk02T9RRzaI/GDljvJY
7aIjBFR2PKQRb2lMPC7z1ChaKtAWKAD/pBMZ8t3tYMyzwGR27SR16vQdKXG+muhulB9vG1hLpZBS
IK+QQCqHYMzkbi1GU4u8nZA7FrLwYfSG8SMPAxQRKzNH18eCANQm860AUSjT+5m0oR/JTpvI2e86
UGL4b9QcymjoK84lsbb0y+uUBvSLPCQN/HEI6MTD0L0ISGn1kNOcX/OaSwP0B1wYMOs2KeRvzvdB
fk1k6CgBea9N5T6X/4MlqGv9c6Uyrw0Lo5C6HwOG2YwfiaY7cYeZ4nwAiIUnmsS7vJlNE4uuKAcB
l3czbaV63+CpzcNUr+SHlOMf+ShQ3JhXYPKDqJ/kHtGMYqrzDaRVNhmow0MoFKo+T/qMZ4rZt7EQ
s2QSUPv2y2g7BLs8BSyxdVrxFIZ/n/UuVsVs3CgZQZ/4aFQUo++0euRAuCstXlURkqiCbt8+dGuX
AcSJoJWnY+YDHKRLz6uCou8aC1s4lHbURKQMbUXdWrVCtHE3xDynWHP0S3OMozdSok65AHNThm5/
70zil9+TPn29vaqVJgEUKABgRX8JhReNnXnsLa0OhxII+M7tXGNrnf+gh/wLV06NXlNEFE/cDgdr
W74PlsPDlq45PpJ8lG1lVb4G9EBTodNSDbZDSBgD220CJyLNPD52jhX23TnlgahHE27UGAzzZvig
q086T4xv7WtdrIQtjmRzPVfJhJVopaZ7g5LUaBBKpxnCH2gr+/H59lfjmWPOWDSpVdqkMKcov1Lj
F1h57BK8G2H8dtvOWpEAox//fCG27xlXmSkJ3xJ8n9aziFojmY8omuHyBB0WGlo9Me/MTfSTY/a6
3QqnRNqBNAjoKIzDL89ajRBS+x2IE3vcoJlmW9pTJ5+lCWXcyAmLTTvxkQ1r55sCJDEzroI4jWUX
sUIItAaFij0tcko7pByKrjt3Q5m5Un3Xo8ksWBws4FqotGSwSEDtxjIA0VouE5nwoBgDaDGFQe1c
QXnQks4HbWou7kqzegchLq+XvmrxmyESEgQWcoilRb1r1aZKcNUUU2oADyBF8zYZIulDTnwhtCu1
8lMvG7uM0xVYyQsw9qLohonKLngCmYQFnzhP9AE9wTzUdkV3MvzKu+0zK6f8/ynN6JitQcecWZkA
wLWpdsAPi0mSudoM0R69bqB6Gxl//oMl1D4w129RvipmLXNp6ehqITLHBeqsQHGi6ClX7m0j32Vi
5u1BK4OUvRkED3gKsF9qDMKMan/ghTe56gmcaTvFyQ/TJnWA+Yd8T+iMNh5A9lA4ued87m3T5QyE
rNUoFz+CuYQiA/NfKtVwmTwAh1Gk+2kdfKc5RbtiZ50wE/87+XOUSXJfOubT7Q1Y85jL9dPvfZHo
SbMZ1kmN9Wv6REaQxyg83fbvLby1xTTKXphQqtrsTaqZh8cAZEzVj494o//4pe3Ne7TKif7YHqOP
7LF4bu/mn3pEAtWWXP/z9jpXTuRii5kYYMxBiNXhR4CfqoofYnEjKdssOxYg/71taa0zsTDFvEuC
VMzRRoUpg6Q/UD7RR1L+zF6O/avwZW7VpzZxDU6EW/2KkPEDbzsYmzDWtNziJB/zyZzoQKQEkrPO
ssvw1+1VrRDKfE/+/mOC/YpRJOYCaiBgLXCke+jIZF7rQFv1/jk2yC+RhF/681tNBMuu3cyrnKFE
EkA6XFr6XXeIeTWDlasZqRT66hjIB4ybHUlOhtgolVLBUIa0l4d9rrqT+VVovNrYyrIpFAkgaIgc
G/iXiUJamnVTRDP6No6KjdUF/TbvrXomRq7pgWNYoXmKxCy8C6ywK5y6yKq7YUjTczQr0T7N5Kzw
fBCDxqSqOtWVdT890xb0UY5HCPTJ6lhhQl6D5FUzDI1P4gKkOq4eRZOMalyknUFWEQO70sj6Lm6a
CjucSkLu3P66dBXLI4r1Ybga2oVoJptsFPSnJPBrNN5Rh9BEdxpy31abRtgNLTVYteA4kwfV06Zu
8Oq+4vFGU/e8Mg9CECgYAowBLMvSfTM01aKkBEYCfMrVpjWS4N2cAK7M/Trf3F7pqik6GgokM6bZ
2Zt5tGIpzmMg6dKun4gh5dEuLHWTgAuF1xZZM4UvRxUgLEVGfWe5KtQ8hWJIQdUWTmVzKEy9fJTj
1vxplgrqoreXtdI2hAQBxuMwfS1jEpXliBmjthuassI1ZefP1n2xHR1NcroUCOYmJsmxdVFOPgae
6Whu6iIQveUer5q1suDFb2ACn5RgcjQY8Bv6+Khpr6HxIwHfxO2F8mwwmzolYtAVJmzM+b3f3aOU
Gkfn2yaug+liK1ktzXqcG8ynwIQ6TxtJSrcTpnb/3gRGlFULQ6AWuBXoKi+uRGNQ8wpEfrktgFwn
0g3UjhPOKlaKV8hnLmwwAbtvgdxsBdio3DR044fsxTyKOzlwpb3lhUQqURzmfJy1nbs0yZzjJjJC
FEVgMp1RUgT5VM/Jb1fmH5aLYlwsAANUIVAL9dE4h7ZcE9XWnlRHJ9lmcDAAaJv3xj63xb9H6i8N
M34nYFTdGsMarCGP6UPvUIr7H9pBxtiFuTPcFOatV+m1P/k2r+d0/WCCZbzbdbwkcAOxNWJd60GD
XsGyXkREzZ/jd2ArUAxxdHRqxp+3HXPlIgDlOUi0KDszEm/GMRFerLSrW/DdSvdT3xMJfF4iuo86
5DO8ydc9sbZvW1w70FggtO4xUIbOtbI8Cl0cFlZZQFIsR+onjvss/ux4OlLXyQIsXNigfntx3Gql
FvCWgQ0hJ9FX37yJgROHvAN3/ZoGghBECuilonAlfx/ICyuN1pqypmKowX8R9+VZp24hbyqTIK/n
DOOsfKaFKWZB4SD7Yy0M4BvTDoIOsGt4BoTZDi0i6Ydas6uZMwS7soM4Wng/aia4IiQWKInqkaU3
PRguy/K+UgABVGPST55aChx3WDVkgJpLMdAnlllyrkDWKyNPesAlAd+dIuAWwBcXAm3TqNXTbc9b
iVZAhPxjiuXh8ku1EOcWpiYdumJNfj915Y/bJlacGx5BtaHQWbWu3rCVmiGnK2Fi6AMn85WHBEJ6
YTJ5t82sxXoId9EpN8pahVUtHbzDzNIQpBNwccOmm5+i9CDEr4G800C5G2EarDrMoz3Ed2WKgcvn
28a/i25s9obiFUhwRZRrkYwvjeutZiShr2LM7nGYSEHGo7lzEy/x0ICfyLSxHgW8Y9HR7MiL4PEg
vGtfEaTWooETDhAd+/QRBcHoo0TDQHMWAEqEIxFtbi9w7SOalCQFxSoMRbIBWOu0wtfxtLCj8lUr
9rP8yE0VV96MkNgBzBBlG9D8XTUOVHQO9EzS8TbVDsngWCTf9GR8jE7zY5uSSth8yttqe3td8tpZ
A/8dCIxNkBmjMLz8cHOpFa1WYWEZaUi3f2/cNiZpRDB+1pGM3PeO7Fl35Va587c1WKR3mQ1QmEYC
UAbwfsxKgZyKDP37Y+Tlj0nmrC7TBj8GTUrJInEPsHeAUnj7EG/wnBTfjSfo0uGBFNl3vzkbQf/2
lQdf2GbvIDOPpCSH7f49+Zr2aPq7FVEfuh+/zN+zNwLP326Ho26Q+NHwCjoixx0GWXWyi59A3fzi
8ugqNS5r+i0K1zor7z0BffRJ8+B09ugKp0f5seRAT1d4DTAdjScfxm2AmQHBF2MSl/0Q1Gi7S60H
Jq/JbU6oe903jZs8jBxjK8ujr3S0QCi00WBxrlOQFPVcg1V1SLZiJpB53kYoyN7+jiuhABVlAFsR
BZFasxewqRVVVJoSXGiS7C5xQSbGsbBSqIdyhAQ2HRxUNKlYgkAfhPlNXhjAwd81XvimDgTkFh0R
zw/Je+gG8RYFiYbcXtba0VgYpef4wjdkIcxyM4PRwW68YCuhgWNDb+hH+Wac5K18r8Wk3oSn7CBR
AlKO8ZVUA7JwIHrVKSwJ+d/SuGHNY+lnJnheHN+rTvHO3ANwPv6UH5AWPuavkaPtoh/JW3SOPd6Q
6kqAAj8VsFyUSwamacZ1sfCsAoVp6IfIDfOTH95F1cmwvgaZEwdX3IaSPepgZdNR5GGbSmYS5W2S
J3g6V6+S+q6nf+/7qDMoVLhJA0SRLTnkTddO4M/L7RLyy0PiyPm90nHys5WvhPeBAs+nADvchcud
klNf1QEzwGNP8qTseTC9wnhT9Z2oPflaCsrYmueUq9kuLiw0jqCiobL46yjrJzB6TZgUbr3BhT7v
p9U7OYlBrMh7Aa2dOswk/muLOQDCnMRyWMMWOL2yu+xk/g43utNt5I18b4Pe8ST+FHkvzRWvWNhk
UiqpqCDrhFYYAnIItt8CV2ToJAjHyim8a8keVBeck7YSIxcWmbetIEpjH3fQGjFwAf8SX5PAbsm0
mwg4w1z/LNnpvtvxyIXpMpirb2GUcZyhkQu1mOgyrfMsHNQSJMO20mJ4Y+JJF6xlqZe22MJKkfWa
3o6whWdY44L/HGSOtnrOD7HzYDw258C5vaOrGwq9LHgOAojE1ohNtc8R1UQEy26CMjk6SepzNfK+
25UVSraNSgugk8jxEauWR08UwaGGRwpmyNoEjHNOKeXEiLy/XApjhPGNqsS4gz/CiOZj2hzSX0ru
NbxAdeXylM+byr7iGQ5YHPvIE6Vh1McRhN6xDGdXnCEoOffnVUD/tgAbQJpS3mAm42y7sgSxISDN
Y2U5eeWY1pOUWrb48693CxkAeII1sA3RYZflJ/GLusQ7sgTSp2pJWoF3bnoL/vpZABZnFRJFgNMi
/gG+uDQiNEWo1QbAAXmoPCodxiNzyZMDThxa8a6FFXlpZUoHv4t9agXcarooelLU3SsGb7Bq1YyC
/UJPRUUZngkD/YiivD6PQAKk2rEdlZOB4Q856/7ejYF9wZ1OR54oTSOzmlmQ9VqjECzgeZDQUP03
AMJvf316FhYhDR8GwhG4BdGexsAHc1vIRZWjoq9jrlrTNoMVuWDRBBcJxVPEGOQenDDkVb7p775l
kokBsVlWxtgCjJVFKhhw3aj8DPzWScCLqGLio/YgvXN7kfQvMhZBt/Td5gdqHzTmy5005kIvNQrr
NM0GSTWeJkPpgvTb02fzqfczTo50PZeLKjXeZwoKWxQRySZJoQ9l4y6jiENACrrULXWAjb0itgvj
JcFYjfQYhu9WwOmMr60SxJWqipIGkid2wBtZ1RBlNYqtSr0PQuDPKNDz0IxQbus5Fd6V0ITuHvJs
YKTAGWSxXpMn6VwVMIUkeJcp/rFLE+iMVF+d1T7e/nZrpigOS8R8F64Mtlqj5kUzaD28RdN7kTRS
2Z3McGqPZVMJpA2m/xCpQEdmobkHRB1tfS19ZZDNRvKp7nIt6y7mJ6AhjXYkrxCz9q3ALEcpLdHQ
uHriWQCdw3vQQ4SUveEkRmCQOc0fIykFT2hebKY8f7+9j+sWMfyngL5TRZd2ua7KqPu0roBLNHvt
TzqNnqxWZA7qhsRmsml0nswPzx69Py+eI83YYFYmhL0yi77EsLWbfNyPQNs0QvWo17x8aSUmg+3+
3+UxR3zCO7NKE2yomUNrVXiG9tam4MnCrRrB6wdYIczOoFG5XFNeTBZEubCGMZF3lfLY9pqLiaq/
v/cNjI//Y4XZuSDr6iSmWJ4xlDdi7b93bXVS5l9BVHOQEGvrQbOVjoMhmUHvdbkeZZ7ieI4nROL+
KR0s8NoIJOQF35UbBtVp4CzwDzrm7NWvgie39qGZAWEVyQnFNzF689Flzf3msYo+M4MTL1bNYYiR
jgSB21Bh1jSNIdDTlN6vmcu9kRxT5Xc9VK7+pwTut+fpBqxkgQZYqJEEILHBLjJ5DaTgO7HpkXEk
lvVLSKEwl0ecF/FaAER6pqDlgzQN+jHLj4RDJKpyg1iLMs5O7HKnG6YP9DRA8aJx7sk1f0CWZqC1
RFv+bEMrkjBUlBuArcQA3YItPBW3jZzynm5re3Zphbk8dDXKcqvCgtpUzX4Ls6bv/VGpH6DPMr1I
wmyAHFEvPaBWUhTnjeYQl+iVk7yOrXvZGvqznrnywFOJX/1VQNChdgOBvCvWzS4t5zyldI2S5T8o
0E4eq5fbEXj1Q4IMTsHRxhuLBWvLgZZbU00tYB4y2vdiJsXeqEhVSOJS8z/bsOdVStdMUvFW5Dwo
88GFlr7jt4riNxqCcJRm74P4NifKY4l+uo02y+b26q4rpEh6Lj8rc/CsaNL8UIfzCBDPSAcPnKL6
bAdaSPTYKSrFVkOv4d2ja6cdqCZc1dD6UeXvTOzilpGgJmzM0Fuzy7rdRbqym6Pu6KfjdkIo8+tu
n6i1c3uhPJPMnvaFPvl5AJNgoSetqpPR/NViMjrwXaAu8+g/xDO8LzU6ewVYlcy8Avpp6tWADmK0
eeR1hviei+W+KNGTNeRTO0HvKzPc2ytc8xqVFuGgGwMVPTaohdU8ajGYI2wDDTh1FiFslh/UAn0W
U+OU4lZTZZw3Gj9hEP8tPVQ24kQrOngo6IlBBTYQFderEWzi5NdoEEG5q/yzIW9UgxOFVkMdPAY+
o9JpMmZbQ8Bl50SlkLjGIFKePWCIZ+N3PIm2tSwI1fX/NcPi/BtzCuSO+qdYB27QvgpoWlTFJpxm
0sec6L322SAoiu+Ftjoo/ZklBZogxTK0oejkCSgIfPO3VQ2GLbRjCJ2CxLvtJKvn/TK2MFdfYPUm
AFv4Wnqn3EX1U2EaBUmKwUu1YCPP6Y9x1t7r7D7WeTwga98OCAh0JJA4o0jG+IxR9bkfYGrfTiot
IaWmfllttkdnueJkYmt3AjBpCNUGUGISO4cStUpezJTMGrjGH0VlhUTh6m2ufjVQoeIRhSsXG7o8
AHE3ZgOgR6hZGBj7S2VSxJj7VWWIjXHeh6tfDG99lHgQRkAdxJiCqME0DzPgfHrbmtK+tZQgPSHZ
LEcCRSALg7V93JhEH+TkTgXR25Mcyt3BxAgup05zvWY85xBZ8EtQQrlSE9CUQRtKZAE2OhnuoEPN
uXACaJfl+dNtJ70+fjCEqQ10pOk7i82dlH7QOsVCpd9vjrn+MWYBSfMtnqpAlP11QFmaomu+uIkg
U1IqowpT0lSTxnKtAmkUL4W49vylEeaO7TWtqSQKhct8N2h+WkJPEh6jyZoNYJkQFdG2g34Qc7ow
vV2LYwC4TII5ej3tt5mRbhSBVyRZMQPoNW40sFHgKLNNmElCulBKqDfnjfEJDlHP8BE/gjLgREWO
HVbbUxFQKRoUNAr0bCJhKWwaYXR9jTdhuGoGVN/0MsG1yZIdCBY6PE2lY9cmv7dFszCJpRfQK+n8
vz/GEkBTYGxHcQWqGOwLJ6hqnOHUyu0IlCGZ6ZqGncQns4gcs/7Qy3BjYsZ/5mHIr9Me2u7DSw5F
XIx+mIzr6VETxn4Eq2BLeYbsx6tc4pYWgVERMdOvgeYjCyz39vFdiROUbEOnalqg2GZ9pFeCOO3m
qMAov7jplZ/pNHgzcq1JGza3LV3XJOGI/1pivcSPiqAZR1hqzRcMiOMKdQVfc+fxQ5ORmrgVr31w
7S8A4QAmg5I76O+v8M5aVHamhV61ndTtC0oKoCSTYydXyoGTrq5GfUyP0SYCRf6w8NlYk8LUrJDN
oRKwV8wYtNdB5fpN+OH3w+/Zkl8x02PLRf4goSL0f9tWJkdI28IHVh7bGjYVMQakcXfxAGaOt8gw
3UZ4N3gDsaseAzUB8K9QFBKbA3WG2mljkxRgQASaKnwc5ckRQb/IIwhdOw2Aff5/O2glLKN9XZRi
6etYWCwpqFy/qdZs+7EtaO+Z9WYKBWcfrxMRaKii6oSDT+8yFnxkzOEQBjWCZaUf5KkECdPfN+Yg
8UkZJRCOKeSEOd5jlaLQADIyuzRlkUziELtJCx7Zyih5esJri0HtWMd4IY0mbDMcHbVUSGUDwOeg
JJr2wE2pvrPqZb1fwuwwwISIkxjRYBOdrsa8Xe0jVo1ak5PS1w5GprUbYYrvQ1G4zxpV2/vycJQE
YW+a9U6Qi5eqmk+lHATQT0asacIH9JBU5LL9vpAhlCYgIwtEpefEHUmGo1z9VMyU0rYrsiEWwjnU
PUB0SViA60fflFK2FUMgYHXRKXsL+lgYf4x9Wxx/BbPmxFJAxSQ4Se51JEKrgDLDoVaGghnbNmhK
Hx3ISaAo5n3QGySon8Cy7d0OBOtGQIokKyjmg/5qeV7AKVZl5RQgECAI+Y3o6SAIUfPtbSvfTXFm
NzFqCQpw8FUDm8Im7E2qzrFs4ViCtmYj3P0cnewThDOOaVcN8aZf9dsTBb3nh2NyX5P09Sw8h/vy
w3C4INMrxAdtwODtjJefgRETNq3v4iqXlAQLLsbEzbsXY6JjUO24nSvKQNs5k18/SWVtEq3hhfzV
zcark1pHDsdSxCDtrpRIg201BlX42NpjKR3SkAdzXjnHdK71HzM0Fl9mvHkNcuoOZqICnaZUv2vD
6MftD7pyLdPmJIoRGFzTrsimzaqck0zA99TrJ9W/6/N3yH+145PZvKvqtvM5ueJKNUJa2KNh/2JJ
7dSa/hTFhT1XTlHfJROJUIaXnGHeq8KHBbrE4UXoOV57jWeFr6CfAKIvCqgCJ+fSatKXVlXWKQQn
t+DyMR9Ft7DlH3gP6Y7qZLveS379vr2vax5yaZFZJ+iTiqwEzBDNGfF+Uor9GGj3kfD+91bQuANA
F1hnFOmY2x8CcVQeIiugTj25dTvtqrpxMETGqyGtxFA4CGX+B+bYQHl1uX+tNSSjORb4avfhcdz0
uwbQW+mjOKq/YsIdbuFZY9weyuM+quSw1m4w07nVvciTDvVhvksJHtLd39/8umIBSS3irgQMgNnD
ITbDCvk8DhmIBpTmD96utz/SNV4M3ndpga73wucNo9Q6MYMF0EKku/ZdtjEqg9Yq0SUnOfb72f5E
/fjv+3VAtODGkQGmxWvpqu4XY5i61xvEKPFZ0vYKJNZTnl9QL2ZvA4AaMOIHwihUp5lz5Wu17Nfj
ABrQXXxvnp713/LOupv3IshObRNIMczF2ULk3N7QtbMFcCGlZAG6EKFruZ8++NAKAAAQs7LayWud
svwSbo4jrWS6FMP4jxkanS8+GxhEjLAuewSN+2IivYOMsLDNZ+BrE884Fcf6Vd9WB2s3c0LHd8H5
elf/NcycNg3axXmZYX2y9zHC8HyfHwdErY1yRv3vT3msgP3rIVsFsC0652/CHrpIdvo5ORPRdlwo
/NoVcbkPzHHUhVgPRB0/p21cbWucG7s/6E7pyueycJrN6FqOuq2O0X3yZict5/CsGgcIDI1NeBle
kMuPEOhmYaHkidOpHzqQVIDLWRoek9DJ/T/14GQF5+2/4tFAm1GmH3DBogPH7H3a1zU4+UD0pkDL
yuhGIg+PbfEQmRFJ4wijD5wLccWXQc9EIR4iRhVRdFiuT5h6rUI1qLCTnDJ2mb/6AKmqIg+cfaTO
yvgURUEAg0afBSjHL+3kilT6YSTS53ct7OdBhsRur/Ekrq6pI3DBAtOBPgM2EBk3czTj0Aj0DDz2
tv5ifhjH1jGAqgT/YESAkIWWhDPvZYkIJ3MT8OAQa2F2YZs5r1VcT1VXwbZsN1/Za31MH5RDVhET
TmqV9mxDf698Ed9uB6O1jb1cMeMwZlLBYVJYbbLD2L8WPA6vlQNAWdXBhopgh3IU8+HkzoCuQoi/
L9RuKaJBlABO8iw1xzBx5cCbeMOJa7nSwiBzW5VJAirrkho86F57lI7GYT5YrvCncSYHE3DigSdV
t7pECixBTQGcoSxIAphCbWhF+KZRjPvOGj10/4hufSnGT7wzIe9ieJCc4BC9rX43FfAjdKRFvMmY
7zb0eTUkeJYihW+3RjDcZXz9mLXDjWVJVKYAXTD24ad2SlhAiK+wA5TFQUGaRrtIPLWoYnR23b/I
EzHnBxkPwugz7bweyRUv811b5eUvYD5moo39WOUqzoQ/C3vF6OR7tdJ+3T4C1zFTBvYPARoUPOgY
KczBywQQR45NU2LI5SzmaEbv2/HQqveCuFfVP7dt0YxiGceWtpjPBsiCUGQ0Pk/dp6H+D2nXtSQ3
riy/iBEESdC80rSbHj8a98KQJegt6L7+JnTu2e1mMxohHcVq52EiVIQrFKqyMrcFOrDGI4lvncS/
bki2dgtP1ugpwe7A2iWpGij42fbd3oJW6HUzK0HGbywI2iSBnkQYde6XJ0edoNEt/DJekV1le2RM
fRLf16VMV2htQAJ18v+WfmcxT8IZ2sxxzHJSepk+73ID/AtOEsyD+fTnAwJBEiADqKej4LaYtywl
dcJRbvIiVCYtJ/o2NvGtitQLWv4kd+dahAbEDliJhUw9gt3F5AFkn2d6BFtaUt1wHj3ME8SLQGGH
9MUmTbudqj8QdKdnNdROxzuNPJtmc4xa6tb6tyZNJUNfe9yefs9yirsaWe6W43tmGr6VPQmMhhxo
VRySlD20KCRkAORbSFcAi8DAwfvH5xBRBBqH8IrXEJUv/ejQa1M6dEDJFy0URsl+JEL4NdNiL1fw
qP+4vtAr+8nGTS+Q2ECqolH0fOfOZtRMOZQ+vGIe3Y5up+zr3EuctMzGwn3RsEwzJ2SV18SFO4fb
Yor8WkqRtHIGz0ay2LJRXY0qaTESI93a3YeCDu/MZ0lwfb5kVhZeklUOaNg4xmJOHsR9Mn2P/KNm
v1y3sj5jeKODsVIADhdHwiZzYmEbVl5GQKoBpko00E7O5rqR9aH8Y4QucvMMXNSg9RdLr9wWxn1u
7ZLJG7kElnd5rWA7I4GNFnLw8ABTe77B6sIKk9HChCmtjoi121d6feQQNgUfpuYNJNxqg6zqsDZ9
ogKA7jiEyegkO7eZJVYK0TAwAdp2gkKjc1TzYut05Mv1CRRrfX6L4SUDlyVcPgwt4et1Widkqmrs
BRMMyDO6eMNv1y1c3pMizYWIykHWRpConw+EDS3XGh3vCsuOc+iCgAQzZQNIDdvic5gSDr8Y5RL/
d7lg53ez2DYnN4womnKjxN3cgV3AvkvCL06INv+nsjiOmuSdtlJ0AyYNmBEUaCGnQQ3xMSfGHBUt
/ilaKzwW2/uSvalQc0jyyTMtcOYVcEfjdzXKnkNHJgp1ObMQyYNdqCurQPwtq/czwp3OMRAfd7Hf
Ox+GHoT8MBifXPX+dAlhCGl20UQJt7683eKQ6LwtEaFW/H00P8JmH/HXRjvMMhKqy914Zmh5bbUl
+OuzAZEBad7BneCO4/b6SITTOd/uGpJrgEwhwWbitStO3clatUY/l11nIpYab+buwSy2Cntrol09
3FTaTdRKeifWVujU3GIfllGR8IbDXFZN3gSN7anZhvGnMu66RIa1XbUFqgeA/oEcBgDmfGj9bANF
AMy6N6uvnZ3sDDo/lnoTKA13AVeRRDyX7klwQwpcPEQ48FN8zclEUqVLolLch8OQu5a1GewvYRVc
X6xL5y5sGLjYUdczjCVpZ5n09lQOKaL58iednurkyCZAISWpw7U9h4Yo8Kog/AXSYjFvhNR5oVvC
Cnk0Q4gbD4/Xh7HqjHB14GX32/8tpoqrdVVUdVJ5ZeGb1Rct/B4Z93qyz6fUTWW51rVdgDP6j7GF
M0Jul3EOMQ7PnqHjk+6p9Uhp5VrqvpW9z9e2AJoXACEHHB4p18UFD9m7oaAME1dD1D1rtpDMdSmT
sUauWhE65bh5hRzLYvZYU1JUabPKc5THyYEEgvOkWDLVtrWdhkDlHyOLWbPrQYGnhZEZh7Pct/H3
mRxUIuObXl0clPQRFSOXe8GpWlRVa6UxzNgpvcnB0LJDVgHyZtH4aXHzVovCXHKEVi1SVCXh7lS0
LSzWiFFWUDXE3RTmP0Qg0VpereyVofK7cnt9m6/O4T+mAD859whQ3OjapCyxHaYd9DBq8Fw6FMGr
xMzqfjgxsziuZkhrzgeYCbPA7D84e6ri1+sjWZ001EmgwoVCwgUMG2LSRgMQfeVp2mOfbDp6UJ0Q
WE3PlAG+VwcD56OiwwjeYdmPy8DlNOg5BjO08aaadC8Bdn80Jsn9vbo0J2bE70+cdZYPtpkIMynP
kTz2xjiYiOl25V+4UtFc+t/hiIk9sQO+vkyD+CoeSZTtdW6/FnP0N8t/YmJxUpE8jgoUXCqvj55o
fB879/MoCejWl//fUSzOTGs4vKZiI4MDf8OiG55u6whklUbp9tLEgdiuy4DkZMqWDxhQiw5tbcAY
LxjI6wbRojdvFfppctvvrDzoZ8OvTZ6A7bnfpbPzv83nMmowLfRQQ1rgt3vl2ktvbMNWlvGX7HK6
eDtrGXio7Ao2ssbxLXavdo5ryTC5kj2+7LipzXIgqgYjJPKdLujtDdUOlix1tbo30O8LjB1yPfYS
dKKrE2NkhJWh+g6973oK+uwxCyPPAoHzdS+0UkXAI+bE1mKrMwJ5XKuHLSj+bvghvivvyi+ocu0g
jgCiGQQPD3xn/fGrXRhF/xkmCxfUkvCWGRZE+awK7lV90UGQmf+0ZB5cfPfFlj8xIQKyEy+RRFmn
2yHGZRavdvFtJF9Tx+vtZ3vQXGCDJbO4esBOrInNeWItZF1GshoDqkBPBQHsj+IGMpi3yjb2na3+
47q19e3x7+wtHK3VK1k5GHhNNwoIw2Pus3EEyYY70G8lfb1u65JeDk+/06USH3MysrQbW9oyGFOn
XR6oXvxqeFFg3fWHZpfunS8KpA37oDsoW33bPMV+JQvNZAu52KBtFPVqXWJqWUN3ABX04xsFapfo
H1p122t/8eI4He7CLQP+lzaRAWtaYXzLrCl2AX7aQLp9f31eV3KnZ/P6G3h2Mq9ohKoAKMS8dlHQ
hC+08C0gkeZkN3K/NHdljDuU7UJV1qYkBnDlXCyBnzMZoSQHdg4vbKBM6SR7Z3yhobCJdnsnARtZ
4tXN3zxO/j0e+sI3l+HcsiiFUT40mxxkavXggb9Aaz+GvHTzQZIYXr0KTswtEpzow6pTVbiXgqNR
CUQXTVc9ZYolGZVsKhcuBjJpdO5zmFHL7zTxqu5gQdhicnZs8CbHbWXvB9mwFk4myiqmjDrshdOt
1d2V5YtWP1/fluKTr+2OhWvp66yqHWFiHp7H6Zs+SaKe1TTWyfm6QAXbYWQmPQzYY/c6T8oTgeZr
Rdgj+DODyaQ3cXFfZehFzE3ZibsEUJ6fuIUjaWytVpMYpk2jfNVzfkyy6MaypkNmxIfGUb25KqAJ
aAZ0VCX3w7oPQ5Rv4XkkaM7OnWgB7g6ud7iMEsXwMvW7mrAtyyFIO4d+3iS3oBOR5IRW9woCCLQq
4dEMypBzizpaEccsESeOQiq5HoKCGGA/k8HxV6+iEzOLg21wu3GSCXPaxf0mt22vGeL7Hipsuf6T
OTKanJUCGJbwpPK6GJWJl19s5Mi4hp8Kc4Vshbmvb5tdBLacPW6gQzK65CPZyyr2q+t3YncxTLPp
9B6MEwj7OqF0lHoO33aQG1BnVyvf0l4SlK3P6r8F5oX/MiBz20LSE8MsXxXgee23tvTndqPL7ta1
cFZk5MECAHkekDCf7xJqtpTPAF95kJfYj4pzg8P/mDTmbc+YbKusectTW4vjB9WEolQLnIFRS7cs
8ofykc87ZHUCR3EjhlgTnYLXvdnaPJ6aFJ90cscaeVTVWYzhtdmv3L5R+K+xg+Z6CCUumW7s2g4R
j2uIgACZigrhuamG992YgV/Lm9ONFYLz4lOzj+FUbjTNtyMpJd+aLzs1t9iQeWnpFW9hrkZEZBn7
jGkuRHFtoIxm52iXQZX/5KbpX5/P1e1yMsjlvmRZZ1W6WEIgmsZtX+J1AMCKKaOEXHNep6NbXKx6
iR7uDnksrxw+U9VT2UMqo/Beu+hEfl6zwaktqCHP1wtFIh6ZNfxjaZd3fRU+IV6QXDgyE4u7tCiV
yi67BuFBFR5R2QnqVvZQXJ0o0YkK8mfB7rLY4Egq1XFhw1HoaFsm7KNVRzeRsa6uHtx/jFx0JiER
BtHfEc7PmqbPuXuJHbaPkfAdv7WQG4/Jow3yzusbbXXqAAhFUVeIoy3bbQpAKuywxeqk02fjPBh/
zmKBYtrJv79YmlEtpl4RAWJsmjvbie9ZCsRAVCpBOP1N7gOsuzYwCsAi6vpijUzWx5Aew1hQ+c3c
yFJyN+bdoWay+tn6ZvjHkLFIjXJrzLSUwpBa4UlRvf2nX1jiUlddwL+jWcYVKuImK8ZLFwh8MAJk
rg3eHf4lZpJn2AqwEisEUmwsE4A1oHM4P5+oeGt2DziyNz2C7yN89Mfv5QFU++Em3xdv0XY8FNvJ
T/ehmx1kCOBVX35ie+FcC6XtJlvHGCfRTRNlzGN5jMayMfZmB2pSabYb8Fq6vuVX7iqwGaI7GhT/
gOVf4IgKmjD0twFxnQUQwjR6UHe5Tekrzut1Q2svTyDYQQAE+K3gyFi4vhRMYGZuOkACUh4YU75V
snkTpmhkb+ZdZ/wEKOCOIoGWTOYxoTKUw9o4AZcC1ljQSuDn+cKaszoUQwLMkMFr7uuQ2A7IkDou
T8sOctha4asMlJHXx7xyNHTwc1ngscAcg2Dz3OhsV2kyzjOiYSd9nAvmxZF1k42SmHvlbJxZWUQ4
WjqGbcRhxcy2to4a+UOu3lEZxHEtY3dmZjGD0Ost09GBmWGOfAiQZ2oDBeK7ugrG8hXwfTu+yeMv
cXjTt09gkdXpxlG2fzGfYEdDDRioGNQvzudzMFC8GEwV6S6QX+vjkU6fpkz7a+XaAfX0vzYWs6mP
HTFoRODO2iewoeb5N6v72s0BCX/URlCXu+tDWl28E3OLWW2VqAMzGoZkGO90+k60F9O5qejmupWV
iw2DAgIGxQWc8mVm154yWhZi7dpp9Pr6Gwsle3B1p58YWMzaYDAjriwYaLptmh/wDJMCz8U/scgR
oDdKKJXhcoZ2+iIKBIujwuxowIU2lcVTxbqDA8b3YOYJPXStk99FKoBlmtHKCB7Wlgi6Lrbo3IPb
WkKYtbEYqVOMyPCbT5b1qCRvo3aTykRu12YQwHNB4w1Q5wWPDzoFlKpmkD8bZs0P8S6K6IwWXl1y
hFZ2gmhVhrMHe7ENFPH5EWpRvVViGyxMap/oCHFD1UXu5S/AO2dWxFecvIB6B8So3IQVhU4PFQQA
WJ1tAJF6bgHhMC1ZT8LK3AH4DVYwIOpB6LAcFLLgmWGPgueJs6Bs2u96N3qmokoqgKtmoJCELh1E
7xdIOVGIVvMRdD19Ur0XveIOpHlwpDHI2hIBnQ/ABjYb9pz4jJPJs2IzpwYDkU5oFzSw6zR5Uk32
PqdREsTgkM/D6i5NzLcSsYLbz+ZtGOW6q3Yz9GzC2tmnLZXF4sKxLs6ewN7o+CaLgkBXHJGTT8pp
BS3bGiQPvc7cATCIdL6jnUdS0MG+XHdVK6cN0SoK0+I1qwKYcG6qQKqMtWkCzaGBk9uER6EXFt0A
Npo0HEB/o3QybPjafKPD/j/QBcB5Fy6YhLnS6ASKfbwfe1dNzHbbVWUrS0GuzSEF3gdHD2yrWNjz
galzGzbl1GFgbKuph74JmHNbKF5ebyOoztbZtlEPZgXOHeN7aAfM+GDNPuQPsSyfuxbkmqdfspji
NIniKIEMsZe+oqd89ptvtQ+iFe8n36Z4z+/ZkT6wwA74zryTPYDXZgF6WJBEB/AJXm7hf/peq9te
7CQHV/jglLNbdCaBrmZDPPSngEEQ0399R62aFO9tpEBxcpdZUDZaEXrY89wbR0h5HtBNib+fE/hQ
Kln1by3PjL7rf20tYngjNvvENGBrQtk0Z1ANTcBd7KnzXTf7uv44IXfRKMH1AV5K+ggG7xOri0k1
QSJWtmMGqZA8Fe+j0UpuNVK2n2FoT7d2F+v3JDTpz3AY7WoTdRxkEpmphvtIJT3km7LCn2eNoN9R
GdW9Q/qmB1d3a6ORS+cE/BaKQ76zNjKDIY5wRXVDggdJpunVLkzj6AsrjCnza6Vjmzjs6ef14a15
BOwYkcW2hMrV4k1G6xldcDa2q5IgE0p3aIeMo1dnlpgRu37p49AfiFgf/fm4vcQ2OvFxzpDVE0H9
C+2uZNuMZGO3LJhCXbJYq1sE4EIC6jPgli46oiJq9u3wWxRncrI+yAdGfyl9w1Owh2lJuHFiHoLV
pu6eMrhAy+vBv0DcKM1Z51+f2N9PruWQoZ5loWlfB8H3kpYIrLk91TngH/oGBYJwT3y8j9wx+E58
CEZu+GMU6AewuSmQtLPd5JDs0Qcb5Lse/dXjzRQUW+7y4Fk71s+FJ3uZrsR7Qtrrvx+3ZDLSSTko
isCmzBQNofozd/b4SGZsB+u26CUg+LXFPzW22GPgiaeOImYCYn+a5g5Ko/4kQ20/cSXOPq5P+8V9
g9wwgnD4QMAKhUD9+UYjKCrHeVTitKr6mzW1jy0ilz83oYGpDTy7OmZw+fBUx4GPYOZG3FVxCHvU
aENVIqlC0cVA4HZOJ23h7Kp8tsxcrJD52LCA3GiBDSlOUE+C9ntT3IWB6v+6Pi7ZMi0c3RQraVmn
YsNGT52xr8g2lJFWr3DunI9qcU8bFBz77QAb1vN7HMz73k8/NY/dH4n3MO8eQsguusYx3uhBtLk+
upWe0HPTYvgnLojOTtPWGkzzX9bL/N7ff0NdaYtKzOEh347gsfvz/AQWEL4OvZl4VS1vRq3SQWrE
cRln9NdYPIAjUdp4t7piyIEI1i4LIfNis3OnTOKhQTCr0glMyKoLLr0grWQElyv0Q5g69GIIcmkA
aZdSY1rGU43/3hlx6U6T8S0qvuc8O2otXNSU/WiI5REj8Wie7mb0tkRp/CBZPbH5LrzpSZC8WL00
UzvS6GJzAj0coMPlTYVA44aC6dmrswQEc9R4Vhs7c1U1vhlprHxYYIbOCTcDAppfiQ9YuzaBKsaU
4FYz8TI630wq+ONTXQTSif6zI8EACtx63pn8fzSzcALQKakHUsFMWt6FiV+FtzzBClBJi9r6AqN7
EyRYENOCANX5cPiQpXFbp7kXpVay6QF4SpzkmEzTi8PfWJHdNhn3anCyc1PZFNm8p9q7ZIFXb6ST
TxC/PzmehCQsyg18ghX57MWu3IS52a8pqIN7TXHfBj96JpA32jv7fnATyQ0lxnexu1DCR7sn6M3Q
EXNuvI/avDcoIsvOANj5FZvNHcttE//IB8kzd3WYJ5YWDhCkCGjSEzFs01HfgcIdAxXHqLoMya+Y
D/sqHCSLu3qRCHU9EPsBgLccmxJNPZqoEL8iMzK6eTpOfsMNGcX2misyxKsDJDHot7g4EFNsoP29
wAzWfpJ+GVFGUGdfskdWKqTo5lDRt2SD3QLM/efLVM+dZdQKMh7QTx5ARzS9cnvTzEcbJTKArInl
W+GTxObagp3aFJ7gZF9GcYg2Agc2NXQVlehrhqupvvb6nR5uas2fzXtWexM8kfJea142cLdU/S7f
m+XeAbPn9a9ZvT8NlE4EVTvaTpYH1Slakb0Voo/lTeS41PgZjo+A5ymhO2jPZgitjoCgWaS5p+mN
XvqhjZ114Dyoho8Msj2J5FZd84MGOgBBO4hVB2jkfHacsUQeJcPzgao/5/a9Mi0UWGzPIDKIm7Fq
CVpghqijmCionFuynDBijQlLbZD55c7YInzYED879prb7+jmfXDJxrqPXedOcdst710Af7wPFuhe
Dhqf8YYE6b64s4FRcHfd+4Qgo3+dt6H7WPnhLQter6/U2nmAcgv6QgTxy0WQyNO2HakxIHzDmw87
Z44f7L8oDuLuRxeVIGdATW0xJW1slzyusRmKCZw2FFKOJdkppJU4x5WkPeSlcN7AwIsmuyVV0ZBm
ZZSBOxutBgVIUOaBqPc96j2HRq1zX2869bHnGj/kU6ea3pSz4u36XK6/6kCAClFihPcXSTtctEqD
NBkeqTuAhDikMqGeTpuNsoHsnS4JNdZWDk1dAHVRCilrbXHnkqTjVijksiH87OifRQ6eKxlT55pT
ObWxuG9SlSMdPYtjE/mz5aaQHM1yNyk3IG2GPMH16fv9xcvb7dTa4s5BD2/Bkggjihu8MGEOLKtu
//FebnMXJCU/yq2F5p7MQ0b5OHsH+mPayaCxa5cQVC1twdwgMgALPwG9tRI5QnxCM+MwcC1xE55I
tsnqwp3YEB7k1FPnyohLHDZCe262aEsle61l36y8lSW9LiyB6AjcEBaaDAV14++nxoklsIMaZh/3
hTeH1jYG36Zm5X7azpvrC3dhBqeOQqNGMLFDP2aJq0RzYTybHAdPqfdR/6GG21zmVtc24qkJ8fuT
kdSVPiFJDhM1Hl5KeJzNIJ59oLPR5mqjVB38xYhO0rQLj6XXqd7ajTDXa56RO7dspMEUz5JLe3VU
J2YWR5jXtVl3NY7XnHwFys5qGrdQ3sz2xVH2lUwHYzV4Ps34Lg6zFsXabAywhkxDl73PUOli+RfE
zqx66+ygLFXX/qnWe9TgJeHAZdkfzRZCjROcK5BVuUBU0Lg3ozEFSW4JEhkou2EzPtcOWDk+6XQf
p/eVcW+a27nu/nRn/raLWBIN0URIKJ1vG2Jb3IgG8AB3yldw3t4U41fwHcnwIhdOA1bg7zXwGqIi
fQGfMJsw12geAwynMbeZIBP+MCaP0PXp6ZaZO7U9atpmhjzggIQB+chVWbwpVu7Mcf4uJxhQrwMP
AQWFw/kwy0TjWS5ID4tpMxr3A3V7h+Oh13t96qr81qEet3/Z2F7gLfMJlcErLxyAsG8j2BEMrQB+
LeyHqFAqQ4fyf64dhvi7UT+y6Mf1E3m5e89sAHZ2PsbJoiE1G9hoHeNRAzEg+A+8Uf2e0PToJNpO
j4tPCOh9JFxxNU72Vdp51z/h4rQuvmDhFJBo68zMxheUEENwxtBt2ztUoG8gbOvTIXFBtSpxQ5ey
uTAJigxV0IuAuWLZq1RnespnAkoppYpmE01zQ/PO5yhsXXUauidG++qxViHDstEoMJluSK0oOpLI
SHdWVfb6hmeGekgce5CljVf2vNC3AS8xSHBQElw4E3Psy7HUob1EE7pVZntTxTIq51UToLxGzREZ
YGRKz1e8N/N0siY4DWBN9rVme1rfSk6OuGqXBwdlRiRHkSBFbWgxCpVPtTNzCp7wPN9pNYjDxmMT
g8CIhZKlXLMEXTUb9D2i7+xivsokS7UInihOBi8ZIr90DrR8jLS/sQNZOqTZ0EsO0Nb5pNmZbbTw
VViXXL0hQPvX9a4dAf5LqKzitHokwQgFYgEwg6KNb2FLU/TKYKDM80BAEg5fRgqqVbYjGcQTynul
/GLyG04Pef+FyToM1o7iqeVFONAXWhMzwTGsohulviXFXiOKR/U7i30h8+76uV+7vSC0KhSrwAp4
yZ+QGMj4TGoJchDHOBql9jT1L05fBVFUbqoEosz6cKuq6dFW7APkNj+um18bK8UTGqVwMOiBYuZ8
RYHXpLweC3G7OK8TAIlaqW+cxEZPmvqOzXrTRTLkxvqIcWOCSw9sTeCsPrepjJPOwggjHlP6MqJQ
rUzEH0mXeqkZHU0yuFPqHNRKhyj1j9wwJZv4MgcOvwesgYMyCy7uC4J1PWTE6juclrI9IsXWtXt7
aL3anqB1C8xsYDtbJ9xkQGah1ZtuUhkg6/IlJz7AACcH0qY6Ba7+fAIaJw5brsIxDMme5BycW5Dz
VX4x+AZT2WXT3ghvx+EvLhigcpCZAsAJtaHFeZrjJqqZuGDwwEyOaQdytZF21a2TQ6Cdx3foZP7a
gzFSAkpYc00OeDuEzi4F2GIxVqI3RRZrHap+te4aHBLmJoKycXBVEkmyimIEC3+LpBiwOQQMERCA
W7j0sDIa1SrBwNfT707Lt8B5gaahdZ2u2VuN7PW6top4+gj9W2EU+gnnq8izkPPUAWU3Qp/n0TBc
W8uh0ZwGxK63Q/vQo/Gq5+EmIn/c3IIw6NTyYimV0kRGXIHlNnwYIKXRFQ0KqNEGYgKSK2zNC8MU
Li+I9YClf9lNABUs1ABz+Idu1g9GnLi4+Y9MiXy9aoI0N9wcIjql/TSb7AYUhNsWXRPXPdTKBkJr
lAb3hKyqIGI/n+ZijmuNFRjsrHx29LZVWrfqntpEhsxf8YSwIyQRIE2Ep+Zi93A7h9YCxUgLwg+N
3Qeo4HtmTb4rRbdT8nGfhTI2pd+lqYsdC9AI8tLgAAIR1fnYjMqyCluBzTTeU6S+6YFE2ybbGWpQ
2Ds2+7n1RpVj4Wy05ItSTCDX2VHrniuSZV4dO+BmNhyyDXGNRYjNdWdkCojavYT5ebo19BeL3tpN
6KXsxslkUNHVFf3X2pKzoR+nOk5Ai+kVZe916lvdMn8cDbeSubw1hwDeLcwvqlQCV3k+vWGmTQPn
M3i/1c6rlNhLHP5UkOqG6enT6DSP13fq6mGB89FQF0cz30WrFHpU1NgwBP2WM7kA+LpVu0m56hrV
LWoCSRWE8VNYvIKC2lPjl+vGDYxluZVObS8u8rRHQrLJwTFGiggZmeRIWLe9bkKcgKUJiB9DqQLc
+sgNLqazR1cWs0PAKzMFSlogpKTqhCgw3l83s3Y/C71vwTSGlzW0dc+XjXLkr4wOvGxt45TbWHTQ
zeh4e8ztyPFBdZ1tGS9vE8uEcT3y28lIXBZNQlWLflFw2ez7Mp8kR2RlL2FhgXXA/7C4y6OaVa2R
TxYeS2XaAvCAR1B4tFk6F76jZYjtLfDM3lAlTGQdPWK0i1kH19F/NIaRaVuCVMw4BWM7QUoUqpha
czeYta/NpmehNyqzv+at38nkfdf28ZnJxULHvEBBGWzDoBwc/br64jRoVRvzwFDSB0tv3JJ1zEVk
IwBa6jZzHG8IZXQFvwODxbhxjvAf9IkAMlkqVeQTgrSE4zA1egyeSIIeX5SX6Y9e724MFfnNFBee
8dWJTbeizdbgjUdIsYshT2qbu5R2LjhcgfWLb0Ibco0on47ogv6brQrSWqTZAKqGzub5Vu1bnkST
g1NX9DaiuQNP35PQtXQf/RJfEqPaG/E7aXVXM4cXLc82SdK4jSpjFl87mL97TkC7jbBneXXhAJA4
nRH4xLrSebFBxl1DIRmpt82fgvAReQi2OpQewUGv/w7tTzKlxGrrjIuUQWJoO5uwXduDRiqzJJ5m
7YaAwBYo6KGtiJfJwgOMqq4ktAGDlI3uz6rdxemPGDTKhqwTY22nA9WIVyYqVHj9LGeumGKadKKZ
vKzDUAvAq59vqNp0CNyU/gv486w3wgnZ5cyqjq3VkqNtNuTGKCoALogTSW6QlXGL/CWAyeDfxh/h
hE6mF2+xvknmBnDIeHqPUap0lOa2U9S93ZqyrXtRRha5NJFZQyUJqtfLoiV6OKHZFnI0bDRuHx/D
8gdXfmldYKFLRNvWxTaTudDLuu3CpBj+yfDihJe9lcLk5BG/eUNC5OkbyjB427r8hqFU+XBgP5UH
7ll+Lkmjrszs2WgXMzuxqmkd0DN4SfFRq6BSzpBLvR90GdJ75Zo4syMirZMhhnmogjgadhQt2yi1
ArH70VPGdg/OLVdXmORWWgvcThdxcVAGncVjPGBGs+59bkZ3rp6H+ElV/DIs3VLGFox+b3z+0inj
NYcuLU1UdJe34JzkiVXoCN2QWbO4lzfj2GzburXbAJ7BPDSdVgO1hs5XCGF3zataNdqDQp1JP4CM
q4/doSLjxkz1JgVmypqijTFP06M2larl6bOuZw9wsvW2GgrD2sVhOn5NwRdlenSK9IDNEbx9ZEfp
TVs73eBrDajm3NrsSxaMVGkOmYpOV/TF955eaCGQ71wlP5xObXdaO6TQN8wdiNj0LCksrx1D+44q
dUKBGLOrBz0y1JdaI9k7VXOUqRViz3g8tmqkekZMQs1lZZfseT7oeA5BJdonkJXBN9j8rrdCnbqZ
qkRfCeiUfSTTm2e91kEUOHFwVPCkUz/R+wOXZqixWQIbETFzQ1mtHaKhHHO3q4YO4sntQCH9nis5
kIdOBKIqkhmiqKbunFoDtq3LuDa7TjU6SLqNRQ0PrE79YUiZA2wSlJ5/gOcDqnjccn6lUUX2ue7E
WySfJt/JoDkPKj6CWlAHOIxbl5hkN2qTKfFrC8IzaooWPI+rRv6zriZ+a85O2aIFIwk5UNccIJ2m
Seiv3Am7ryRGK6mXRm3znbekeC7jcg5dWk+gXbMV51dGMb1PVmlFdw0Z1cSLpqzU3cGYjwb6SIK+
SZM9IC64OgfH3kKmWhuBJe32eccTkEQPxR75U22vdqP9tR6rAdxTBcvLDfCLOkhZR704UDrp+W1B
SzvQlD6OfAC0CgA++vBW1Sql2U0FyJH9VFOV25xj77oTWHjftQaq9G4odAa9Zprr2h9AIVE+VmPC
bsxm0g0PYmo1+gbGuk5dcIi1NBhTBg1XsDHfKXQmz0YzxrNb1/2cu5peauShon1RBXwgPLpVukY/
joPWBjreVt96Z6q3DgrQ1K2wM3JJZmf1FkOuHAhr4c3RhnfudJqmw+7JK9zKgB6E2pbVt9rwkcZ3
4F0qkp1e/kILxqQfTXuW3SIrDgGPZaQOwcYiWuYWpsu+c+o2RQDUxfTY9v0djX6kGnj702qrwdw0
9JtSG27qPEZTdel2howpYMUF/paoQRYf2K4LlttCUeecCVEjrhBX87b0yAcDp1IFn7SMX3nFu6Nx
G137qOJDqHCZuSRKRlvSKchcctc076rc9OJ2N4UvoR5LFnVtWMiZATwD1W8KZ3u+ptU0wG3WkAAI
WwNZUnAcHog68sxFlxTNXXgRSPBEJAUtBjeHQbKuK9flWSCyuMYypdd0xUQgUo/1zq6pr2CCuzH1
IhnQZGWcgAUDbAnEOq6FZZivj5PT2BMktJO+CELgW3xNKZ+VcQgSsDdC/jQYx1ISxa68lc9sLuIQ
K0rAXZDAZsYHt2h0BOzP1x8GKxE55KbRBY5nAYpLy7aHsHJio51alH5oCO3ODOjGxg1tST/J6tz9
a2X5NASehffzwIHA4A4uVeU1Tp27uDA9BTLkVmRs++iP+6NF3h4N9oL0AU2Ky+Xq9KmN5wHbElQ+
XquCXS0M91lM/jxcA9QDGqiQwED2Zpl27FCBsCtWIVwjXQB2PHRlI6J6sWQZorVXpg4OC8iOGiIc
Xha3J3Os9CoSAgg4RO81YATIwU9zQb2uz5TKHcwIX8GSdJpdczBCyNMhCIEcNO9rN4ui9FhExLph
bQ9ytMhkQRhClp3FgxIQI+uRq2zNNPTTbkDZPjPR76Q1PZN1FKzlCE6227KgAKZ+Ys4poDgmezOz
Bzv8pY37uA3m7IHlz2b/8/ruXvUOJ/tOXAonQW7Sxf9H2pc1Ra4zUf4iR3iRLfvVSy0UNDs0vDga
6La82/LuXz/HzDeXKuEpxe0b0bw0EaQlpVJS5slzdDVezLEQbDk7pwxm/iQF067u0iMrwts6NpHi
Nhbv5hTptCFBlidlUgLZlWcQ/AzCmzowighAy1ccjcXpYzA8d6DjqKCC3bLZZVkRZPMrMwrwzrwC
u6hnfk40ycV9JUCcmBXCe9oUuc4TmF1YzKr8wZimbdZJjKzNoLroHkKOaOkGE4y0mdFMoJgE2S8K
e5HBrtOok+AEZSaEUKqVHGcldFe8PE+xN0J2q7exJFyvzBUCjYYqOhC2S8nudIl4rdI+a0DTY6vV
XdEov6Iw26BFWfL4XttEx2YEr+7ijFutDTNVhn/XJQBaLL5KHDdzAqN/zq3t+V20cpnAsDAk9KxY
wIoLq5PXKLfkJtJ47cT8smyvk5kG7Ugu9Db0aT5t/sIcAOM2OBQWOIJgLpkt0CBreJmGKE9pcxaY
teXrFUeBmV1Vyv68tbWjCaCdf6wJflH346gkE6xx5XoGK7OufzTpVWtuGErahSyMry0d4MXAAWMH
AxUueAhJAT5jw8INYf0mNHDodhz+ZMmDM4R+3X2MRIZJWlu7RQAcyXB0viCnf+qSxBhRaIzSGvRy
Y2CWYeXOGYGiLfQIJkYnr7O6t/MTurYJgNVBPzOKqLjpC8uXs7F0SgjMAx8UudpoXUeRCdkc4EjP
21kb2SL3iMQbri5AtJ+OzJ4mGmOvFZCeAnf2AR3lENwKGMezR/srU/9ktsVLkhEi9TtnuGRS/rNU
VbeMHyeLQYN+N8kKXGujOj4glzB2FOVL1Jy0wcFZQtDbr487rfvg5NaM3y0zOD9/q2cjWESWdjQb
UyicWl3StVQrcTb2KEgkausb8Q7d5074dN7O2gYDYOQfO8KIksbpUAjHiIzlrtel73alQkop2UBn
68UMyQXkHyWxXmZScA1aDKBvnGEyb5E9C33G7pop8gApSM131ssK7OsziUZ3C9pJC9TydM2mqLEz
nS4vg0hxs/5HBRRcH9+aqSx9vuocgGGg72vp7xNvT3PYT7qaw1CTPZv5lZJtOE28wglqJB3+YtWO
TOmnYyqQt6GjAVOTcqmCCUHPuyDLLiI8oNP00pTVtNdOZzxV/xmZ4IxGbIB5iy9TqNYb0EMeomHY
nR+RtuoVRzYER8xjJ49Jt8ze9FpYd5PmlWx07emiRW/EvEkHDw05WQXFnh2oWqAB8Tg4d1Z7M1mp
2ygPkq9ZJlBIUJLjEQs+CqwqkMYEXwN+gY4fUEl0KdCqfRO5lXVwEM10dVM3B1YEHdtIjC9R/5tx
6KCg5AwaAcAlTldXsdA4bDdTgSNWf0nRUq/Xww8FTM22lm4np3Tngvsjfy0WLbcqlLEIfVZfvtlH
ymDBYQNb9Y35AvXYIVYg1N1p1t4wevBAZAuJnWr1LsmNnQKtwj4PfxGL/ySqJDqslW2Bz0X7IDAE
0CoXa0Ol0fVAsGL0/fA8FJYf6tyf7KW7o34KHX2PXGBQgXbfnsYgMtOfSPEFodVe8lzaIbYWOo4/
RdhmAPOi16/FRBSOW0UsUJ3fuOSodSRz/rUVPzYkbLDWztUqHmCopsjBp0+GDeKVym3KB6vvwK20
rfEETJBbZrJCwxr8aKGUAWAF7dWoygvhEZCGtK8dTHdklK5RAa7yYai3uRYk6CZIk2s2/cj/Av95
YnOJBUfH6EywsyDMjOEi21sHejwZmQ9plAGglXh86Z1quDu/p9Zi89cov2MOZg6QsQaL09h5ZVjj
5AY3Q3yfOwChzrIK1VomFQNE5RGNT8R2RCAM5FesskMHp2cy9AzOnqremiRzK/pgW2/A1mbQj4/J
zzK87gqJL6377D+mRVRMMypmak8w3dbjZtA3edeBazqCCJUsRq48edEH+4k5wk79li6mfFRmrsNS
Xj6xcMMnT4+udBWtg8ZFlvh09mYptd/qRjmyKXgOnees0MCS7Fm4saZ0k6lI6ABBkWwU82DV2zkM
LAWi1L/Ou88axv1krMvL4chj495WukyD3SLvPe7sefvDtBAIQTBzCeSlqrQ+HpOs3HS6G1qy9Pjq
mgL4DezR0qcqElJqKK0AIQgce1byx25IbuNh8Ab2lCmys2c518TQD1m+fywtX3I0znbsM1BywFIZ
Zn7FmG/0UERSir+43SJbAu8xABOF3tupmVLrRwBsPvl60KZAkyRy7QgxpyDkNdU6ycN/bfocICyh
mIgftMueWrNrnmuKqhRI/RXeGBpAcjIo4Na3IZFxDKzN37EpwT+NSs8iI4IppuTcT40W1Tw7sfzK
MrcSl5SZEuaQmgXr+xymyuLQ6K+6c2NVP7r6klXvKRic5ldVe9LCnd4/l+mdNv5wZBRSazH1aKyf
ZfojX0FVy2pQo8M1ofzI8wvVvlxoK2z9Jo9ldYRl2kS3PDYl3Ij6OiSNAyS718z0T8qe0gLULVbv
VwocB8jRnmSS6V2z+HVg4H1+6jNsjqu8Xw4Mk3wkygGEJgpK4Wz0DPUqyWQbfG0tv6x9Y5AONWgY
6xXOf1qUF5CM3lUN4D/O7/Mus2bFwZsf0EzgoL6RqCiJpaRNH8I5C3MPZPNjVzG/7v+iiwQo3y8z
wq3JsBkS+QRmcIs8tCXZzDARj+YOuEJJN/XKKpk4YdETDhA2GBUFvwDj0f9ckDoDWtlD4viDmnNg
3OhNAsAL+ppHhsprwyX3iZUXEXpvF4JgYPkAclum+tj3q85iec5Kzyxj5c7ocurl1O4lTrg4meD2
qFygTrjQE3ynAp5rIyxzAw/jvH6yOl+NL1E+aMJXG4nsDD3OGpfQW3xS+4kWQcKNJBi4S8ChKIyr
LnuU6+oFAoaOBqMH5XHXu90MIoLO9JzB3Dn6HMQ6cVNT2YNxDZqjUWC28badE5dHA8pGgx9aQzBb
9EEtNde2MyD70k0CnENVOF6qp/55r17xAbQiEJRfFsj+t/7hOUU+IVMA8FMorsmZW9uBFQZ19xIZ
NQCFEmtr92UIUGtoKAP76SJVebryKDJGkJ6AOZpf8+htMGqQRTxZ5i2dd9oQDB0a4LzzI1wJtLie
U6ijIHEHqk3hdQBcgk2yGWi5zGxBKNe6Dg1K4CHsy5rEkvGtnJVQVENzBzHxIEBe6HR40whyubHC
8IqmAUUO7qsQFU0+8vb2/JhWVg3knOCesNBksXDYn9qhfaGg9IMxje3WBJVKyPYRsI0pXpjtjiLS
/zdzy+cc7ddS47NKlykco8fSgRC68yPpr1n4WAy9m//NowqjA+AQJEvoAhC7AvOqjsdGtUovGvwM
rd9O6yap5jc6QNtuY+7n8qoM3fNDXFs5imXDHsBW+FbeiPTOHFk2oG2F+62ReUX2u5geBlXW8bji
jUhZf9kRwnuUO8AOawhKpr3rnQvLck2FuNoMcWUprnLxbDEc4ZxauOEMHW9U0RujkXMSwxbVbkZy
o4yejnSEHntd27ums6HgAaw23A5BHbW1ZfXJtb0O54RpFFeW+orgpDlkGa18Gj+dtFXf0/qVmhu9
31UOSMJyICa22SjZF2sHy7FJwVFZG45FY2EVrYZ78+zc54YiObtWF/BoVEIEY5YxDWYPE0rNLuuF
+SOqNz2Pr8w0e+6ZVNFqOYS/LeKXPWd5Rx7tPd3KmspuMYu0Hj44u6YZmJxZdI2M4kVldPdKZG8c
pH1b8rP5K2TR8Ro6whXBKZ12qhyMljX7tA5qCCAN1Z3SfYTRk80uy+peswNuPFRE8upYezOeWBY2
SqzoejHZsMzrxFe45c4t+Gqt5JpbEJCsss003KGFcatEIO5L7ifjSeszSThfy+WdfIRwdqSGBe3u
CpOf1h9ZeAsQod86Xp5c97WX9ftixmv9uZERWK3GInB1guMOkHtN1DCYpkgdCwKrTPOL9p42N+Gw
SQqJI6+dIQvp5v+siHoeC56wVExYMQluSB3uKptZ2+nmqw6y4OHhfHhduYshbQTW86W5FrrRwq6J
6VQQTUUocmy0UKVbq3qaHOWeq4WLRjroQOhuZsoYtiVGxWQOQe/Y/+Us6Eu/7B/N8JAg5cBMZJ8v
aQTpxULiL0tAFfYqWFigWo9+J5BQiclXC+CqCJg33Di126rVgTLZT72sNrjiHSdGhI1h5lYetgaM
zONNizxO5kCsGjda2b1JNhjB92PF1lDqXOzYb4wPqCyEri3jFl2Jprh+qs6Sxfjsiz2NbkUNbtwU
pTrovXgkewKIxZ6DCZTRSSVbnNV5O7rpCuNxdACZSxWmqvB67n/Xwz2N7s1W8qZa87mFHQooTFwi
gGc6HRC4hEs9tHFVKsFiU0LBVHtk5U97HF2zfZ+NgCNmnN9aa+PC1R2ExjjiUQkXttZUW1mUDLAI
yn9XaUNPIeCHgPKfjnad/2RKzFmg5gABoHQxpQxeOqY7RX82QAkwl7asjrE+KjyhHFAFoiYoXB6a
SA+rMTJLb2p59lGgU/3NrjTlJ+C81X1D9RBkPSUEFoHUzi6zeaaX1qTn7VbTIB8FYj6873Qyl9pN
X4B4E0xCrO59yAv1khvHShQFtlCHKgWAqCg3CbNfmePYAEMP4CvKsUgYW82NWYI3GW1SRgkOff5y
fgnWNgz4X5YuXNxSiSPs/sjqqr5qYI+16NkoA8N5GXGBtNQbO/6LvgaAD9BkAHYpUJCJrwyF8LIz
lrHNNdcghsGmQKfVFY+q2QfO4wfY2OIdBi8BVK49o6kG5CGurXjcfHuxscxAa2oCeKPJrRDqyup0
Bxyldj/Ho655Rp+1L4NlpDud5Oaf2uycX+ic7YOm76BgOKLmsydFY/7EgyWaXKvN7Ts7Sc10q5Rk
GHyrhvpgwHsrfTbBg+7nltH4YHXT/kSzgXyHpkWa9Cq+ku2noDiB3Ay6GAAeEa7iYQUs55AusKby
RSdXupP5pnVb6aC5GaGvfNGQACXJ866y4ponNpctdnRzJHTmPVnU26DnDGQM+pinX0te1cwydDAA
Z4dy/nmLa9XHE5PCrh2nIRopWUzyQC03Jdnm83apwWp0V2mtG1d7J7pCnqmtN0V1WzlP5z9gfchL
67i6xAzxmoHDtsp66CSiZHQF+vimvbNb1OXmALXoAs5w3traHRXD/ceceMFI4zqtQg2rmqjMM/Rd
6fyY+n1Xe0qeeR36SULrqVJ3yEzm1sfIicz+uld92RcOmxKEjGjHxXCjeZ+k6I95rtDioXpT/MiM
3Wj+rKJEYnPlVnAyZCH+DDHuq/oyw7p+y/rfEDwg3Z/z07pyhJ6YEA7qqu+zeVQxqww9xyXwGaq2
MVFedfJdDhGLZWWD8xZXgqoNaCOiKhoqwTogzKMyaM4wG0Cuzc4FWmfU3nYd/haHWypdszVTeP8D
v43OQgOQ+9NN6fCchNOibjQqr2XhmzNQGmlgoFljnGWQmpUzFE2iEFcB3wh4ib4B8lrI9+oNBI3a
HFXM4hJ30yBJ3nuZoN3aSx+CMXhLILbh2kOFba/1qhWiORh49M4E81xBCVokSEaYPzQtpD+mRgVt
2uioxaWl2GgZyxPwPPt1NOaSFOz3BMBCUoggu4DnwI8kuCeq1GY1mBX3Bme+BI78Li267Xln+e6e
MAEs1EKJtBTghFA+jPrYkJ5zr7A1YP4hklNWkcsguIE4+1biwhwm9r6y1N15u989B3bBvIFnhY5+
FLHJx3EGpTeaGna1S+RwShRv9Khwk2xXoWp83tZ3zzm1tcTZo6MDbVpjTntMY0XxMuxAPbdRLPWh
zWp+1ziKIVm1NXPo+7UNKMWggUhs4I7yemoyipSN6YRvVkQcN2qhj8OR/BtKevfvx3ZsbHGho7FN
QJ/VEObgnoKkeh653EqDSn8ImWwSV7bF6SwKez1WWYOOHcwim7PRjTP06w+AnNlx/Dtl2dVEWeXj
rlAEagG2sJoOXBJJvwfrhRdnAciq2A6of58OtZxGvcpafIBWoxiBKFFCgHR4C5Wml0TQ7wfvYoma
OA2xhIAfnVoiY10mLYFzOiR8LrK+95waVButAZkRaMcSldcuQOoyqMjanjg2K/hpUlZlaGgwW3Pq
kj6IqU/SzGWgoIz6zXm/WQstx7aE1Sw4b8xEwWTGDXWzAgtaSXb4+nL9M4ni86rilQJGHXhmbP+w
gFUahgNP386PYnWrfS2UWPOzO9WZwxYzFhV/Yq64MXr7AaK+bmvZZXAtTh7vM9H59CnNOoLRpCP4
prox6Cl3VedpNiavidObnFc4GGoJ05XM6jL+o92tWjED7hahpE4uhkwFdOCyTiC5o3mjkQOhtWFt
LnGMVSc8il6C76tsoCqajLhHet2vULWLte4+LWpfNRWvLWW19dUVPDIn+Hzc8R6YZ5jLzMk1wr3V
39bNhFbrv4mTIKSkONEhBSeeNwPUF7VpAqEHtFwPLKQe+IwDpYIedyFT9VidwSNTwpByK3V6s28R
pxqcqr+sEVwTo0dGAEgtGUZn3RY6D9EYoS5cVqcO0un2UOUFNgAUkWy0Iv+iDBK/ug7OJWxoTkbJ
pl7JISM04rj+n0FDSOCbVOmKHi34nq6pe7UiF1bcHJpI3Rfdz5bV1yjyoccJbpqr2CbZ/vx+X40p
S2ICYhIogIqBuR4zYJFqrCL66PykNtxwfgtNWV131SePrAgLWILyqGsTWFFZjC7Vfq+yZAPJXWQl
S8kGXz1VcVFHhRV5EPqtJxcP2oFHOWwpbaAj5Z/qMS5Bvh75FW7rduSPETjuZE+E1Xlcaq4E+RAs
p+A2emfVeTYMiCtTuBmtoULmP/EtpZXQ563Gry874pNyYsoAncKeg+HI8TLjtSnwdgV02t4mYY+E
yDsSZsF5F1kW5zRrDQc9Mim8fkZbL0zFgMkMC+YwH+c1mMub+jXRCle1JOsns6af7j9oJS+ypZhI
Mrh6eB8pdxa4t8k9sOAR+dfJ2NORCS9JsEJbpFBhy+rrYFb8qdi0YHNQnwoQx4yan6KZ4fxcypZP
uFymFfgqNFzkIGOZbFqz9xMnCoYZOmvY2eGYPwKhe40c3sd5s6t3k6MlFM5ardCAsSxhNuKgr6gz
nxFTMrKVFgNMJq6SaAYGeAOPn9OF0wtw5tB4wu1EuWT9E69/ts0BzF+avoMQEC92ObBKc+aGya2t
MmQkvdE80G5voCEskjXmr27Ho48R5pnHedNPGQbcW3d5NwVVelChHPAXs3pkRJjVzBgSc6gx4jS9
MPgY1JOMYnk1bqJcACZQNL7ion46pxRLlbX9jFiGKdT6j4aELkpidi0jGlqdryNDy4ccXYtSYoRV
UsPQULVu2SNLhHqpJYld342gXIlM8ULpim5X8W7JM03PqLMEEjJ4oALZlh3ZlI72r5fl1IwQQRQK
bcrUwNpDMKMHRaMagre/ldV+vy/NqRXB3RVUU9q+xWBs6DTnyROw9W4dvg3/WvVyqfGqIKheavxg
gBLs2CM0zjMLdx/SWltwGey4QwEeG9rtYOm9ZOq+hycY05e+QlCUwbOFUK/b6VyNZOReBzdg070B
xCn1GQoIZhLg7YFdKwkb3yPTqUVhsXJmWGkECXmvtOYfeOK7rZSva9XtbMeCojaANRB8OvXtno4l
5RMGpRjZW1EM5DklNIRioJNIpu/73XHhXESZDeU2BEIxz5VVyjxqE+FekpYXOtv1rfGDNLpbv+iR
ZN4+iWtPT2XYWqqIJkjYLXTynI6qa0o9tXML10bwdP3cqPejq9+ieHmwoNXlgi3nZ+R1b6C3PB/z
PsEF5+wKC6bhaWZPlsk96j7YF9nlfAMGg+t+c6tBlIW6nQsxUPw3jVzHfQAjj9c/N1sFipBmwIN2
lzyBr9VVfccrL0GwFAzPhuSs+64hgx1zPDPijilL3lXG8oXXbMseqmcaMM/2nQBfcKgCQDTc+cJ2
9bvCvWBbw+1llfHvV5jTDxAOn1mtm64b8QGxdsH5s2Y9aMme5DeTgZPi9vx6rFx3T40JR0Ss6lGp
zDAGBgSNXBlmECmxq9rAHG3C6p6HwVxJCkerbn7kesKGAltQUsQxXM+EyLABnU+0xFu4G/bhjspO
wLW5BGIWCqlozkDNRnDzSLXDvlQotlTpjoqBJHHoTkDXzID1oHUwf5ZM5/L3RPc+tie4dxFTUiUU
9or0sSUgC/uRV694/XlOeaVMLqSj7Q76E/55s2txF7lAlLPxcgDZwDLjR8fvWI0KS7MQHjNeh8le
icFnAHU05rhptdPVR5vszxtci4kEpEVLrhjqB2JZ2ombOZ1qGGzTzcBfafk0hpJ9uFL9AtPTlw0x
XVWbeqW3XMHJxfn9XMx+14G7PH4lS1J10m60ihwqM/NVe9jWVhSk8zNVDUlIXmkWO/0KwYGSLGb4
DIx0QFGlMt/qsLjNx3KjAUIf60+gycFT5lJR4i3vO3ceM0nuem2zHM+C4FBpqZlog8MsWD16lStw
EJDnWbs0kxs6SkARa150bEoIfGXRVzUFF4CnItvJK+5G1De6D6PZ4LKdNjsqAzesBp9ji0KkK00j
oc0Mi+n0kNTbEaqcZe4qtALf7WMD8DpTPa7++0zr6ZIKIW/kuJDMi9WRPpYoBhDZnUs2kUKAs3PN
bJoKBppiBicLaVwFQOamiC97A5AKI3wqoOYG/qG787tyLdgdT6cQBpQmrCoAoRAGgMM1x3uSti5t
qVex30myj/99VmaZR+RIAH0Hh6t4tZzbOmnAhohXYf4H2j1IxriF4+fa4/lRrceaLzOCk+h12Gt0
2QHoYtiFzXRFWhKoei15XaxdyI9HI3iFGbeR2hgwozZ3BTgBZmoAQ4D2N2t3fjz/n5DyNSDBPYw6
nMB2AEucoU6btYEZP1uzr9OtMUClfLM84U1vRnuf6bgS22vnExBPkKTQgIEBG/3pSWGPjVbOJGq8
ITOH33lKxq2Vzsm+qKiNSlwe9ndKRZrnuSe13/OuvCCoeAY8yZXN+U9ZDWwgGoaaDTFRcVyc+ejM
MjKriylnjQc9Wp8lD1U6QwkoICSgMm6hT94U8VQmR7aWDXtkKxzNPk4bjJryzkcrN2zC2Jw81qmF
htGX3Jh8DPPQAsVT69YLrZirqo3Xj8Ol2v9R7HwD999n6rujAYmhOVtjVLZJHN7VPDm0DZo/0Pv+
3+ZHiMYKA7eHDepNT1F/j8V+4Oj0PJRI4qqyt4BsJYQNBuVnI2E5LNlO5KF/v6geSvUnhESCsvr3
JGaIGUcrIeyyCAksgsY25OGzTcvvFfCZkgm8bJWbm7GndM9a/HR+HtcPmSOTwnbD7UWhs4XtZtJt
Yu6VLlCJi3Y7L+R+3906E/JLnWyfLatzzuOEUOzUIVR3KObUqG4pyCFU85A1z9msBY0WbQreut2S
Mrydlv6Ti1TGA/XZe/HdPnqhUM4H36KIIqiNKaRNGzeeqV3iwPMGq3MJ283JD2zzir/aUeP2IzpP
PZCWD2gUUZ9pJyN30dc96+srhKkn6dRVg46voNfX1svksS33kz3w35BL8Frc3tzBV/el9165zP2D
cqG6SX1lkwWOP7+cd4PVs1H7+hRhQTRI2UFTF58yKuAk0YdXJDFi1ygmv4NgoUkafwS4ROIGq29J
cmRVCHLgDnRYo8Eq96lbbBhzf7+CvdENPxiekQVGvTwnLTTnedEGvrkbZQ/u1dPz6AuE0BfreVpm
DF+Qcteo4QigIatGyTg/cS9n3E3sIkG3b51kJqyo4DUOup2+Bfx9/8b9/M10jY/Ji4LqOVRc24/3
xUUfQHTcG16Mu3fNizflPvMGP/Xlm1Cy6GI+qmtaw+6Xz6q6lDYuAF+ph6t6swtTpgGqr4CJKp51
41pjA/jK6MDai6aLGeg88rj7TbSEoJkynJw3tBomh77RnCsVgM/WjQqHTLfzGLYvZZ/Wl1rfhLXb
U7O5A0iz20wsadgG1F0OZNoWyrd4hJpvW1XgqWGsDqMgt7P6IkrMdgcojHEoaY3cbK1ot6PaWffI
QUDYAJJEZBeyyn4GZ3R4kfJoitxyCDsQToOxkhvD/KOgTrZNlNHZNkVTBk1oph5qTOFVnjTUR4oZ
BC05bx/BajFchJbDvFGvy8zVwSp65VRNcVMSTn9BBdYGf/JcdW5DbT3xZ5ajONQCofPcgKksyGrH
3IBLGpqbMagVhqoxXuI27W5KOHjuOyMAtQBjFf7c5uxBSXoLfUS5fQMY6ERdg/Cuca0ZLSBtZYMD
SW8n613FBB5YHRUt8oTdInXuVKrh1g4bodGF4rOpZHRAsK7bi85x+JM999MDYGf1DSDv7Bq03emF
3afavkYKNMiGXv0T13p/ixyO+tK3urPvC4a/GNo831QTrSdvnrR2z1GSuohSot6q4RAZPmpU9mOv
9u0Vqyer8utaLT7CmSob0Gl3oRcBVbEDkx+a6NQo4+SiSybNcnXWOsUGCS0C1uwwRNeZHqbd6KIo
pE+uneja3TQ20S0JdYYUZZWFPxp00t/guc4M16rt/JXyRYuxBBwZ3MmUKzY0i6mzU0lBbtQwbS8Y
esyuHKvNoG6j2kkAzPL0x2os4pVzUsjkXz7zfud2sn56VSKQgjJSFVtGv4rvcCN8Tfyb9CL03ws3
3urX5T72n4cD3U8bqOjKgtXnm/6cdeHSk7OmdPolXtrbtw6ptR27B7R2vi1c/WUO7CC5BekavaTX
4Q+6RE+ZDtUSDb/ZdxbdNtArLaqEp6OfMmxrEqUYPVrj3Xaqrywy20HYDb/yxH5PeXdJCyyaWU6S
695KHR83I2fBiS74wm9suHFt0Lwa88bLtGYTGk3qlbbzK2U12XD0enuRpeDqCVCZq2Z17Coa0kll
WUjSDcuJ/H0Cvr5COLFpy0tbRfXLQ2XqR6iMW6Ls53xbJ4N//jxevRocDVc4j3t0BigosTVeV3dI
+nboLa6S8NJUlZcObbj9LPOt1XsgaAGMBawGsKr49FGy1DFHkjRghTkYOHeAxOX0XkNsbiM8cPx+
hNxQ8O9HCd16CPsul148lE/9CQJH0NWdYFPlbwXFaW8+W9x07e7ZlOFp1seHfBy4VMBWCUKCU1sR
o2oLTGPjAUkZgQpjPJjZFU4d3wZkjZJNXIN6R5MMcO16AXG4T+0tYCXEkkXvxFHVt0WDYFS4Zpcc
WBsHFR7p5+dx1YxhAdAMRgcDpSxhbN2UgwoD1+ly3vHUgYLild7+OW9jeeaIrg92hX9sCM8gvIAN
8GbARkSreqNxSC6B6u3f828gyXBkZRnp8VN0moyu1mClH7hbQRhl6FNv0H0+Rt758aw7BPR1gc4B
OwEy4KemYquoEkWBKXPgwQxJ5wFniF3PXt2Ue7NuLbdAto1x2yeVIdtuaysG9gAHaY6lovX5QDka
J97IEfiY2waybE9FzINYtVwjklFOrVlZSOXREQlhAgDJTodI8Fjvo+W80MrbQanxmOFujlSxZCbX
sibHZoRgRdpcMfIUr9Z03nN70zSX8/BkKRAGyH42yaNa7sx6X8u03ddi8bFV4fGg4DRorRyDI7Vy
kc70MGR/FC17bibl4/wAZdMoPBJ4r5ZFYWN8dLoxtcepv29Dye6SmBBfCEkH1Q40xeJkRZ5Hj3Uv
NOYN+ML+41KJV/7ZdpjZDcukEUjzXIRo1OvsPdevezMYtI9EO5Sar1q55PiWDU+4NkVs7DWA0xA8
zJ984TDVbk39+fwqrb1mjvxBZH407aSpoMTZePGAFw2KWMag/LRtoHhN/S2x7xs73p23uIQ8MSQe
W1x+f7SJIX/DMxLCIq+vQhWtTigYy3rXVm0gPiwwUAAIxVEVkBXShuWNpnfsR+kME3MdUnbv50ey
OndohwFwBA3p6MQ5HYmagTo6WzIROgixJ8Wd1KsQ2lcQoPZr0CznMlJWmT1h5vJontJkwMGf1nec
XIfpJp0uE/slD29Hi0ue36vOdzS45fdHy0TVOElVC8amHtT2ZM9TvHVTSfPdajQ6MiKE2jTqhzRp
YCQc6gB6blC3BNFGZl83OJP/22IJ4daKikRPVZgqceN1NmEYtPPbNN4b+kGRNVSvzh0ECEAIgzwZ
uEyEuWubCc8yHJLQEDLxQtaQoqhlYtCrr6qFmvr/WRHcoSBQKsqWA8S+Ytd8N+8gtLLPr6BVqCcu
xChKN/aNPTjwrvKNmrvZFcSOJOv3eUf6tpmPvkHwkrYj6LhNsQX692tQTkZPjmt//HzQTYAbkOv3
zC31Zm96toPOMy5miGNspKwbstkWnGgeU7xwIsxDN7mFnw+eeTcemm2/S97qd3ZrBGkVMLeW3VJX
wIUE8sJf8y94VFbok9XUsAsYgK24wAIc2p3+EX7gkak6SDsCZPOW7Y3rKnENGsiE6VbRNsf2l3Bx
tENDQtLUQV7JM++hxe2y5/BySAKsvbpBnuCuO4R3+o9wdqO38ztpddMejVs42BOrqUyrwJongxtP
AQAesxI0MsytxMrnRfRodDQFWf9oYHQxf0tCPDu8NOnduZbgRpaPPePAIv2FbjahkSCfCrLh3MsY
/W20YIvUkFw3/sxM9Q1V9WO1kqjUrEbyryn8rOYdDY4UM2f9BKtA1Soh8bMUGbnMnewHy3Fx0dic
XzHJDhHvzSWkMXq2zGXNIV9m1egjeG5T2TVJNihhH4KPn6jpCCtq8t6gJtH5NXs302DCgyRJ/PND
Wk1tHHm/2CRgKiPP6RJ5FBAlT+j0aG9U6scgT+4an5V+Z1Yb2j7hKRmctyybTGHb6V2tKiaSSl7b
bfXkMGa/R+TdztuQTaWwxSCWVGr5Eloc3R3mn0O+R0+6HRYBp/pmlmFgJXtABMWYE4+7flm43A5Q
yYI+GBKVECTezwBzTs4BZcnzw5MdXZ+/P/L/yoamdsyxeAvA3NUvcjAlX7YHJ4BK2VWzSdzG8O6m
zWO2hUKha7pU4j3L0Xhm13+WWI7sm+gnQykUI1bSNogAwm7/veDbcjhAG2iR94UctXAFgAqsiZQD
rht2+dSxPXUObf3EsgAKv+fncjllvg/ly9Ay1OOhjEpd5iEMVdOmZh+zelGMXjb4EBKROOV6RP6y
tGyMI0tWP0BLZMl1qeV7Obi4rWU1RbpQ0myxvjYgggfDNLg2xezPlECVPbOQLk0azc3t1JMCzdZ3
15cFYQdPKtNnGx1N3qxB2DFGuiRGAzQll0D1AeNm+s0g4wf5ZGz8vkxfNoUdbZuMOfWSAo+L+jnV
KZ49WVEHsU3YBgTMbeg6Ua6bLm7d00vckRzgqLw+QCFZgdJcrBhvejc3791YKpec2OPl/yHtupbr
xrXlF7GKBAmGV4YdpK1kZb+wLNlmzplff5q6Z0bcEA5R9q2pmYfZVWoCWFgAVuiWh7H8rrVh+q2X
Yu0qQpEguDehSgXCgaZ141KvoWDTmr/TQfafukme3hACC52yGjV3ShD0BU0NihcTPQgOQWv4u6xd
GAvM0kqujD7orwyQeh0RYhmf4ra9QuKXEvSeaRD2ttToHRLH5dFE+PMwG432K5Sr2EFqKkO8RKJe
rI73cmlk+6Si96hrsA5agXxPLUW3hRWJNIO4ewAxWOwzML6AqfPcMqWcoAaDIGAYKK9Q7JlQbGqg
nyo5jaLYKzf+hZjdv1DMpU+voTkqSYhlWzE56hL0402QA75K4EGGmlsSlraseanubG9ynofGAxNE
ZIh8oRqesdgKDOBSrmFPTCDoqBsQyeUI8BXdsab5PgziwwQ596aVn7dhefMK2oCF6R3Nm1/eMXnf
G91kIvrrN9jsxl1P0ZZqlg0uZMhZKqJECe9kXcMxrswPDSrJI+AS+W5IIQxsPsbghtoeE2/zr0EY
L2bUpjUXUAVDVeCvHE+kxO3TO3AF2WlxSXxd4J25dVkQzkLf3/9V4DNwUTqDiw8Z0Q/6+tT/MZio
lLBc1beT4aHD/mtA7ppPtjVBdl4R3NS5Ewpu9wUd0otsgCKVUDdsFoiXGuQnyHycaH5uRRdo7nyu
MJhFqzIKSeaxxqKhKzua90NAXCPGDeKVdD+1RnBx5o8IPMWgBgAJM0sjb6pJEdABOz1X8cgKDU97
G2khqNrjnUAIHP0DYjLdr8mApJqUQMC4KponMGejtMbytq1QMA6W5kQvZynvJIyjKSMvxOsRfVqo
xv25jfI/Lsn/njrsSCZkm2u9wamTB2iD3mvjbIPGBNf/l0q2Lek0F4/G5Fm9aJPxhrcc4P89w9nh
5VOoQE8HV4Uc709llGwfLjERVcKIUAjj9o00n4sEXrGaPEo7x+93of/rb6ZQxf6BLBf2CFv0FFSW
luQTQLr4Ppj38vA4032CB6If7LNoJzVvdfj4F/T3uD6uUJkTTZNI0dQjUP3mR1Q9RUrsav2l1B/V
5D5BScD2ILkTuUJjDrXUiJC5VoEmSa+R+q4hGYbykm0Mvi2uQJgzDKS6ceBbAInLO7+7Idb1KBc2
ikEhYtiA4jovHDCKoBtV4PB5h9j6xF4Gv7q2lqGVpigfgROs/f08jk4WhdfdADZtY/phNH/OrKCB
wgqNhBZytFSlDJyltlYUxfCHvfLUJg7RY7jd2DVRlwYxSsHxwnW+KzDGTBCrmEmRAMzq7339FmL0
7kDfzLRwqXEMW0Een2cmuPmgaw1XAWiGMIlnv0M601c61B+Sch8YNXTkqZf/OdsHaolXKMyujuWY
FrTBoQVmMtSq4J2xT8htnArORt6Vag3DPNC6YZwnbQZMMOeHtNX2oOKza9XclWDv6lAIko83siJq
HRJNIXNaWokfWEO3oJJXq/tN2gtiPWxvNN4zbT0wxgAjqMk0RAFE144IKVnIfZRQFQM772WjfNvG
4g4HSWAkWkAfC6aZ872VG2nW9lqPym9YAvgcLgaNvtaRSPyOOySE/z+OfLArMjBlW6AyqgMMxdPN
GU3rtiu132pQ7LNx3G8PieMuwHpBFhuHz/uivFPHkVblCShgQHZ+Q6CzO/TXapQKPO6yzsxz8AyF
2bj5pBUhGjrQdlwfyrm1a9G1jGPeAIBgK8iYDagWMOY96VM0JT4AaNKgFdiwZwV9zd3DjEoR2Zfe
wyazG9MXlFRw/BEUkcHPrFjgS5Z1ZqEsFLapQY3G4Aq06bnsg9lSu1sK3+P81J7QNXy3vVgcwzjD
Y8+UAPl7XwKe1O/Uzo6b4pBmxxmCsds4HJJIdB+vBsY83/NQB6d5CCClOpbakRIHnc9J4yXWkzHs
SJWDPfUwxns6oyATHC2yNgsshrPV1l9gMJdSPIzosPSuOdN0lYI7mZiHRKQkxnvdnoEwHj4LOryO
lvVLpMkD9YOjQcUYwganxkJAwoi9Dt4kVIb7Ak8ewQD/Bzg0jcH8R6gpM3sCxQjzNJCudlRcGmmR
2JK5S6PnXLtvpML2jSNYKuxYEsByN8qipPxfVMZkwbpLBshEozO32ymBmxMHj8OdXO2Dwi4zpFhF
Ddn8hfwEZGx28NU8k2YMs26uKvPGGkHrIXjAcKcS5VOKAbkNEFWzPEgTesnLoATdgCJH7fWI0ldX
BgmM5ytq5o5WjmZ9nXQgTkG2iGqzbkOXQ9TlyBungl2ztLdDz5mtFMr0dpKSAfQNAZ63fkAcMl+H
xY/tjcnz1msQxmakFHU8KN9Fa2wVOGPykpK97LuW4Qz1fhvpI6HAuuw1FGMoLfRQaz/FeHSoUOrO
WN5F9Dks7yFnYkGccii9NLkK0zdV3s/dYUidWbWjCB1Yr9sfwvN56+9g7KeNoKKZ1vgOKQucUn0C
1bCLu7UdW6IKfO4KojQXt1giK9COPj/dE6SNaFgRjFilzlTsJiKBC3i3PRxeGhOVGp8ozJUotMow
1VKgxDRzFbRMTG+mfNHLqOHe+/SyN7KdT05RcqUYzti90uQ36KBQB7/9GbyTa/0Vy1ysXglTKctD
2ylwPpFnTFhOsGNX1G5Dw9ZrxC1bwauEO7dQXYLMD3o5QCJ5jqebhp9KBvCg+FG6aUOR3zHID9oK
+0VU3l1jkXcC/Q3q27GO51BpXIVJGWKCqT27lTe61EbGzEns5DqxkeSxK2/wIlSf2+nv+jDtolP8
/Kv0shtyHbnKHofZc+qEJ/lQuttzzp+Dfz+MZRlDLLXqxgEfVpn3iR+C8/iYiGg6eQ6CQEMJfhDl
9JR9js3qMKVprtZOVj9VaAYY40M7XdDZU4hI2p03z2soxhdFk6WMs4rhtI0nI2+REFFaUITAuKCs
atMhmYFQZJPdKCBTF2WTuCfHehCMd4nHEaLMPSCi+Ejry1DzhuxHKB9izeukC785KaMg38OzArRq
IlsGqiYUGTOD6uo8m2JlsQJtJ5teFZ0sEQSvBWAhFcCL3DJwJf7o5Vztbl8L8XKIYQWFXV00u2Zv
WW7zHu2f0am1Q5ug6zu+jUxkZtjNofAkwXnMc9lreMYypCKj6bQMMQKlngw/jZuxoV1E89/g4K5v
fjTjwt7Pd7qpDyhwijDMabyJdFeL3/TihpL7P9+2y4viH5TFSleTKRNpsCgBShzLKJo+6GjSaTqB
P1aWb2WPWxUEG/LC5g/uH2YsAwi7jb5AnN4ys2tJ3teQozCfIOHTzbZKi8vEus2Ar0FJCK19op3G
g0dVOELAYMxBwoWNdaSTHoRKMaG2b7xptMEdjTsjfKbjO8kfpAoKvy4qXkxsCvWGiFocOdt8CR+B
EROSfBCeY3ZEY+D9CbJoVEjK0k+zrNyggRr59iLyMAiqxkEJhbcuHmzni4jWiKadLB2xU2gz2MpE
d9QQ8cBwzlQCxQfcHhaScotlEJEHRU/qPmw/NJHnyJtnza7N313kNWNtR6bAZDi77AyOcV16OGUy
NDNaRxrinS+ZV6o02nWPOz0VEWR+HE2MdS7qsiaOblCgIfRxPn2hCTZt30Lp+3ABjdDd4PhuYVP0
DrndRbEHV9lsF94bauBs+q13IEjpxHbgvmduclIdcGa+1oLB8+Z69UHsWSpZ4C+bNXzQ3KES+hd4
ml247LBO7T64KmtR7wTvQYwJAK/ewpuGZg1me/aQOdGMHHiKAlIlyck0F6N+b17CA7qJXofMLgw7
mZxtq/3olfo675+wjO8hdY/wZAPYp8wbZTuo7G4PgSbbP2q30Wk+WLv+MrVH2/Ks7wjRZ/YP6/gD
rZlQNrGDXfN2Xcxuu5scUQcG7xaL+TB0tOVQWDyb8QjaSEauEh/mP0q78hS47XtXoTXVP4EzB00Z
9mTjDnIUcTfytvEalpzboR9AB3NWARs0Ktg9e9t83p5xXoXn2cCYhVZlKMdVBhDG995VD5oXXRfX
8UvzGDn+PUUM2A7utZcS10mUI7gXoZfYv/+fn8AselYmNEiDrHVAwmx3XvumnDS3eLzNrt5fyyu6
H559BystuaZN3enSFBgdr1rpbAqYt4FFggC5VUyBdLgab7LfpoPeDP1gHt9fir0c2z4Ewb5r9+a9
tTfuJvvn9vB5D88z+MXvrc5baHCQWIswfHpzYzr6vn9T3BHlpsEdOp3RH+upTj3agkTrR03gl50G
HgOycPyB3pTxcFZSQg95Tlqn872m3FEw1tbQmBx1F4lRub2SggukDmWQ8bWO/D0KvVGUCOCewVDT
Qe6NyPiXjSBMpVHqxtJfNLd4XKutnYBkAU4ZvSt7VT0W1g20vQJI0mb59WxeCzvQeQcKqkw1jB9E
X6CYOJ94aSRzAVUIOHl6acZuAEYTkFkM/dP2AotgmD086CCnbGSsry/BhVXFiSj6u1SH35TWF9y1
eeQJ6OTTTMi6QfMNLG3nQwrzsFXoYkvWje+0brj370wvPY4P5oOyVw/95fhNusp/39OfuHXscJTs
GhcMY07zLNpVfI+5+hRm2DU6yYdAwuwmE7ZtjzcwnqbxLgMLOgBBjUjsfi/v5gvjuD3fvDfOcudR
UEgGnhgEL84nYZzQVQPhckxCi9ZtY9xLxHJa0CUMY4Zeh2i6QYD1R9uqHmkGgTPhOWyExtEtiq0F
aV/mbpdKtVpVE7YVCdD98qv3v20PjvOaIovELhRUdBmPKebvyxO1hmA5IKF8NY12UBZGsBuVII2d
Jgsqbxtt+WuMk4BGKu53iBorCPkyMwnV2BAUu8jpZg30mSTrvqpNJ6KpbUbf+1IUhV9czhYa4whr
X6n1YOkjtvIAXC9XWe34vuEW+rdkaOykuQKdzvb4+IgIvBjguUUJADM+PQm1PGng8Iwo9Zoa70Tt
Oc7Q/ZWp90P3Gz0eDogCBEvIu1uBdw+7HI8sBG/Z3E2sxX2rUxSHKK3T0GvSQDWF5LYGfarhSFJP
miE8KCFp/oOCXqVOjpV62B43Z13PrIi5SscB2PlBw946adse81rftY3qTWbvJJFmT+HrNhp3T8Bk
Ue0J2R+UfJ7vx8ZQgqEbCvSRthFKE5vTKKeClzFvToluqpCdXshJERk/xwjiYgILcNk6RTHZ0Be2
Zx91/rXpJX5x2ef5BSgbbEmLDot80tx0TqGAQKRWHUKpyAnzHD5qWyFejqMFslHMlYr0WaD2Xd06
uWR65dg6muVfZlO6H/3xoKRkl4PIyBjulUJ3Mlndp910zIliV2YJQZL4BFk/J5SKY9cNOJ2/x/mP
BMlKCoGrPIFES2SC3QLKfrqQXJrrOaFQhncPmGxwM2D2Q6KRUApkfLlSvRjDSbFs0r6W5r4Lb2lp
j/mlLguVtZdzgNn10HP4xGR2ve7TGrRZwAyaxAa7l52rElS2PVBY7OTiZrSuFIjDWR2qE3fdX4SF
z8AZswlTn4zxBPBukB7bJr7QzYdGab0YLaAjyFm06W17L3Bve+vhslsvN2kztstwIVthIsYX5q8J
AtK65uqBbg+Vq9YHGRppqoawSws20H0kLdLfw3RpWL8EX7OY4tbkLw5ydfdEXiwN5BFfY8QN6FhO
HxXD1CWjN/uJZ/i3Vf4iS5mdJ89V+ksy7wX4S1bzCz6CtzoOag3JeGar0ESpq5B0mH/yUOOWq4VP
iL4QcoQARW3soIZkxKLcPO8pDWWwfzGZ54YGQgMQTvfwvel92O/M6GKSdNtSd/1Y2kUg8Ewc53fm
7Bm0cBpUKbBwqKlG8ZI3JdQGW1ILXA7Hn5+BMPtWiwYpKJayyagPjgGY7XV6V+uRg0zSroWowfaq
cSYQaEj7ofUWDo7VnTDi1sjGGaemFcmeQWbHjEDBFj20hbmbYlwQlFJwTi/fz5jJGpEyyXFc25S4
75aKTdTzliQFpWPgJOlfRPgBg+Ia9PziacQeIhIYMoYiRjGvhCeZDWbt77IsSGjy5+4Tgtn+PlFB
brbUnspxfkBg1NZHcNo5Sg6NkDByiPSyvVZcy1ikXqBYi0wxG8dRxwgFZEWFIeV2L6m7xr+po72Z
QptHJHzFO4OhBveJxZh6n1tT3QzAMuZCvp3a8sqK9LtutvZlD1FolUj3RIsaW0FE2R6bdLr1Ee/x
KhpeQM0tvmnNLHvcHj7vjXn2TczOsPpyAN8IvskHX75aNN8zubxO0+TdH54yJAAT33cHyd/TJAZL
bo7HfvBO9EDkczhXAlAiLryn4GjXdZ0x4DJQUSZeobSuUPZD9aNrQZj+nMmiCvsPDmV2o6xxmPcf
4hiVLzdo9W9dKQWBWnTw3Q7JbBts+vsf0tXkNjezl7nBvXTSve255m3SNfZy0K/Okt7qYwjzLtgk
2dM03iEjdMzUv5nKtZUx94WiAGOMuVTcN/l1b9ELpdGQ2nkyusP2cHhLhgg9qpwsJAkgrXg+nLnJ
C6T8gBMFjinvjSA5FmhhExaU8m4EMNFPIGbbaLQfI/C7oKLUfJfDbq9PEIQpfOMxCPODmr7qlgka
sdFWIfWRNc8N6W87aj2XMFYlT67jCR2sloibguunVh/F7JsCtRCjHOKjZEjTGycNV7PG3GcGSpXR
9DOKZGt5trOeA2ZRJUnqpJpgsqGbMs+tO/ZugdKkv1lRrCYqGdEiwmYiB3nM6zFG5WQFHVej3PkF
6IdQx5YoguOYP3mfQMvvq51QxJAeBYETeibynxqdb43orjN3NHe76V31B8HhyDfUTzTmDlcPYQN1
N6A1qooggC1bED9Q6mtLdrfnb/lDrHMxrX+B2FO4yAzkmzJUI4fRa4MEBKTssjZzWvpcha5hJpfj
sN9G5EUpccsgBnTFTQJKIOZ+nvgoAv3oo5iz8TBWo62gMiSPSjvViutEHR1JL3cm/dl1v2n+i6AT
GY8vyNVYrt5lgo/h2ej6W5hVnSmpkjzD0d0MUCWpUYrhDpUauloUJoftcfOWdA3FLGlJi9SMNUAl
Q3BMe8UOou4Yz5kzjyJBXsGo2OZgcEJCPBbdCCB9la6KCskTiEbrxt32gLh3g9WI2I5gWE1aGD5g
fCndd5H2LBUonqetJwWqnbbESRQUBQ76foQOwtTHIHRGChZMmtFgetvfwtud8Opk0TGBPjBlzkhT
HjqpojDjJhictKghx25AXoGehvYtUkaQB0IxahuSdwuzcANDgQKCkiqbbR5w4atDE95UndRHCzSd
dlPEKUChyFipZHKDQBFsVv66fkIyp7Ff+mjHSAFpmJXhBBIYCetoGO2wp6Li2WXCWL8A/kOkCg1s
VJk9KTNlkCJDxYSCeuoqCn5aaXdB5G4vh4kXJ78NGuNCbdkG6Y6F3Au833I6fgFHBB2XKvQxIo5/
7mtNJVbVoQJ4CXWzKKbfkn4W5Eq4U7mCYDY+icdYLmY42E5PduiQOMhp6hahiHiAF32Bd/0cCrPr
1RyrlC6OPE5Pavg4gPl31O8a4ibVhR7GTiq/SGik2TZNrqtRkf4A1aC+vOjO5y+vrMxqGhyKIDp2
9Mzf5XG3NwqC6txQ0F8igmJMsqM6Oo41QIWm7o24Q8TTgAS+dWMZxu32qLh7HCIjYDUES/wXQewk
HS2ksDGVuAXj4o/2/xw0ErhT1SAXNkVk6PyBfaItv6/O+xrkn1q6XCx85Uo3kQ2Oj1YY2Ykossh1
I6tRMbYOul3ZSCeMagqy/Qhx6Kj8bcnNxRg+95JI0kw0KMbqi7CoSLo0l0LTMkqtq8R4a/3hphGZ
Pe9WYa0GxVg9yUEITCI8jfopsqC/7ifI67d3rQE1KTJcd9MQOQFaeS5TPdZEK8cF/3yXUQa8R1WX
rGQAp2DFgBrpOL5LzdHKIrto7tPydxDvtg2Tf6P5RGSdJahy+yzv8EpKfmiefkE8zfTot9Kbdvm3
CpTm8NB7+ZIKTgNeNu7sAbq40ZWJBgNu32a5wD4VXhq60sH3tKvhSfuV7fPDlDpT59S/48amgp3I
dZ5wLQubqYKyMca/oNksKnwfwCa5shQ0QVfuZNSi4S2u48spsEJhXItE2khVlndvXO9pc0ODyclQ
JD43rly7ZVB4wQQ+WsuGF7X6h+0l5W6UFTbzUMxBxR2VErCDVrucUoDI1QkEKPs6EsmAcB3ACopZ
RVBKyHEZACqXhr0EzhgyxXaVoWBBX+ha6eP2yERrt/y+Mpqx9MsuzQGnWK+lclcsddOiHSiaveX3
FQZNETRCkBSzV0fwZ3dZewiMC/Mv2mtQoIYEEaQgUYXK5k1B6t6GZiLDdeaXqeTW5XsoJCpbgjhf
jNCEnBZBQSP+Ydxz1fZlZhJcRWj7rJjdBdSfaneYX2epuQL5gwd+4pdceUjyQhBG5552K2DGVUdN
jr+5nHYRAnxWBcJbOBJQjgyoi9IheR/rVBDV5hriCpHxmxk1o0k3l/NVRuPrSIwdeApHv79TqqVW
TBbw0C12vTGzbPgszOUw7JcDNm7RotAFP/oJjVjbxi7CYBwVNO5TC/T3IAHFquE6C2b9SRbFObjW
/jlvOuOnprSlWtcApOtKkFnJ1PGJ6c2GgjtDITrBucFPBLTBdIAqPhS7Mvu3aiplIhOmrYoPxbyP
itvYf0WNtxY8tCqiZtMzoccuvi3DYyNK+vL6wdF29QnObOxhaIsceiaYz9RL6KVGrgL9mYLKZLRT
JF4gfwBO615w2nDPc4soC+czwXWIGfFclUZTRADNpex5DNHdEEfuQIhXUs1uGt0ujdiRhbpE/MGu
cJnBjk1ojvpyWZpR4jNFSOfpAQQEJm8sntCDDunlpzxE0tl8ookoLCMEZ/xO16SqAU4gBF5BiC5p
V0V+bdD3CZxskXHRGfvKd4P64Ive9FxbXo2Z8TpSMEOopAesRKDTat5VnW5THyzYxtP2zuQeQysg
xtnIVB7qNgRQaITHCS8gU8p3C4nBNoxgPB/Ps9VJFLc0Hku6wCyCj9UwPofqbEvIAitd52xjidbs
4/cVWJhoyP9WAIvJb6X0RtXxg6OPtG+1EDcNO7nbjVDbwR4RAPNHiUYZ9A1D2YYteiuyDGRQAW68
bT3YAZhBkjFAJ4G0N9XMVuviQNIJ/78+ajKEtTDR0mzcp2iAS62nSf1VZt1R8EXc8AF6zP/5IsYn
ljXaJaca3d99eQfGl6G/6VP0+4UXdCrB87SXEODXW88KDtvAvCJva1GZ/weYubg1aanR3MRUzNVr
Haj7VicQ29Rv9Ak6GZnhlVJgK/Fdm00XvTkiYycfaZgdVfleTcMLi/oPlf42mK95Qxy5IzCT8KI3
kEgaSLhvC+VXk9ZeEEAZt1Bku28QsF9YeobK+LY9Eu5pvBoIcy0kupXQiWIgaX/bt8cgfq9QTqLJ
bjCKJCf4DvZzzhgHW/tlb/nLg6kily25b/xxL5d3Snuj4U0hGcgVPGyPjb/5PwEXe15tlKCWU10b
YB0ldMix6Q+NDDXfcfS2Yf7HhvzEYZ1ojg7Zvl/2RXZjGl5lfshKBjKKhI5J4mRd54IoeVCEIe7F
ys7vNhRi21DbQr8NeJzYmpvSQjUfkXEBLqNT40d7X7vQYfF4vnTxW4JYzBg7fX4aM7fuehtpS8HA
v04w8JWlVRHlkjKEGc8nWNJ7tUFSGhfwClRVUDGadol8qUXE9SvTzejkGMVtDU3NFKIqzTcK9us0
vJGnP2dUPP8O5jghaPPvwgrfEbZzuUNEYAD/CBhatby+8Ys4ssECJ5I8446dgj0GTUAQPWPlL4aZ
JEFCVVzHrOtUOwTVQyKicV4++8vyogzWpBpe2LLJTG8/N8jdTWjE8fUSge1gL9PC60wNTTkhcS3/
1KCvReDkecNC+alqqMREzJkt25SIAYPSMKxxutZBCZtNu2D8tW03X6/LcJsrDGZfjroVoG5ew4MK
QtcSzEZYpyMaBTNz0VSlEGHEKLLQ6RFYnq6r9GV7EF8Pw/NBMDbXITJgSRIgjPxGMjo79T09OLXN
Hwc+z2GYC8yA9VCWbeaM1ZU6/izQ0JDdmaogDs9fEdRfIMqCAkidQckmfQimFCvSkcFug13SCpac
P1v/ArAUFT7UbyY5AUA53df1kgwO/XvS+wLr/XrEYLag8QlSQhPs22z5ZGBEKLBeZsvvAxBWotwd
jncuffpTj7v8OaBS8nPWyvZh9uMQvc5p4gteEYQ7lShJQ5G1CXI9tmJ1jnViTnPQOvWuuEab+jH4
TgO7oejw8dIn6uSOfn05/1TvIZb2YqL3J3bqE2jQtq2TkzTDTFiaufBe4nxgm47USp1RKhOhgDR1
ycXoRt/1V/SzHnw7O0H7PPesB6GcFn/on5jk/DgwpV4LoaUG4bDopPcP5M/zjedjYi5ddSvFSuzj
74fqqS4PuvVoibijuY5jNW3LEFdXhiyyBkkzAaGb1xI9BmZiC4kKuXvBMrFzdXUJ+DCbrTejGeoJ
wMiqhQHjB56XC0lD8+dNjxTdMQoENVDuv2yK87HIUIaDlS9tOr2e7s056e9T3wxRGGx25G1MwkLU
nbq4VfbAQqgWZcuygn8pM3t40ScqJNRR3ZdCTLD7HeiyHRewegP60Nr4vG3jPHNDnbGM3JNM0QzL
zCPyYdWgdvAp2gi2J1PHqycXbCPugNDFiDSQAatgqRiMWY7VTMcJrJDRzXVvooldo6kIRHjt/fZo
PpadnTxUuiPwoKJJ8OtyNWWcpk0L6z5ah/aFXKng7rDHl+E6ccCAQN7N47Cbr3X7Mb/Sb6bb6eYV
6e6DdYDaoY3idW/7e3izu/4cZjNXwyzPYYnPWRZx9AuEtJ62ETjNcxQZ388RM/s5KjKV+C0g1B29
9q/QMHfbusbBuM4uulfJ7S/KK4g67kE0fshO0Ib0D9sfwNuIa3zGXFvSVMjhAF8Do1Canszo2i8k
t8BD68+BlI+WWGwLtOIylprH2iAXGiyVBCG4Q45QVW6MxM604zYO13tB7QvCfiAY/yL/NhpVNjXg
XEZX9XezR8enD5Y3/W4bhLcnkCz/F4QxDD00pKpdQDQ4leh2Hu7T/gkvEbvrGsH249ngGooxkCLw
lXTWAGX6Jx29/HmXCVZmmXl2060RGBNACb9eSj0QBu0liw5jdIO7olI+NvpBi1+KQVAOwLvRwyGD
MNnENesLbU47NnURUwuv7eIhV0FjRVS7Dn+G5btmfI9ygTlwp2+Fxg4OXegDYkLIz0+HKn2TSkEk
nzt5aPFeqFwBwyYtEjUJhqCHu6f9cxucVPk6KRFvsV4N7SWenGp437Y8rnmvrlbL76vDOe/lKTOX
q1Xca16FwDdcJno9RK9JEcziNlYwtZFZ2VACJqVHzUJ7uIqbouidxVub9eHM7KK5UgMpyNBomA/P
fXkhW4/bc8Xzbeu/z2ydOVHKrCf4+0pzKPvfgxqBR3rfZ6LUB88bEDz/gQW+oi+lrpOixOg2hA3I
o6sMoU3JoZeP5tDgQSRw17x1WUMx5iyFOcTBKqxLqSK8OSeuGj5XZuRuT5wIZfl9tfpSr7dB3AIF
TFOZ0jsottbBMfc3IOAc0hdyKxQ/nYPMHbH01lqGAlGgyjE0kAaGIgIArgmghfUfEOaFWgeorApC
gETo+JrVyNXRqJ0kih12D9vD4SIZaFdDn5ysg3v7fDikRLQ7VnDTNLTW1vybeDz4sgfp3G0YTpUT
nnR41y2k8zq6LBijHpMpIhHyFU5vaE5FjadYM2xNnWsbzA821P2cKUPPvx/s9EbUDcHbsGtsxvrM
qVWhhI0sMMlnp6P17Wwpglc4z5+CEcWEi0Ng2WBvm0E4hznsZanRCeByurx3tQac6XFnoQyuAG9v
W/uJS8wazIdDJ0iU8gwfr0UYDMiQNLxNzhexN4hvzBFOCwNiSmYAyuXSPPlmK3gg82xFRYRh6W8E
NwhL096lkqXh1MWh5HsE3XlBX7gt2OqsardtLdzxfAKxBOfVVAxhudzdVRmKf7ZS++19npWDjCBH
hh2xjca3zRUc89pCiL6YsgI3CT0a7SSS7TSWD+aIQz41IHIU5U5rodR5vOnKWXRP4l0rFuFVaiEQ
CSEIZunUXPGVMTIR9kAcVrO+lWUIztPqFCbE1ZSfLeirtkfL8/rrhx4DaFjdqLX54vWh9WrLbQi9
aBrlB1KBjrlH9rR62Qb8Or2oT4Of/IggIdOhL2a1cstah0qvopJThFtjp6h+9N2jPkNhcxdKzyO5
ysLJkV63Mb/s+AUS/RvgqwXfOub1HDKTpSCJa/T6pgNYZLLmNPiiqrwvm2GBQC0xGrlBDwMa43MI
LFsyw9ehnbg5yemlAYoFsreGP72xLyhok0SGQAGtgcEMxCzUutILLXXKIL+FvMtFFVb3kxl5Qddd
h4Goooo7b3guo2oL+hJfCijlNhjazIIqG0ywuWz0wjrps/m0vThfdvcyphUIYw8Qr4BiTQ8QSkc0
RFW2FCduRX5so/DNbqGvRkADc8hmOFKEVfI40VOn17K7elCc2CqP0RAeJL905kQ7dKV1OdBfBkpn
/goa6QVEBNB8ZzJ7DF3+oeVHVuoYneq20auCTtOwJrs+9EF2me0z+n0oxn2g+HsB8uKqzh5FmFsc
sQTkrGBYUdkcQIE+fCnNliYwKdtp+d6YXwP/Wpv2bRN4XX1H5AdTRfXobhuXZzdrWGZJ0cetmpnq
Y0njYiepe1Mf3W2EL35yGRjcyNKhjqplNvJWB0qgNg0qFtUhd1TFU/pHZK816dCByjeNRExxywez
84hiLjRZGRZoMNhuATr72PshdreioB9+QAWS5jTx90KKvO1x8WZuDcQ8JiC6mAeNAeeolfl9N+cP
av7HRXCYOgQUoHKhL5xmbGQ90vxUNXsCts/2xURDSXWbi/hPeKuzhlhGuXLxVG7TKgO5H/SGH+HY
jSi3cVFyusBpq9tKEWxt7uKsBsQ4RSux5CpCfMGZkgul7h3JKO3BBL9MLNhOIiDGrEcpJl2fYFix
D7XXxz69qptvqEbZNgGeP/xI3iCuTKHHxJwkYzybs+6jOTdIzQLtuq9lWR2GIBccJTxLQ/wK2xRn
ifElSOmHMkVABq7BTGLtUobkgx20Svy4PZiv2QtYG4STUeGL/y5X0nNTkNvYQKFzDlPopO9dpe4h
nGxLkewsAdhhDE9D86YO4NCb6p3VBV6ALWWWgZOCX13wKTxnaGrgBAItNxKiHyRoK6tUS32AsliW
OvXcapBb63G7G2O71gq7mHBJRs1NAZ04q0RjTjyjflIXfMGXV8HHXHx+ALMtdKtKMwO0H46OEy7v
dolxmfe7FCwHQSZ7HYL4QyM4e3gmux4zM/3UH+IA+c3UsepxF7VvTbQvBtWd2zfB5C6OifWQayBm
b1C0fUeGgrFNdESWfsztcjBc3agvArzCUZZsuUb7ps7JfhhyL8b7NVX/w9l17citA8svEiCJVHpV
mrizee3dF8Fee0Uq5/T1t+SLez3DEUbwMc55MeBpMTWb3dVVazn+a/iGMMHC0aFxp5r9PMF1Gthg
CadgKKTm70n7BEZnZHfN0DoxREDaf231/GPXAiUgpKDRRiPMsklGQLkI7DIlAnDZsq08OKrRc2O6
kf4z6tzbkz0P43qu/5oT5hpAIkmXKMzhnfktG0uvo/q+QM620tD3qFhft80t7iHkNiAPh0DwinCW
NzyyzLqANm9rumPp5sVpkjfRuMYUvTgsPAjQwAXy3isyWManvKUcdsr0eT4UXbkBp5VrlndmvfJC
XjRlUeQg8D+I32ZXceYKgDZjehWVcAXAEcnhlkhuCurz4AcnK4/kpavQQqJD01QdmVUibElUy4em
HStEDo3XaK6uPHbxvaz3jqEc63/mG8c+PDc2f8zZsBQeFyEzYAx9ThkISgE4k0za7NSW/LPGjWBq
9nVnpuJ4KmmqwBTpT8b4mUgPMvJ4/77xLOyEGRlBDSpWvpXaTGUwceC1A5bNuM0dXVXtQpVs6z+N
5szS7N3ORhPxwZqsHJbCprElYCCV4NR1K6/QJfd/PhzhGRCVHZXzDEY0yu2SPNUltxVtoygv6Vja
9XBfrjG3LZ1cNPyA/m6m1kE8cTksXDZhm40NCB3ZieZ+Ie948qKuaV2sWRF23Zh2SCKUsFJkmWUr
ofQxJdOeK+p9wtZgIddSi+jkw4nFWwbjgUMSXC0D2EmJTAgvpAgWKoApe6uw9RI1K/plJNKOEig7
ZYO2D9tuF6iKo6EV7/a2XDjS+ASk9YCpQr5cPNJDUY5jMX+CQb9Uw+vQW6TtOrQQy8ZnF0grh2DB
VZl4saKUjNI1uoeFg6bWQ45CoIwBayifcskH3P6F6sPWkvJDGurKyujmIES4XOaJRVkLfaCmIaLh
JqUaWkKwmoA2eL1uemgfuT1/8xJdWVApVOJmxmgUOC93ZVaD9KUigPcy6aMITyl6AaJkpTy3ZkPY
kzThspGWsDEhq5WZH7EhHQHB82+PZGHno6ni70iEtek5YINQYME1EgGihFpguePkWWmMlRm7bQcI
ycsZm8IO6aAJo5FpZ+fyPeNo2CgghLsSLWpL04acgAbOZxkiu2KmQoXQS0kqPKunCsSidluN4Cdj
EIJy57Qkcy0THaFe2paWF8gy3bF+6HdDrSDK4yTbUt5aYPrUjTnTxmJ3Mst+MzEW+bDW/s7kWAbB
LCuzB7MBgNiLqwi5Mj5MoQF4Yhz0XoNTZ2zbjCQyRLXBRxgnhWpr0jR8C4BjeI/COjxavBg/hjAx
gse4Vck7bUcQRDKJVXYvGyGIjRT9V8BjcG4kaqq6ktllm6IoMuhZD2EP3u6haoMN0shGd7SqWCp9
UkPtcaOEIftWaV3/TapK8Ghkec7ei9FUuC2FQZqBu1DttkGhZn4fVZG1ctSXHIsOXj+U5EHdSi0h
KpkKXIOpguxekDVuo20qhK8FBePFsaBeaj7d3rxLa31uTb3cVGHU8jFSYc0oe7uFfJfUMGhLr+UC
lvbuuRnh1qvjCdtnhBmF/FLSxzh46trPMl+ZuqXQHyhXAyUXxKgW4q3L0VSBxizCkN6ry8+CuGq6
IfQ+RqcnKQ5ShF72e6t80PWVR/Sq2Xn0Z4FDj3w5+m6QvOzIr67T7Dx9SsBgqHeepnUQCLuvJa/h
jrTaL7GwemBbQBLdgovGdhHGa5YTmFgpiFdag3/S/GPqBl/THsPutY3rvR6OHnoabOCad0NzmmLt
EVfpbmIQ4iTG5vZGWrihLj5FmIOmMhOpUfApFFoANsk1V9IKlxLUgto83ql5urLYC4EUBj4DL6B4
A+14we0GepBxmvYpsBf6c57knmkWsaOlwamV8i+kwrf1WD8X1Px1e6B/UPjCzXVuWCxEaakS9xJa
t50un3aBnCDYMQHRbyTa3Ml6N/QIgeLoEE21ke9jJgUHtOpzjp6Wmn0FI5EldGfpCvLAafcgo213
G6WmktsQIk4gu94GzTuLteGtC6GRZkfAYO5Z32l7sJomD+g80b0szFceKEtbGFEpahMErdkGlCgu
t3AUomuMdZCBU6SucwKzvZNNgFyNkr5TYsVeVcUvyMg8aMlmKmMQ0A/t1+15Va4dH+oLAJ4A3ojl
vOIOMULNqAcLkCB9fNUK2WdK+mb14KqLkmerZnZoyk4idUBAVADMDw8gOLQbjT+j94S20V2gvAxG
4UhE26182HXKaK7q68g0g5tUpeLcmFlAaCWXKcCdgI+UBBQ1qFrfI7dkBznzigmoyPHn0KV+Un8G
pfZ82/7SIQdFL5qIgbKX8eC/XBrKjEkiXE4RKaXfCGEbqzbedGWt4rngokH9PmfFkIbBW0G8d/po
0LUS23rsJ1tHXQKF65Zt0patxDELCz1nHIExoXgMoyAiWEL1FlUtcwT9N7RK8fKm31EzrhQ3nfad
/EpbP2htxrYEHE9JCAUdcp/wHQu3Mih68Xf/OrtzJh9pDQ1kwWABEmJEOYkmCQcL6TgtdXK2bcfM
SYaVkGrBZ2Dl4FxRIgeQHYWnyzWU0E88Dgxkzq5/d/8y/3na2Lazd55He8vs7XYl8r1eTKB2AaGd
JUFxrsVOopZ1BhlK3EiQvLUV7g7ah6q+Dc3H7cmbP/vSFV6aEZz+jH0t6xxm0qG1e3oaIQhy28L1
tTJbwLtHB6xPNsWeGYgpgWVOg4WctN4ov2aTG2fJJpm84J/hdersf/CspEA4yUSsJun6FGArwP/E
VtQ8NBlHhbgBA/jtAS2UIC+9iTBnUShpwCRVIEsrIWFSdtCDl0abKOw0BV9Vzf1RArfJhPfEsJbD
W5pM1K9wXeLShJMXrsw8hyjklKEHWceTmXd3KkRqEBwFw2GK1wpMSzvwzJZIJsZ7YlDGYYtMQKwr
4KUYDoQfzLXXyuKYAHFBsQR8mqpIGxwzHbltHXFHiqSNAplxI/Hb8ZQ0H5m0WVm6xYvgzJZwioeO
1m1swBYer4jJf8sKYvKtHuQONX5OSHBzCO/O5MEvtw0vjBFPMbQY4BiAUEIsn6iWyWuD5pnTp19h
JtlqhpuZ2nK0N6zI+w+2kGbA9kAWEX8ET9VXKWifisyxVNCz0o0Kmc1Cc1gNtdt/L6iiOR+tabAC
YQHgJi5tFc1YquFYwla90ZW7CX3c9aDY0xqebaH+dGlIOHMFGSs9GWCoTQ8xu5uKzUB+gW1hQJIU
vV5ddkDNRVbf8nxn1l4bP96e0+tQFeYh/ggddbQRYcSX48w0KwkRjGZOoPWulKKxlOtOP9dDjWfw
QDsq+RVrK5t14fxd2BTuNQJvpqYUNiEV5VuRr6TB1iB7rVmrqK0NTnAqRYlm+WKoUIAnkW3qyP0Z
o93Gn4oWuA3tHC773Hy/PaELoeL54KiQCsFdPoIkEoPLDOTc9k3tTvRjqike+ZB9rHb/bg1hKRQa
EB5o0BW8XL5xkLsKaXQ8/HPukbF04uooIdMXl4Nfojd1KP4ZhTunus8sCounaS3PekPOHEkpNvXw
Q0pjp0dHDGepLa1GJ0vuBW9mHdrueEshMLscH+BZaCuqML5myN0xM2xNl2w+5q4avmXS2iP9au1m
ORYN4g8gL8KlLoI+g17tu7ZVJJRbHSDOFJbZTFedSL4zo0e82G6v3VWEMlubm4nwTkTuVLweGIe4
RhLAmmT9gCoK+gJWQqA/F9lFDCRYEC6FgNGmzCPUI/TN9Mm3yc6ftr9BVbAv3rjzs7NjR7dlF5Pr
s3/Fl8IyYLNA6crIFgH/crluXV4bvEwMyc5kvISQfWhOdf4WgQcqhoJiCqB4L69EL1eHXTApvEWS
tMdTVMX2CMePBFVOObPR6gYNi0L50ZmaYwUrZ+/q8SMYFGZXbaemy5C3BRvDyVR9AgVGhf+rqxRs
CNdQMIVTaqANBnpAGUi/fatvbWlwy7V2nqW9iMcVMjVIdGI3Cn4Ekig1A95ZsqviJSGpUxUre3F5
sv4aENyGHjfjBMwqDAzPyEgoyiNbI0dYG8O8Qc5SXY02kihuYMJkoa+1AZjS1/bYiglLcO65EiGr
M09TzXSbhm+y9Z/2lAGtnznKN6gQDQSDqncQqMUYQHJn9H5VPan6022/88eNiW5h7hhGdgQ8qFex
Ta8zHXwKGIX+qm6+d278luz6fqNs4l22qbfldsXe1X0/b+Ize8KgykxrZbWAvc5XnpXv3XfVeUKj
Ye2qD8f+qB4NF8Tl7orR2cPcGqSwo2kzxQwAM8xkGLthqTlV5U7WoWudGcmvG/dMquwSHLcx2PfK
lWO7uE/QCQ0wnoY84BXYNoz12KgwYiO4K8HUUf/rG/rPjP79feE0hV3XRW2K35dG3aGkgyqSLU93
yRoh49o4hCNV6iTUxtnF5ZDwTBW0WqwhAq4pHy+HYghHqqKtFPUhTCDPYYTuB3+cjt32s0b17Qsk
eLbup37xWq5M4KpZIbDggcWnoYdZS3XGp8f0S3a4nSIiPPTv0GNOd68WWEVWrqhr4YN5sPhPAZEe
wgzxBdPKrSSjliTZkwUJaO1T3Ywb8678atyXBzBTjPcMZyF0oWf5Kh/WlA+un/eC9fnInDnI0qqB
iQhwJEZosDMvf2vspkLDrSdt1G9s5QhcCwb8sab9SfUAwSJijvKUK/k0hwDRsfwq31QH6fCDvlM2
w1P+fdhXNnA0h1iG6t7KyZ93jHjyZ0QxaGrwB5Qml8M0o2mY+gHDHMA+oGtugTJDdKoIaK13heZG
walcq38uDnbmMaEAKuISFZ/BdRx0bSFhsGnqtZ6M9lG73GQH7Smx++PoQx76sd8Om8j7Z2wDZvnc
sOBb9bpsyk6G4dg6NbI9Ki8UuMVSW/HhS47g3IzgTbGWqBOoMCOr70Y/149+3161xVj13ILg0iQj
CNQAeE/0VjnQVtoXPn1obDs81qGr26b9Wm+zzSPZaQ9r52LhekJLBCrH0CmcuRKEsalDwbSpGiW7
rF8V1GpA/Up3g/V2e4ALARCs4DKYoRKzoPblriTR3KdQTfBz1MtQPGFVjPI1W8nmLqwTkhazVCmy
kkChCA5bDiqDtBk4PiIwVhiPMlvBpf0hXrs4XMhAgjJgZoBSZEAwhCi7U0qtZjm4bg6DC/KprXVP
bHMTuYFf2o3PD7HXHNJHClGXwYFk6ttDv9FAJBA74Pd5qO/haw6g9D2dpk3m5DsVctSvycocXM20
8InzHJ25OWbyRgKglzlUOsX9IdY9stYfejXNMIE1xIMbfPmzYNGliS5E80vVZ8wpIjTTPNF/Vj6c
fx81HR3APMg5i7MsdTIUJvucOQ35Uqrnvtn3EJToXcZXzvXV3hcMCXMVWgHORVgwR81BGxbsufEB
Iky5WlkSdT694rb5EwsRNI8BLyecsQS89AnJWwzI1d8GG6x1x9gjp4/CBbDCCTfNke878NYwOzpp
j8kTJHlcRAAb6SX31opmC4tnyKiAIWsPzXBUIS4Xj6SZnFZZz8C08QWpxxbCFbeP+sKkXhgQXFna
RIo+onPH0Yz7KfBBxlcAkbqGW5g/U5hSVN2w9zRkZND6JOzBOEiVQGtmK+VdEtQgHts2Xe6YCSoq
7u0BLZyoc1Misa0yWDlRBpgapgeab9oaTIMrAdnSaJANQdsriGogSzl/wtmhTXKGNtOGYFHoJy1s
MzsENTqtUFJdUy1ZWv5zS/PqnVnKVH0CvgiWcg312wxVbLqy/tcYQDRFnJsQdpiVmbKcFxTzBXUp
SBLZqhe4hVeHmxGKBfCb06/bC3T9pBMsClsutIBxSgZYrCSfv0mWjaZlJzuExxKhFv3UTGcNDH2d
uBZMCvuvkSZcERQm230m3RUomTq/LQcElN956mijraSu5I6b2wNd2InIVGO/A9UIcIlYPGz6vgO1
l8acFBm6+JXqXlQ93DZxzY5DoX+CSqhFsBUhHyhsRSLpU5cNOujc3PIU2oZt7o379GmwudP70Zfu
hnbuQAb8mJ2+iNfbJ8DebPME7XdQlf68/THXLwbhY4TdalZprTW5waA6Hzmajb5eOtqNOx2pw342
HoQw7AFU2m4AoWo9t4OV+37BlV3MhbCT0Z+FtuwAc5GQ3yaFkLNml9FTDi3g2+O8rkIL4xQ2cBTn
allPMDR6xE7t+lT5qpe85E761GyV7bR57RzqJzbxqNucrI21b7cozqzQjCwOl0Bbcc5eQsdJiG5M
s7dyo7CYI0luRJwIoad5v9pDveCBUC0G3hlkjpC1F/t8Wk5Urk8QMtHAmSG98FU5wQVnemFg/oAz
F1eFyOfxBgaazxpOzrKTHT+EnrljP6eTfK9tQrAVep61U3a3l/FaNwLLeD60q7PDS7XsYLn28sTu
vtOvdjPd1zYDzvlO+iiPNce9vhbBr02ocEg6tc1YqsBqEft1+tAUX7eHdb0tgD1CzQODQzL7Ktzj
rLdIXYVAnUZqs7WC5mTSqd41OYC05cDW4GPXbyEUBOaaAGrG8EDAG12uX5JMRdx2SIgw4vQe0P7o
gmvc/sdkm26TepU9+pH9Fr8gZRA6v8CZVawcx9l3X8YW+AA0UMB/o4eVim251BykGKBB5O05nM3s
7eh9+NBD9OP2xC5cIpeGhJGWFERkKoch7Tk5ApU72UDKFwe+S51v6qfqm2iHX4lFF/bopU3Bp8Vp
Nmm1DpsAr77Ie9mhoCuM7N/mPXcA0LXTn2tsIkvTiUhz5sqycPREvnfwXaTRn94zrdRsGnkZcwfr
ARBIOXLzpreDNaDu4g6aCRoUQPJl3JTCOZTHTo+kiaET9EjcaJd6vWd5uDlQHbHJJvoKX4y7znRG
23CHz9Zp1/SaFi7RGa739wOEheWWjv5qAx8Aum5f2k7oJDmaX83x+y+o74IkMjwMB3QneMBwgyLy
EL9Q4AkdeX9qJqcMQDK3VrdcPMNnHySsOh5bw2RFHMmF0dPr3DEqnyNUDqWV7XXtewHVQf8+/AWi
WPBVXZ7dOpnaoG2D2OHDvcIg31b6ffHQqrVf9D9un56lbUUsPEQBwQMqW6RRiUsNCEwKU2beWo9x
Jg+PfVIfpjGutnlXQ6d37H+SehwOMR8+b9u+drk4RBAdBSOxoQPTLGywPiSDVJmYTg2+KTAyr17r
mr5+MsICXp/IN6CVBfCny4kMo1JPMh36c5BS9QwJsY/RHOKCf2uM0emA3DEyvuL2Fgd15neFQUWk
5eAhhGfg5UMEmftmDYk8/4DoV7UZFY3QAhQcIq19l0aVZZbosAqyhwlwsfKxXStRLUSMM4gL+QM8
Yv70Dl7Om9GUUtHJyJ/rH8M92j7KTecjOdNtw41hOYAjeF7vzlywqbt2xpZtI8sFrqn54hDTT6Ze
DQo3Ue+Nt1FrD8+ZbzkMV9hMl+1ITulavyfdme5Cf5js+rCqV7A4v3/ti8UEOeIFoQPst07waOz0
Cu8g00Wr9Kb3dpPTM1dxnm8fhOvUL25qgC/+b8wiZJQPKMUwOtcrcjvaoZ60N76Dxetn7JSfAwbv
Mm/wgm/F3Vrqd+GZCdAAQlWTWKD/NcQqU6HmbWGOYYyu8G9G4Mh8V3bbIdzM0nG59NC1oClp7EyX
UePa3B71tTe9NC2E60UzKNCygmnVGHaDAnYcaOV1T9DEvW1n4WF7aWj2gWehbMNVJcgmGCqO5Ffl
T9/TPd2RuwqPIY/6KIqvCSovXJ0XFsU9FDU1ghIZFuXRoR/5dnCj+/EufOq2KIHdDQ4iWSd7BHLo
VcH1uS9WZnZhP13aFxLFWaQEMtdhn+2ke+s5RHG2fIvc+Gi+jKE3bcHmmTnli3pCLvn2ZF+fnkvL
6uVcK0nTD43CYmcyUXeLv7Gs8Js1pOL1pXVpRHDrVcD7qO4xvElBHyRaQGq1eKqtwc4b+S1UGjuF
4kfdW87tsV0X/GYA5t/DYsy+/2wjDRjXrNOLZd10RznaogDn8N+jZQMlpd737rBXDyjTuOTltuHF
SZ3TdAoAZhB5FMZb9HUsTxSTGiShrUabKn8L/hlQN48NcAFoh4Gf+LoFswy7mRAbHsfSu22vWb/B
9XTfSGOxRYzv/4cB/TUmno/OIjHyZzDGyG9N9ibcwiFdOwRXNbzLEYlO1WCgGkSOLkYO/xhQt9OP
kdF5WUr8St3XijcVn+oa7d6iTzsbmLD9WTRZoxLApsXVzK2S6E7rRorCWi55ICpaI0lY3Bhn5oSN
kcpBNhh5hA1JHlnwUHZoRlqhfVgzIex5ZkVsMkKOpTJ/InsDgLVtrOnTLB8sOpNWGag4Xck4gKRF
o72GcWjWHeQ9p/Iup3aD259sg2Sn8RdDAmWbbJPQL7V7cMRHuq02K3mqP5Xzy8gKR+DsK+bFPTve
VkaK0ejxFUO1k4mtQqFSrTwj/sGG+7TVUNtwdeZZ3Vq4tbhpzuwK4T6rQK9d1LA7Rs+q7qjxdipA
f8lXvMh17R4HAmYgn4MuH7DDzEt9Nr56aiMtC2BHosCsUIxD0aGWFQAJGaA/GeocTikrrlSTPVvL
iM7bRJxbYIWgMGCh2wGVgEvbJYm4TmQoYbNwPBGpRM/r2qN8nqYrE0gdodkFGupgwBFM8EAbFRXD
i0tzjyowVNsbpx/Ih54bu3Dtjl/cLXOm6n/NQUDh0twAtel8VCGYk+CFZvwuBsUNodtTPxWgZaqy
ymW5n2b9DgHjbee5tF3ODQtTqXO5HtUQhrOodkui70JeoUaAntNwtZdp9ldXc6ogCicKXohX4SE0
moc247BlAl1qdwTZo3ayMy1xRx0k+cXgzX9f1eQUK8kWmw/t0Csw0OWJPvsGIU4EBLnJkh7fIBlR
8AJEVH9I9QzJ1SnvnEwuIE4PhbZNOJjjvuBqdZ8O1aZBHnYlsbsYK6M9DtrRKMygqUo4PwpLUtQD
8SHQQ3CCxu3abWR8So0fa35I7RwEcBAN7VCUH9Y85OKaoyce0hhgLTDF7I86WiB51kvMAf8w401M
flmSl2grAc6SrwfdA5S50fEPuLRwnUTSQKS8qOY4Q9u3er5lLbgnxp+39+9Cwk6dOSXghEBYiSqn
sIGNpOCKGSGMUju42CEw3zJDSm2tKWQnaBP1NSDEj5o0QKNm/3Mo8u91bTwCdmQ5Skpeg4aSlXrN
omsEySuILlDLRdVGcMFdIuFiqgBDj+vUC0jwhA7IbTOVjtQ3bhzwR9qmnjakXrgmzLMYqyMHAlQH
9tXcDXbpR9Q47TsiJTBdPFT6sOEV/ZlAfzZtnialcZWQ/TYBQgIYowNwtyvemwi3UF+pu1qLEaih
ZmO9316h67SJiowxfBtFozlCQWGBRqMuy2aEs+ZDtI+7x5SMm0RDO2gwnHKweQXxGn3k0v4+tyjE
TUVnJeM4wWIRTaVNEK7VcvLOUdzQVhH6S7v83JawyxWpmQa1h60Y0bTVc9so3op+e3sKly6jcyNC
2FRpEqsVC0ZG+McoKm0ebiRrH+Ah33m3TS29hs5NCRsoT5qW5QzN4TU6d2tI5UAgmX8EceiqeOeN
YWsX7YpPXjYJTmR0usIbEeGqjfqCx52O0clBCUvQBIrV3WjJdqtbpwDk1lp6H0vTirjUtYwhAhh0
ciA1CvLgubvi8qgkQatLagL/RDf8G0XmGc/YY35HAAM8SN7oBDvrOLgUdY70rnAnO3j5XjrAYe35
S/C9/EVX1ngppoHU9Mx6BWZMKjZfSGmljUyBU0a+CLw45omHqzHb4mZFhhR1aqLO6m2XQ86zdEJ7
aA2X/EifFD/fh15nuYOj+qjA+bFb9LazBn5a2rvzooJkYs78iy0seYHcQV43CDB0Yywe0rHr0UkJ
r6m5PClADBo22lNd58Ya6dDSYE1Uq2AVSiYAJV4OtoLkZt/IHTQIx/uY+E3GEHOv3HFLnsYkuEPB
xksBchO2rtwMfca1PoYu8Q9pOoXslVuv+pqY0eJIQIKLJVNMxL2CB52MYUxwneKAmPy5bbu3qALv
SD95t4/+Ykgya3OA+xY75KrXHAQzQSgPI4JQ605jnh4f+swfq03VPsialysewUNJPyprSvCL4zuz
K/hrNkABtGfT7EORn42jHSmf8lWx4aV76Hx0gqeOQj6FaY9ZZAYtnIoYv2ejW4vTzFGLzPB50Spu
mWUrjSbLdtFVBZQiSENF96b1WUlqgP+hcQw4d2oeOkN3x0m6D6TMzhTJ1/Wv2wu55ErgQf7Potjx
FzQp7wiogxySh44Znax2rRl1McQ5NyFsSbzwaKmHMGGaAcjmcLI8Fj6E/bdCd4D7UjPwsa+V8Jbu
iT9N+nMRGESEwmELtEKrp0jDNukAitXe+yx3hrh3CXq5eDXsG5oe5X7c3Z7MFaviZKJtY4jBU4OR
DvdTcR+1Dyp7q6SHmm6r0inXWuSWzsLZIMWCjEWsNgYtB1oYIxC1HBhBPZL5t4e0tCPPbQjnLR+q
XA9V2KBxDeFrW6OQ2ELVrBrdsfGm/5KfOzcnHDzo1sRjKcOcwX4kaKbPBq9aZfeZf0R4W+rY8DOO
ee5SEkuPkONpyhqBhNOOScJ9Re3Cd2id658cndK+lSvZ85Cb8ckYmmpyxiqU7gG7BLynh5DPkZVJ
cmg0sx9XLoiF5cR1juYpwKwh4CfykZgZmLcavK+RhYJM9b42Boi3r1L8LSQnAX8G/E03ED5Yf6pg
Z7mYKpkqqPAiUdj3pXaUTCgRhKl2SIYej8rK2oyd2ruI4e5QGhptFuXTfximhvoy4jcI4kLlSbhr
DaMu0gSP2cB8NulDbm6VNXTpNRMK2JDPbQguh3TFlFnImaMhPHLApunRBvS/k+waQQXGKOmoAvzC
Ot3mCrqOCWjVUvBJZYodQ5JlzFBaJ6rdyB8GcoK3z9NCFHDxZcJ5Mo24DOo5cVqFnkXe+hZnaB+u
VbgWvDo2t4lOYKBRkS+Yt9rZIutdUiONgFelWn3F1QurXm+PYun3AUEGXRMIIcFVJ8yvnuMNrxv4
/QnzNIIkHhf+bQtLtwZyP9bcDoBA9yokC6cyaDQIuDu5frCa7VB7Zu4kxjtlMihlNkOPlMsKjHcp
P3Bhc3aGZ9NWMUgEdVaGy/DZUuxxo9mQ+H7PN9ZpQs35rT5aLl3J/S4d+lnYyAIBBWg2rqDDOkkb
ms/PNemY6BsJjzbQ092ey4VrCQqaf23Me/J8WIqM1rdmHlbpKgBche6U3gX8VTZs0Hm2ayHo4ulD
RWem2UNgiNTGpT1IjxpKPeB50gKFKr+CsbqzUQZx0Obn86N5L6OCLx0aP9n09u2RLs4mAdwN2bL5
hSjE8XU9hnpL8E7jyp6yfTF8mHzlLbhU1NUB6Ph/G8ImybOYtpARQIS9MWy+DT31PTi2vrVhtv4U
uspKhmh5SKCpmvNWBiikLiczLSlnbMKQTAW3wmef3o3Nigmw0uNHxBtxfk8bFrqYZpLXSyNNNFRj
zCWIO0i8fAWYUPupyXH3Rs20gHRHoH4kdWbtAh5JJyOLmn2UKqkXQT9iG+Qy24VR1bzTIZB/lFEe
bGUlnPxI0kJkH/ScbPIuDPwhVNu9DHgytScjm97jETIPejgk2B4DlQtbKs3KTceovWt4gj1SQ82b
1616V4+GdF+VwdDYMjSDN6VShj/USEnu9LQtHoOiHo404s1DIlUtslKssIBkSC1wsrdowApl9SdU
XVtA12gdqLaKa/albTnHrdDxk2ZUWu1yjYOVvgBQCYymzKhNe8rH+q3RwWiOieufcKWEO0UrFc8K
8BaAiqNJt6wY8gKlqbI6ckLmLwuiXWdamquWbZbZI2WRm1l575e6Vvly1lvppg3LdotSQb/Tg5SH
DvRDyWuYTOa+1+sBRLdDRrgX0GQsbJrK9KgWcrANewt0+kUt17XdYhL9Pk2Iq6EpC1xfeiptuzbh
4CvUOsuP9I5v0snSv6cNA+ZAlqWXCFfcxxSYwX1d9NSTFEZadIxSktgcoCTqkiSk6MWVY+UbmVQ8
9cNBPyRpq/xok0r9TXMuP/RGEnl5pXC8KUGDkrhSliff0ljvSye08uRXFmjDPiJS+hYpXbfLM2Vy
qn5M7/DP2ztmmuBrSAxyF0ijggIsYTtzUKM7lWulW+UTL+wSZaFvVqnqj30WWpFttRUpQApkJr0f
pGGYbMCmqe5ytW4e44iUPnjvLEgdEjLu0TnVfxgdkwG5qlBUMqU83PTgpQKUhmvJgwm6mFMSlFFh
59Yc5lhD+BwCU/mUZ5Oeu1HBil2bl+V7SHWGIrtS9T9oF6HZOlHGSdurLGm+R+gp9qMpKfZBK5OX
rC1IsKN9zCGPok6PSg+lxTQeNUcKJONRM8pg1yi1htI9RQ3fK9syUGw9Q/HEoVE8dpukrofHpOjG
zh4SyNX3mpSC/UhqtwEvJMU2hjL/CfIg9kIwL8wuWSU9h4pWZ25mdMCZR3R4VqEv8WEVUH0KE0tu
7KiIMmhnduUPLUHmEdxGOihqWMzKb3mfWI+BFda6nRWEbFqJpgezHwDQaEF0meR1/6KWo1rZoVTl
X0PXD54CxMOLqnOQ7CQmisp2quZD4UEImj2TOIiOKdcYWgjwfn1RR1Xy86AlzJZzOQEPSTD0b6QK
+12QpJVlZ72uH/pCDU4haXCAc1kbcIrQucjSojv0fSy/j+jasdW4pPh0zQxSd+xyKN5WSHyBP1wb
dmXAJbgOvYrHDS+mak8rKX4YowmYTAvkjrsSMst+pgFzHGgTq5Cl1Abwy0TxL/Qk9a8F1Ll2qZlY
ALShWHCfIY2RgTWJuUWVVz9CM2AneMPWlap0/GmkaulPFFT2BP0VDLq0BeBp0ziGB95xvO6sUQ82
gASnz+Cjw1GParWzYSjc5VZR+sBbxne0yKMnKRjZVmdEw3GIQQxr6qzxQpINh2ScOv9/SPuyJcdx
JNtfaat39gV3cmy6H7hol0KxLy+0WMF9A7h+/T3M290pURxxqm4+lFmWIsMFwAE43I+fA2GM6DUx
mWApnV+5IO7VV+DdhZyGRtXaKctOR3FAhCbvAoJHdKF0unFTK0XjBmGquFkdqc0y17TStI1EUXsL
lIHMtBqIb3BH8lnsI29RAr6i5pBUsmooK7hgOeUyGtj1yNXEKH4wQhmp1JS1Qo8jTC07GxxAfW6b
hEU/vjawNbZZwZ+KzPTcTi7zV13x+Kr242gBMlr2CtFOvipUXUdLT8XdUi9zRx4m3U+F/lkRK/LT
KJFh6XqU3QL5ou8oN9lWN4x+LcIRH6tEACLtenAwGXoPiTFQYA4Iv3FwoBLmdQw3aWK6BRo+wQoA
vQUjnQPRTt3YqmwiN6saIOAaSwA1Uoi3ZYTIVfY2kvBd1KBMnkmDz5kY4vOTiI6oXRE2LUxUxr0J
mHtVOqSbqTrO2Rg+P7GRRWUNeV5Epkb2U0RulN20+d1fWZHfM3URmIJFN28wjBxHRaE+G9mbl9hN
OZfenXqunK7IaOVBlu9TTYWdtNqo8mNYz6Tt5qZqFBIKBS5nD+LY0NZwC8DGmfok/mkht+FJe+JV
ozgwjCSQuucYA2ebsHouzfvIu72+HDPT9OtJdrLippeiraiECUl58eMCXvXnIT0IZCG8iPwGRjOu
KXSkijqS4GGQiJugdYUksIg394gbXhfjWPbUyGgxajkGwxeHEe02eUcP3KFfCbbmVIumtio7fyer
67M2+Wo8NThamSgGZFUaRtXYIu62Y7861ltAr47yEjwcZDf3yJkK1gGZB+MdCBtAKTt6XhFDkAqT
4xzrEuA9mqMh3FbqnqLXS5tJVkhTR+bpu2CUrZCVuC2bCO8C1QKEdVG+8PVN41LD1pbhUXN02wdF
xAvfaJa5zH9SG1fEoyJaqwaJFXdmmoc3yHhdT7/LaNh+IHSRbHghyMDv+mBBAAcR9VfJfCZADWLo
Qm5F3UKpF9ftTm0KQJRNIN9RHbp4zJbozsrEATEosGXRJlZczvWXTz7PTyyMDnNa5RIFuzqge1X3
lotfMZBuJvEsTUbFK/g04/io8Dl63sn8ikLAYGsCEYFevtGZyEImMzH8tbSSHQNSg8TDygAZpU1v
go/rczhrbLQnC6aHVSvAWDR0eAdrtV5U2PyGCuY9iMk/e8pXWPzMGB2cc+wwpyMc7cusDJH8T2DU
Dyx5VX4lG6SVbeWTOKHbLtPHGXPDGC7N4bGhgi4Gdb7RhCqkKKgHKVRbui3RtxSvPwKb7rmlJ+i9
lY7egq1RhDAO9EaYcdEpBwIu6z+WR7Nrlr1P0eaKnCL44tbxD92Rz/IJtPwzEYE0tQVPDY1mNDWj
wCt9GFLQ0HKfPS36JXiH0JUFNfuvZK/eoUXTLg80tbRD+WjMnEaTWQoU4kGhqqCrDykYrMDJ/cTw
qJOUHAu6z+74jXFU0Gq/LBBm2aZNbQhGHrstHtXgPnr+K2t7Ynl0Dqqmn5n+4EoQdVStG4TF4lJz
ZN3KPg0fDY2lFThsG3yES4h5z/alTjryifXRyRcIspAicA7t4qnBm2x1I+pW/NQ4+UZYBou5PpSp
62UQnQaRASq7yKKdz3LAfKi5DkjizDsEgdVoC54vG7b35kpLU1HTqaHRuVd3ZWfWA8BXKB+q8kWm
64rMuMzU4X1qYvgKJx4TFnDXYDhae33dQvKcivJfCGlQZkc9CeQgUP0cbYkMTYyKNOAUzWbbdGhS
ck11JkU8dQmfFDPGfUkiSxgRa5QMhN7YNUa84UHkiFlgy6HkXHf0iyUBcYCKQSDtLuuQMB2dYXIQ
K7wxNSQmkmMTHWL9gZC76yYud/HIxui0kouoZXUKG7pkt9tiI94JduBq6ya0+ttqXW9A979sX8Wv
OTqAycEZwBiCxhaM/OPB1cj+GFEil7bas4VXR4GVsdxKPG/mcTY5Qn3A84GeUNPQzHbudVkvksgU
wENDluzOQAdZvRVBHpZayJbugJR3iEO2+lqamdmp8UECD+VDZZCTHh+PDfXqpIGiAhoAjefAS1Zi
pu0Nf45P5TIBjgU8tTM6DEU1M4oyhh0/CR5Z8QhZorXWxQ6TOlvuntsejGx1dc8CRIoNs3IotBhd
/HjdjS7uvNGXGJ1Sip6IQUOGxezkm8rz7UBhbhgrO0GjG8ArXLVRnAzmr5udm+PxmRVJKtAMMBuV
ssW4bOWi7iba+rqVucEN3+Lk2JKDjFO0qpS40G0Dw2gf5WAhyy+QUIyjrdfOiQFcnDCjyRw5LMm0
qPD1wZ7i+kOvgZ0irO5m/HPSCvQG4ZpQhkQO5nxUILUiScfb0k7lHWmXKnWaai+LL9fn7rJDfhjM
iZnREnU9KB6SwYyy71/0ypI/Qgg1HoINf9bW/Da/06Di+S3MnJyXYPHBLDgHCIpegwD66OgMqM6Q
csIcBtlTqYA4Z1P+ALyjSzf1wJ3vtPV7l62uj/Xiqh7ZHB2llDMZODnYFNtFFP60KsA13bMZHrg/
B6gZftVZdAtTEMgDNRvAudCVGw0v87melAybXjX2Zbqv/H2p3PD8Se5va2VmLqcc5dTWaFiVJPRd
lcGWEvvgsHZzz1FQZhGamW02N6ZhG55ss0BUgkzzh4Osit2sNawi+wqg0BKmHPl52dYqw72+YDMj
U0fYh76hVVHSYRbzm4x+6/Vj0KPEQWYmcMovAK4AWR+AgIM06vnAyjQmjaCrMAMcrhEftGbTQzDL
41tpruNz6kA8NTVaqxYZgqxCbcsGFM/L3om+Vun39UmbMzFaphRkVAUeXaXdiICfBkch/yzaOQ6f
yZX5PWVjVIrJlCjxxMHngkpxQ4I2GtRsRCvwDO1GNL25yHTS90ClOHD1DGCJ0aA0nhslFL1hr5We
+jCkdo8uDpTKtkPBpGPyMxrxZ6LhyTEOdeQhbQSM6Oj9hKKISMvGK+0kK51ouEi43flOrNxfX7Bp
O+grh6oGeGLH/VA0E0vQjOqlbaILCf0FIfS/TfTR5XOEWsMkXRxKQBiAqgtYSYjcn/t50CghA+9S
aRf1O8u3UI+GQNqyjQbVUJQ1xHZ5fWCT++rE3jDwkwMjyVPaSC3sSf0qayxZcih/1cV9Okc4fslF
MBy38A0NXLBoi1HHO1gKGpzsmMJmbx6ArxGfo1W+CvblJn4UbRSH6JoePdf7NlFK/phLKExeZqfm
R7taZj4j5mAe9ahDFYM2y0o/4i2emw5b+dmf9stBHQj9lxI6jMEFMFpGKRHQvR2EDCiiJdPdhu+9
3umk9fXFu/RKWBmo0RCTa3jcjLw/USJV6vqY2UW4atWdRh/L1hHmmFJ/tUSf+6QM9AnYcvDQ0KQL
fF3XiH2b1JArRTnaClwJ/2VLcSsfpI254OA2WDIZOBg0ZvgbfR04CrO3gTNHEX3pqfgWEHwzQT4C
Uc9xxxgE14DQqPC7Y7QD9g6KyEm+8LNjXv7Z0geCuVNDoy3RGNQHfgvDbeVPiqpw7ejs4/rCXdKr
jWyMNoNWE4MLYM6zyS3fFba2Nhbyssa0giNsVS3oElSmbrRMLcQIyO2pa7I0XGU/976aiCzRJAV4
pkpwXhMkSM63v9L1XkNag9n0qfzUXLGy+httSS3hW3fTVfis7sXNXBVu4rV1bnS0FQPVbANpMMo/
O/Ag6la/AtjEUtZsIbyVh251fbIvL9tzc6N7STQi4gs1zIXdjok/Wv2ZxTPRydw8jqMg5LsHujzY
eMrXxh4cqrcCFKYsb/dsbiA7uBf3t/9fg1JHWx/ihxGXBoNStw7VtUyWwlxkd3kVnc2bOnoUd5CH
8LwYJvR7+Rnho5NbwUM6n4IdIsTx8XLig+PWn5b0PKy6YX3WJSQ7duhZERfxQnnAXnCzdbeoVo+G
m1p0GVtesJjLwV5y4WIvntpXzvcA1ainsMEdG9ez/Z1y4IvwNXHxutq2YBnh2IM69iK00NeHn/Yo
3Ujg7Ak+PDjqXKLykuxk9F1G90ZG0lD2OL4Lfapc2fF34QJ8DmgLcaNd+MFe8idhGR7u/T3qKMu5
t9dElud8JkYnn6l2qhoNK9FtNNdDjd8yt50rrkTreydZxmf0KtwaqzlytGF+x+uP8ulwuww01uNn
Zi4UHeGigexZQJYxT7YlzWbyV1NHwKmJ0YlD5ZC0fQcTjVCv8pyuAuwWwNlmMqdTVxQuJzCXG4NS
2diTdTnm4CBENJo16nvkJ8inJHq7z3z1rmm4AeSONHORTO1R6IYARQLWLwWX87nvKp1nSIU3vPdE
HwqYBwDklnXt+v3a9+VBTSCZEyibijlOLP7qKzwJGKFZSrqqHl5H2RPNCrctgrc69Xa9Vs+Rpw+r
cuEYQIkOsFtQqYwvJ6kyUJwZHhToI9+iw+FOS5DhFArtoW28u4rUTgb91+vn6uQeQK7lP0ZHrsJQ
8yoTgjhRp/2xzhtHS4xPaBjYpv7WAf0TUcguQsEYmlTCLVr7DqCAWRL9kcSeYyr1JlX1RR7RmUTT
hGeJaPlBNAkMPGATo3s6U2lp9GHA8Oi4hRpjCFVdPXc0POiNwJ2ZgeHqGE073h+ILNGziJT5+AmC
7hhiZjliVz/07LD/NHPBEWsAFoNuEeBhr8uZaKHTCGmh/i5V51QFJ/fqyQKMXLqAmKbnJVgAkfeQ
dy0PbZNDbbWYWehJ58JINPD04fE4fo4oRgC4a4sjIWnfNK4AmgbYamhr5Ni3K9TlrOuzOrGAvwhZ
IOwK5D/q0+cblZOyJ6GBUcXJKwea0hCL26T/SWt5m4MN+rqxybGhyf7fxkY3N1iHqF7UMOahA99I
o1XE1sS0NX/L+Fo05kg0JlfsxJx8PraSloFalpjK3vOspm7cUCV2GwgzMJi5UY3u6UrQiFB7OA5a
blqC/O4HjkDexfAZ5Oe68HV9CiePuZMxDWM+Oebq1ixNKGniKIfQNsJVMLd90TZdx8WcyuucpdGl
y4S0DMjw4tfSnyxyK0ECPdxDaszBI6ZXScGYBm6qC4yNZIC0LoRMgl2gqQ5d0gfexpbP/jSdOyIY
HBr/MTNaJUgU4Tmc4w7MeUQcLwvEVQd2Svf68kz7wm8ro+WBnDthRoXBaGyHHoCFrL/UzTrnSw2s
hnMSktMrZAwE0UTD8EZ7V23T3vQE+Dc3BFuo8B4ElFQu0G6VSjOByuS4DFH9JUwyPOrP3a7QWlGG
XD3SMQGAUNqdXDzrUA/ps7soFW1xjld46lRCWpqAG3IgyB/zZaRyDxVLH0d9WqpWVB5KKHhn+W1X
v5RzXUFTk2igpGyANAksrGR0rKcKQvwwRa4iA8x7VYMT+0aSwmCZ5uoxpiF/uO4gg5uNLjGQQ+tD
NzeQeQD5nU9knWaZknDKbLkM3USih462i+smkGm5NPJLqxtkJxB5ge7DuZEwM5JOjSJmG0hubdQw
9F912kWuyBvSWzEIjR5ST2hcItNsLQRy8skzQwPay8vuc7UlD0GeoG2+S5kbpeC+McJARSLHEHaN
XNaHiovQtEdxEtOUyxHoK42EvURxK9sqE/MXaGob0DQQcwGNh1n7QQQBXAKFoR9KYO7tpEj8lVjT
9juowP57aD0FbS36EKfFPdF+tJZnDD0SaD3I+1ZwG9rH6574euJwM1K9rQLF552ao55gJYAaQBqq
5hKaZNtOgyyWoKSNFWnoOliiEwzAFa9PFN8NxVxOLUZ0hmcEJCDdmGi1i5dk/VNXrQnqcUiIBrYZ
VqZse02frjtRbrehKCQ7BtHIByPq8ycmFI+QOD7CFCg0s1QHJIX0fQ0KWBMc9D4aNazSk+RFUDfx
W6VzaDiIeXxXoT66oswUA7sDIw6abVExHsRYy9xVtKipgTAk2lJRY9nVQhKuxTgFr72IHJ0mt/oG
niS4aV2ytVDWUASrawNcHBJw70bc+i6vgf3+jLxKpBslhjISvnVubEquBZlbKBD7gTBMC2mtHlNu
IWTzcF6kpLATMG2Av1bu8nulDEIErxFuL8/XnpK8hICAYJqLtvYySEXpWmUZCiNvbRei1lfFWac5
iklbCKCGXrjQZSXM7SKv6X3VM27cx3FbgYFXTaXntOHJKlfaXLS1PokWjSh2X0SH4l5Sijl6G4So
fuxMrJkjpp6WLSFABptSqfrPioAGno1CC/MBkXey6njFJM9KCk/e96KmmpYh4XhcpWLFdy30A9MN
Q3lBcTr8fzctCNDtmWl4qiWnHH0fWWrq6CkKcmR45CYDPC5NlacgoZFnszhNN0JCyKrAdC04Yu2v
Ms4VPJgiSU+tiHoPai2LTt0Svq9k3i58nGEb5qfFyhO4uZMb6F/BKo1CB9hYuuJxE96Vhtev5Qal
VKtvgdfMPB4sQTQNWq3crDuLqmpDnTzW6zWopYQUUQqoxopeFn/koIYqN6sDBBa11AKrSFtvJwtC
fE/0rPk2IRDgdmYf3XZNxlcQ/xW/faEFZ0gbGv02SkPPSagq3xZMBPojQQbckjHahVrUUFXrBVq+
0QRUhkDP5WjODkNUsfIgN5qjl6bJpvRiAZUtwuNbpWHmPZcKekzktHttOnSLLQh6epd9I3npqtcF
tvPFWMfVpwbUTXik3dZ5TCqnMYRY3HES53eqwNOtJGjhT6YibEKvMEj5bEVhjWvQtDLBKGrUzT2H
NJMNUh0gXnu9c9QkCd0Igt/dzI19yUuI6gz+4LEKFiTATkdRYmPqiQrmM5wK2BGO0IO9oE3sTjcd
4Fpc3HePavGtxCV6a3BuVuDt/eho5qTZXiXtzLP5kutj9GVGUQojJGc0Gm4j8BYp9UOSJk6ov7Wt
7PQV/cmKz4KqO99DIMY5FGPmnrYT5Yjz2RgFMOhfio20HVL3TbgJ08qpCrQ+MckuE8USPHGlKNzV
0NmSoJALgr7n63fX/2B/yFMMLbryWK1IEIoQ3bW4urTyI/IVx2f+Qk7ZWxU/Z6RtrBIkE1zLqBOj
n8fM52TqJ6IBsCYO8ALwJIP0ZzR8oMDlNtYLmOfFjepVH9gqmzrdpKhVz4x0Ir14Zmr4KieRfCZU
vc6rkgFNXTiBCY7/wkVm0yqJ3dVPWrBs/U0lra5bnYjjROg14F0pyZqCcPvcaERixUMhD4EVbkC1
b55USV/1PTEsM9Vt0MLdCd37dZMTsRyAecCRQhADb1plFIz4VBB6cAwyNJhCGEcpLCoNuinoT7N5
uLxuayK6AqM46PSJiHj+oim5Tn2m5HKHFIH8yWlj6XP93VP+cWpgmN+TRcMxKBWZAQMVL4A5Rjff
IW28lxjNhXgnxYVzfTyDu42iRZCGDwQayHigWjdaLkUNcXkDQ2en9X3ZPPnhM9VmcoOTU/bbxFiz
y+/A/is0MNHKraO1zGHlzKLMDGIc8qZerzSaBAtV+WHUq0p//AvVaRnzNPTsDCf5BcJe7gXIz0Yi
oupBXt6ocMsX4FARxZdUyne1z29737fyAtSN1xdoaj/JIGyEfAa8DvR+5/4QyXFHciIxu2ai5SUf
JHERrQl+77L4oSUzmYbJ6wH3FOSxh5QbSCrPzQlJ2wkSR3lOe0sdLlnxTfksHhA/rbOvglvdjL0p
bx/EG9DFLkK7YcyYmFZFhdYFXI2R+FBkbtx/CPoWcdH1OZyygtY96CmYOB/w2j8fVOXjqUdk+EeY
3rDS7rzWKmSEEH8eegcejRM7o72r5iZvgohgNMnQLauvWB/vMoSocUpmSrVTm2rgHkG0NezcMeQE
khdgOvbhFgg3drHR77po7iSf2lVDXxcwxHgo4yl5PmtdTRSECnAFodJBSKqlulO0gQeaJxTdry/Q
ZTMCopJBjGLgH9EV0RzNHB4ahaCiUdbO3PYFTx4tcbd8WbiK3W/zRWBr995Cd/VHVN6tLrPKTTqT
fpgc7MkXGPl9Y5ZRHOvDF4iZFbSbNAVz+cxZO5VhPxkl9HfOZ9RsCrmNehgRVnloFe4+cfkHCLOW
8UJbZ5/eAzs2z+XbrDzDEGCOD/mhoUSV8VJHBX+0kqquVGUqoLrFSusNvP1oYnmDDhZd3xfEklag
fpkFnQy/8prJ0YLKtO+byMNQiV2vxRWtHO1Yc8t0RVt41VbKXbiRDsKRrOZqt5PRtga8DbJ65i+e
6PNJltS882XuMdA7tjvpEcmj0AmW3gqIgiWUfcBicV8um+3TdQ+e3I8nVofPT67tToyrwgwFLG17
BCu95UkzVCWDA15O6O9hDQ58YqA3aryKKQyUOxAa1tvwJ30KFmZuiV/XRzJ5BZxO4HCanlhKU41F
gYIJTEorOvCXdBe44J1vwRVpbvgyer5ub3rn/R7YyDmpT4OadzBHAdMDW6elFI0VNw/XrVw2dv46
YX6bGTkk3se5LtYwA1rPg2oRu3Bf6sQia++eLN7ZKpgZ1mWb3Mjg6ERRtDaoax0G5U9AeZN9T2yp
saoX9kD7WW2HSWsDvyeKhQCaARt1vmiKmomhXsA9gN3nL2wpvQLIsjdu1I065x9Tt6kO5Xjc2gjw
8Yg5N4Vmw8LsE8ohC0Lv5PvaAcaR78IXiPrdKYpbQbyCv4dLc+aOmNzYp3ZHfhmkGsjeUAy1xc/I
9Z9SJ4AQJkoUd0Bmq7Z0UN5CqIIv/X0yE6RM+s6g+6SYyLyB7nPkoloQFH4WaYgvQ1KsWBohTa3y
rnMEPxTWftZg+KC48qxcVhOcq4YS3vcFYY9Zo4sO5HHbVQbJg31e5iRzrzv2cLCMz4XT7zbya94b
ZQpaaJwLaW1LtF1nQrO4bmLauQDyHJ494LUex6AF1IzkxtAR1/QKsn/yvVi8NpK/AguNnafAFSTf
eU5ua9WfyVZMD+4/hs3xhYnvwoIOE++F4qLRoTwtxsuZwU268+/BjUlWfQ05vy7G4EBCthO/GNIv
uCbJI3oB6fdO2Pfv8Q80I+bKolPnOVLn/55Tc1Sp5H3mi7mmMrtPyRPPpRX12LKHvGquK9SKChB4
FtqR5crr9fFOHbendkcHRSyXwPwQTGkiHIv4oxA2ev543cTkjCpEQjgHzgzoNJwfEGnRtYbuYUYT
YAmQv1RvNCDJyct1K5O+cWJl5PhVIChRBpJxuwm+DDD9zIHhp8B6Isp5aJoEltXAI2U0jLBoSEAR
Nck3GIQNlhH9QI6Fo30WC3NdrWa1LidHhCcm4vqh2+xX5urk4u3BxULUDDdGLT0JzS4iM/t4cuk1
sDUCQwpOtTHXQIkuAr2VMKCqzAA7bsGYclv3czok01Z0nRgm3nRIpZ1PW9P4OAkbjKJjd1njFt2x
jGYO5EkTgGfgXYLMBRk7GBUNXvMGl13R/XqLHzx0BYUN+yt+fGJm5GFGn+D3Djd4Ea5VBVz63krR
nkgy8/SY3C4nZkYTZsYEqfnhPu26VQI1en1dCQ7Y0K9vl+HLXtwTv60oo6O0MYO0jymsSDrEY3ek
fIt1xxRB2eVCPey6rekLE89G0CyglfZCQ12I1VppCijtVe9G5Ra1226MFHKf8SZwDLcOwYXqoLla
njnbprfsid1hqk92kJiWELwvB7ubZqnfCHd4z+2zyuZ77nKbv87Jt0wuHVqo8Acw8QuKZ4VUWiuz
AIxl4i7oVRviQ+uw/IqEfKZteDIo139bGi8fSLN6A/cwlq+zq3xhaFs1fxY7KKOtozSzSLbm4W2S
W4zOYVym464T06P0qlyK4GCpMEjzEyJU5rN/L94l+2igmGht1BUjwfb3ZJs5oKC87keTPntieXRH
1qhNUFBdcjvyASy8S/hOrp7a6pCEu7aY67OaQjKLOrhJEd8ZBqr/w6lz4jwk9FlTFhgn0x22JxsP
RbJN73ZHfZmvUGzcy2gwvpHuro9xsh6hg5EEtR5gQMFodW5WztIiAqUZ3NOpn3H2W949Xb/6e3PV
H2dMTc7nb1NjJwobw6RejxHmL5WrLYuD+hF9Z/vuBkSFYFtZqMdoQd7oq2/N5gOmUhAnoxzn6OWu
kbNqGGXtiJZpJct4qx/S1eujZ2fbWceZ9tmTkY48R4QqawwmDUzqwrREcPjYwb62dFu+G4Sq9V28
Tz7mIMxDWHNxwp7YHEdWg/xxit5K9NvelMI2IseysQQNSCD3+jpOXn9DJhMtqFBWHUsq430cJqGH
ZQxMNGqDoqcxP2p/fd3IZDByYmR0lEZaySszxIEjqJ4ltneoUl43MDVdA95HlIC+QdPc6FiJ8jpJ
DIrN3aNawzvf7mm8z1qwf+RsmepzdFVTR/WpuZFHUC6jSS+HuSr0rFihi6rcC/kimWuMnkzynRoa
uYFUtlAckDBx7UJeD6q3K9VqnXbbiFa5BaxOfau2AkiV0tt2bn/PTemwpicnWN6aMTLqMK0s1U9g
BMBp6ESD3PZNCTKnWwVcDHTdu56bzr1m5iyPz06j5HKVYHZN4z3xN+Ca6GLAHlZVuLjuNVO+fzq7
I7c0q0ZtOIchFcDEIrUyfymBbOK6kcmrAJIb6JobkB2X/d8sqQw+xLBF6lJI6BrxlsbPpbKOPasK
t8S/A3t+C0ZbZRdKD1Fqe/5Mum9qQk+/wSj2JKCl1Zshi8mTm7i7B4LAAooFRVcL0uEzw52a01/K
MPpQ+DEuwPskSnqjRWgYdDeS8FUkC3mubDpnYuSZQslqSRhMdJl4m4ZIgGnegtf5TJA7eZmeDmXk
h1GdJjkInXHum0szfq8Et5Rcmv2AoBPYY8fvwBd509ar6/4yca/CTaBjJOnQ08YVcL7v+rYBbRyB
VbEsLFH8qCtmJYmliPetB7B4NbMHJo6yM3Ojo6zOgjgGagwPU1oeoVviKDxc1GiTxeNuZkInboEz
U6PDrMdr0Wi04aVVJ27JI7Dba+71yZsbzcg1ylrQ5Y7DRJ3c9OJzJ94b/X36F56MGAjkIQZmLSzV
KMoqGiiUZUNA0Db3AOGowTrlM8sylSY7tTFuEAExr5fyHPdyB2I09Eg7Jk0sdJW+cj2zJFpArKB3
+qBdFUF3+2sS/89n+1/0Ozv+vzCD/fO/8ffPLO/KgPp89Nd/3uTf6d+O8fvnN/vv4R/+5wfP/9k/
l9/Z4T25/KGzf4Nf/i/jzjt/P/uLm/KAd7fVd9ndfbMq5r9+P77m8JP/2w//9v3rtzx0+fc//vjM
qpQPv40GWfrHvz5af/3jD7QRnzjT8Pv/9eEwgH/8sS7fi4sf/35n/B9/KMbf0a+OqBpZCGRsgb79
42/N9/CJbPxdHzLXeK5pSFAMDcppVnIfn+h/B0gXLTf//hBOwrJq+Egy/w5IKcTVTcBM0HCsy3/8
e9Rni/N7sf6WVskxC1LO/vEHaIPOYkX0gRsAzeLIQJYHRFPI25+fGIDlqLFXk9QpfCEAzVrJtBVN
1UxGOpCvfS+IwcXuMdNBO4OiWTmYG/2V2tPQf9TNBvzBpPVV/1YXiyR6gCKuwZ3MSMt8CeiRLNmU
ZTlqHIzx/JBwYgI7mXaULknDWrowi8DXNn6qJjqgb0z2NeDuS7l4q4pE6e68LM8rKOaFZgx8ViQo
T0oHVuvYSg2KdhGuJaKx9GNffCVt4oFaLKpIv+ClQDTL05rY21e0Uhq3BCt34dASqF1ox8UEum4R
C49GycASXwYFFGFMHguxS/Oy6h7BFo3mdK/te80iZpLhZ7qYD8IajfcTYmcXAKpqVbasScc1xa7r
KC/2aqUr0W3B81Z5lLxBX7ErCs41S8uCTEDLjqQ0AChTz+/QNa3pih1K6NwB43sHqpMGlW19aXad
+BDIseBZta+ngQP4cnUQ+jQtXK+KgAyX28438J397obF3WMcqRlArkA+vht5W9+IYVh3TlpFwP9G
vATVo6EL2ZfiNcI2hoi7gWaiXMtsUa5V1fHAp4om8TSrEwesXbgESzUQ/QUrgBfDZARhjqpenyn5
kvpKD3gyBvqoFGLcW1Kdmfs6TiS2jsIo4m5uCEDtxYleSQ9QvjTYQuZGbgBqGHutWxiJXlhezQKo
NxR6Si3dM+s9uhKUaKFyBQDclkZwJ0qrpIDAdALTSkpl341ZSQq7pSxH8ounaLCnYJC2c6iaQr9S
lvreyr3a0AG0Yt6dr3NS2QVYyGrXMGPjy4uQhHTlME9Dh2Uy93dFJ6V3fsiBHdYL2fuG0Gr3lHRe
ydGPCDXFVWiaXQEUYCsmjhIJGUO4k0g+PjVeKVjvV3JckmTppaD135iC3upLjYKs3pGq2tSsrm4j
9IxGBgyAGKxZBBrIu0Gq3tIhyyUgYSB7gHs7ldjHcLGiNssFIKDGXddo+l5uc6DkzExKQHxFcygj
VV2YVaA3ZwwqSYkf38R+F2pW74FSvioTowKSuMvAva1EZWKFalLwZQs8dm9ThZLKYo0n6fsOSLLO
yTyjTNZ5UufvKLGooS2LlP+gEyukDjpPEUomPfOeNd4Bn2e0cv7Y+2qFuoeaA1MbI9t5CMPSRIVJ
jCMQlneKt1dEaqi3QekhOyL4HKEhNIM7D1ldasigdO9C8Nb6tfFuirTyHU9uG3AcInoYtrvG7okQ
o0MAFCKK6cQcTraoJd53YN/H6bFvqobVVpR54KdLckEt7FDLlEcz1CXmgrq1pEATmEVpAcAziKEz
wYicqunaT08iPnX8UgVhV9Eq/JgGFf+IxMT8AvmL3gGyUjf7Aq7AMbuRFli5QMUMGPteeo5CDaoO
NJLwIAQte/eqBYWugrs+0ODUvqYdY+LXmdNoHkApEEoHloeoOUPZJg6byg5zuRLXKUaWA+AZihFE
JP0iWMRCQ5RFGOIbgFA+T0yr9Xl/CKoGJPtBhdqiJbAIVPsy8Ob/l73zWJIbydb0q1ybPXqgxXIQ
CJU6SSbVBkZRhHRowAE8/XxIVt/OQMbNMNZqFlOLtrKuKnoAcD9+xC+KwNJjJUIu3W7EQZTRiC8v
sfyHmdcd9tZaXxWbJBzydOMhFx0FZdUKXnzkFXirEj3ucrN0+G6G3oQ7lO3FLmLO9L22RDn75CLG
Z6dEhtB3516/nqSF/thc1O07M3QUxR8IOpNvpfDQA0MQCjcAwHTqudDV3uV6YmOg6HbvcI8Yxk1k
JLLZp2PW8ai6E0LPNLX50Iep48EcyHFz94ARaQjl9YBqc1OEny09KkPsAlrUK/TM0OKNaZRttMk7
kz1nIBJ81N3Z2NTJPGz1NL4vuKkSXfg2rvToryYxALvEOOLB68eznt4ZiTPc8Lmi7dSpj5kVyXvI
DkGUVblf5VH2brTN6zyt64fMLd7lZpvcT8IJCle5Lpv4fQiLgOiqX3cYRYaynsEdK/iJuMODMVlb
aARXdmY1kS+jShUb4n95ELFRVRvVxre5quvH0CrxDFCPcTQngddixeEb7UfuuIwfEL5zCjd9yib5
sYrGZKvyI2w1Rvet73/ifLjXhP6RJgWeKLHjt3HGQiFKQWG4zzzru5zlB6dT7E0zTHyRUK8Og42C
vtCy27lOw13WIqYyp9+RXntqHdGDmOquar01/6oQ85oIJred4ypX9Iq7OehVkX42I6bXdjxMm25o
o6Mt4w81f4KWhWj3zpMbR8w8Vfw8poL97od9Xx/iBoNsqdNHMOyNUM1rrj2iXKkHg1hIRdOAlkYi
bPo1UxZtzQFVthC5iUcPcDEY3MzmXomVzWip3xwHY8LJKTOQ/2W9i5L8OpTlVUdTZmMgQm+2032e
iMe8y26Ugfzcl42V/ewb6zZTRHqNpeL46BTcKHY9ZgF/0INUxru0T/oPYijtQBOTcjCn9Ek2SXHL
Z4dI4pT2TZgB9Y6JRXu3iJDbqN3iPlPNxxjHtP1g2RMok6zZ64XiHJjwPdUiz4PQ4eZNcniPWdpf
6yYG3rrwDrWZ3YaItb9vh6HGD0Noj1pPDSQhI4xNTZvRlcVXS29YW9TuQ6hwncy2Om0KqkFCZHPX
uR66fJmXGG1gFUX3fpBV8ctypvIGvXxtnw3xtJt61b7tlLG8V5v2p55GxrFWiqCEvtT6k5JBybH0
1tvEY/1XW2r3rZ7qi0GNKQ4qSP73diVzPxvV3BftYiTj9clDGo1DxKHKh7sSvb6gioFhASCsIt9N
5ENWeVlgxPGHZow/qVWnPGqkqhv4Rs02SapPYT8MoGSiH3nefVWNmpQGizzzvRKp5QdbsYxdWOPv
7WjhU6qK+SmHAOPD3yd/mUF1TuinSzMZtpqQe2PwMDTE7+EQVQZjoR5QRW/+7BVk1x3Vr0lkt4kX
Ke+dNOfWG3LwFhPq0pBybipdzY5jN/H7HXLWpLzJamndIXstNrox3rZaw2mOLQ8F48wwjp3pHRWg
FL7H3VUWxXyclKoMckSlfannsIOd/KHHpfCnZeTvYEl9nvT4V9Irw6OiyOkD7oXp16jDm6c/xlaq
6RvcZuaEhy8qfV+XZlvQdFOtvoQi0+pazXEuwu+hOlXqA+C4IbvVtX5wGa932Wj9qqMSiR+iYGIa
gQzrjm+E1E77runoW17popED3JEYa+lfYY1vMDZbYSO7LWwsfa6CsVTTorirGzf20DqVzuBwvWZK
W/4YaIpVybbsJm0UATmBUWR31qz0Rsh8PxHiikqvR/ws13GEr3285tEsSAGv1e+NZFTGL1BSIkdu
pSCPMq5sHEWSdB8LNMzNDw1CS3r14NpCHbObCEOfongARYxsycOQeXqWfguRp6tF0IZD+Ev1YicR
fumU/KS2suVXM0qBwcYtrojIYGmYZwxglva9UdnvUk+SLqtgInc2PB0ucnugw3HXKKmC5ULhVp8N
Q68gP+mxpn6qkthUit99gT8qaW+TH03Zlr+6NwvapfB93zV//dXdfqvW/+b/i1WtTY/jf/+7fnxV
1d6Lb6dF8PKv/65qLe9fLjps6DmDvgKt6v53Vbto1Pxdxuo2ZSwMEzJxw2DosIhj/V3Gava/ABdA
lNAh4tuL7vYflbGnfS9kY5Ezo0mKvSWsafhNq24bVlMJkwjXCjTFNXBBx/Mi2ylRohqBN07aw5DM
SneESTjUt0oxelRH/UjgmEqK1UCpFjMohWT3V6WEkvCkVOFdqpf4ZNaiJxFedmfqd73mkSlWofXD
bTs2phENFQRrD8edaysTGVbvwATeK8UwfFTx/LE2Cd48k+80emFCIKxwvLfVWn3sOiX+XMwzeDwX
vx6uPtzRRn+Yo2ryUaXUs4OmNVZ+nYLOIQi2zfhFCE9rAn1sDLJpz6knP6nrRttZlmLn267Tyn6n
lyk4u9hNw72ooeBtZF/N81XD6FTfmFOr0YSv4Ij6s5Un2Q54ZWJ8wNZ9uB67jIyD0JDy99DpnE0S
TR60yKhGr9Bt+/kwC467b4bTAtUpQz0LMhkDu9N4yE05ZTPX/cVpyWrezKdd+hMe0li/FZad5dO/
GCXkoQapLrUpkUOvKvAjowLwQymExMwqtx/TvPSoZBUYs3oMLqZVO3tj54lt+4yL3QN/cHFhvLHq
meB9SfsFtVKoAhaqFepqt2l5FYlYei7EsMy40xQkFstauoc0HrsrtGAuWR+eWQ+xAAfKBWET5N/S
on/xCmSoDrk+16w3tvOu75rkC2Rj4KOQh39oevpnLJbF25NDBGoG6iJnm/h5ul5ftRlCgqYb5BGP
limRvDJLmW7CJMwvtCpP27p/L0UY0U0sR3iZRIiXj9aWXmujuuIGypQiMEVm8yOR1Wz6L+LW332v
l32uV8sQfmiY8b+6A1PvuQv24g0msivTOUqcIFJ0dxvFc70jP7+EEsDDnp/7n8mrg40A4kmL0Dl8
M55mPVzO5GjKZJbmpgvDdvC29mgpY6BFEhu5wehwQex1UDZfclPRFGaLevIrKlK92oYpXCsYDRSr
5shU0BqIQnE2jve09GMt8Ttphl9SkvUKUlmZjYWf2lid+ZMuZAjkSI2KA80g5S8vtWtx60UGMkv9
ONufTKl003buejZQRpCkeikY3+DE1bRgROfO6o2NxMxdfIk1s1bkJvbmSezcbIwIdzSpmnRnKEb+
XhoKMaKDtlsEaa5X3j5p29B8LJQaQruQABooEKiHRIAwbNRc27i14XhvKb2ChAe58eBam1CgGVBu
VBFb01UWKqO1iTKbnE0prCkCWClKGlSFPYg7bRaFFnR2nxaC8j5zwuu+HAU7UYhM3UaqtswbnKQC
+GsPcgpvxKDaydaqhzm/Q1avsp9sEQ6YhBZdan1vsrbIt9RDVb2P3bYtrtWyCD+Tfitt4M2YCX4e
YSP9mFM1f0RVIBlnv621pHuYaT+mH4UXp82jMdX98EH18Go7uElWJrdzVlQoB+aFyPtNWElaBUEK
wkLbYQ059Ydurob6Zs7GNPsYJZOZvqv1rq4ilBHi5G7uC0W/nlMo5N9pxhb8lM6tvfuht8MpqIXb
xDtWdEsy9ypxadyb1vcJlsitVKJJ4jhcWYNPRtRWP8Moz9LBT7vI7Q+WMnnU87bW2hZ1R6MoT0qf
e85TxokrN0nSu/muTGbP3JoNjrFPbYxA8vth1uLxY54mUbFtI3cc95hCDvNGc5VpuM/ruUCScQjr
PPxsDgADrgAvNojT0TspvvIt4ig/xB2A4yigYzLo3/Sod5RuTwkq6h+RmztSbqKolThnuV4iN3QB
B8UPjUTTA2fgAu0Km+6Dq+CMHZAPD8V1boQu/ZKmb6cDRok0hGn5OPs2loa9r8ySdkc1Lm2Fjo/r
7tuhd1Uo/YrhbNE1w+SiKea42NUNfY4DFU35BTfBHBW5PoMo13deMQYqpPLcz9soDLdJ1lscMTlV
3caRTdhduZ05RNu8smbG2KqSSN8O3enJnUKMUQozd7ejYSVITvCo3hb9OM32UYtvjnPqVJB7m5Em
uhIWCIX1JMywiqlKsv1YTPgNJl41jTiExtPk25WhRjeGiRrxDlnwYTrEemVdp12iF/siq72vSelE
6G42jRMFCgoe1a6uE8c+2gKkm+/M/VIvII1mI9WgKEu56xa3ejZ40f0ADdf6EMP4V0CCo9+10TK1
uGsHBGOIR1WZBY0Iow/mwPNuolrhcnG5ZygJtT41xHw7mU2VK0E7e4bgJ882H5dfDp8fMiKt2zgR
c3E3KqmYkaygl+JhxRPmRCBzjhpzH/WDzQjqqjb0WheQros8j3a5m9RtoDhzJcx9IotQiy4MEFdQ
QPTSNMbnMCcRdiGdwFbj9KohhHTFkIUyiEeELwocErPQvGsYN6D4Uzle9XEUsEOPOgVcsleVSP/a
cUy8m6KsBxRCM0vV9nUxqu5G6+zJu4vT2hue3r6oltTh5AJZJj64NqJbS3IMPvb0RxZFGMVJk8ZB
LAvz3htVEdh9iCjwrF1EQi1363otA/X454ueJHx195JNVgQGJw7UZih2Rj7DxqLECky9tD5Olpe8
q4wq5P9DuiV0FRXmDZImTRZXFxA+q/wGLTUwi4C0AS9CGNHW40oPgoLRPY87sJ20D1w10XeTeAir
IlQd78YFKX7JhGyVEbAbSAPgSC6TNBtsxWqenIaFZiqmKQOtllPQFURXNMez7duf8/UqJIlAo5iu
occNr/D0cw4jHcpqWNrucjCZqERY+Xjo0vzxKoucD5rYzzmpsbzfF9lNXZL35CJh8BN36iN6+voR
TLLz4+1VToEgnB+g2qDBTc3F5B3VgtXWNFpdjjXzfmQScmdrebW5sapc2yFlwg3hRmMQK2by+9T+
/9r7f+k6m+V/rr2fiqT76+d//Z/m2/f/wu+2+db91b6cMD//53/X4kuZTaxwHTKKpZTmIP+eMFva
vxampQkQGYQesh+Em//U5hAJLKzhcefWNGTO/7s21/V/2ZBgETlE8ZFwCRX/3y2Cv1Pt3wP/8yPm
1RFgTcy/UX/gpC0Gjev6zfaEqHPakEwy3GGXmV5xTMLCvnAEFtTEi1j2vAr+NEiqYSJD9FzFMteQ
icHwVg90FV1MpZTGV6XvS/IQNbnBT17x68FugrmLjY+o1JQXKsJV2F6WJ6Lw10JKAg25Wj6fE1GG
NnbXkqOIA6XKpAQr7AATW/fCk75udTxfZVBoqZoMDv3pYTdyxKJAMJlBXns7U8wfpJ1bG5GWNQbo
LdbFCrlQpydfXuy+vz/rWxXU8xNS0UCnoI4y1zYrzdAoFq1bnhBJSggInrKrEJTav73K6iZ4fo8W
fFmILqpNvFw9HG6k9ox8kRWoSpzcTGNefEVQK/e1RJg3KsPwCzFtBdNaGkcO50Wlmke7lQp7lRTg
oVxqvXRoE3WMsDSrE0cltUg+5lDHzgBUQNhv7Ew4u17X7V8USV8TaoZdVWiXyEorzsC/f4tp0hIj
R6EIOv2y8MtwgokjMxADUp8IkCLzldyHwg7wYAo3xsxIFCjGrcVvPsL5RNiptL9GKWM/Re3r35H3
BMfz8oOf2dK8mf/8mtXVhcyZmnimghm8oi/1XPtNDSP1Si1bNb6wpc+ECKwNNY82z0JsXGvod2bW
yWhsltPTesexzt7nVav/EVXn77fLW0Eyg5D4StYvdyYN9SudL81JvcJLyNiMyKAdaFtdImydfXUv
llptKkyr3dFOaeOrThxvIgfPd6evbpHC+8P84vf2pdtgwseyPfw3TrcMhcJstkSkoKJFiKSOWl9L
o7+EvXv9PKh+cDqIazBprDXPloKyMyvHLQMrNNRjIebpOGS5ODILbP941y1GQGjhe4Zj0jdetsqL
VIYyYqJEQldXSNF9FPDMD7PLTDRqw+YC2+n1rkOzgh3HzYR6Doqwp0t1fZnWjadWwSSpfeKS2Zyd
N+P27Yi2ypr4QnwaJEyAY3I1cDecrjLZ5PCI9VYBt7f2l90a6Q3eIh7z4lbdS93Wvqf6EB7eXvT1
Bztd1DhdtB+dWjihRJ04xDHapT2zQWnP6XwtR5z67bVev8blU9EIZRtaDP9XX6ysQVZYjd3yxRaZ
o9GjtDO78IJJ6OuLwTPwV1t2H9Jl2jPi8cW+wIAjp49jtUGhKdrBaCvnQAPT9A0peI2acskd8cxn
I8tdKgNkR5YJxukbtPLRiWma98Hc1npJmVvKTeiM1TWzg+mqTu1+64XRJS/5M9+NBHt5icxKDCzN
Tld1yjgyPBH3QYZ0HSJLjbjKQQwGbqo1F3hcZ14oNkG0d3WAfyqaPqdLxXE9jAx+eUC1H+5Lq+nf
qzPNpbIa650Zexe1b89ctdyy4CDRRMYAFL7F6YpovbWjXid4BKloZ+ttBytAt2u6+bnE8zRMap3R
cdlY3yAeZ2ID7aN79DRZPyZe7Q4XAs2y2mnCSHLLO16Al2Aw1+TQBDaXI/KuCZChDF1/7HINax8A
/ROSslH9rgX04vgT88gZaT4NBNPbx+bMBiMus5mZP/BC1s4OAzpzmoxZv/e6ENk3pQpy2XbMn7Vv
ferFx7qX3YVnfrW9qK5JIeAQE5RwSl/dFvR4tbnr2j7QtSLdorPIGKxET3cqi7/efrrXH5uliOS4
UPFsBPLVUlVnRK4NeSGQhdbkgXB0vAzU0Ds2dmeogQR6tJ/KMN3OU2s6Gz2MnaMrzf7KyWWdBG//
mjPPbaiLzJ4LDZz9vgpRQOvofuu0eDuBxq6jOPU7K9fAuSDreuFSeXWsbFSXKHgonJZtvla/mAv6
gegHdQH6CvEWmVGU5pRofArjcNxFU+9+fvvRXkVf1kM7kHocQUeaNatjbCtD6jQhEaOJPe9HNs7U
4wBgj2+vsu6dMYQjH0L7i+YUflg0Gk7PbjqEIaxSyWNVWXittVg2+2WGh0unJDr2NGbTbLMRskE6
GvEO3F+6dbIxuZKV2z0A+IhqgByReTO73SWt/HNvwFoE92xaWR7TndOfZoNbUbDV4yCrhsqQxRh3
c5nHF7LH5QFPwoXNsJpp9/MSTKSWLfbi/kl6PLhza26DKUuqeBMPcwbPFo3UoKp7fW8oanrbElID
vQyVg5V43kUryOVBXv0EY2lhMmDS9XUvKaq1TCtB0AZRnOlbWjVhUId4f8tSt6578IC+yOM28unY
O0/sUe+hlaCQ3azNAn1utEOlWumFa/nsa7ForHoLYcdbRxQmUbqTFT0nC5VxWEHAAwX5lNo5Gy6z
7ACYbzwwCmt2ekFXfAJDGl4Iaq8CKV/G5qqmLkWqwFznH03uMmKDoRRUqVbfV7wNVFWn7MgAwPs1
K+7IHp21C8d8xa2jmoDuSPOQToOB0hoR/HQ/2L06KlGZSwBhxiezuSvK7tYNlaCAjmUbykYz7aNh
R5sxnpjh74YiOxrOz4ERQCtj34KhI6L5j5haz7+JZiY9Fvr5i2fE6iTEnjbGamMjINsY/U0mW/2u
rbT6YWY6Eyjp3Nw7k1N9fzs0vA54bEnvGQVC49ZZpyxTXcjetUsV4VQnvZ5+ZYClx0psudouqfS/
/tJEcJgUeAzatkmwO33nQppF786IoVlpwhROpNjzFEXxPssb6xDmiXszM5e9oBn5eocvi9Ilo+XB
/bHurWpmHBa1y0tNAFEFsV6kV9Hctod8qhgQicJNDqFKJ9/PvX666/RqPr79gl9fXqxrkjBxsWB+
uO5QRJVtpV0GX0dteryRqJSvQ6dsv8gmv+Rl9zqUGmSENogdnpOe/CrprdJqycfmKRhzK/wpijD5
WPSXpBFeP4/JFB6VagbyCDJ4q68IBCaKIpdFpNo372vNqrZKiYZp1jSX+gqv9yZLUQWAJqTtRpZ3
umHkxNBNi9Mp0PomP9ropWoIZSbE7DY3NnEyeZc0316/weWGVJGbWO4K11mvyHOVvQoIEYC0ejCa
WrnV5WBdCHnnV3kut1CFeaUPwKy/ARyXc9CVDHRBCiR+TpEaf3vjnV2F/Bj4Ny0ppjOnb2/uh0SO
STsFuUbuItrUvoYkMF7Y3me+EURFhzEOYyD4TMs/f3GxwtgZ6K4B5pT6qB/LsraPQglr9LviOFiU
Li68uzPbDyotYZsZxtIaXyVMY9anIrFYT7iJcmWkiuL5jZkX+MUBe7pwPZ57OPQ4Fu0eaFbwq04f
rs07us6t0jP37eIgjdV9qka/VDV9YPcUFyqKM9+LuopKYolUy910uhgcjMauJ/hXNYBjaibmt11c
XxIaOfP+lrOk4UJpMmtYK0eW/UCLUrH6ACzKXyJMTJId40tHSNq/vf3OL0SRRn1Kg3YtgqH0TGbx
MQDliyz3u1oW0YaNP9+Ec//lz1fSgDkBCtSx8Hq2mHixBRVXDIkbotyOyE/1YJSWsVUcpXo/VvDF
3l5qZS633NFLb/s/a+mnH2k2Yz1yHcruunKim4FRerMxHKiYm6TQwkejawd7B6AWfV9YQXNBGlWN
6I8WDokfas+lt3FCQ7R+Z5VAMiapd8g8aAAb/bFoxuKDVIrqrwbUBfKkmZicQMxl5gRvP8aKYPr7
MZjacnwQ8cQJdHVTKE2cxoNSDsCvI3WLz1l7249d93mCXcloUHiL24SS+gLW2I3eJuFhcszq8Pav
OLdDlpdpYh5O9wwm5Eno6CcK2glIfQDPpN5HOnlupdr9nvaRdWGpMwd5yfPIdMCzklqtosbUVSW+
eXII6rzObgvDMMPNFCnVDeh/6VexUV+aT59dkZECXmPMxl9h8KyCnTRk3QABrR2PCXzDQ+NFJqIh
fajdGlkVP7z9Ns+ED5NEhfkOSRLzunX4mFuXDz4Bj/DKMnA9xG0j3U4v7Jwzj4WXPRMk9zkJ8JZ/
/uKsdWiyT4Nk7F6nIGdTmfdXdZY2h1lNmnulnfsL653bqUysGVkvhHje5mqnCvgPtl52YwBSavAj
oFu7OdKL3ZCm5YepzpVvwpCpEtC6lVDYPO+725ME/YNzTw5H85KbgLaTtbz9F88dRaWdG9EEyMju
tG2TZcVRoacOAsyM+xv8zuN7o3CHazgG+qa0IXV26ajilQgUEkXX6gFovkoHEt2j2S3FLpb4IUwD
5gx5yFH0i5o51ezq/YXr+cwZW+ZRKlUFWCOQuKe/e6J+UTOEHIPKnRLVB5c1HjwhtYeikPLHn+9A
djxHesH6qu4qNnoyUlRVCN5R3ITbuKxqvx6taPcPVuEwL2pOgF7W16RUPHfWK+BeTPDCQ96m5RW+
JBe1qpar/bRap18AapkkkBk6BoSrF4fpAJbpC75ERPZPmddtD7My9rZ6FtreURWR1290GrtPUyiK
YkO0Ve+GVs2PUMZ/qdIRB4uMZDc5WfRgmUM5QMAymsOoqcPHt9/I2Z+6QHCWA24ACzv9qWNimWNe
8t5pcsCCqRJxk0dNuonwktvLHKRor1Xm97cXPbux4JsvGGO4cQsy4eWBqD3dgkFcjoCYs09N7+ob
VUVuN0LQdfv2SucCm/5ipdXjtXQ4U7VkpWJA17eY0vw2nnN5IdU7/zygYxhbQ3pY34h9h4UtrTiQ
4K6L1U0Et85POtySCt1LL8m7n30kqJK0PhY02/pUprgfgdMlqGUy03ZTqVZ+06rVhUc6t8rSN6XX
sbTr19lr7YxcGFY7BqaUPdp8MYYw1Tj9eUJOdfafVVb3Tqapba0ZFRuBOu59j1FO0I3l9NGsQhgW
b2+FM21p/ASWFi2bDrz5euohNXNS06iTbINewoRyUQBUilZeDZFwP8nG06BGus3nsVLzJz2zlJuw
65NrU0yuHfyT3+KY7H+X3iKKIKcnYLBJ4xWzlXjSazmRHjqoUONPIxyKfYwR4WAkMPmT6Crp2tlH
xDnaTe7f+Kr/ccp/9hvTLPLIbcCorY1/0z6M1RHZmAA4bXWwBq1b7CTEhVvkDImDYoEZKEg4w6Ur
voqGAGBdCF+88raJnGs0m7NHOLD6HXdt6wZ6aHdXSRs523TKiu+KC7U51Bz3s05L79s00BK6sBHO
ndaXv2eVFZhV5khzBOvohi4GWQ0vgHlGtS11+5+cVXMx2aFFD4Ju3e/AqoOaw+Yza5PR+TI0J1js
kGLf3k3LKVlfN0C9lp4k1ablrXLhppfuYGH1FqTk7L2f4Dxm+nKZPT2aqCoVAbTB6kadWjpVRpiW
2YVTfG4fMeeBFUKtS3W4OsXMbCNnjiwZlLAPr+ohxXwyE827t5/yNUSG8agNzIpcir/M9SRHr+Os
7yAmBI0xxd9y3YqSALyz8mECNn6tlWMrNmM6tHfIu8Q/rMwb0U4eAMcc505TPs1q5Kr0M2aGxm//
snN3KG9zwRI4tMMXkZeT6yyrIT8OqqSNoRoHEakT9ryd8zC72LjZpVX6cHCtD28vukSI9UdfMko8
gmHOuOsZIlIZiZ4JotlU5sk2iduHXinTTW9bX7RO+fj2Yue+sMM7ZwBBPo1VyukT6mVvj+rEQWFU
rF8Ztdv5amr1/+DOAam4KAMTkchGTlcZtMxyRMJ7NEZ7i+SmeJi7oXn/9qOcOyyOjfwM8wLQz+bq
YyWoyJBcMxnIHaP9GHaedifcub0qlKb7Giqmt01DA2KwKrULj3fui2GRskhsekxI1x1JRnNDWoIO
CoxIiehANvFVXSlavBV2hnu4UEX29Paznv1sjO9smpFgrNYEq7pEk4RfNAZSel4ALdIMFMi7u7dX
ORdPeSIwdIueEA3Q08+WxI3uykQbA2yjtTujHT10EqbuqEJtvhBpzn08F8QTkFaaQ0BLT5fKGxNS
uZZNgRsZ8g5+sfkUOh0KsE2kbAWf/YhEh8QMKTT+wauk2YpfNbA4oNarE1CpTstsFD6XMMbkY1JW
xkYIUPpvv8pzH4xuBp0oaiD0X1eRfM5TOxlyDKqaNi4D4cG5ho9eev8kYruozDK7W9CG3vI7XlSk
FddvYcM6CWZv1Lae9Ka9PSE88/bTnIuLi3E8OTG8XATPTlepMZrVGnMcAwsNotseIki8ldBosX7z
GjtoJqEEoZrLC+iWs2W/x0XE0s6i7LnaJVXRRZ2qkVXK3lSlbxW18xB2U/tEcLQP4TAOxxbw534u
0+FeenHxkM/1BWeks9kmGnxgCRd+A62V04c3Z5QStJFTkSPAs8s1b9gPtlp9S9sw2U9zYf5U9dn4
QoWAJVnedomPCa/1EOXpHzIElrYjL/8/v2QV8dLCtqssRnLItKv+WitifZd6TX1hSH5m64IW526g
W0BTf50EWFUHP9EqSaznAW2gITLm3B/zSrvwdc+sQ7ZK3kwnn3xgPfKtBHoDou20wIpbcTOm5bBv
mOtcyBHPbF3Gu8ggL8A2hmKrqwilmbqxjFgLTFdpCJr29APWYbFvQOYw/ossxJhAOuzfPjAee2J1
p7Nd4f44OksyyT3dM6ke10UU54jJ1LH+2GdYTUC/HzeZXuibPpyaK4gx9UZFRmwzZ5hdXHjqM5Ec
gAz9RuDsC1ho9dRN3MRZHEUaiuy9+iAogbZO0aD7KZVfbz/p2ZVoh5EsMvthw5w+KZKn6Oy6M2Cg
1p2ua7Ovt3NWK+9Vo7t0Z5zZMGBkYBctY1yE4FdLJTKtZJi4WjABLPNHx5YbvYzDC7Hu3KejZnsm
/CyQz9WncxsrbKDvakFUO2CYPLuNP2nwcoyd7ZZ2t1ELBkAqN/Uu1LW+xGaoQLD17Zd6BqlD8vTi
Ryw/8kVYt7M2tjssboNeVMOvrDab+8HUu+2ceOGwKYVZ7I1eiq2pOC2MAXfU9l5omx/1RLl2w25b
Jm69yIa1P97+YWc/AS7nC6xxiYer3yWLYU5LerRBXEISxL86D5zJ1i88/m8UzOn5IfkGiEIZwsSc
Suj0+VUHHS2lxeWrUGZHHpxprj/Phu4jRfXFmIpNlrtNtree6Y3FWMcfymfSY6vFHiDgPizuIoV5
yqYrQ0M5NLPWWR/6pFGie0JScTv2M16bfYNCiT8gb6Ze1ZCCsSN0R9c+okYHGTN5JmbaEVztXbnw
NUNou40vmrC04KRO1nUWxuOEDlIP33nqWj26Ec/UT34DNFD5TAmFrjtlexECqOJNRbBakmcKqfpM
J9X0qAXispBMx8ZtcTPDjHn2tWciqrdwUiermp9kOac01YqZ9Uc4xYvfgSmjrftMac2e6a0JDAss
yeJMCflTFgqsLh3aZeozNXbqQ4HA8cKYbZ7Js4VlJMWufSbVxlVqOdtmAGvjt3oL8TZH8ClmILMQ
crtncu4gU2efPlN23d/03Wcqb1YyrbpujTaPAuA7UbQZzApzvRF2S2COnVT88pkcXNIIR9qxTazs
yUCrynrK3HZ+1C05NbTGx9lAw0ZVIPT3CQ0jckMH3mCiJ590eg1wgQw0P8paqT5bVos2iI5ERfUs
ViGfhSvyRcOioHORAW9fpC2UgaTJ9xbFi8oMLc1Pn4UwmIIjimE9C2Tkeh85fjKgztNaidkFGgog
uL12zJP3eW/jmSHC0LlJbafxUMyY9XHfJqP6SY8EciCdhWwE8hoxupMxAf9I3yc1Ng7cZX2DVmBe
36AkJPQdeg+NQC+vr689IwRel8X5HAde75TqRgsHpz4Mrlr19xh2Kx/Dahg+N1PWZ1CWGRpcu6jJ
fZ/Ysd9st5D3jVZU166YBdNnVeo+5Y5q77IhlR9UU3iln5qNRNnDheABxEZDRTgquw7xtlGMCVs8
cu/UrvXQDEeEafzSu25n+emkG7OPFDYUbtnlIg3yQTV+jYWpoN6vIuA8KI3yq0zouPgwa1K5k3XB
jlWLHInPpsm97VzM4pMlilzxi4heyYZ+4P9l7zy2I1eWK/pDgha8mcKUZRV900ywmk02EkACCe++
XruezJIZaGmu6bvvXpJVQGbEiRP7iE8Yef7RyvPqR/Vd/jAby1Tcp5lnv5U5bHEcN7ZhhrMQQo99
20o7npgKo24VDFbLUnkv+2PlrX0XSmfN3+oJjBBGiTlVD4u5aWXsjwyAoi3Iu2/WYBX79WSiN2Hq
NdPnkIu5ObSDX5WJV2TOm9DkPO1hyKdmxBTJui/FEjjMORexE9hptGSQwdaHwl55KcE/V2NilwFo
Iq/zZBaZ2hbcl5nUfLKl+UVyNpMgLvGlyVALVuO7o9+51oE1fWWdrmmROTt5Hjp+ab/lmPmhcXnN
NvMIFIAQFywoXYJVyvCPgVYOOrHKPlVdHWiuFfX9lj+YvMtZ1GY4UqIpZdMg8tMF3rpRyPoY2Llt
h3lTW0yjuhHWV+eag2AHlp1mEMGF7B9HzWR+vIh8tONWB3EQz74zFRfX1GbINlsH69LXRDfy+09Q
JVoArl1M/1K/m7PeB+E4VarYr0HH2wmK0Ydu1U9peehmd+ygeeWjJHyFQ4HhdwqPDlkLFv3iQ9AR
c2vuWrl1xJPPLsT6TZT5DHClB7WeYsFdOXCQKUJM+hDJHFXO+8XtVtgWbepup2rqa6OIq5Y8TScc
HWB4JYQfUr37L1xy9aI96ix7u1s46FauyVe1lD7sP7mkJpO1f6pb1ux8TFIxyNL6ivQVPDscRS8w
3ACuTW3QJ27uwqVtZRFmxpxzsGhAQ1vPfF2FUfCPg7579dIakGkqlVb/L4Xi/9DC/H/ARnCCsswO
XOm/S34Z3sYJlJEdF272zMdV4W1K17DsdBlDLqI6rbsWSGD5za1UkjageZHCjwt1ksOmGfvXf9zw
/7+qC3P5P9U6/4OSFf7I3zyj/2U5l3/hX3dzLfOfkRywZFIPAsHCyffvu7mm9c9I2DjFMS6jqVGX
/sduruPyjwA04KakgGFqTdf8b9wsNnrpCxBzbj4VHQ3i/7SbyxN7q4f+U73EAAc3Mz+FogxfMd3b
f62X2FDPyjw1IWcBdLKTnON4ZyygNSSZ7Qeguz4AEW+PY8qIu1Hzj46EIoFH3wpFuslzK3NvX9v1
Z6tvEJeCjfgM5ZBDtGrHYFtkZDYm1Cr+kHDs9cc6G8mW8pV89jTDS+Rsb/BLOkwA5Ar4hQasVu+8
BHxED4mD+CkMJj2RTd3erTZs9D44C0FSmJWyccT/y42CGQzpkBZLFNA3U07lDVCtoYE+4RljKDyn
elwo2g5T1Xw0dv/InE5gKsItkmb9PbsBv5xytmNc9PqdYW5t3FJ4hfrsi0T3hp3fNs3etfB4hOvc
n6tJttARg2yn+IbCrM3mM6v337OofRbw6pdMkhxSyfli6nX/UExau7ezzINr06lTndXW0RKjtat7
qzywHK3OPCNZ3EEFi1iU1g5l2ucHU+VaBG9zPGNYg71JGyh2Pv7XvUJKEGFHDHhE7eBGU9cWvww/
bUN9m7cX2Sr3nIMv454YVcxK2nKcrK2K/Gm7s518/DuM/oEGYXuqs+lku0MbQavsw8437oqW5KhF
mXeWa6ynAqR2H/LfF0k2e0Mylf5P25ggJjEjNdGIMYnypV5e29L+ZiGgOw9er3ZB17mnrUmbQ7oF
vx1tu6/7bMLnUJrYoDU4a3R596Lu2JNe0MVnZ2a6tSkLUEv3sFhwETVPfeL4Pyw2/sNQWjI4ri28
K9GzTrGkXnDIt/FoyXQMU22cQkjCGBTKEjqvkk3UDvk574zPQLRa0mg55SixQsYWYImaWWXVBPMC
lJaHAuTmp6HLDdZZC7NmbtMzuDMSkWUqZgqeaa8P7u/CgN02UgAZ2l1GZ27LNi5LlbHSYO2cpr+b
YaS2hnsnlHPK6urNxQTOw8Z30YWTDU+6M16XHsq4jWbQVkKDjEw/kNmHCdnmvqrzNTI6WLk4u9pE
d2R9Xy/5aIVq7BxeC6YrvJ52/2vAmOuHAdXfSeZze4bN2L1O4xAhXkUpr9a+HOw64tM/d11XMBox
onZri7BgR2Hq8PZgCCfO0fbJDs39e+ph60+hDXWocUdEtE24t3VSvagPCyMU7TpEytSGO0NfrFPv
tDdmMVdcogwvY1p5m97PkaOXXgmsuzBOds870YNtvaCguzBbe4q+QGCAKNdrUA3JWPR7lVsqptYz
MJWYU8xWgs4IULqJdLfq1VYQmCEdd+8QSIsHOOAAKU1QUXCh8yidRBfN1rjsy22E1DmOkw7Mblge
eLjvvN4cn7csYwVA3bDdQV+8m2lP3HQxHIZiPEnEgdhQa7oHdKXSiL0yGU6jdE64qhSpopBW5Dzv
RcbgSN6CNMRUDCfL++25rXcG7qofvLzMCT/rlguFE8H0KyOGHe62Oh6NroQ9uGmPudnT/0wFJxGW
8UjMS8oyEDAqsX5svYDjbvrQZav0mE1eUtagCLH2P7mKzrMAvUw4iFPHC1x8Zr46B2yxZHegiIuk
9NPgRK5hAwM5M5yralLtyRQcF6Jw0gfViKtHccuXoiI/d7VrIYK/zXRjzmd5NOXlJ8ua1mUDtb5y
flx0b3YOvSduP3dy7jQ/za1Iq3hy9aUmAnkax/upctVd4dTDQSx5HU1tdS0o9+Mg6Nur8B3Jusnk
RxpdULikgxcuWjMDaPKapIWsuLes3rjbIKftde6bJtxKu0ymagAcNNpeFgoJgKqwAjK5iNHMw1qp
IbS7Se5k2v/uCTAxUSxKYdzDoP5YV4Cr2/ZSck9knXdiVp8gcEbIq4k9elxhkMMDNyoGMlYW4UdY
cEPmzF+uZ4dr6vFr53dpBi/cNq9y8R+yID85Tg4hgqq0Uo9pobXxYGod7QpU9Ma4dfyTE1rD+FHl
2v0wvc22eHZkEMlifbTHbvijVhN0lK+Rt80fSPzRQ0bUhjEvETzSaOZwAoSP3ls0x4JYlsIHx74N
oQP6e+E9y8Uj+6b6PdY7667ZJGnlUq0qssxxgAJQzVGwKHlc3Tl4aTL/G7cOvEPdeU2bZd471Oz8
snOF22Sm1VyddjpPxgSWfKLZH3TxlyfMPwSkAsLhaJv8qml6lZgLgUXpYKM58AZpb3bRpHFRdum9
ISc7zHp+835xwspqjTPWzospUvDkRj9nB3DM+cVsV1mGMEaqvVhndIq59Z8a5We/NeZZv1w/565q
C2/Y2x1TPdhwXn5ZLKM8BXXaXjZ8J+9DYR3A9lpfApWDvIjCBdNmQZYfBU9OMFMzWIvmJf1gOgfN
HTmdS30Ojg36yKGtZfsy13VwXT29ue/7gtNClKriNXTrfdlULc/c7X+DOfWjuhlTTuAeuzGosnDw
hftQFs47q4HrsXIhdHMenARAyg819nYMbj0/rALfC4vh42PXNVsCFSEu2Sj6s22LJzmZ6FAWMVZ3
wujzTxJq7J2y/GeVgo1P/eErJQMIpLogh0eyW2oCVztmftPu4K53iea61dc0ieDCg/WpHB2UXwkd
i0LK0Y8t8TrgyB3/SUAhvUqEYLJMN/cw6TlEJvFRpeZwXJrtgwSNg1zw3mbdqIddtzrRvJb6y8yc
8ziUgTyMa13vamdRb1WlnEhyOfOlC3CoYIXpe/ItPW64CO7ojoJEa7jSGq/Tdvk6D/RIIkuYqWzg
fSsy60Gp8UY190UAl28oMz3imJjd0A4y3r0cUcBpusNQKfkGgyYsHQDYYK4zb/2dT6n6gLDd7ezG
X04A1xsZ+/1aRr0Ishjkf3YYA0cmcCIeywH5G0phuaeDEwllF3guWef70ZirX4wBpsgZuL2mufKT
fOrSuG+bag9IO871EyVed+kzDRshhWU8284FEmIRAoF5xcQQs7n63KrqsxXTsyz1MNe9HTLGAwS4
ZBFu+pAZaX7kS3RCBoJsIxgVXmd9fQFg7ryNcAurNV9Jd1LFH7/N3LhyxvrU12J6UL1/765K49uk
gY+qfPgqtnS+br0BXxFnoEycxq8jWHkPQzeVb55mO68WgNV7t6nykEWkhcqZFAACeNSL5FO8CzJz
iHNHb4lO8Eg4mFaQtOZslpETTJSXQouHKV2+y9TXz62v7ayNRL5ByDks0upPZi1gYSaknaDZeeV8
JRUFOG4aujc1PHcPyuchdZrmyVu2o12u7yrLju7IPic2sKQn9SCv7ZNZ+O/5srzNTrPvHP06ew7F
3UKiizuhxKFxh/5KZkU2BvtVqOlQpeJX4ToJQmyGZDo+zuNG3Vb1J7YkT8aKdkNIbzxP+bRHEX3y
GzcpHbnrZy1p6z/6SAam0M9lvcqQX6b7rDT/c1TpUciGb95Xr5Nf/fVXc5cWroBEd0vK8K9WU8zR
1muXelr2lj+csGriKc3QmtRzoeVcF4YbNZsRQrJ9Ijqh+plmeOJq8ZZTO47OXVOOerIJtzj3mlDX
HrGUE552O0+bcEJECbXMo0jyRH/RMrQDobv3XqZ/YGMGbV+ZEHdtk2+Ls45fiSAdldlvdU4yV29w
im0BcvSUqxNrnftqa3HXOusDAkyYL/LoQcdmBBVQx/dAEItVXkj0sA5TkxsPTZ0XB2h95cOyid2Y
zVcUmTsrI+HJmCf1OTj2NVvQ7Ip5MfcQOUueo3pGnbWyJ8i5+m/EU7nbygKrgz7+WEJrk3oBdNwL
pHMDhwcXgzffr2WwJkHR1lGwOdZ9VdlXyx8fFzlA8Gbh8reXS9I6AC/+FHnusf6rF1/11l8X1LZj
6/HqTNObXhf1K7sVu9kuYrcWewaQkVT8Urd0BKc05sjDWXitvPbbxZabWFY3XOuNm9TS8zKsy1vm
l+P+CIPtzhXfaKQ3DjKi5V2wvvgkxTStc3YY+Z/yWv2glHrxtq7mJbCy197sznlqw7sc+6+iWIdT
NUorMQi32ucEJ5hDkf0OCr8RQFb7YouU3aX4z3wnkatb/cbJ3p+dqct3k78lpZXPCaWnGYFAEfdL
7+3w6rpayLVXHdbOPvSOurjeNj+va/fo+gRPeHX7qBzxLDLx7snh4nbDEqZZ/uUIkNHMCRJcyQcN
JzLX2000HfNTxw18wZ7YHDmO8rOwMoiF/eDGeqWj+RfyLu2p3IK23vb2ZHD8Fb71lnaLjpFSub/r
1ho+OoZR1lDGm6XFxRR4dPBMeNo1Eo3zq6oG8pkojO3ZOkhHRPXYBYeO+2cvHV7qObCncPTVmYHB
69SijBOU82jK/Mu10zrRK7/cu8TITMogFcL58Z3y9wChPWJtxnvJS1MHTU0Z3TccRSkgUnuEUQXJ
abnT3dIN21I+aJyTKYy/0Bysg6H9niotrLRpBzjTPeRmc1oIh3dqV/4elomgI7OQR99G5q803r8s
c2BsMms+5AQtvGAogkDtdP7OtYZzxzydlKF2iNrG0COS2P4wx2ELt63OuMuKq73JJQm8kqgW9krP
s9k9ByVtjUPaFXj65tOHOH3wJ989lEENw2AIJDeJwdkabA+WVr06Ru0ljC0ukJtYDSnlycrbX6Ot
8qjTpu6AuoHRLqepI6XCpbWixkc73OwWZR26YWB1hR/6ekWxXNmvLDHIV683esovUzsO6NdvtvTq
O81zWuwgE+xdrxoeB2TrJra3LSVZQ2AbyiUdqjScPqqJKXrImwwx1sjJphGUHINTT3dY+KefYK2K
A7koYDb0fL2rHPeVKKbmYJmy+kqV0b2UmmsmzB7qn64C7DrZa73DBlziUU2rqLIqhg/pWMWMj1PO
HCDryq3LdzTQ4KOxqvE3tMmJ6YvzU5ijfix9Saqq8tqdVjRoKqT+7kTlQ48Vujr0djXuvYVbR82i
Oen+qnaptMpkq7btC8yktm9ha0fOyvQWDVVrnvhqpriXQRNlJKRE+uouUzRihg71evKe7bFow8K1
xSOIN+tpsDxwI522VAfoXrRS41LzzaxEn9rO+MBgqHmgG/fvVI1HRA8G77xozNUlcN2o9McxWovF
YAmhpwBRaos1QbBMvXXrTnpufmSDUH+ZfCO/pNJM40rzyktBotZaMTvx06I/FWnmC35kNb23E1/D
sATr0daVflx15zmX7T4feVqyaZh2fuY2vDszR2sNRvo81iSpdB4X9jQvdjJ4BT5yEmdom9tt/rK9
ttlTwtRhbeji4HVG8TSK7d0iFj6bx/aqy8ZPLNjucZt5EBrVYHy3aQdM1Ci4/snoqLqwrEkKjPBN
yudFLl9NSbJWULXZs+wtyc4MBiLCA9MPQwMtfxtczLFJb33r6dt9I7QqqWq1ohH2SDBLOnvX1VYW
uWXZh8lSHeW2N5kxDc6FnKwhzBzNYkyjCvMjHWV/yFw2nKyh4XOz8w+7aoYb8vMrddg+Mvl4ztSb
IlztLf89NPJZpOuHNnd3QZqSNewQW9ZOrCdk7nrSaosV6d6zKEUn5neizbbTWvneYfIK/c0vNYtJ
3AJHCFKyvRzbWWZByAaZH6bE5MZGD654WVEuhkmHGq9G+WaNhjjUeWXwiRnbuePhPrPImTPGsW85
xMJ686V+37WNnXHMpRzM7QaZ2+91JMmszhPNadKeeDLzbta3iadwW6+OVzr0dLV4ZNu1OukbKRx2
plk7EQD2pjxjhKXm4QeVJo03Y9lOTNLMQzriQim0+ewWlrbXW9O4JRddfcrQtiZuxyqXUC1L+tLU
6q+iTItTwqHyqJjLLewC4ey7jSwYRs5aiKjIIEnvtWNn0Pj+Q50O3Z6pmalldbT0aZOsgUEjufQo
oSrfl7UDqDkf/PkOw8wu7VxIsK0goou/Wfeot0tpR22AZ73SmuWZaWl21zNM2Y1aStSvKeddQx/y
4TIZkYO1HTpY5+dqXimjbOcBM9yVAAL50jg9/VKTI580s390HUnhuXjWJXVb6xa4w/W59PppGNbl
kkuCYtVKIUkTau7NZqgwQGeIn3Z3GLVtWMNZeTsn9fiCq+k3eJzvdEWZEzkVbq1juGw/DMmgvwlc
3qalImRGGOgSfdq7+4LV00iWZLSxpfW5mA6cmheMRnG6nbJZxRNkjJ67eDMe7UUBroPOD5rdZwYV
BHtstIpKr30M8gFZerhv3fqibw12MyrhVScXqR0oiZBaAvJcOLcastCr8RePNL2jcB6rSRvCNNDf
acxOwUwR7jn4glZ9pxsgTighuphx7HNdAYJWS5t9py7fhC/dXS3sINy2jvkoZ/gbC7anYbKfCCiz
oL+Xf4Wg9EN0r39VoiH3AbNT7G7GFLbW8gUdKN2Rg/EEjXhKOpnOb25nltANWl1GjAa9kJyn2DXE
R4OeMjf2k+bXoUWOjEYmscYnGcjgL+CsHeJIpJUb2z2jazLE689YBTv6+ma6sglHfo/uVSer61he
c+580SlihUctasf1ecV8kazZ+m53joAaVf81un6npJ7u88aTd3I1Q6HN/p6sm+aQF3V7XppaS6ZG
nFZvHS9rT0iENWLPyMesPhOa8eG5c/ptInPO6fZqIG6/ZGRF3K5QyzjPVf9Fb26EBLhVYV96XCZr
buxaB/AiBXAd2VNuP3QppkwKatC+sYV3Yr3rR73sUG+L5g99MDHNljfk93q+ceZ0q2H1l2HV1a6f
unUEEF56KHHlaLQAUSZRfTGdL3u8OYUi60+NxGauN3wSP3yDeJ+1U8Z6MBEm+9RyNNqCOXXSaGtl
843Vx74qKHnlKfULgBipn/sfxgQgLeSMVH+WoAv8uDW7/Gso6uVk9tkcTTiOyVscTZr6sh5+rc5a
Rfa2fA7EeoY8K286yxpGSJchTr5mPTmExVEoiTvODMQ21lnudHqT59prs8heLH1faqXOyzoEV8Du
1fNcl4I1D5bQmQ07ItFEqsdTOo2RpdmMb+qyMHajWr2HwKDPI7JYnPVmKPaNW7hswN2sfQV7VFpu
P46bdsbX9dkIRyKpbKdND4Kwsbz96n0PNu/SYijEsPVnJATmjVWy6R6nbhpqGtW4Ndberhk6AgLW
uiVhk9iSdNOCaOs40AJxS6hsMrHX+/lzDpzHwZiKIxRylbAwmj0FGiMoRlwhISsonPVWvqYpANS0
GTyCrby9SQnG8ToXexCZSenVp6605Wlial8bGYzOtpjw0llrYqSy2C8mgw5ZIXEXQ+pDMmmfjNZF
dBOPxqIHf6apX373q1Zc840LkFxBh8U/rFOJW/PKmfOw+ZgL0vGxGteHyik4N6xbtVK613Xo5oSg
Dt7iGTQNxRxgonwTxz4rXmlwXnlIzagzCOaz9A9hponnZy8gVY5dHTyysGj9RfWCI4SHRo/1ljdI
1KVMRmLWOGyc7sVfF+/IMPo7m1c0I3KlCKizioOyc/6qVCepxmuuxeL82BvXcUvC1H13231gVI4I
qqNAp5tOVbDyRI++s30iu4NdA4LPs12OMWkMNYN9JuzuKJjZlGxyj52KldsvERGkbgTz9Kkjyyft
U4ZFoMMxK6QWXpxqSjCN2Em1ecWe0T4ZU0RquA9DRRhjlVbjzp2y7AMZvIz8pSt3Nj7A90BTLmeM
nv4dS0nQYl9p73q3plwo3OdraHh5/VS2o3xn7lbHGxUtPXJ96Zf879Z0ERO7PwbL4QRR1vmHLotP
tPlx36j62+fp5l4PzUILN7AW5CUyPimhyZOoSyM9bG2wp/d/CQzkf7uj9sF89839J5O8SaPK2BLp
p/WlsBwgQk69JJ3ed8+2W5qX2zc4eJmInFsc0NDKJ/Zlcp62jbUfDV2S9FvSKzWpIo1dmNBPt/uK
DNQ9UYs9IQuEZGwZHmiXDHfg/n8m23t1l/o0CxIMNPLXLKi7UuCWHCQhEW3V/fIZDyUQryxq5qLd
WUHKcLbVHjxbVSYvhF3dm0s10WvnrK72a5jZ1hpunT9/9rPuPRvWoP+ai8LFJ9V6MUjo8amuSvIv
S3aV0M6LxDaFuGPWKJ7alQ0igxnVI8vx410/KA9TQ3BolQp2NUGqkcxhBANmbORLT6WI1SMN4qUK
tKM/BMXz4Bf9juduJEizWJcIJ/G6q7yKoLQRCKw+u+U5c1usW5r5h9uSyLYCV4vZMc0M/Qb9A07s
fmjzZ8vX3LNVOTvN7cq7RkxtODeCglb2v7LtJr+ZTdy77Y9pDEeicbnsq7x57YR/GfTein1FAeMM
sdlopK92IVSS36PrWkm3+DGEU+NqEpX3p3ZGjCqeJaNsJGiw9mgGByhyRx7G+oo3xTmnKxd+o3eh
XWVPKb84IehBtJa3IRaxyGasMzymv6ztcyCh6UwkpaDSvA1tzduqe9xf1nBRi2afWredD41aY20Z
6hf6wj6yZ/NFg+cWNo56qLGuJ8T/4W0JeifyaKfCcWVcxeosz+rCFWeREhtgcqJHqgVXTEqTpC1/
3NHMCcmqh/TRVWSiNlqt77E+fpSu9k1EcMWfVihGmzi4ChIULjebyoaQbtoMidvlYpO0wGE9/xrG
8WeYSRNVNU06ccf8W+od0DyIRhDbiSmt/gFTe7SwRhOkczL0aTLh5IwrNONIteZLKyoSFotz27pB
ThU/b4/ZVrhXLn2VbGZnRQUAWFHOd22PgTw3OE/Trifqq8qOpj+msefylJUDA4lOQ+bWrP44TJLm
bHwMJrdkbVHd5VN7zVo3v+SeozMWxSUeNuz17OaZqK3Ks18npiWHbNbwr7W1FntdgXarlR2yaG35
p2FBVA7oj5Z8JecLmAVv6JFP6B4mohFhPEXa1a2I5NMgDG6zP5spzWEmfGcP4Gj8XguCSEnUHp7K
YGsoWidnTQq1IJmamHqdWnl49Axy9vLN+3RQBIH4TSjWg7vraxt2iH1G2b5Bkag+fNXZz74SBePr
pTnYAziCGbfy2RdjcW1xBlIh9XjpoN6hgddGSIaxFQ4Yug+Y8x/aOujO48p9JZyFAPpcbnyJRJzF
Xm0PX2zv2Adiij7gXcqkTCXRnd7IxMJl4FjVZnW0lewSQJY31FV3MraarCSBQln6H30zbPxWgpu1
mJKBTeikzTlly1WzLvMmOf/FIRPdd296fCKkmi7tvhjkk+eyvjydUdgiYa4v1o02SlRTaLhNnDbv
Bl9QTnxjwHq440szaox32SAo++2z5iCjENtD8dLToCH/DhjHzLnYzSbyamvuByVDdzKuw+LPOzVN
KjKD+Y3X9QQL73nzRyzPjXksexdFbUr0dYqrqU4K3qOa+JHGJLB5JpbcI68GWTGp4ZDuyspCSuAe
I/k6D7dR4R0wj01A4q9mfHmFEZm8KYXPdDDDstn1vJSGk8AJvMWyiFAM7LfMOX3lRNCOdaQdQF/Q
ToI9YAbQFeI+E8JU7g0KzSMx38Y9gSz4f0cyz1+Vt5ThqMFrlBK3KUrpw0S3vC9LuVzFkCbm3IyH
AihkiK7EZ6jrr9usAVJe6gdWsHCPjj7Hle2Le3NsVdwEhPxivlljcxh1wtsQo0p0xYsxm58eIU6h
pozyyLthw1bMqvbBws0QDXmRHod2pPJX3GZ6j4HPdbQ9R+P9VmN015iKcm/br3g1ObxyId+5LXAJ
1GqL6GSCvejKD8IdK15KIROpN1vs9fqPX9tkuXoNyZ1LP9I9kqBhG2OGZu25b1s18gJLBnuI6fRc
e1exZV949ODWh0WLolS9D8wuNOkvwH6eNAvg8sjWfIjyHJUci4mjjEPqtWzdYP83/PybviXpWrX3
rDU4ZHl/MhqvBdG4bHGWjxNpU2mBBRjTXmghjL3jC8UBazKaZrNXEYe6+Q0Z2QQR2V35oEgpwtrw
s5IEIOwymidXcNTmW7Tp1sWba0QoCiJiw5+xoTh7AnfqjZp6umBs3Dk60r4ynzyIyo89XR3djf+E
P/6dtNs5kguybDpSYRjMa2DiK1qe4IFvQrtvaBQ+LIOkpHBIO38/2jWWG7vPzeuM4HMbwzCVH2MP
y1fz16KtY4ZYLf5hmvQ+0tbVJjRej0ZHIP0vQa5uE+BXRuHnPmOKbxpca4W1jomQfnYXaPI5mNPq
PKaQzkDk0SvBu+TRzTWqGIF+Ic8ZLb4q0kgv3Ad25e+9vH3atPxXo037pc/2wLEectt7MnP26TZU
v0jH2RlnRvCcsVZMTTK5iVEEFSM2sZ1rm7jfUOf7ChdH6H/BCBdTaGhe92YoUSW6IawgAixevNYE
L2JyFiIj9L0OxoBlUmTvrbWuOpM+VGrv8ZZpna79rmpGFBmDWy/Q+RLnwtkU+DsXY75wdFRor1UC
4osZiL0/8UbGm9lu7kvQraT8il4cuynTX5d8KYqYPt8JYn44r7NDrjtQ25I3XXebnTNs6rH0K+AB
dOi4gq2biKVzLk2Gkf0IL8WvB/Z47bYYx795pCnFi9vaVeLdlE0DkwGRjhREmj1dnd6TUa8b957C
7IsNp8E7rscqSJ/Lxr0dsdYQkTqTHT2RdReB3THx8mBFSCreMMcR9u0Ob/jHaAmscTuqrsoeV8nV
7DN2KLw6wd31Awci3maTxGfNXxOrb1H5N8sK3WBqEt8tcET3jb4nofZlVeJB5xhiTeCx4IGLRIqp
X6qrvpj3XqlebwLorvf+hbkzW44bu9L1q3T4HtUYN4CI9k0CyDk5kyJ5g6AoEvMMbAxPfz6U7NOS
7Lbadx1R4aiyRGYmEsNa/6hVB5p5XIrE1XyLWyTcuEMPyVUl7uM8Ta1vT8pVm+ncFAQQwwCVB4Pe
Ev5sw2cuwQTevqmopzIJ63QyWiHEyg3LxfArzbjTlDkAF8UVoOYPWYleQbWq+0oJF2himwwsxQo3
utGAcbGy0yYhQcyKplOu6q6Pd0rsDsoa10rbUzV/LZQp9Wt7dr3GGggGQlTOkticpc28WjZLFkQd
IsSRRug75klxsgd14OlTKmet4OqmZGW9pGS0rU3E01WZRt7gTvcknsBsqUDNVLmhV1cbb4glyj76
WJjOIkhwabpcUgST5pi+PNtICKPGNLOdk+nIXNKc6rpSdm1W9WeOCM4HIy9eoiHWPXupnXOZMPE1
9fhcC2Pcp6Zae0rYVb4ajegEl3bZQdc5V0nXfEjYBBpUozGQU5LcKLLTNxb35wACPujc8L0oB2a6
OPJLdFt7vBjjtpDr5GoylQHQhGds2a8wr90eUSePT5uKCjwerl+WarRH0g04v4zRzQAg66euZvnZ
AOESVuTroKZrPaHX00PH1HLktR4TI7H8JZ6V62x28OeAIoU3i2K2gZVyf2j1Vt0KW2YPTPqTN4Md
b/BsujcU97W3TZXTi05dJt9qaK66/fFk4em8uPUULZ4YsOW79JkcTFEzGrlDvku1YYD7L9JbI7f0
k+rq46VeS2WIINehs9gayXsXTUu+2DzfFl3WfxsLq2Z/TkPnwZI69ebp4vhlL7OKgbGHJVWxFdTP
a9xlH2Qo23I/n3PVp6fagq+ABKUmjtAE2VLOPRtt+VnVety81hTYKV6OKvhTl43FTQ0t1yZ2Z0R8
tWUi5Y3jSVtNOhXzUd1d2j6WybafV9lHzknqbJLKiG4yvVpua70EliESnGGsojmS4osmrmmZdAVy
WkPHx7HGUtCexi0a8WrbBLVR21uu5zUEfXmvrbnfWUtMlWGBlH5jJkxtZpx2e0tE/rA4N3qZb2O8
3g/JsLi3g9A6jDehejJbCLLATEppHDJzxF2cOwhCFPA9382mU2joD3Xl5tfxyDg0y+w80sV7q0l9
2Kb58FY15rWpsOGkJjRx4ejNscgKZT+F8NQF7dpgDMBmMa427kb2S18t2kXrE5zmmEaI+rwxUvxc
sqoIpLWvSwfs3ZbPMTNt6BJS607brpcnlW8nSZu3yo2+pC0cdhx3PkjAOSQQivLCQNXB9ZgNgzqd
BGUNUsm2A0/HboPsKjo2VOd59mQlLDmzclq6iJbJPjZ3TEFOIEjRP0WpxWsi4V1JI/mqd/O2rtRw
2SyjvaXVkUkbc2ngQgIeyf+37poYBnSDF1J7I793QNhQh/JpwStwoYQvfeuzlP1o7l282kaYB62h
Dl7PcBujGWnDM124pP6J8dZwmgEIeIqcvRJ1cpexuWxS/B882Yb0QxRJFoBw31UG/aYAGtexrn5U
lg4VrRzUVJ7VtNpykl41tfS6kW751jwrVXsfltZXYhx4RJcme2OLW3cbE7W8nVKlfhSY2BEk58tV
liadpzdZi1a3SHdpYQW1JAtkg8peYId0ptx5y1sbZsDojdYjXNF4a5W2eJl6Jrs4SkwDglmaLHn5
wRhLK9D1crqpSu16GAlY8V0QyLMYgZ43LPfRS7ysZ2leiadstJYNnaz5AcSkYgY1mId5JhJLfV3E
qv5YZFSmZXGC2qcZ4hONMCbsgkbwv6LoL8CsdyRUNYTfc3mwICjfisFSkD4nlftY1JwmWTUXR712
0v1klS79p8byHCc6sAek8QcSiupCSFH6kKCXhZdQlEOpNxyPWnuTlv5eu0y/TlKm13pYvgz5YF5Y
V+YvtPKFezTU7e2M+mfXIWP5KtgRDkPdNNeqWps3yOv1E0GA9JZwcK+5K0NetHkOgs03mbXleLDT
LPvaE08YFEgziBNI+Q5A+Yy5Hc6lvsRXhTIXQVS0/iyIhm9bzd1Xvat+SSf7K/F1/UkSCoDKDln3
xAG/Sq2ZsIrJvC36KBv3WZMbr1FJFJWdVPE916sHTVqyWQr1gDz6nBXjZ2mNpLxE/WlWZYisRKbz
nuS8Vgbkm32MJRKwJJ9LQKZ5W4VD61vD/E2xZR90FFjfupigYG/6hCeWlt/acgZbVB1tG1a5C2Ld
zOI+rfjFI6oDL6cHySf7/AtaTeuVBiMCKeou9bveGb7Z3ODw1qJAZpXm8gLkB6TqFq3eJbauX9Uj
g6tmpF+rSIFIGE3nKOLuo8uTsN8DQBXbShnsezYwPdBEJLdVytFJkvo1lXCMI5n7XuyQZFMX82Ol
YL9zgYc8MlQPuuJUV+BB5slg80FbwLU/p8uLHaPIhD12O5CW8t4mZ4XS8VzM+24Ur/HguudipTmc
qSwfi1wQMxjhGljoDGXtRnti2xH370R+VMKYPakXT0CngMBLqepbkD20WMOMdMQIe2KrDGXZjp2K
7L6g0mffV7RJbiajKwPkYsXekNKCUV/de/Ziv7B7QBn34qAZw6lvdIRWdWgOe6FalA3gYd7ZvZId
EhZZ0A8tPMyFScyNNsgtltYTjk/nioxHB3yiLrxspBe2xKtZq8A6tPhmG5HGzk1IBBA6E1vZcUUs
UFBL+KDnjByU0FLvGqOrZFzIseU6qTeSWLxTGbjeEAEihdTBem1QdeY+bT43CKYCq415CkbaFxmK
aGfoLnLeEZSR+7YavYKZMBiJVr0vYO894l5crxOiu8s79+gaRuWVyXSp7Pg9WerBg41Mz7ChLn2s
oxFgfczqDXhIQzpsK6gZlktQo4vw5JS9W/n4VCfswUNEh/vYDIfOcqd9r5hDMC2Wtq26+YF+v/lp
ipVrJNgA0rb7SFoQlbaV+iKpOqZC3Yo8knZ2VtO4B1GWV2Vu3tOE0yFo6kqfJyAZtLiAwNatR7KP
oh3tpGogm+pO5zF9O3ZZtysUE9dwrKZ7QyEFHo8idWUZ9pdHvaxvkRtYXgqCiGx2pWBn0Fg1nd1N
ZGRXUAjB2OQmNRzryVGW1h1JnNWGyOklqGImNapt4UZTkMZN79BTQlcIOV2t6ikq62tCfog70BxD
IHd/QMSZ7Jm1ue1QIfeEFcvkWdYA51VKs2/GxPFcQW81+naMJFie99RaW+e455x0IvwFSG77gV2y
Ncp3BDT2PsnMl6joWJmq7KIqiXo1UNzrxQ3ZrzLX513Bs2dLm6fmVRYTDboQ1vJ+4H6DBneiVpYc
DHxVg2THFZ26iVPihUe9Ma47wrqQ681w90o/DTQ0WeO+lfV0ZvRqYdSU90XGKzZE/jUn9XXd0Y6r
zWkBrrTOWlEx7dzFGM+Cnprv6Rr/lo/vuv4o7/v246O/vNX/tf7oe4UeLoni/s8qyP/+r0vy3oKd
fPa//q2ffojCyL+9/mqf++k/wLKSfr4dPtr57qMb8u8vgBh7/Zv/2z/8j48/f8vDXH/89S/v1UDM
ML8tgtn40ZaHiftfGfkub3n/9g9//7uPTzP/sGw8d3/mm+kawVF/9/HxJxT2mjjo2CQpr3UIl/hb
x6Yh/iDF1KAJXNddVSWV4f/7+AzrD9JHdVrHLIpi/nT//Rsdm7zUzzY+MhVYEdYeI0YhMuB+TZlT
0a8qUYZcAHf+JnFs0DnTHxgnSzHcUk7uJfNbbxg3Wv62xDfO8DhUux4EVMzxrQp8AXVNcNqZMM6g
6+5H8Keq27fqE1nBeyNDG11oQdRUXpvm0Kd7R7td9N4T1vNSX0SSeutLj/UD5oNeyzx5Uur3Cq0Y
j7l5H8Es3ar5zm4fqgLc0/biqTz0UbNhdSGfiks09KtqD6O9Q4UhuN/mcXus+L8YiPxVaFUUbGIR
MDOYbfuxmsxb1PpqdwObt+nND7O6EQiFkqa9l2XqZ/XnMmLFcJ9nsHKtaL7ijL2GIj7QLQx2zhYd
7Ql3uWRqsU2UdjMVz072lU4fL6kiz07ERgFsg7XEd+VVoxu0YONq9q7X9bmy7tVQ38XybTKqJ8sB
EAjHrTUv3cYYK/TOTy51yiAo26KKYe/jwDYiPJXagcBsDiKaD41HeoThDW9aZtf7ER5Gmz6nsQBG
2tT27Zy8ms1BxtPGrF6G6IR+amPZiNwy1sL2qkh4LPBgDsPeG1mZ9U2xWjj0fa5+aMu7szwo7psm
GNRbdK7F4MXzV2vRN32U3LhhDOUbw1RzA4zWJGKob5Aa+xm5wmHGwjzUY6CYCqbp/kLdjJdru5Au
oxh/2IQYrISgWrKdjIZreJ8NnCa4zLTNDA1YwdjNEnsk7WhtLQP60q4MdSV0fU2vAmKeiArvmF90
wNAmiJu3EmO8AhE0JqannkYZH0mx26ULjq0h9eWcnGpVR0F4b1AglH4rTcdrgDVKm5ZqnA+Oidfh
VZ0SandyD/k0vAR6E9plqZQH9uP8xklQErMsIHCYVDyD2AzR7RQKS2hy25mjfRZwlnaELCY0PQRT
u8UB37R47gYRJe+lnh8j8STlS73UeDgueRfyQXkPXAnrK0bWKyu9B9ziFeVLNmscJs5U45Am7/Y0
BnU7+5I4r5VvcIgMi5rFJ4lgNbTjRtKRIirbrjG2ZrLs6W8mvWDk3QM1kRuVEPFaGu8F3ERZkAAA
T+7nBOH38bxtUCaKkUQnpMi5fSOQ0CjqWWr3dTZdF7/LtrH1f3aDAbsgvJPAQRzD/PkPuTK0D4NJ
9siy9PwTqZ/dFY/ZyHcZFlsxglLeREB1Lp4+CN+z2aSH2S4CTWLaWKatEo67Kg+3E9CkNLStjCCB
zRusAVvC8vgxhjXtazndQS4CbfQfMW7EhJ/RUMpS1U5gn49+ZkzZvCCMdXmq4rul2VarU04nCNvR
NuaYAQS/MpLqOB0cdZ1PA52rWcjYQ6mwQVjvLGdhfiNAAZhHOYnu1BQEaHeHNH5DqdPNUKYZ2oGH
fMVXgJlpjcUecd3FdwVmMmv6Ny383+/aPxzUX9LRBnsuMrQTw2bJH4nKuzGr1I8Ryi5QL0X5OmPW
LNVnYXNQdtrcBnNT/CazyPhnDw7T0MXacKNTI/pLcl8pFcVhkgPWxY5tCPCh2AMqirqbnMYK8XUx
NsyBS0zjdxuwnVr6HdVGpfLc2AdMjVkFcrJR9SdqlrnqlfkwWaeIHBjXz7BEqGIPD8DN9DcheeuB
+cG1vh44V6XswrDXd+78GrWkccYkmpsPwAFfYaz8QRXeYp+JdfnN8Vnt7//4QoawCYtc01t//Ybg
4gd1LAZQBE/HqJRj22VJAkvdg778MG3cfP+tPzbuYuL/9dWILFrTsHHjk0xODNjPF9noqJNCFd6w
aZSzU4o7O9QOSTfuo6LaSyH90lz80kWilRrPY53z/DV2mnXIqsAq1E02XnKogL5c6PWb00eHmVPL
8m2UlhvQ9i9qpPgRz/nvqyCGsdUJAx8/Gk8xF++Y9N+Utgy4/3tu3hwSqcKRcDcHFaqjq7F718xk
1+NRWTS/c8YLeRvH6dpUbxsHkAsmLJpvW4hZG8zVFZ+zZXgtJEnEhYkyGnc/dDKrnbqAEYT1qyyM
Q6VOZ8wkpDNxKxlBp9t8r0dPq+ZzIBenbkEuY2Uf5UG6fGIFoEPy2EKNdGDuDtKnkHYveYXgSQck
iwgqSjQWZR6IDgBqHz4Qp55gD7H6vV3eViyuho0LBVO5ZmN5ZyO2X2TUbsf6i2I9rY9hew2Hmr/E
xDuB24OzLHsXx7E070HmvSSB3FMv4zRspvmbpp4zZ5VNjugRHuY0QQ30bXaQ9BaBSK3jPMhN5n46
2jebQ2Dgd28SWMm3Af9wbF/b2l1aXMt+vwrl+zvJk0PAADbKlwjNNij9+gQoqi/94PqNY3kqwtNB
qb1OP4/YOoj0UGZchYixc/RDYzzvFmP2RVx7gqvVZGjrnWMWTX63hjlVRCNh9DK7c2PiECSOYXWe
Notx6JfiAZ0+nmeH5ydouAnZmNsm9vsEPCP10mqPnNKjc2Lj8mhbhoFT6l1fRfe5dlq0AC7Ec5N9
3O4iiPM01Hb2/J7GoJMMPAbXCbHKm4hn34DyPiJcHtbKjGmLA1Gw/DIWgduaB0oGMZc/ZfZyHAVC
xV1p7LrYwg2cgX8+sYYH6HH3NpKuAYkO6RTrI5WVkeYeiBMGGaVs9yp22zwnFkJcWcm3cAhvpywI
cyx8ab/j1Nuq2bbQnx0NUNfix4Zob0zmLrLwCVsn6TA8zvHRSt0D5mv04QL3IhAmyoAWaVrZ3eFj
vs+NR2nJi2Gi27IFJO4ujB4dTJENOH4XEcATB6mT+xlsVhHeZXwSR7kBZIUTv22G93EymL4QYmLF
MEFiZ0aCMAEM2Y5Od4QGYYZJfb34HEbBPCICB562hJPI6/GgFSG43mcFhd7fAW8hAPRHri1ScTao
RTZZRkRA9JxIEgxU0phc8PhKP8TuDePf6HwsgjSImLmOKhnYR117apzrwUJyuewNJq4C9eVSuDyo
lQcrwef4oNL6jDF8A+pL2RoktIzQZvVeq1+HKvmAeD2H7h0AfdeZzwRuerEb0wI4HuMwul9HyhHR
9+CWUNFyY8ZyG9fvZfcFiGOvM2vO2TUlzdt+eFGT+NGc8Ct1GHYaYsrI94EECi/ERUXOk7R5UrYx
aQ2fes2oCV6lJja+c89Bas3QPTOQAm1vKovdooAywfRBhkCecb1MnCvz3cI46gxfbP0ScZvt5JeQ
sCYz4bzUkBqYCx4dHVpywvDyTMpCR4CExTVPYU9cHcpSEjjRbw39RtuTr+GbZqDHT40SI8TiHltl
T+4okRbnWO+tYF0lBi0nOC4KRDNT8rrsmqIgjLQPiKIjd4Cq9zj3FUy+U05gdNhdN5rjRWICiQJb
okKwZW4RQBqCy7h9jXCe4M448G1tpvFpSB+18rNkVlJSAE+0365qHsKZ2Sl96mzci5Xmp/f59M1i
7WmqYT8VmOvmO0URu35ejnGBfyqsYSLaW6W7a7LlEOrMvJhORGt6YpXEEFyOcjsCudFL5HzGFDjl
PY8GdFabvM8foLzilrM0P0jn1Chv2lj++VZ6Ajs05SYbCfpjX4miORCUSgDpM1Z1RGG8j9DLjsZl
q7a+wdnaq9481YHOyzUW2osBoJ+pNtJKb+A5hPNu47R5EBGJodtfrPmeMEOswyR4ZdUxdb5pKIO4
5SEpPbGQ7yJk3bGFCtSzv6IaRjyIA9jLrAvB8Ng4HjN1P4ykP7S7TOKofhnhL7L+TEMxK1h5sMxr
xUKvC5542yp+IveRuqvDo9mfjekeSquhPYSpgNwUu62BLwuPzoF916h+p3x003PI7sXsg5fZ77Dd
Z/qpXuU6Yjc2r0sJgMfrFPlV0aavFJ5tpNW84g/zwqH00qcGeNnBuMF0v+2mh5ayqGRmkeCkddUJ
EI34NmzXw3SdWVTpIXG16wgls32lsH/3Y7NdUHK2eEEpKMyw4ChTc+rHNMiXrckOC5msTg/w45W4
ktmLtF81nRiHVnim9lkYjIHLtk4rf4ZxzifO02Ubx+GGAHVmQd1fXifZEpexDUsPJS6ysQPEPv6g
wHEIW2j90KQHVLUIx+AGnnEnAh92bxe+sHRJPKGRK4a7UOdUnYi1W1hda9hu6U8aDxlgSqftt01Y
ebZERKYdW26mGI4LXIJSe1xc81ZHczvhrYpEtstauZ0cNOGu8qXhVj9WcjuzXsX1/dSdsYdtbJBj
otagq+47nsq9MqKQjXH/PbPcY2kFJ2kew+lDUearzijo5sETrRMX0WWfKn72pie1Ij6UbgAqwRfz
ohgYVFw3KFcDaz55vVpe3AJdOJB3mA1ECbLOP4xwQAXBRhMySdw124rTuhYQnAB/6+d3ZvajOMJe
jjxdxYdFnOxQwuJglJyr9SGXHRfM7G4/bgoZohdTAqHSWKFT0KR7uNkKjo+KEbDlZKfYbjNxdA0+
oRVi5VjKi67XgYhjnKwLsiFrQ1+wl2JJrRC6lOo+LtJjr5poOmYfeiqYcya56iRLHr4V1heT4WT0
ZsgFwl4w/OV+DK7Sh58N+ROdTmZOiQrYviHvuxbtxjGyTYL4kQg6mr92kYnUEcgn061d0WqblV8H
wz4bbPxKmH5I1fKkdDZZUe9aA6Fhl28hiK/idUoxuus0mR4NaqIomdPmYjt30q9zzh61vpg0H1Uh
UoKwgt9/mnAnDl0a0IlbLOkGmaYv0ukqB/t3suJSQ8NljB9FG0zr1jqVb3raXA0tIs82CyEpep8c
xE0xfOu4ZUpy3TCRHSIREbo0sq623tTcLADWXZFuU7EcXAbRGH4FP6Atim8GOQWS235TaoAurx3F
PTrWqYzvscot2GCeDoXmZTrTJ8eIwAxYRtRAZHOcDHXxJ2VCrJ0gWH4pnPsB2RtadW60z5zNwM0a
8jOzoF2ZFkEsmn4WIakJXzuNyUQp9ubMqow9cayeWn3Zlgbfd/W4QOSgjq+7rbpYWzNfuIdt2/ot
ysmTkZdiUZ6jNjsOJo7W9DlyngtCShQyDsf5YkwVUsguv1bG9mpE87qgJUz0cQcIZ632BkYnYou+
1zv8W8gzECD//Aom/wRA/4+Q809/a/dRXb0VH92vv+r/JC7NIviff8d//yFg7vIxJe/Vz8A0P/Ad
mFYc8QdZcYYQDlAzS+qarDt+dP1f/0JLoPOHYVtE5Yu1HsIyf4CmyaXTBDjOGo9OQJHKL+yqoY//
+pcV6qbAjjwEVaVYQrftv/z9rf1tiQXN51AD0f+zpfanldZSWZzBpUk1FhrPVXXFzX/EjVpDakmJ
ePcSj25i+/QRzNo1GpVMf1daUilxGxi2eepxsiq4f9t0efrhWP2TN6D9jHDwDvjcholszSTgzhC/
1lslJC/EWV/jge6aRvd1yfJzb0aGNhxmCwPQcZoN3bohiXTqCOxAemEe88Loq4LRo43Y7kRXhOCH
v3lfcA/1f0MLvC9KLnQqiCxbXZtDfn1fayBfT2qvdsbUk/O0r0QSeW3ijNLL0iwi5y5dWnHVTYbZ
oQWemKkdg8QRcvEocLhp5gyVJrkkin20qm7Qgt+8v5/zuak5gC+2dHpfDUsQoP9rV0Vm5CZTtlWf
E5HQy4dp2ZhPRq04N8qkFvXnlNVLDz1rWN1WYjAbN5Npl85XAoAZACLXau/cDI3ZidwSxofcki77
RykT6+Y373TFqH44kpqKPkp1OGlpdhT8L+fyj+cYeV6aqUw6u6iKifkgy74ODw3Z4txUG2RVQSyK
8qOq4uE2y1qY+nRsOmvfEDOc/CYCf32pn96KQUseXVkOLIy9/svPb6VM4nDKhTae9BBlAalwRZdf
xnExePJRPVu/JHhOCNP510fg5xBH3FiwTnxsodKaInC6/griLZUiSpItTpWq0Z+F5K4h3UdkKpmC
/WI1Dwtk5zo3mMm0q2gSZNJWUkd+v3//j9f6ei3//OHXOjeN04XWDc111rf5I0Y813kcNzX5Cm2F
IAImoTIb0nfcMv4ddPrLybniZGSuOnzbXDkmze8/vxS1GyUJr2ODqCrVlWNjSDEczCKdAFDqKql+
09vCjfKnT2ZxP+QaYKjii11vjT+/XBNGwolMfTpmqTIPfv39EGqxME6F3REF0ZYMPIcZoYO5/9ff
7T+8tEml0tpzwDfL2zDXI/HDQVWEmRvu3DVHoeDf2DmiwIKf1bq4rvD2TTslncM2QBumtL85q349
xhbdCuS1s/HCaxI6+stZpahEb8KG10eEZiRoNH3Blf79dhSLkTPpX39Q2iR/uSVqPMM0jeAdi2Yc
lyLt9Vj88FnR4UzQ9bXcdZUy48Akl+sTr/gs92TbmFbAdV2xHbnoIFoMJEFKSMqpyO3QCsK6ma+x
3YIxZiZ5kfUaMN8A4xVJhWu/TfSAwpPRI3pFbOq2l8fcLIwvjSvGfaMq4m5EQ4OTqNQCY+ivJitE
NE8ETo01zQ0bV9k2yYQk4Kgqy9QrHzJHMN+1zfDpIoH/Wg+d3EaKhgLMWKwrToevxUCAhaVm/UWb
aserLbX1XD3U9rAL7ASI8Z1Tm2n9zllc54EsTOcauRcjfcTkP9X41tW4Ls54rRqfoImFAb/M2dsU
AgV5qD4aQmvvYluHRpKUf1eDlR5FWSHTCIvHsc6WW0kYXEC0ZutLbcDM5naCRNcqfquH/tPuF1aJ
0cwaIlTZNEO6Rv1C9NnOdRGsNFYr3R2HAWIsNuur3uFIaErK1l/X2r43Umxwllo/hURxsbNPoE5t
XbZvbUbWZDhbqM6tsHqIms4J8HyWPo9n7asz6rAsxF/OwVxF88W0spsO+P3Wcno2Kizht04ZZ3ey
UuWnTC2Me6nllkeagNgTZmssbw2DeAebd4IeP5rxE5APg/2FNHIDZxOR5SwIbnPWyQUgG7BfPCsO
EZbOwt2RWXafFqVxrGIxBdycxo1dNayvxPARf9P1TSAU11BOetQt5zQthofQyeKXVJZ56HN7SK+z
Hh0YqlPjWoli+VTQK4B8UmKmHzLl1AjYkClx0PHMrqkRcl042g6TCxbovOiRL2aqiWxFzul7BlOC
0yHvhO/YapQSIqk0qVXcN9g28+6K9FNrOBIk925pNfui6FZj+twdlDKaTtI17WeJFIz4wBYnDZIW
3Dx9Yvf7Sm2fsBTm34zZ0g610427FDUKGXi5vGrs1eGHdUm1gaEHtbkM89RHfKlW+bgGbfjkUsGD
mYu9xbGqe2iPs206AODreie9dpyXi4mB1ecRIAMNASG+GsKN7JYAWR2L9mxX30RThegBIowEc3Gv
WfGXWSNMNnPSfovCBjwAt/OLljhosQrD66OhPs8R2nPIsOuwkiwa1TIFRp4heIwmGVB0lnmaQkA/
pyweK6kpHX6XdLmiZc3doRQCSyxqjIuUZN+LJSyuEnxhN0kYzec0MpqgbaYBWYJQsMzYEm5iQdTZ
sMRrXJe1LrFjWHaBP9Oec/QSIdLnD6NOCH2oBjhHyq3yixb3aYbKbMzz5xjjmvKSyJmtv3edEeX0
7NppfKnduky/aWGqfTZ8c/oTQtP2rpxLS/hj2fT9lZPqQnxx7TYJn1oyUNVVGZ2kyVHSGZZ9OhjI
Bo/w9U7cC+aMb6AfRcs4OLTLjTQxQO70BHKHErFOw9fw52BWKmIoMaE5xDwc8EHzrro5NQJsZZma
eMo0monnkECAAFqR2HqyNGaq64ZhyrduWunxYezycHV9FPwGwN+43Shzkl1iLTJtdGf14JyjUl1M
CO4yyY4WEAvwD4EXVXuetByjCAFMPFRwczhI8Dday33laYizlc0MdRsRpYrQ28M8EBGGxH1UeLRC
jubZqnMruzRu1Sw35mo894mYX8KPZeb6uFCXaL7pLYPjsSb+8LF0OcUibDQt47EQEU8lu0lC63lq
iFXadQ73Dq9T8v646JR0RWSgC5U7br0YcnWBTfOSL0hvtd6WpKE1EUtwLOrlpi8p8XgoBPHUyDOp
xBo8zk5Qk2Z0yMHmiw11h0vaXMqPcslj4md006pOFJy38UHFpxIhAlCwzYrtovINIf0oEwKRt4lN
9ofoR30Nfm6MO4NlKE3OjVrOpvCUvGnS4qLlXZ5FJ2soDNf2mhGfCQ4j4rs9Z14dLBu+4abc0qWD
ciFRK9lx7UsHYql01BR5f5NhxwGnWjqs6lqm2t/cInVQKVbaTIfBZpL9DFyfkiS1s6Im31ZJHNmI
daWZDTt6bQnDUYzYqc5WrmXR0Z1s03xy8TS2H0U58rUojlpTRM+YR0sZsL5gCmD9TFFzRBVOvbNO
p83wSgwYOXcgzmrurI8nzBcfZqH2hI8YS2j1hk9viBrhqjLa+nZhNl0O3CTN7i4KuWF6ZcnYvq/i
Okoea1oxwCgRBXKkYq0xwhf6iOj3wpxWJOEdQTgqrdgYsHMTwoalCjAtn+Mm/UwYWwh+iPNSNggF
QhObkY82UmconctpSB+Uxo2/2FGqBUqCV5l44Ga1i2XNISL2pPMGbB1XvWFNr1bZhY8aNZPHGsLK
o+yuhg3WxBNj+ZeGiDa67upyO5bsQAR7jQLgJzuRlDbinh/UOQTsrfobd5jeGrkWLbSQqWR2OGRS
QuiQ0sJ5BlhzEFNIB1IVlrtFJ8S8mkwsK6Zd8ZKTeltzX/HdzrUxLsqVdUOYrw2xRcRSo21a2xGr
7MnGFLvIapsplnucdWUIajdaDLpFuLE4VB34i1RxVyBegtNWFrROCqsoIhXsr0ekxTlub6upLrYV
5Rk57qZ60BcZ7pMi0/bGKutIizHc0pHxBDJHPAb9n53nlqLZqIUJjza189FMreakF+MI/2rmgIqc
1VbPsY5rxLFYxGvrqx7VOeKz0AJlBkDuigFlWOmQlwf7CZ5YzYd2SbqgxOZoLkV710QkXnWaTVbE
QuW5NqEEqVJ+HflN9qOVDxAoyITqc6uWJZHtpNtcpyNuC6s0ELwOq1zTbUn58Cyiw3Gs1m0R/D/q
znRHbuXK1q/SL0CDDEZw+JtzZs2TStIfokoqcZ7J4PD0/VHHvi2lZBWOGxe4F0a7DctHTE7BHXuv
9a24K3HsaW0D/4IZps1t0w3WNz+ADZZM0v4AnlqKFQNzfHCVgTDcN5N418fYOlbsrfCy0B1XH1JL
TGrn+oQJf5Lo4ZNrPUwJkmsWX3adqkWd5IN/RjjkFWJVFR4u/Un0DTpqygMsjQjWH2I+1ieogOLV
DsvgIrUHcRQkdOs1amy9tyuEiLQQxXRIu3AyNk0JMofmedOfcIAPz2XXlLedaiioOHvvvqtLvO2V
46aPBYwZZluhFs8xgNWn2E3GU4Rz+L6LA/sYLRv7DTzg9mjWI62GpmkBRaSaBB6gbnJnOhV4zkkP
HSIomQZfYdH5H5QV1x5up4rRW4+7M17R4EG2A3mNtI7aQ8maYWanTzl6kOm0GTMS6WS/Hke3gwPT
9OEp91HgVLbNdwvhPu4h7CUxuui+6i+nGJWX9uL0gbyfgDlk3c/Pth06fFCqLAGlO/r2tdcZJoN9
k8yPddaUyZVKee1PnkfqHwOR9o4FHWgSvPfkphmD7ND1GHbH0cwmRNR6iLdhUjP5MDKdreVkOj2z
NiBToe2ELQM5zENc3wnFvj+mylgxZ8suxETqpAWE4AVdo7sdm9h60D32VaD7cL9T4utbuv24ckP4
P0Ee4xPMXqySzjonCGWxZIv1zKWtYYLNFZ6CMmY4wqDa2RmCmX4YtQXEQapIG7s2/kl3kcI1WaSv
ferD2xoJ95NDuA6s5iQYnka7QMye1OklOUB0vov8ygDj/mWou+DKyRj1woDtduY4qYMsA2aL9uA2
+4mcaeIhSEYgb0as/TRpLmek2oeUXCf2VGYHI8vJmxtQQMaLx0ZlXGfGPH/hZRX5xrSd4hMwrupF
STijsve+ioICk9PpEYcYM6NyypWBzVXsJwdJPtM2bzw421YcvtVe4pwMgnw2TRFb+6TNZnSECKHb
pmjhcwIDsFT12nfp4DHoUenGUAjdHHbBG53n0YE9ebUtJvWm4PdtrDbHDtyHuxqA4x1aTfOxYw9w
Mqli1wJWz3U3hBLgFDYpsmIwZenE/ahAfl0bCVx0z8CcWcpUrFxZuUdlaiZPslVIKWPSgz0iEwxZ
X1rk+FH9tPW6HoeWwDDBP5oyOiCigXeEUcAnOSQmbszQPGaFNLGyM73QXnsI8HNRjenKt3e2oqLC
sCh3Xoxsb0Zl2jBOALNl+FutjZxCp5sOhRNkuGdQPoBnwWjjh3TkR8sevkyDfKqwg5+gC4QoFwgm
oMq6dzLb/cYeq2RYGwHlYefRbie8eMV28IzhPpAUyIxP++pGtGYBSTXn7VoZIvQuonw0Y7hwjacQ
b6lO2XjzJwzUhUITwPbKw50cwKBNYHlgIvW64DO1j7UBvTJjD3LyezQD4uPU1Avuv8LM5oUpmzLL
Sj9gxLI3ncqaDfBBdW+maqA35qPUKcWnftDV/RCN1FF1oG+Lqh5O0+yHrNmudRE4BBIE1AkPgelB
rC/xAMWjRUmHE/u5dhpv3dqZcRMn4kPSWeIAb58moJlFDrqp7Ko3WcMYLboXdST5EbrKv7CUIR2K
jPG57CudgkFxsyNggWkzdVRBCKiJdso8jdu4cadL3u1sZWOYvSQ8zgHwiPPJq5IFVe2vR6MWdyAu
eNb5Qh3GQji70AwpynhOCD7FnnbMyzHZQouPH5IFgiYp/yvGzxOINMwT6H5xcmK+qq8loTJrC4L5
IYuZq9M4ZRGfs2LHE+2mB49AqR0t63lah3ZgfWsGCWvTdbNtJWW4zehjbVu/QcpspQ3Q9jJF8lRV
rIwwogoC7mLYKG1aPkcdKAGRZs09UJp0HdmaraIxIZQojPTKj6nNzGJoD1Wlv8ZwR6D0161T4rGJ
bSblafUZ4pJcmSpmgwpzweL5GwlzpBp+Ufy1Odrz2FolpnULVKY8Bcu3Fn5he2HL2rsatZBLvpJ9
12qBUm3OXXHQUXCRFyHa4nLO3DW7GubQY2LZ+y420IkpCsAHCGHFTW9b8YtP0AQnNJvfIhoaVPYB
29VhrABm5WbwIM3OvC4dLRiZUhNeFlJ0uyauUDFYVuGcID3Bl5/9YZlYHrUJAQ5DrbkLqxb9QAvX
hFGsa3ZvPb3yZTeJEm/U5T4rSa+ZZeJ8blNTvMz0YtqV27OOUe9zwZCp7RDE1VsuwFsm/WfU6sY6
zaV/L2cwx9bgkioS5NnBGmq0QTWGmqFukmMom0UxMUK6aVr8RkYm0LVRISoce3V3N2pX0xJRmL5L
94ItrXoymml8cdoW5bnSudyONtZ+YbjVpxxY161XT0pDRMtRs/jtjC+FdmOPWCbNPmdzNrTEKvCW
Ux3BEreKlBMrmlJ+gZM/vvGxxEDAjb1stZFs7JLoV7xOk3zoAX/hsPTM8jIz3IEVU/Rkw9heOGzi
UqfxBS0jSJCBA8uyTekcvWJVqNyDzWLXb9h2qWfSk4anLLWbAe3gHPkG0OvEcnC+9zzYffc8OpYe
agepucbgE687y+uq3N4QDhPhaMcWOFxNVmQ9J1r4KzyLzw1f2ivS3vI3eiWUHFVoaHmbdlY9YjUQ
XpmWqORsfttJf9/DNBGdgesirdlLYkfM5J4OTIf4dx7RCAAWTsYL8sr4U1FVVXFVpx4Y73kK+G+m
NgoKg7pRzTVvmOkSXLFqStO/nns3RrBZa6kfQ7+TV1mHNv2qGhrT+dwXtkiv5mGYgi3YRs9FJmN2
DN4hYfEGzrXHP0U+HU3EKK5T/9KvueH3E+pmJlOFmSfcE34Ye4S4snEB4/Fk+8zCHYxfQAukHexI
gBnBU5M6rb1DHcOP9YbQy99iv+3me3cGEStZUzy2mKmz8LBnRuTRhYf3L7kI5axdOMedaCD/RjEN
fVIuIAojEakntlBm6NUshkAz3fDoTXGfHMizJqdA2fyQmTiS+PNcAv5n6zWzeewnm6ARHB+tC/Io
McR4I+yWjX8KjV9c1JU1pqytGSNtKN9tSXuiqkPB9tcnGOd2mI3KRPItW7ogKbX0ESzblF94Rkjr
2/QHJIs9Kw2zDfyf47NC9+rJtaULUFZMJWAleVYHaYfSlGZBmJKhd5xIhfWg5zWdH64kHMQTXEN+
q3R9mWKBHsvkmxE3FZsgTYV+rCw8WbsZvbGRrOgxd9O32fIa/HRuiFDvm6vspPwuauF5soCEMDIr
Sy68bTT8ewAzSt+DixDsS4EIMdlzArgpl1mEt+UihxNIcil+Eecji3EibqmFkoYKGYwoFgfrJYUK
gbgtZ7fWsIe3m3Ebh2yNeXMqBjLBUsuYzgQTCdgEjd1G9cHKJhTwG9gJSz8OqW9z60D3mfw/VznL
w6ImidC9A/FC8ZS7KBHnKsDuGQWUmI8tykvaw+OEkNadhwRpZuTKXRMkLFJW0832XR/OZYleBwbA
jjJ5guQ2CmBOYPHn4jZJEs4zakuUlUh9kqggvSi0PgYEg0wjeskB9oZmnwgxgUfjwCdw8C9nSl1j
uwy+5BVEedB5fPhncYc4BCLXECN8jILcYTM4kb+Tpn2OYgjILr8JavEFDPvRw52tl84ZvN70yvEE
rEFCwDEkxLYz5AzHEuQrQ2ul0XqoK2orFr6xPhVa8k9JV7seNR8zt1M7eLN3UmizItzOWuPG/Gsq
Kr/f1sYeG+tBZMSKrGvgQfUR46NZg2YziN0y8NlqKHsVkOepBy+w9Wc9FCiq6zbbJGNvXPBwGT56
FFkeZ47Y3MsE4MKL31rwJycXjRON7KQ6sdUU0wWDsd7dJY3nFAeiSHPznsgTADEshGrGdGVqKF0z
cBjaClZLaK0scFO3eRXs4AA01LBAGfxLNkb4ijwzHXNUSAaLoepETHNX+s2z9nNiC0zC6eiuge7z
cQXMZftFJuAtN5bUNcmiSt+GObfoMAnQrF+XJO2UorTkdvdhk08bG9jds5vlvG9lRbbtlZjD6qvN
rX6hR5Tah45cm2nnjL5HWFlM5u5mYmEIIOyz1eS7z6YenfryaHRJNr3+9XJ2DcEc/PDGrw9mN7tI
vRrRDvhntJVNm8gRNAbzvpzbk4ADMOwyCkVn1zV0EhkKVYXYpkmbXFg6JKY2tu2u2EQmXLmTMxEa
e2ObQVlfJEaRYdock+/ImKhM2Fd2seVpa1MMM/1Hp3TjbcKD6+7czgfFFC74Wz2B9z26plV9c1tz
iL7ZJQQlOs8icBIuHOx8sOY4G04MRfL8o2x63nms/Ezx0iZfIqjCMmM0t55tTu5WCM0tqFyZpXsx
5+F+EFjhgKDrziPjLsQbv1edW04nduyMh1eCFTf5ltDbSZEopU56pZA1o21XJo/pjvEvnXVDVU6B
ws+fPoCnmS7FlDIUZxDRsH76tsXqNaYFdXfSDDBeQec6+UnNiVnvOhkbE2rNqhTBh9iNFFRVQ3mo
cMueSpt1Og+Gm0zSE7vxxzgqd17i80SIrosxZWWaeRZcuJ7Yz6yFN77Kq9wANJnG0FROLXh4kMIm
pINZ+LE6WFHWJUe2G/4TdA6SRXiDUasRvdzxviZlA+5vbutXU8dsu7s2ttTOoiX2sakJFtnINEGT
/tc34q9R6YjmNiHnOrEeVOyU4RUXSZV3pZwQeIP+bLoP1RR1zvVfK6Zbi9R60o1ZJrvRQgy4nthZ
4Lk3pK2B+LQ9N853PQa/EkLIsgITgnIQ8zgnR8GtPGL/x64+9XbXfnUaeHwbzReP1YdUIWdPCHb/
BK+aZBEScdtPleWaeqsnby4QdZbVgM8yGnuHSpmbjKB0ComzIf2j47GwpoCa2CBNHGexZHxB57Mb
wYNjLvdvDDqfAYiWsPc+ExynsivE1c4X2gw1zGKjk4SZ8FnUj1RESt+HVL7zbSC0rR/dsK95fcdS
H2ViOPoS25k53ze2xx86SIt62iA8SeTjGE0kvxDANZnWLjb5SF7Y8zzVb3xPMrKguWQ5IFv617Nx
3SIfqPb4uEzzoGS7NIQxWmKu3bCFDkYYKzqsnS9B3oSo5GQYlZdeo/BRLsuUBYDf9EoCkMtRGIG5
sXwGCsNFUZdTheTRKwmGqAkp0FtH86X/3ORaDZtgcBYRD8MBnxFB7KNDwaJPJY8O040K/dA2ma7u
2ExMMTzWTnmXbtYPcp0kIs8PFZy6TykU54RHFKLd0sMemXLgyKs965r+E5l97PQ6+0R2YEOznQiN
+cM/aySgXjZV1xQ6BIMgjVxgkqZJINbA3z1fh2aqv1ooe2mtg9M2iA2gqKw+N0p0kl7AoLOrMFmA
6l5VxeEmDnueswJynX40E1+VR1oXVXUwDAONYqYAuz/MJjXNwczY9Rz07BofGDS1h2Ewp2otgUAn
lwS9acLFQkdPI9IdI3xzXWafL+xZjeJj6Arz1TUQSH4xJ8tnHziQhuRi0qyjkRqAmWVk4rrNRfjq
63aIPg7+WAcvagp4NgLam/43BixjTdREFOhjgzNmY5O3PNPDjhhFXNhFaqckM1HIbwPS2cyHiX5W
BRWAC3uw25jEwSKng3IdoMWodjNJJemzYs7PQp8iYyVZLYoc1KK2J8GGdiFF19coih3EpGUA9Xdd
TDUjRSiV7KhQquPZIvbarpE8MZ+cfb2f+MmE9vZ2muCnDxhLX5RxR0ocUKhmQlgVDuh+idQM+osG
/EN5aNDYoQ2t03i+nJtu4XjQKQdf72Z6mkD2sz1DIW2UHdFJKqtjuiMwSa7yuivkvbb4OB5QwbI2
kxdAPZL4A0HFWmfFEq5ldp47gkqf2hjLV1D6t+QASvj+cxcIRi1ULA5NkYqUD0p525gu2DOAkjIt
eiLPLlxwf0sbOO/B68N4aMW6H1RDrzAL86De9B2tlwU0XzqYqaDHTEZ1Yxu6s/wrjBsxUeRxRqHb
b2cOGxfviN1+ttGhPPT50FP7SyWFg4f+TK4DsmZqHN2Me13mjv3QSUAkz0Uiq/RljBRDO99i4n47
Z9yhj7Dj+fx8F5f8LWnp/043igrqf6gHv1ep/r8oLV1IAf9eWvrAaKFAJfuTuHT5R/4pLlX2P5B0
QcbDeYB484f4Yr7o/zBdyyKT2xGuLygY/w/3AOyBZUoEYBIF3JJSjI7nX+LSf3i2xf+eUhDho1DW
39GW4jxGEPSD4syxELYiT4J5gPYPReWZYCgUVHr0CsgfIRaLCa2Yl8ReQVWwwgTmkZkLoOoGMAlW
grwfh2c2DOOFCnnf4fsnSXCg0A4/RCmik1Ubt+AxKW9T/Ol0FXd5ni//UTg1qFbVxbsEWr9aMf43
dkCLrRhxxJB8Toy5Xqzhbo/Ni/xKPE7uko0KYSW/IB1UvMixxzqk/AkjqU29itsWiRzBZkFAT8qe
UmY7fhJEmDpi+rH+RENlwdKXcoH4NvuiR4cNHRyQ+yohN5J4Sph0GgBv7rrrzGvkq6f12KEAnyMG
Kg6t8WPYspzTuZ8ILO4KyPV3EjQovr+Qbe7i08j8lV2yCjFmcxZAbxa5XwbPiz4UBgX3zmxAdq6B
hvl3MhyDb7Lvw6dADe1TY9NAXPleaD8zuonuxShGYnK6Pt8SXpDTIKSFgeIFecANe3DyONtG82X0
OkqvtRjjwDtWoTu+IOJKnktq3c9xXEDB0Uk0Mg4niwPPoJXENAB8oVH42wwvrclorvx5ELcQGYN7
tE3uM6UNAZRRkmaPeZMzkDfbuH8szDbAUsSA67oGSElvpvP8j3FmahJpRQ0ULtT5vqpwVPIVR+Qf
jgkp7T0sihPNG0B1wi+wsgeA30fES5ZTX0nP8MgJthuBA9OnT4ja1W4ePKuFTFYbungJEk+0lyLp
EOiHWchfGA6+/JYkYA029QiBF/WzlN42ceXcbaguqbAQD9KCQbApx92kQtRNVoDXl5uZr5FV86VL
6H0x2S1cF249gpQ3Myzjj1kShsmeUVteAaUMKRxEFnXg6bqMWWDApNIBCa4rIM22BEZlZgwQdrxH
MBGCBjXYpiBoGzMnXSEXAxdjmhVUdYzwhdUb8Qm0yvgt9yQosMpwwwbM8Fzkd2FWgbXGH+HfoeHq
Rrz2wtr07II/YuPNwpMlMzM5OsQMPXSalL52I0egnE/Ucqp+bf2SOD2ST/WDVQ3aey6kAo0Ab8PB
Uaiocw51YwQPfZ4SvUsxgm3NJAILKFBGJ+zeICDYBQNpMCFem8iSh0OkRHitgxqHjCutECtxm7nR
vsAinVwOYhiurFIwLR5Mk20iNUfOjA30VLr1q3DubjEwVs6mot4CR27S35zX0hndiQThBakbt0lS
7Lo6mes9IE2rP+lQ2SU205KhBvkpEqS2peA1aCTbl20JiHEdGDXBMQVbxmQLHB7xFtxQm9YwNsc7
miw1rX8zjchfkao7GmpsH+GKGli3yRj7WgwOs4nET42XjByNGzrw+GXgBI4GFzOxXyQdiM8g6KN4
FY5k/7nsEGk5BdH4WM1+nK9NUi0T7ITuTCxdSAT5JhrLiv8s6upTY1uERQuvdT4tnfgEpZ+aXjKR
BR9NYTOMs2T5LRudnuY+eFq5FnQG423ZlYO5r5kq0bHx3QiJSNU0hJcH6Vc2lsUCc5+HG0skPebo
0MnZP8kYwldZzAQtusbsvaqClBUQHK43rYs2y2h0e3Z/hwYznfd+Qrzm2lYxYYN5HCGRYI4tyNyg
cfBYjXMWbHNpX6QM5nHLahfJ4qgELfB2jskPJuxtaaZHbotcATIAIqQqv1YIgJrXrM5pt01hJOTW
Dz1KWRC1Qb6tZeoSK90TJBxFpQbpxRwvZglkZjIzch4YjTK5ohlvrCes+fijqOdSx4HqnrSheRh7
ZDTAnwMKzH6kbk+9VhNOWYwmreNmxHRWT/FroP0eAT1CRiKahixiv+DlGr9gISDgTAndVPjEDZ5C
xtb1s2BK8qadYv5aTIZ5Y+f2suYkjcNIKhPMREyMCkRfhxn1cM+2t4XA7ZI7lQKdQfvCHOabGhQa
rz4fFO4jbtdd50/qc5wF01Z49olUOXhY8PwCFs982g3TSIuq1ZN+lB3TilXfOvKBjW+lD+aoxiUC
tuxf496BtgEa03+NB+Quq0BGuE9Jk5+xl3uKdxN3cUC+OYKAo9ABSk09O+kH3bmK7Jc5luQp8xm/
gkCP9GRo8v5BkD0OaTqRYb+XdpB/pCdJMlXrK/+QWuwhAOWi/ULRNRQoHF1UoSsLqMejMWnzWdOI
BZpSUAYwonAi704m4LeMfKruwyI3UQYrKyLMWC/5viVduGk9+8wb/6pw/y8UmDf6DelF8/ZfoLXa
/9r1xdeXDlDV/wc+pYVH8e9rydUbIcE/VZLL//5fLiX3Hyi6bc/xHbG4jQRi83+6lDz/H4Lsbwdv
MlWk5/In/+RnYV+S1HaeTz9F2Yux4H/qSPhZtH5xAfiWTznp/Z06kiP8WEWyO+EvgLRLQcDfRRnJ
n/8gOyewIrQc22z3nREdvcjbxEXDZn7e/XA5KDqmsCx+5HssxegPxepfh7GYjqu/CuNF/f7DYQjA
9X0Bw27fG8ZF2Zk7GpqB/RXQ+20m03eMKIvt69ejKZMSXHlgy/yzo6WckhWIuWVlca9Diz1xXA8f
YwjmazfP/XUjK8yQpAnLydo0XnTLd+KzFeQPBRndFWbXkS60E6W7IGxfMQs9dq3x4c8XxPp1W8iF
90BwK5uLb7ln20JrsAMx+mO7Z9DA4m1BXarQeVOYEYmUGQ/MTh9rxvgqNO6rVCxMzapeGcl4KxP/
0hTjMTUASlWK7JMIf/uKqMd3btp378z5XeMZsxDaOuaCyfn5rkUIPOfUQceATY3KCiq51Tc7KlVW
4EScDFl+xEeEE5Q26ZwgF4okkTMkQ412fmgiGMCm0X+KmvozOeUPc1gcsGqOK5cp/vbPl/N3dxyV
FE8wb5oLRubnX2oo0iMyl6sZCkl5m0/tNkb/vLIRhqel7x6kA2YFYiuatcHc/Pngy6365TI5pjQd
qhioPGfeH7P3KicNqnafNfGeWpP3yPj050Ocv6bKZFvJF11h+3HwpZwdAvNILCM7ATppehf91B5i
le6t0nnH62OdbSrV9+NgpWSH6tkYy86eSjwIkHRJbN83fvMWFl511aYxFZCdFRugIBls44RW3JSF
mzmmT1knzTtGKoeF7aerufwEC0kByx8kIP71861UeeFmWWqAJpA+Sq44GbYMLzT2iWnakaveGCeU
ftNzXMVs8YzA+hSmChFshkbbVGkVrZ08i990laUVzWkSiBAyj8d5wu1i0aSsdg584c9jE1zhbbmu
aje/UgVCeivVxzmZYT4zUjTjJiEzpbL2Vu/c9JXR7+0wNDdD6N4AH4fAPAdPJbmiKyKU4bIL+8DP
uITnoLcT2tNdYI0hBYUp1yPSMqZRPfS9oLwhXwlCTYwlTbEJXw8Ncg3U0pdDamTbwS2PHc3k1SCo
ohzgbVGXGs/GAA3b9MNiG8rxlahQbPMOAiYKeNq9ZNgOYmvrzr/E0/nOi3UGyeKJ43YoycIt6Xg4
LOQ/344y7z0GiW2zz+og2jLBTNd9AgKbpYH4DLUm3fu+i/x4X4/eWGyqKiLYtoBpE9W2SSyd+tD3
9nAz9GgcgeVIwvZyILU5UB6G6BSXOrxqtVqFTciCzCkbz2PDH1YN5SWNhvAzs2wiaJIeSKKvNiED
9lVoet/+/gumXIV/RnLGgCt/Pk1i0EY1twyWQ9EaT1kYd1fh3D4yZn/784HO1/3v15NPNxow/k/a
Z2vqgJOGHWfX7CszSw9kG2DKQBZmTCuU0jQw+6GDcZ59SngO3ulE/m4RcYQtLV5stJLe2TmadtlY
VVc1+zYu07e69a6wAlmfAhRf7xzp/HPPSSLFx6josa7avxwpmFvVkVVZ7efCvVU9bYIKwG5ImSFn
iTGl+vq3L6qzmIbJRTJRAC8V1o/lhWXooBhSs9mbXYz0iwGjhRsyVk5HvpF1JVPQBFn+zkn+5nJy
UKZVroVQjbv580FBXCfZGA/NPgfpC/UruZSQqFZCsh358+n9bll2YG4sy6LCi2mfLctqMFDnp3Wz
F271Fk7pi+0ObBvZV2gfTpgaxuOAr60222LdEmn358P/9kSxX1JJucJlPPvziTq1p93G57lp2Mjn
Sl05qGjbenznLH/z0Dh4PT2TKlnymJ6dJAkRThcERbMvZ6F3Ak5MDP+D+Rbuj8x6RH7ir/98Ytby
V/745eY5pYNLM9ZxFEg6df7cWHUzj41R70Xnq2fGA9Cl2mMU+6y+U3Y/TeSTGLZTHZ0hFFtPNMkn
r622Q+eUO+UM8zGa/tWu/7dO4t/fbLrKpqPoFv9SvTqAzryCGK+9CCBDub2PjHx6qfwvDZR9ZCiA
UKTZ30LlBRzXee07Vd9vb4OPsxjxmYVpQvx8t12iXOFz+fWe/u59hzAwyJmRO8X1xNALIUK4+fNN
+H5fz24Cn3oABVAc+NCYZzch1W3eqiVBRs9+epRGi1SWk0Z1/Eqwc7hC5EM2yJi/xk53YJHeFGl6
YU2OXhstnPbU9estpUm+Q+w3r8PGVh5bZVsRLkSMd5N8kRJV42CQb2PQ5CgcW62ttnlwU/WKVOyT
izlqU83WEymcxBBaiNfc1Ni3hs/odXGM0tclSBH2v0q9C1Y7vUL/DyHSp4/VtLW3ct1G7IhzNDY6
rh/+fHnEcr1/uTx8kLgVPt0AeXY/VEaAio83GG8OmYamu6SwMHbeVSAOEV+pk5xQxKDjPIEAWwiH
ov4M63+XIiV/MCO5Ae3dbmHRHAlcSraWi8V2MIgRSGL5yfESYqPD2CfMPnrve/ObJwmbOrMvkBqS
ceTZjaXZHkdpU5X70hnDNTnr86qnI4bqaAwvvYq72qPuv/rz9fpl88dTy26FnRXuIxJJzLOtQJbR
GmtmVe4XVfCux2dBf5j3uCqoQJwMHR1RLDSglBHsQOpYSPpkuafVibMlsJ/QCryOQ/eh16TFD+Z8
l1RAMcY6q7dmiRX6nV+7/Jqf765lLhcIM6PLHEeefZMJQwprlwyxPb7dVdMlj3YRkNlcggqrkeUs
/zU/k44gwxzNdqbOD3R2rXfewaWIO/sVcL3pA3DR2PCZZ0XemCBADLyh2AOku8gm85qO8Tptp20X
ofiZ/MshhgHrte+CQH7Zb9im6ZmupFSQPnSzs/aDasYYXFOMnrivYoxY/r6KmMdMHVE54WuDEZ2n
lGZnj370nXP+5at2duizc65Ry0S5mZWs/Vg9gvFIstblUOl37vA7hzkvLD3NcMKtU14CX18VWU+J
0uLwfW/V/uVLtpwNmBmXdXRBqix//kODJTRzutYJF3IYZXMkML68yCwizd55XH97v4RnLo0nAW3D
+fkwgjhHhGlJSbWfomqSD5Ejr504etW+f0vAKZauLLyom/ogeu8/OjgqG7A8lu0yVv/54BWyL+JK
Qw5eGaeiR3sZJF+nFK8X5pu6w7iYMGPzmsdiKo/vnPgv7+lyfX849tmJJ4YRk3LHsckq3CmfNCBn
6XdUe7whm0Lrx1omH0fPeBzb6tK31N+tjZbDS4uAeLqE9OPOPgJh4Y4z+tVir73XiOx3UuQuhvpG
ZOiOSbv/88ku5/LTanB2sLPCdkZU7JAkUuzzAvyrBwweBuSgQK1j9P7fHerssQ1MtuDkvRd7bDjM
B8AOsfpZmpSN/p1a7/cnpSyfz4JF6OTZSoMJq6odixek71y5rRzUs2y4Rghu83QtHBRR/8GZLdtn
3kiBBu7sM5Szr0cAxZlNftPv8PCHK+ar1S5oQPX2o52984T+9vx+ON7ZEwJmV/ci56bFYXXrWsMV
gI5j7XVrU3SH/+TUKNJtpXjbz3cjWBSFlSVoOcFbLQ4oee0TFdJk+YBE6b2W1C/75eVhpDq3uJRs
Ds7vWwvyI/D95bwm2dITwbGKwrX3u21bz0fic1apYT/9+QTPuVlK0f9SCL+/N6LwlJ+9AbIxDZOM
em4emZUo/w3kCtFrV4N1DysIifllveQShNm0LTr3IdPNX5qdf7sJWJays1fwpx9w9l70spKDuVD6
a9Lj48w5SOr8zBvu/3yiv/lq8MgIycpGqc8u9ucVNaudGRs7F7dFr3+iNq9XYdq/92gytvj1dCSt
f+oyKkGEM2erJ44Llu2UGtYRBnoHM0DknRMgI0iTIoSmHczobqpIDJjs6ctUJbRA6EoBT4wRDozm
Q2rUoCHof8ee0HsXnPax60eXEWP1gP3I2blzgxAbqH1pXyWjuJuKCvlA7EDEsoDuomcz4AXAPOn1
CDoUiPo6ENVT6MXtJUZBH28V0viwIQs6yBeDvd0zQ4QIA3MHqCqisND0gZbaabxvde59Kwk6OmBF
VZeljg+6MG51b+cXKUfalM6C+R7Mk9XbHnZz+yIY0m6nW7+/nQtjO2g/PejGEvuCtKFtms9fqy4l
aTeQH8O8GTaMU/foKcOVm3d670njyU6y7JKb9FllzvjQOcpeE6UHx9muZighDXK9KXAPTkXePSCS
+jhoMr8MoyONGXNFP4+HsiKw0QfRsELiWd9FifQAbrrBjZS5tWfWlK1SwqLWEmhr6FjdJowUeSqB
+alq+8fBYLRpF+Jm4bIzGwVmjmBc7ZoWhx9NcfdTtABQYoUOJHdhf9qhMV1NqTkQMT4Hd1jEyWeN
k+ZEy4kkC94wzNcmDF4T48sQpekbTllIT2Kqrs2G0nORnk9I6ZH2dWrrhCK59BSEG0z2x8aM1FY6
nXlkLnppGZCSFcFLx3jhshS29WBP4UuQw8dOhocYp+gJZ3G+0lVTrjsv/VLIrLrWc/NajgjJU8ff
2ICOVj7ilL1tI5EezPIw0KHbAleDV+kRgr20yw++BcJSJNZBgzXyBYh3h8hI3NOJQn9T2AdgZCi/
Z+7dECCRjolRXRFfrUhjkb6DOiDpL2hxg0pFPrDLkg6rdCLKAUtwdBqauH2yaBWDoK1RGbm52Ft5
6GzcWZYn2bfjgdkxA/ekbrZJWH4sUTLtUICSf+wNwx0AFLigwu6PRvvf1J3HcuRKtmV/pa3nKIN2
YNAThGIEtU7mBJYSwiEcWnz9W7j1rCoZjGb0rTfq4b2ZSScAh8P9nL3XDq8VsuTXgZDTQ2RG8q4O
laVtlshcRAyYXSc7vHI9zYZXaw8wHup0V3Djmw3a/MHa9pCFqot+NLRrF2QhCa5DDX6AMBnEzzEU
4gjspzU398TBmzsx49viPCZXSFRHAJ+Y351ZKYjaAoC2jm2xaUgmLNHm+Gb5IhDoGvlQfnM6t9yH
qfPAORp/rGDrE4CC8fdV77bfYkvlm5QQoTAopmb45cToGILMHvrq4JvV4JGArZHAk3ZPyWRcCIwG
eABi8PfjRmkD3i2/3SIOcg+j6byJJdGz0iGHdiqDlyHEfEtrjbjsSMNnxDOZrY4TctUA8TM6TmxB
OUE2LRbRbGZUGksK8rArEjG/tfrgYqjh+5pbDhRyvBPzbato0uxgydOk49hzI8hsZc2oO3LwjIkc
ZCufTZCkpbnGolDPsHcaCv1RRIy6JrohXal6hF0t0lLdahqkUpH7/aExeGe2RtpBEXe15jGZNGNP
+KKN0TO3kx8Y+25FTGbH3Dfupuyh3fR6qN9rJOaRbVCykk2I/67CdNj3Q3NjxSR6Ep770+lAb60U
2YwbVfkzKSqJA4khzELy6BonwsAs6+HGIZ5MWjhmW07Q5A62l1LGUHkJqltX2kg4kH0L4O+Oht/9
YECuDtWrqtOf9YTwRvjapZNlNx6aEZEMB3tWU4DqqVwLESPTqI1XvPSUZXQKmZ2XStI8s8NEsXo3
N+Wl52b3s455ykvIZ5hB26w5f3yhqtes3cJtt1I3XoXDFwPkkSI41rrzGo4h0D6M3Ri3d61R/sR3
FAZjMw3rfoDLFEM45pPzYmb8b78Vvxmog5sQXrdVfxmq5LkATz5Yr30708+su9fGzV9jnTN572kc
knUFMq19lJ51reWFBJ2NVj8Rm0GzaR1UD31rf4eFAtXeHTb4/646N7mIuDPG5N9r5MfrBCV1dUMs
gQ6utth6Xndd4GAXHs4xwx8IrKYWtZ4q4lrcOr4iCHQVtvkvBHEH23+JiZqslP9cFMnWN9w91pDf
YRoR/NlcR1l8GTuE4XndL5Rvzz1hWPFgDIdZmgfpLbt4l9ZLahGESA5MgsyRQ+mUODvL1G+s6M0Y
24zXPH7tlXttSTDfTEw49rK4w/pxgWCpXo9RVjxoBm+6nPMXq5+CYSKmxSlv8cSu3L6FfE2QW9yD
YpZudGMb+RpF1JtmN/c20KQ960wAtewr79RX2U8rFH6bdjSK70vKQhTnl3pde7vIf3BDYBDG6H3L
SaJrc5ccXiNbpT3Tcai1iymzDy0qlwuL/zFaYXmXEvK6rmwHaR1wK+nAz2JDggW+BfYzkUVve/PO
rhqSCUjGhKt8qAodbkTWDMDnd7GLqIg44bFP7h0g63V5H5ZijDd0GjG0J3I+UMH8/fk27GPJ12KP
S80VSQBuGcc+OiyEY4hedaJSlpr1lSC0pxjolnlv5nA7mfotPe2XyB4uOi85d6b+UKMjoo0pgrHG
oeCMiv/9DrDCzK0xjbC0N/BZYu8Cny6JZo9lNtz4oXsH9HQfQj53Gyhq0v1lQKKaanHfGoIU3m96
pq3b8cxR7cOulKq8xXaUmjBdKqoZ73+nydUidn94q7LZP5hV+Vql/ZkhPlz2MgR9IjoaEC2N45Z9
5KZdFs5DtYuWUqrd9sXKxEZOPNn0BWrBZaedGfBEWfLdiH/Juf8s0PgxH32sGbuoVNDMQ62/VbVa
UNL9t8ZR0AprUaQ7u/SctQA54NDc71zw9I15k7nqwgcIuAtF863PCXCotJy/bxGWIJJfn0/GD0cP
bo1tWPR6wX4iCzqaEVNj8D6QNrKTWvoisvF6sKobJ43v/2fDHJ1XJftr1+36asfMIq67lasoA84U
Yhv8uyfxows6mk5lViPSg8qwQ6r3g/Vpk/fabda5L4vG+/OL+vgiL2MtnU/86LxXf/35H095ELoZ
21lTQR0syWa2IdGw6wN1edN4zrXuZXtNZhd6QsUZvtTfPc0xuEvHlZKDDS7VObrQgVT5QVdMMdI5
AaO5Xv+9yUf15fNrPPV2/jnK0dEU1NloxpFe7SYwJKjHNlOUnZGhfDgucuTXLcNBlwa2mnv2fgEY
2YuHoOIg43fjdV8Ob+yoH4wmvRNx+KhXOYEIfnSuZ33y2XkcU+l8eT5g4aOCMGmR5jgrQaDNPBo7
rRijzTw9FAgd9qOgHQb0BeF1Y+Btyqw9+s6nz2/sx6oDz48OL9dtQN3mDXx/2eSoh6M55jw/ZXwt
q+xVw729ohS3MqL8eazkm62S362ZFZtWQn7JIVF+/iv4J15+1FNUdiiSIfo65t6WCdNLqoKyplOH
O/IXfsG+eOgLztq1g0q7jycaASK7r4baOuARGXZtD2Q6sQFAoVxaI6+T980UxjujKoiGwbhVNn22
xeW8thRRLhSO5T6zp1W9dKvqcr7BlRht217DjBg3l0Y0vOB26NlAOJfj6Mtd2zblujJSueMckKwM
q9c5jGj7rCrmLx3R0AibE1IsNHJocp6Yq81kQWlGESQmXmlBKGAwWfJxiLNs7Zb2naoFsXdljEUY
jyThcCTbDvl1Ean2yl6Oo+accPyMnsYe+IeS1mGsxytqBdZOwprjaOthR5tRDWPe1deEjzfYcedm
k8ZJtuXs8+gmkwlrMnL34WzdxiMI7KZMig3l6+LNmH0zgHJHAl89IOGGqtV43lWPcW47geNduQpw
gWkAk8EmahwksKhFuvY7d8T3pJE3VjHtE40MxqjBwWKUtXPZGYa2LwEpfT4fTnwmPdxMFIfMpU2l
H73rYUrPLMc8uWsHMh5xBEaExZOa2iR3kZ8+8K/OrNWnBkSCQw+D9vOiHnn/CiCPHjXSsxS2H39a
qcxDXB7rm9CQB2/u8QK2xZlL/CByRAPg0cnAjk9PgZrf0ZB2HWeTXKA+5QwinyBwTiCekz6W2IyD
vki+dRV/6PbS3yjfuccY9UuV7RW/WnEdmThYQhVne8NPOdQl43TrYDj6buNy33aGS26Fl4GH//yx
nFopaIOwTLBKGbyqRwskQWty8v1I7RooyZ5Qh27UQH7m8S02mWZVewSmhukMLrEyf/ea92jXQ3dm
rTixVHhLfqMl2Dsi2Vse5R+fOnsAUtF2ouRrk6+cjHPjQHRoPAvvzNUuk+xdLZQHhN2H9RAfHhq0
oyKl1SjVDeVIo07mX93U2SJBOVNuXZb2D0NQlqQSai+476P7iX6t6tIarJEczJdmqJtVXBQvWRmD
a+MItux+3Mi6Fw3pTZ8/ylOfOqp17BkoOsMrPf7oYNH3rVFn598ky/HsV6bCJ3gVd1Nc3DklMV9F
2p9pkS8z+sPVUrl3FoEJKsKjJwe/x5t1zsU7KR1CdcP5sXLyjUikv4XZeWawU7cWaTkK4UX//kHv
1k0ZVhvPV7vMce+0tIMy1iHasNxLJcpLzRaPVuU+prH+9e/fWF/HvGlyuGFDdDRrnMGNS83Gcd+T
FWs0G0pDaZCVi6+uMoBomUueqnz9fNAP7wQvpOnyZtLOXhojy9P+450Y7FKLIq8rdlHYrwYgU3Ne
rAhcP7NmfZg0DOOwRGKbJg2Atsj7YaQ0Qz/EPM2RHSZcAsFUo74xP/Rkeuk47koonX/3wrCyotIh
PIzXg4nzfkRbjyu0wfR9B8fdexBEaRNcz5pzZk35MDOXvouu45Lme2NZx9oN0ml1iEWcRvumOxCj
sctjDTVkvYWZduaKPm73/hoLXYpuLC+9OHrz7NId0lYwlshLSpfh1p2+mcWL3SgwzUXDEmDZZIDp
gfLOfeU+vBPvhz4WYpY5eYpJy92csukySpij0DkpWqr9ADN4ninldbE4wLvef/4YT9/ff13z8dmu
0UatzgER7KzQfwJbs3UKte2ADZhje/h8qI+vwvIo6XuykfzLRv1+xoyzI0dV0DDXCppklnFPc2VV
eufScD9sGJZbaRimgyqS56gfTczILA13ZjO364YucP1XM4Nf0FkXcSM3UhNnDianJo2HD2Kx8aCX
oW32/qoAowpTZS3vwdQcXL0/5HjnLmoC1OdaIX7g9gJHtZ6jKj640JD/9j1lUPYpno37B/f0+9Fl
nEkgAiWPj5BK/K4TdHoBjLruDPvMm/hxicHyvjh/CC5ikfGP3o5JEbQz1lVJ1vvsXCqHFJs8N7Fq
O0NyIR2O7HMDSwdEg/v4+UV++NxTC/v3yIZ+tHArEt6wu3ORovH2y7ci9Ozd50OceA2W7jWP0Wed
xpr1/j5GM8BsoPMlyQjtZeFeeNaNRSMECviZgU7MTo6SnKMMFK3kMB0t1Lnr1zGojXLnyfqLWT3g
c/xZat6maqJL0bhn3u4TrxwbZx39Dy4R1JRHlZtZ88YaCz93Dkpe3brbGsprNJ67eyce0NLZwisJ
Ap0P7NErVyfZDAuPV44N6Nd6KUQ59pni0MkhEDMhM8KdxRv+/gGNWTHrSmeIMZmuXTj1gdl6T59P
gnNjLJPkj291ZI6FG/ssUGCyVggmg1aek0udeCCkAbEAOmxd+aYdva+ccQas3nQMWl9/8crkZ6/s
i1if/oOvMz9/8QPSYkMzfHS7eiy1o+4yTiHmlz5Pv/cWTAdU45vPb9np6/n3OEe3TNhRXzkKVQIH
Mw1wbb8ePO+pQov0+TinH82/x1leqz8ejTZMFhUXrgeL3z0xa/daTuDgfzAG4Ul/+al83NLvx+gm
t3Z9yNQ03sJNF5q4789tMU5eBqdY0sQ8wWJzVI9T3uSNbEKRrrTaIW2Lq74/l5B0YiVDJMEWHhuh
w7UcLZZ671OL8hGqwIr9bYcdJOP4e9XkV7N/Toh88moEykK2tRahe8uf//FQjDoE5Vc5xW5kf0Iq
NJfU/+2TCQcgzkJgVXj4nlhMtO/G8Evp99Itdpw6b3yNCMne67c24FNyFs6c+U5dz7L5w1IH1UmI
45eT5DnHL3XGavX7eYlfOLfCnHpdbOwhoH+WWuaHbZ5RQxxyCBQlV+Rq6YeVoUQckZw56ZwaBvG8
z2nHNHg6R3MgQ/ruRSEfGQsPul2OiCuoGlr1mdq2eWLXyudSsDtH92XQOXn/cGZUPB5p4sUO+cxt
iWPfjLemIQArV2uhnK2WUm/wxbqtnb1DI9qIzN3QvEk3CQqXaHrgBvJHPi97CMJ9qxwepr+TpVqz
Hz4Ug/0IQHmjgXeuCZg1rBuYUmc+kCc+x++u4Oi738QNGmbfKnZZa6GL+d7a5i7Vy2uTeHHbrHef
rzAnR3MoXEBw5fkcn5kivyOhG9TgDpo/VPtb0gECLYZgX/5OiFf5fLBTk4Cdxr8GO1qa8xH7npcw
mB6jMvEAmHYiEO7r56OcvqQlbo+NITWzox0G6VRt44HZ343OFPDCrEY9Bhx9Rcl4VbrizBJ9+pr+
PdrRG9r3qGVUyWgzgWDCmnaO9hKbZ7abpwdBgW4utRBszu9nddiLKssVAnxPmzZaca/7MHfq6syl
nFqn2bH/a5Tlxv6xeGb9rDfCNREUppBF/csZfoyHSMWw/4eXczTFFaXwfrIYqLcIa85/ZOabU5ln
JtvJaYDHwvLwCCFbOjoc8K3z+rwzln1As9OG35Zb7UrQlTTqV8TKnDl0nbx3/x7tuHOK6jrpmoHR
IrvZjJG/nvGDTp7JFP/bpcalG758TRG4U/Q+ngxupStLdycmg26uaDxtc0+cuXcn59sfQxzNhKaD
3tlrIzNBmGv0MF7ZrWNYdZ+/qCfvGYZdNp983OjovJ9vKNGSEF1WwTn12ol1+nTlRpF53ZwzQZ4e
iPw6Pj2wHY69gZE9icIVfEVbxIKjIPzBaFctKeZ2/vR3L4naGlG+bA5Qqn4oQRWmWoJn2OoQJra1
rGrfNGi7qu425eD9+VAfv3QMhTiAxoD1l1P3/d3rTRUbHZa3XaiJLfj4F4Tbu9iIbzQZ73LrCqFp
kbZnBv04MRiUGhuBwZRlUfm/H1RC7iGqdWa3IOeNLl79MrvJm+HM9Pv46jIKPELOiewbOZS8H8WH
DjtDaGNipPOGBiLSxXwj9dekN6kquGee2clr4thMRRRH8Ic+RYWEAEoQ71OrybVBWzHTUDoSYvD5
8zoxDNA9IBqMAn//mFqAfhLaajrlbLTMFTvuK648qLrizEL0cceIUgjVH0zWpVd0fGQg/k2DY+rl
u6jRJcmFgCufiG9Jz/UETl0O6gHhC1orLr2V988oKuCwtT4ci7y0H21HrY3BuaOV+bc3wEszBRTc
co5HWX+0RhizzKxMWDneN1mvPAd3V6I5Z75HJ+YbbFAANhjyqP4fG7xaL+3V2M75zvQngGDlVa77
V/1UbUwYLCTZfv98Jpwb7uiaOFoPIYKCfFcN0xYx1a1nEnSDfskn8KUum7f/YDiII/B7KFYjb3//
pMCc6WbvAtSrVL2CsLMLnXkXk72VJV6Qomr8fLgT6xJifVZAlz4Y5/2jiQE4NB5qPc93cKaD0SBj
ZK5Ib4tXwrkBpEsEgLhYYLifj/pxiSeU9o9RzfcX2bnkqU5lke/QUa9UMuPPGTewWncyd//5Iv8t
ktT/Lbz+HYT0/41n+v8NqpS95x/PZP2t/fa/fhVt0k43AEr/z/9+ir8l2bfi55+o0r/+yT8JUzSD
/kEZA8s2za5lbvAE/wmY8sU/LKr96JD+QkgtK9Z/86VM/R+EG7sIDn3ayFCrmWv/zSnlhxkmQhhg
ChaHhqUbehR63xz995/kp/eL2eIfJ4wFRRLrMpIo8tTfzx6nych39NLmos+19jo1DQIuJID+ILVi
lNp/3Ja7f/Yw/xzs/VT9azAcQvz6VD/5ih4roJJCS0waBRUy+bhda6FZXZASC6umnaOLwda6c6Kh
UwPSD6AYin13qfC+vzqgiKXl1Ul9YfqaUWIgSLQbUBEYldDe3o3uYJ3ZJbyvy/91hbThsHqymHo0
Vo6+3yUIxSIdM66wK4m1BM8kLvXYK+6aPiKkBBrftjM79TMiAe7MzX3/+WNoGiymyQF6aX7wII8W
Oz/WwsIgOuNCgy9JBEBkbjPwdGdG+TBfGIUL425yHqM+c3RHwTPb9I4YpSKy85CIynnJyX3e1lWS
R2du5vuvxT+viO8e5CYKzWyJjtbTUJVOMZOPByG83HTZ2ARt3zx2Fp1i8l0fhiK8/Xx+nro4GBrk
fNvMUf+48WAhWZ7niFgrVPEAteI4BjE4aJwFnB+fj7Qweph7/27zc3UL0WLZKfPEgHj5R1MlSeY2
cv2yh9k09NekXGlvmD+KeSWJfL6vchLEA2K+LcKgQRRhA4jWbUpRLvBTW/up+b72tZj6+medziAD
/EwS/KDVvtC2ieEnBOMQojtsnVyOYaDRpiZFspn6x5hIWG1FKG48byDBG4/EYI835mzqJX7/ZPoy
9CHRJzpMqTaYSzqDsmoAt7aJZj0u/BYHP1FmNUArKxMHRmHkEIaTrKDKVHR5v5a+XYRXMjaa6CJL
LREFfdsQU5UORKTAOzdJfa2FWxMGV8qs5fcyE80m4jTBuBUf5sLUSO30+V2hbaaGR2MmLIcLTa/E
uLWE2cpXMzYlDqcJJ7IKGmuO+2zd1VnZYtZp5jq+rYQG0RiViKOG125wKwcHliXD4bJPE0qYAe5B
kLy97ebpWpO+Dwa+Kqo3TyRJu5kNsy9gSlREsK6zAcfdW5FmwO4Dp1cVsUoFwscV+R1CXA263Wi3
xBHq/VVp+TFxOmEskkNnmtpTlYW2FbgqJz+0L4HMbdmSdHcm9zJZo9aKWmDHrRdvHCC/8cFRaf21
CnX4mADnya1BItdn5rxNiH0C++o3RX5J+HI+bC09nZOVSFRabSdHGc3iYctRIkpB7mc9ZimZDXrh
kuTlmJW7IqVI91eJHtX6o14slUiSwPFWIdQ0LUC+uuy+mCPR7aUPm/klKkh43YrYGnEcIlltAvY1
RX8ZV7njXS8pwPaitSuSdVFrrYZvbYDPkLsgjbcCDtf03Y5J/8jJstXc5MAPtu96UsmTda7n5kRJ
MemxpMp4nO/JVwmd5ymqFdllKPT6jcQPlV8azjyJjddlRjZgiRqE/9WIB1Nrg6q2ev8qHnQLyBYm
73A1O3bV7fpKxD7ZJSgWCUehe3DTEAHTBSq0nI6snZGQACJ3w7pYpzGh2ZTJzQJIaAG7GLke/FWz
DtCvqgS1eQ831HWTxr+XMX3xqzrq8aQUDgxi/o5JJE5LlG9gatNcP2T4mps7a2J6riQxsM81kQgw
uIl8oIGfDIO1aTPVvVocI0nFLQi6XNmFrONXD5TvtRqbisymLBQFEUMkMTz0gkyLNeBiHdiy3g32
3s4t6zrO4lptrLxuqm2CMBe3zUhy5hOz3X+OwDtDxpV6+1wmkW5stHg2h6D0nXEYg7BA7RkF6VJY
2WW+Hv+sPAKRcQexIN40NfF8lyH83hICWDsQfZLRTLh3XUUkelSpxsBIYIQq0CfTnuFdWMoYL6wl
YobrBMhCoO0oARiT8JZt7S7sCcCk/HDTAjNX69SU2KfqthhyMC2km12ExiDNdYoOQVulqPbCTQHB
DhIrh+ruxoJyYSPsGvJfYFaB8yMKb4h08tLvhV5FkJAjUYcreHFhteNt71CNRqrcJk3S/igsN/yu
p1rnrUevnLKVbsKACgSWn3TdCA+eMjhEQ2Jgbbp7paUNxJnQ0H45ZTioXWfF86sCPtsdQNHNRNVa
EanVkTElh0kOtVqCHIaaYHSOEFsAcN49Db7YXIUsSjjs7KK7I8IEqYGUEfF9lj4P4HbjiKDuiesl
A7Yh0db3KAKRCq3JgnTGnBmRQCweAxy6pnUtiiqmUlPE4bPeteOjolNt7sIyrrNt18eFdkPQuVbi
KfPr29iHMxS4ie/LwOlGn3MAqMxXqysjcszNxPhBQGv9DUflEBHKPol6GxJb9dixZQKDK2KTrcoE
Mnpd8ElS11HTxpvRzCUBXVpscYDpFw0tuW9qnziZ3u0I8vblmuRrzEpidq29gPhLkblvuwqYurC/
VboXS6ZDAZbXavTF66kSheRKcd5dISKwr2tzIO0RAsd8VcxugRNT08ZnpLP5rzkts++lMtMtmZXj
m++Oase3L//ilM38xSDpMmNNGKnWCs5yyzODExzkDS6MvVW6GckbVjcIXk+Dp200M27IlBCQC2jc
2u9Rb7xb9t4RTGUxJm9OSSpyZtX1E+nL3gSSEnDiqiR4Ww+aUFoWqfZLUG2uhfEqAssO9DhP0vtE
y8KUW1lSIMwx8v4ixgtbrPKiJdqsbNQLkEtHDwC3Oo9zM6ivkx6RM9uW60613obc6ghoZ2oBgk4s
eYXLfiuxLazwYjfgbXLlPauikk8afZ1LCjOYwQr8viNsjyxZQyo2g7Q1rbecGM5XvfbdV6DpV26u
umtNpY0I7EE2V21DViRBS+O6IwayRtpNgA+pM3F81WoKfqPW5Q8Ug+ZL8uOvTZOSZ96Y5TXlS98J
/Nqc7xL0ZRcOcYyBCDV/pQhI24LosV7N3NgMVvygPCXucm/yvY0F4ud3NZnpbRsapNaVBi7GfAk4
9gR0+W728zX8O2IPdPnMpEBI7Vq592RlS7zwhIbXH7oDVmHbhqxcXKale8klRAerTpYVdxZv2qyc
69LO+ZktoPODJtpYBWkZdyqoMwjH0A7NH5om7V9mZxrhVky9x/dsfE0G8Tst+x6f3mzdNeRoXeSi
L9bEg1S/HPRkw3poQCis3LGO8pVJ0CwhjR1h2A4OBKb2RMJ1r7XGqwqVfpOqLF47tdMeYPADM02G
2YsQpxvaReaLZjNbjlKQ7vTpyWr7OcbA1kW/kqwrJaIT370X3Jeb0jHdB32Mf+Sp7rCw2FF7mWdj
dA2MMprvalX7V3Y5t1sz8wC0JtVSwc2yybqpanbjfI+iBN8b4bthYoTFBW5ji9SDLp+97WSYZQip
0bTLFXlh+JttvYRH29mV0hGOpxnbD+Uo3mAvRmgfd+ZmmIv5XvUJLyrq6NzYkliRGBzTpilGzQTb
K2gNk0qGLHE6BKGFJHHtS3Hr1IkkFZgkoy+KImcwDUXZX9kE2n9R5Jp5b2yC6levLIfiURLY/j0n
q6u+aOQ4DNs2M0d1ExuYyD3Z1/195Faah5J/JhZbVKKed7Mt/WSv2X3Xvxk1tMif8LQaaz8pa/xS
S6SCX8rJJ2y8Mgw8q6NGuriQKFWC2W/ncaX6KHWDkB32VqVm+0gRRwSRlibkSJN5KTBVCXZdg54n
XzwI4xgoTaexVo6l+aRmtFzUEhKRv2HWrudgYHOyzvuqb1dVaVa/8zbqr9PYsg7sddSD1cW18UDQ
PR/3xLKz38QY4J/2rNgqNhhbbbEqyjS/05vJ/2JKP4rwYBTqNQzzEnyGG1urTtrdc+1wFl+ZdsXB
p9FhBKwkIQzsvYe2Br4HfyMKPCZXsbKJ7eJVD9PkB5wH+PVN0V/4cvm4TDiDtmGV55dhg7gWChuj
h6Fc8K1V/yLtdPrRDJ4gDpCW9RVk4PB2VqZkBbR9HrXhqXC8zOmKVWCGkzD9hqhGtevEqV0J5d1I
b7001Z7ceopGXPxL02ScZFXcZmEu253WW9EX3lh2u3Xedq9jq3nrODPlt4oyPsG8TR3elaHBuqLP
j04sSvaxSWddVX5voNOncfVQemPjB1KE6nnyugq4a9FDUgvt7rJ1a39l2C3yelsOw8VUGsMuseJx
nxd+fj9zaueVxsObt3hPda1QxMa74aUr01fUzhygzHR6qZK+xjjdyauOpKegJOc8qKPlJDbEufms
pVpGhDS7C7zpJH8ZFN82Y9xkQW8O7kud+/c5n7OtP5gomkVd/R6L2uU+cP656Ay2vMUIJaMz4vY1
j1X8bM3ZrvCLaj/X5ZtuhJdWYxe3Xm7u0zDZOiPsW03hYNb89kpxOFxj4b+M8Db9zqS+NxLiZSgu
7MKQQ182k6LrpURvGrfFTBpG4PNJFUX0Sq57tCpb3CBStTX+b33rT1XgxKW40VqiP0cq0IE9pYAl
IEWPogMEkr+wU7fXvWbsIt2Kt9jmm1XkhVs91e9meleBE9mkXxC7+a3yDRlAcLh0pP2EMz9+RpZI
4L2K8FDbRoZTmN0/m65qn5jeHS4avBtZWRKOg2E7MAiBfOn6CVdyxO46nNVtXMtLvhNNUCVQFSqa
PWDyK4EL23Q25HeCYx2gWGTcnFXUj8MDCbot3IX4og6Fsyf6cthpnXys2HaB4I8PHj6Srd+lIDmH
wbywm6HC+l+9wMwgBJB/i6seXqOoidRQhI1P0npsyNtlzWSXR3abMb/5oroxULush2yIfvDjp42R
YX6aYsJA7Fr9MvT0cmxCMCJN47crQ8irWvjb3GqNVWWWI5vDxj/AiTK31KzRhJfxd3fuzb1wKidI
9CnZFtkQ0jrFSWxNJdAK1dwTcf0YJVq9HQVR6ATFXrdZTFJVNo4NiTSltrdRz2+6WupPGVUNEjoy
x06Zx+Vgb7TO2utd1LnrqdZigkE4jvCO6zYts6QdXpN8hv8KniB+zespY4XJoigIfetGIsGBdyeQ
kbEtSvh583fPkL90OzcoNTRNtC9gngU+2/5Ja4FAhuG26W0Oi41Xfe188nNHjtWgqHtSNy25SavQ
2WYEUsKE0KY1VnkyJb+wRnWBTSog3GVTbVoxcYhDX7/K6+qWaBct6Gg/X4tMy69CPLHrmgrDhiRW
7RfABlZhd1AwIfPfvGpXZT49YO5sASDn10bBNtao9kQS7SkOPnL6fqr0TFz5Zf4MEgFSpAVRTraJ
H0SdY3AEoSqotNeWSHTSarqXvCNccRPKRO3pjXGMVtZr2oVyxWr2G5f9uC6JeOWMYQYdNopb8lXK
R2Mws4PM/TLIJ94TgoCsgDQ/SaBuLQNL1g9uZfIMDBgkwYLZ+Imi2L0TXc9ODsByb5MxDk2telog
VeSVRheJJLDbr0BUrcLILu5Hs7VXLgfWwBHRo2zKxyqW1gtMzGffTTyQZ4Z1EBWBUh0fa0SJZOgU
jXcvYrt4o2JU/ChkvI/CWt1kVcsCA5CfY41+GWnRQ5dFXyHLZ+uMaHZCLUM+uaIzFgS//6U0U2EE
mjVmXxljXxcyWvdNp/9oXEdsBza9YKYA0FwwY5sdiXQjRyRDbvkik5AJ+GJ4lkne7wnzKb5LHfj3
tQssqN4wXUOf+kBI3jRMEID77mxsJQUsM8hMTCFSpz4MWJ0ol1YCKgj9Qa6VW5Nq43n5VyflR+Ej
di5kVMv7rk/za/b93qpts8euJacpiI2y/W4kOvnHfutyU9PiKSv9zl0Nqs52YbQUiSc2/LdqaMiN
qamNx5wqTK5pFASUUJM3tpGP/7t1rfGHGKaeTXXEky6EeyjMur6IFWgMAp0QUjVp2xymjJyrddak
w2uPhpGMc106dxU2tHGFyTq/o3vzCGKExWdy86tOspFYuaYRzVvCvAyiT7Q8AXQVxet4KvxkxetJ
kM4E5Uts9Lqs11WRx1sCTPT7ltScPHDpGT9TZ3PecqPtbqJ81glmKePptzEN87oh8PqREsvgrKCs
VXzZfafb8mUjSoyvk0e0p6tX3UXUmnp/aauq/VZxGnjL9XYqVj2kzHuLWAGD+TvnctVK5jfJ2WGq
rWc6YFeC5Kt6pbQF/EcnUX9YuLHhyqaaOx+cpey66txITzZ6mmePTQE5IeiE1Qg+bqNfrrTZVWIF
SNY2WbCJGidnyfApoLF5VQGp6dkmmWVhB+0cmmKL4NVO0Jo0zYyJ00qNgEZAejWHhZttZjtu/TUM
wsK/xISULe9Enu+HprH7reMIeqp4duvfY+unvCHJ0LjoF3qOFUQ/m5xhR8NfaW5p3KqxcKpgKklH
XmWj33wxscN+rcilIpEnnf6LvTPrjRvptux/6XfW5TwAjQaayUymBluSZ/uF8MiZDAbJ4PDre9FV
92tnSld59fVrA4UCCi4rRDKGE+ecvTbkXzOpZ5KzXL5SbjFm/QaX+bbhBjyVE9Flaswhtrig8IsR
p5Gw0zuccjQgLf3OxXAdeaLeB5+xR4IWVZnT/BGixVgdMb1ZH3rBtOLADao27B0sa8LRdDR5pRqn
CMIMTaZ7KP3KobowEfUfrHykAu4qPE93qISJUvoxa+8tu16/G8IVCgu3DLV7PglbP+hOVsbYMywW
rWllARYqSYz90GXOFycrJg1or7dWV6RxJ9inmTQxFup6nS7ABe9UwKOFp/a0zVgWf+qJbwvAhFd2
P0NzSnnT3m4VcPJDSyRlG1a9GL6VeUIuyi+d/P0KojmIbJQbTTTrOKLzNhzQOShzXTxjE/aKcBbg
UaOphjzNxSNZcI3rOvXg1LU/EXl35Gj4JYp1502Vd9diLF3vmy4FCcxTj8QgFnnD96QS5cNkjQa+
1SUZa6ZuLhbYZEUeo8ak09HqSEAgR7PGj52SqKHXQJ+HLfxo1wOeT2By87prFM45tBocfWoD72lH
yhsuP5h1hm1fr5/ajrkScou3piudDfz7Sptxta/kYN4J8gE/WXR4tGk4IOAa0prZdTlKid9aavME
fm0PfgTMaXinQX66bk1l0JTa+5zcmpVVyI+E/7GT0rtpelhgJMrb6Uq4dfslIP+3w+fi47TkfReW
nZfATiIvgoWRKZbP7uSIY+oO1ISUa0OOlUlbubRq6UpEBNzkmwqVj69X2xy017TmriKcpy0l1Yyp
6+yJ2kjROoj0bGRsuWtGhuuv3+guyV6RD0t+iF6YLjFcO4+h2aWBEVbGwM1l2ZTzoamq5TO2Fuob
mNwpjwx85zjGe2S9LOWtrlCuc67vMPb1ZThkBaBZpWt+wsqfff2gptkw0PhW3nciRCzO9MGrH2iw
KgXw4g6gHK7Q0xtXbx3gR3anQFnprjooy1PtcaHqx6ScRAGCFHE00Wlq6+49LLg+ixN0ntUuy0uu
yl1WF8nOmqe8CFUw1yQhjNbgoJ3d0t/3ulZ8HCX+u9cuOcJPFWndN51rgwqxO8e8c8gxqzBJhWLZ
6EEuSOuukkg1CbLgkGc0nRKCedgOz8vQf9/EpVdtUmzjVrzf0PNHlmGyeEsRmkLL2yO+dI2xDyyF
SW2fuPktRzpR5Dji0cYFm/MlxKN6/dk76H0jCfuR+yEAJ3GcVGFg2t6bvzwx2JDnjGkcf3pj4jpX
MsM76zoJcloSyilYI2a9w1W+mMdfEkLGCGFMzNluXla2r8rSu3spO/0TmeDxGys7gZC2lM6PAVQK
yQRPjgU3oyVP77hW5UD+fExnAg4gtq3SaN75jdZ+ythH6DTOa1heqdDrH6SzE4AFpSCLwFOVN2Ut
tWaXjiWBErmX2g1hqzJB1Fi3d23lW1VkaoLkRjJ6Sx82upi/ud7sNFGdC7WGA5V2sUttY33TEFsU
EWzppg271fI6crw6VEiDS+mv0iqGD1mSyvelb9c5u3HmkD80M/ddmyccirRDq4+yyI12105uDkzS
1GxzNyhSeTALRPq5wruPrhJaqLywmwW9yoOZOndOkTLz4GshUcTpZNRDQ67+Z4ye7O9ah/95RIfz
Ou3Qr2dcM7h2wm5Yl2yMKiyLrdhbSrc+OCh9uaTZ6deqWBx5QHBj3LpUzZLYK4R/xQNZjOJY6qc1
Vd3btETIspuob/8kplP6zlw2s8h28f2v5PaDW5dUTBOKBrOdyFEzGpcA+XhzJBBJSeqLtK5Cvwu6
jWJpxN7kE/5MBv5nBKhtR82l1bWP68yBh2FvhV+Zs9V/YrNyuE00WN1QSVDjYnBE+mUeIQqqLbAx
Iws3b0SPwyBiSmoZvpbj2IZLZ/V+nWz5SeG++J3Z1Sw7WhMltovCfNMkHScNwqyVxeeL6WbWUbtF
mUdNcY+v/OxeO51FKFYnaX0nB58Np3QGYyUn6ZNwmtOBGRZM8KPvc3/e8ipqSL/D6e4+qWnYAvPZ
xEfUNTouzTJrhUaKZx4+2oWnk7eA5Vbcp1SDp6+l6NIPpAV5Ee4IXWM/05rxPa24Frzt7d4vOFlb
UsaTNPVprwLDp7jUGwDn20YoDI+w1MwOXl9Z1qHDDDLfrYZHrC1txcHaNlZqHXzZ25+5HuKi2JSL
cl8BLzU2G9N8zvu9pLwpwNd72Dc2RrUQabhkKAm6Cx5SVt1U3SxLoSwaf7gd3QWd0X8Dq1k5B7is
WEAZMJoO+L4tyR76vupIPXGWXXFILB7zvDLda+7FjUM2hmG5LHCGUO1AxLgfmB1fuswUazTU1nZn
6VNKlJ3ZEz7lnTm98jJnTSNC4tQI14xkK+EyfWT3i7v5yuaTkQz7tJ6rd1iFep/qwZvcw1Qn3Pio
B1Od4G12zXG0/eFjAK6kvS3NCTR1g3CUcAteZh2ljlRNSEpTOdFasJFecRM1k2il49WIikUaTIrJ
n9u7jZH+Y7CUmt5A4luDQ++pPoedn2ufsQf05wMyQEI1cq5FGZK4WbSDy9T6lkHr+2hwEGrEkNJN
31AAYJ33ResF70Bd+0T5s0mckOvZegdyQ5HM9hMPf1VmxhjWQM7aHe7fNiC1IcFi09Xx2PFtKsE4
/hrYjjC7r5MsWL/hDDxYEcUR5730u0IcGvywJI5dktQQl0O9CschaIqwc6bKDqm+6hxHqZNh9p31
xR2v18GqciAxPLVURcPJBzxad5mPo2ozk4/Al9f6SvCpUx6FUMqrTnFD2emzKu67ySFDmKQBF+d5
XFJq2r6N/XoBbI8NhTrrFTFAv+4CgwAxcso+aUIrdSsarqVr3hSVrs0RTyRum0rDXMF0i/Jtyhni
hQWejrR+dz1+xx2JcuMgAyPBJ6MAspQtufvGCkTq7+ukku+VVthJ1K29+T3NSL5w218vwUMetf/Q
VsE1aAOHbL2N593PjqE57ihabmvj5Hx29XH5WHbD/FH63CdqzEvTC90xpx2A9HSg9oINBKMCpCoi
4LOejpqClfTAuh7txBi/ZvowAGKk7KrRJNpQUHxtkipgYRtcfeK8scjSNGNVX7IteNTHwq8BDIAG
MvrlEZ6dNelY7QgjN8vHoy4M9Y5ZrkVi9HFIsLLmAj/iUddRAOwAjYHJvc/0PWP7Vf5QTtTSchei
iwHOeeP2YTokxQO5v+r4fL/M4yeyjK2ncuuOdmi7PWsFgpdfa5MBlVSZnFG+rmU76C11rPI8u9B3
++RQQALp0yPGpU3n9InYYQdqqPlw1CHFRFRdzfc9rouhC//3w/NPZWy/9kkPEG/PJK4CokeTk3n+
WAi1PS83l+FYBqUDAG3RMQjo+0NHLxcjTkGyJ3nW3HgLpBGa79fINFR/LU3hvX3+V3m8VPhNAPuA
tmLC0NZ8+tQV7JyZAvB4rOviCnPnnxlcr6TK04PQ/40pY7nYFiJQotvqXCZPyXRNvdQfjmaaFEdg
ys5Rqx3jRd3g21Kk4dyAwgEpjw7M3waPf0xMaROMDYUcyEPROcUiG2+8xpAXnuWp1+b9brpzPJxC
zz0PsqIg5hmz4bjMiZXEEpOZ/n4tHXqFDEGYc6M5eADtn/9W5zOUhk2sJFCMgaRE6hecdfq5Quf6
KWY95joz/PJgJkGnaOas3ItFSy70UBvW2RzdRqPZdGOmQM2j8f10ZvhjWkos2eeYgl/9FfIGLvL0
nhT7Aa7EVaBPxETI0d6bfe98F+lEIFe71jFpygKwxCxuTULHN8+/gUcL5/cvRYTKPotYADHq2S+l
0+pIKmaO0wX70L6S8q2lSjL85rrgAkyTjMhsdWdjHh55FWX1ocGoZVzyS0v4iW8B4WXbZdlsKTie
bbXOuhaek/drjFV2Ght50v6q8VV/0AfXvX/+oc+3Wp4ZmgZyALYM2+DRT595Rsoz0d62YpvqcH/o
R/OqQgj1IjCIR+pJt/jQ6KzYAAGEnE2uCV87zV6DOc5dnUykUjnES3gWSxovXA0uaXmeen/bYOzs
eCfRCX36UKW50opoqCVek3yjpIM+JvJ85acg/V78+lBiw+Wy6JSl6Xlbyn9sCHOgNZoHWCk2fUUv
i6WTAjDq+fD8KE88D5BHFiXH1KbDPOvGrw3Cfm6iQ2wP1fRLugVQ8lSff7gtpcPnh3piPmCgxLYD
G40z0T+bD9Y0USCzKa3qtr7uSI59soCP7F88iKfTWYOUn/PFOe/BHdq1IXoJ+rhbxc8ib4L9Yg/j
yz+Nhz7N3SYc2I9zypYzmAutgF4frxoJzsa2s+umCuSFGOKJ90UrG6Id1g4N0ubZBPDJDsHxtRWm
3aDXVr9srtmjLzH5npgA8OpQBznwFBnmbGeqOL+FJrMl7pfWfMiNWua73nS124K+gZe5mPxerKg8
kaSZm+rOdc72Zrzt9dHK5RwTyCtSSPQf6pHZLOZ8nY6Lelt2srlEDHviNXJv4dRhEdngkM9CMWZ3
KWk7mdEluctrTJqmuFhs/5Jy8alh8MgzXA5voqPfcvc/luuatzVJX8q4iob37gEDLBwpFD40+gub
vtnwtk3PhDTA8YY+43RfaOuAxEWQTLHnzurLpDvDD4Ob4fdceesFcMbjuQFrBCEcM2MjKZxLukhu
kwQkGRrX6Chjy1r0nWoGaJ6C7NRL1y2XEHzIiRNAT+jO2ebQBcmsKIYFcTC5BdgxumerIGt/Pj/K
4wdCOQjfafMQhdRzjkTNAxpMOm8x4mTUC/RwzXxjdq67K+26//jvDMUmwZbnc7s521iHeVxLAUo8
tjUxRkFeUx/GVCfyrNK58O62JfpnVM5NBizEtt9RZ0Mdu0VEf0w9EhdjptuFgScYed9RGeMcBV5l
fpUZPeh71Q7vmpW+hYQ6xYXj4/Gs5xLAavY44QnErbOh6Z13i8RMjFhiKfI2WJOF1JVuvngn3EgU
JpAqrmzkyc62DSqeuoM+zYtrkkDHZvWSWxPTwguv8Yln2TZ0FEa/xzkfxZ5duiZwV4trPOQisyyH
vY6I4MVREccfbVo2geCGvzhbvrSW8rlm3eON5ZhB6JNrLDuF3PSlyhfch4F40MpG6MCReC4+p58X
Bn2l6XHWB0UkF7uM7NnykKKUzYu/DwfHRtnb0JMci+db7NQqr7EXZyv7ppG08+ag44b14vgBPTib
57ZBAA48X1FU3gXIIulg+ktVMl0Gmjoy6xKM4PEsQAmFaB8/um2mneMBDL2m0y4YHLAkWIVzb/mR
ZMUli/fH+xDJFh2NnW14m7bs7NAF2p2madA4MQ2rw11qNf6tFWAasdSVEi9/bTYVZy5EbHss0bOP
08y5oBjj2bG+dYDCf85mtKuWpV48sW2oNEyDDXcA6P0sXMkxuKQ5c7Jjs4ZMssIjh8+3XgKTbD/l
dK8jsKO9hCSOR6XOPTsnrLQeybwInmbxnZve1lLS1BAJqOU1x1bHjen5bfyJ6QALEGNmdwsnubmd
7q2WlDYaFd2ONU5JBDr+eqSAn1z4Ro+fyiENhz6NzBQxz/klhm2N8y8o6OeUTZtfTW2CNIjmm0Tf
0Wm/qD1dp0N54ea0/eqnr5JMm2NvTdHsEcQUp49Wm6PyKb47sTmPhnxT9utIqm8cvfpoF7SahHjK
9FhpJhZyNp98un1fr626JE/fvtj5r0GAhlcvBRyUiGdfFJtmn24dAZzTlf01rVrGnaO1yWEp5/nB
Rhx811ndy88tEhEITljkcI7IaJ0+e1f6lFTLyoHXA4HboRV9ZzTTuH9+8pjb8Xf6bD60AtYFK4Or
8DkeYW16rehyfMpzOdGzKT1HzAe6hzd1T+Mnr/2+LX1scmysb/Kc+lFMf0P5fQHRbVxlHu2CIVln
SDJO5igZtXrbLZEYvNm+Wup5+DBAz593a2m76d6xNr1MkE6NuZNegVZDOUDFrwxyr+OF+fr4myEG
5PDiH1Kp3IRPXx/Yns4plD2gBexlhKzgJq2JqGdv0a+4evu7MV3yC8Ho4zXCmA6mtps63nds83TM
JZ87VyDijIO6WN8Qy2uY/CzBV6P21Q9fjtYLU2UsCYJEPht5EjJyj8Zr4YCai9bHI3f+aEQZdlBt
ou0X+ILXPu2Tb5+fLI93GsbjCXk4MnPURk+fL/CSemSn7uOeq/FHitfySniijp8f5fFbRFzM0bPh
LbAjNM8mPtE84lANzk7eyeFX1aR6iAwxfZ0QGkV56l4iyj1+KvKaG7GOle3apDJOn2r0FKXfRJdx
3uruNUoXN3adNL2UlnlqGDDJRPReoFPKOHusigz+il2FjJ1hrj7OSGl2pZ8WF3bMR6O4JjcHwyAK
4dRm5p8+TCWyuTRp1471vk1viFZIlkgMk57/RI+CA0Yh2iXDAD7Kpi5yOgo6nK3k2+MRtlTVEWlc
dgywg7ppKuVemA1PPRBFCrYA7q0uqofToao1la6R4YE4J475vqw9zNW6uo2ef6CnRnFtQl4bBD9h
/Pkc6GmORdup4kSns8sflf1hxqzgEvHmqWG4CpHXNLgksC2dPgx9LKMnNH+Maf6xITvlqEHm5GXU
FlIYfB3IXvBncNcg1D2bA6otxxmiiordtCVNm3Qq8gd6G17+yjzuBzbjmBsW9fRZ3LbRvaHXxtgg
Y3JXun139Il8di8fhWnsELHxcdh8TkdZ7IUeSbrGyQNnHa1asjfv0nyuDs8P88SE3g53ZwtusJI5
xzAmq0ZAN+cqXrp0bq/ppzHRR8uFnoXcq8WF0Z6YBgAi2Ai4kZJhOi+itkOyGjQljvFq+SmGarM8
FLM3X4h2H925yeKjuyc7R3cp28H5ItXRCPl1O8YaEXeBaWJmFPusbkTzak5b875KdeW9mno883Zm
6Yj05St3u+2TZ0IJAqpzewt/3PkbhRBpQkEej1K0r00HYWLbz5eyqb/T2ScBzFas2IDDnEi/z93T
YZBPz7O78JhtZRXXZmrnH8pGM8bDmsnsITPnKkwdP/vUAo7YS5kEe6fMgwvvenuXZ78EuXv4A+TP
LKL7s4WtVEl+xs0nPHPW9nXW9+2BnrnkypzRINHX0E33HnqXS2yrJ6btlpIiJiV/w0l5tjp47oTl
iVdj06j0tkRfFemO0l4NqJYuLMSnhuI9c73dTCPwXD99zU4d+OiJdBVnDvUrmlym/vuChPW2r9Pq
Uuz71OskSwngc5s5QM5PB2uWUlBiMlTcBX5xXDmNbxu5wCcwB0McRN7xoXu9+vH8JvDEsmQakQrb
0kQGh+jpqD4tndRAFXa7bm08FMk47Zugn19YRd16CLhUBwYXa53M1NmL9Mp0tnC6xUaonGg5Enp/
k6GPvvC5ti9/PiFZDpwzRIjb3nn6LKyFMS+l5AyYu+VIuOAXSLSk2Ya2oEE8arQm//Xy10fjjk5C
AqAJq/50yNlaOmREq4r1LinfU7E0I0QG7qd/ZxSibAbgbn3OnxkoN4A64KRekBlfBavdRWlVpfv/
t1HOsh95LRsLTZiKRZJY6P3p9RknM4ieH+XxmrJ0GEbOtnVRdDifCqjL50E4OZiFZFk3RVq7Xwpv
iAwLpd6Lh6LXgxwsl3iUwOdFp4ojwpSdpWIZpAf6dv1oaSAZlGn54mQOtUB8OrhOwrMhbNoe+o9t
X5T10OnlzAcashJJ7ThcgWt0js8/z+PDDbc0lhA4TohxpnW2Q1RycXovKUG9zKtr0+IpSWEjiO1Q
K+dj88lP9PukVgkCjaq95Eb0eKPAmscgxgILTTvLeYeOX9c2dqFEC16PejrVIDWMyyQuzMHHFXne
5J/DnO3uxWJSIXTSzQ/bsalGFguiMlI8Yz23UZoWzr4uA0mf5AD8dl0zFDQ0Fq/QMz4//7Kfet6t
/4ldi9Yk4qTTT5rLlBmcJ2NcJgIRXFDZD6Cq3ffPj/J40+cahuyMGxJhJRWQ01F8MQdSL5cxJqkz
lfR1aRAOls6fPnPEzDfFoil/jyOz1104vJ94PFoAYNNv185tTp0O3MumHnxrHGI1pd2dOyRaZGED
e2HGbi/pdEemf5giH09HYxKb8ukomktzfiDlEEuRCiTN6HK62u5juv8vXTWfGoqyxmbutWVA/LOh
hmq1J1Wy+UOwQq+gDTVZYnr/pTL8l6Y8SB5RtPxtJ+bRn3e2DpNAqpHEm4qHLH2VlzTaa7PxsyXe
BD1m7p+fIU98KDL4NBwQ78BMN7Y//2NrmWiZJH9jjvEMRPtQJQI9VDdm/Yfnh3lib6FoSTi13TjI
FZ+tO8RcRVrZ3NKW1YQEUGT9ng5aN7KVZn/MlpQLovDUtTY2+YXC6RMPiEuV75M2JsNCrfb0AUm3
u02ApCAG1iH2qm6Wz1ZRgHV6/gGfmB/cDmne5DVSbzu/VFXVSjMcJLcYjf+SX5kaHdV7E+V1F7Xo
ei7Q2rfXdTbxKfjRnMbW8Xttnz6UU8tAVUhk4j7dLLXlKjvcjztw6tPvTnmMh5NLIO3HY5IJ34px
7FkUhc8b4hqzL7SAqmasJO2ipH0kZFv/Rzv32EnPpXEh2nr83QiK6YKA40bLH/0jp4+YVcKXXUey
MXMEeavVa69bsljR85/tiasO9g1bvQx2Kc91bv2TF9osMYoZ48AvY2hnX/VZFjsgBz/T1N3bU/7N
DhRyRO59mxT9xfe5bXTSqdvMoRHn7CEdTUsn2sLYn9FA/pKB2d9CYVo+Pv+QT73K3+Yh28WG+uB2
SvyxxoE5IblQLIGCqu3OHYp539t0vL98lM1+2iMeIvN9Xo9u+qHtJagiGOgW3seZDI7VZFzYGx8v
s81ybuNrUxrGa+/sQJtw4cUDo5YxbQPZrita50dfVPMhKezi4fnneWK+MxRXF4JIPs95Yikf9Mrx
ilHGzSrzHgfPuX7ngeu1jo6pvDd1J8XX50d88uEC9kniVnj/ztlsyHt9bqkLyzgVXvE2yKF1IC4Y
FxEhguiHC1P/idHYPihu+aTyydOejWYg4V1rve9jaTtyP+uLjNyiXcKkt4oXn9OUbonqqOHyDwHP
6QQUACt84HMyLobRpmXPKN7TGDpfDUnaXXiqxxEPHW2c0B4lVtbVeSF37HBFw6Csj5WnAqxh62aQ
90ZpjvkBxVFX3DWzqf+Y9KRaL3RkP7GVkCCkEgrBl1Q+AeTpU3a4y3apTbBleELe63o33k5FhN1A
rnDgRQTlRrCaxK7rVYQOOX3xJZjhfV4wQ2+B5XYE/7HKzcwwZbVCvQInmoHWTfQ4z4oLB8/jSbMN
4mJDsyX2idZPBxko0Ge9O4LeyCgVDghq9mMRoKnuLhVHH29ajERyBPIr/4YlezqS4U9I1N0ViBe4
rEPak3XvBAqUly450hNkRLi+bU6W5wk9ZJVWXQrCn8U0NiHlJlMs+mAXFKq4sHU98UC0AVMVIYGM
W8x5+kBaWm92Hucn3VXllzwfnSusFv9xi3oR/Pi/xzW+Ez+bt4P8+XN49VX8z22A7y0vkMLC8L9O
/xNS7z/jb1Dhk//Y/wYMP4w/5fLmZz9W/FV+UPqz3f7P/+4f/oMpfrcIMMXfN9nH9tPSvG3+ZBVv
dZf/+PPH//PX/qYbR0X+rR2H/Pxv/A03tq2/SA2RQ0RhA36dSst/wo1t4y+CjC36BWK8LVv2pn/o
xob5FxsksTiJVqpMXBv/RTc29L8C7md8TJ/r+JZ4egnd+GxmkNz8rTOgYwe+Kh5vZwE/bJR0LAaY
qZ0xpUcmzxAVXh28LNb4exTifMIcli5Fx9MF1RX5GkwLo/ilvdymaZ99qFAAXlhQxGb8nD9iU4pY
rFaT2+bWrmPgXHc6TqWy3DIniHvlONiIpjO5GJEQiX/vj6Pfx0vp2RGleLSzMzeTXSqGQkWBrYZ7
Ebg9uCQ1Nu+aZcrdfU1bX/sK/pxpXXelbitEXnL2Dk3pWdM+p2tCRcOQoJOSzTj30eyY4xU9cUl+
XNd524lhK2BxPRgLzLVkbj1+FUXTSKSPifMmzyq9u0kDYaFd02CVhsK204ekhbBy1EdF3sjLsR3a
u8lsfYfF1vvHDSoRe4klx7DyyaCGEHaKu6S1JUktd5pvJhoP3nC39/M7vZ31D4tpJmXoI0B7rxRt
nPsUre9r24RbcxhSDAbwPKpnWpeHpK730wiTI7TnCaaJpMBKPilRjg+CUm89TI98XZBxzwy7C/MZ
twSUKVnyoZkG5e8cM3H8WJQ+F528CpIiHumuqPZBkkNF1RyoZ+FgekGza5olvZKIS4fbyalt+6vd
OvDuXGK45kMjbXEDfcXujrL1lvsk12uJPhhpY1gFywCszFxog5dp030tRBJ87UUwv298KX6p2kK4
J9Oh+pLCmPqS66PzXeXK+kWZ0Gk+45O2dlhyz8rYGw32QMftPu3A0ORuezRWY5r2A1t/cRSmJos3
gTuImQerVAHf0++7Gx09qR/WxizobDPc0fwySM1uotacwWANEGfSPTCn2Yz1oAMbiMW1XoRrOgYm
HR9zMV9JN1H5gRSi7qFYLAa9JGdnTJ98bt1GmDllIzhq3OIOzaj6+5D+/9vz/2Bz/K935//9K82+
Nnk/fD3Z0vk7f+/Pnv3XtgHTlvTP9vyv/dnV/6Jlh4MZLx2uaFzi/7U/W/5fpF+5ddMSTcGPfeYf
9rwZ/MUthLuOv5lG/P6j/zw37v/eqZ5jz2OCt6XZ/++Wtt11t1YpXNI9tjYiy7P4dRSp3nNXS5iy
U3GrWf7PJUst7LimWzvP3B3y8utuKLLrpFXptaayz4Dq9IOvHKCui7k3pGxfte6Meh02AiZnYIXA
EQAQ8KCt60APRl8G96MzJukez1QvD6chnar7snB6te8y2+l0fkpneqUMC1I15nenF7b84ThyvmGn
67WPIjDb9KMohvoT6BVFwcr7Bg9pfKiaWkffH/QVzV0UzGpkv+U+Hd3gqgNqopAClxQyUv8hsxfN
NUJ2rUa8mto02GBjrQzCijU53NKPQCNcbte7sRVVZPlivBY+GONeVsa1yoZx53TgPwctv/fWWY+c
pIeLk3eva41HhytwkyXjl0W6kEVr2xShMefy2lb1be80wCbWFLZmNbdFBKTIjd2GBJthNPust26M
bCxieHKQrVU3NBA/9WSEwxOA9t4rhM0feghoiAqiHhLGzkiRE4cK0XCor1Z9a7j5hj+sZ7h+QdR3
aeXekaL0Q702fo3a8qqoewBmXf0acmSfvhb1tAAB1j35gWbA0LGH4lXPj8QfeHVL4yrxS8Zd9Cy7
M0szh9BTZfVPcOC2s+u6UkwHaWawReZsyMyIOqYadzjHfdCkxJh5StMV4Kw+rTvosHBmzck/tKOz
TB+WxcjejoE13JBmAfU3iTJ0R7s+GEIvDqPO3uzw2u71QlyN3RqlSty3zTjgmdRt1SEMoWjvOCDA
/Fq27JqO0euxAxKVDuiyP2RwR2MVTAM+5jBCsSSAw+eNowPPGoREKJgy6noanOw+hVqtQ+2wJtAt
WbW893oii2jJxWsoHsdkKK7bdIJZC0vbHneYR4pkn8kVYEw5Yh065gXQ7sKfXiVJdUUn4wDK2m4n
8VBBfc+u8UfK64giziQPTgXULnIKfBB2tqaHeiX70IYQF3bumjk7s/fyuNfSqxHWy5fAVJRLsx5E
jBy5Vq0OJmgOfgIzGqO3c0V+jJzppCOoHN8ZyerdFaNKy5BNo/0xCzc/9OQqw8Fo7DtU8+GYNM3O
EO4NYv8xGgQ4iMaGIAnJ9Qu8918YYcXCaK8JVW6R0kXUCL65pTUfqKkOYQL31ENT98GesiQk0ykO
kCqmCRYrBDDWUS7yqHDp7oxbBUP5p8liOjCnl/ma2IHzbV1LIM5Nc8jKpnlrr+vCGTuPmKPPgtgm
Y+spr1vVzfdkBYucK8rG/7WKRq2bKReUXCgx0bwW/bVm6vWbRoKRS5V+65oCtFsitOV6lOomSafi
Bi88uDttt1GastGtIbW6yrGAosFAWnqrqw5A3fvYzwfY9rmnZ1U8F6v8CgpqsGPLDnpwTf1smZDw
Zud6NMfyQR8rOEZ9L8Eyty1m8r2+NPfm2I1tKGaRafGAlOGbSo20PHhymuuw8loPuFewQMm2fdBe
dfprLRYsH+UyRIA55nCdSvdBW9LMCjut+hVMNigbelUTFNUZWLwM+7iQMAFVvw8BCOe9LH+DpORr
QI/AdWd7rPTKqHddmZU7LbWsd2WVTdeeBvJC700rrvNURtD7N8hFlzflXltgTqzQ1vRjF4gv9qr1
11AozRtPLECQqTQPE9FZVcQDMg8w2BQAp0PnVAFb3yDhB0HM5IVLbVdN01dw6iZc6SE98GKZZnm1
b1vgncsKP+hGE3KUBw3wDDBXNwXV6lTGet3Si/ua9LH4VHj9ZOwkuraSfFo0pbk8uq3/zvIBZRHs
vtPcxKcXo4cBTCuxfJ/a5l0lHIhdyj+6Bex0ePJ+TIn5E/urvO5zT90G6DJtXZX9MV3EK692Hb0L
q61GFWZCn7UllAO2jFHdFcNB0hDRhb1jRoPrjLf4fskbTZvunCDrgOsUVd3vFtvMwatzJ3CPArDO
Q6nV4tpCj/5ZlUX2fh1tEKCdaX62gu5h1MDBNhmwOgSw75nlfqiU94AYLg1Lw35wpQH3Zc26VyDy
fxaYXZve5JQ7T9MJg8GCvq7QdIFNSpuZjYK2SbEzazk6uwlwzbHw7TccUf513lReJFN7foUhX/2u
qU3E6ijA9hYmDbfC2KwX1grOxppIEBkFDZ9fWyEjNdRR2xtj5Ii1CAfQgbCO6/56agPgRHm37LGO
IcYtlYqElFa302zctkIBEi6qktXe10EhSaNNty2IdH0WbxKgL8NhgprKDgvPNfnYNTikRnlRmyW+
psEhweC3Wp1g15kahhR5Tg1Zy43xy2qo5t2Q+9pVDk75DgxVC4les0a4/1jG5Lt8DKp158rmXeLl
BR8yW9k1gwba4oNmwGEudKu04DHij3GdcYx9XQZR17t6sDIZ27m3vAUZYtRhXriQTE1z/K48Fu7B
7gjYd77b6R/W0c+vrcZt9guB+kehDKu7pgv5NT3mHCxrn0wh8Jgddwv9ds7TYm9N2e3s429B0hyc
Z1E4jRa6Xj98Lj0nM3b0vxn+oQ+S+t79P+ydyW7jXJatXyWRcybYN4MaFCnKlCxZbiPsmBB2NCQP
+755+vsx8AM3rPC1kPOLAhJVqETQIk+791rfmntN98NMzo4dYVDdtay00+S2eLIdAJQvFs5u9TC1
6o3SpOK2JZocDkwKPhQ8JB6NZBg0eJMkOaSeWtTd45Kk8spHAycUljlJmRwRU5+2zOISpBFdpcJa
tS6a86j1E9BvOwLgZKpZsRVslfBwpuRQx9p9EqrEMjBM4tqP2ty5jWU+zpbOiuG4YTZmbxGIR2jb
1DNVELMVAK1Eb6nwASGOy03i5PwOpKNNCjRQ0aqrbqJ0BnVY1sGuynERPUbdbP3MiuEuFHIHPVmD
K7rTwZT3QHbaTqX1DF7mi44mOPIE2JRm6xAn+aomo3ysetC7rs6hNLyJqSnDgzJFQpIE8FKSQXtI
bC4Ki9AMRJNIiwuZUhq3U4OuEL8ikZtCsVZsb0OJMi+RLzCUAqmV1a3JAWVyJcDF2rY1SvM0UFsE
CZ1u4klEh7ks7X0rqm4LPfBrE8fNtsKDJlFCFnHvKU4d4n0Dfjgx0jaAkBAtiEowUUzQtryb6uuU
ymHkzSbswg0tw9tWCQ9Fqc5bAIzhdZirw1YKbSneFHafTldL1UvyJooJHXSnHAZcHCbUxYfJiDK3
bpZlZxKNvh8Rb0ueHdawVFRiZWSmvJJkP7NEN12RaupNIjfWMZyHsfawcbclqMZKvZHZSt+o9zQ+
rOP2KOe17ZlmSxmmEnfxlBstE2GO9gQnQw9W1Cu+Mod2LdePs2bEV04vPTTgn4CMWkm7T6Ry8oVo
ntTIbDxOsfH3JZ4Dec0ukCFnfLGAAoAZFbb21qvhGPR2qfziw0K+y4SJG1K648oxOW4Cts/mDB5+
7SpMfcD1HMBGUAW28dQm+2gAov7Eym33+w4IyB4K1+iXcIaeYvZpiM+gec2NSKPxbZDk5EkLs/zb
SNKDZ5ZadxUO0BiBnGnSziFK5zXWUliZtAIA2LdK9X0hOEdwnTZ+GRqnGL8Q9T6VkAuRq9Mk1dVC
hG926DXohC7Fb3PZOLiBnpdpgJoG0W7eD4vQoUeP8PR3tlRJvhJKSr2plh7C1lL26aMCWxgGu0Ui
x5Wt5n3hjaNCxKiVAcI+2upiGMfY0PvIL9Mi0YJGRIU/gKQbvRlGYXGjN1E9edDwDXY7syzdcLTp
lvDfG7SHyXJEt9MbRwhfghIKiChyRo3GCkKqxdUcXN1Xqm5WXpfXjgf/rRw8KaRwrxJa8iaI9LjN
aFDr23jkxDf6EXOM6NgoTZrlARaaUX1rMsCTro50n5VgzMEq1lX/uhSdogR9Es3pocUo7Pa5kDy5
h9htNUZa32UwnX6kxFokboYoD8xaqBuPnW4kHCx7TCN+VWdsvIAJj3mt6+0j+0hO2Yl8nNCXyuxB
SdSs3APRWYatSTBOx0PmZJ78sOnaH3UsO/12HKuTQ16IBZ39SW7m9hkSSZlBRo7tr3SyWNnFiudi
n2ibU2WV6XUI5OAtL0psg4PT6S+DnhWdH49DRPADZMlum7ccqPKmuaVAxCzWYofsOa5HHgfiu2mp
FZeDXNf5LWWXbDP0MEFdrUgnCOlGiGAudqQBqU0m0tityiqRtjKbF6hymW9/JY/0S0J2VbIku1RE
QbkA7/fUBULyth4BV8AjgrwcSWOqb0llU8xv09DWup9mdYZeE7/8l1DKYQrX2dymPnzjfHZpvJHa
kJbsbXE0Jf0hiaPUM4cugvvUJOtMhQf3qwkNM9uWjlB+E3Uar9WH9ZgUpUExDMVNmEflG5gLGwKb
lMhfTWlcq1OknTgHWU/L29SpDLhJIiw4xWnlFgiINtChNEpxNLipOTvRCYWNv61M+dkB8wXkW6mk
IxwbMxjKIbxpZCmJXCtOyqcigkm1naNuuMtCpXtr6Gd4Fe6KX5iaoUIrs+laTiwXjJaJ02zWVNop
k0dobJNSlxH/aZFtS+iRuJEnrR7vjVHPPORHoIarxZBpRpUy9JeOsF9x7J05qTmTWhwi67gtieTp
bW5HIWkLAnqroda+EXY6mJJ6ho9fVc09BuDedIdlTIjaYRF4Lp1QDvcFN7uWc72dlZtYbfXGE4Z6
tKRFv9fTYY9WOr0CbcAFxawn9ZZ23RAxB+a+pefPqcCd5yydjgURSa6yaJ28AZmafBVLN+V7Z0ik
dNeij+DQG8/LJsXWEB3wxnIJGptJA5eIydaeN3Rv4wc7m8t5M9U0zk6anszAFhWI3DtpkK0poHJS
dUd4C2Z520YC46zkkPu577ltfY+KZiy3aSyHcNkStrJ2rLoX3ICp5Ha9ZF5PwlZ9wWjlqJ4J6W6O
s5ZdyoZzyiHz3my4XPU2mDNitlKOQol+o1rC3FGJaW+bLCWKRoL+mElm8WxpPbrcarB3DveVh0bR
4m9ZNBEUY2c20GAu6eylZMuRnxAPNTroshsSz1ankZygXD0MlSJzzCGagaDwdi8783JKdL4D/s+b
bg0OcaSGT85ysJmKcI5vLE3oUI4USZkfsirTf5GnJbTrtB6yPHCElAZRQmQVhaphgH/JMG82hRmZ
xa0N9NeBFl+aiE7czpoK5w2ILYEprKt1+m0gGubQ1My7ExYNIw/GhEC43pUBOOmh7cvaGG6oYj0Q
0P4g23xax/hBooP8FUAuc1KpH6eShABEtrdkpB2Azt2NchTkNmEsdijmU89576HiqO1KlnEMqzzA
3iXVnHa/dKCFRWHs6yF/49D6iiXvDpHmPejRn7kiDmpP+TcltxgB/asaE3WmWx2s8eXeEZnjdm32
WiMW2mDB/yppzEa4ebeNXd7ZSv5iNPpDIksn0HfGoYzI28FOxmkmLk+U8k9Ubq5Hh0HWKMurUZYv
JY2GDbFtxjavqtadWKrdODe+12aq/iA6jFtB51C9bqLXSU39skgPkoMuMHOoo8A89ow+Smi3tjVF
I8DGttTRX+FK7SrtCqWjY08e2CN1+po6DKdORvvPUWOUKIN6H4vyC7D7fWJAn57Nqud2TkhHBK69
2UkV95yAuISS7G27zEbjySkqImGLip6JcC2z0aOndNEAsy3NgQ36Jpwb9jht7lxnmU5G7QTxYt5T
1DmWSrEbC9MnqvM4ZgbrlsKdwpjLTbikQVXL7W4kYmMTEplkydO11BY3Gmd4yLami21RWlM9PTOL
D6Mp5ceiEjIng/IkDxnnErN7ySZt2abIUbdpnTg7VawQ46k6ceAiZYCaQGwUo5/3tunLXffkzNZt
ozjlqdKiQ8lNSmZ9wrDoTPVT3Rm/1MzUDgpckP0IBNylaFNfS2m93CjmdMNZC9q8ZQV2Q2/Y6GTi
KsOfUQEDOAmXVxqGLwq+an/M0l1JVt4Be9jtMJXA0dSboZv1ey0zR64fdK0ruXf2BaN515YS8Wn4
okjco0Jl9bbmcu+prtW2Tuhdzc90RLZVxR/I7k/KjrmPOa56+GmADtXW1ZRlN41CghQt+PsSye6G
S2TI4KuTQykZreZr6zcPuaMu+fAWTp3uEobGmEh4m2W2VBtSG0MX5my3g4d3IufsYckzykhDNZ+c
dJjfWt3emVH4pdeWb0nZ7+nqWFdaOp+oJoB/LLV7hdO7vFRJMJNVeJUXXPkqxQgEWtAD3SmCF3ND
82TcxYyzYTkZkwrq16pwBMKXYRtiOLF6e5mat4RlLggAF6bHeqEOrEZ5rcGXIzKz6H9VleUWUi4H
NAcbas3qEZl1f7KpqLl9lT4SJnNviPClt+Nq47CDc9qgMCCHPzPKMKkjH82ck2lIaCLvlcxJ0Tt3
rd0U+5KcAU4j8H2djIt064/WHG3aWDOeo1metlRATl1sf9PC+rpUjG+lNYw+kjWylRyK3Rm2W9cu
tBfg940XJcuNbbUMWKU9RGbafXPiIfV1PdnVmb6XOzCUMZB355RHFgln3LfJw0hqPZaCto8yI6DO
T6EUwWJUfCfxo85+QKYcr5Y4dQ5JpSwPbVnKbl3F6l2DavnRJNrtMBQRzt9K/upwzfJjpK9eL0pp
E83w1r2xncdgzLL262Tw9YuBsEIraSzyXbv5vg3jZQ/wPGd6ThLgMYr/aNqtt54YRc5YFNYrjkWx
AC/rDlP9IIjK2jY6hHE7j6+tcUx3NAGVrSVWNUhF8U0k+zItH+18uUMz/xhxznfrvrauhyafAzH3
iMKqkwqHmNPcEfJa48lMq02cAGwznNncmgJ5IZeHRyXtMGk7ceEWiapc1xxSsMNVPhXJayau6aZr
Poy21F8beRG7tE3ygGyjhauLWHCBWLmvJEug5d3R0qhO5Gly6oX8NNdmILdVtdEpn12ncVX/lBZO
AVE/gWbm8rSxG/2QFK3hziTzFE6/G61p35L+9xBV/do7F0qzsVJtF5ncIEMtbZ8ro6BkuIgbfISB
iPP0qGVj5zfqkB6SoTNfQNh+1yHrE1qiygC0uyeanfEjrSB5E9dVuh3tZk97EvVX3D42Vl54MOz3
DRXOKhlq6uR58VVNrAkgavlGAMYbppPNGHKjx67VbRxAXimTpExpsbkQqvJtorPSLtwauU5q1De4
kvKvpurAVOrbaJtFOlL3kXA9bsU/QOh/s+buNmuUK4N1ZJfo2Q8uOGzw4ETUOg+IS3qebPIMlfmJ
/Flu0FH/ZOqV+RItAIIZe/zxdhsVHuGlRxQIb4s9Gj/GNc58sr7Rhf7a80JxCfE317V6Nc3VTk/N
3ZSGNPmXn6pMBFRejzkY/UQDtQ+jINrREEPj2ju0kiia69ukTsttjcp2Y5RFGW3oroX7nmXqiyb3
zwIasG/X9hcrFC/cTn5pC1bKKVm2tdrdcC6Eu6IZVHTwVRKvG5LmScWGf/MB3QUXHmKgjk2zvOo6
C1Avauu2tsgFKfXjoNkd5QRFV8FdI48iEl6bQiKHOkhtJSD/gkJmUrh5b7UbveF+m0xmx8KSls5a
b7NOY9zxNW1uC2obGwfH0myfhKkrKjCWHyFff87s0jyCO59+GHLYvoKGfZaXdiRPqrFmm1mdiXaF
d0sSDUcjJNmUxNQbTlyFFpDTF6q7UG+m3K9GXgFRj2GD6TaihiEE+S/RuB+iooJgR8bdE1oR8O2k
BJErNEaSmfTeBGEzZ+PLhvI0UFWIeMfGkoe2q5dlJwjJqCfD7xU46rCeyzG+zyXVIFyho10zG4O9
b1g6fqWU8I9yPxI1aHYRqbyjkkxPRkrICCsC8aF2rbX7tFlGKMLKOBHBw6+z4lNc64mxz6jQbnNq
WxHYmk67omo2MwrTYlNFieGFif1tzvNjqk+UWgEsmMTbuU6lEl0t4BI3RrlVi9TejjAYNHeo2+pG
so1jjjLwe8JYu1XamWIW9Z1GnQdysEJKzR3b2iLvi64Nt0ok/WC5uSkWzc+szti0kP7WkvS0Gcp4
DSQTQO0zh6ygoVN/GOoYb5g6+mYq6/K55mZDG2g8kYRGplsZrQlSDsIMLa84fzPCumqrOpA/aZk0
hkR96VdsyoskDh1XZ9XksqmVI2cKLdqmIsys1IUa33IaKFotRaGWqbJnWOmyRfOiwj7Vh/C5WtL0
TUgFGhn6zhNChqI0/d4kSACC8e/m/f9XMfx79eH8v2UM2+Zn8T3+1wNCs/hnU/zrtfjxr/8tutfm
e5d8/9eB/7P9U3+2/mP/6Bus/0B/wniJwIxKr7qqzMafbfc//9ac/5gaWAEc5uDjLGtVpv2jP5MU
5T+r2pk7LMg3jEKrd+EfiYOkO/9BeIarx6FQbhn/jfzsvWSW7KtVNcq/xNVIw311jpYTFIwAKEb0
ow12nlSz0lO3KObrIHPLzzTaVUuXyv4fL+4flcW/OCHclglT5n/+raP1+ENTwVMBF2MFAbfE45He
nTlCJBLIskl3BPO639T9jWIcMuuNVuoi7nVBhE9z16r3qCr8vCSHgTKSIh5ruqNJuhnGl94gMxhw
Qd68NWq9HRSuDkOghjtuS7s8HnZmf1fAfydl0Bt1usXc+JzHWgHa3lLyJvXeSYkWbydv7ourIVY4
ote+qOCAO15nXdKZ/gb5/l8Jyd8/90x9pzU1t2SVn2s92Mfkhng9l/P5RtoSMH0iLPku+0KFXfHI
5tl9/qZXoexnTz4T0o7TIskrZsgjqKd3KWGewuaZRCCfYOxf/WTs9PbX50/87eb57JGrnuYPKXJp
IHXJNR7Jdcff1v6226AJcLOtcRUG5c508+3D54/8awy/H03nnikaEuNq2BdevEv87ETy8na8oN/9
8BHwP3F/A/VBePT+Ryn9sCgdvh5vsgjLSXzTuI04A5Xll1y8fP5rVCb239/sj2edjZbMaKx6EDwr
ulnzMH7YV/VTE0zX3C2fixu8KXv1RJ6Ufl3cxVcRW9fjxE7+9fO/4sws+XvMYt4j7AbsDnqIc2qw
nrVEyAhu3q3ka8rG/kKewMIRafYrqjPEyCoukcyfP/S96+LvZ56N1lxpTLmDwuex0/kw/q+KDlkP
AIncK9nwPn/YBwMVswAwI6xGrHw4bN9/09aWpFzKlMKzSkn3Iq7Ed5FDemQ6x+aGArgWIAbqyDWp
8qPuEDiBFdh+neumD1r4VNdV3vYnHD7qSUrs9CehKPp/N+pYHjG3Y5tgsVSBBJwDwhVDItmE7p2r
G3HiEd9BhK2TEMEpzYJGF2Ur4mGMC0vGewmvDXsYrwY+YKBk/A8+m/evRVbwo9LjxhYbG62bYx7d
KtTngs/f/roK/LFKwMXiN2HIwy+37ozn6LhsJvknsdsZxfOs0LslnYVOMblaj40sV6eJBPDrJl/F
AGljkt8uL2Z4//mfcIYNZ99jd0WljLGT/42ZfbZSKZUzaKpwlEC1K9s3FCp/ZTNWgZ4klFF1yqhL
VH2Laa9zRXCaaxEn1TZNgDc6Uhfuh95ML9hIzpYZYxWaw9ND6bjmFeBjf//ul9IBzNRG1Ra8DAb2
ZKmvuX7XtLDsn1pijQEFCXFhM/5tx/3jU6wPZR/G1oGzahXCn72GUitFh3iGh85T/lCRJ7lFV5A+
WapIA5KCSYlX1yK7ji7ERKY1I85JtLaZPXsZKp1DfFpceA9ndhpMXhqyS8aibsE5QaJ/tgYOOE3K
sV5o1qAPJdFspjFlDRpinoZ419D+kY7Z3imTVes3IwN3avPuwug4W4YBuLEsrCAQUu4VDPVnr8VY
wlqRmnqiJuEosaePXNZdk1sMHSyrjO8LU9BlXgyKIUFVLeFDGDf1q4Umxdw6xbiwSk51+Hbhr1pH
wLuPxbz8bRWwqKBgXDl7MTqWQWlAGbGVEm2ctovpAEYrsiQojDa/t4wuqV2k8pWy0aJ5+t7lCfrx
zNJmsm+aRtzitc8VhAGWVPpWvSxPiapx0bvwV54t5Os2aa4AFZzZGkJc49zUQHalNVqFGbAGhIcp
a/JnZUxJk83J05GGmdBMTWkJW+eyZAhF2tUzwEES5BwvwY/sAcezvaUzbplx6RVZSf0FrNf53P/9
F0KGhgfIIRqh43pC/eOUgrG6tXrctQFtEAsZS4oatEtidas0lUqgaFXRR80qEiRDDSAX3m/bbnJf
RLbiUalDOmrN44Ud6Wzl/f03rf5G1l/HUJxznnRVa12H2tgMOtpcnpO1pldNin7h45yPIL6NhUWT
xX1FGf2lZ5Y7o0+olFmBs0Q/5Ya4+1FrLD8H53ZhO//gJa+WbwBdDvUeCO1n+7nS1vVUG2kYzI34
PuPevOpyJd6odIPdJCv0R8ty6tdeo45mdmmzSUXTIKUTtjdOaexZY11emNW/7TR/zh9QAQg9IU/y
0zHym2cr7KixiFmxEaJg7cSPKdP0OwczlhwRSSe0FHkRfddrwl2dbQHe5Yn8yN4d+R5b0vbyTUWU
3HVrDmbsWoNNiW/sin26EPPSlULc12zHvjIsze7zCfX3N+OvxovEZY97k/wbOvnHaM3Yvmy1TcIA
W8pySBLEaJCz5SALCW79/FHrsnb2gmzGhgK3C/Iynqn3E8NII8ecEsMJykrvH22EFIICmGo8zxWi
Xw9xaX6lCiUNynmpim1TCMP2Pv8TzlxEOAFknN/YYFl+HUxZ5xlFBHOlKNjUMCjasf5aEvB4p09G
eweMDxVSFur0ehJj7juvMwbpR8FUWt07le4v5O60qAJE92TRuiV1S9A2cdsU5tPGruvyFwHcU+XF
GgWc7dAN2qEfGvGaG3ToAys3ZFDnqC9oOpdGfuGe8teutv4u2KM4E4AS4Gxfl80/PmMX07SPUn5X
2MXWNu8JNwvHsAsEUlnfyBGh5Zh//dZaTL9DS72JVILOP3+5HwwlLtxA+TDjIos+nwDkslmL3TIB
nMkatgnRj6sQyLymj3SJNbdO77OhxOkO+AJ1DOy456ZwIQ+mHS2yFMRZaGx6bYg3lBpaX8yTvUGt
HbtpiwKpK63qwgj6YBATY4ebmrEE1uKcPIU3a5xFWktBMRdtgPYJcWeOGLdecB6lOMCkvJD9vO6q
E6rP8sK698ErXk9veE9wxOIIPptCSVNlqb2IaFeVkXEI+1m+LUaJjFdsLhd+6PmBkRH17lFny9lE
dqlsp1G0Y87ikSUictfLKFhmTnWbwQj7Talk6YUl4sPfp2FlJe/KACd8NozzNanQ6tNo10X24MMs
/GqxCtzI1lhdeNKHP8+Gps85EAGxvZ7R/pgwQ6yqHeo4fh63kg2Jk3T2rOTFotq91/JQfzDk5b8y
Oa9rD2ufwmvlDkSB6jwAQRdjNke80l2aOdXWIuNj2xJOvx3l3Pnv7kD/PIo5aOJYhxty9vFQS2Cr
6xgn05L2r3ytzCeT7aFKVhfFaGiFbzeQPHJ74WIixRd+6N/vVuWuAQuSlQA0yu9rwR/vdloy4eQ1
71aL7WIn2VhwMnWYbhprPTwmVYhacckvnbvWL/Z+TWBOYOpaT/ZM0b/qjcKGQzfb0Q4aaBb0tDsf
M1UFDLo0C56behnznSJLBrGFpSLRLyJpYJ/NjlRTAiyiF+LDLxUCfgfenP1NHDQg1GgynGFFOzum
sFJPyDQdJ6hpK29Gvc0Dum+9Z8Z16+ksJF5bNAY5rZKxc8i13KcxVzQi8/qr0EI+PwxZiLYslb2O
+PZgrNp+X4txfs4t0fhtIbd+PmnmdRKK6nYF4exQ3qa7rJinTcbla9fNUX6rEM917GYt28taovhi
HOr9NNu0kOzOunCe+PvbsyquqC9uVtjrjLMVatSTsllU2QkAadAHuVmwAnfGc1HfJMMlU/AHz1rP
LBxruQ7AUNLez+GJgMoG/Fu0SxIrPta982wpkXyN42akb5M9tksW+5/vcR9stHDVTWgnClRlIjbP
vmiSqQgDOyfaRYLMZ0XDWN3FhJuzXp0WuW+D3goxtjlOupJcrUNYzuGFV/z3FYg/gQ2A+xqec85S
7392CVOxW5CM73DkDogZnFepr6ONCQPJN8dUXNgI/l6TQWvwckmKWYHq57O5KJZCq4As7+xi7vdo
E2v8Q+pwyOa5uwBV+ntzXZsGJq54jtBANs4MkXM3A2eLi3g32eY+WmOWMaxbGzSq2VXL2+QYH4YP
pjyam1ofxYVL0nlhklVzrU6xdIHt4ep2nl4EsUWThkVK2F1L2yvmhKhhWKx+6WiNx3hfgnbOpbd2
yBTfLsPlVJTS18QciCH9fJT9PbB1akfE5RCBAHz4nKxjZ8LIp9hJdvgVKQzQH1RyaXnps1E7NrEm
D8iSL2EH14n5fqlanwlUmRhPi6rE+m3+WLTDRoztQj1sZ2pZwm4h4iMn1/HC2P17MKHqhovwm4Ru
s2C/f0oPmlQqaptUAhKqfbTSaqA1KEZjsskulDg/GEzrG6TMQq1RZoV4/yin0UZ9tDKxy8Bf77Fy
PmaymV6XYSgHCrcpTx/K7CAq2XRL8kb+K+D7utnzQzkiEgrA6cL8XYr/43Vi6+vT0K7ErminzJ9C
Uojr0KjdqdR2y2C1F2bO7wP++efjUEpxhOWX0uPZoqB33djPWFx3+HLizUgsuM+4kTZNgZIHsS32
AfTdYstOlRKm2cVB3HUImfum2HZQCzAqJcmb3EMe6NLSCsgBDTecakN/TJxqV0ocF+hU21cdwbFX
QMmmI9IxtACUYF+Nobuj7909fT4NPlhseYmssbQq19rUeacgSsmi6otW7Oh8Chf1Xe7bag1bMSyi
K4FlDCmxvB8not9R1ef+lMzyhXPi79LI+YuFvMOexr0R+ufZmtTjrphHO0l3xHlL3kSBe1Opk2aT
Bq18MQz8/FI982HjqdQDw5K6A2hV+1lRiPWTBzsO1LJ+6cd88dvYTNzWNEfPjAwjgGflHFCjVxuL
I/a+ULh6WkgQ78IBE2kvQR9w9WH8KaYXPBmNq1kRWaE6UNDP3/JHiw3Ubs77LDkcvc9OwjUKTxHj
v9mNii62XYUxeqnn2JcyvOhqSx48yenz6+cP/WgdsFHo2jRKdKhe6///j+mhKwKlPnUSrOI94L5y
Kin5jtrGQWVxYf/6e7vE9MWVFGrTekg4ZwQmUUv4TtcwiKRSQWIpQxGL5GyrasS4pRzKLzzvg4WU
ODVmIDsveSj22RLnlM2abcSgVVpszRqKHdSjdXNhXK7z+WxY8gg2qjXLCozY2VdDWVZ1UoQ+LRzN
IaBSQgpq0o6kgXL37uTCuZHUsdwwgcILB+0Pfx+1fFBDrDag2d5/ui4SA6FGtkAlb/dHRZHKL3gY
m9vPB8hHX42+FOf5Ne6VZJX3T5mjPqbQIbGeTY7il5EcHud5kALJktI7M2wvsXA/fh6SAa4t6/1+
nSV/DEhDMfMGN5EgAFz4BlEqW9UEnk2TTHdtZOif/7qPvh4nDZqfnKvohJ2t1inZSpGDu2lntUp+
HY99uumMYgmmdPHwqR5xLjyjxbtEYP/wR9IRY5bTo5Lt9dP+8SMdej9wzAyxiys1Bttn1dtIyZDS
hrN0tBLZuFAT/fB5JosgjwN7ct6K6+pCd/IhTndGpWSuii32EAo+3YjX+2ooR+fC1Ptgy4cvTFWI
djqz4ny/0IqstJHcpTtqnpI3Kj0Jyy1nx45cvZ0k66XvzEpJvdWJg5EY7Qsnjg8WNQ7lMte8tfz7
F1sMZw6KMuSyu4rfxp5rTDeTaL5NvdkFn4+fj5/E0NGxvnIyP5sd6BXJzK7jbKcMIsQ7Rlxok9A3
p4R6Kdjpo00YercOSIeSvknr7P2gmcUwKQB8GDRyF7+lCGN381zjmFpEvUvMvtpBHrLhESxIOA29
fTaG9uK1a33I+XLHCcBZkVqs47//yD9GbgUGvgiVmXRuyQg92WzZXDXIKVruLNvYAvuTWbmCTcPE
z1rEpReZWswwCKvAyaXh6vPXjyL/r7+HOBV6vECpIONB53v/UnQJNSxGPynAG40utrNioo87XTlB
H4iXKyROsx50Var/yJosrK9MPRwPUz0aLy3kIWrOpvJgFlNz7KYGA7HST+pXIYGqNcZB+zLrY4rW
r+qy28XG+OzKaTzjnRyiYWenL0NX3FPZ6E89fkd7S7Mz/4kKdpx8tZqMlynSWptlBEigipMjrpZ7
tVeym6LLWj/kYHEPmqm6xcYrhFuM+er5MOQZw6vO6XRTh7gP3CQaFfw2uA03g1kgc9LjyJ42o6S1
lOZp1WZY0Un+Qcpacfgx0ly4qWhh1xtGl30vtcX+kucJO25OgM6bXc0Z0t0s/qrjZ4+9CvfztTBH
Da19b9Gmj/syBzFS1OZBbpTqiKeqExtNTPkzDobpuWmiySTwmu6NO08gbtxZh/ar2HCi6rlsv+SL
ZFgbxcgH3A1tJz10/Nkx9fkoVzZLkisvmHyjh34qExsLsplaLlrM5EEyykq6oueGU3LpI2T7ijAO
o139HBPxJbJwAPlTVijPdZcUU6DO9F9vKLaPb7VsZz5+Y1NzKRQLZRPhywvW921h14Gt6Y5x1F/b
FHcKL+85g3nJpFutrwEA+WqnQ/qGS3PofJOd5kUvUe9v8s6cXxylM609zW892/Rge26qZY5fycII
nR2SXmUH7UUjzCsf+psFPKrjOvlYwA6okya8KozS/o4dYuLzZSViH8nswyMy/uYhTEcFwBYSCMWf
pHCxXQDsFludJICpSYmzPOR6Qvu0D0s79XECQQLJ4qF4Ii4RBwpUpC7Q47K8Hxv01RBUKDMJUz6S
11LdWzY8Ipa9muaDNQzDXVUsNX2d1kk7N1t65VEOWU2CJuvFYZEb+dbko+uQyKYUs54kpZhJzFGO
r6oEO1Zv1trshflMirnSmsdyNqfvRU2EiQeDKByw1dQdGGRVznIGcC7/iJcwRb20LBAd1D6qntWx
Gt6iNhUOMjyrFrg85OpFM5Lyp6Nn3YNmLBhq5UTBjgh5ZKN3M/5rE5zJSXTRbHjtbBhvRjc2shdO
8B4AxtjSyDCMkQFORvPQQ5zD3wRsSfUKao6vbRsDgJhZgl5TkY64gyGKPqupJYANj7nmanZS5bg6
1n8nE1kPLAJezE4eS+XNoGqaXoXjZN/Sc4pUt0hLXXg43fON08X6l0S37H1Rz2L0skTpQ+gjxZC4
iaoX35yRIitWq8TAqp/MUeIjztf2uE7QFfRKDfC7qVPN8HV25WcL/kCMYbZiJuk4CQavl+P/Q92Z
9daNZFv6rzTuc7PAeQC6XkieWaMtWZZfCHniTAYZDE6/vj/a2V2y6l67E/10gUJWpiyL4jk8ETv2
XutbfbpXjVqWXZXlygqnZQVciaGkuquhu9y1Rbo0oTV7acwy0H/B4lZjYivsU90GZoGOHn1n2CSj
PAXTbH1Yy2b8OtELRtOVp7B1jLxMZCRLw8+jNdE0xGWAg577ScfvZ6H8+JQWFt56CHJ+tye7Lfky
FWr4MC2Vu4CB0DuiOq3KTCJ+76yOM4SnNh1le+lOAazDD7LJ6ptq6pI69Lt+RuBZD867AlQTJ28R
bAfepp/vMnsSD7kUE2+o4tHdq742v8EYcr7qgOQInBTpctcXfaahKYAMHMt+dHjUMavfsYCnY7Q6
1gbUw+z/gl2lWBHFw2KK23Eor8ainD+PSZN9Jh14MkOd2LIOng/xL7FVrsG7RU6BFcuWYdKF05H1
UCkiMsIFEkuFvVTqxo5PHlb+aVFlVNhedV/r3fDFEcVlWPMnncxStRclih4ONCq1T6XXCz0W2tTF
NQrUKU5QvOF3GWfQIzwLbXYnMhv5OzNLoi3NFaCY1DLPi5leafdqtdxil4PjeSdzlb0L/DH4PPFi
PqS1vKqd4ImjY1HErmKziQYWd2SxjbrSLX1ddgUP8LNQo8hD1qzgo16lGuyQ1FzIQmjqZN35pTLz
nSrz/KGorPS5NLrsAz++91BDBbxPa7kkZ7h4gRdiwPV4lny//d7aialCY9Dqxxpt5KOSVSe5KSz8
obHMGr4sTdvaGw21SAgHa0nZsiznnb8osiZnYV5VXWnzbM/4RHEeDVq/86egT8POSRIepqysMBI1
Q1CEQVuDRyPQdocPUQyh41FfrbUcvXDuwG1FCgFTiztowkCu+3NwGmRrPI9jKg9TOo0+bBBRG1GL
f/zCwwwlw7Ogz8eNmnAFue0wexiQ2uFmUAFi4aVx22f8KvJWUCAqIB3BjHsvo+scmRqem3ASKYJQ
sxuNj1rm+Ne+WIO/4tT+lub+vxuylSSPV/XahoT9hdl6Gl6q5bVg/sf3/1TMGxvcbxNnbmkuVLMu
hd1Pxbz7Dxqu9Ac41dKcpM/DCfAvxbzt/YNGrKmjXSCamKkk546/BPOW8w/G0OjbKAcDAnEpBP8G
E/DXVgwnXaQRnF2QRtAR+ffgQXQB3Tow7QizfJguhae/uAGkpmowseGYhYwyx8j+0KgkrWNrYf2r
uN6CSz0GNRSyyEJNA83Sr8Wsaddlb5MNF6LDkOsjJp+iOdUa0QkxtM9AxeMoC/eqTRYhbiCvtd7t
OiVUEqVtN5Rxjeb0Zysxq35vjb1v7RLpGXM06mu+nih8+x27r/nVSE0j2aAhfRW1PbakfVGR8fmM
kR/6uQj6Tpx13HZtDHNNNIjIxjkuyzKxLqKsZR4WwhRPaaqWryzKAJJWifs9LQFyhoknx48bFWrc
M4JazcgMsqm/KxZdvHeLokzicRKre6YBRgSLg7vZOlVrYH90NLXSz/TdbOFXmyfFQsDB0tpJeONz
1MAwAqBbumOBj8HY0DfBwrYezSVEjNiAAuBdsnGEhxoPXgV81oTrN4Egr+f6nURSa8Yty9qhNpS6
LzLDuDXTlGYNs339ua51uodzJmNtTadrkVNbZz0aoNC1Ju8ja6eEEdhKu71LJg/rXVW1s/ZeWtZi
7YbJUtWVviY67F23mIuDkRnl82Q07tOsczbaYId25IhaPKNC7W/1xp8+K2nnWKed0k+wrq7caLs1
eCPDW8z6s97KetrZHYdblqosK7CE04YCvVibBqAZja/3YDliBYqLOpv4INrCGMAAa5jW+zEB8LDn
GG4JbAHpsEuFPexWNVXsv1oZdOoup4szvpe1zzUTt+6edQfrk9stSwPRzLJLRNneei7yob0ppdTs
s0+I1INnt0a+L1I5AYuSSfFFJ7vID+e8c3LwNZXpHmZrEH2E8NDWBTZh+FqHdTQrgIirv1rJbU/L
cfrqW/1sWOcg6IpmDW1EJOK86Kpu94MtFQjKLi/kXa234lkfC/611Gze+9HubNQ/jP82y76Xt+0t
l166Yt8nyQZ484KkvyulYZV3naUGqjgydUUTmXOTIU6DisXTQpEq7+eu11Lkfwt4xSmeaH1Nd0Dd
m+KxpitTXTk89jyF7lbSyrDVpbKQMv78or8a+XicKbZAJukBPxkjpueVcV/6rrSiih1j5Tg5JQ7p
Eoi5UnVCJee5n2zaSQuVQO3KvfDcTHvqu4xXbc1GnmYLzNQzPF3X2mn4JCHJTYq7bizJH6ZC+Pdk
EXKaUuBQ5PPizJBxEzdvgRtYrRNPvjfMO7WQQh41o71hElU/6OidZqN8HCvOO9BTZqTltmqr4oMH
vbm8m/B41kDI2lpCz8xZNwbp80AWKNE3smEhH3K7YxxHvVssMQWs730xXZKtYxc0KUwtr2u+IRLJ
v2MuDd4N4DacZ6KQV4YZrTHsyVw8l5gG9zRK/Q/UqWWwnxxpP6Qdh6pWGfp1t1THLEUdoOfhzEIZ
ZV0Po2dc7BCK1SGX3qkYzeGTIrbqYLhEFabOo7XgCYIQdeVAssJ0XqXRMCrvLkjb6q5zdC1Stb8J
vdd8vlilkXwYV1/1oDC13LsHoPHQWPX3rk2mIWxhHR70ajBOah2bAE+y4tXPrZuMxbiKusCe3jcG
C2GVA5k068QIy1l37zHiHrGf9lAynaexQKXWNJkdq9X4IPz2W837fO1t56PMNo5AKwFkdyJBHqA+
N0N9S2KJvzMHDIZ6or3XYJOEk/SWONjemM3/PGh+d+6XIO60+XHKh4MY9GwvszyL/HzyrkeZDDwO
40H1CYQuZAWBNHKQou2N1zQsrFjTBAjMNL8JiuyDX1u7nJNZVKXmsPNaP6FbkIuPBHRbUVl+YAB3
2QwEkW6kZ7X6B1fPYMG5fdy7JfnUQbev+uRqhc4bMg7OQ0utl7SVFS5lIFEqCfK93nHkRel6sYaK
RUwV79jBprgn9DZM7fpsCpbRYvX3LFXO0+otD4AU0OYi2DpmEq5BYiKvRHd8gjNNYd2uV0kyfhKr
hpmqQU7WdfYQEhnYUuZOfhSQERXi9z2oHMpE4MdWq9DVWV8JrzppRnXEXw4LR9bLc1L2FJAEkUEo
nKDmjnqzF4Z2ZRbpA4YmEihrWOMBvtl17unHJD5kJpCoBTwkUKhqr+MSvu/0QHNCa+iu7ZT5eEmT
H9z4vS7gOADgBRkaqKcR6CFBSFqoZH41BM5x9BuJKy29MekfxGrGNJzaBWEgC3CF0lzo5lV32EVr
TtkICMhdTs+BVjLSciQblQYdC5pHALNKzkAqhxwXnT1iLCVvqUB6lq7TPZgpIzRYe3bOVN0bPaZT
6OgIWABGcbSc/aV5mYaVpUnDP6/FRG9Xu3xFlwTfa+ww/lTTYTQa5wjmo3hc9GSq+VVTn5e6n3IO
9W76EeYMIJ98lQq9m8oF9B9VnvtkFg/N4BkvQVenn4gSEqA+vB4XrbGIK1aO5bbf0OxtxVjO8xvj
bHMwfckS2Rv7erMfQNAqAd0KXrO5T+PUc4DTuCWHyL6wRLFTnek/SKE4r2bFtIE4V1vbcYZraad1
+TW8J5zCCrc6wqZRPgPnNY69nnmfhAvXqG2r/L6kemSbKEeQWvPi3iojeNGdrtr5qWbDIc3bCmyR
kbbuZ6cMBuOKiEGOJgR4ImSvKRY2c/8oDsIdUQ0PCkzVqmW3qKzm70GXm3HQtiW2sUXLnxwOCvjx
k8KNur4t01gZDgCJMuk4hNkwr8ZYugnHf1onywQoofCf9KIabuCWTgpscKb7+0Yv9XuOzxCANB0P
B4dy0tbSQmo39Zq5lFyi9w5qbKxQEt10W2uGPCTm5H0OgIAeV33Sz34JiTrwUmvXy2GIqzQrqggT
H2d5kAQirHLkaJ3u4innSb33hIPZfeEwGrsSXso1Rvp86z95XdiWUuydvuzed92yHk2+OmNUao0T
uDMzFoYs2fXTdPxi+M5ysGRBxw59Dh20lRStCPAuPKymUtkxbQv7o1TuuCtrNZj7dNQC7EhdrgPQ
Cw5dAKMqR8F5xPNen/QaunvYa6w5rUycyEkn+5pIFu+cmnX73p+9JxCoeizlyIxDH+WxVKK5yYlK
iIbGPUjWxYOTQnOOyeowHnqZmDu22CbqkkZEazdPB0K1rfu8svOjzQJ6HDqzOOVWW+0TCneWQ6j4
gOPlxes0coOUFVDsVONp6BXtmByY7Uitfa96BcEs7dzL4DjfCcKpTqLaFuHOHxP4bqpvd0XttbQL
29S4Lkqln12p1htQcVW9salyUgRIC/gCEV/iSJBjc/ID2GTrHOxVS28RTnhDr3ZVko+2NZTeO07U
VFipWyQHQ0Px77eF9nmpZPZR7yWMDwch1skzrCA50qUP4llUfhjA7Y5WeN0X6dV6NIspw+Q2EtLg
o2M4eNPcn5eMQ4XP/DECFG2H9eJM9yw9cD/YhJxDpouFujfDMgfLtDqMGq3wSDAojxEK0YuW+XxO
qlLbFwDeHgcLaQ9cJg1YiNTpogDo35McbT0HHHTab3abuHpkMihSl9Fdh9tSBtMHwWzS3ovadfuw
sjUxQg1Khvf+2PnXOBsMyplqfMeJEsExudREudP7ijKf0OZQVorFerFhHYLWk/PDpBsj/TlwMt/d
mm4k/dvF/JSi8Ypk74KM05cAG5LdA/lWuAfzaKQvdhBNCi7UnX0/Hru6jDoLkI6YTFHsgzIDbNGD
6Lt1J823ziX9AlC+A9jrEKBm613k6txXA43aEHRx2x/6sffOmWHVDwCX7SiDswss2prPDdS8kI5U
wSCl+ALREJriOhjjldPSY4m4VHevzct0BrmahIhrqp2Zg50o9RIgesW0YL8CKaWNN7Kot1pntFBt
l2KJVDKm9m6k3Enh/Igqpa/h+hHxqQGHGzOjTW13dX4wFYzxhCfziBbkRY7t8i6HcwHBZCqkE1OK
DZE9iOp6ArhwYm6SXkFqpi0z5h8SN8svrOrGBUKMczPmvRH2rJrEr3XmflROcm2zit86U+PtTB8w
YGKm+aMzdXg0uxWJ12Jm1yNH7FgWlv3FV6t4clxdXs19Nd5rCUy5pvUfC6vqTvpilVeOUzeP/Qw2
fhVzvht0ukAoNtpjwmQm3bMGibhsFEHote4K6BzmdF0OJhv1Eujtrs1zCv2NYqO8icWpm9+tIwMO
cC8UGnnbwWVG2y7VxeFAucsWkuEt1OiCjn3iHGaaQicdjOpwpWcJmEO6HWe/weoCUNTVjl0NW87q
G3CtFpfnovnmYwhEm0eWap0PrvTtKGk4dxcpn1rlDCab+Cq3UyVzH7C55aEcjPQumV13D1TfvK66
xvvApHj9TjITTvZB19fbWu9vOUASbdTx2+4IOrIjqFrGGKKRLyMoJCq4JAW1ouYOrX7x/aZgw/Ft
3i2B8RTa5Tu0GU48NFT2h2rSyjvXayF3ooxByqhjl5pJBQ9Si26akZ3RwLUzXpF5pTFWQBhJqvxr
19KFrJUt9kuW2/1+qrUMe23nWgSZE1/CA8kx8zLhHNPojQ/tFQxa77RIML4dxrtItHzkbST3nwEE
Ou8XOt/nSkqofLqSSYhh2F52YE1Mk5ZhQ8c/6/0x3RWtXsYzNrcnKy27Z6dKh5CYEzBWloJnuKQJ
yiUPbQ/xbjyQsqof1CSNIGL0Zy/RCsHlO4y74gHt+TeSU9l1x5QiODMljkTe+cAJ8eaYT+jGkZGY
hbC+9PrgxdbABkcZUHH+nNHuRLSdxSVbTdiFfY6Fr886hiKVn+66Tk8jLS/yCaD3ADZytrMIq2kd
m+SkhXavrFhzlHxic6tPcuqtG7XOw7HXOlLbdJ4ZM5qnpnofFGl5XSEOfKjdpbyxlxl9shhWXn3/
4vG2nJOiB2kDf97YMUNUkgNQT6FAVGzxtWJYuB8rlVtfADOXLxXZDbyxi/c5xxx6hhYnDkXTtCed
LD5n5wV9YTC8K/OFvTid7gf06sDdM6+eT2o0nPerN5njUZhD8wSqEAokgjvrirmptpGhmpxDIMXU
pVw6tD5rNQRg+8u8PJhd1uXRMpT5fWFyJtolpel+qoyUUQw9mxoT2SqgNYZLMVRHzyxXY18N0vs8
CX/qrkpnWr3IX9bZOmUya17QWncvulavj7OuCJaYWy3o+RhRl/LqkUJzPdnE4kTkztf2pSzx9tWF
nz1l4GXATIHAWI89Fed3ijPIuoyPQYdpcN+uTakTG8D4pr+FL2Q8053S8bQ4U3rxcgvYd+09sH+j
59Mn2X6dFASrSDRB5/BkLeQ0IHI9I6flOI69lv6DU438e62L5gv7wpgBzdO8e6Qbo4hZLfvHvFQF
HazMAvHV0XI5ovhbe4RFggxVH3hfZujTQz6AFcprhzkN2SbZkxJ+dS4A4gOqTJz0ZRAtjQVHSwxO
Ssmo0WuYJ2FVJ2X5zdPomrWzZ1JEd00bPDoDuOLndGd4UkL+G6wKgmTu88+ORZ02RYZqFYqukX+a
7YoNplctnYiMgA72/zoz58jsHUOcExkMIgIe1H/hb1P0OyOlhlFW4nnItOTSSJHguNOKUpQ7zm78
EOGwRcVa2gE+rgRo/DBZZLVDpm8/+oZcI3Ymvo3PpMXDS2AnnyGrBn/48+vFj76Ts/VOzLy2Tr6f
ntO0AegfAGGrTnni6ASUlFPPbh26Cf5ngaJIGeuxkuZc5swKRgHbEfAXd2EQxoS2cXXX+lIF4+SZ
oVjwDOwtMJfr3qtb0KAtRld5564B7ZkFROEz3EBeK0Gq6xxNfsI/DfDv9YWetd4+WmYjTZ/jr1U9
Iizi7e8H4Q+4vRW7kFZUC7/gPHVWeS3x1HfwebEL7uqEDutfrRz6V7xITONpBam6z6urrNByJ246
L0FQU1tTcdQnTZ8jSP7FfI/WVTxrjsUPMJ2Cl+9nbwcNOb+VxiBD7iep8x64IuXmXGvme4J26sod
ni3DPSzO2tHymqDUrUdV9tzSIC1+/sD7ROdViKa91TDaoJIcSvRTXd/V8rkiqI3lWSRr+6ibCuYC
y2VaHCRI/PJas3seSubx3Gm9zHbhRItfqPLGYOmpr0ZVqicKfzl8aNw56R8NCYaQ8Aqv3Ta0lJAN
pdteF/W+4KfVkknnAYCrUwGr324VXZlyT7QBwYQSUk36RDdDoSx6yYoy8jvMF3/O2oC+FrqLA5FE
iR1NmmjULndbbnGuEKeHpqmmmQKpTw+5ciB9Sru+0lyYmH0/M/+dfZNTqg+X08Hp3Hhr/WAn4+SG
/1M3s4Z2GxTJdkgc0Ib6kqxsduitbjeHeXvyW+k8vxqs3P2cEbzG7fwq8PJg7MBZIECJDzoCa/et
pbOYUjPQc4un1rQ6MjCxl9BPGd2ZGB20rHvLUPXwB5HXG6kzF+XvIs9HYUUhuOEFfh1XUEwDUqJ4
AvyviWe6dyPTeZ4G0EqVYvC/Omd7wSAc+uM2HKxUo2n7hVYLwLCNjz3VhQAlh/68MBsVEvdQ7xer
cz51kz9MsZNNHI3Jc2ezXwaraTi4DP6j7Wrje68zsn1gdMZ5aDVgfYFbwDD4/Wu6/fqvpjHb7cEF
wOOO3hg129vXdNVMYbB9EMRAZ5Nnu+1PjCm7WFrOfNdP9nRtwXmPyJruHn5/5X97N5FXbfI5XOI6
5AZn+/NXIisICAagOeRIY2FSWJaVe6JrnH0jKpkDRMAE6k/ekjc+7u29pGhF0YUE2EUiaL/RAfeE
e6mxpo3U11Vys9pjQ9tJCyAWro4IuyTwr+qy8241ZxRnouDgffezhBFK5J+214Z2gkiWWViqfv9S
/Cqw234vHxkf/89AkIGb9+alaLreLDs29LBKzHlDG8x3RdZTLvbI34s/vOO/Kmp/XgzbOP1NHBF8
mt6IyYIlAS8vDUCpQc3hioxqS0UB4Tunv3dTBgoJwCsIE3myNhfrr+/vAjS/4DPV8uGUdNt1ekXV
rm8zMqRoZbA3/P5ybx9kLoeTxzUtJqTMAYI3ktpmMfKG9Yiknh8bTz7nzB4WYndY/lBLQCCWy9aE
YmOgs7xSY8W//wVwBL/5LDHr1BnqmuhBESv//PNXT3Q+mYD5mAuF1Pedesokeeowte3BZQKppbfU
HPa40+CiMC3IZPmcENKj0eMhq56TGQDQWOkpHZOBoeKNTDPYsElDXPMOmJCL2MAvcghYg2W3kT0n
I002Iq6mqEunnDPGaiLptQpyhDBZLi0N4AYixKKjWTqKVBBD4aiBtf/nWAYXBRstg4StBrUtRkwm
vemekYBNdngN2uyTny52fmkoZHHWpY4rYg1lzIKkatBBbJJ/1IeBnI32kbMFGyqTG6aDXTGz6Q6j
zg/2G51XXhJNVe9nPd+23inhn+2otSi+2sS5dOBB4BUtfLVD+4hgbLI8BaoRstxh0p1tJwamyvY+
kpfICznkh8EaeCtZ19KXVMwiAUNr+Oe6lzSC7cFTV4VfBt+xprBV8hrn1AAJY4azGrbYGljsFZVJ
lmUf1n5Y7z3ykthMTVLwyC5CYLcz6b9XV/if2dBRuFOEDL42r8fMWRb1zakI6Dq2QUZeBpDxZDgt
7ch2L5UT0JwQFuK8FgFJvW8tn59j5XSSdubakbhgB5RUEdEUVFGl5fNC0afJD9pc8FomTHPWYyJT
DStlPbNB10u/wSZ+1CNOVwb5Gd+HNu9za6CVKpt51o+DMen1ZfYmAmCgptC+Bn8vut344yeo3OYi
RGjKgkCgCYbAnMJdODLb+/EieNy0xxi856Fp+WVXanxgc+io5d0wB+JZwiBgeCPmhE7zFOxBKnhP
ptXz1BQ6c44FFdANEIqm3iUCNApkCf8lAXkvi4bZgtsUCyBqmwMk2QqLdv5Zpc1TMba8sUBHNeDm
sU1n87vRlub9gg8HqYwP6yhO6matzhybkBv+/sP6RvuwYSEw/qFnZtl1cDGZvy5OgVuWwjIaEm9k
Tk2fMlO85x5ZpwBNajqM6uym8BVvwe+v+3bxBfaMGRu/Kqgiyom31YQ5cT5MfFRaVRWwvqcareW4
5XT7B0PDtri+3tZRFtDQMnAX+tjrUFz8en/0Ve1xKGAO2pbmfSDDr/6GVavvjhl4ejhIjcfBlaBt
3b8kq9F+HPhQfP/9rf7bS4w20sUNxwgHHpP5YzN+tRquwWJqDczqUJ/8+a5dKONpNXn3hmkgirCc
5WudLrwGv7/q26qCO0Ydg6UCwYQLq+XNjTODy3Ac0gFqbL+4WAbnG1atbdxdNf3zCMbb+MO6/3bz
Bmm5sRECyHzOZoV7Y9ma+OzONZwEDGt5cDsvCfSAdLa+BUvPUvL7u3v7+GA5Z48xoNBAnjRQEP36
tjaIVoJhRn2WBhxFCIoRpXbfDmJtPv/+Qv/Zm4eZHu6Egf4Em/uvF8oUhPje9tZwXtvyswOktwsJ
IeYLwdgKnGP+/PWnoOP31+WT/+bJNXG/IYeCD2NRm9pviVlseo0rE2Oi9hmqW12X8rzYOlLfcqka
sTPt1v2ae+X8HV2t8dXRhpHIrsKXLxDP82Gn+Uv31WyL3tyhVXEuJRPEBdxNUN179Wg9isarr4KZ
7iZU+rH4EDCMfqlzUx/iNvF9ItTo7rHVjguNzDwXU2ym4/hS5f4m2cmD+QyKwGljk2iEF8sZCTPQ
Cq0rrlidGTF1bvt5GhKtO6yGOZ/QZjT+3Wx4bFdL3qf5xzbw64HkJ7sjnh4ZMpTcg/fjfK0oDLRI
MEirGezUXnIa6Impb4E5sAzJxF8F8W2r7TFOa/AmIbhh1c7sYlBhrzSyeewf/YOgF3y9+dFc0izO
FdckRaz+nT0u/IS0Enlzow9t8q70UoMx7joNen1WblL4G7lKoB5SRG/caqas+Zloi002zmC9S6W1
IivxbcQqQPOpqJgvXncw0f19vtosZATLarcSfcD7+UcjKNviACtmtl9RtW4dtjzQb6VTD9wIMh16
zuiC46Dw5wNcZZtciAZdj9GM36vKIgjJLceUjX/xdXS8kA90IlYLOtZOaQ+x6IWyofs0Cx1OfBpP
edY03n6pFTgAUN4fpcinD45PZRETY+KIs9ZazqXpU0iqS1YgdmwCXx6gQ7IyDajxjoyrfTfK24Qt
cCFQxI78eRr7iyxXxGlici4/9wSH7mDPupZo5dXPplBhg1p/Ftm0vVXAF4cTlGfqsZ/fzyTITy96
Dlj3Kh96377yaFl+nB0MEPiYZnEcljVwiX+R2rPGfObBRmZD98hGIPwJWUx5aXC+EZcitI6uOWXu
wSEqaj8thKDuq2BOasiCZEpeFw0N6H1fD7LboQKBMJ1PBLpGiFjxkjoIfLQI2SEP80/5y0qwOcrv
ZkjFwSWUjQJmYeuk/S3ITe35jNRM4LY3t+hza42E27fBpV1wM/745P8taehDW/O//7X9nS+toLZJ
s+GHwPFf/3Wdf+lb2X4f3n7XL3+JaOS/LrzpNX/5j10z0OO9V9/65d03qaqfF0i/tdt3/r/+4V8K
0IdFfPvnf3xpVTNsPw1h8y/J0Jty87/mMO869TJAvXyp/geajeYbntZvP36309d//sf2V//SkBr/
YB9H68mDEPh4y9l/fmpIHTSksCjgvumMz9g22Xn+0pBa//jx3fwRdDTQyjp/tPUpsn/+h8bP25zb
AWNejM50qfy/IyL9QRd9VWlwgnd0F6on0IbNzf8WL5jPgQ3Df4loLpU+8/5qdA8+URhgA+u8+egE
TdGjwAisa7HoNeWn6pqZrA1j6K8RkCGZqV06L6FJq1sn1cTJvF0y8uloJHVp5ExMlqloNYXLRNde
HGrk6gJzCWPfaqEgjFcTVeWO+HT/QW843EaBPtnDnl5gf5sgwjIZ+zHT9JBtqx2TTpHtAW/NJ1vQ
rrxSnrapBQWTidOrd/M/6Va9OQ3SSwGS7ViBpdNeY2T1xpmbklbiCMcn1yqZzjpkf1zaqj7NaASv
SFgyDuw84GGSmsDr31/5zRb648oY9QABuLRPiTN+s3kbyra4r02gAP3UFcMNQxLxByXvxgF/XWJu
/RMeOocnEz88ZvU397dM3dJDDo04LxhpZHndNJEfWaIQ0oyFWAnam814ATzflfckVI33cN0zOnaZ
phTNV4xNfR7PZJ+wri2MoRlir2l/ZaN9CJBrLWTubKbwOlQ4TcS+XjjZhQYxz3aYTdJmPOt03qNB
PQKbvx+Yfa7aTMiUPdOKj9VA/PN+SC0Ve+jr3peitb8uDEHaGLhUYE3vWNOrd2oy5ueeZKibMsvM
7307u3kMu5CJHPMM/YVSvkWCAGG/D01jSWLGT8CMsSSKzwE0+2+iGZG/QI2xOgJmkDrFGlaBYtdT
XBfXM9h0gKPEcbSM3WEj7Dpb757xgdvdbiW+5ZvvjsuAvnclfqtctzKrLSTHdi+tkgGBjXL1o93R
u7hPeNoR/TFsIG+GUOydLUzjI7O7JCFnThmbi25Ei0cE7Hwcp25+j51Otw81mepdJFF3aUBPjTyI
U10k5aVEUkkTH9NNyyZEuz4UdpsS1snYZwYe8dnmEIx2Jsik/EMZ+6YRR/kKSZFVjdMB6xrNuDdP
qLa2OXvd19bP2jNude1+nAc6cJlvYPrDBbRuNj+UqO3zlOHTqnzrpm5In6JtT5FlZOnxxyfmb20+
/+XO8stu9N/NvbBBzf7rPSjKyA19ve9s3/5z39Fcl43HD2xOHBvR6+eew6Aj+AfmXN+2LZel/8cR
5P+i/j3sDr7FqWtjgZl86792Hcf9h4NNGRQ3BaJOC9/6O7vO9nz8a9NxN6wiklF4AKQNsPVs7onX
vWPLqyxW0Hm9GAx4aFoROFLdU1hVyaPZ1K3xSFBg+4cj0bad/nJR+gUGB3eckyAlieR489AinU3r
JK38sxfepuG7p6ub9/flH46vvEK/vcabGwuW0RYucvlzGX789JCGV0n4B6DCm88ecJE3t7HtW6/O
5Zxr8H0EXELu7j9eP9wV8d0aPdNL/MOtvLFy//uFtnt9dSG0RdXiLFzoQghW/JDF3EwdN3/onf+g
F7x+Ft7cz9t9KDEZExctb0uZTLFoDx7pos2a7YmNDz2zjxILO6N/DLz39JcineAujbxk7MTRUJKd
ap/LmowcsopffZDufv4Cr4dVf3gnne1penX39vJ/XuZ1f3sbRIcbeqX/n5cwf71Et+gO8ifuvA4/
ZdHDEN5Qyf/h5f11l+dMAO2WVhWNfFgmgLW3WuPVbQiyBOc68AbU9faEojTJYhe3WdilmveHntX2
bL96I39cijQQalnSxyz6e28upTH8qIJuOHCYax9Sxz8361wcJy0tzxPnHFBBnf6Hh/TNQkJZhsff
IxzA9Hz6gD8CPl7dXrnYxVq6pDp20kBcpTPbdEbVk0ZnNufa9PLD75+KN+Uy6xUXNOgA8tTamLve
shITEhzN3jS5YE3T3+xtF4dsz4DAKb1YCRyVZdklB1rewS4biBxznF4cpYECvAxSCBrlML0Iofdk
/VJPRkQ4w8XOGXeEKp/pdc1J8U7jJBdyzg6uvSR1yezN22PaC9J7ZgzgOSbDE7Ud83HYojubaihG
QdTtHfzG0YKuY+eWlsG/1dVOjOgnfv8a/Fqe8hJso1vmT5DJddMHlPPr+9wOtVdzSE/32xFzH1QV
QbXtNP7dq2yuOuAcjvu/STuPJbmNaE2/0CAC3mzLNdBNL/oNgqQkeJ+wTz9f9r2LLhSmEK2RFNow
glmJdMf8hhTFtNdiiDOYgBC0S3OZbRRTRyscLi08kZ1R1seD7IoqMqUHnZYPBYjVKV9aJdOtucDA
V3gtXIhSecwba/yrtx3tf2IUoguSz40LZWMoKeFCu5QX1EOJ9vqzYY9YOHEWmtjoYiqWMfKXuRA9
loNm/+n+Cm0NRTJnIExn8fyvRcWrYobYTZpxWbQIdFQzLicNwY9LrMd7Iio3m4E6Le83VEeWSwoZ
Xc+KnvhS0xFCah7+5HlxKbiJXIl3jvn6ajEoQauSbshWIDx5zmVeHHOQjYg0jF7vO6Gm/1tiQwiS
FQT0v3kI5YVI3Kn/8roBf577H/I6B2Sby9QcdqWFSCi1zGcu5ItxQUmojcDY6iGKogqPL8hJ33Mr
GzMA70nyTVhO+yMh1moIajt9731YX25cNoRiJuVw9Glk0fj62xaFHtcDaoa+lqlNhNEd9o9I1CD9
cHTaTP2kD16kvfJLUzvS5ZEjAkRsiBbE9ZhuMVF7KhX7AQhu4nPrRt9re8T6rnWMJ6hxFfox1Z5A
zXoT0XDVeDT4h4uFI7l6OSxI34VhuZWP1y12a6Av3zZVnOxkvOtT8TwKgva0boAsMMnrqVGQR4kh
Cyu/EV3xpBUhau+5JS5ZNyk7r+7GhHTk0Qmwqeo4aDddDxUNFoRzOOm+3ZI/jg7GUM6yDOf7u3Nj
QlQ1KSyBrLEd5DavR0mrBvJjXGJpioEoQRIKpskl8sxYPzVIyJo7qoG3w/Gm0xoHSWOSN6yBBz0i
llOmi8kfVRPooWXETy4O1yhZjPmO78bt90N9jW4x+5BXHSb19cyWHqxGbNmzr4Zh+w7iT/ug1tTu
73+/rVFkSY6EBho1bbbrURQ00iOnwPtFK2blIkbQ8Eqz14nZGAR9W54LD5QOyY485C+uEJgsXeEp
6ejXlbagplshikFtq//3/lxu7gq+Fmqo6CcTnpDbrb5Y5U5TY2r56CvsyfdO34RvdLVtKNq5y7Gb
p/nP/fFW4TG7wLEcVkfVeadxa1kfJovaXz9Xk2+XZvTRzoRyhs2KBGtRNKfGG5Eoq4WOB3NoB8JI
qp2l29iL9EWBFvAukD+uFQEz7kuphjP6nZUoNK5BwKIOolJqaOzhy/2pbqwglBMebocrUaVqdr2C
hOn0Hgdt9KOSqoe0XNSPXgSQbefq3ZoTauYqzhDUHpFyvR4nrDsjTQ1v9qfZLH/xRZ3Oh42XaA8V
g1XB/Vmt02HEBmmfs3B491FGRkT9ejiUO0TiGLnio05kuJc4txv3g4qM3NcSZ893ywKf/EdaeO7n
kcbap7IFDXFuYnWMDlWfe+nO7fxc1XyZPjBlmJQSokdBkjWVy/DioCDYlCJ6rqo+fap0gA4yQYRX
HDAwF32JzfbUiNnqzgls5ubE9a4CaYztoT6aqV47D+gCifKSo6k5HZC/TelOYSf0VYuS+QO0aiM9
3f9+NweAn4usMlkHFXiOwOrzTbaT9gUNNT+l/fp3CegAtoaOFUTc6tbTqGNX4RVu9xbGBiQSdR53
buN1SCQ/l4N0HDuG1UM88vpzOaKvLbNoZh8wIj7akGiP2ggUxSiK9ns4mMmbkrnvbJqbLcqgVG5w
KQOC53LZXA+69IuY9BJaFJCY4WfmAdE/RlhkQHrQShDQ9z/x5mjo9tiEfyjGePLPX+yIesymdrCt
2Ue1aAiclH4CrITGOeqxru5sv63PKcWkibSkXvc67uHYA/cWHL5cKAggkXJxTc9J72PuNJ4rR5/O
UOcjc+fMP4c2613PzQLWAZAdl/cqxoNcFS9ON83+UokWHCkKRw+6MMIPRuKO5jFVSz/HHrauneyb
GuFajRjcOSoNqFNxaxzyaUjeaqQt+ZFiu9B3cpabV4X1JgxEFZkmkZQPvV4BCOhKPqqp6lO8t45x
2c2ID6FYgySaaJ8MNd/LXLaWwaMoCHxAijKu4R+hgxmbOhaqb+WYxmZF6b1tsOX5UptNdO5bw3zA
Y1HZUWLcHJSLkOKmhLKuvaxU7EUR+qfb2+RjjiRVarZna9Cbv/SkjT/Fhkr3P60rw9lZ/I39TfHC
wK6PGJ8i7aoDg2gdSZVIVD8Zvdo8ZrGHx2GOoO/foL7bb/cP08YkcVcj0AHqQrxorB5sZQI1lznO
7MeQXthFIs8PVmL378a4Qz3FBoUQ1n332kBOvmNEjM/irB5Ny+sNZA/wUo3WXnyVumh9aDUTt0p1
TJ3ofH96N4/080DcxvJDujyh1wO5wHqNnIqyX6Qq+s6mkfm5ROS+fhSbc8qkgKC56xKy2oSA5kWl
+WJpq+FkhQiTnwDDFHv4tnWVl9fZwraFcppqunR61yevtHNPCVFQ8ZtWVaczbf6+OdUeEiRHaAp8
Po068OdORCY25QuyGIe61YE6K3HrxEcx5qoDoQgVQD9xE8g3r/8OROiOw9VMQWzd/wk9yMhJUWt+
mru1d6rSDJCibcbLXnlh64i8HGi1rOSqeTgbDGSVE+j8pWwUhIemJv+ktY2x7EzrJt3nipNoKZSm
SdtuWqJNI/pqzBB4sKA6HaPYUL7ZqdCDbsKQsLA6533S6uD4C8NIdobeCCdQVHpGFxJkYqFwvX9B
nYGPQlTXnwuv/Gy5i1CPbeNB9KyECS0BRtqbSAnnR9y56uM85HCEXr2mpHfMHWUr8pR1ouLoVd94
qMn5dpHmFYyQrhsfk76rvTevHoidTf5JLm6ifb961ss5h3uLWqSvRpZ5yvN6OnWzKF7/dJGhECHx
tqqy63P9QTujHwW4GscPLcWmdl+Mk3ca8E77w0WEUEa3hOb3+xPb2KwI7IJ742RI6ORqSD2r4hqZ
XcevlNE5tZEU75xn9ZEUcE9We+NhBhvC9idSJidfv5NERq6GDIxJGVqIn0UWlR8gzSvDyUOhvTy0
eJ3s4SHW/SB5JYEIlV5E1EtR111tUatq6xnNCdMvwEI7l25edKg8sMw/tBr6rMtY1p+iJur/NYUx
FlLPRvtYYen1vyJ0/89C6hpjSFmOX0KKyz61XHTo18kuRXjUjpbU9gfE8aTiJdHIRWgC0rkamfY7
TUXx9MG1aoGOZi+FV7JJt/6AJvDUi54JG3jYUA7W2cYw92saxaAKOl6QKkhgeUJWztvYPaMaBr+r
TNoeIGGoIx42mChSqCUem5Wu5d9wNyneqfHUNd+NJWsNH1Dn9L6wHZQiXQg49mmgsCV5ZHVYX5Q8
NYzjrCvm+ARDR2AsCURzhFs0O+kR+07t77YdxL8EoE31JgYV0x3zUc++NqitKGxg4UCkzLvqk9UP
pnNAWwNVlbrrnOFc6cL8M3juOB8TNQSe20h8DvAyxfvee4UzHS1zksaG2NS5KFoLb5RSlVN7LDLE
rugPDdWnFDx7eHKMwUN4hRoc2lxpA8nUJAlEmLfBAum8oIzxU4MhKd6naA+9HUbLyJAhtNqfaU2A
foRXp/zqwkp1g7lIxvkEK3n+Koa6/1yLskwPBmS4z0aSKv/MrQ53vhNm89ANxvjR9nLYw9kEEe+w
hLo3nyDb1kx0niysyTUbtZVh1sOPbaIq82FG/O6D6GoNLZkyCv/EpZRMROG6fidQVnB85jR8qXro
/O+RzOX1wH4Be/W8aot3fanVHQzeDPA41h8IPY5WWfxEdcEwkANx8y/TaGnZOWzG/m9THWYUZvk7
skOhdbF2tICm/nGBXzIf0O3lU1ygon90FrQfD1GV0RKxTUQs0bflB126IkKhNEF3Mv+oLmAnD0XZ
ANuzh6nrj25uqGGgFLi0HIWuAi6PjSHrjhF0VT9r60qFwe9V4bHSi844Rc2oQhweMuNPZcF1P2Sa
NjpHND2H4tFV6vzXVPTTH0LIJZidzEW1WdPB31p60xoXgL/h78hVq9+mAU32UrV9rh6dUFVKZA1c
5buC8Wd3yrq8/VgTRhBF9Co/g30WnV1VjKiLYRgGtked6LON+VSYZ+Qx9H//z5BN49SljcHz2cm/
eqb6CWk7qfdMEzbeaY93Drl/MlHoQvLPXySGyOx4jRJ2pm+OEBlAGqPbec6mKf6O7vOIQr3VllDS
jYiYdhDhXuq/EWtKqDikOwAUDsHg9fAFUuLlqNa6L7gm3wGzdk9FDsLy/msir9NVZkjWK+dHekgb
ZzXJCVtJozIK3dc7BXkLiZ/m5XdRnwOSzwuaH3sjd37Hzgzc8v7QW68LzzN9MSRx5St6PUFk1yIZ
Kuj+nKcoA5QJGjlwWJZPVu06D1Nn/7g/3u1UbeAgsEJdmW3iB3s9Xlij0aHFo+UvYSGyQzzglHj0
mrHun5RsseyD0lnLBA0cKPJOjeF2KwHFpwbmUkOkX7Z+s2k6aUkDBSCo5yj1zpVwjN9RkqnpsYH3
0ByKChG0cw8eaoTqHnt7uedGGY7CLa06mbSQm60TFzHHtjnbaRHYiQ0uCqvKGE5wUlbQ/SPibIkW
tpGDUJLO8OkD1MplMFtgdWmnii+mWiKxc381bsMYWnnUtEALEAKzDa5XI8Ozy5hyPGwa6MguDLHW
e5o7zXoc2sT9dX+s253GWJxljzYbhJc1ybCOrKas1DwLStfozzAAsrOr6f3b2ISqZLkI1twf73an
kbMAGeCTU7mGZ3g9twHtBwwGF9d3kxRDZytCh9daircGkubo92UafDuj2znJGx9UFggdkHJQkW9S
b8joYDNAmvrc3DDAwXajgmkv56hX1Z353V5NeClzYbAn0Ji9aZy0UWw7wupwzbVq/aKYSJ6JdN7r
mm+sGlJSnBrKtXSy1/GXFi4kC3UPKEdNFZ4QRAG7eBzOyaiOUqwh3qki6DrLcn0XEsnTT6M3yFGh
Gn+9bOm0YDJO1kZtWK9ySl8u1x/1DKN5knIEH6umHO1gFFlXHEctDEPsk7X4PfokzodEMSvj4I4T
rcU0bJXPGG13EfJ1RpG/TdFCtw4hipb9Q1db4mOqiiFElHA2f4hw9r4sEaHQ5f4m3NgPAAHI9mjd
SYLOKk/AWZzQ0hKhP6n6pIEDCZv4jCSD4wD5tabX2aTKaJkOoYQ48GjhrbLOhJQO9dQF5I9fN707
H8C/FsqZqnH72cyLSnl1GgkcRzYkAbTr8l69Xqpm1jAdiLXQFwWKXkU02D963HJ2sEYb+5xRTJ4K
bI2gqK3qSl7LCHk+h35lKzHBSGak/Rd1AnC/M9DG++BCtKa7yjshL8Tr6WSOOTS2WYf+4iTOciJc
1on+3A6jgr6A7Bra47lGq+FNMi/FXlFga6NIADrpK9seEPL14Dn1YmXo8GlWFZEg/Yju0vcMzfsv
utKa9efX70pKg6RW5LAAxlbVyKhzoxFNcUyTWqEchkaqfFZNowaDhlzm/bE2LhA2vqRQ4klDzrza
JMu0lJmpzYofQaM85QNyf2qkjxdoGr9njsfOrbhx69OsAPdJJY2G77qdbKkCKmyhKbhR6PF7XcVf
y17s/E2X5eWhrAclaLXC3tk5txUdcCqU9HneKedAabxePDHEYuLtVnwdSTgVbwG0t45Zo3XWube7
CRxeMdooFGDF8kvRQ/dB77rZfHVpGyIJmApAMyiEU4W9/hFZiRmEZfeKT+ESxxsY6QDDhsgaxwua
gPjfLV4UdUgjzu1f95d464QihgCJQlaTwM5cj8xRRCmgKxQ/bxZcvdNFOUakszvz2xoFo1E6szJc
pWR6PUqn1IvVuhUriy6QcxjpwxlI6HudszPQ1o51nwM0Wt80KFbTsQdkYawwZjoO1aRUigd5yfC3
GVFzbaNiD3y7dfI5FpaMiug9r4cTXpJCRHc9EDGdeYLe39F+EjYyU8N/OBz00GXvFVgaW2W1RVyL
BjcCOCHiOQJ4GHIx/Uc1LkyQjBAJQaSiu5whvOp5r78EuE9hHBH74qx9cwlUbH2xMMce+rlPWRYG
CHzfLzCQqId0Tnm+vyM3vinfkvcWOpWOl9pqr1g5RXWZTPq5Zk0H/JzT0xy7OGvMXff6R5AmC9eo
CsKeIufq7NPKLw0tbzy/Tq3kXa6XSNEhCv/w+gkRgvHAA11k768mFAENGCsieR9F2enJ7VIk1JF4
/ceLrPJ0f6hnQv0qAuNtkDIgXGkuO+X6oOl53WojTt1+6nUVMv2Dc5lQyZHJNyZaaoj5UC7CEsXm
HpReNwyHGjrct9ZALz/MFXcH/7HxLHvkilxo8vTfpG05hY2ihavtV12d0Sh0q/qh6tvhMaKOdkyU
CMHg1ibi40Frdr7F1j4yDBoFUvSSjbs6MAnwMacvGJteS5u+GW2UxoiqTFC5NgymPavdzeHIUbl2
uMBvkvEEC/S+NCyiRQVr1dieDBePY3v8MNYzXNr767xxzSE5QFTP/00OivwxLyorY7h4owsBmHAH
KLU2TcqBiMdA2gItiC5X97yLN4rKRKaoHVDQ1fl3HQsjkzTmpSU8H7EVsRwKzCuQ1ddjcznPodoq
Fxsl0BQlSKfLHhAzG6pzXBrQrLximvOdA/WcbK93Oa1uy4X0R6K4viKgdXUmcpOh36VjYaKqQ9ft
sa2KKn6PshLl1jhP3fCMly0a60qeZU/IEU3/2LPdf49RUheHps9ResGGLUXfLtKK4kEVvQMFHuF+
hMcxGzq/fsVkdPFcmpedyesVK8MkmtQlDn0vbdt/as9IfqhZVv0AL5fPpzIdLH1n/9+ePVIxOuUy
qSClXV8FDufcirXCBRSwjM2D2Q3aj9AKG/VEGJCLM7ztNjsByjH/WroO/ub9Cd+eBxfVKbQFICPJ
PHd1/Hqryzysu1ziKqP1jnGFrciFICj+0CyGsHY+722AIUczQTyCteHGWY0WA//tsWt3/AYjjgcl
zsugF+b0X+bEUwFqjYoLG+96Ebs8Qri+6hgli/OLtgzmCc3n+AI48X952v/P7snmhCTxGIURGQyv
9gvCQn0MWNnxMRpEbhuSALKYaDr9h0UilqB6SGmH0Ox6QiBt1aWbbcePnRY/LETQju2AVr6jYHry
H4Yin6YiqUlU0mqF0FO1kqkeqfdzXxxRLJrPtRdPx2WutP8yKxc4DE86b+B655fw63mRVAely+mb
BmIINDZeCW5Wjzvv2+09LGFWDrokBhgQyoLX3y+xgBou9uSA7qpEkGile1GLbDxOXqlDeMKX7f5H
3BgPJDGITrCAYMrWBZYQUbQSiJHrl5WtPlZqiDdCjsAvnh7DUbPHvXt/azxCTg6Vi74YGNLr+ZVZ
GRM9CO4QJ1U/9PS7P5K8Nd2bEEfGP2pYpfpOOrZxbUCEAMEJak9SlVZHLBpFm/VK7frwl1GJreAr
08Z3TnON9vL9j7k1FAtHhEC8Cfd/NTlHVAIQmeH6S7m4j7EluhN9oOlUmuWwM9TGaaZ0yEGWcZCM
A6+/IyY5hi14eXxjoFQr2g6F4VYZd/b91mq9GOX5EX8RFRg4Ytdi7lyfowEC09NnGn/z8Hl2E+FP
CJ7/h93IpqcsjriTjHyuZzUSw820dFmrasHWvKy8j9g5zpj9VOXFNFPsV/7DilE1xaea0Oemvqi4
g0Ohr3J9Zwijs9N5/cUGlUera9qjlKxWDMI4WD/Kz/BZWDlzfbIde7JzR6oVwG9sHui/WO/senE/
3Z/Q5ijUVjAz5/W6gUMNiGr3VDj7QI+L4cFA9tWvxnbv1pAb+UW49D9zeTGKjBRe7gsR2WPrTX1A
A0cLrBgBaRcKxzeqteVjSnP7bLvRsJOJr06XHJSQkdwY2Dc9ivXTgmaG50Wh2QdOhjGpVc/iXZ+N
4Qkv+G5n3298RfhhBFegHhAnXsdWfbWkPXo+fRD2rf6pd4XtXhwLPb2dKd2OA1WEmxcpBqBewOmv
vyMBbTTRK++DIe2MdxXVdZyppmhnT6xOMR+OUcgTKSdQl71NJGKNWNBi54XNbF/cqtG/hN6kTI8L
qIegCum574BqV5GiHBH4LmgNVkpzbva67mLtZg5aF4SW2X+F6o35T5pn56m0ac2Sv9XHzIbUOyOD
H9w/AM+Nu+u9SdFL7hTJ1CSYl9/8xd7sitzorQFLOTEothZk2G3XB80kh8KvE75MMEAgoPDXL5Pi
wwJBerwvaHL1ND+ni7SJa084hiDmhDJ89dPCfI7eQp6Gll+KJsmOZhGH4UEbXC96LBxLvKNHTmc/
h9denBcFH4UD8UI8II+/mJ+ddjH2XOg3to2kvgIO9AjH7fW1rHk5xgAJnjyxm9mfZ2MaaL7E6sf7
X/L2vPEhScyesVSIr65eszZTMrNrqzlA4BLHK2UUQEdiPcAhr3u4P9TmhECJolpgSpbtas0QWXEW
N3IYagjNc2aiSNJDrts51VsTInWgdwAjBwDj6tYqlRZEkGfOQT146nGGQYJyx9AdzLHdy903DgBt
XZUQziJXuqnQZMJFMqVzpyDSnBSz6GL0skNPaokYtaLr8RsnCuNfEBs146LnyhzvXCy3F7RsbMOl
oP5rQF80rg8BdowpRgfNhAc0NX0vLIwTVN35XGp29kRtH49Wo6p38H0b3xdHeyALALmxcl5nGGCd
ktShkh+gy5U/xvaYn0GjjWdDiV6ZZsgLhqF4timU4nhqrvYmRjIlUBn2ZmpO30196uFPtyN+iGax
s2k2v+SLkVabRjTgcwaqPoEw5+JTVdb2u9Kr5jNUhCGgNlod0dWwL/fPw+agUjMbmAsViXVqk6v2
oIYwu4IusZLfnJjoT4Gg+Du31DVU4Xr91zxm9u/7g24tH8k9BXWiE4Sm5J+/uDhRCYu6XM/GICoL
5xF4H/ALcmAfqex256NuDeXSHPDAfmjgaVZZzqBMhQKnYQowPeiPo9lA4EmGf/pp9HZeoo0vSZEb
vhrZBn2CdYLdzGYFhcseg7QbxIcIW+ELzlHVl3xymzcuqiB+lKh/7n/IzTFlcZYyMG2QdRSbzFhx
auE4BoNBC+jUYhbwlNuJOCWTShmrNtUcuIGTgai8P/DtQ0/WwXsAfxHWBgow1ytYVKLMsnRqePSs
+J2HwsYxN4f87wpH4n8wS02inXW8vbcZEEot7yxEyhvga8vBG2O9awLkLLtgkeqPRZZ0O2u4PQoh
rWSIcXevdovWlZWiTKLBP3zCQc2bNPejtE7YmcztpmQykiLB0woAf/31tCi2YHyLNmjHeImO1twt
D7aFVxkG4tHw7/2l2hiM6ifseZQUKF+sy5/YlM4OphEi8GKhPIk47S8xYoDvZrVOdkoKMoi8Doig
N2lEQxLcQ2BkXO8Kb7SQ2qnDLqjrrhF/l2lMfUTv5/xdWWMU+4ANkjU8lnEcfoCDkr+bZ42n/v50
N5YQPALHj7fdo1Qjj8yLuwXtQSp3bdQFtNLwAxf9AkJADb/eH2XroxKtIMoOjB/y9WqmbgJmHv/L
Pohh0F+A4P5qU7c449ix1zvbOGnybFNGA9wjq3fX85lUb4y1yWkDGzeOh35ykbskthlKpDKH/kF4
Gppnr54cyAcXdA9STEAQV6egriIxGa0lsL5Rpg+8BmTEGHw86Y0ZXe4PtS7O87wS98lyF0caHP26
kGE2Xjy7udUHIGia4tGs4hhHGAVyycHyWvOxs9rqnxKTml91BtmXe1D9rEdttXOfbawnGwbAJT+B
uG39IhW6gYMVvmykYcPyuY3Cvji4SafAlTD2yAkbK8qk4eBK2Yfbrr2DZordJ0kf4K48PyljbX0J
G2wpfKuzXf2Io3CzVy66HRKhB3Ssae/AZ76ZnpvPZZnjvBHkWIScJ8s+21rendQ6944osian+6t6
ewYZzvZAS6FQQD9pFcksIyjMWLhtAEKqDwSyCw8Kc90Z5XbNGIWwF2gf1HpO+/XJyMu+oj4atkGC
9Oy72lDchxzRY3qv/R4ZaT0UKwXBnhY2Lw/KFesoQmnMMPZ6ZQlgizaPXWV0B7Q0qgt14dcGLM9D
cdglQRQy2/q6huy0FG2bq8GkxqVP0PI9GevxjONPtPP91qu0Hklumhc3pTYbXpbhgUZVBYe/sQ/t
k6mYe4Sn9ZsgR3FRWSBNpxdwk9sNoB55KXot0IhGsOez7K9wceljAvw+D0JLzyjje2+nEuL1JA1S
X7cVGV6DisjZlgxmUrHrSWZaBrQgq9UAt9DusVTcHmLxspeErc+XHIUCBMBLsNTSfOZ6FKjftplw
swQl9Aesq/C9SkDhn8ol8Y5WaTU7D+3G0vHMyhhFZ09S3b4er18UoiH44MES5epwLJYs/d62jpvs
PKYb+162TInzGAia4OolGBwb/9bS1oNM9OCBQ9yKm8AQmCs+Flpr7SmJbUwLsAEfkHIYOKr1Y2BV
jY1zc22QNlswZ5o0fcPiOsH9LfGscvAyTGG1uOhJO6SbiiSrXn89HXIOyWxjBpz4zvuKZG9MgcOs
us9NjTg4HAR0aampRPGlNLv5q1E2OprNyTLZGFdpg35UogTfHeH2jlRDUVufva0B2KOHGlJXi2f0
aLlWI9Q5h+Zj1ZZCOYVaZH9YaM9SuskVw7zYY5Z4PyZPnbufMQ0y46BiuKlf7GWMlccJi8f+KKyl
jLFiAi1+KDovmS/3v8XWAj9LCwBX5myuWxZTpId4xOV6EKtuGizSAxcTsYpiQry3uBtnRBa+2bVk
7belpDRt00bBxzBQp3j4hs+aCKa5HU+92df/TPPw8/7M5BuzWmRUveiyE4pK4RU58xe3m9uOfYl9
2RK0XqqrKBsV/4bO4H6JkDA9avGkv9cxwAvqwjR27tXn4O9maEAzhIagHW/QsEWOKXHT9Avfs4+s
p7o0k++YPnmfYEZZQeVK/1SC0+j90ivNd73om0s3ePbnJqz0b6MYivcDJcPz/e+xsdLP9V+0+vko
N+V6nD7QasjMhTSgs5B6E93jrEF7z3Af3vkA20OhNqCSBsu63vWn98ylHqmIstJCNd5ChsIYwErK
t5WS7LGlN4eSVXr6e3Te1glbMeC5aSP7GsRxAyEQD2ZcnZU4/oRhuNhp721sYITOwKJT4sawYg1c
aWZCkLRzl6CvqiX7GhHbfZlgVr3tc7cs/uj6rOw8XpsjSgArlScw6es8MVbwv9aycgm0sXY+Icdm
nSI8fU5ZH1GHzaM92NG6nMDFKLnWUrBZooDW+Vs3YIbeZGIOsjjS8REFXT3UeD17GP2+75zoDzBU
+5WR9/OY7EkuYiKeGxiiF8dI/UUWF3DpVJ+iHpfqzmgQpBnz5P9zKPn8vLgSRGXg5ju4c7Do2CQh
9D6PH4usRRZayVWIpvcP3ObHhP8Bdpwm9E1MYBYhPJuJj+l1o/Y05nX+0Jt5Li1sbD9a6vqrSnCy
s0e3zgOGWpQppdrUDXAmzdSuHnuqlVZVqe8mEecPom6TB5nS7cQgWxcsZXuXwaRw0fqUp127oHrv
TQFvFk2KqGqANMHiRFNRJ6kg+um7KjqUofPans/zlnkxsjw2L9cRvRZ8s0smSVv6iOuocla82byo
U+n55qT1f2NNhMcuft7lToFoLSVLx1j60VH3QlqYcuv6WWmseuhFmrGqQ4t9OT6uIeiFZE6GEzDa
1IUbksT04UmLxiOGeXUw44wAQdIOvccakwftoJoNjreg+aL4oOkINB70eQrdQ2s19IPHRR+r9/04
VPn5/obc2htUgQh+6EvcAmaKuAjxPcvUoMnd/DLimXyqsaInelTdnb2/dXERUECm4bW/7cqpg2nn
5rgswdA28yWq4s73hgld9Whe3sRxNT/cn9rWWZMKIJAhGZBS7/WOKKh+RZERQyTwQk+/mL3Rv0VQ
PYw+oA6iuwH2oVp71LJOfLo/8HO/aP3WI+cCMoKnnkh5NbId8c6pqAQHlTLpNQ7lifmrxYIyDYTT
uO2DBN/gopwmWXIe2yxeLnOTWTOmOZP1HU0WtXxvt22mn0Ac1PhcV+bonmpUgaKju2Rddum0Ilb9
qhnwJ1qkLtVQIqJywcm3jR4TS1++pM2gLtVhtmyFPNHrzZ8iwmnmiBGv+APicalOCHQgWVKiDvt5
RhnFPCxuM2EH3A9O+YRZvAGh//6H2dgBVGstnkRek1sC65SWna3I24HzUvVHq9Zy5SnN4vGnUatp
fun6Pmkurx8T2A3/0XSTm+F6F9RqQ2QpFCrwlYpIKKzpmW3HzXBG1jLUjl08UPT4L2PSgZYauJR0
VxlSG1EdlnAYjjnus4dZs4uT4G64gOuY/hpUb2fDyTdqtd8AXPBUqviks+NX+80pLfzsw4p2X7GY
ZGRC1aUDRkFv+f7ENo6USW0aYUHqOPLSu/6YXpwZyYxWZ2BaXRO/UXMVhcm4K1SIXdOYRfiOL8ub
tJvTX/cH3rimpFAu1EkmeStiu4xpB5WX3p6OjFB6jO1k9s52aBrDeYBjsNO+3NqnUiUE4SmsSajH
XU/TLKZ6RktwDhqx9I8lYbF2MhNFn06OWAz9bBv53j288XDSwkCQCVU8WeRZbRm3iiNh4GMdjEPr
lW9FVqkt+gYZ5u5N8ctWlLco0hnTsXTFnqaH3B3r3UO7VIb/mrTuWg09zw6aK6SnAXdK43P55+cC
FtEjfkNpkGemiTKLjgB7myroPgxNu/O1t9ZWUhIl3hCU3Pq2pARcEJxr3Aqi/IhxEv7umfZ7EXmx
8yCsRc/kO00sCbSG2g+Q2nV0kmlWPZZRw7oSJunv49SiqJq0jlKeej2lI3LwlqJ+azg9IPQ+1sqf
TdeUfji07le1KI38PMK8+s0paOzHBNyKCHLTpY50f7NvHGeeK3DO4O4BfK7R4GBUhAPMfAkQNspP
aPv1Z6PT9yTgnjXKV+suKcmoKUktMGpG17tc0bWK9zihCMernz+EQ9HXT10DrKSvrGk4TsPYGsc0
0dInXNYXqCtRufygjlstRzFl3S+vyYfyQcUK0vIdp9X+7tRQt48x2jECUxbdwWslbJTyIa/HruGe
QOriHBZzXBxTz0ud3zYc0fCYUNfXn8gP89l3u2aMTjDLMozcEszMEAcTACWTJKvzQyq4rN8M85z+
nsy4/mgmUfSvXtuFOIWjFqmHKnTU/thAmteOxTC0j0akOtGpwJsaYYZ61B8NtSvKH/fXa82ll/sK
gKfEr26yF3KY3InM6kmj+0T/Q1RQj//0Rlx/0xPCnA8q8H5y3mSwx6emnxaMBliY+Eghbf7XaVul
2HmANo4UFX2OEvU5gtI1sMvVatfOG80MjErFijuytC9k+eYHgfPnX/cnv3FXkhPS7wKcD3DYkhfb
i7hb9dpyrJCEDBKFu+UEp6oxH1MhzH+1lnbYF7oM8evzGaoolCBB0TDi+q6MlkRPrMnEKsgDA+oT
NUAUHfU+mr7PQHD3mm0bjx4Q/GeRBpnoryOIGDy5aS6aERRGZQeGhes5FB+id+T4v2WRMV4Ktf54
/6tuPAdsJ2rHNj4qoHlXX5XM0RlEGZs0tZ2Mo+PkencEnzp+QJyL4BnvU5ziluzJW8xo9O8PvnH/
II8F1hHkDjeytxp8LJauMiN8tQeqVmc1SoqHLJnm199ygLsABtIoxdxlDZQbE91esrm0g6y3xkOk
O/kJ8ny6k5BunATYsBAnqWTSwV8XxVNheaFJPBZMFagjoN7pG6NANBh4u36+/9lu2pZcA6SAOBNB
2Eb8aw0ja3UkxhLFsIN2cIyTCgP2jemK5Jwo1uI7swOQ2CzEd7MfjFOsuOlpMQZj56tuHEcJOGHl
/gdRLNf2xXG0a1uVclFOYM129S1PLfEJO/jwUrmj9W3uvGivL7w1azDFEEYturU8qvIXvRjR7XK7
bj3klgl2S6zUrOIhQi/vgABTfaKVpBzb2euO2TjBK4mS8Rg2uCLe//Sbs8YrlksPds4NtC6b1XmK
kR4MzMIzLzDHGCW1JVUqHE4IaO6KBm8cEU+lZg2VAL1QsG7Xk06HNLfTsHcCIyxS9zAJLzs3rVme
hDs2Z6c20e76v5ydx3LcRtu2jwhVyGELYIYEKVJikGR5g5IoCzk28tF/F7T4fxGDGpRee2GVF+rp
Rocn3CGzk2dwD7kvrT6UaF1J/mykrTtQ8fXHQbVvEtNuvlxfib0fRtnzt7YMkoJb7X6lGilyy5LB
2bX1Z1T+FRfZruig4rFzJbLS/3+UzQ1hrNoliZyYgZwp0YlX71/b6dSv06h/H0p1uhNjpx0c5N99
nk24wjtDw5rGLoSDrfAwxnRE7DaPbN0WveTW1urKUZVT/QlbJxG5XYW/qoszupg/liIW1UOMXVn/
oKbQGD9k6Gt867pqvsUFIxy+JbmkS590tdRTlLW1VLgIsyktUMlYglk9jtkzEgvmL5Gpg+lRHo2m
G9Rupy+0cCS0iGCvG0FcQxf2EwArN3HWKYmvyf1SePSoutGv2lQJ/cWOjfDZDidgSZW2lhUjkPiR
L0YzjVwBUv+og7t7IFFtILzFvIG+tPp+b1oYdU9pJEwqYdXsnFOcaaebtsGfBUMH9B5d0eoYjitz
Yt0qZj+rXqgCfnUNKw7Ng5B75/pdOzsoHWH7BRZ7c06cpFeqLp7NAEeQ5JSaEVLeKeZKvNzywR2w
7rnt/uDuRZsPpPmlblVmZPhs4XsZYNYc/8yMcXLtohanImrnh8JUJpTU8vmOjr5xkBXvnbkV1ECv
jEuB3uv7Bc+KpnHSeTEDsQzLqTTQkdCn5KhVtreUtEBJEleeKJ2k96OY+TJnCb4dwbhM+Y8Fjic3
W6p9xYDw8/U7ZG8kbjYYDfCt1wDy/Ujd3OWAegteZgc+VpYl1XcQt9pD0oGmuD7U3kVCqRirkTVW
pQ/4fiipDFurrtkfxWRpd5EhNa8m/iMfEnLuD+o0Gv9aZnsQW+1Oj+SK8gyHgyvw/ZhROmlZmrCQ
FkJt1kkiCCu8xBjqkyZn6UFusD8YaQFgbILW3wpDf7yOeoswphENRpCUEIzNBt2bSFLSW6Ov9YMD
cDkUWSvMPd5h6BxQVd/Pa04S/I0HLmVHzZf7pp1RrA2N5aVe4qNS7uWOXxNkzeRQr3yi7bE29Crj
UlWNwBgrGac0HvkiF/b5+ub47Wr//kgr6zUGRHfFnV3U7pwhDpG2T7VgRK/LuZloWqhPBlq58X0x
YezoVrLT36/76mcpSeqtsHlW7zMqpK+YIcuvDi7UGPYUaaMMroJnUOxp82RJfq+gL+eHolNaPw07
+8tkmVHpKrFa/lqgNrwMNfD8c1iZOgXKKQzfzDylf49cd/RZXS2VP9gtD7yb9pQeXTgWkuLZQ2i+
5X1maDdJO2dvljHZmWvHkvFfGw/aW4u1wce00O0fndM3lUcGOyCvN6i17DqNJW5ip+6t187CAdTL
lqUZnsWUp+V9hpfA01Ia2P+EuIb+tDG8KG7DKkGqch5BBHny3KivozlrQJAaQL4ewK5SQXAzE7Gv
5+WouVFdpm85Pmyods5pN/vcpfpDVkum7GlF08l3aigV3zFyLGS3t2yBA7ep9ebBM77zOtF35wlf
dbWwt92+Tkkny3OX4fNKFLwIvmDuRD/kJuY1pNCGXTp2bamKGB+ynPYNjm5TSgHcHhLK0zVeWde3
2G93h80WAzRDDqmwk1Fg3hS/hm4YqxJYDvFS/GI3ujilNOhvc41qfPtgz1Z36ttQhz9E26qSdMeP
9Tj181bT6C9JmY+ja/l68KPWF3r7oyiSrywmcj9e8fcneSmqpp3ySg30fO6z1DVtqfyQlGlosdWc
6Ku1gF+5ncpEl10x4IngFY68YCFWJV1+V9TFlJ71pBiOjv3WK4NCB5ka4DpYn+D4qI6+/2G0vsCY
zpUeTHFVDYEzh3V6yrH0dR5mR+6/L5KTze4g0MXwwr6XO6+hiaXCcRFS8UUtukm+lZJFxTjOUnJU
JbOu+05rfv5YJ8rw8/oy7lxSKLcBNwRRTeixNfYwrLkRktpqNMoL+SUrI3nyZs2cjwppzuXXovgO
qhjYL6NtRcmHHhKWHUMyl8fS+ZYPkeyDaak/asSphYtVUroqS4x5c5pEbkVuk8JaPAAFXL6jPC0g
/o01OEDbf/NhJFttzAwHucDgDy/sNdtt5EId3KqYJNyDpdm5zYFEHuQBe0vMK0BHB2A8OnGbYRO8
Ki3RLRS+lkE9o46c3pE1qAeHdOdhQ8EBKAAsWZi52yAhzOVKgo+iB3QAmoS+jXDeeqeOntD4ktOD
R2dnSmQZxJEUo1d5oE30TEg/TGWba0FVF0YwQ8d/Wro0Oqh5746CkinYW5W+/DZpbka7TDNr1AJi
yugulJ3BhcjVHOgXmpc7E9QGSD0VMxNUuzeXW7l0VqiNzRiUSRg6v5xRNTMfToGOoJPgAD6U9KsP
xtzZiTg0k6mtTOPLXniJeoBt4RAWKI0mEDZekSlCalxrqHDITq3sw1w12cFH+y2HsbkxdSIfKh9w
T1bBjPcXk9B0JU4mbQiGbGzbh0JtwMlZbUzfBChT+4nlkdQAiVNs15Dnob9tWuhwR4aIay9dv/d5
rOOm8ZOiSBU/mkQbfZxgFn8ek4Ue1wrSeLDyplRPURbXymscEe+4APERW1YyLtzvWlzF2bea1Oq7
1MVKdYs+si0AcamJdR7RbKm8gtA6es7tocDlvjomZu6tPXsKTCagOnRKNu05K3awR226LsDPaX4J
JUS0EQ+U8anPO/U8obzT+JPSjM/XL9qdbba25UDq05uDc7ue3z9i3LhstAxTxD5QIFB9yiNj8YzK
tjzorvYTl1V3kG+tt8r2Y1OgpA9JdntJKKb+1RM9AyJPpth4GktFvJVYgntjbEynuO2Wt99itksp
yoN9tnNsQaJyB+GBtJ7ezTZD21TUYUv/s9eF5eqN2t0YkXEklbL3zDICp2i9HXAo3ETyzWKnY1Ob
8NOSPqvuOmS/xa2ZKmpg1iOyV2lZYUHc2LYk+Xlfx8u9IdgTL70S0i8cei3sfrZRXRVnLrpB/hRi
HQvmB3uAz6o8x/rN9e+/s+24LemprbylSzJRPo6oYLYpDTykDmgNm/WnOcc/wx06LevdpA3zoML4
5cincm/c1ZSTZJjCLuoa7/ddnWrJYC/hHEiVVd/mfZc86W01ecOQKR95JoUX523y5fpkdzb778I4
Zb+VGrnt7Q/DZPJ14A5q9lL7uL5kfmMP9mnqqy9hNdjB9eF2dhxmLDRmeV9XUbfNkW7LTNbRP54D
IXoU763BUWNXr9GPvD7OTg8LLDyFGkIZpNa4KN4v5mI0tAJrZwwMcNB4R0Za8h1xZHl0Z+ra4WmK
Wz1QpAZTKIESwYssxbp6M+iN8WGiOTl/v/57dr6tRUiDOCCvCGS4zc+ZUObW7VwWQTIS4AVVnlhP
Nfv4puvV6h6taKGelDyu/r7KskaKHAtt/bYXzZ4ly+SEfgRsQgT0Tyj6xm6eReJ2ICw4XZ/iTtxo
cYHxblHUod2y2b6zM5OoJrUIqmWV9o9Q28Z0x/HkNOnOk1aHN0ood+eEs3SO7Wp5vT78XibGpqKV
xF1KgWIL5kgXcO2JWncBshlL6KuIy9luKaYC6eK6gKGOzEwKSondftKSHDeYLlWir3JsqkceMDsR
Hqp2awQLVxAkwuZenUixkZmHtTNl/eyb4HNMV5dWoX+E19qj/vrOEeYGh73AuUIcYvtMkuwC2+oE
vK6xAq3Xxf0taVbvOlUZ+qKXy4Ocd292aAWvmst87QsNz7jpq1pz0i7oJgFhu2k1u7mZsJz9Ntix
UA8M+nZeRxqypGc8VGytLQ2eZn4terNFvUngCthLiuMJQ6mCPlWkszXN3d2EGthTk1NAvL6jjDU2
fv8wU2tZw2amuTZoN58RaEsaVjnkIdh9GUd1IFT3FWN1DqCGIdP/gjbyuOT2+OJgVN66lW7PX5FF
l0Yf/F5Iid22Q3zmlsW2/TasZQzj7XCU/W7sROzWS4Nf+eyMreLbC+Wgk0DFL/VEBFAGOaxqkt1E
XxLDi7RQ+VUgSte7KOvMlmuFtfWi1EJC7FMU02PYK8avDNOQ+GxMtAwCREGV1yoKC90d2rIH5CH6
F2dEfOLsQNJIvbDDgIKPN3dYtFijM3iUFTKAvIoYfQNGIso6cTj+qmKzDwMIe53l4WCMJGbbdlGI
mlWSTbFrFL1QvaiJTeNgm11+eI4yOE5qZata+RbdYqYzJD9ZmYOkyNHAW0UYnF/LLPr4JstMkCRx
0cIzSblvQ5eQTT2Cve3/AOIiyhYyVo2bt6qJ4k6OLYn32NS79HkR4GoykYjmISKau6FhlD4C7BAf
Z9ik/1zfe5dnmnhp7XcQf3Cp/b7s/ohBE0Gjbcm0JYio53iylSW+rOPLMiKgcp5HwqLr412eaQIO
gkCWmnQHpZn3zyWWdnFjyzocAx0bu6TIjJPRyv91Q38kgnX5Er4faT10f8xsUlV8MGpoZFNvzP6i
d4tnN0NzNvQwO8t6WbKB5+bm+vQuww4G5RQjPYyOB12A94Oi3Q8XPWZ6akgFdUw0+27AyOcguKE/
fHljEEX/LljTvL24+MtiHjvqJ2vLPC3HL9ow2sm/TlNl2vfaglBxLyOdPd7ANLNUt0vaYnaRfEwr
v81DLOZ1oTpNQKiSUZICuJa6tTl3iy/NhZrdVFWxGK6mdDU+6XGna97S13V6nzo5FfHIzOoe7R1w
tT4XTd8Eotbz4ROxxaJ6dKqGn7UewoqNUV5VYQehvukauaKUbpNN1uA3seBuVYSCRaWSh2V2E2nL
PMCgmbX+kxRbRKEAuuPpFTiQ9NlM0hqTHoRqo3tjQA0fXZQx+hWaVmb5em2JxW/6hLajbqIsv4xJ
13tLWibpDUX/+pF2dpKf1urSgmRLYn7UaZTESI505VtFkHjWjVB5sgG+f2r58ffq6CixH8WRbLph
O7bCXxZKEb7Up2nzATKzQdU5LZIvSqfYGRayYYvuGHni49gpS/qPWMwocSmLd5TZsS5weB6Ltv4X
mWa7/dHlFUVR5L6c+N6IynJ+XGQp/dLNcxz6TSPG6mzEunMzqKXWvTnakLzkfVFkN6YppvHWjqal
+iRXHJm3kppAy3ylOsJg1RSguLpFfZlagY6XGPs0P9VT3Vef0gZamidPhp18VwXl0TthtzwtEguj
eUrRqpHrGOXg3Fa6HCYBhxflkGVSYxjkdWefzaxV5ruhIaz3SmybpI95ByQLTHSZ2b5tRX34zaxT
867rVL32qYxT29co9/4jGa0YqIcr2fSaL7Xq+DbMF+1jmKR6fYLxUGSeNVeJ/WWMAA9+WBoQhF9M
DUet71GGnaKrWm13q7Vor1Hrl60Jdys1jD5IXRiN7jT1RFcL/Wr9vl0SPb2NiqolnxKgyN18BKju
E4SbiWvQFhDneVJ49XK7pQEgp4ZWfx1EYo1fBQZIKlbUqvo9arRY3FdJKbMtRYyY0cT9i81fI/WT
N1lrOOdg9PMRI3SuSYiXlnyOrUquzpXZD09TAcDX50OUrd9Ri08ER0vR01PXotkOEm/J7+SqKBZv
qQ313yFLwpTidErxRM+7+SnTkWZ27Uh2fjhLFmKEQd/7oSqyuXFL6Iu9l4Gu+IHNukltKCvS+r60
neknCuoJb9RY89kpVE3afR1bhhRYHTQFN8fBPDkvJjHOKY+tyHTJIHIBI1JSc08Mdqd4GmLbP1oD
EMSJtg/t/TAU6C0VMYbofqS2cuKXEw5qt0rRKzhXEbKUblI76Zdqqvp704ixWgjtEMssozMNrMTB
qd/B6Rnmu9pREnG2FisMuIOz8SOZRPKQImhf3eSj2WE8MZccLCue6SxO8VxEH2SlG7XbPJfHlxzV
pTeI793o6vnUqh4eQ33sj+MQ1e5cYy/nh2bbZ14o6ty4ceR4eZhbu7ln1Vh02tf0sRr6T4U723Kp
nJbUaRsfJIrZf5nkrrV+QvXozZMtep1QA6FqvH1blbd3NvDrSQV4EChcPFk/sR8wlbdJlYcvU9KV
n5RcVT4bUGSimyTOk2Cc8NLy56prNDCLTdve8FdowWCTeblVa9CvQSToKHjd6cdQq1zbl2t+jYz/
5rVD0tRAgj6xg7BLooZoLrbPeqHq33XE414yfdb+rQ0jf2hrrX1Iksg+i0g1R9dqjfjfaCin8DSu
urk0k3TlICfdiTGQC0JcAMI/FiPbPr9kJqo99RI09TBsPLZ9fZ4cZ7ov5Xa+l4fS8K4/wjsvP+J/
HDyq3+Cjt86YXdSVclezFil54VNrTfHk8orltyF7OcYey3Re5yrsv1wfduftBzuKNja6wMC6tuX2
pRKLBDLPChwEKXyS1OFDSNPufH2Uy+x3dWkBds6WAyCybR30AJM7J1SsQMo1J3dJCsPJU9NReyw1
PfvSNnF5rxv18KGBxPm8tEvzdv0H7ERwiFuZFDzU1SdiW4JHvy9VO5ylIP6ZnY9t4ujWEfDYSRqP
hET2No4GAJHQeM1vt4gDGToqrnUqc6U45oYyTrlc1Yor58J5RLN4OUrELqOqtQBvUjxEfOAielNT
IUrCcytQ1Pi7HpnN3ZI75nMeLvLt9UXc2yscVfq4QFOoTq0pwR/BKf1xNeM6AXiHa62Hj7XyaCDR
+nx9lMuDgFQE/QsTTRgSdnNzKYSzqTaDMtmBgffkfZpG0llfYotF7OpbOgKVN6rsnuuDXu4PqOIr
Pn4lRay0jPdTMxe7SLKBgp5axAZijEtzooGMaVM9KKf/ZSh6tuwQenjbs9CldRPKY0uZa07iMzqQ
mhvreN8VaRgfHLvLD0bJCZwSPVHO9gXqVkckPSaws4MmBly/gtEfiHqbgxrE5YZnFFoBSNOA1KPK
8n7tlhxkTTrqVsBNHsonEJtRjq2cYd3jmVIMLkKWypF19d73wslttbSnGs0r8n5MORWcBpwiEDNV
15iKU6B4PMSSZ3bNkU725e0FZtlEWxRpICQjt3ekECLutDEzgn4qcF5ACiaKb8cG20K3HcEy+9Ok
2U+TSWSHtxYQQJ+O39QenPPfBZVNweU3PIb3kn1Ku+39nAvLqhDysrEga+xI8pw+NB7p0xq6R2/C
eYWMkP6CDmgUrgJsvHZXwkbriXYsTVeU4BRd2glWfUb/VapuzHAYFX+oozQ7D3a/tH7dlK3tR45Z
t59GPBJ6Eoo5Kl8iCfrGw7wsSLPALTTxraei2t3OKOKM2JGadjAs7UwLKMUuFCRLrx7c3pf7mDoH
SltcOc7qZL/52k01LDMaWFbQNWV6G7dadL/IZX+wwJefGdURqHXUVSAsXqyvg9VO7UhcpFU9Vs/9
3GbfmsGpaldTO0VzRW/Fd2UR572rtk11k9hF8/X61fBbyuv9J8bVjJNEO5pa+AXkQhZJ2oYo+gXa
aJWqD+7ELF/GrG77e7ukROqBq3YKLydFeh0q2CY3iIcUZC+1lXTfYvRkR7+TELC+hcxWhCcZ7dbm
vklHSzvN0miKM5YKzREl+vLz8E1oPFOHXPvA2/ORL5ZUs2n0ANP65YQpReFNkTIdfJ6dI7/uZgSf
qHtx7Ndf8cfrM0q96bSJYwRlSc+xy2gSuHXCDl+aXD3SLFrP0uZDaOjzcWtSNl45Be8HS+tI7yIZ
VoRETuz1eHT8Myyjlbo2ANdPOkFq4/WxJX9ItO5Q0mJnPTVmSGMGyx1UtDbbXZOHSMtMQPaNRdku
ms3M62bj6HHYIS4D7EQuDa4sYg9A29/PET0UYbVNbwco1XYPcPGY3lwX4kmoEnp05CWzRGFN7tSG
LJ1DAfUlIyvISrx5IfnLkeKCKFu+Q+AC1UblNeKUVKlSuYgr4A/d2kuZ0PvGOvdkZ2l7V3fgur0C
MNtDQy8dFHLWt9/MgYgjgoJn94OPzVcjnyDiOW+20qG0VVqNhp0lWT7pnypVHto9tXbSlhKVWywZ
nL++axDaoBtrQDmCTLVFPRVDEfI/Uzuwe5Gf5mzSbnH6PAJX7W1mtvLaQqVKC2/8/dpXjhya0UR2
kcDJ96bOytyOGX1Mm/no9drbTZiJISgm/9b22BQvBxW3bFMlCFBUIfvUwA0/Jlg/qO7tTuiPUTYT
oqCXNrqesWxqgukoeJpzNIXDaxqXw8FQOwEiUSiSGisGm8hj8w6GY5LXWRTbQS8r4yOoubBwubtb
4GdJ/sFpaNZDk7cOIsSdKAf6EsdxxbfjSrM5LeHSqfKEdxs8zS49G/kynuVRiz0aCtOpjRvl0/W3
YO+z0daxjFWVF3zAZpaF3E6DPo5WkLGWj4uYZg/w2ZHF1d5ari04btZVmWlL6HNyEEPJgBgbFUjn
W9WJyHGBBXratKh3tRilIAHOeqQpvrNZcNPSV54dQenFg2FT4stbIokgx8z7nNRSFMw4I7uqE9un
68u489m4vWnEkeTCPdtmE9zu4PRK2UFpKi7JOTNDfZM0aXqky5M/QKcsDsB5O51WQHLI/wLa5+Wg
6fv+aE9RwyJqRRhQ/Y0e0NayfgKU1L5Sn3JeJ/CPfpl1XIhL5viZWphPTVqF00HkfxnLAP5BjhuV
D3N1iNzsVoLZCjW4KrqrTErrfmGl4/2Cxz0aJegTfIkJqByPeksWe45aRgTpSlkfGV7srP2qfGNi
ZsMjBpXh/UpYcQGNGgR20CnyMruOLBUzKFBp/lUuIVdqbMbVwe29825TslHR/AJQgOTX5tToBuKh
8eRIge0sSTCB3/hUjREokWRub5O4mdzSiRd3IKO4ub7Rds4rnPYVlQn3Rbv47GNUGLWzULw0rM76
NJrl4Dqlkx+0/X5fbpvABJE2xJLIVtcocfNhU1ik0YIxPW4Hk6zcmhJqVINSyJabjWAMXLDc8n+y
ZGWfUjjRnUvVOPko6+nyXVUWY3kt4iwNXZPgMCZrMpbpsUqKqnDBlyMrWyuNqXiONHSqK0dSopy7
TrFCr1VSWfPKPnIodBaptpwGmKwfBMRKtEr6XBlhN+VSxyed7dEb5mTMPgw5fQZ3ALRu3NZRpLxC
Y3DGWwV0Nb2NaNCexSjCr2j0JM9dW+aqnyXYa5xopcTdzQwJ9mlB+wqM+DgqvI/k7sDU50af3TEL
heLisz29mBncfS9Dfm/ycVJTPuI2YdrIjRX581DGhYktjlm+DkRriSfbNZFGF0om7Y8EWKnXTkUL
HLPpLOEXg1MXXif1lel2kRJ1xCdS8swzMwDtR26ld+N+aujlVFP5ZFRxUvv4MPQNUj75pH4qU+SG
gIxrpXDTzJ7vSpLRX4XRqb/6CIB3PbPGpzHqi38RpMwcd6KcLTyZxvUPiMbaa1skxQ9amuG3vo3a
NzvHd+Eu7dPlM8QqpfRtptoiu9HbH+DRwuJKLSk/53FGzhdSH9JdxMKgzufQFPXPhWSZ8cHbu3Nz
r9E3ACwazysF/P2RnntbaErfS3DNk6/zpJp0B1rFPmGPlhw8gHtDoSGNQAZxOFHSJqJoKkwCiaDs
APf56QnpleoTntLhXRJZ0cEjsXN2V0ijSvEHcsDFW0uDLw1Vm4iio2Nym/Xd/IgHqvb3EYS9UiGM
FeVHJrtZO7PCYrEaLTvArUT6hw/Y3MeJIyfQVDSblKmyq790bgLCj/beKqmGDuFayF5v6D9ypjkV
UUqDjwR9RnJDsobhIVchrl6/+va+FBEm6+aQOFPVej+KHY9Kk4AXD0ahLH42FJOv9+MbcLLsYPvt
fSjwSxAlfxNytfXZ+2M+uinlphkzHyuFVqVh/eCbdXjUD9+fz/8bRd/MR4IFWuYlQDSKndh+onxx
Q+Mo8ToIsLfXl25vQrxXlP1XoRs0Dt5PqC8bOxtihzqW0hsnQbnrp5Cs9Mdfj8L7y7uEgwU6A9uH
uK8sO5fa2AmwtixOWl/NZ6Wqjqxvd+YCgVDmUQJTR0i5WbYU7YcizCIHR4DEVsjQxhBr4bQdu4NF
2/k+ZEwUmVa50lWK4v2idfISFvi+07Oo+/41G1OAAqqGchpd9ObIrHRvMJ3bBXwVmK4LPoIaDpRf
OhIbyBihD8UeFK4YJjfUlfTggtgJXrAphotJK4YIchurRmZJ5KLSi8kpf0ieUEr645hQppo7V1Ld
AQgY7B9lXM88oubydH2T7ERrqCPz6UhxCJ22d0WsoV5VLNTd53EqXGmW7BqQda1Dsa3nVzRNooPP
uDdd0IhwcGkJ8e9m7y85tdYUcEaAGkT2Bu43JWAT4eLT7ssfpRwMJowM+VEMLdp41ye791WhSdAg
RWSKiv92bJTJkn7NroD3LnedORiEOkZrPQD/0I+8TPcOxmpG8Luih57WZjDBBRIuVmWByovMU6s5
xaNdqEeeb5dTQpKCrgkNjLVGul3OQesXC5PpMHCAO+AJbQq3F3H1cbIOvT+2Rs28Kys5DAVDWDo4
pW3HAmCq0KWOw6BsKPT4ZOlz7K9lo4QyhmZ/JqVoRy+OLHP0RVeIyauKENq+XutlpLq6Tnx4siZh
HsFsL/fU+sMoEsPFgLO2VQCRURcyRZms8ckSRWfqntkPxEX1cyVCpUZiT3S6p85Rm7h51RjZ6fq2
2h1+BVLRmeCy3Z6hya4w25CVMEj63ii8mHbfgLQR6E9XikR1P4yy9hVcZJ6cuhFVs4ML5PII6zJh
HoUR9Lq5rjYXY9XGY4nPRogoOKwfXXIcv5Tr4VSGjvZcRNlRq24n1+VBIa/Gq3QlqW/TrbZtGjqr
VRjIWp14g95BJ0XqwLyZe630eqWTT4aCSbFa2+OnNBbdudfH+vn6ou9tfBIuECQUTK2L/hMuCwMO
wK0UxNOoebMzwZzNu/KklpbhXx/q8iSvDyglU+6Mlce+WWArE2aEqacUqBP2FHpKPm2phfY/7CJ6
1Gik8fCsMuXv3zdr6fq6LO11VdP5LOPxfgPwKz1NGTJSPbYpfp6Nmp9YCDhen9/eBqK/S2kNLDGx
6jr/P+KruIeYFy56GKD5a3qNqekPUd+Uni1L5UeJDsTR67qjlI2X7cr5phq00+3F9U3H5KtzggV4
yJq3FZn6L+pgUfNsDItZnMuiL79aXad9FkOp555lZpbllaGdVBhlV+2vAerek1YJqjvXF2PvlgMP
Cah6FbUAyb2e9j9Ww8jsJZfbGkhGbmTFeRiz7EU2UxWhVpT5vo6zrNRnuOPlv7LkRLqLLH75pCWW
2vpjb6WL10i1kh1swcvKDhBUwhFOnbHWmTY/SmSrFEprWUGayM9zX3yokCC/SRxh3M2Rkp8ID372
trr4Ud7k/1xfkctqIevAP+QwqEVceAGapRprZkG1MFLMh77M/CxuPYBI+WNexcDeUNq8vT7iztkG
HWSSB8L6oRuivf8EUTRkktY0TuCEMQBwRx5OGEvLP2tl/nt0A5VdgkqeMxSNeUHeD9XXM3wvOqdB
YhWqp0lt70P56g4+3+6EYJqsnUZEt7aBR5ZoBKmUYAJgehiZkviRYUA1fFlGjWTj71fPgObOX0On
kLD8/ZQQoFL1cCKFjkxAhWBPSx89HMM11fAoB1y33fu6FOcUATOiATS+GPL9UHIFa92WeicoDKNP
brsBCpkbTthiuBhOTZUnmwlIdHWwoxcZu8ejw7pzczE+LHpyAv6zBfhQ+7AJsbhHZFtafBtiwAmj
9savrCH3IK0daXuvS7edL1/R1C0attBZNnc0/FNVmddkvhfG+EAypKOonxz1PPdmRbEFkhYBOQ/c
5r2ZB4k+AIlJEM2OmdwZkVK9FInGNSzXVtifUBr6e6w7xRabZi6SBDvIihE7SaFGZHHWqP2nyqL9
UBdL+EAlLj+idu6dBbRlkYOh8IKZyWYNZ6nonZE9Gky1PCLtitZxS03SkxE2PqjO7gxFdxDFbtr7
qyboZih5AQGjzaYWxJYax6dlpPNBycyQftWxyIrT9XO393JQmoVmtV5cSGtshssaZRkXZIsCkJ3N
r7HQUAIDdyxnbpqTI9/MS1VNz1o7LijtRy3qMIMDe9rPMrWlCitgs54muZbzg/f9YhlouKwJ13qZ
UiHfVo8lObWitKijOxBw052dN0B1jbh7dJxiPLjoLg7IOpS9UlPAwbF5NxfCWKLl0jRddGdPMSKj
qlPe5kPxcn2hLx6k34OQg2CPRpy0jbc7DUisHa6kejAhLqJ7YFPMDNx7SlF2yBPh9Vl8AAzdW0Ny
OL4q8pDESZtvu0SA0yzKtXf6HIlV2q2CqsRqZmH+1ygnpof+BlkdF7hyIe5VaaWRE03TzVCMyJvn
DOiHkIsgJJk4X1/Ji/t7HYpiyqqYuxolbWbF3dpWMoJF9GoWbAp6W+YC6LMzJb3UL9BB+7bYvfG5
i6a/9b9eoS7rQwgqlALVhfrlOHGd07qgoxHXzk1FAOhbST8fKBXsbUcCFhkgJFqbFzk4/WJlNOy1
nymjQqm0OCdlqpodPLiXAJ51MmCGURwG+wkc8/0zaPVKU3QOAbTUGgsiN2rcyG7UUX51TQCT7W1o
Ldp/QPVsCgGLMtV+K+ahvSnyxcg9xLbptdq26BwfhYgZdwD2RuxW+VL8lMulReAsKdTu4Lra29Fr
SZ+ceQW9/AaK/BHnquoST8CDpaAc5Plusdv8zSlV7WRak/I/HFjMTMDbMkcC002QRdSGYGGdS0FU
FbZPVchyE1Pub1CDHs4ZCqFuUVVHAo57t8RvnDmZBCA+e3MV8QI5cYvq0J0UjgOVCAVCBrCEU2ZI
T6Y9lwgOd0eZ1N6ackWsLlPctRehF6pcmPbCoL2zlEh/yao28egLtW+ztXz765ML6IrCIaOgyLB9
2op0gemY6tGdVPJuu1mjt/carjGPILEdyA4I5b2YnV4vN0hbjrfXB985Vqto0SpbROeT1HGz31PQ
lvCRojtjQkXRVVpcCVzqsfLBw7U7jsGpIicG8bmtYOtVaMaNMKK7oc3q0R2MEZkNSMQ/rk9n5xZE
h2mNfaiAQlHb3IJxUavzog/YKvBu30liDbFmnMBSeQjvaIJ2nhNlgw8ARf0fJgjgiCozdHx0LjYH
Q62l2RR4GeIVXwzPsVk057HBG+v6/C6J/2Q4yMWupQvb4gxuJhiC0kEpCXBCHK8FwiVphO1DSFgr
vvW8oHE2lrV1KlKnCF1hhegqamE8Ql5ZtN7ytLbU6r9Vx1l/0uouz6UAUmB7JVT2FBlp5YRBocvz
o5Cc6SVNJvPoZl5hTu8C9jWLJw4nlOYSuCjdGDnpeo18ZQAtXbmd1La+A6Rb/R9pZ7YrtRGt4Sey
5Hm4tbt7d3sPEAIJ5MYCcuJ5nv305yvODW1bbcG5iSKBqHYNq1at9Q+n0NSSk5ZJmKVbefiG/vHk
onE6YF3l1Kd+tOuDHtbuGnBURROfcu0mqR+NXho4tPYNL/aUyzWqm8wbTSOuT4U5W+YVNY+ekoJc
w39UkTM+V0phNBcN0zjbTSVzTA5+0k6wovEpQBo8fe0NPcMwrbyZjTS4pXOcXRqt1F+0ZFIuBabB
v7HagjRMkwGy2aZKnS9lQKobs8+RKD0bXZ2cpak+KpKIbbxebOHjiiko6jiUqe7D0jQXgdbWoCTM
VLW9qK7C64DX0lktmwDLm+T742O1N38gPpg6VFFot66Gc/K4gwkveGLmpHtyY3bXqhjAMw1pdiDC
tXOXCeKAANqCttsghMtBqmWcbqQbNonBU6u1ieTqZlO9DO1iaGSiEVDl1IiWvx5/4u64IiqSmoCs
WYPuSlp7HXQtCRShZj01vdT4tjWHz0FiA8TAc8CfWu0oMdkqPXFoKfsQGAj5yMqubu6oqgYqUrwf
gkoq9HNclbbuxRixglSFbWt5uKb1fg/DVHMTLWq+940NcNTCz8MdtCTgopdTXTqZZWPN125sMNjp
7bwRugzN3J/tKBv/mBdHmk5Gk06jq8Q9EoQAQ5B4MrQpJ1tA/PjSlUb7GS5IilrwYDZf5A566vvW
GQYwz2agXJOqQQNpIIQd2Z7vXUmELKorlFaQ3FvfsFJUxXVVBbdJikpanBOiWvVcOZfaStTKzdE+
vkVO6nybjCp+erzoe7cuDtpACGzC86bel0GndwqlpqWkqvG5r7XuKY+D+OBS2jusOISRxGCixFBi
6/2Ufpa5YUGI4eqT6iS7GnIjn2dBQQwqA8BNqaUHGKpt14Jd9fOAq13VVGD4I/iMt9ZC47+J29wT
7aJ34VSl4v8cV5+B6WUAzV01UEreI3n0Ox8NSpAoBcpzo/oEz7Wq54LOiW1W9btJcppLvIT4itaa
4YaIk/xyiDeJhqD0mWOQAIpzP8lS3SZDpBn0FIoBOiOtmpNtqjm2OtnRI2gbKu6GUlepTJnMeDQk
oolgW8W3JV9GzwE45M0tfL+2dnTmOD/CbIjffx/x+SjRSKBmJQAVqzWtybA1NWVNp0RlPgMHsJec
T2c7DjJB5m7LP9IwLcC2tcAhM/OXWXio4xL9hcSOMPRaP/zS1kCjRO0jHy3l6F00LcWL3dfVcksK
tBsOdvD2vmEwQX4yqHbSNVl9bDu0oyrBq/bTMMzeNKRtwfYE0/us7JKD+3pvKF6F1I8pZkFOWYWf
SQ9nPWmy2J9Mpzp1iQ3krXPUc5vSi3kcbfaG0oWaN8Q/cpF1tVpuikoOu4Xke46l51mRsn9bbehO
1qxNHx8PtQ051MCoNZCCIbq66dOiTiDNXDuxH/H2lFpuC0Mbw4sQTD9RJFnOj4fbSfkYT4CBBSSX
3E/8np9CXNMmcxyOVHAputofkZwJsH8LUg9+nHIe+n525dbULuAD5hOwy/SlAlTpTamiHZRBtrcJ
pRbaN1RCwISB1bn/IWY2guYe+CHB2CXvndJwPM3kbaqhc+/p02y4cQ3hvC4G4wBesq2JckJ+Hlpc
Nj/NgVSkmTH0c+rXi4wFFeCEqjPOspGmr4s9BrVboYYwuEDi68HFW1rze1rcld9ngYwHXtx3zF6t
HQWOndsAYBRtXZBrnKpN5WvqC1PoTsU+ogtgs3Gte+qkJb4kOMl6Duo6z9rQJqcO7A2L1kRPSTnK
v7H1uQsoTtEV2lan6IECnmCP+GlnWF5QNPIXUJadZ4K1PViHva0v4JsCoYXsyzqRG+SwpoRkEjuq
5W8nDwvZs/F6OkktmkkFlYSDALI7vyQwJKs0QWAcra4DLdKHmsQx8oOkzy5qpFDhiudcc4WAIar2
gY6YDnGrVJXonVFTswUQ1xw8r/e+mkyGZg3PLiF6d7/56JraRRuOsY8njP2P3HTmu2FOi0tnhe2z
TgZ3RHHYHZD5hS5C/3gjmm4pSRJkDnFTQTvcN3I5+zBLSf5sjVL0R0an4iBV27t0eegI70tArBQh
7z+wjPpUq6Bd+XlfhhdrHMG8FxOw6aJPZp62Q3BqEl378Diw7X4ltBHONQbM7Kf7UaOQzD/BgsFv
MPf8MlVR5xZSlLyNRuDgIIZ8xuPx9m55dCIIXWAwMJVcxRC1bnK5K+zIt2oTLPiYdU9KPnyZzQBV
4gB5mDKOUg9VjsYtsvnfx4Pv7WQhOwUwAiLQtqZnDCVlegdSBVpleLZGuDJMF0UZbe6QzlwuOSBO
X21U60LbenylXKZ9KAa467fHP0R85SrXQXmT0iL1Nq6VddfDrA38b6Y+9BFTcNzMNqM/0RySD5KM
3VF4ZVo8ojk060etzQzbmU2vaI5r7V8qc5/qYtL/fvwpP1KV9bdo7B2CkUgw1vtWo+5R9wKwJRcS
+k2UiSgjxkvcvfZyBatwpkLgy3ZkfebkZikQ/wkcWTFIaetmvZanroRWU4NOHJvRhcSCbSqqxODw
06g2ulNfIG3lTiW6PEeXurgrNz+dUh1BdA+GmpFnO3Gu8BQ39drxpDHCDXOKWqx+esTarwk5Tknq
qXafw1wejJNlT/KzEqTV17DrgxezzOz8RC6AiunjWd05lvQ4KCaiuYF75zrdGIHUZ4UhAVOSwvEy
1Z12ieYx+FdFru+PCaXog+i6t1XIXCgogkehwib+/Kerna1iSUPMwVDrZfANNdALt1fnIyu4H9nJ
esa5IykF0DngNlmFGxtQakQVLPTzLMlsd1S16Cs2Nvon/AdrdkIeZApWTFH4Ve0tZXqVZi2/6n3R
DJCEqQi9aXOZWmcVJaPRywtj+hJZ5oIUiK1K9tUyEFlybWmYPzdabn1DpayTn5SJE39CBraGY7Hk
+Z+lHUBvcenp2N11zOPCQROqBH2MFC4/agEKMV7GSTeaK+qB8+LOelk+I5rshO44KOmfxVyp5qsc
JX1FGbYPmydVrcZ/LP6R9L8ukonXrdaE1rmtSJHOaq/W4Z+PN8jegpH/qjADMLnbdCcsdUnLZe4i
v5NnzZdrx3wbkRG5Ph5l506ib0jAJFrxXlnHqcGJcV626btU2PE+N9VYP5tF3Ppo9+VvQKY+OWWg
fH485s4jgmcRoURY1gJFWW3FDi8PNS/Z+nMCu2fK9fxW0wM+BRgJHgSAvVPGXkfqk5cndSrx5z/t
ei79JKsXCcB0XX6vHHtgTdP5T6AnzrsgdIr+1081eC9qBuICBHi7evXNgR0WOKFItyrQZhXezTD3
lzqTKFiFktZMXiNpcvLp8XzufKSQFhUpEw/OTW8QzlhWz/0Q3LpYQoJqVL9ZEU4e5lxFTznm4QeR
ZGf5aGUxl4jkEljXAMvaituE5DC49Q3mZu4UiujN30bkooy15GAFd44BIuZUbrknf+SG9ysY6loV
yjVNYaWsO3eSgWhPBJWDi3RnCmG7Ilxt44KtUpW+H0XTSyusTNqrjUwT5VKrVCf+NEcn0l9mp1nK
c9WUoXl6vG47E4liJbhFpEJotq6vAOhLyOeoNFrrUa9P9rBIl7RCxivlsXswiztD0VcBCoGyCyLt
6wZOhgF0pCVK5jv1UF4snq+vQ6Xh+1pnh4FL3VkykebyeLGRV9qUPhK0XyV10TLfymOnOA+Bkjke
BuzG4BrG0JiIuzXL96a34n9Q98eSQ1fQsnRzJI3/J02T+pWIWy0nrUFM81ylKqCmCS75RZ9t5S+5
J7H2cOZB888p+4ByHFK035RBlf/V0LQDvlMm45822M4jruzed5FkIThmUtLZlFr1qadCMEmpX8VO
czI5X6fALquDiLw3yo/airCaASi3ukB1biJjCnmDG/qSXavRXjxHO1Sk2htFiPP8SFBJP8S98FNg
BIaK5pA2YE6TV90Lcqmj15bdEdT/aJRVOITpo4Qj0pB+bAAl0CYzuqgm2hG/fI4EmhCoLWgpx1nf
Jymj4CDaZD4i2ZI3atSL6L+VF11euoM4IX7wfXYDVoAgAXSf4hSAjPtpAzUytS3KBb4ShDHigjgU
ngMztz8MULbDkzYa1qVQ5atmpdHBI317hMnyBW9aVC6NzRF2yAsRLdNTfyn0AphhLCOFiQRiJPVH
TrB7XykAhgCoKHxvKAPYbuSIJYeZjwF6lz9FbdL2F+Tu7NDLCvQqv6vWAJFVz7XA76YZtb/HC7o7
Pn1miPFkkhu/27hJRzrRzHJXGYjOLWP4Rv1Udu3WiK55NCVvee3IlzHN24ORdycZgCo0Ux4N5LD3
69thkR13P0ZeZGXxYCzb3xCINkLXxhXsYN9uTwcvZN6HCIww5CYPKsYqQ7+k53TwkIbxPEcvKIX1
T48nc5vhWeThvETRw0Bm7MeL+aeTnmjFSJ+3QB0Ue7ICuthk5Ce5dNoSJe6a2FpHXfBqUng5ahrt
lFQZGh4SzAFRDF/jCxs5LPpWS3O/1Iv5U4CC6iuSwKaMBaRSfI86Y/ijQzzmNKVG/5xqUph6aZGV
mWvaYFx/Y2kp28HZA0NjItpzv7ShIZeIlQYZtc3qYx3l1i0yIvUkp3H08ddnXGgoijoPeeC64qLV
s9r1ZpT7ehxnNwSr5D9mhKFcJ6vaj43TFxcLFORB03mn8gGFCxlM0QiAGbi+4tuhpnabh7lfDGV1
mc1QOpWKMb0fqTSfekv9d6575yltUDHOMiSyqXkc9YL3NjQrzU6jbiLeLfdTHEtjEKM0lfoNBfKn
vrZxq3ds5+DY7H4pqASgpCBRth1nfChCRQ6M1J+cJvsD2s2AIIo6OYmbKVWEy948zi9lF0Zn20Q4
wS0qc/y0gKc/YsZss0YBaBWkajiZKJKtokWgjp3eA7r2mzbG/6XSrPEbmgEaum7jFJ4LJf2dw0z3
jKCMAYloY93PcNMXutKTF/hjGyN0bHO5Po8tTX/snAOzdjECGVKvUYfmlz1V6fz+PPLqWyl/K7XR
JpmPYODypo+16UOlaw4q33s7iIucbwMFKtDP9983USAN8zpgaVuUo32ksVAxDuKwd06Pz+ju0gE6
MXDoRL5gjeWK5JHXhsMVF+gq0u3av7oRf1N7R/UKp60OXoU7IViIfrJlSR8JCavQ03fyFFqplvjp
qKrJR/ok6d9qPJjqu9S0gicDjtQNmeDp+svfiESWkHRFMQ/i3WrJOn3W6VIbsZ+1eLS4w8LrABtu
SmCxmrbPatEP7x+PuK39whWAvA7ZQggWrTH1wDqHKm6oNZvFSHXdHetRrV9sqZNAxSKd8GGR1UG7
1EWcRf+1HbfPJR/DTv/4+GfsLK5DbmaDIhaq+evFHVrE5hk69m0A0a9JUJenSkVCRAvK8CWy+iNd
4J2+Gd8NkF6hSCqIUKvANxAQaY0MDKj1BdL2QXVCzUZ/QV2te2oss0abPm3wXVdbDxHyxoOYhWdO
qHwhrRsOln1vt4l7F5qUAG+tb93YSXpdp7DjY39GRTPrdSm/GK0z/1U3dnwaer2Fla+E/cEFKz5y
lRsDe6LwZ1oCaLWufYTjNAZpTtcqxLTjpC9FdmpsxAyB+8fDy9A577XE+mVdQ7Jh2FP/1zfaNqQB
CoFgGBxaZXJgnU3U696cpTQPrhwRdjafhs0mIlXk3ps3GVpsucNDKfYTQ4o9yBnNZVHm4DTnMKge
7929oXBxErtIYJPXJf0CQEtpLUXiO8uYwO/smmVwU5SZMzcf9PzyeLS9k4LdIdKCFPgFov0+3mJD
OUFAlxI/Rw/ZA5Kseh0AgivKTN8WcFW/HnV5n1EeA4xEdWCdo4TJUupxoya+2ub1jTa3fcIKt73x
REzPSWC0B7nv3mRShBPlaF7sG0RckXd2r0qMN4xt5EdjsJzR6HFOKBWqv7FFyK4xHSXObyknmTKh
xDgpiS/lJCXVgjFhOrXK350W1AezKOL2/W4U5uaitm4R3zYU8hbtMiepptQPnJT8kpfnWe1+w7Ze
YxgdTiI3yE7NCAi+ycZXGaZxMg/SU/oknjPnygntpyjT7Pe1M9RP1hInrqRM+snUm+bg5txeKOI3
WKhP8LJHH2cVWKekm3p5JqM0DPxAIqL4dRqk+SVhvb2xcibDJZ6XbiyF4XmaE+vgNG5jGuOD2hfy
frxD1+VxuQvNLlJt8hG1bfD9NZvn1G6bc0h/z+tB/rj4P89/oA0ZH5zM3UXmYFJCE7L7a1BPp7Q4
+Nk5s49RAr4CcfnUFvoRjX17QH4UxumWCqDJhpcPa6uIa1zP/CmSAq/kb3ljo1insG2k35hKlKLg
1BJpQIuq96GGbaxITlcxVNCV19GyOtQ8pgqh+cWBNzXhdlHF48XoWpSyHke5LYOdrQzujMYwwU7b
wLnbWu8Q1WwTvx4K64+p1JPvOQZyuNPQiRieKE3GxlMWSfErnbeqvjqdFZ+5CPqTObXxx3bB5CJp
m18v6fCzaLsAOCK13uA8Qm0Y0Gk1yAuRhJ9BbiXBh2WRpvYkNQ2g4cezsLejYBUAH0ftD4LhagGm
sMosyIuJH8w20I5xDu2Ptd21w8GZ3Tsz9IB1ALGCZLXGiMUWjfclLhNe/X0zXJKySj/Zg7oMtx4i
wXPZ5bztTVPLQhd5meDgBfHDQ3cdHRWh/slCk5Wtkz9LH7KqczA+XrBmST8Ij+uOZl24hCdFbXr5
73yqBgO3BiUemYVkVOeTBpJNc1Vl5g0Z23oVeZKJp6crxSADT5PR2u01W5b2czepFZSMvhqu7TwH
5qXK5ym+yvKgBe4y62juP160vQP6g3PBc4i9u65tGlYc5GWRJn4jq7mfp9N06mwjuyLhcrQ/dt7V
6DRREkZHAevoDT5TDRylboch8SPAVO/KAWcLV4sRApwrGc3oOp5ebQOWNiZF+f8gsgwiT2l+nWTD
jxAdO15L6BOuPzhBqjk0jBFAQdh1b9MySJ6V59bBbb13FshRkS2ARQ0GYNXvQdIIuyEb2EKe1gNy
kI10beLOPioQ7K0eY6D1w+JtfQSWwR5KxZzprjaKeYrk2PRapAUuThZaB5qm20yOAgTIOKGtg7zQ
OrwStEeIKSNZzlJ1r0qnKrdMp2Q5DcpwQu9nPj3emLu7BawkXTPqXFRxVlPYp9PSRlrM63LR5G+6
pM/DubOKQX/OFKtQEEYfDWy+HKiKqGympfU+7gv7nZx2UJge/5a9acbrSJQ5SYg2Lw9qtqFkI9zo
R5CETrbeBH6UONYlyTXr4LN3h+INT4+Xc7LRNdNBkUAGBdZbghUcTgqOqMrrWM22FygDfd/HH7a3
qILoDwCAgLYBiUR5RKIjpTypOqPwoODnz2EC9sCJA/07IMwjeO/uooIPgWnEq0rbVCrUqoQBpjGT
ZjCqGf4rc/asdbpeXecWQII3llQPAqsKP6Ikl9RnzJfDazpV2lF9ZmeeAZCJ4r8QHiP/us8WWmYF
E2ODd924TF6uoMTrArdKrkMx1gdXxu5YBFfeB7RiN4KZataz1DhB+cCb1avpJM3ZseDTpQoklMcL
uhN3aPVSb2IUWujrSlA4NnoEjZjtUy7yEwp51SWQgyM+yt4dSK6j2EggUfJHT+F+9jT8yHQFAoVv
hhhPuXOaTd+VJFT+AdhkY0hRlJELm0MtnvtyqLgMNTreX82FU4ONl1Z96pxZ7s96LZXXErNM+YT/
15hivqbMmX1W9HFovYSXd+OmsZ0KAI9tnfW5ypxfP9pAYHgM8/aGhb6upetlQYe5pOcqmVrqGbWt
oJwaptfUzI6Eo3YOG0MROrl2wKCu3xr5EGuDinC5X+YzEVTqO9troCN9iXtpumh6MCsHx3tv48Gp
gTRESgzwWuyWn1ozEW5uy5yTfSMHOb/2rW4/1VLY3WjpOQfPiZ2kDOleQKfkv6J/uHpIVXO5DND6
6ALZYfxeKpzktjSpWT4x+forlDnLp69ZXyoYlkfA3r1NzyNGJvHnTG8eUVOYAN3IGTvGVPA8A8Y8
dwaWyo+P1t5kavxYrnTCJfft/WSW2qAEneimOXVemy6wJsNXRyn5z1z05KCusLdVBOQG+B5Ftg0S
AHnkJFHbLvOT3EzOsRpVz5MUfqjUoTwVlj3+qnsPHStgFCJ1hxTAjrn/NHTfx2oETucXZa6fWm6b
v8IeerOkD+lTrhlHDay9qaRkTA4mI0u0qSAacWo1+Gdk/pJ3CgLoY3BiSxanQpN+vWXEp1EOoooH
x3+DgeG9MsvkC6R7wRA8K9VQn5MwP2oo734QYg80TYROz/qgAa/ue92mzNXNoeVN1GbfysrR3UXS
m0+Pt+G2+soHQcWBwE3NfVMqTIcSdFSVpb7ddMtFIi7SA4vsd0Bn8ydsitJbhrfUQfNvc7qFwhH6
fiAAuLWJ/PcbBJ36PLGaSbs5Q1G+OEELVVxVe39UFusPHvSJh99Y79oId/zqSfgxskWlEmogfRtR
wPkphHVZ3apW22q3tlHxV+onRXiS5BcuhOJtVIKjR8rul5J3CZwHfEdbux8P90GOQlVrN+K35ZZO
V57sWosvWVD+Ezi5+Vkd5vx5BHj3q+GFDwXDxikElyO6KfcDS8mQDzOCIjczCxcvT4z+NKmp7fb1
oRPfZguJocArA84BrkWP636ooAEElRihdqs1lFazvA1fu0w134XovFxSzcJC27SOyPebIC0I36QM
EDDIo3Dmuh90MOe27JdEvnV6XeM0GHw3ZvlIxHsTNy2E6XBu4T4Dq4Pr2f0g1RBhj9VnWCcrnYkk
ez/m34RP1WsXIJh/bu3YODgZm5PPiFythE1xHGnA3Y8Ym2h/OdgA3+bUcTzZiGDJGUV86SX7yFVC
/Pi7wgPsCqpMaIBRShNOZPdDJVB2htLolZvklCibNab6LRvtAF3qRPcbWCgel0lzzrQ+99QWxvPj
wLMzt8Qck5eJiNiU8++Hh1SRWRk0l9sQR/25GdDDTzEiBcOyJF4/6r9xILhuKWDBchSNCjHzP518
DLb1MEfn+TZg4epVoJWfZDvmMW0M2cH9t63fUb1ncwpbFyYYH5T7sRrDHAujN+UbvkScbLwT2q8t
ls21q4wwyp1s4mtDoC6VmySOlHhd3lP1QUpAeeu7Og3c1JKH0m0mpzh4POxMO7MgUGHI93HFrKZB
r7vW7NXWuCFlZXzADWwGizgl6WnEx+B7pVjDERFNLORqnwmaFo9CwSzhtX8/GVjGITRnpSgkTUF1
G+R2Os2LNqMSVvW+vug2hengYHNtjxGJG8GI40sUhL50P2bpwFPC6li7GUHZnfFrUc/jqAoLavOI
db0zlKhkkIeTFQDcXkV4hEFM+MDcKAhqBAWWGX32lNa9OZ/TXqUR8fjUbMOeyKt46Yq4x5W9+rAw
YY4TyVZvy6C0LmJR5uvS6cZBcWa7ZApvPYHdoylLf2h1NhNqpQJoizm9KsevOOO2boytzIsxT8tp
kOXKm7XsyB1379NQUwECABaHtHs1KM+6wNJjWb6BisqfW71Ob6XTH3VI9j6N06kIXhsJ43q57KTD
b3SxFLTXHfsd7tTaS86ZeJ+mof6xBqYXuHOE28LBu3BvWNEmBVJADo70wf2G7Ag9MJB6+aZolfyH
FCfyZciM+DKYuax7wpJkIDtIhvpg3G2FhI8F3SRuZmyR2DT3A4tOjT6QO99SGDW4m8kNVnoZjf6/
AcfgI12PDRr0rTyolyqelmundHl+SgtstM+Pt+72oPBLeNAhb0m1ZpMmAKowFiWv9Vs8L8gpp9Zy
QwvSOFPErX49+UHK9odWljAeX19tBdq+ca7H+k2vqzecA7q3FN3oU15IR23U7ab9caVADBESKhuh
CaXt2rIFGHRTBwfYhBQYweIZ6IEdnMi9cZAtoUXBZxFsVlFGhZ0X5wvGPMaUlC9z1xWnGQj56fES
7WSrJAMqGDW6T6JqeL9ZwpEZMgCR3syJi+C0TE0yAE/j8XiBrFQNntH1ybc5LMv5aWiL9OhwbsVZ
AKTwBvmRsXJBrRcOz1W9D00KFx0Ye9og2AONcNaLpnRNpcsql8LDiEo2gP0PODM7+LfXmv5dMkLn
Myaj2ncZxZXPQc5Dwm0CKX/razCy3hShJ+aOPMP/SbVRHb6qSt9+AI2HmbzcAxBB2z0L32lOkXxN
I9v4UqkYO50ydBJbz2qt/h/8ypdnrU07CbmUaZJO1WzSj3s8/Tt3syMeRdySnFd2zf30G4kNXYsG
7w332+g0qzRPZAlb1iYzZq9Iq/76eLz1ieQdK+DS7F1ZB/3prGJDm2tqYZulc+uHqPlkadHi6VJW
eVIeVbeDoVR++89ZgCD6AKUQIApB6/hBwvgp/YqXLLdnGEXEoUTuXaTz27dMsib1bUnp9HpOM3XP
ejmHgyeFcfSlbM2x9xOpneRzp4E985KxbMrPiIDM1ludybnXUDf6OgW1E//bGJnzIkOskCcXdphp
+l1GOR/7JQO1bEMNjehdC5KYMmJT9aU3zVkue2FmBuG1IIf4sszOYrpVGQPxQofd7tCXr5sJCruZ
tZ40K2biRkuWtq68NHV47Sd5+tuQVKjBVo7aoNvlth2eomSsivfjOLYXY4LO96YHeZ+69N4i56qP
Tqy9r5Hf4jqFzovUEElpdVPpxodPZU9mds1M/HHPkg2o5dPjFVjfQCwA94BAfAFnER4L95sLUroJ
0HbuSYn6/i8sR5X43DZLVr+0XFf1pUGo7nOZ53N8BBHa3EEMDcqOu490Av3W9XPfDLijJMkcbprd
gJm2aZwvbjSW4T8y3MnBi2J1lnyzU2DWKZ2k/MXpbGYXAUtrORCr2JkFEjWOFrU9KnyWOII/bUML
V+kuAYF7w9ViAHAsJy62P+Z3R08Gz6zyytOtNjwI3htgORNAW0C4BeIMIiiE96OCLUrVsip73IwC
psHMTOedkmdDfZKzsc69RJ/gUUVzUMqvOdp1rVuHdWeepKRqo3OsUJE8CDXroy+UzMR9gikpSRD/
vf9FUREn+GUE800vSudd2EvJzcZ78rTU7ZH68/rqYihmW2wAXgAUrFcbLyMw8Ngdl1s/98kVPweI
L2Z3VNjZG4V6MSYiCIPRWVvVA/LUWQJJHeTbghLLKVrS5klpMv0g/d7ZykCnBT4LFhyFgbVblGFl
8WinhOiYGihllV5GjcHGYK7ulZOa5tHHSSOTwyHZkWrzTSmKI3nM7Q4W4G0elYrwckBa9X7lyrHF
o1mf5Vs/ZsE1btv4WtNRvMRWgLGn1szAYsIjINzmRSsWkToLJ5iSNc/HVWaAXElUZqO53EQtO0LC
yioBHUxDHV36YpJhDaS1/iJBePIUdW4bd9Dl+hkJFOQbqEyjimOFkuUOaFXEB0nLD5j+/dXCbxNQ
Nm4yk3LGai9nIcpQIc2JW6Zk6jNsOjN32fz1N2tx8IgchHvYU1QtU3JqDUh5bm04S3GTB5pbnjwF
YeFh0d3Bqq5GzIVbCzzutenILjypU6PJNfGibjyt413ioVxp/q1pLW5/TYXK0Qkqdfve5FE9eXIa
lV/ivAGQPVX1ELpQhfOvI6f/3URrtHEDkb64TQdfCS9EefxvCOKY2mdnJbFrdFgTuNmgRe91eBFf
5L6rjtip6wRPLCMtd/gWLBM6A6sMQ8fZLHa6drk1hhK8yUZhveRJOCWeTsPy30LL+//qPuibC16f
5sfHF9BOFESNgRoMugyUXje5MoRPteX8LDdLh8Z9tmbV+C8NjUFz9TS3ILundvCuxpsw81qCIxq6
JA1/Zx3ukMj6docUARF4VvsGNCJ8H1paxI31K1dSSlDwXSffKgSC40sdwnBFpsjMzoo2WwEmA2kb
eMqsW/lp1gGbutA8p6+PZ2UnEKOFSsJN8IIfsb4aJl0qwmBuxltVNsktaOX5LEtp8CeJX/X0eKid
yIErN/kXQtIkx9rqnOhtEJDcL9NtkWfnXd2hUT/nNY5cYSX7BZH/lKfJEft6HZd5c6LJrJn/967f
iHEUkPXrOkzpGdagYnAbGGhbV/8+/rJN4swg6E9xjwGqEL689zFxyqu5UVHH9DVOEGqzDW/per7g
lMSTTCk+/f9GW101el20lNh6ULplbLxUWf41qdP0fUeXzava+cgAar1DxAyyNYDlgOh0zLW6kqPO
SCgVYerPA5JCPexCT4oQmgzx7zwIpbvzqBHfqVrSvVtD7hwbHn4y0XciXXMusaZmV7XFrJ5kQcaQ
ejqqye5tDlpcCNeyK40NgktTF8cqbDCWTqpkF1A7lR9IafyLzxwxgcAk0LEW52sDYqj0tsydvkx9
0x6cs4Hi5nkGlHwNe7U5P94ae2sFmYDeBHk2eJDV1rBBh3NL0vmkUBdfyiCOtJM0LdN5RPDgyBJi
b7Us8hAuIgCxG1x1GS4WDq+kU1Ikc3Eo0ejFVlP48gI1xyrbI7LpOn6IeYRgiwgF7wjadqvcGYIp
IlMFHevZyYtPTd61bjgSOOOqlT8hJb+c1Vg6UqjYGRQ8CEVPQG8iRIp35U8JO/swx9oFFCgT0Ppl
Fs25m3Vm581mF3qmlJuz1zft58fruDsqpQhhAkHCs7YukCwVOUlrSfy2GKxTDFjuKYMNcsmayHq2
eqW4LEt5ZNy5s3ng8XJDcjkKWP7qU6vBWYYqaRh0btO3vliiD4kSp6dcnfQDXvjuUOT/tCgEjGi9
lKoV6c4QhIk/WZFiXwIzq9+FKTXTW2mCYjrImnc2KvFE0DwRQOQyWOEBJjWsMy0KgN7R8/mnjurg
aejr9smIR6l1oVWNB120veWj5WCQaiDLulEYYRKXYqCr4aOAJ3lx7AyeqkfhVYvU4VKghOPpcn8E
nhRn++d0guMhkD+CwSVq9GtEo1rb/WAGZezXhVK9t5Tpjd63SV5u1Z4V1fHTHBbT0xS0vwF/EGPS
gSCL2EJQlaLpUzimYG7x8KCXRK6EOsWIYNlgmsFvrKXQpyGJJG5vkKizCjqgzOTY18wy6rw6aavW
q7QqAvfKCyF7T5crP0Ix7twTXIDc6yZrifDfKqwGJMwC3ILynaBVmE6RvdrhIZl+bxQsQ8BSUR0h
hq/OX2LWKKB1wNtrfNdP6SyQxdVwZGm7SYPFPhElMLJcaiIbaFMSZmNlWEItQCGJ8AYgXp+dupLe
NxzDBNtxxqTyWdMcVBD9OoUhFvQnmgfOibdv98fjSLf/c4QOhdBHBYW+OpzoEJU5YgWkFxq0znAo
c68ohvxFWQrz70opq8+F0vVUSaT8mkGxOfVp3b2GUxlef+eXAKKWQSjtqMNFzpRxchWwc1lqNN48
6fELza6YLW1mjt8GYffWKI1+mUtjfjdWkfwaNXNsu8bS/bqkJXxMzOFQ5uORv1GYdKLIXHDW5kyl
0fcMeXkAWpTtitpRn8ZEOmrT7G09si4iP2F/KwkSZi1sU8MkpVSS5YNh1em7CFbiwdndifoU9oGh
UB7ZEbJCZ9ucw1nDP8mMx3Or2d/nNuoupMrVwf2yEwsR9yVIcIyERKv43p9ubawt7MkqZHR3m7L6
qkdlMt1yu83eeG47ldtGeQG9tY7Gc29PpvT0eCftjQ7GG1QB3Ve0aVaJSrjYVZuBTPxfzs5rZ24j
icJPRIA53JITOPMHyVbWDSFLFnPOfPr9Wnuj4RBDyMDCWMiGethdXV3h1DlXCZg1s15M1iZ1W56U
Zop86hTmuTFzmPtxZH9YVuObyT+YwKIIJSp+K0fVh6EyU1oG1S6n8zGxJPsQWYhzAUotj48/cp29
iqWYryDtYdJCTHzdbjGk7Xjhdgyv6dJ2V1nuGr+189wDfjO9tyylcItSn89WNGqLSwHuzwkBwdqJ
R4AXB8e8fu6CNhmnQRzxPKRHyKiW09ItUGp1bXzgZHc2duNFx2PyM0EzAd1aD35a1lIit9SgDpw4
CC9IxvBsW9HsNXIzH1JGtI7RKIfvH2/xBjmgIDu04IYiBgTIsdrjlsi7DDNeBLlckum4hBYDYCYS
ovlxqcu6cAcGw8frpKWlAkXoaP6NmHcE2y6Sp4M3WZXySVHC+giv4vhTHqOspkaYIV3c1Ln0nFZB
mEGpqtax29CQt87DMoV/xcrU6cdU7aqnoEwX2YWBO0xOXdOWn/WmVOYzuVSauczbdd+YDKEEx1xL
83HSlljn0BFHO8yZE9t+YZhzfMiVsHxbwATYH3pUoLLvIOFJ7qBtBvXT9XroT3UZKp9UtZvf58yz
7Q1FblxHxOEssD5ozVtUL28tNaUbCpdhHF2NLKjPOQW309AjeZNJVfJvUjF7MQdFBO9WvKe/uWE1
tPHFxDWDfDT9V9cxCpS6KUbmWdQqKq+NggwNndT+LwCOUGEPYYP2WbpHk7NxMYnfwZyg+EmhbR1b
05rSlt6BCDHvw+rooPd6SOOu+FSrWgYhf1adp7AYvNZi1HyYyv7LjtHeh6FUCxwqog73kxjtdrcR
p0xSGCAJ0BaE1tvYik9ytjQ7fZSNBwvifzpKguiaVvHqTKt8mm1nTsU0zVCGrmXPdFOyYtpBUm0v
Q79KlCMgl1yHZO3C8xBBVGCMS5G7+Rzm34qo3GtRbCQofA0OG4f2K8K83bNQUNJj+fG1ihzjpbJr
1G9bTXVbuJEP5bjsoUI3P4tgFqp4kFgYye162jh2gVMQRBedVF0Tu8veTdmwN1axvYrDyBNdZexx
dUZmXBl9yFMPtFcx40M4y4YXplms/nlYYfDSw/EClA/mytUhUbvOFYaO0SkY9S50B+qqSKJZaJNr
owSfzZ/bNytRLaKGLShebvcuKhU1yWvG47Mil6jBQ74SNbuaQls+C7wauA7CMnC7q1XMru+rmmHj
qx5q0ivXyTok6Lg8LzYt4NaarAMepfAUZeoPj79vI0gD48FDxwA32nLrEGKRHGjhUhgilIVZpbmU
My9ZpP4vCAI//5eVBAEIgBymllZWOEa2NjV5Hl9Dsxq+lAbwRFA/7fsJTpSdQ9u6YBAsUgcmVnGA
094eWuIMmh13Cx+FnP2haJxrp2aZZxYLneju0+Pv2lyMM6MeLMx+HSvArWtLWqpH17EPuxfHiCM3
72X7VM2pepzYi8vj9TbumfgsFGdB5gBeW9lKvOhqNmolbPQ52uoEEjPovObP2TfpnIv+ObEbzHpr
u4gBNEyzMkXXXo2XN1NraAeTwZ/nvh33CBs2jB9RW4bLmAXlXq830JSjDnJ7xrGYqXD0ayKnWXIw
l77xkWR2DLekxHluMNKPTr2YOy5/w/4JtZChoj8l+BFXplJopRJZShZdpzFr0kMw5sq7IBmT6iBH
6nx6fHRb2a+QXRX7SUuX0tutYUpZGBRmbRbXDNTAUZm14JDKU+YmViedBkulw6o470kUdVcyCgf+
USU62H26cxU3TBbwGL9CFDhoka1+BljcOgBrlV8ztQwvBaT33gQtzcnIHYK0IdmLUTZOWMBxhYMj
3abKefvZqlxKeh1bxXXUQATCIh5Hn+VJUtuDpQQzkUtsvmnTKAaEBBPb4z3fuC7M82PMAMxAIK2f
i9oeecwDPb+2OdP8HHBgvA1lq9uTS9gI/uCzI+4DFQD0cU1Xq+ZLZ0gQMl6zkVZsMg6wYPIeHwtQ
XJAIAgJvmzb3/8PHUXEU3VWBehEf/1viGyZ0iuNGKa56ILdPud7kl2ZM6p30euvTyEkgvKQMx2iv
ON7fVoFyQq9SaS6udIaM7+2wqH6gWOkXpyo1iLNCVBuQGUz36Gm2Tk5Mj1EYMYChrfnjAJlWEPtE
BVXxtD+mjRWjr6WOO2iZDQdAp4dOPh0hqqh3xT4K37CMZeVV1qpSdqV2IBIbLQgxXPjgKW0+PrGN
q0BFmqtHcZre+PqlrztCtEEKuAqB6fS+bY3tC+2W4XPrKBHi9ho0CV6fSL0C18I8lcb58fp30Api
M34ApGf0LskY1kmKHigpZmPTxlkmiKiWXk9BODZB862NHHrhRW1Uiz/gNyLXSsP8h9aU+cclaqd/
ADfaCcXlLlRcCV7VYGdvNo6CJ5s7pDDQvTFe3UIlg9gYPy1EN00O7flkaZnuk/rIO9uw4QGJQZh2
++WW7sjfJOh6TIpgGcFcXR2MpRyeu54ZsLBdqiOx4J4X2tx2XC1eCCiYwEHe3iHJyEKYRJny7J2g
e20T03hL8F/bJ8ZSZvsUT7K0eK00pfKhRd7RvGqZ2bwzqxrFVgu8FEijPNV8+HaQrnpsElvbTroj
6oHgxbV1ciVVYOOUCYsoEyP/LsUzPLYSdN7BaOh/zNJLnUyEf/R2RGixem0l1c4mAg4gWVr80wh0
59lu+uGkUX348OcfRXMLnA41SFzy6smZYAcLYtXIrumclodZjkHamIjJ5Ops7SQkdygtcaUwWiDg
ZOH3MXQiDcYcxXUOCjRIvo5Fs/zVjdkSuGPqpBdldPSzSQnGdPUkh2ffLo3j2FG/+ePr4+BYxCis
AFMD6701sUQpJCcptfxaa8qoe7AI9umBuXYxwD6rzZ4k2L3ZOFTrCSFEvkdpahWHlmk/2HIEk4wl
/GaZztnH2TS/Ieqm/fErx0q0KAlIwaHdVccHnvUiQGj2qjKqBiY7WC51me3N2t6/cqyC5gKDCw7R
ytoxUicftcGO6UygtfcBO5F9orj0u8ZsveXKkdkfBxk92Z1Tu/dEAEMBRuL4mOG/KxqlPNpJnUwI
EC1m9g7VPxX20rJ9NWe9Ds+DFivq6fHVuH9XWZFslqI8CNk7ahKwVmRohh5fxzg0DhQH8oNUWcqO
h93aTqwCRiUBhLiLu7QSZ9fSr7+2dRb6TVkqwH96+zXube1ELtC9E9Jdf34V6dsz8fIr8+MfqzsQ
xWQqykI6GyeF6qYBV29x+sijUji/a1Cx+znSLr0ofZOdEBwK3Qp+2GLnSLc2WKAX0dGlnUNUeHsR
K1sf2RO6OZTS83MQOcET0cteHeS+8EfXUEwWg3GGjWTttgF4zAoyz8m1kqS5P8+x7vgSj/f7UEW3
56R2gyx7jRplf0O2EfcerdTm7Z9bEghMSq2g7ckoVk4WiZ6wy9UInqBgCC+aJimHEWG8neLf1g3h
asLPQAGLeZTVo9GzyT0TvpRVbWaL53zq36aNivZpGP6TZKBdHn/Ull/DmZt4dYYq76bhCxjbFSiW
4DtRcG4SM4so0Ef2pUNiZMdQtu4II2gCJSlmi9fWOuSqhvlZ0LhEWXXoHQM6GXTHYJOyAOajqNiF
/lLM/cfHX7hByEpZBKJOwUfKs79OevtZqka5JOMOjXoKPBukjTdNgfwcQm/x08jbpvPgx1XORpjO
jkuyqAfHelnsNzXCNPR3itD+/vg3bd0ZcbiCbZOoeJ2S5qgd2c08RNd2jLV/0tAu3upDtDfxs3G2
PNNiqImZJhH63d5MyZZgZQIlfLWNLrhaI5TrDiPxL2Yj7w1q/uqI3QI0OFjkbnCA9KtoJt2uRTIM
St3BsSdpnDUeoXT9XOdjPruLVreANACjhl5oIeFxSnhC38t5mYf/NGEZwRSltp8Gs+rfyF2XN4fO
rAftbDMrIGp0HbMjS1Tqiotck0YTZoIB42R3jnEsmJtqz1IvV8eqtfWMekIdf+40Z5w9rR1oBCjT
AnzLUeLS8ha4OTR3Ukh6drz/xnEKeQ4KpgLIfVfTQWCSWE8CQjGVznulz8yXDBHWnbx06zRpSoLD
prRNh1n8iN/y0lDL1C7tQHtDJNYdDE2lKaAu9ZMxjPLpsXlu+CCIOACFiKO8z5oYvKnmWoBe9FFW
Dkq3jG9GwNov1rKo3wp5GnY8w+Z6otmJnQKWWH/aYBXI4zKfCjgBQaQ4Nj+juZX5A+XLN6j12Tvv
5tZxgdUlLySXwu2tXKxUOczmxxGaNI3c06BTpiNstN3OKlvnxfcwySDws3dV7jpclLaEZfHKPFTy
pPRmdSglVfGggat2snrxxK4uHwm2CADo5RCFrC4fo1sjiuMgHKLGmL+n6Ep5PQ18f+qz3qskO3m2
tCB62yXNeHhsKRsfiUIS+ZRoy1PPX7kYpVPoLmoIkTjUgYwTGl7pa5wnzZcskbqvj9fasBJQStQR
YHdjS9eKAmajzcgoklTG8hyfkGwuO6/XaRoXaSs1blPo6k4Ct2EoILnJqmi8gOxfO9BU05Ziiqv8
ukRS6ZlDoZ2Fvvzx8Xdt7SFsDwK5T6WEJ+H2YpuSAf/gEufXhtGTE9MW8TWGO9sDlbZHy721FDEU
OG7iC4rlK0NB46J3JDnJr2huLN8GeQ7hhEAO8HMMH9+Px5+18dxD/g7qhmlhmAnW4dKAc9YTQybR
VsfsRZnGufGCvFXfxYEaF+6kKiXKaGW244u3l6WKxgARo1drX9KLMV8m8dBhsKeid3vcSuUOUWYc
I+YBDA/yDfs6y6OzNzu0tbe0YYB9AiQnSl3t7cwt+T9l2Dj15iFOlPB9oWnMqUyy+vfjrd1aSlRd
KawL5sF1JCWlhjox1cFT0BUG7PKIybpWpWfHfNTAOzxebMu58N4AwwV8c88wPXYMbOQm2tsyM76f
2mxS0LLTWotJu8a4JEul+QpMYS9Jkeh7BKBbH0qNGSo2NpXZdu32auhAZ2e9I6owbCiuylpfjnId
16c4tsOdu77lXX5fanULMya+wmpSaBvbeXIqErs9jbwePxctdly9joI/77UCgdZAUInin5iuuP02
TWrrKi5QHO6V8WesD8Fz1sZ7aC3emfu3QTx0mAulIWpxKw8N6XlMnwHUVFBFhv4+J71ZStfSBwkO
zl6VT9kSt5YbBGraeRDnG70XodZLusxkCTLrRZF7ltJL89msbRNyitCQ/2qHVvvEKFdoubBoMXyl
hvlkHGQ9a823MBA0P1PoyBLXthvnfZgaReE7JtTSZ82ulfDYRkXZuhJinNdMUaTu4ORpIHtRMY0/
TbmwUVsvbfmzYhaOegiBSf41DGPwdzqYS3scc7WoDqY6IdbqJOHwLE1O251qJ9E+2wVjcwc97cPa
KzJtyQ8ZfRrn0Br10LulXEvSVQqW5XVStcq8VGMP2H2UwNx7DpSW342WxPLvgEobPiMwU+WsVk0L
1eG8UKcdkJfx5rhMM68LGK92Z6OjJ7+AW5xMUrWifYVcLEOOPbOziuiinP7JERdCzZLaEtCUIpw+
TuGUfsBLWcub1rFoTLmA/TPjB8JSE7TPrRJ9aZM6Hi95pTvnfGBo5CKpY8vg8gLnk6elsp0dAzlL
zaOchzqK0Xqoavi1WJO8Ukvi1wXAQHYok7n9F+8xmU9qNsXqMZSkBmDUmBTDh2QmyTkskIAVb5ey
bt9VSW2+IKUT5u5ijlPzdjarqHKzxlw+20bqfGc+cT45EzRVbh8zBe1LitlY50Kuc9SMxmF47dNC
TV/GdhxGF67J0D6QV46E97mRhoclH+CJTJ1RX3y51RAFDmVevSOSvFZ2UOZeb7xqNCflVFGbav1U
HpTcDbOq1g9N58RPxTy2vQvzo/OZofvR9rqpMD7UjtEWLqPxsv2iSuN4NSplzFzeTkZIZR6ayYdo
CiqCQrFhrUDKvM0Vt3MYnWLSpxq7QwZAqr4oaQQJVcVjUbv2EHY/ah1JHzfIJLN2B42Ws9fWcy4/
Vd1ifOylIAIBZiSFl/UFAkpmSpPanYG5hW8HksnWzW2zlj4WU6OaXgiV6lWq2uWdljCU/baQq2xx
idmYiStlZx4uU1w3H4a5NTpXrzrtU1Wri3JCVM0sf/bSoMIShXD2XgFp460kL6T+RyuPuGOdGVfp
FMLuxySG0efaW5C4wXunduzvObn5u7pVfjRTNe88J3cuXUxgiBIyzS6WXLfX4GAYrZoRgmvazbHX
CrBdFUvJcZaMfx4/XHclIyr8KDOSkjIByFqrB3mirC8bo5VfzVbNvtiTk/8Vap0J6MhJus8VWlzn
Pm1Lbt48fQSwm1THxz/g7lMF14fgPac4xj/Xgd2UTO3CCDoakbVT/jVF03xR1GAkbWvS039ZCp5s
sN08KWuYRDIURejITAIGI9yMeREuzCdUxkmVAm2nQCXepVWygawYhXCC/o0hhThaQDvaBQ3feqx/
9Lk0f1d6OmV//kEQaBm8kEIfYF1VDGN0XEDzkz1pA9e2YcDY8Ww7Mb4Jqbhlxyi3HkkSXtUkyKGi
un6L9a7SZqcggUrDsXmGSWI8D3SIp7OpTYStsGBMF30olGMpK9PeLdwyE50iLn02ukF3Fb+iBn1H
iYhb2FbOKe/0RnZV1r0UUtf9ufIdKBqAAWjwgV27w9MUZix30UIdVVXg901VXJTdTecW4fGdPf0F
Pb0xFIFd5KlkR5ltu8trVFMyS+TX6GgnWTIeRMH0aW6c9p9FL+x/zUjnvZJzO1XdvGmKl9RsIvtl
1itNOnSRZGenYMriL3JQyLRsRxLbxxZ2d+bi51n0PgQ4RZjzbfw1Meepx5GTX6OgKbxC1XhH2gWa
hqxyvg2hpR1te8q8ICj2JqjuQk1WJlMAXi4wpEhy3a5cKnE0hnWfk4YE01HSivyYVdVwNqBtelZj
Y96rr9xZmFiQjE/M75I1rD0hMoN1UEcsWEhoyZazPHGtqr+ZScl2ilS/HM360BmjJTGhEUlJcLWr
mmrPQHQtOpHqEgyuOoZAtid1NMKDrnUN72JQ26VLxCLGKuuiRr5uTpqvapqUf8mlZr9XjVifD8sM
jaM/9AhjukVstJGvObX1IW+hrkH0uUq/AhfIvmRqAHhphqgGjLNaKstxrLXlezFJCHtVQ6B9aRBX
UzKX97VRP2Lzfecm7TINfzURlbqj1TJVSpcNNl2XsMekqAZM70sdhsbkkg5YsWdR0HCgC6wgTQpL
lN5fcVvpuwbJh8BVZnv89Ngw7xwsp8XgIDVr1G4YkFRvzaMoInOKCiRsY771aC5B98GIpfRPgXVi
FapgtDMZwblzBLKVDEskZ/lVzjoVPxdLL01e79LTCNKDtT2IsQ0mVSx8+fqWxUmSmRmg0utiBfE5
y4LxSLwjH6Y46Tl/JfCiTNXfRHEXP5WqsXyNGkt7gw7H3pjbXazD99K9AfsG+BNCglU0YI6BTCWL
vn+c6vMxyFBnSiUY0kZZmw6pLWGTOMed67DlY1hOsAOpQjdodRu4ac4igCfUQMLi39DIh0sihZDV
kl9ap0Av9a8MiCUvAQKcexPFW5ce7n4B7QZ/QAR8a0aYFhQaclVczX4enxo5GwCcBZ0bDc6w0xnb
XAo+VUqqrHY3BJ5IFemewC4hPGlT4JRCRlVgC5jSxd4JdDaO0ZZpsEJyQVHuDllCFhFqM9z817l1
yvOsp9W1Si0TGsp89qo6Kp9kKyh2Ft34PgpKMMEDnKSDtD7GRqtNIvMlvyKr2X3VhrI5x03f9RA3
LtYetE7ZeB6olyELQDlc9OhXlkrhjAxiwGga0ka3GaBxNZsmd8s2Q4gonmUXvH5ybNLe/jnSKjxU
MaC71JRbP2GK5iwVi3GhCtYJZarFDWp5T7lgI7Km3Us1CFEGGbDh6gETKgHKNPGexIYFfAoxpxxn
iSDNCRnn8n2sJe3nBQDxaUrRg4BZO5v9xz5y9QsI0wSNmxgE4f8RsK0KQ72RtEqeF7ZvNDIydVWQ
HFK9n900R5iCR1z2K3tu3Jpi8sFIml2Ak/DBv7m1/69PBU7gYGidyuL3/daM6coljTSzsf3RShDE
gEUq/Re8bq8zjmJbmZerZlu+neu0Gc92ozKl7Exa+446WnutqAMjEDtGSX54vCsrd/PrV4FpogNA
gRwqLnF5fvtVRTMnPczfli/RByB5N0vlJWkC61vPRPjo1ZADtq6tDf1PpTaacGf11bv1a3VcvECa
0fbA2d6unjNLZ1KFcXyzkdrDlJmxR+S1J4Oyuov/XwWKSxpcoJ34C25XiUJLn2JpsX0rredXRHCT
YzLM9sGeqp0A8ZcZrw5ZjMPBaiFYnGls3i7V8UcLXQ0bURN1eDMSpS+eYoS26U1FZn7RixbqsNgJ
RwRbF/ODo4ztARLDdCcV2thXAXsAbCvyILiFbn9Gr8UaVMez4xdOBHVBWg3uMFPDeWw7m6vQvKRP
jt+hNHm7SmPqcPs3iuMHRRLD05pQcvOimfGZnbxg5cHFAZJ+ENxQAbCpX68WinLU6oMuDPwxksvg
kLWSVh8a4OgfiQ54gcckq180hanpHftc+dX/L8ynUZ0Huwa06vYL5yaF6qXMsM8sVZ5Bd6qCoSF8
0UMAAMVsm+fHO7ppPwKhRuz9C32wWtAqgaMoqWL7SJsNXyBgql7MNrLdAAUmKPqI/Y140A+E/c65
TZOcgnO3ZzxbH03dV1AmCF05e7Xbk94tSxu3jt83RvoFftPWOZuWCGirAtTrkT9Y/pBU59dGw8vN
LouklpfmdqMdgS3Lndb27c7qvQbBPFcrneqUNPPeoO6GNyC8IpOl0cNNXb8DmjH3RQ9exUeoxvmQ
QSbyb4tzRgkyN8K9QfIN93qzmLhCv7lXWR6pOM625Zt9BLEw5dT0S79k7WWCFqKAwjJU3rbQ/wot
giDbU3DeuqACeIiThv+cAvHt6qoo2TqzZPtUg8vXWE/H50Ep1J2IdWtDIYYXjkYM663PTk4Jnat+
xr3ORnMUxFzweZr6MaqrPQD01geJ7ipO/NcY2MqvwRmyLHJW2X7QJ/UlDZb4YDOhsuNutlYRrFVI
h4Ldoupxu20o2I6yXqSmHzE6fkYco4Tuod4r9a2Dtl82bzJUBtsmLAPUPW6XceJhqphdNv2yzipf
hoH171mTHJcLHvIMpqZXBXN0rtQpBvIcAL2nof7cOaMC9qiX4KIdFdeiMvoKZ1zpBkti7Jzslt8l
M4eiAC1sEKarXxgMdLjNSDF8J1F7D2KKzFUOR7mI0IWjg7uz7ZvO7/flVpclKqo8lsPQ9KthUL4F
na794KoO+akvm9H08kZP/YQ5v/fwmugVYtnWoB+dYKmlncbelkXDN4IzYxiJbtvKA5a6SivDHExf
Gin7OpESe4Zah2/oSkXHxx5/y9ZAC4DRgTUKCO1qizn5yCzs2fJHGQhG0srLIYyaPdamLZdOYxsQ
NkdJxXC1ipl0Y2zjZvwomq1L1NrqgaLEdMrbsnhbgyPb2cANwwHWJAo6wI8I+8UG/+b2HFWpusoJ
TN8alv4pGCLn2Cy59MoOTN5kGMUJTqX/4NjJ8qgeAlagdr5OMdTUCZg0ZFENmLmbFpUKdlcyfLU3
4h30zMZ+MktOtsU3UgtcsydH0TJ0aR1xanHleKBP0EWvyvAc2W0KX3LZHR5byYZB3qy32s9MRlpl
SBLLD8049ppYVV8hFJvIEOpkJ03aXApUHnhVSDMIIW+ProLHogduYfp5ldBMi7P2zVhL44fS3BOF
2NpEHntAfmTIoA1XRkmJqaVzNIYXQNCDG8RjfWxau3taRloDCRPH58ebKH75KjanoEmoagv92rso
cohzSVu0DhxuY1nZpQuG4kNSKErppaU2frXNycmOJgD00E0TTX3q0iG5PP4JG7ddgK8xCB4XfMv6
ZYkmmffXDi991SpHoyL54w2qvcerbAQduC6otsBe0AkxV9ZiqFmc1bUWEmR01TNcUMMLHXzrxWpM
8zlEPtk5sEO0oa3OCf9+vPYvIMl6l0VfhDI1KAyKLrf201lLmEtTEV0iC9JHIoFE045xk9u6GI2t
VE+pgbpDyEo26Rrw2AbwUAD0dQcpr8qDGvT6uZlMfTmZQ9Ysbm0nVn8eJduGONyumtBblIy/xhr1
Wv/8+MdvbRztB1hRhdaGoa2Op0/BMleGI/mhYqtMd6kSFbc+it7CktpdHbkwXObN5aM15/bx8dJb
145HgJlXakasvFoa/t4go6si+XIujwenX9RzkBuUGctp3DHCrXsA+RtXTiWKMtb3zuLSyXmxxJei
j1LnXM/qsHhpU2XdVzPQ1K/2oClfJkkXYsaRbj+nChnQn00Vi9gH3yJGJkVJDnz9rZVomdOBPuij
i61MNPTtJjjOVvi9naM9qmSxcSt7ZJaeVIYZZvoY67JLkiahrM+x5DPI35tuFIfohSPJ2CxelIOw
o+npdCPyxCPkX4/PdMPBUe8hgaK6AQpxnbaqo2AXHFrJ13Lb6l/yAdEGinNQRkNioRh/t3rU1zsv
04YdgSimmkJ6Q8FtXeuY4G6vnCSV/GKUP2R1V3ygYP8h7+xh5wS39pXdJACkfoso5MpgM8voJUUt
Az/LoHFyZSkXhPzacK1Ha4DqbrGd4jhZZb6Xk299oRgHYuSViidbeGs6swz9GcP3gc+EU2Qf0koq
aH6aSqK51tQsOyHwhkv4xXRHKZcyGVNPt6sxWZjxlMyBTzNHDc8ou0eRC7uK3flMAzblucTd/xtZ
WfiugO5v3jGhzeUpJEEKqQm8uLjLvwVSqTREXFc78Am1pA9My5jlIbTaOXNpv5bTc49WbOnrdlI2
l3oZB+njYxPe8BW0t6GiE0Jy3KHV5wPJgOCoSaJLkg/W8KMfEoh0SuwPNRJ1HC2goBaIltRK+8hF
ebuBJM9pq+rP4x+kgYCf0gSlfry+xCWcxXNa5VziqQ2fMnj6XDvrG7ezwj0Ztl/6V2uHQT8CP8wV
ogm9ck1lYWfpIlkoetemFL44lRbKzGOpEfRSIDYvpVUynOn2EuTZp8iU8/YTg1oJdONqmFmnesib
5GwB3LoaE0PATyPTR69TX4DneXw2WxeBk8G1UVW8z1KMfKxkpwkl347H3oAMOw2/SgMs6l6QNqW+
k51tOTOMEGkinCmHsbp2oO3UNEgHyY8Kk8TIqEvD1SEo1i6hVoXfYu7PHhvERrTEi8hoqkruSU1o
5WKIcTq4SuX4wqRNfmorqzwto7k33fsLEbo6cAIVqDOZIgDkYK9sPLWXGOygQcTSdFH+AwyjEj8x
JTeDIQHhN7kQL4fOde5QMTv3srVIl7IfGcAOjHpOLvSls+RTretR4s6N1oxPQTH0r9EYAxTsNDof
3rwk1kxPmrbaVU2sqvk7Jls3/5WIwjp3zKuJqKZCx2fHQtZ0GuKZ/XVpGIADw3F3fUddmVK6+/AC
OJnmXBRzAYIoCYyHW88onr/0iVw1nho4oez1S8sO54beqieQF9lr5aRQ+jw22q0zpVbEXaZbRZq2
ul0mozToWpjxRbFQn4tr4KFR1lU7bnPjahDXwBsqyJgByq+Mta5VG/idHV9yS7DFEQ6/RTe+Oltx
oXz5Dx8ErIn/gVu/i6YWJhfiZmGL1TCETjZRK0+x272m+MZrK/5urrmgvyR/vn0HMrlOZaqW8aXr
4YOTrKbOkM5pLb+szPZQ6SoUoEq0x1C/eViATShhKuSf61wQLjGtqDsuoBoqoDydWZeSQ1nb2c4e
brxydJ2JWYAcC2yh+Pe/vXLBaLeIZGTJJQ0jUiK+kSJlbAG4dfO0CKazE9hx9UrVf/ig53USnx6f
4YZvQwoJ6U3wDQxKrR1NWC/VpKehcDQNaRlNXQ8R6Oq1aOTAL7ou8v/Deryr5ICgNSh63H7vGLVh
RSU1ukBylpyWMtB8HVD8IZ6j+ZM8AXP44/WoZ0KbyNiwBaBhZT0dVRqnWurwkqdthUJ7YrhjEhfn
AIk5X0ZiYcfvbFw/UENIdkNmwBzAuq1naWOY0boIL/PQTN6CUNhpxpWfABNEO9DC7aV4AUFsUqdc
R4O47mSM6jS8tCag+6A21adarhRw2nFzebyLm0tRrsVUKYfeZRLACZWsVMkOmZ4rvCVps6egDu2r
lPfjzldtXHfIqKkJAvfCItfBNVzm+QgnY3RZZmMunoY20Bq3IiHUDlW9dDmaiEkSfDZyOLw+Pf7K
X9Xt1XNI0VugfMhFBWf3rXEqRlqDp1LCCxybaX1mfizs3cl2yh+Q06pPKUrl5alf6kA70DSfAbY7
SWOeLJPxOM9M+n5GvqXSP4H3N8xD3ffWc2/yB0fTAGgOvlaPdoLUrYMR6DHYbXnwqADe/uJ0Ms0i
mgfHH2sxMKqFjk8VCK36LJd2HpatGjWpq0F3lTojwBXxW35zVZJuTjNNXcfPGOt8jRug5otajiDJ
wtLL6yhi2KCdjjVCMoe6iWSv7uI9SroNdwkoia45oZ/gsVjFRW1rj00iN6LvWg0/y3Iaru006YfA
hvAVhOL4t23k/wZJPezYxsZ7QEBBfUIwn6HXvfIjS2SUcTzR8E2HoPODWTPfWtPo7O2xyh6uLZDA
lnvGDBjQ5NUeT3PVaxPkPD7hNtwDVSsxeDDHXR+d1FxrvjjqnHzqcmn4ZHQD/4GeRAW5ZlSW5Ula
otQ8ox7kRH/+SFC0Y8we/WnMTF/dC8SM2ojOveO3TZO+xFa4/DSdcDmXEJq61RxUnx9fxI1T/kWw
S/5IPUi3VlYdjVaIbgy9rrGh7+KYPy0lfhM15ksdmp8aRftWFsBVHq+54XeAEeJv6HzQ8F6HGQAb
46JJJ8dfQq380gYApNDeYw5ksijTLtUPOTX1HV+3cXu5uiQWAkUNFH21r6aWRwwElY6fO8kXKk0d
akMFveZmaQ6Pv078TSu7IhTErSHSIRg3VuZrogNdGiksENC4D7EQkwKP1ZpJNbkozeq2W5oAxQ9l
pNT/hM2C2BBiF9KfAd9ESE4czu5ypLTP1s6qbDJpiGsKCkolqTkMUrL52lpGoHiD2dV7sKutzYXe
UTQZqTnfBcJGOy2DrlMsGeM+A4lShh+RD068WBvq//Jhvy0lnMdvnnGIpSGc8kFooCXFue6lL1qV
jKdZScf/cBMp6MDBAtmVCqrrdiWkFOAcDfrA7/NJulRqJD8vDc7BZvLfs6dWPz+2m81NJObGNplX
hrH9dr1K0yimZXXga3Laxm6Zz3J/VNsu/1dTFlSsH6+2dQfJjcjYaIzc985ixqPktjMdHwosRp4Y
ZcyTV0QkjfSgznNFgSVRkXwzQiPea0lvfShhOFhsnLxoR95+qKNN5hjNEtffToYjWDr7FZCz7Gml
Xh8ff+XWUlTwaCtbgLzuMFnSFP+Ps/PqkRNb1/AvQiKHW6hEu912226nGzRjzwCLnMOv3w99blwU
p1CP9pbnwpJXseIX3mBOdoRjHlrX86mjz+o1eihf4IXsVYC3huLMUSHRLaQA15daG/VyOdI6vyQF
fhiZrIScPUSu+rms9kxHtq4YAifagku79SbSHiwnRyKcxmCpd9ZHNO+xWQx0+VnXUi1zlRYxO9Ks
xpf6ZvgxLDYdO7tn69VYJIZBnRKj3PSTIfdJ85AZJIZREMi+WgV5hznOYP4jo635bxWVfXMIh1T7
RrSQ7uH5tqYa6ZBFdX9BW95sIHp4tB0c62JlU/ahzczxVNqN6VLcMb69fQNRfgTGAx8CFtPyU/64
bqyiimKDhu+l6PrgVAttPlQ94lRyoxrH+0NtpIcWrXP8OBDYWbCj10Np6kRuBQb70jj2/FiaWu+1
gNy8CFkq7AzrvQ27sYmYvAVMAw7stjkSwhHs4tm2L6ItMXUKNGN+qUAx1lSiivDHZCS8XnWuGr9I
IoqHSW3if+5/8UagByiBJ5lblmbeuoswhW09awXAIbU0LK9u2vTQQ0rdmddliVbvMWhs+pQgLBC7
W7fbNHtcVIs0G/deoO1Dhf2jnavjWdTJnpDQa2h6MxbVRPpNZNy30VRmd4XROQ78EDnpL8YQJ1ru
tvQ2/q6idHC+KWUa2Ie069L6n1BqjccZv5MnpQy08usMwXI46n1pDU8DItrjaWgr5NykobdqP2kn
S/EkdNez9yhvZ5+Lkr6LK+p6fjL7ppO8aaiT+bEvFfkzDeC2PkqjNXfneQqm344o+8iLg0bVTuow
VYcOTGjuDVMbxX6RKqGxlJ2V6QAkGA3laQjc2kmd74o1TOOzkcNk9lQt1pVLHjfpZ2VuQtNtFNBF
BxW8+7+N3qWAnMumbD2R5ap8mcy4/UsqKjU41GHHVrKR7/5kJvY0uqWZ6Lmftn3V02fQyxjMn1OX
ntyJFgCSTJvsqGQlGHEbFa8n4Uwi+VaA1NlTxN04c/AuSLY5BWzA9fGe6n4W3XLmqGpJ3oDesC9p
QnGz3Jj9Xs3NnaRjay/C8+BJQwIC+cnVGY8JQQNj0EGHD7L1XDgKYoUlwKtednbO1tZI3IGwdaAO
0gVd/v6Pi6vtpbiq5ij04dYnxcnq8jD00BxFPUBFlG0PgbgRTvDyEV9TkJFptq6C3qkC7EDuLF06
gEEnnsfwizGNjYsrgXkQCO4dqBzvEfk2v5F/Fdgh1Z+bRnqFmmMDHpEuZD80PosXPKlOYX7oUpxB
7l9VW5flortLixVzB3oh19PZWKMOy7umLwFgpacjhLvZ2Tbq2HRrVEztg5ZOhe7Fqaw/qH1njZ6I
LK263P8VWx8M7mhpub4q96xmOYikbDJHqoVohYYvoGVzLFxr+2uGhvPOTn19RNdXGbuU2jmIWbDJ
qy/OYuhOmGbToCIQnD53Tl78pB9qlahdxXp0StN5mE6dGuTpuxme9GPY0kBzRZeY3xNIP08ZdMXW
11JDQk93xtDBlQ0QTZccFWrxHIcYennxaFixK0Vd/VKleWJ7Q9NCqjTaRMKQit7IX2A3xFdC1Vw6
IR+jPGSOleLnbuf5uzoM4j1d4I0ZBs+CFhw6esAy1/t4pCaHfIAqXRw5e0kSzTmXk6m5qTy+UU1z
ydAA76N/QTVxgWIvJ+rqgArVCSygGF3SIptQZty9RRnvLONWJYlSs27T3cXeDN7j9TBFWepOneks
Y6yPjxUswYNpFIHbO3BjPJHr+t9lb4rjaCbfhz6Kj2Gn/HN/125csvwEqkiAdnFXXNeFlY5CZu5I
HNNCiy+SnqT4asXlfAQopJyUJA93QAObi0gJaXns9QV9ff3NzYzoQdpM0iUB3u7mQZ96uiPFZ8QR
7J1kfyOEofQM4Ygi5lInW01vNY+aMDpNuhihlV9i5AIvg1MbO0DHrVFIrBdA12Kovi4KxXmloggR
SJcm1CcEzAHGqy0Y3vvrtLlXFpCcCYWNLuUaT4nMf2yPEwV8Oagt34FqeslHTf/Qm1S+DWec/6Vn
LaOf2zvmo5YZc3QAAWY+3/8ZG08J+rI2Mlrc6NQwVpfc6AzIjkgxZf0E465pMsmhcD06EprOVG/G
7kzbUOys49agC1YJ+AHYcpRXrrdMRWcq08OBLncUmsdQlgJUQ5v8fRol1aUP8+qT2lXtToVh41Fx
2KEwk+g/czRXV0DdVLE5jgVAsCguvypRpB3DtgKkiLTPYZTq7N0obN1DHmpwlfy/MDAWvAkK5CQ4
t1UbGfmdMjQqziVNzvd5W+YHxSn/CWwqjaT9484U325i6hqAO/7PBPGm/SWUVilVtQku0WypXyw0
07zRyaeds3+TmS6UC6BY+Cei/YqW/PVCTmrVVi1djYuD8OJz3dflh87B4QDBOesJQ0nUFocSUCL4
pTcnGgwNqYSslPrigle6HjpDUlygXIhwXx91Mmo1UfWzQdNncq3cCPYUqG5PK1cBJY1FL5B2LW2J
6+HCydZnjDmHixg7NBIyI60yF8JY0T5Fdq9LB6WkEOrNeZlM8A3LVHVTdciJqZGHETuAsI1pJ0HG
dXU5PQRKq/MjRGvKIfo9fHvuzG4CcD87hszGN1F19ndbrjr9FDaaNdBUMkgm7t8ZG8NTUV4eGMIj
XtPVNdzNkdZjtNZeCFs0KL4UllzkObFuTOL+sclBdZZpaj2oXfbt7SOrBPOLjDoV7fVt5XRYODZD
PfAABKiL2mX6Ts71anQRMBrOyhza7+q6woRtFoF/f+i1joUO1II9sPg60iIiXFntgMBuAnxEDXbA
bPUPSd3qyWHKA/Wg9tF8HpVGeixFp/1wsKGmaxQ3JyFrgQtneCHfmrXbwJf91QW5s3Ox3dym/LDl
OeQPkEOQvK+3ZqHlsx0Jtb90g2R+tXPTcfNyts5wEOYvtRNpL52eDi/3p+MmzKD4ZlDMsKnBgV1Y
51Yl4JrQaNTuUqalLB+1MU0vjRXFHwankOoTZEV9TzT85kpb6n2oSy8dG8wYrfWuHxIOYFj2Fycn
7zXUeDoiOB0c73/Y5ihgh+Slms97sQpn2qbW8yBo+ktdd8bfpZGUHygvaP9hFHI0XiHwAkuP5HrN
Kj218zqmaFEPtnFu8Kg70YDc6xRsfQsNe6SPZMh/JN3XozQTHiZTP/QXvZWgxddTdBisaE9q8RaR
xMIAy1kUHunuUba+HqasqFSYQcYwg2WfO+x16kMemMpHAfM8PpSA4x2XAojxNMdF8RGlsMI+VLSs
Ig99V3vv6bvZmrA3wJHgKE5AQ0dhub7+iPULq41Qdq/mSyR1qMpoOVUXt03lInJNp1AlGt/j9PuN
u2YZk/KaxTkE83JTjy6LqG8AgF0kwtOPnd42T1mJyMX9UTa/DLIsTBjedR6k6y+zi9gw+hjltBDS
nFfoeKmILq4+0b5Vz8jJOG8UfaSWgaDrgp5f5PGImlY3fTi24OMVY7rMKBkfHeBsj1Zei8+jhijc
qKAygHxndQnbOHxrB3EZmV4C/+ONoZZ8/almTDMIFIh8kaSqXBTQ4md9opdgOlK7d7Es/9ZV8r2M
xXvG6i2g2HVyaGtwNdtSmi9Am/VjHTjTY1ub0eeh1rM9tuNtIMFgWL3AMyL4JYJZ3dYjHUKrNdX5
MqRS9U0b1Ogd8agdn7Kh7h2315sYYbrGaH8NoaM/2b0zfhCCiuBODHFzN9CmgSxATAP6dpF8v55g
O2zLPhQE+Wql5h8ha7QnkGC71j9bwyxkQ+RP+BPmyvUwfdYWhrDYsmywQLhhNTW25yjhuJd77w20
eh0SRc2kCq3Hi5JJ+jtR99UxS9I3o66YtT8+50aJlI/UTDHNF8jGjRvl/fxc6uJXoM79oUJkcSfS
unnal+E0amBwfhZW6fLRf1xl9ZxSVUQm4mJO5nwsMqPxY10fsceekTLsZc1HPLM/3L9lNmfyj0FX
M5nnk2LMej9fbGNUznMzoRNcDerO/rs9dAoFEs7dUhBmE66ulkQluzZnzkGgjtPHSJ2qY2uJ4hJC
ddgZ6vaDCNiR6ICKuURx68dWkkTUNnqvXXIpiQ56BIJH75o96tvtBy2jLEeaijMc49WNtVQswRxW
2qUVUeWpUzp4gzaWn+OO6vv9Fbp9BwCssDFgEAAdvUllEdhNgySWtcsEddq1A/x1p7mxkdjM4sMA
Gvfb/fFutyGiscDnsYyHo8Hrc70NW3Z3CtldpyCQ9uchk6ufRSHmQxaWYXwUqQPHHiirvFOI2ZrR
pU9gUYMBNbQuAxdQhC10IvQLQM7oAFKv91KFZnkhafLOnt+aUWoxC5yCaaW0dP2FeTiJSka5+FKl
SeVHbZe8hJU5P85Cnf5xJkq2O+Wf5RBdvzlgzQiaeA14ecx1Cmc4mRKXEezPQY3rv9I4saoHyN4Q
ErQyK1TC20YyzmmdWZ5Kpd9H1bz4dX9VN6Z36ecSJRFOEOmuXiJ0TZsU6WHrMgeK5HaOVXp6Eijo
3YnxfH+ojRNIdRvEP5+80didJszo0QY2L3OhRWdIceZhZm6O90fZWESoMRwKAKrU0tflQSigKGtx
jRKtVBatOQMpjdLoDhBHy/OQjtJeeLT6LDqxi3MAblB0dLlY1kfeAgWQ02FKfSor9qMRZMSZerSX
322MAgWalwUECQDj9VZJ605zpiZN4esk+ZMSxvVhLuw9kufqjC/fgpwWoSsNF7pYN9+iV0lSAv30
dQW9dFy0lCOiFn9bvTKXrj6hPeOGICHedgxeRwUQQ1JH64w+7iqi7dpWgWVRp/5gxPkXQRPrAbU+
IdwhF4WDwVa10Ii7GNQ4kjvax8Smn/ZffsPCXARjAYdhDb2UNH0aeVRTv59k+5OhEXCNgWW5VRgI
z4zn+r0kOZVrTiL7nur1nmnb1sST69DOI5km31z+/o83vkxp/SIlVvi0mRWvngbtR2CZlUt81nqq
pObvIYdx690/KxujalDqkQ+gT48Kz+rCm4d6bJypKvwZstlz2MrquTLH5msjj/Z7USb/xGAwvt8f
c2Mjs78giFg0uW6rN0qRp+1c97nvFJW2uOpUbiTJ6eX+KKubddlSwA94gFVqNSDuV3UalJoAyFVS
7iuoD/+0KyGS41ANSXkhskHtKkODDwNPEQrTTQoHeZOyCer4+f6vWF2ur7+CXwCUFxnZ2xbt0NpO
pxhp4S/FhO+B3v+a8slwpbhTv9wfaWtWX0GHRIhc5OtXMlLKeW7jrPCrIGhPTor/xqyNyfn+KJvf
wx33+lRQWl4FhVETR7WOXrPfCFJPWpC1W2gBuu+N9Ea40+vUoXxJSQGiDzZxqwPRGEYh8qjKfMsa
1a/ocsII7STO7ntTGpcIWC160w9FhOQnhUgje/vRoDSzmCMvHS3gbNcHEp0YkLRxW/pzl0iHpusn
P7XL7jgUenboMpWIZ2y1nVhnYxUBKFhY6BoAvaA9rAYVRZij+Ff4QyhrJy3oULUfhz2B441VRAWA
HsjSx18wq9ejaGUvkesHuR8pqe4mcVmeS01FhU6S+uP9DbOuCi3LyFgURHSS6mU5r8dKUmr3ssRp
bzACHs9aHVQN+qta9jEd0KY9lQDPH0Oz7qdDjx5O8qjC2JOO9WRVgydkJ08P93/R1hSjzYMJJ/Q4
hEhXP2jMorCblYmP78f8V6UOLWR4/M12crbNYXg/QVhReKM1cv3d3dgkFfFO4SdVUz+HQ2L5QW9L
Ox+z5M1/xI+vs8s/DyJx6YPckO2rOFXr0aly3+idRHNzipnmQcs6oZzaMBoe9CkaJVf0kjgXqp0p
O6u78ZGOTjpAPRwKEhv2+iOdQYKk2sy1P1am9kUyigHj527P7W9rDzmUn7gE6BJSJl0NQ6dhIC/J
aj+UdPnFkergQ1nLaFvWSuOhNip5JRrRXt/P7SltFcdTk7H6YkhZspNCbhwcerQQpulZomy6TiHj
savVNgprHxRI/tSbRv6NMhEeAVr4Vhcxzg0SNEu2CpKA/y8/5Y94QJTxPCrCrPyOntaxzyHPsYfe
2IJdwEoE44sOFKQTIr/VTQDdOZDIlBNftvKhcFN2Gl8zOD1nlOdTPlGKbz6G6NSHb906jEyks2AT
IAHfgOXTnFBIVBADqVeGn7QW3jf01G6HrnazQRkF8BAPCMVY4srVIxI4dZvbSiLgkFmdm0N7dPOp
2jvrtxt0GYZuAexXjQR1vUGzNIyJUIPYD/uKMz5lkBBco86c8qlPsiF4UaN2lh+GQW20Uy/3MWD2
zMilIx2AObHpIAqh+vfvubVcy+vaLm3RhZBLgrKO7YIyb1QrwjAkLydt5N2SCR8nPcSFzxrZcBiG
BJNf1sVsuZEtnF8a0W/gwg+TxbsgipdGVpskrlwrpEyjqTU/lAly0mkOsuhLU5dJjiBSEu8xVW4O
GZOJCgQYdAijhBirNdO7Po96oSU+KjDjO2HmsY+4d/Bcp5mz89xuDkVwAZoaCZGb+0tyaBJnzpz4
sJGSC/6IKl4ziXWJ5/Tl/mpsjcT9vNDdASHd8G3DrADCFraCg4YZcqvVrZ8Go4awQiod7w+lqutH
gbmD7koatxSiuDWvr46+bhLsH0TiE2uqvwudPhnUNc15kWB0TW7aptnPijX4KYSMs7AJ69Z2lbCT
f0Byq1OvqjtdcyvCnu69UfbGc5u2hnS00tgqvFG187/lINAVt29G7Wth98HsqmkG2nRAjXnvazYn
7rUyjxzJ7d2vViD5abgL3xoKHNrVUbiVXFdeT2NlJ+LbuixI4fEnYP44y6snOxwHPIdariQ9VvTL
3E3x4yLwfrq/PFuj8GSDc0OsSqFkdL06AHJbJ7Us4ZvCsQ8iQvaoiCfz8PZROPm8zQBdeElWT2aD
OhvF/C72jWwyDgb52Ane4Z6q+Ma3cIOD/VjArgtr5/pbYvgq2OkwY0Oihh9Hu20OhokS9Ju/hVGI
IwGUg9JfN5knyRxyrQsZRZ7qIzyk5KQHg7YTsG1sNPogVMAwhSWcWrd/askpqP4l3AV5NVlHK8QN
xg1G285ds8TSZGcb3ERuZGkLm2QhthJDrd/3JIuQYGxn4QMPmS5db+eQSFJYeU7vzN9GJWqOsSy0
v2S8E3f2+bLDroLGZWgSb+P12rtRS2siy1wKKsIvnFo71FpYSTCflBmLSFsu3ivROHzNgbr9i3qx
9buSjd/313Nr/EWyGQ38xYJifQLMwEjyvMYevs+zYjoR9dk17OG0s33TSZLwvVCr+rkBftcdubHq
/KDNdlLspLLLM7KeBcRnAS0gKHgbOqdIhGpB1SZ+JPfZWRsbLmLcEexPrSLyz1EicCOv9GavxLyx
zTRKtaQfRJLsstXrJhX2gPqtkfnmYGiTF9h5Zbgx1W+wt9AY3v7AkURy0SwlJfL2dXynWaAxMFzz
i2qQVVeZ9fpTZVfh71GbzL2QbmNGrwZb3qU/QtZEDyrDqAMy9i7J3mE0Gh6MtpHdRrxIQv5eBEax
c4hWpd4lxEEegFYLSrhcqetD1MXtUDmlnvgGitG9m+As86XJURv2sjGW7UVJKRvf39+9Nw7Sy6A0
93GLWQBAgCavP7NokPPsyyjxM7uan9F5D5EeG6cLWnfaITTz4dSnVXIYhalcwqboPfAP9ZH4sf67
mfI9+svWpPMwwsnCVgpI1KrOxe7B9121CSwMwQfLffcwOnb52IWROATkTcDFk2LauUI2Lv7loiSs
pmSLyu3qEUPHKclNqUj8oM3m57YAAFbJkv33/aneWl46MVAIF4EUzLuuZxqJnnFAsjfx58iWTrkU
NCcUCarPNeiDT0nc7bGIt84mZ4RjyXnhqK9W1mwJzxtHYi416s39PBZHI+zss2Rme+L820MRl1MH
5dFZv8/yaI5SaWeJb9aq4RrV+HepKzi8O4ay865tLhW0F0CCdFhvrgCBjaSUAtr3o07kj7IlDQ8B
tbWdcuvGc0Y5aYmiF1bZjbCyI9dNZw0kWrrI5v5DHjQhJhBOPFdHzGRF7ZtxqKkHJxgr6yGPiujf
+1tlre21XAXodnATIIhEbLXOGma9saxmJpRPchsxR5Dj8iWU0BrwpblOhu8a7j3pt7wq8sSzKaoP
bixNqM+7rWMVL1MsTP0gSlE33mwIPT/mMzLRJ6d0lD3/pY0F4ZfitKPzBtzyn8AZ51pUc3aahqwm
SePsHcWNnaOzNQj7mLYwvUyGWW3lPtCp/oKu9mPa92cSG9w752nPanrjgC65JZsY/Dq10tUBRUEo
7xdZUN8YauuTEkzxh8YY47+m0k5fKmL1PbuArQEXrSTqBa8dy9V7ZoFolCJcX3ypKKpDG6Ol2Y7h
9B5z+x/YcjbH+7vqNbRcBQlE6vRGQbouGf4qjC4D7DqGoo/8NquKZ82cI92FyhcZB3re+WdlCPri
vR3IJlxBOp6XoZt7yvv6MD2Y06waJ61LbHHIl5bbX0JkWgYuQETTwWyzXnPlKcFzuRX5qHvdqOJM
FSpaFB5NTOcSqtq2Rh0Gjo/k5plQMPSswwQB3UWC55TKWXFyLCHVD1Vga61bj6nQDpmwarrW4C+t
U62MRXy4PyUbFxcFcQIK3j/yy/WMFGqu29BY0ZCZcE4a7GRAe0DTDkHbTDtDbS02XVVicY71UqC6
vv5T/mqgvAo/YHQmP8jV/EvbFulPuIuyFyeS+l92F7VMhEDQjOJhX23nAF6FnoWddBmUzjrg7vUU
Kjr5pt70D/Ms7Ukfbp1RGp7U+rm8KEevNtecJXIHeEe6BLLcHGINV7SymPOdm3lrwajx42zHXN52
p2V0yMPKMaWLorYy1K5KeddkdfMJQZDk8/29sfVBfw61LOgfASAEMdSZbWSUGi1tPV1KsrNVIEb1
H0aBaUBRAMgEIkrXo5jmPEb9wpgJ07p2E+riZ7p4YmeUjQeNpiGgQ6TfFibz6gJN42hM8XEI/cDS
MARJFOkIHTw+QatVHzLcCc+hncqHMOXOu/99W9veeUXl4cqFZ+hqW3Ryq8I74oR14+KJypE/F32q
uE7C5w59Znj3x1t29eqOo3TpwGtYoGU3mkMOtDDyUAvJMn2SnvVGsU8J5b/TFCqVh4ZKCnF22uP8
bQ66mD3QFeI/6xpVS7M1FYYd+QMmqMdkmHuvqyPDR5LGOvSF0V4caqo7UevGUUDeScVEdCnW4hZ1
vXOsxqwCSWrQu7Fz5alMzJZk1+q+Sr2jne5P6uZQ8KhA5/LMc8Svh1LpHfZ2yvub405+6swgdTMp
C5/sqv/9H0YixwNCzgNsrAlNIncyIytRZLONquo8JcZAgQZbkf3IumDYwx6vgatLnAXBhwCPs8cb
fKMfMIZR2SZR5Ddt1z3qtpScLD3NNNy9Q/NzM6DmdzSyec48PWj0n3qhVY/VnGV77dn/54cszS8O
C63FZYf9cdmEZWVVRYoaeaxU2iFSquSM8Vd3GtSyOGJrJ5EDVj1ToRS40BkozDZBVx/vT/7GWV1u
B94o2HMkYer1j4DVkw/GiB57k3RIqQnrd6apDZJOiUFhxbT+wwYm96RG+WpPuAY1pMWgq0GBUqu0
1PcOxdjF0BPb6O8WfPSeMOXGbc5uos9FFZmC9bqpMRYzLi9FKV3ibBg8mHn1w5TIsn9/BrcOygJe
XNRZwQWvH8Epq8zOSCH/jmXc9AcDvNZlSqB1uX0baz/uD7a5XORB6O8sYmfrdlc0yGZRqDAOo76v
DC9vC1YuUOiCiEI5DDN5wc6KbY0IBQHBLQpdWO2uYphSt0beFjjsMBHQycdivQPGIMLgCS/xqT0Y
aWbJOxf61sJRo6CFv4BCbyCoVSmRqKVd6ItYcAwz3YEkYO6NsnWDE5YRV1B5uK1jB3CLaO0Rite5
1AHEwDS0OtcQ1k6ozLfvWroQqTtrkXG+v4YbG2ZpNaOvCeMPstNqRp2B4lKUy2xLQygPUVTEx0Qb
LDcANrCzeGsfn+WyMxfgwtKKgtW8Nl9E9XueHNHHfh+FmXxWs6Ct8NNOg9nrBrWWvgaDUZknLVOz
+JKbhlR5Qd6AjMHuFmiMLGT7s2xH9FHDRCsuSZf1LykWn+ZJGIEh7wQOWzPz569d3Yi1NIm0bTK0
RQCOHPSpR7xuaFXXIofd2WIbiw+Ggt4Sau0Kz9xqqLQR9KDoUVP/mfsv8jgXXpHTOtakpvpQdKV+
aNq221n5ZWVXgcpCkiKCBFtNtr9K/pBerquiJmawckc8t4MyuaakRF6XaKpnm6l0QAND/8HyyIe+
c7Ln+xtv4yiDylmEGag1Ls/g9V3fF5HZDiKMfFPNtfwQ1imNU9toM/UcjhhzuJNsdXs50EYYSnoA
CIpAl6xkncdnCJIBxMRNwZHU+J3SFc3JGIZkcdFU2ESUWBUsAIEKRm+k3rzufYIzoiR6LhTJV587
hqVIVDCYvlQG5ofCkksafpHiqaK2dhZ2a2Yh3aAstYDxaItcz6w1mWD1sqUXIoIlpK805ZyZCUbE
JZXLUK7mnZOyNatwKciKFmmEG81l0WVCAyEo/Cjsw29Dk5QAripcVA1lsnBa7pzC5cp0TmTvUrYz
+GvRfbWPcSsl0CbnA+y6LlUZnRLQ1a6Y2S4SHcRRSa8OKTyO6EFD9KQ+hqLo6Xf2YXTQWlJeuiCR
rLq1ZucfpKgZXsJaAhabhGqTf4ByWuNuHSrBg6V1bfIcBHH77NR2/R5NXvxQy9Iu51NtG0W+cyI2
HhroptCYuCGxUVxvzrGOKl1UVEeqUowfMBlVQrfDgup0/+BtDePQMyE/ofJ+U2WC9pSgQJhGft5L
06PdIaqU69aeCOjG7Yl0LJIZbEG0lNfxpNkYc2cOZuaXBqyXgwYDBV1sqQQhp1MW/nn/m9SNLWij
wQXAh+YpCKrVM9Zj8lQmS7Mk0Bo7PAVNOfYuCC31c5zpQ+eZUZmHLtsUP+5JnUqBp6/uwLBuxin9
mamGmE98R5weJjF1vzU032ZPH9U6vViFxT8wZhIK9J1jB825mMPxeYCaMXzQ5SgcPremGSaenuPn
4WEHH0oPKNpWvFh9l77Twy5/htk0VzsLuTHFMPlwoAZ6R5FlvV8QQsk6q9MyouU8m72g6oezFupR
6XeCP3feqDVVe7nB8EgF/APjBz7qerg5zdsedz+mGNN320PnKlW8LpNxT86NNOy8SG2zny3mieWj
DHVcPpehJAbXDC0KTOBKG9uV+lrpqM9r6DIOc1ZWh/v7YGtKYMSB6yemRwhjdcvmspJhPw/eHg9w
1l8uu5M0To1rpOkbtS5fpwPSKLBPeGQgvldDtXoRRTi6pD5CqcoJMbT2V5AFudepc/7v278K9Wi4
Hkt3lf7Q9YUeLt3tEgkYX24L+zQlmnlo0TnxzCT/cn+krWPE+wRAjvIs2sXa9UhDkHTJ3GSpTzXm
Z5rF9tFBfdKVEU151p2h97BySQ6DUoof9wfeuJRe3X8WB1lAcOtgJGiNUM4MZrMo2vKoTZP1fgL8
9fb+7aIKQ1UGoS9UQ1a3RNroad7UDdsDu7bLnEjlMRrx+5I6ZU/ZfSOkYyjqkbxMQJTWIV3cykGm
yIIPssPoIcqG3KtNMrK4mxQeICnyoPgXL/dncWP7OyAg2CHAEW7xzkG7GKD0UGfiqW4AQzXBO6Fg
2FZY8Q6IZGOjLDxDDJSIMW51dtpYdWpu48QfRqmffUdFrvch4jItvUobYXfMohjHpx6oqfk5DG01
2LuONqKcpRvDpcwDcwt7aKc6k8NChsAj6/GvQKJmj5d0JL4oZppWbmOZ2RfEuqjUIv0nzE/SVEK0
qYl4Tbcz9PiD2uLhfe5RZHgHxgtj2XIIQ91NA+i1x/vrsrEZSHpoTPIiwgxeF5ViS+87kdBNKwnJ
zpk6mm4hJ/OlMLTZSzPi+yAe+x2y9+YSAdIkm6S+RJfh+izbZTHIgdUnfmel2g/FKdKXqcgH8nI9
OoumTR4z5pfnTTb8+5+7VUwiwuAU8xyTMa+Hpno05ZhBJr5qTRE23hlUbBemyiy8FCn26sBLk6YI
ihRl7vV9omjY3NkaFO2+kj7d/zFbZwIKwAIdJzikUXk9DW2ukTtbRor6pFnZLvm9+j0O9WqxbpHb
cWelN+4xWDKQZKjFLuHP8mv+KKORZWdRUfIAAf2zoDk0CDGiL3d4+zcR71KNWOhrNzpEIfEKhcOO
UVLFegZEq7mRPOXHkHdx54O2jhnBKAVtHQrbTbSI+2BSSa0Jg80IknOTZVbsaWNkfRuTIdLoF3T5
y1s/DhYuOCLwVARzRDbXU4goMKR9R2S+miLe7to67oZIL5at4RYzVvD3R9soShAJ0/2ksGxyna2J
KblOGVAKuEfs3kZVvCsEWtJ5ZiRfMRUnk9Gzxq68FoJg+ewUQxS6QeAAH59qQ5rOJg/xRH047INj
PpgiOpqVPuTHKlfbAEEjrdLfvCAoFiPNtEQdkNvW2Z3aoGuSI/PpQyevj7EzGg/IqWCLbKvJh9Zp
553xDKb7Or0CWE53EowO1KEbMw/wdCV1l0L4AdLBHmFH7QkbW4dc663Lzlos7+96LKIPCqQUo6B5
rN5nlMPwS1Pa1OdSmZpD1PUIspuLLLWLioT8pSBt/xGkTVWcZ6uOO2+CrjG6cFRFCFe6KhO3arPI
fAcqfXxIx9D5DYip7hCCHWV4DOEwhAeoruZw6MXAa7zz+9Xb309D5FVfE5gozdTrrWvNaOBaFQCq
2FLqjwHltr+HgLgOqqc6m14dGPo/JI4OLKjM4QZKLF18zpIkmx7NPEUjOYJPE+8EPbcnGJka9jfA
GApvN1rlzGeH09zyVCtF+UWJJdPVBsc59lmvvJTd+O3+JGwMt1TuuXCJsW4152NJHoa0j1OYc+Qj
EarlT52YATQ5JkUdfRZ7rJnbx5WjS1QMIMDewMoInSteSgywP3EbfxoiMNmjLE+Q93Uba9CpuyB3
Lnbin9t7HkwzguzYEhGw0lO/XmnYAAUctqT3y0SujrPdpIvOtLXzkC5H7HZL0TIlqSXKgT+37nyZ
WRzIfZI6fhPWWnQyYbGET/lkGUdHmaTIzQbMzb0hGq0fSjsUzTEyxsY6IJvQT25mS/1vTFhydaGl
md/b0Qg/lEEaZU9G1eClVitZXz3CKmkbb8jHqaDNXEchkB41bM7BFCB2VoXt2H9shjw13XjGZ9wb
kyDFfbiTsxrFe8v5q5ZT6bteGdnHjFc2pIynBt/tMIxm10wJqw7ADqV/Z5TNpkM+98WTkoXtX9M0
ptmjM4/jL0PpewE1wuhzT0vgdXh8SpS6KO6hGQhgrPm6HOHIHSmLGqeqNaLJmx1rSj6iVJZ+kfMs
+W4JtfiujLOoz9H/ODqz5jiRLQj/IiLYl1egu7VLtrWNXgjbsiiWggIKiuLX30/3ZR5mJuxWC86S
mSfT75dXkYJrn7zmOI68n40hDWituu4fFjFivF7Bhpw8zXphchWR6frLVIMmQITbyC68GBNDnWTO
atXvugnACK2dop+OO6Z/GpNN0alhDjcXn2S2DhuFTs93nQNVeic5l6rLNdr77naVjnVvEY0HwZ+t
zxonx1zJHH+paB1uW1PvI1f3jqEqmsz299KPHTrePCvvqR+q6ZeMnKreuBbZM/fz2KdsuHL8yQT3
bTDCzRIFvLs+pTlxhn6+JlMbYeqnn4o1LtBhDTvzbhB9wiwM8S0LvL109piWYv3OyrnaQZy2qz7d
+k9R+es7hDGTikTO8LK6WHBf7T3/Q47K0gxlq62/5zgsJgQHoblXZOEJMxUIiOqvdFBBWHDv2B75
Osj+Y7S14bhb1gbSYkrTnxgbez2KMCnepqhSEydmc/+fxtG1L/x0YSa3NLsMjRvCvRPhI3LKUfN4
Ry6PHqlOPw8Zmisu5j+rGvu1wvMQeyDHr21dolPL+hK4d3+trPAeGGP0f4iI9HASaunm09bXZs5n
su7WPMbuvy/SDKvfYo6O5Yt3PCoxG+x+2CUbmryxOr5zhjVFapdAPMrR67yCTaQr2krFa7Flovnh
LDO2vxF+ymuehNN627VpPxK2Oc6v9dT1t20UDBdnkOqPDWKZXfzOeqpcyM3oiwwT4h+NHuM2dwZ/
2wse/64lJhFHl3w+ouSftwXV+0FS3s3Y7s1+4qqGbLDB7YO+1C595k5Mk89xSafCGwFePeauMsvt
2rQW5W5SVz+8w23eM1poj616U/8au6p9dqPp+BBOuxxF1AjPFq1f1X9JQhJO3vhb3xQdV5Z17hBD
ZsuqS4b0Snl6fw38KXjKVB+seTPW3eveHdFLVoerKY7Jxg+rRFlaiiY1f8fQsX6+biP45Zymo+CC
aw04/V9Ui4F3Ihu3FONm1zwbj83h36/ZqU3XuSJpYmwfMWitPX6yJpnacl3GaCoDuzT2L2d7vMpL
1kSiHOH/+itHT+GdhDJ7PCqRlZILdZxMCJ20ObLD8Cj0xvlvOULuyVzi3VfIfjE/nSCel9Jq4z+G
ddDzj2iYS6mOVBb7YSJRyGwd3ptu7r+IzQ04Gx6Ux2/X1onmKRyGp8mSal9EtlnfRN0vdTHttTxy
8k94QbZ51zhDR8P0p4sIvcoripksFxJqq7MWcfwau635WuK0fw2GtdtPOt50VGRLLJ4i5cT1BT05
h0B2mNa6FP0crUi0AAJLBv7MY8qpqyU3teNfwqWT9TkYIZHyrV7m+73z3Y5KJ81L5fuAX0PI3JyP
SRv8bdymFic7Yxh17jqbAu3AvvwXHEMryhSojLhWTOBeFkdUayGbOHoD35v1qXXqecy5yzy+HHje
7zO2PT3yw3PsG8Hbw1xktSOv5pClujBT52E2gS9rV8Y8M1nuOWp44satfUdggQZsW/S251nm6o+6
ribCk4bR/U1ehH7r0VpgYbD43Ucf2Xg61dj6xXlmNL6PScPfVbRN831jwbVZlLdVo75Mg4SonKO4
ladt25OkmFK3f/Q5B/jhcZWwF3oXQhO6JoJXLrnBIN1mTdVLpd1Yo0jbht/Ht8CE19Fz5tNRD0Qn
+glJg6EntVuS9KbnIk3E/qq40mE0JbI2Iu1pIKK6w1sTPxRSDLz8mH2MMwFt8fiNh+NITqljEjQ4
iYN8AZ0qJqphqOz16FZRdVlG9X3xl4QNX4q/g/gXUdf5TjEo35On1jj+K/DAOGH2ahDoreMYfC4y
y+65PuLcMLHcuOSTHNeBbMve/gj2Td1FnViSPKxnxE20yO7R+rN9CcfueBn7iWcVo7D4K62Y407j
wThN7ej8m73t8Hzt5zqdzuFObF2eqVVbZJXYgeZOK8P+Lpi28LqpV/G7HikLpCMK0RW23aaXJQxE
d243jlw2YP7xBiueY4L+CZfrXS3eb8IHW+IxFH/Citt7Q5lf3fo0zIn5UtsRYKnNYQ9oslwog+4y
ZvccOVR1aVebXDx/WKYiqKJ4KPD81P+ioeqj/FCuEOfW6kTyltXZF0fcMxGyVBMnP0a6ZSGRAQrC
XBuiQOGg5dfaxNvBbCFGsOixD23uISvQhVfPdZ97ZsgeRS0wTXFttBe2J9wqD4Opfd/6VfwblW+2
skpkakG1nfhHHbgj73/khAOMUx8xYOBqikCJxtpN/J7zcB2WxyP116WwjMw/K4dzuPNC7b9e473K
yl1WDMeKTuSDFdo1RU7d4HzLqR5dN46r+c0PR/9AhFN3z7M9sv40jAhgc9Kk0keF38BWJnvFMzn6
el+uOq7V/gWDMzx1zkCgTiRDaYo6TVVXmDbb9tJ231ULFsP+2Ouxia9av23usaoivmIhrg89RzRv
Tx0JEvZiR478z1QJ9yklEX5nKPDsaVylyh5Y4dsfxFuw+87hlMhyiCxSN+t8yyXoN5aKfNS9OrmN
2+tc1S5th8Q2kWCI07vNnePUasz1PPaqMBxb0B+3XfGKUu3/DYdun7BLY/v3QkFmLKkkh3916GH/
zLy1vizxEGW8L3p/HmM73gob6GfXlbRBLPfhH4Zpmap89KmwBXkSEp/h0KX5O12HTUqaoDuIZxP/
16ctb5h7zMFN1cpU8xMAfebVTFEuvN4o8vMcsY157Y/xPbtcs+cJBraqDNtgdU9HN/p+sYuJujgH
exSViHSQEfW4M/i8Iln6iAiIZI6kElWXO8ZWA4+fcO4WTClkrqZl4z82W/Y49vB29JmEVOHKZMZc
Ng1nCH/WM3i1pAb8U360NlzmM8Qip5QElfaLz7NS2bX7JP92r7BKFt4vKVX94kRr9p4sLk2+7qnp
a0vM08UIUc3nmZRMrIli35tBqJUzkmKzxw4P/OBAocTD+L5l7qZA7rr1itxXMVz1exM8y3ntA/YP
rwlyNftoGrN19oazOzkhgu4IjUYJq4H5oWuG6jFMvyOVRQhTjBYpwuqSDasnrNP6wpwFVI3Gg8zB
O3znvGzNnTjq/qz+cMxXQyicn1K6mBQtCNVfvG+BSBHNGKjlbYx8PEcd4V8N0tnh73CAJXpsN+uv
rFGTW3Q63T4W16vvBFkytujmoJ+u2JO9tuCkgk7isOx0jIcyfJjDaoAbTIV3Y6zjmYtEdrfkfWrW
Z2xSIj61G/UEfdnY/ehU296YuDJdMSSYlRZ6UvvbhGhP58JbYkMQcLDvhVjnTefYwFSKxHHTiZO3
MogX2cBmU/KoekMBlTT/FV244VaUNUmb02Uc995zEILcshwkfe5jm8Yqtfny59Q045Jj/eP/5ew8
YgTJBsyqk0nJk2kHHrKQoBaTY/gxPdVIGscc54HqT7B6+vVQct7LneFj4Hv63gRmucu53GynAc7T
vZvzCtIS9c00Nb+W9sgeOVig/x+xnc15YUwK83bK6r96Cqrf0J6eLKJ0crcirkLFX4uN8MMIj/Q5
hxETtnDjnxLDwDkfnLl7qJULAWuHaP9NoBDO8JnHHXQRjmoxpWXy+hNG3vz27TDmnA3zyLtzeOsX
rn2y44Z0Tb+LtLQ675hefst+48fzF7uBLnMH8FDBx5iz7/TNX1a0/atXvVggBHoe0VCquWOb2CaT
tyKkCFd7xAc2xsO0pWfHkAsQUxXoexQNUVh0g+r/Eh41/w3rjK7Rhxi85ZNYjqbUrRO+hyu7WRHu
iXlnoaWQUbDQSaaU57uulmFTWK/ZRMmYp76/H4mliD56+xHt8aRy4nvYLSP/CD44FGXycZpN72UX
Zf3M/dI2vjdVYz6jVSLlaCWrU444xXlkYo9YX9epry7bJD2Tr6ve+TX30dScCJpfOF5AZ6npirv9
TzaY0OU6mV2noMG3NxVhKFSbubN/HFM3t6O/L+2PwUMKNDoyfhUcindnZWzGMcKosuAWA/RGleki
60tazbormTsVAhbPbuoiN+wZ8n22Qc2cXY0DshN/ZXOWoc9rLfe+cKv4GzCWNW2cZJb5H6G5aZcb
ezTsgGB//em7aX8cTrjrPEYa1JXU6Ophn4LmK4512JbR4vQ/N99thvL7ob4dyVJhcJ9idyq4K/CJ
dGgTgLZFo54zTI+/Uhuvc7EYs7sFkhCH9ud062dXHdykZc4xRjlL7n41tNnk5YxW80ud2nQvkhYH
ityZZ+d3T9P4U+3x+NEF9YHrcp+t1P5ojNiIY6YuL9y9lPKnnKxoe7W82T6JGmJ19jk50/ftr9Yd
m9/IZKYf+C/Jjzk+vOSyb96kiwwz+DpfYqvoGHJYx0IcMqH8S+TAuWTDYTnuRPh7XWf9EDT8vXlD
IsjnrjrZs3UfpsJHoA1oNfTqqHCn3Tz1/LeffeNkziWWnv2vkjL7WW26zcrKQXjFmzDNdOYQAD//
/4lQLpA1XG9tdYjC6dcAOVh6RH5pzNC8dMy+l0ym2Yc54pA6ng1tRL3Dpj5Xqsr+4fkzdTnD4Dyf
srkK+zO+CGlbBKmgoNrKyDemRu/O4J++5qGKPNLYE29ZzqM7pb/3qrUfofH1TeR9e9QR3Wo/Kdc8
K6mO+AszuQ5USRSDde4BAXxqG6WPa3JMR4F5bPOH+SgLc5s6ww1HGToBpVhRHIAHTNW1UAc40jK5
h7m0mWmB7N2W7hEfc5Kx0Aby0rKZ71czGWMOR/GR453E0i/36FasLRqdNiONaQKCGpya3347rXOf
L/7Q084Ca9JbRxn3ZRXz+sjJN8PQEUpxx9DMumZFXw+oJJaNQOrNB7BrDidgLkTp1+dC4b9/kpFf
/3DJDbkafH/8aY5lIf8gI3Ymr7x0H0tTiUTlR7qZAYOING0KISxvx8pJBXDZ5ttTGor+z7F52Yfr
6Lkldy/zIGSnI1vzLbV+nasUkLxYVxU8B+42frQ62wk5nVNjAJ8X5V6zN66GidXMTUG6nesVAmC5
zqMU29U6VOwb8TaJB9fJ+qlgohPOmcNE2A7uIKOfrYi9oez9FS/dAIDL5qEXY3jSJvv4GfcbMX31
lhz0+ixdXrt2r36aPaiqEpLB/7fw0zx0mc89YeL16Y+90TufUbbf18h+8lEhyZJ517KU5UsFqJ2H
c1b/1tg51oUcJ0WHqUU6nRRb+z8/MKkotRpH2oregiOPVMBZ6Iiw+KEKJD11AqBZzt73hd2NPqbt
0elbKdAD6uxJxfNKgXbcA2AjmQNdOqCtw+mIRoeHAcbby115+DfjOsYhH7iK3/Fy4Zot7Tf5wwk9
cU88yB6D6O3jW2LXJSzcuNmfTevXfF+1jW+ceXSSG+THqQextNY7Jrd1Et+QY75/KbzZiH1AP/el
QgssU4cudtYSOQrziu7XTxWZdc6t7vw7JjO7XuT3qV+eNWA8xT6o/XFmjP0YsnjFpwYy/iUjLk6w
kC/tiB/kmn6QW9c/b2Qr0Cp2bFLRQabsYt0xbk9ZNraCTXv0vVMoDxlzUpW4vyAEnfl60OzWeVb5
8UMfVcENRsOZn6dbvX7sdST/MMH5X4G0cAGCHGHC6VSAkY+qkk4wsR3efKmGxr3lhlTNCKurcS9T
U6vfTbDaFAotqxdMHLJ4Oemjnl83sDaf4b3u1IlZAGgxWY8Gw2gppq/endwFDqiSf7e5pnz2YLZp
adLR4c07dvm0dJ74QqHDju1P6/Z8eMv+aENh/uP5CH7GhND9EaCcXb4vqEOxxqymD4lfxH1dj7V/
Obqt/m2ZGNNibi08YJawjOVH549vtdmG/47Oc9+3wVO/ZryC3h25zPHFoB985F4/+d00daWwRbRd
W04gcEN5ON5+QZeGqpAh0/93oAL/b8HE6L0fdrkXWB2xuDKp+p/SgvOXOEnFPHMrL8maBh3Gea7X
PcdhhX1e51eISkL6v5tnWDNnuZV9NheRu+/7JZtBWBhbRv0Kce3/aJNs/LVGYrz1pibprrR0XVF2
eIOEhaGZ7LkWgUsKik9OYm5NWD9XzmRreDi/fTOZcCibuyHCYRzn6N/gJBY4Fcrn/WhWHDdF36gQ
aLtz1QnOx9yo2OwJqodEv3q1LyaKWh0klwEL6TTnuUTyzE+H1YBd3TsKEeWtqcYK5lV52xdSQqqK
awX5kZBLo3Pm+/pm+3jMn61KdvYFzZZzHajdRLkd4RFzlXV7mjN6bB8TVwNDztlLChbXMsvmPazA
kE+qCQk20VSYXCLAbqBMVh6soPb7fwsAA3i25yLGnJdgOIdoC70i1ISul1bMnONyJkJpnJyelfhQ
uKrkEUChLUfQ0xopSd8/rd1EZLUwMh7puWOWFXU7zTfGx96Nj9hubSkJML8n+iaLC8Ka3Ndqn+Ov
Bfri11BvzBi64/lcUfrO4ITRGFKeFicjr68f3nyNWXm+N0nzsq3BFrwQ5BL+nJCSqeGcKkjvNzjr
5d86+Q41fklXklEvC70uupAHoO47P1vZZyY533kNeo4rDPg2ebLbWH2s1I5rJsNdnluFhqLoYz1+
hk3V4pte9emMf2sM9EzUXcbqPG7ry7QYAcpKzRaXLdHrfaY1t+CkwG9fYjLfGxsL4o/IdurJNl4y
4HQwB4bhv5X3Rnn+U7ftbnOaONBq8nRc7Fcr4+B2FIl9jpTXvUme0gin48k82T2Yf4/tFL8OEO0g
aE3MujkE7frSI7ce7xJyc2Y2ot6wVk4+w/MmvRZIaNsidgkKaTM9KNDV2bvqxzTYOkCYyEYB0L5r
R+2iZkp8GQMWzEt9ghUYEqac1jK5uwiDu5OYvYqdywuaG0X+H/96IEYtd9Ldc8uZ+vrSOl3wlIKc
Mm4gxflncAN9W7vFeZ/5LF4+4OFv4YUWj/NEtvXPRAch9AorclCgOGhvNJiWKsWivnFAqswDxrL9
yBWWb6ZTW/FxYDX2+IbTiCE8u4IDoc/e41o5DyG/Na5z1cYkkzFQ4sjFRk9xQIam8XCr4qZ6iPbQ
3YvNyuzXYKZ9uvKx6rWXTeLy+g0uuOrKNyxxp8iX+3bqg6F+Gxx0ssAXM5AOMYoiLlxsX9tSWHHo
Wzeu2+q0B0eSlcMQpzpvFpWYckSKkTKW6OEnFxu2hZi3E1LsxPBFdNlsfgFEjEvRZr2bfgq3j2AF
UzG7N8vqHVGe0D1FsaiA8UynVd/xMjGmXyCGCENYVhaHKVaTLCcpJwt+yunGKfAGlwWwqV3cuDKL
wONMXOzuPZGGsyHdpMe9+bZKAf+H6NvVUYWBdE+xbPfXLVl1Vpog0Vwwx1BZeYj44njk1zf5hY5h
3Eq9peqWpi3ft9kEV1nbT387Opi42lDmdufUWNme42nKHuW2yK7kZQFCaP1kEqwZcZedRo9r0bxZ
IwbEBoBdnb/bo3ddm2ZM7lsWhb9VHxJeN23Bf6MWdizb3huGfMedZSyynlsVXOcO7ysaQiabHDhM
xxcvUb5+slGzHu+AHvtyfwCBx6eQMUbkVW/qf1zx1fbiQd3JW0nkESvBKhL5OuJB6p+9CSuMElAw
nK6RFrf1eUtmMT6EVlV7XpsjGa4NcPrMJhqSFM57wRAMGt3YGxmEi/dO2WKjyRRXCE3emHmN876h
Bz/sbt9ET06G8UmQO5nd9Ynj0f6ZqaqKr91djvPj6H8LxLo0sn4p3fH4HBugwN/r9/HmRfOgaV55
F+JONK53Cih57ampufcrNk1kOlV3kN55SuuV3ZTnByrVM5i4NVgHa/7PsQpvcKOK9W32PXS/kBuS
7n/b3lkX3mCKT96xPvJ9Lc2yP+C9ulLaRred8ertg+A+2fe4uWHblV3BeUQLkG6MwDm0ouPHf8c4
UtkFKF/WRZ8u8CMiqrPtBDeRvQqbOWgBp8P/G9hw2X/2Vbysp9F0XQarOujl3oQbvgXSGxv/YpSd
zD0Gs453cdoGUs8hTWU8U+emrz1wZpdc6ArbBg0Xeu4Pz3yqugUH6Sq7G4aXzPva+MO3OyC4qTsH
gJj6JRHUoIs9BpZHvh/vcXS5PisUFwpMuNjwBIWHvYi+852huVrVRsAedj3rnUeq4vxJY0lNAfM0
eE9ONaVBIVKVOU8hA5zCrOFYt4esMikUJe+/+eGN62zuwaqT8N3DECQ5LfsSwrSM1jc3rU2Nvucd
8HTBlqnw6dS8EGU4ciWfb9sSuX89eO65TBug+evA9L26BtbFXQD9PU1Ec4+wULdoFldzpJUoo7gx
y8VfkRPlXK5Y/7kHHlpy2RkXcMcFSi8mO+7D/ZAs9IKePXYpzTwgUN/xrpF5jxN0nyOUcG9db2sB
nZpgtoWvwkyzGmGQepMBvH0eysIxo01f9InFtQrO9VThBFhTL7a7IZt4jqC4j73UjD7jr/b7eIJe
1WCLs6/76pQjkdIdH3Ot2uyEJiDei2rU24ffHVtYZBxGHzkPnI6v6j5p9XnpjpgtIiOv/uQP26CL
OSS7tlxIKLSnCoc5vxQ6nOxbl0rfhawM1/g5WpSX3GRwqyyJ+BoWgTPwwUm+0y/ztFdcuBBTPRYb
R6Z7sZDtfJRNv22E32qr9X7z7etty/0Im/bEVY3PjxUf3NMIZzbjQ2aG6Cd/OA1y5Id7XbRZvPLQ
a4a9Bbz+J5vU8oAJUm2vIPnEW1h9tyOSxVP3zhW7a84qM0wWkWHehLFzGPNEXEt109aavtgJ54hL
FCAH7LdOAmULYNQpuCHDKPwVst6ivms1Bnc5YGU3sDZU6/E6WpdsQYIX0wp6YYD5HbO1qs7u5obq
BSJi4ReztbK+BchABbA0WoMxw2/Fp34XCBHRnS1Q2XXvba/A8KI+H3uF2yiXEvFUKrJ/0HlHqd4f
hjVx7iPkFek1cEKscke5jXcbgX28rFsVAZYKBGFwqItDBZuzAWgu7EISkhKUh0VvA6zxF18qEDpP
VuKskzqWeduwTd6oI8ITmFRA7yfILCuGbzOOXZbY4UaSX0X7IUJvPMrRHE1VyPhQC1F5Y9iU7YB+
5z8lJZNvAD3V5knQD/3VPDaL+5h13FCe5SZT997F744KvgEZwGnCkzD1cBoQRCdGCEx9+srE+sLD
eBDDPi+c9oi2B+T1UP46D0GF/PxH9O3I8dZpIQRk8AZbe1Jtxd4boryOfqm4cbdy3TAY/mx1lU6Q
BdTRnvkc/AZw1uVBn1yWsEs4A1k+HL7XNqWD8DU46chk+mqow2U9Z+gDxa913mfGCa7ihvPu4CSu
+s2OV4Y05meJH/XtTMT1XPqNPmAV0XmUgfCi4S4J2lFd0+UkSsO9ASJp9AJRODfBRnp90Mh38K4q
LpoprQSxMNH6JQ8dNxgE9Gt4reoZU6aNU5BPpbzl0UB+vXPbvv8fN3EhArS2wRmo2PGJGQIeeCa4
LbVEt4XJVPqqdSq8hBiJd0yQIb1QFwTnYcA68BnvGiTrCVmE/9p12Y+bgSJoTo5pUlQglDx88BW0
jeF183+ivxhHt5Ad8Pe/sTd9e+HitJPFDI+dlP6QxNt5CqHpOSvbnXUa8+RoO+K/XXfb1H2NrfiG
XTEQzR2a12Y7x+04fegZbRQY1dqALGbugH0G1p4VFbEmjn3xDw70++2Y39gm5PY4R5m446p4ri9i
tltwHgGJQQm2Dt52yQ5vQGYzBBUBdl1H8rjRKeqeeAYUXCY3TPKIqzSZ705g7hs4++zSGIpJ4S1Q
hkUkd98SrjWzza3O0qznoZvURSO2qouAoCpx50OaybJauRi+SjHIQoVrh86WRC2vqhh96x2lrqNx
LeAY6Ni0+SaA1w5Xp7BRUt/vxA1hpD6YFGQv68SDRsKJkkisET9Y4x2nuPF0cLHZMP/XDnP9sHG1
jBam4XN7GALL88Ee9SrEFD9YPvdQZFW6sn3Xzfhm9t7/jQlC9zOMevVRV55EebEd4fH0rbxJ771g
A3RFu7RgYgPorYjzS8cjNzjIfjRdpEQe6LRfgEAcounqJc6Oy7E7wz+v4cU+93ulhzM5iFF04WXU
6ckXydafcY5AJKVHa9XFd+Juv8QoCpZiaeokOnMQtFTP28qyXM5h+N0QBu2+8Yd5851mYPV+kzmb
RZdxdDy/HIU5xFml8ZKdbUuYyc+12pqXsA15dZtxrv7r0mwBwdjD4AO6Bx1Xi23YL20BDE97baKP
ueaEJJ9Y8OCKGVp45SlMrwuYmygqMU9fhthfWTZwQw8ggh2ymlgnT1gDzIgb0mhrz7DrO2+SLyo3
d4OxQW80ru6AWWAdg4xLd3gR4569tDZWX6iGw/4+tG6DeFly+eBvYy+LZBRgbJHbKG7aJj7ZLx1N
o7hCukW24b6BXD+vyTdpwaS9/ojNZP94aHEkZpMpO2vqjNMnBF3b3BGKSMOv4ngJbwOrl+XdoJdM
zhW5XOFlFtSXG98B4r3UxxKs5bQEG5oZ30hOUCsWmxZIab9em0T/wpqXR9RxYvUhuWX7Y1Be/3Ay
nJyLocZkhjeSNGmCc7ELKMW0kTKijsoNv9VZAamlaGKHS6W27eehN8k+PStMYTQMfVb6qYU7qp1e
A9eJhqwApVhvEXMYu1whZFpN6WyT+8SJEWjZKKYZX1H2XXGWrIP/xi3dIadsAhk91zx6f7thn+s8
8PfDB8Xc9uka0R9fAoOEyhciQuQ5ENoTZbzr8D/2CyQDgGhWvq6jNnTwdaMnEUQLq51zGzLij6z8
RZxWQNj2vhvb5lWYru/Kacw899Ql6zy+J1M1xPzSAliUgJRcfeV6OjQ4C0n3j64Mwh3E+NGBpMps
fxbtHLgpTM2qr1AKEZmQRBFp6qkhjadM/C56dJmHzWc/rWAsawA9Vxh34YK4HxwxovCa4+YswhZv
2QzPPdz5AqVejY/T9Xk2Mwm61KQuOPHPHt6EFW6gLXs8z8skteEetTnePdFWwwWHX7zPkO2F+lTx
oAL7orR/afvaTe6nuKrRKtTaq0+70GDobubEN9ZZFWCRSKYeDmf+nlAxxYwKouAQjNQcngOu1m6F
IgkCZrgeeiJhym1I671E+yYEMhMFjLWpWpOeq1LQQW9MnFc7SDYpvq7/XCclWHdVnJHB7EP/lvsm
oInQWrqIIKjQBH3W/JbLY+2T+aqBXP99LA3wWQJ2vDHH1R2DRiOm521rsu16F7v3L15EXJ1m8O8f
7bEgMqJVCi4rVBJ/05NyPXGWHXNSsouwhE+MnifkNPGJk4bqH16EaHO+TXSejtiX7SWrpJvcUD63
rmTcDnxahJrYiP/H2Zntxo1kW/SHLgEygmSQr5nJnDTLsiX5hZBdJc7zHF9/F/1wUZUWLNRFo5+M
7lQygxEn9ll7H0ebMETc5+N9RNnoHRx++HeT59VQ3/YqOeSAyvlb15KUv6HkoCe9SVQpjrQFojPO
eGM4YSr1s5WD0fXWLWbu9wIJsnmsXNT0jSg9RL4u9az5in0znbaOX3uBt3rHNj0dBevoENxaHLgY
xbj9oizOz5DL2QyU6XQY0xVK254VXmY3FoBpwRuIyhFg2A/PZbu0N3HPz7/X7mB+oXk2Pvqe9L+L
UtD1jjtORxN92mTxACqa70nrG9mmp7EZ72gEWXKf+TPNDVT4HCJsRggfmqR9VJNtTjum5sxYOoey
9jY94NwEuNxNIkB1z2j6WYmAH0ejT64yZpq02OWsPqKRj671okpZGdeJpBDY+Q1t4K1tZsTViVgY
+gFmA+Wtb0Lf3U256dzkMGDx41KRbZQyx7rohi1USnKT97NV3kk9tTT5uiX2D9JIkjVJv7MeTXyY
hPMZiZgfGr+KMA+bdf/3XPXpdDWjAVd3lCTLmmnghdTDpVmZB1qvlCO22zfiHmWq6gODm3TN7uql
z1U3ZfZGhsJpnzT6L+VUFqENU4TPxrPVNMZ4veQW3TmNucS5Rf7Kxz3TBBz7q1HlWu7AumakYzeR
3npLmfBuAC3Fu47CNtlkU9obPKbav0+5oCFf0xg1jwDN/quE/k73/WCzbnw/n0EZpVx+DqO/cAZm
Da3nCJKGRRX20btRt/74CDpO49Wmrdre27G3QJEiFk33Wg7jd4DarAVphdzbNKN2i4PdA0MFUe8b
HanOS9dtq1mN93pIxUghG1avPYVQhP+kMl6X2qBYzB2Bq8mXxTg9efhA+p8uojAouT31mGMqXc9f
NINDzPsewQhkQgy23RyTaeSAiiDiHoRabBsdxPGfSys33xq/Vd8kpP6w3vOa1yLKU/+LCFPgcaGL
1L+ezDrK72ctV8XKS7zmIMBuYXwlp9W2FjR7H3SCsnTdtk3jX1u1or9g92P2xcFn6t4a/SDSAxVQ
KAKR0UhhUpE/GuhcRthys3WjZL5OHfSoYBrc8afPUTtuu7iu2aq7yiwZBNtw1Q8tq0P7J//tLoVJ
LDZuUg/gFyU34fsFAanakfVVhhsqjYLZrbXOxw1YbEs6JiPp0O7nNc2Ae9dI1VJr5h63FGPrhDod
9lvVLhVSWCUGuY147kRXDc1UUV24Xr012XDXEhbf4K5a6H0j7MNQnkNeQX+7JGiY26wpvIr6pW7K
LTHI/IWeX5vtu55TKeKVjx6WoPWFI7YWsvhrkk35tMEDKkUwqFjZN11b8TvaHeHNN+RagFDXvqi7
pxyNVu8XZpSsq9FHlMOZkeZb7XZlvrdBVRZQTG43KUkeMFGc1xyCo+u8WDVC05ZK1yoOmdHV7dU0
ZsmT1dZFtx27dDF2wwylS0dWwizb6Nd3mgkcxp5h54UMyjqK6vNkNWl8ZXv1SKUqRxhNHg31Z5lM
y21JaAIRX01eka46p1XKpbMrO0pvfznjB0nzFxzP6khi6PDYyBh8aG7q+m1yVP5OL9J7YjoNkvgg
QvB7BqDeCNPJ7nKcz/dTWfVtMNOpgPAcFvGYUwjT86bd/WiPHEL0NIlAojaa2n4b5gL82Ry6cT+V
nfSvkSkttRu8uPvO29BwlCIB0Bq3JqY6VFShr4U3jpgllhYcbokc7z2afREFadJl8xYwrquPftzI
98IAbw3cHKiCiyQz94jObdLapR+dzT8GLADPc8cZsfa03W5v6yYz76yFfX5LG0O0J5kMoT5kIOuv
UFKYIMRSeE8Wk4/buxpIr0eyUtaEzuKF1d3gLWzSnTcSYzfOnvMWJ1mqDkgddMuqqEvOUi0+pgYS
7PMjh3oPeqoiM1COaosAphV4rsODeaWpLBdIOwIGz4XlWw9V31XHsKwAmkQT8qWWZAopZCrTPnuq
YJeVbdW9joUhzL2KU/Z37u1ssvyRXJKyJHebN4sD5escu127jYnHkYHpxNI7FgkFfoAbyq6pckqH
bKgwqhS+lxqyLHWn4uece8PzshjNcDaUOZ2yPhrtR6/X3mLTWE70X2Y9YeuxS0ErYCJL7LWFzneu
NBvXDsA8LXHl1o2/14PD/Qvtdo6LvWXMVoKFYRruY8Mo/yLxg/vwYprt9yrJ02oPqgWvnI4j0n5V
1pVDfV6az4xO6+InfDjTV24oeOpmb/F3i+bchJqQJu6alnN4oVT/wajDad4Z1cBGxoBs8CxTeuDP
BVfM2xTm8iuhArTb7CZufipYtX7jZX59pWTFFG0vHBBzOp0lV0gfrB8Sb+du68XC+c7g8PTbkniJ
2nQ0TOJNu4B54L1O9Lix8ziBw1qbh9ces2fmwAo76krVW5DimK5BOSZpCBSUbiH9qydJ48nWRUTf
Ak7ipxpwO5/UOGl81KZ2270SgOLb0Jxlc5CUaeHa1/eT7UgjI2iMmOqLBPvqZ8KLGJ/7EtsaYqIQ
+c6YJBvsYFQ2chVfKL0uCloakPwNbAlEIQB9KbgQBHnnGV1Q+9F8S3LS5P7QPElyVqgYzata2QUu
qXQQ4z5O/EEG7iSX7Jir2W54Xg57RK7zHsfPGM/JjmsN+fWbmUKyY+YJvRBE+rr6TvYWpi9+Cpns
6I2uwFFt+j/MGvJqAzmeJ7fa7PImMFwPtouKxLZ5uHbJ3lw2YzjsW8wy3dEzEN1p5Wqo2ba30Jg7
2Ndux0SRyoe4WUB8E8pvjHsRY8QCEr0FaEvc32Zqqm+U6rtop+I+UteuXKwfcia7mM7qONkHhKV5
OXSJP9VvWac6sU1GGPnzSovVO8ZioIEg8XnjzjUiXF6UFp537KwpTW90Y1U/uRwvj+xnWXLASZPc
GJ071IdpjhLnCkjcfyKeKvlZ9sNCyBmUsw0WXLaM/6rKJOZKSYT3plAjRzNUVZlwKwE73WI2wI5E
+zZCZKq4Ju5JTGOcX5NIjmZAPEczVHvs7XuMVVayD0WfXhPDrPugo9TNbjtuGPtykORu+UbTslsy
AvGdIT52egY8HF98O0xubW4a8w4csf87ck31UktsV7eeP7XVUbdm/6DyWWavJgqE/qqjcSqOXr9E
PWsUF8muVM3oUyJkqjulkeJsYfOzvs4Wqbfb3M7Z5Sj22XY5AQdyRbk1daTRWqV9MKbBNnZ4FcpH
BOzkvTJG42cNxse9bqCbCDo4FG9GUVIhKovZBUd6Rm4SOHGeUT6lcxwwWXVteXkyAVCimr1uURTK
XWOC6eJtl5kdZJYyHFR7rX6Uc0zzzhpxClG9NJnezSUu0yBXCTzhSAybPLoGBMkhHbR4VQNE1c4C
zM4PpqvCH+7En9oO4UDiEf24O1wjoFbDDBazpuHA8vRFufQnB+17n7nL3EA8sJYKDHFl+xynoyFo
86wJhK10pvnQoH02bAqF94aHWD6AV4gf7Oqju7JUWbRHbGziL1ZsDjVsP2d0/xBnU0UHB8o0DNJi
XiaOHyfJjpaIBHW2u3C5BHMvq52BPP5SNbE9HOTCVYueVlQVN7FgiArevrAa7s3Yqbvd2CzjdTZm
JbwpcCRXJ0kn8AbjRWWCxSaa5n8hayZL2n0yzEfDQt7eoLBaR1HnrgnnNePuwbTRpTsCgcorJy0b
+46ZE3G7d41VhulGP7nnDyq/wxnzfDaaPhn12mLFSApMWq6/yHCm6THosQfzJdIeV8xULd05VZVf
BL4JoZbht4PFJ6zcO7DHmePRiAFYgSP8jt0RsfwJQH2hfnYaEd1E7VD2t5Ov9YAPUmnoBRM7BK2L
Hs9LN2C1PxRtGKpH/qgS/RbrTridQlN+DSsau9vaSrjuqjj2Q2C8ks3Yj0EGF3PAdj6CD1yHwnDU
vsT0cJVlLPoHZZKcdOSeDqDPHQuIzm0sI3zJs3lADy2r6d0BRNAnrl3tfDBo88ozuDyFpltmcg/q
nrOQ0iS7GSprgk6FkX/CPQX9xTqt8keKT/8nyGOGb1hFQ7PF0iW4sRIQGj+5TRy9wRmpZV8T5elw
k2A2H44tW4l9U/y6dpKUJ3nv0Nx/iqlupw08bXqDRtQmZyY9FON2LrLufRYxKjdiENx/Q2ggC6gp
+bUTCne9N52h1ueKVzna5XaS3CdRkeLQULzK3zidS7wAkAHRTQwt7Z0ByxO5GzLsqMCStHF34dI3
V0Uu03CLguc9N4ROZQe8g1QyQ5Gl9Um1VhafLZFUTNdkMAQGHVpMpGcy+hxtNqTvvW1zu6ufpyrj
LRMiJdSSuDTGIDil2fcBareX3wHqkrbvzgvulEXU0R2j4ypO3TGfA5oAdhgU6YTEXRvS+8pc9Qoi
pVmm8IaXDMRivcx9MSPbGo659qhcQuWxRbgORiUXs6+366yOo9+XdeVeD7PCdqCQAdh8rUndTJmr
X5LWgZfrEOX9bSFDum5+ZnKnEem43Bd8Dk8Fp0LCC1xzE8mEKpOtCT7gBJLJG1NQSHyBQWnZKBRV
hK63GVpIq60bCTs7gONk3l4kXmEfZoNmKZlcZXswvQS8tukWmRxtN0zs/ZjEcuXHnPSu76ewgnHL
3PpOF21SPvD+Vu4ptIxpPmGkQC7O7eEuVjhpt1UdjwCjPERqceKrhFlbww0JQbN39uu2vI0WDO0n
fyF1BPwl09whksWDfgnTd43TtT3R3uT6hCTlJ+Z9YThevSFiLbNZbanOd0UfO9WupY36oyto5Qeq
M6p22yg0JEosHT10+ALmt6aX9MgSKrYsCIFD3EM90u061mOrqBwZj/AuOSLxeCjmM+1MV6TlYRzs
cbrvrSpzMfflyzc1kePPR7iFh2FBtldeNUfmwezhXjeDjmhPEPnAxl5G+BXRoRpOniIDhdnMmWvx
h4YpfQ/EuRxc2TTcv/xYRe02EnOcbL12aaygINL6NPtsn1toS2JOHS3clvNrbruv3Rhplz4V05Uq
iiZK6zYalq9dFnoPES0ei9IBpH9n2j0zvS3AJHjnKsb2XBLfjKsjd7pp44SqeaMVQtveL33JHdaO
QQ15OAmaBXVhdgQmt7JASKWRatzBTuiCYSoOiM+J1N5qEf9PCygNolUJfkoJlpkdYiB43a5RU2Js
06zjbAtJfrRPswYoPzpz4f1FzwEzFnJQGgVybmYZ6KpYvvIW007EjLlsPGuprIMsyaIlUGG0nxr4
w+q68qelP0eNM37jBV8n9I1DFBR+Vf0le7m8g+smOMgaY4EJ8yie3QHik0PDw/9Up+jtpl/1dLwx
1fkHY+50u52jMNRBKyX3J5b7fQUj9U4T3d/BAK5eJJTp9kUvo07541xq4YnrBtaSMWruaFI1lIcz
zMuJyn3yqMvb1ttUoWbXkz4RD1usN2UVMMTDgX9p2I12c0ws/Iaidnkefaf/Ihure50LtRxzYoqS
c4NOfaVISltNrBPmm5xBKnC8ivx/NK0wvW5g4F5E3HolpWVl1WDYbNwsedXMAZlWIYom41bU0ZsM
L9stMsYa5E8kb8QesMOhBvQj0sFoPIgELyrvGRTWvBJ3Gz8mS2a8WkNJY6dQnCbXZGPlMkCoHJ0t
4Lt3rdIZIwkTd2xAKJOhfjJTABJFKKbj2gSltQd0j64OYXfT2XP9w2T88RQMs00QAYEKeMaVV0Xu
YWZ+h48iCHL02C+uzwWPs2fDZcn/1sHiJfhmwsElZih0nhxo5pQWjZifVKGbZ9fOGDslrSp+69n1
5iBHf/7RGBBfGyDjaD6QSm++sSRIDuWaYnIvUtN8R8CEvSbmacdmjkibZUHnD113z5yXFqhaauun
2+iS2wh9uHJXKdK0d5FW9ZeE9B8ZNPUQ3SdESP3FYa7cnTHki+AibUnI2jLPf5R06mYQ9EZxr9GT
DWUnM1pa7ViBE2lJMa9rPKuwsV7mHJXgcraN4e4RjwQZzBu3JZ9iK6yYjoY9Rz4ZFQlxRj0NmuGQ
RdUYcsxP7otnWhP+Flk4d5GKuAtZqS9fxlAJcRgqNT+kSR7lVy7gyrurxuSlM2re5YJ365dEqocd
iXeF2hKNFH9TVZWOxybR+DVUpPyj4Usx3eIPY87X6M8DPKVI5HL2XKhTiscRNaTKmGG6yfrZfV2m
GUxgHvw+PGS0pa8sTHvJvmZ6iklp1K2yMYZI+6ANvVwPTT8NJ4EFz9+5GZdWHIeTr67oknYFL2HD
X2EMFUI0Ps00owdKpsTOsfq0vi2jkIgLVq/5NWO3KA8gW8x6MmS2dI+ZO6T3WbfonxZuh9Ns4apc
++QMpO/HqomYGr84GnOSh2Dth64vtnZNFXAq3cY2QVEMMufsJM6ig0M2A015x66i3WxTXx5Q5GPr
+9zN01Nlj0a3x9To3ug+KtqDSyTEazJws0BerYtHgM5y2kwOD45lQFLBlhOTtI0pdPVjlQ/OskFI
WKB3W4MctshyoVkGY+HKw21/iY4RGmUgzJkOf5oUlk3hMjZ/9cLjktCDFvSbfnJnm9uODh+KoZDG
XmIg+GnmuXRP9iTk34OunQJpxTXvQ50VIPeVN7ysI6SBRTD+UyrYpe+cNaAlo95JDbkrya4CZaaZ
NJyXenT0HrN5ee8hgHNqkED6NmGgRzT3nO7Nd4vYOA3Ia18a/AnpBkt0cttDEaf0gGr73kIKZ5Ut
kl6AWKokvMF/mODzzFr/rrPyfD7gy2QIr1g7MhA0zRfD6hGmzFL4ceD0ecPrY7T9cOdP0RwFy5Qz
Sqwj+b06sj1RcfmFxUBflmPO6KDZy3LWkyJLJClhR+KI7hg7Ue/JQy1sB37nl0JUrM5QtA2Oqe2C
v/vKqeaRFVdAMVE4xXRiyHAZQAMtelY/sjb271KON9JhOEi+u9i72nMSh5EIjFmhPyBITDJQZIwk
O6y36lGE2gJ5l3VcMK6iVfd93LDLdwNFnlE0uGOJxIHbQ7igIbehnxDJnc7CGn1N1Gpv0peCcSpj
6WwHei/oj6ZZPVKkUchNlWlhdevYpg7akctdbrGHbsaFNtrkpMlaQrfozXp0U5SxKom3yQwHvBlD
hildydrMu9WOQin5gzuNUiSCOOKO58xZ4jgmE8Pw0y8PNnlcz2HVdIQvxBIOXyfsIHtSu/r2bHKD
eYwmlWHDd+oERAhD1bipUnD0G2QHhLCo6uxvoZeF932kwxuTTk14ZVeuVlsyN4wp8P3JKjZ6sdzl
qo5s8tPm3izemT5YvxrxEH5bgEf1KSOR653mR8JAsxIEYoOqOJIK3sRoY1boF9fEQ7PpSnuMf5Bn
FKsDoXIMS1yWfHG5/hCLcDJU3dyFcWOhwLtcvAKnpdXHzxCX+JgcN5RHZQDR48d3NTRj27T0ICrP
2tll0Wwzhg06R9pitCqgY9JwZ2vlAa9BOjN7I8uH8hHPw3C/pMP4IIuqY5sGaO+g8eP5ubXX+wn+
kfFMFgPYmJcVarpijwvNL6xGjBTuIssRZM1xrCAKEUswgsKvbbiYrsH7Zj9dhd4MK+kYDmmZNO+K
retFlhltMkYs/d3QYV+RNZzGG0T78XWwPAhw7intY9zXIPuk4VxVUFJOEC604MhtivCjhTJK/oqa
wZp3IONEv6yZGWKjQT7CvYPu0hMYIP1nJxTxN6Laqy/ZnPDiJHbZHxe3Mk3aMLF9hUEnEpuURUP0
P/VOGjiZJFViSUz/UPmpvKYr25dM40bmviuHHCYHodp56n1v7Db1IFteBPCfEDkh4sS0KR+7Wx0m
jb+JCKtytp1Vri7uiLomMCIrfXG7tNH7hkbLcM+fOj+2HE4E8xuNj4LqOrIPNHYDeErOLpfH5dDh
LGzdfSPyie5Pnnv1z84fVbuxItfjqMgHnBtAHDAjdttDAkbrcIRtKsMiObTmDOlDKA6jO1CDZHcr
tJ88IfW7zi0LMSczVLhDGFiNw5mG+E/rPBqgrREtnSYKzGwiEYb/6dgExB+TW5AqTRQefkZC/nm2
eK6QjxBeiXZQ6a4dpz7dd0Taxlyw4vFWiNFcQwS8+EZraXhfotBenor1ZUSeSLnl1pXvPpkQIMQb
OHV2FbVeLknY8buXkabnfCjw2N8WHAiMUysZCxvRdqo4Gobpe0809N8kJtjXtlHYRBspL/S2kQ1E
fcbJZpLgXFfziXQi59y2jFzcYGyBitBUVqxX7vnOdwtB9NmC0KRsgjlC0MS+qb64Ipd1MLajS9IN
B/K2w2R0IohibA78W5xtumnGfJMLtzZ3EmdRsffsYfmeqwllW4+xH+0EN+DiO6KsF2DxXSUd2VI3
c70z5BGgcDiPckRHMrzGoS5Rjv9G90zkmPCteD0fSIfGL5FP8okkNvPL3In8p8E6ee2KubqJ7WhZ
bSMhO6gTLuVPjPrm6lC2kMt8Quz+jguDYXb0X9x5s3B+Xfms9OUqt4v83sjSzNlquOB04yhQgxeS
MSLcbswhxp1GPDO6veamyDlDs3nXz/X0OKep7h8r2nX4pvy2/1agSYKGEkT/AmExeQfwMdlAAZXs
lAyFVM6mabh4HiezMrrvNMbNciumpKmv0TWqc0V9pQ8tWIwIYjMysDSAcBHSU8zxA3WI+G5FIdVn
qcFGYLZ7GDhtpk1PnA6THzYNfaUKWVnW6UFrf8FRVuYUz7Vr+qy5uLQpk9kA533BFY5doOqs+s4v
7ewWM02bXk917oACmQXQVRbJElo4taPAQUuuKSHHtQ/akML4QAoa1nXHSrzyBCXjyi1cVvhGAleU
3teD06Z7RmGIMmiFPwFleqK5ZYBz02ysxOSvxmgjxFl44N9Q2l5+yK0ij88IpBV1G+OJRqisbjFf
eq82/uI2XvJ0p0o9LG5hg14uaetuiI0cki8N6NdeRvMyBLmYufFrMXYAsDKs9lB16b1F0hFRUVVV
69ukaSRjZ7HaMAAO+jYqbv8HMtA1+qSfTq43xmfiOWt1M4ok9DdaLbO1+x8RytYGii1OOhyZlGUV
ZV0SuWOXeTCRCjzvodDNiv8rDZRQpfVyrNulVEE+cGItAz8cxols+iTd84MgUZcCh3hN0l25o6z/
/o9oXJqfC42eejgRGG1uLaeScCHwu4J75mfh0GvQ5kWQKCEhaKwuUZT85yJINF3TQnH0DKeBmIRd
SOhRkLjCu10Ih9miEKnvRqi5T/jUgfS0Yc8qqnGMgKn8JH3zo6BIJRkdT1tIMZbpIhLUYEkjl5nD
qVO63w/kYRKTnYyHP4dufpCB6SrC4Twh16kO8iKO0oiQcReuIachbL/wA0bPEsJ87S0aJ/QDLlFN
jiH7zx9qffiUCcC34JkZHnQ506TEAjmFiI6naRytezAG72ALy9jaNGT2VF0kF8HXBEXn6l09Zc2G
4ab+tp6qz4byfrS0iO36vz9kzST9x9IibalVrctDHouC9D0wK8+zkivsouP1n7/z5c9pm2B0FhPA
mXTOspIX86HTsG9IsNDOCSNO+0xQ3fMMPPJJZPUHH0JOuHIJIpMg2mr99398HTMOJeJL6Z4s0Jit
Bdh6MhadfbIyL4NabRPs5NdQAd9mLI1zEYxN780a7GxRJ7DL+sFwcWggiICDW41O35Ilsj95K9f/
w3++lL8+kARsZbqm4wl7jTr9x9cCPmCmsJUq5lUk4QOu0GI/J379pUJEoTKP8Q53BbB06nSfpLV+
+FU9y4GvMElP/jXa4h+f3FlhL1NzVCfl0Eddkrh+ppBzt0Jmw95B4N//11XCNocJH5XGs3yI5H9/
0yXzMbVNjXdaWdhDBUR9pLz6LC75ctXzPK0199bkPmJZpnWxFhk0YUlAOnVqo3odlySj67LVP2Cl
q//+/Kx1G2XOshCudfn8bBoRGUegOhFxKG7F4Fu7uUfbpTAjFcxMnE9yby+3s/WbybUL5dAjduXl
82vVSFGXSnUCmx+2qZvA79TOuB2NcD4bqU1e4FiNn7wPHz1OZsc49Cgls18ux1lmpfQheWv3lIPf
7ADTGioGuyZ7QH82p+H3F9xhvqEjGNEn/HXQ97/Xh0GKKJ8/h0fsg/EDng6yW2tr+mxa3gffiI9h
nAYRbDzEywG8nHVu7UYyPFaebdTwnTQFBKzLsMMXEgV/XvMffhhcIDTq+oZfjl4RVmWzNaKELKab
07ms6XkyIBRdgyi5Tz5qXdn/2knQ11GAfGbLAzd7lyvfIknFW4fGnmmeqXATL51SgUnrjlSMxe5/
LkUNZVPBUmFuaXOCMwanL99K7aeE5Cs8suhOc/NcOlXx91TazGjFq7hUuH7y6kfM5+JJbPBTbm0H
y/Y21Y0zbWZOU3UnI34zsWFUBNp0rlMsK5WRDDmSbOW6R/p/Yw0dzSTqneuK5Vk2YfM3E1/TetOk
VjFsJX3cdWfHPl1CEnVb9voVA6YpXAdYx/qRIzJs7hxDQ8sUOorRwLUsnjWWFDZKblLvOo3ao9kL
x9rR7SXOsp245G5yokoeZ+2B4v75if+2YNcHLihjTCWJI7ocErxAyJWwkxFNUiiVUFBHlzh/Ptlm
fltC0mb5MFWO94oBQ7+fe4Zcw6+MUyd7zCQm8ZswNcMt1M9nFeLvX2j9KB8Vkdn2FCUXeye6W6wd
LIZ0cAmiBEcUV7os5v96DqxfiHPAWoPzbZbRv99znQ+DGznaWK2q/sFaEiMgP0B98jr8drpJ2zId
AufJzWewontx2tSYANPRc8ITuZEiCFWfby165y+hP6Rnu53/8+Bfmw+0WQ2WYJ/kQL94eCOmJlyF
SYS+VBEn1pnqEIKUkv40lrs/L7xfc3L+/arzWTZbrwc+4PqXK6+yFtHE2B9OsF/N10TRZd55li2v
EegB28oCbhJ/6gCcEDp64lWJ3f5MSnj0SO9tfhTlzOUbdWb1u+N6Ix1YpF7Ai1v+sEi9az6pxD9Y
WOxK2I/W/Zaf4+LZWBjs596VLKyiTB/MdkiYLpaZn8x2kR+8KhYf4TuO92vSwMVvDggOsuf64cnz
jAQXDlPISBHtGRS+ajMiPJKiQeuzCxMj2i7o+cYRINntj8LCsVEkNGIfgOWNcQco47yQNUGTIsaJ
K49EFgDnEgDVA1ObbJ5XY4YPAs+q08bE6c6r9FAWZFf3leidA/i+0W3Dxc3eShpey7YbHTMPlj7H
zlhmWScDRw2AXgjMtPPx7puKNq/Q79TzzfIAO0hu5p+XzUe/ApdNwX+ZS8sIun+/eAazTJ2oodvP
/hyz2TbLWYYNgtqfP+ajX8Hl9WZ6pcNmfrmLjJ2YHCJBwlNjY4IaHBnf1FZOV8NNRmy///3DuGOt
R6tps6Gs28A/ilhrDEtmK+ThKSdjd4+0LdAlCNB3cj0Gf/6o3yp1XnAl1+2EKp0vdvFROlT410kp
PS3JTB4QfUnAgtwLFlOP151nuwSbZw3Ijev+/edPXiufy9fd85jXwzEjPSK//v0lx5gkSgNbwqlB
YlpbdfQtQVjn3WTGNNzxwwTCxTlAK1IH0BfVJ5XnRwvHF+xq+Jh9tpyLhTMRms5x2vkn0oURV0Dm
txAxxSfnwkfP1wcWcnlUkoLzYpPoHJhcJzT8k61aercEX42HHGjwNc0T72gY01s7qY4wJ1pvf36+
H61Yn8GMHEcMZ6I2/PfzZc5lrFOvCE94JWhUtRL/zEgWhpfV5Sc74QcfxcVkfTPEOiDssp5GczWn
cl2voddm16UwyyvSzNUejfazm+UHvxpLlbmutuMweOTyfrKEMzcxWtBnb2q6bw08KkGAxXjz52f3
wa8mmAjPvYSR7Y51+exc4LVltlV0BmHN3iPBeJMSWikJANT879oqJPuaU8aHIqvDT1bMR99QOa6t
SOfi5uCs//6Pl19lxJH05RKd62pwDqYc5AR3k2SfjbBZf/+L94+T1vG4oK9zqC9vXowPykpn1NFZ
19EM0J8cdTEGPjF8RxGV9e4/P9F1oKGPHZr3/bd9ZpFLYos4Ss6xrJsgz5W/p3/uBkXvpl9lIxqM
+UX70k/Er/35k3+7YcpVXFEerx/bnG1e7DOwpr4Xm9CEuUs0Lyywc+jzPHuyFymvct2+F60IP7lg
/tqhLx4uzUAHMVCytcjLHXwpXMARlednN3RrkD5hG96mBFDpNmryBqYAdBVJQX2SVvIYzlY3nou2
IOsUoTciGJ/RraTmCu9n57X0pkc7KevAMT39mBPitSZA00HbyJFlCvtqRMT6zC4DJfzW8djGmJAN
XmzlZzojfX3GJRASw6h6D5zcLMRfXrG0ry6m8tNYD61Y2zvJbZNW0Yurw+kljMzpnRClkATsxotx
w/W++MlEpvy1LKIkCoivMeNbx1m6733m2I/9lOhbut8YJrU2XUATNMin/8fvyHvP/ZYhd6gT/34v
Gsgx8toEDoMYwvB7oa1+nbjmEwJHUC3k3bRaIrYzkWvyk1fyg6OKSzUfzEhUNAp58Urqzkj8dCli
6N8h7w+4USO8A11kO49QHu0NC34ClcZWTFk8iOs1W6X95AWy1u93uaR+ram1HmdzujivEkvmAyEV
yXlJM4YV5w7H9p75PmQ8dBXbEuy3YpKtQeQMzKI138/OPJo74WKu3lqNGr/oUabGJ+XXr8Ln8s+y
TeRRxxFK/naTcwmIiDpCS84VMQYjPUrV1WjQ/8vZefXIqaR9/BMhkSluO013Tzwe28eeG+R0yDkV
fPr3h98bD6BG3l2ttDredTVQ9dQT/mHy0JAd9TZyrlpo3WlaVzR7FAAsmDK1DckAFLG2UVWufSem
VeaUViD0MXedR3vfBwYvfSDMkXMA9iuPjDy8Jway2tFLbQsZ4Cw7hFJWBzCG3o/bO3TaBvNXgcE6
hqqaqS4LGA8hPbiuqX9lnDUBRAbrwSOp3jgHK5ftNFxAQ5z8kIx3dg4GQQVo+w2r+FSaWQ3HBWCg
f+rLcSt0ri9labxTlqSj+v7IUYbWjufGXBFIBx4bwHb/GJHWH6D7lMfb7259KSpoHoux0bx+LvyW
LCbCBCdK++YAyA4gHZigXdshc3R7qdUtSznLBMWmdbs4zlWfBFneNcolQZjqHj/jDB6xYX1ER6F+
kmHeXEI1Q8XaGdUTHGbUhQwv+bzxI9aOs0MwwQGRLgj30/t3i35miisPiUyLc/rXNo6QtCiQbniu
1QTZOjhlbXonYzNgMBoT3h4HrZ+kfnwDFVNTgzSr28gfbrybtcuSHWy4jHmYSMzrfTVOR4co4l+5
27rvQdFJxp0oFXxyvKa+T1p6pr3eQwS4/TZ+9ydnR8fUHSoR8nFGVabx/m1onsa8nPr2ytRl0vTD
tOl7jkPIt1wO6lc4YuWHDmH87AMYdWg9XqnCY0ZUNxqemA9TlKI96XyQwMU+jUOOqM/EzvrmQFvK
9tnYah8NwBDQm7IS1wHV6BUTqzFVaw/CDga6ClCyTx0K2Y+F6XKxln0BUDRoI+c1Cp3EuhplK3Aq
YwyGpuE4EUSR8Enu4eUmPwU4SCr/xEH/NEd9bSeBNLf7xIWpscNzPPqAiGT5Eyk3qAN5bWCpI3wv
APmaBpEB3yT30GYZhvxbLTSU2lEYKZ0dHj7pC6Whkn+pMRK87z23Nl79UcbH1KzH+r6EPfujBD3/
C6Of/ufGB1mGsnffw3z/PQp/EJhPszt7K/6md6EDvsIpcY/HyvavV3JcYaOESXvJXRRIiCdyeZIH
XZEFQFO18/tzhoTUIQul9XJ7qelHzzbZNNfgtqJtBLpl9lCYyggnZ6B+7XI3v29GT+7tvMoPt1dZ
iWQwPamFmHuZjpi3Nh0P/SO8IKIrLfEWzbM4fMpcLzxlfb8111uMZWnPQay2HIckE+vO+YyS7ixC
oJaPNYXilt/qXh3f4L3Gn9Xa11+hafXP4GTSb1rZhcU5VAPEfrreaIFMmMJ7u/3cK6GDe5c3S/PT
5efM3m4ADqvtcKu4gjKBs9dAKIC/L06OififlUeA5q3E3vikK0WMELRjiBqqTfCY3VCVmyhZmWvB
tQSJcQRVijWQGbRPfgvBW9GF/+l/eMhpEEeb0uG2mj2kio8RtMMyvGJMRY+pF1n06muZw39NQu8r
yh4SWjxdKGMjQk5/8XzvCqRImIGgVYPn8PsDSSx0lYKZ7TWg3A13Btr6+3QMxIfbz6dNgXa+DvUK
hQtadoA3ZtcS3jVa4+hDcK0AomILJePuo4px7jluPNgazqTuoKiW/qPMPHmpJ+mPHbxuNzv26C7s
m0aNkOEcu3LjQ6+dKneyc+cVcD3Ms39fjztcaAKyf12Ln3rF6dHbFu4DVttbs7SVV+2ShFAskodM
3an3rzoJOmDWRRlcdZA1b06lo+k2KnKjr7tyXFwmBuh/ESwc2vrvV4lUAIjA4v1rqXPhoJ97CFtv
P6jRgHEMQLDWycPD7Y+78g5d1KAZimMSjnDEbMkeC7PUalwyR1CCB9OGYmRrDOSR2gk2ovrKuXQ1
zZ7aC4Bz6I6/fzq9UiNFTXqUkodaue+w/HsawwgGQkLW35wyBeGMjRMy7czZzqUoZCpCOjWhjmZP
V+QVuGqNE6IaSfVYknm/1o4Y7tO2VhElDdp7y4ZlzoQvUtrj379ZPiTzrOnoLObznT7aCF3ZtBEL
/CVMJ/wKKyd/0cvy1+2F1vamQcSnjcFVuRjPDxj+1d10PHOYZM+4Tn1TgRtslFFri5D0q4amstZi
a3q56A3MJ2A7IvcKAhdLQ7SCzEq9u/0wa0eAy2ACwLiuWGwSxQJ4GzQ8TNt0r5jQeXfMrp0TxoIh
cGiUZHCrgDOwsU/WTgG1qiDfYKa8AMOgjuX20NWJJIrpvVRFDyNak6Ao86HaaAP9jpbzPSl0xmYE
Lkzp5z3mKAmM2reL5JpxMXgnva3L6BkLpva/yrTC1wR+C/YXsvHNg0G/0QHoHDQvhZ/WryoCKF8j
JK9hzoRe8a0GKvRD9f32NUuaGs+5zCpAcLoFwlq3P8vy81vMZaZswgH+vBgycoTMekiH5FoY8GPR
r9COaDAVG42DtVWmuZk6dciWcxvhtiS7MIyuNqYzyOw4ynHA4vSvDybb2KBrw6e2KS/mQaENUFXD
b+iKkkUClUVN7ipAs5e4whj8718bPX66jORAhKHZzVlWmMphPhRdHQWX2SKpi2MFGfr59irLM2Op
9NgNjotGs32OrMIKC9JSgxkZKHC93+lNOaJkY/vOs4eCDkVhITVccIGcbEExftdg7zczEynSgmlO
ZICtmr1LpEQ6WKVhegUfhAY+UAwE3jvoVvJQQKZF1kMbTfc3mwJZBfqxtr1TVKl+K/CI+ZQlENQO
fdSakxuGtBk2dXX6A7U8DY5M6fs4gYIJ8B9QPAwg9qBY/Is2JIYMqhKhUy1689l0g/BDqdkYw5RI
SoKkyFMMGsZGw3I1bxphw5YB8X/AB0Ef0EQ1IX6HyWQJYsHOxbgbDWq87zQtbaDFAtyikTr5duWF
an4ejRxldtiThJwIrn8I0bcS9yKz+Me3v+IyBvEqYYeDZCRTBrv6/nqMdIFMGeyBa5E10R1y78UR
/fN4nzuxuxHM1zYMnTD6RDpYHXueIRcQaHrFQI5SInkHq07Y303MbveJ01WvSHBpewH3bOMsLK9/
no+yDgQZS2tznELXNhqKCqTJIEe0cz1MpDDUHHeV1BG/zmW5sd6y8QdchYLOprjD4nreoK1qoNKZ
lUVXTeRWcgjx0PoBEBsfNNTQ4hgrN+YNDoJt/RHEi/ND9yFLbAS0Zf5B/x1MFbe/i/POPLtC8grF
LIRJrpC5cPnuvMH/SC86uUdmJ32wG7W8mHrVqgcwtltTsbX9RLnJmIPXDqlvFnsqgFjIqrM2XFF8
ycA/QkPsTdSGIbDd3rprcVvQ/bGpQ+jEz191rJSUOCn7yVNHsHr4gZ9RxGg24vbKBiJTBRZIquPS
ddffHxBksZHdH+34iojqHu3WFId6zJrUUk5C4Vu5uLby/mDmTEUrjzSByd8vh1ltrKATHF19vUW9
wh98+xyBfvuIpVmNtAnRQB4sv0YBAWbAAJuyjJWHLgVVVIV42qHMWuZnG+MeG0Hb0L2PVD/dwCP/
htXN4i+d5WmCBQSUi3P2TiDtwuGVLXeZj/TDHVKkNkgYJgLawYfTET5oiYGmV9kW7bPvSRNeoW50
0MTbIvmoJm38nwsIbry31TC/WLraSIQZKvMNmkTkoHQ8uNFB7UIM8fJELfJLQv9LQT6+S7q9EHWA
o6UYMbBO0VyMwWZGXf33ewugkYMoxlR6qvNYZdPJCJGy4hhPRlUmhmo7IzKLrSt0uqjmL5LxqgaW
1hQgJmcvcoQhwj0O0MjFrWu4hjm6byhmMR8DmqdkyC8gKeXv27C0tH+sIjcVNGcZX+xqxKeh804E
J+QIEeXYR46avXr+iLNlXWuUbbJVG1q6NV5DvegEbpU5BP+T206OJJGPpwHCgoNA8LoFwjhAS8Ke
XQbw4CX6+m9pOxofrHzoMWkAHoc8Qh2gQxPrUthwvhSrPtQJBnVHrS1thGc7Rrt0WBz5Oa8MKN9d
D8k3z62+QexHU99wPfJ+pYVnP8GGhK/vAIj9iKWE8V2zGZlemswt3HsvG8FWFjQ9vRNqGd3XaoST
hPRmmHeHxIe/dUxby3IfHJ/O4C7vewWJh3xwEXVrlPg04n92wWVY/Sm8zOl3CiS37ylkKM4uuE2k
bXHhwWrJQBv/EeFo+VmrBvSkBSxHi5wAjYSNC2GlM0YFAzyLp6DBvrhh8SoSYyEq94LFLXJo9EkP
EWxJZC1T+Tz1CJ9cbNGYljXZI+pv7aFhfrJ3nFbfiGS/4/58t4F0moopMFyLeoNOnIFmyiAuaYhP
ytH1uwDF0qguq6fRRdpwDwMy9O9jaKvRXYrVjb6nQo3Dcx3JavK7dXv3DoiWN5wMo4++1KlT4rnp
N5m1s2jLC5wH+6H9pWpViIZLatPyTtkun9TWqhP0SUdEjWq/6pK9VDrovkUruuKUYzX1PU0cVCMc
avL8UYjRfbTHAQunKrCrl8hSoi+QnCwSu8SMU/5nmHVhx5Ai46LU+PjsFN2ov4b5qMan1FEboOID
Pry7McCB+oNtqBwWhFgqbBqHNr/2iLinULsSVR4SqInPKlpcmCq47LONQLKS9FBYTLAejjhJwSy/
6hA5ikaZuxddLWH76ylkz4b66tBr7AElhjYSkOVurLq26VjWpavDjcUNOQssHp7PPkB5cQkUfVJR
BLnRxylCo0XLJKvNk71Ia28P05Dpkl7090g4VndGPWzBa1dyEa5mShF+CwpDCwxJgA0RYw9+iCcN
uILx+KTo2O4wh7KemlaVJ3QfnBOi2BtN4JWLVFdBHDkauBJQOrMaAU1JzzWKabPjR3zy6gimILIL
eG/4xt3tRGSlVcklxbyQLgifetGmkBljVhPy90XEsvnHpJeQ7bHBQce2Nkbmv3Yaj8hVdMiVOqXK
FDM00H362PbK+GboVQEB0vAcNHj90FOzv0aXgfkng9HIBami503EAeF7hsGBexFKlRzjMB2vhuzT
jVXW9vk0NSO+QRBZYLz4gxShJuFcoihCBU0FNPsRSko13R6te5Vt7IhdZAXo5my8/JWMe2I1MGe3
QL4u0HOg8nunwZPvAu+zlkcD+jWZberiYYe3j4OCxNAUWKpb3fAdSTj5i1jUfGDfMFjFo0FDHSAw
Gvdoa56FdAO6kvrBc4ru3wGQGYM8J0JTVlbM7iPq0Q//y6+fKllSbeDU8xkNreQeibpcuRT4/X4A
Q8o824qSGoAA9lwPWBsbzzaE5FORa+q9RJIB/zsDAXa4YOZTj2fZvkYg8Nk1pILrb6u++nDfz+BQ
lC94Ycm7IFHijW+9khIbjDiYGdswZex55d+6cM7dALgxcSS5RCOue31hpr8iKeOPIYqzGy9p5ShD
jhEUVnROlq3GIC7hkzSsB3Uq+ZHALkHcDVW7F59Lf4t1sLoYzXAHTiMiZfPiqfECavjAVi6DbKMD
7afg4Id6dB4thPxvf/yVAsaAnIr0MkMOULazXD+PezdXsJW7MESWaFnpLRLNlrGRgKx9rQnfzI7m
cfhu7ysKnpB0KsioDxJgJ0U5JkeT9tCdTyJ0CHJ9C1+39gK57eiAQ0db6aVCQ6mKCAimTG20vcis
jkqnF5iG5H/fQCWyC12bQAtIAM+BSCYShXiwTI8WDg0+Kab6iv9qfHGx69zY86tPBUiX1t3EEVvA
AhqMQZw2htladOFjq7jyQseyfku1wNnd3hZbS80+mAR/gjZxxPHSM/+EUhZtNaTgP/leqB3/fimu
BZv/MCkF1/B+bzjg/3pdtb1LZKoYDbWDUe1jVP/O0iGI3F5r5YagJTKJgvP+mJ1NcfwPNCnqKyhq
R6CcU7RGjjUGrU9BihGpY41vZRv8MpGO3biYV97kn0uKWQ6AlI8VA4FwLxqS6wa26bp8zTvqSJLT
egs+sPZ8MK7Bq/xGOs9TrnKC12Df6V1wqMmeFIwi7+MSU5YMEY+T1fs9l+DobPTU1p7QZjdOHRd6
anPQPP9wbGoU4C6ofsZXO8BzUM9H/eRbfb6xLVfiCGYCQEhdBlv2orM1tE2oYWeCN2unNIexMH0s
KhtvD28t3FOm2xt7c209hwnzhF9zzQUOC2aw13ZZ6V7iFtcdtAfGn31tfTWbRr+Gdudu1OIrb5Lq
jC4PI1DSVXX6OX9sz1ALMxx1J5wJIhoPXA75Pg2bDKkxO984CatL8a1+359LDq3MQziLMA2uBN8e
Ax9reKLjY7+0Ap7R7UO3gtVE7ZvOp+vaHHHi5PvHsmyElxAt5I4BL3hC61PZFzIzDxJMxp2iOQOF
yAipFnLaU2UUk4QE2nm6Vij3vk+3+/bPWXtyRr42mAX20mIKZZSsj183xCpH1EcsYEB4u6qCmYS2
pYGwchwFwCH397XH9ae/f3CUWLze6eD1NUk+PBR17p+1UFHRmPaTY1VbL1LJo42aY4rMswIbRAD3
EKN6eqfOTHdBrdMk0cdBuWC07R9dLMD+YQ5RbbTfVl/iH6vMnqxQ09zuRKtckL8KqcdxotpFLqLK
CLEAXLr9xdYqSbD58F75WuRg8w3UYkdtNiPtRWiNzrfRKKxLj9DGofNgB5CKusZLqQpx33jS/ayV
sensw9EARlZ6f81wp7qAbDFNKigzFrU0+klDGxmkZgWOXtfGdnC5Qd1n48gs4o4J4NBlGDiNA5dD
RwaMIc3xJEU2DkwmrYsXFI7lvu3T8TT66CbdfsFry1EvEXhUDfrPvDwr7DKDO+um10JoyiekvNEg
tlIaVYgoIu400Bu9veASdMoDgrXWyW4ncM28MgYpQ08zbdIr5q/FUyIdREaxLcXgxoojTB6q/oQu
HSKIRuYOH70m6i5dpuc/bv+MxS6efsU0KEEzxTQWMCJdEm1T00ivqV2H95jQyQNoO+Q6lHSrBbf6
igXbE7YHO2ieAacwlEsR9+lVoN3GXC6kEeOpydktfAfwXeV8/ftHm7bq1AlgsDyHZukByke93dKZ
9sFnshJ+EmMfmZ+srqvMjc+59nBsnwm9oLkmY5f3ca4ti9FHWCe+1mOKrIwWj3caJJY7cFrYlCHe
+j88HFwSaDqT4QvX5fv1MIBGf5C8Cudx4d2NXvYB9Ux5DIn3n//+Nf650vTkf9zIvaJqiJ648bUR
FkDsMo2vTjWmSM/jav8/LAWXAbVzdiV1/ful9Lq2IOAn8RXflHyHJFL+mNSNvQtlGHz6H5Yy4Y6g
EgRves4MGKAMdCgQxtdIzZpriAo/A2P6Rif6AMZWc2RxIXHIJtUHqIU6CLJ59zH2a1+tdDu6toHf
7nthDPeIP45/m4SyCnM4gDMwkJdIgB73AdSYNfZ7OhqfojGIjxKr3FMx1lvj6rUHclByUQ24hFNL
4P2H6hLXamnnJ9caO2Ikox2E2zR3a+Y3JUXv7nEeaEpSDK4BGj7zIaaMNSZ7pcF8y7aSc8PkA+/H
ob5YGBIfA+HIXVh2AAtMrFv+fncA0kFdgr4tjYHp+f/Y86mdoCQ9KsB0cB9kvKEOZwrSeJ9AHjvd
Xmr1Vf6+TwUpIq2r90vVtkTkO7CBvQDBOQRQpzFMdcbj7VVWbxsGHzbViUOXdJ6HBQhRydqpkiti
Ye0xqhFJFuB/X5mrRifaI3T9h05rjgba6OiftvWhwtlgI7lfdmj5omjxgIKeLj5n3inwKF78bHpY
DLQnmyTdY0KGIR/S71E1hPvYF+jHIvViM1TK3KrFczRNjV0ct94D6VGa7jATbi94Jhgb8Mu1zUbM
4ZdxdEg5ZrGn6nDB9vSRT65r9n1vI6NY247ykob5994DtIL/a/PW4TO7EfTWNgChAXQVLItJYuP9
BtA9gWCQCyRMqp396MCc+9clNTrc3gCLPJw3zy0PZwetM9jxs8dzk1zP4iJNrwjW+z9STLu+YJo9
7DRpDrj14kQHsndLEGEtueCRQCebtL0XQbYxWy0WTYTmbmqpj6mGNgue5Q7mYmld6d9vP+HaB3Rp
3dLZQKOLevX9e7QrBltqymL8GFRfjLAv7oBM4krmVYGJ9w12vrLECbF3ynqjLTX93bNIBUKYNIN5
PLjz39n7H/EiKBJfS3BsuNqxZgJIUn7GMnH/w/cjaHf8wRaOcGXPvFtv9jWBYus4CTL5b3AkT7BM
aobv7qhvkX9WlwEEgSsCKc0C+Ef4T+EkGfEVrxXlUUF2+Mom28hk1kLTJKJAaQwbmM7GrDbma2L0
gkDhtQv0rjubgW/5hwGM18HGLEw7KDamy1hmtDZG81WDNWXYYiOGrjokko3DuLJj+S0kcPo0x0BC
8P0mUtEZJviRM5Z5+mYgIH0eRItYWJBs6WqtroQ4k0lMpiM1nzionlkZUdMk17ZN889NLho8LXMX
Ju9g/w+ZwfQR6TzrRA7umfdP1aUMJ9sE0KMo7PG1cCZealR4B0d2W8Jky0KV8epUsk0or+nkz1KD
MTdxhqACv1pAHkCxDTqm6XGRf69UxENlpHknLanLO1wDQ6wSDKtjnpC12q5HE28j6K2946kF4KJq
TrPMdd8/91BXhVA0kmTdhkTdVoO2pyFXXZPEH463o8/tpWj0v18qx5+yA70fg4L0gA+2bYmhV5k+
KUa6VTmuhHIXvjOvmdqGNtlsj9YIJCn1lJAHsZbvbScwzhKfvYsrm/gObTvrPAT+BnB5GQmAx6B9
wH6lgFvMjyV2PA0ukOk1kN7wgPKp9ZG6UXU3jt8yjrIMm1H8f14+L9kwvacN7UbpteswjQj90His
eyWbzADth7Culf9hPbxFcEYk9BgLfJGOEStWDGOKynqh7epC8x513H+egEnZO6nLdqPxtvYaIT/A
IWFICr1ttksyW7pNXXbpFVyg89oqMFcaVSs3VlnuRYYjE+GZAE1GMy+jQpNa3haElp7UH0Btid8X
uGcss+K/lcUANUUTcerTalQ38zogxt0IFmWRXm3DKX6g44tfjdOo1p3wpIPrSRxf0ASQn0Ohokt+
+8StvUvWnHgPVDygLN6fuHrANBWwW3rNrRxdSSm1h1Bi5H57lbUd+ccq+uyLmV4QpIOesSOtRn0B
RByfimAYTqhAf1WQCb77++WYYDHORTuS8DmL1FFLYg4Wjo7aADs+g9aE9Lxi+PchLjN3Nf+ff24v
uMya6Pv8zniBOqoLvVG7NjQatNRYlYb3oh04xhcxKu7Z4KC/Kn6OWUmNz2lX1O5WHFuCLCdJE5p8
7J+p6F/UdwBKWwqq9Argq6n2hUMGtcMFCQgyhsPZx6KMNaKoiksIZpFXLMqUh3Ic9X2Dr/q/5HP2
N0NPcAYQeDSlO0XztmRfln3736or6MuggUebZZ42Y0Ju9QglQX3ILHwI4jw+9bS0P2LAjHl06I9n
AHWwtZIs35WpUHGiw4HH72rxmOROsLEZf+/p93kmeF5ucpfJHdqi8yrOUiO/C5suu0IrKDAis1Ov
wgDJMK+Q7US1awML7oSLrP1wwp4OS2MhFRfzSbQixD7HwAeIvFfZAqy9P4wHX2uC8CWKqtrZN90k
quYgBF4cwkCgHSabSlc3HmE6lfMnIMsjByEkLIHuAeoheYijx9Wl9juaNJFObT8Ee6cV1aPuJcWd
y3RyNxR9dnbyKjzf3u4rx9kyNRgZJtCJZUUC4ssdokDPrqKrlOde7ZqThufPHQ4v7p6ekLfxuCvJ
LYeZuSCoCcLxolPC4VIy39fTa4nx0WWAFLIvLeNfE1eiEn/BcSx2yKQM1R57tu6pLK30MwAeufEz
Fm8d7COnDJA2ioeCwej7WJkjYw+f3LMvZWJ9KSszfYkVLCuy0LLOVVGlmLJX4xehjgm25IwWbr/0
RcJicadPwBquWVre8/STB7NFlUj74ip5cMxrXzzj2ts9IhiOvrteWHuap97G9bCkWv1mUk44Aag3
E+Lq/TNL4Y4iUiP34pqMLx/QcsHfFT8KM743LYYk4JXF1UCnEQOoSpQvXVuo9i5N2yg4xK3pP9PL
U5UzLtQK2vWIzL9mbN4n1YbJPUK4vyd70Lfqj8X+5EdPlAXXorO7JEHRqJYyQY/80pXBv7hBlHAH
/fhUo0oFStDcEtlYWY68GA4tao4qKt7Tn/9Rt4a+XnuBiuSaPWbyg+dgIp+WholnvK98F2X18W83
ggGxlQLB5qKxFnWIAA3YmRLsQW5kRkNXx2vxhNW/YPFgvmBfV52xpmg2rtRFNjRhGKccgRIITc55
jiLTouyojVwMYJPhIsxS7M0hxp+tF3/dFmUp2nSg8ZEVgJs8e51di0ufV0u2nI1N9gHP4MA/m4Pq
/bz9HpefDRseOHmAbigcF6TPzuI00atyLrioC2DMCZKTrQ/2fwzDU1Ng7nd7vWX4+A2bRXJykrek
oHq/TRq9F2Wq1+JitX71jxvnzbm01Ozsg4W/ahJnIQVjrychMekYDGbbt5dfxo+J4kCPFDQT0Xte
8JRm4oKv0JxLaqjec+VVyVcQCy2rWjiBIM3Gpew6eOTdXna5cVgWMgCXBQnSIllvoRD5aFnZl8BR
sF4vO7zUMT87Ie0XbQSrlQ8KN3pSPYSuQxd/tnF8PDaR5+qYJZfqJw+Hqksfqs4Jt8js0BVyS2tm
ZTnEHZnAkUsgET1PI3JfS4Ex6hwJu8KaWpVd/RV94fBJ5mn80vRDv1EnrC6IZiwgYBr6C4TYALK+
pxMA+LXPxCsWHeouinPti6NhkIwZz3+3v9zKhgHYgOgSmwYHw/mRb5MA0gZu9RdvqugmjbCnIW61
Z0NxYOog8ngZkdE73V50kUmDHiVzp/dISCWp1d8fknaStRAjBIMGmop/B/QH2Wc3DRzkmLTQiS95
LZU3nE+1b3laNZtsTP76d4nVtDyqW0BBAVovir4As7fetgnlmOFop0EY8dnjITdmTFOiMF+Fvx2N
Tu5xDuP0of+4MERkGC0MAzQ6q9L8F/kUiOeh/9d9R8AFtHGRmUKJlKM/u7pTv4bbpMA3dzDiQuqz
1o9tEW9l0yvn+90qsw8mcFD06fPDah/c+ojoqHXIPQMVodDYutZXXhuN/QlsAwbIWvT4/Zxtb/qK
f3WasTxo7aBfjFZ4GwFrdRU+jWB6Qf97PkqSQeH2GNvx2qp0vGgy7q+WPxob0XjttYH+AOpJAQKu
Z/oVf2wBJBW0tKwQzTGi7PPYeAkm1VqILajdb6xEBbrcbqgBg8kAOEVcnEMGoGn0ugyhcda9cJ4d
nBW/dIZiPyPVGkS71sCf9RBmIaZsfZ4mERBhoSefs85qX2JsW+1rPgQBLihmH55xQWzqnUlT8jlQ
kui/WPfx+OVIy2xfCZnFj6GtY8IYRK36Q4Wk1e5qLdA/OA3o1n1GWy/YZVFnPgYiTQbsveg/72JS
WnzdlFA9Ok0whshOhZ1+SrSm1D+SlKfqDpYgIr1h6zqT02iqRoe8xIcPTk/IrGvAv/jFRnkTZkyh
OMlR6U1uNrfVxE8TU8vikAwYMO/iSpovAuBNvav90R13AfSk4Ykk17q36gryKqLPKupYbvRfEBjO
Pzrmkh7Wm5GLHkunFb/MCrUs2KDleJcR/Z9NrMXzQ287PUaILTaqe1SQyn8jJcvfapww3X1vWak4
JF3h9btxcIKPsfDG8dCYVnE0PNG3Z6+V9mPZKbK55m1YJQcIr8aXqBFhTavemDA7kGCPfWtIHEex
flROsRaWD6mE+7PvYyV+C702m4znphEUFiGVe2ogm2V7gZNTt0tCANu7zJSVum91q3zOckwFDp5s
9GJvJimev2Ptpz9R4Ir+zQvLKbHeDNCAVcIRQ3Orht68s2P85pCQEw6GEjn/QorPKp5VNDjjQ+kV
Lk7ZpG0qH8lW6EA0XMBPQ1VYAbOiwbh3UkdWj4qeDvU/tW+ov7Ic+419XCJ4suvKcixfdC/G5xrF
iBQnN1tVdmBdqh8F37nb9xguRvhcZwPbT8j8n9GRvbOzAItVZ0XXy//GUSTBpWJJPoWeYipmhSJy
X/BA1dXnrrNpzVCY1A/E2gYAXZ8WEAudxPmmYCyIlVHUpdEHzw/CfGMqugwp05QfBvRkSAOHZxbv
PZRnaWqP6oWL3fra+V7zmVtlS3l2sYo9yRYibgueBe2beXmKHr/CEBwOaVZj8BUlg3jDTN7dyGJX
VwFUSibHiAfc5/vAlXax4jkKFOKO0AtSpmqvoHmSjQ7DYhXuLloLzNoBAjH1nOXKdggCedAdVDkb
v7/XDNjClo2/+O1kYy0ICy5iqkRS0wV4bODeklWsBNew7fEC7ZORyT1Eicrru428Zm0pOgY0bCaJ
yQXyMEjGsIF77V8xBS3wjk08YCVhfEfdWP8tpHJqRJrQ1eltrUw2VL3OMRYtQclGjQFPrEpPRWn7
D0bTuVtYo+lrzzKZSYOFRhrdKFry03f84xprLDvXBSoTV4Yd7dEe1BhNMiv5pqR+8tBrJspotz/Z
ysbg8idHg/k5zaRmneQkI6fKOwTjoe3IQ1pniKgTmDYy7d9wgdlzUdCTbOIOMAlKzPZfE1ROYg+U
uyW5J668rbt3q6rai76iv9vr5g+rq+Iz5F/jkNp+ft+Vw3cOZ4L9tJ2d+0Jv902VdxvHYiUlp2+t
TXoM8AEXiSMzpcQIMK6/1HbR7QzfDb4meqkeG0y638zBtu7IYLewNStbl0Vh20C/xIhjzgXwCOFj
kkXi0tJlPsDbKE/oWwMLaBVnI1AutxNN7GkQQhLDhHUewoZRoO1iFfpF8318DwNfeuHnSi2MM7bX
dfgt773ir08L24mpPLMCxq309t7vYD8zIdrVnXYJZS8OVYVTkqfX1jHKyq0AretTyv1uW7EIxRT/
nh5ygR8pWnwURMlMCedVUR7LUNonXfU9e98EOPLuBlk4/8VZo3HDJ00kdqqZOuJk5F4R7W2mXZ90
xnn+geZf6B1k76ftDqyQ5J7NnXwXG/pEwW2dON732HQ8h2GEU2xAHpYdcNI045NS99aLi7BcfJdk
Q/OGB0b9S4vi9LPlDoiEu3Tn3YvqSyN+MAhZJnJ4ucmF6kr9p91UVn0SddJ/cXJNDmcsq2vn6NEJ
/JqZwg/vDJHU4wkXjeQ0YsfENLDKLedCVZUUJw21Z3GwOyjMmOnWpCq+01fmwTKT0N2rSt82+7Zu
VO8Y5BKoMJzB9C11dYm3dpCWmHWj7mIdQjyi9V0FFv0VaeSuJ9UQwBlkHznaPvdamgvDxB5A9qVD
Poe0KsfG00XKA+UZP9a+SjDn+b7AzB7H2NiIvlthFXp7soD4B+Q8wzzhrO1+QRiw8p9cxAXua831
qruKTCeHq2jXwakdzOZ7nGpecmot2XzQ4qKNMGYNc7nLDORJd7nRGg/9OPYjJs5u4D+6SNB3GNsb
4ovVhzZ5bICU+T514/E+UHHLPohsmld1amUoO7P18p+Nhz33HqmECKRo6MXKIVGN4kG4SdztM1UO
5i6SvvFrRMrjLW4a494eKJOOeuJLJNGdyC/PUVyrZ8xh1WbXuqgX7PpM+anbOEQLrbLesHJX8DrR
k+9tVZdfqqxu8KHpPnQYdbZeaJ4Tz3BfUS0dIuju5KfHKRpiEG/Dhd7hhdD94qOXj5GBC+6LirqI
fRR61yb/jGj7N6eu7MvqUOrK8LELZWvhbtt1dxhyhsbR9NLGojUTus+iGpTyUPNimKHYY3NMhR4F
l6zF1nNPylO8IS7PsmZYWc2pdiHHnx3bM3/lsnDLA1WjAqotIPM5JO2Y/uNjsuKdStUvIIA0Zhse
srr1J0dHRWLO0muy/uDhqd0d0CcyygfVp3DY4WhvOYde9XC2DKOwinZyVJqz3SWje2Y04cYX2Trp
c6kEJqfB7j+Muec+1jlkvSFgtnku/CYJd2lnJ5+YwSUDX9P0q2PZCOHf1Y5Rv/nMYfNdkaHm+M3X
x147pG6pUXnEg1XeBaGbf0wxrsanqinzYB9gfdwfRNGlZxlqBQrbeap/aLTAGp9cRdZfq9x2vztZ
kCv3cuzU5j4IfMoLxQ9Rtw0QbICQEvXAfaSRaLu4Fc1zhQatvKuL3lbuBgUj7n1tee4nO7Jk/+rU
Pq9Sj9jhnE+C/HNOCtG8apJ65J9Rz2o0PBJq2ytfRQdSPzb/egHzjjszG4uPCAaW4+H2pb+49shs
JzQRozrgN4tsUKQ4LoQOQ+oaSQPpyf/j7LyapEbStv2LFCFvTqUy3QUNNNAww4kCFlDKe/vr3yv5
Dj5KpShFT+zExsTODlmZSvOY22RHXevNI3p24WFZ8F4fSncnXtscktsEpDHwWe7r62fBQYwjAcMA
zD4fRwwFtPxYIcZ1oD7RPDqLEx8GE03J+/O8CW7kPEEXAoID9nMTdUi7+3EJ6ZOmqAN+QcnEfCa5
EzurefOe/xkFXg9EKspC6+rToBnx0qQRlImpzgOaoVpg10r9sTfLPVdVGSZdv3dyQhRY4V1KS0I5
4b/CQ9Id6uBOKKkt6RD7Y49ldtakQBcjRcFz3UFDQ5/L7JTipPzP/cXc/IJ/Wlb0xal+rMYuY8p4
bQ+EqkmFE7RV51BfN6dj5nQQi6Y4VQIeAnWHNbWxuGAX6VDSLqHesgZu5bmYtHIEAKtUsfs2U3pU
rx0l+bYUeFrfn+DWUPRI+ID4+PExV1tUKPiZTHJxl8VMg2FO27OGNd6hL3LltQVLysBIjuGVRcx5
23Iy3LA1pywEAlZo72Mi3zdNrS87QfdN8EdwxGaRhw49VZK/681ix2CSiw4JPBwR8DuP1GQ4uha9
mLjGbtAjld/JJW4XkAIzGpLItlJuvlExxBBpsURXpJcoYUd0imq8SfGbDyLs8nYWcGNuMldm8Qht
YSqtNqMDwaw0GliteVTnDzUOYccm67pzXSLHGZnpbt/2puYni+dcXGTQJJvAla8XE3SFZXfxmF7M
Ls7mQ61Uo3JIdSN7ztFwaX4h90tsJAwdau2SivlDMU3RM8YnGuJuc4KtuMXmeuidplt2rlY51+tL
gSscshZnE5E+Z30pICSdD7i3w7DIEMK0Fy18bsO+/3j/dGyPAkL+j0gohZHrBfCMhnJI6lL07FEF
UKJavCNiGX7eH+V2C3EwJG4LqB2CJOv81+oguvF6pGi6ijDAtQit9SwSn7t+anZg/1tDQVzkIqWk
j4fWaguFKU9DCnUCLX89eZqnzHoO82Wc8DGYxnjnaNyunlQ8oMZDhxkA6rpi1aiZ4UVjnoD5TNVg
NER8MrRmj5qyMSXeH4ySYIigjbo+8RjeYccw68mlzJRvaVvkh0nJ9ceyF+PObrgdCS1ziYiEiIKe
y7qoP/S11VeFiKlVlcvbsJ5/Zs5coIZvpMdX7wjUKcDp837TvlrDNMxkXNpBOOnFyDAHGgoqtHDZ
FF8X1R4s5qahLDc3k6EYByL5Bo/SgelSzRqtV69U+we02Z1/PUtopwyF9q8lXqovTHl4xGfSqXwF
GNpOtn5LRJE/AMAitToa2uj/X5+xYXCssqx4gebOqadzXsQ20nK16lVHB/vt0Dfo0znPTehVv9yu
0tJD59FtCIoidF7yLHUzv+qE7fiRhgTbzha+/eTU2fiLdjtNNlSJr3/c5GHF2FoUKs0o0S7VYptn
CvIKZtKkove/+VaoQXlEpykrnVfX37zO+5mwjg9hY0R3cnMte2cXduqPIxAQX4R0Acp22YNkbH1+
AKMgT2S/lCvoeoJdYlsl/VhoQIpiHZsZW6llrO2zQT5+7ujKvWi0OIJ0FGdNLDvR1e2DRkiHGBcl
MmDGN5e4gx+rgK2ZXWoUHl+wQVN8VD46P8wNhEGxDlB36jRbawzLUGpXUvzCXfp6tuoo1FDp4DdM
yGt9wc5LCWqbLZZ2Y/7UV8ki6x57aspbe+j/D0pAdz1o2UVckUlMiNWU5dnqkR0d60w/VLWjne/v
oY0bF8gD8Eh58cIhXp0lMMB178LsvQyTTjGE2u57NUz3HhH5p1y/vXw27LKlOR3sjDVUyRA9POmQ
CdEg0z9WCbVhzEaLoFcGU/NLVG7OiRj/UbR2r2+wsVvx/gNnwysJRPYmoapBUtYz/nt1qg8/IvQd
FsZrNPr66HfDmwMHXz9XheP8z5gLtXmTTUOyBwzeWGQkGADSAVOXKBG5q//KR7QB+dwxL6JLhpkI
uE0RnUxl1xBgYxSoKBJYxAV0q47dLeVEpEutP0mG7o03TpjSOEnl7u3OzXEoI+Ls4yFqsN4yIDIw
ylUxxmqXWLu4qGO8z2AE7qQZG1sGwCOaCdT4UflYj6K5qa2PuYJgVZ8XAT1az8+R2aBmVOvv3CrR
AzGogLpBjr0+4pH6Gn8YN0Ax1o+2bgl0Uwc68TFqaL5pKeERBVf30EeL2LldNpaSkixnA9cIJP7W
sJPIGEady1tcBMIFH/AO1b5Djkt2Rtm4w6hi8BMZ6g85+3r7LXEd90ofopXi2viwanWk/7JS22v9
fEIT+wRhpZoey4hcZye32rjI/h8biz4XEKk19iwrhqZ08YG+dCPVMk+kzSGel+owFYp4vH+RbQ6F
+SvbEg7/Tag1am2cgWMTl6iKy0tD/oCsZhrFJyUs9P8wLR4E2VQD9nVTT08HPHURG4wuCMv2IWYx
wn6Y4aDSVo4LLDhePzOaLqRTYJAhvctN9NftMTaW1yhxG1/SmsfdqV0a/3VoHdxY2Wv0bO1HmZSC
1XOIWNc1GmTCOhf1FXLhIoyeKC/OZ2TVf9+fzy2sGrUlgMxELIBqaB6tJlR6jTXaRG0XsqPqmBhp
8zxWaR4UzWgcp6SrD/R6vTMOI/YxjEfrPBXzq4Ew/AYpjICPPBJC3M7Xiypip0+Q64ovo5rXj5lR
a2djVLVDHbXzzm7ZWlRONxpM1Nd4g1a3/4jdpJoUOd8vE92DOyUzTnBuvEPy2lxVeMigx+hlIVSw
mhEFRTqgMAhQLNd0KUrnnMolX3wHGnzQq312GDM0S8tkiZBz7PPnOjRfTV6SqwobBLC9K3OE1VTj
eR6wl6tiqLRleYopgAC4LEcf0Eu2s6pb5508nrtTSnzfbFWhWJidtg3WwVPUfG/7GQ1KnCC/ze0u
wmFzKFjeQObIrW6il9oxhGnBMb9Auk+Oek3zFwl+eNCx8WrYKuoqgCw5HNIU5iZcKeDXG16m5XDs
++YTwBnnC8IkiCV4ttjTzZQfYxWUSTgFw9FDR0djFfopnG7HxESIgkg3nJB/6v1FUrD1JlHOalG5
P+6f+41lZDyGI3Gjub0+9qrSJxE65fmlR6dT+OCju7cG6dgH4Frhzu7YePIQj5FDSeD4DUF3MKsR
zoKkPNImTw4Wsd4BhQQPo1KEw/gfzDQ5q93ifLo/x42oBX4KLwJ4GIir6/qXapVGVWXkJwsScsdG
r2LuNzV7bwyt6hcaVpBD3avviywfXx+1UMhEOBbCiqzUrI7elOcKp8RCAqEbpbq9EId2QKdyykX3
H64a9ihuUCCsScTWEN3Wnmsa/qKEWi7MGkcbezpWujadksK2Ye8ben3qUWBH7x/g1QGHiN5+U3tG
//XVqy1DQ0qOFFRvnyvUrOMo05X04oV98yRQgg6ovdHrTcNfqR63nzFxmg8oqr4aDkJ8IZXnoLcD
orzZymW6GHNlkzUJLIufcAYzn7oqiY/3p7dxYCh+c6Oj8cTT4cpN/tfDjyNszRtF9VanMfNZU/vx
pEez1NIA9Xh/qI036mqo1V1gKdXgTLQfL91U2QdPW7KDo+Jgdn+UjdNB2i4l5SjtIbQgJ/zXhEC4
iqqVyXQ6jvl3aLvRiw5954ylzPJoJkWcwCC0Cvq2dl+83B9747a7Gnt1PnRjHhqV1PaC+HlxRJbL
of1E8ZTbA5NO1nYnarvl0rNHJHqF4owM7ddvYYkoPG5piEoB/IwEIIIInd8udb9SvEoJ4XrkrPwW
yM9BncOImXuZ8daKyuUJO/l8DwSytZfYh2RthMhc96vpJ+bCRlO85MLTX+m+Q1f1CVfdpvJNY+w/
v36tobjDcTewHUTB6/o7UwicDA9YA7pC1beCHttJJCHaHW4THzJtejVSiJVGqUS+K1z1N/1LDwUj
0Kkz1fDYqy7CNFucHEzlICLb2qk9bu1gMlKiRhJs6XR6PTNd1OEojIEyK0KPHnDRUDyPSrk8qKIH
8jI6ES2MJrbD6QDSKH39Hib6kEVXroXbmAc8wjxZFbpXarzYQHXqX+qM1I2lV/1z4iTZzhbe2DMI
suB+zRvKHbR+UrTRcOcM5PEFIcjuA6pR5u86Gut/q0Hp927UzbEks5SCMkaDN5mHRTeol95qnWNN
b4vQth41oGiPvQW98v7u3BoKrgcBuZSavXkpi1Cl96BxrYpuEO8WZVxOdpQPnxOl3rPc3rhWiXG5
ueGxUDFfV5/SYrTVMqRPk01WgoV77D4A+PgP30n6l7r8F/JQt98ppOlcu6rsOdXi37ntcO4EsPM0
9O2eTL++cQBo8PHcks5AiVkfbQUJuSRE5eEyupi8AV6unOZYjlwlpwmITRwYTZ70AVwzcFZ64dg/
QmzjMz9pDPVbt/RjSmpSzuA1LS393OYT/4roRjs75srQej7qsfx9ZyEcL+s9SB7luYuoVY922HHS
52QIPOEp8cGYBRs+wjLsVy2aMTmpVtj2fozlRvn6DUNjRcb+kKBk2+360IPm6r0ph8iQmkN9hNE1
Hz0EJ9+Ldvxwf2turS76ssABUdIgkZL//K8HUnHTsG1qj/y71eMArLV6dic7PXe5VQYOireB0UcT
NjJmeLw/spzDKhkAJsxHpa8vOZCrOfZO14S5XiYXc0jyY8J6+HWajuekizCfKdRhZ6YbJwOEK+12
kxfpFnNCr3sWSgkGurfN6FiW4fIPyHrv0/1ZbRx1POHhi8sC/gYsQhdiAcOIvdUCPy8ZdOwBRoTJ
DLXai/y3hqL5jZ0fCFLy/PWno05oRZFKQaGxy0MdR80Jjkjmp5D1d77VRnJDV1Gi4OFZ8ZjLtf17
l8yQ7lU9jC+ZmSjj2e6M+h9dQcQq8EqsqfMpyZ+hmWJ69PrVlFgC9MAI4G562/WoOUuUuIwrAAbC
l5r+zcPpXR869cf/MBKvDigeIoibOgJ9WQCxlhXjvhglKM1FZoDaqBnMWrkXZG9tfLkFqWVTsbi5
PLvxT/tjlg6IGBzZcGW/Z2GmBpYXzW+dmgLK/anpxsZJw3OawAg+NdtlddIKrLTBdqIA5IzC+oem
g/61Bjn7rIJq/WpVufg8ZXWa+LHTiMGP9FD/XYKd+ITzT6EGau/gu0u8k1UHZ6iLR7QI+tnH0AvF
mKjLuxM298P3wWrdirZnPUFzmqw6PzR6ab0xlwIjsfsT2uiwUDtgIugZ/aEAXO9G3ooB+3F49QVO
RDS6lfxnRd77o3SSZgjMxXSp/zQ6xo50iF6M0W2X8/1fsHWXIAMky06SObo+D63lTk5TOzD7F6v8
atggy8o0mnawNFunDtQTvW2+HNiB1amDJNQNlkR2KM1cAFSM2/MU5y8erk8PgIWbwPNi/eH+zLYu
FYquEidOB+sm0V7IPNvQBHwxOMoPKEfaU5Um4kHPun6nYLJ1DFzJJyYEo/i0DmyxQW+RyCNSURZV
+eYqpvbdaLM0QtdsKd+ObbGnNbb11HnAcf4ADqU/9/W2Ed5Q8AQC9XBEU73nSMyBFyOKXymu6WO3
0X0xWmU+Zhl79/6i3n5Ig2IWREsg/xugqNaAqFKW3NR4cWXHQqtGQNPudHRr9FimvkfkI7fEzu65
nS6DksdDh0TJ7Qagt9REMEkSsXvwKHvQFfPHaKdmkC2RHigis963YWkddG94vWwnzSUU+kwpVk3P
Yn063NkymnjEhs/Ek/QfGq6Z5Y/xssBCtI34CCUZvnPSpIgPdJ6C4StuK1/Cti3f1cU86n5LCKsH
7ZCJvav3VqBH/jRAJCyMsQHJimra0iSF5DNW4nwBy1GAY2ozOAaWNhS/NJzbLdgFSvK+nbviR44z
n3o2O934NwU0uvh0DvNs5zq7vUz4TejbQPYlq7whzWnlVCpZTzCt5n33YAzIm9oNnMT7e/D2YFNW
kB5yoNGIftZ1QqdIaH2XhFtemFuXQUldEVRZrOh+b+K/uTPa1uYjhQORRzFCqm5dn7Vey2O07rmi
UxErb/LMUn1PzaYjyaR6zlVjPvVRab4xkffZCVU250kyBT4Z4VLS5uuRoZ3AfOyBWoFJgQ4wgJxu
ap4xRUNz6f6Sbk1S6mlDeaS4fFNvqY02yWFSEutFIn8UEEDioAg9xTy4mVJgZDWH7pc6bKs3yYJk
6862ub0/ab0QrqDqJ/E46/g5SiI7MfmCl9qY22DO4vTZiRzhLyU+gKaeip03z9m6xeiqUt1GHEUq
81yvLJCnOa5LaPbtYCRPsd6NJRxgHIghWjTIv3c8Tg0fF2ZFsJQu5NSMjuV3LIlb9yhNa8pHKBpz
8xFxNxgji+HCnhVjPL4bjKVzvw7xqHRHamZJ/rQ4esmt2IOyOZDfWcpDY6dTeMbTIMafLZw17yDM
VktOU+21xjEfwLgi5RoWLS5mS29AKhjqp9Eeks5vltBG9UvXwjd5OkA1KN3F/ko32o18VdSFpMuU
5lNY9UINwMUO2B7FXfkxc2JURcdJMcoj+kt5fGwW+BEYGTbUzCLexcGfzGyQICQDnbGBxp/CpOMS
0g0g+sUf8OaZ0G2yhx8WqFsMN63JocOJmSKHPHZnJyjaRSkD3eoaeG6tUoyHRW3xx4qnIbX9arEG
/ZC1oe2e9D4Wmp/hJDFxfoVZ4aGKFfypRwwfC7QqN17yolL7pxy6B0aL06B+UOnwx34f2oPA5nrU
jI/3j8DGJiQtQL1TlgHYE3LP/JUYTFWEPU/Fm5pWWCTm9FqCuR7Ndwm/+yeu4sPn++Nt7EFMEDD6
kkL2yDGswFG5Vi6dUsfJJSt7XQlM722OomXmh2pk/BwKtf2YD26185JuXSlSmlQKutGpXm/8HgEL
nmcwBXMSGQdqV9FRIQY+12O35/yyORQyFjAo4RHc5gZ05OvYzsAUeEt+4pbG7hV+z5u2VHdWcuPL
IR5DEoIwg3wZ5Kv015ezYOgveSztplGyMPy+sZOPZFr2uZvc7odVq3so/q1njno4/T+peXwTWXbO
MgCMwtN7zh2sR5UwqrNjqHBf7FzLWzODe04hXJI4b+xqVLu36ZWY8WVRkyYY6Tkfeq3ufMqOAxnM
vKeWtvXN6L/BZaHITWyxuhen0EQs3bVRuFCX6jxOTX0o06H92NPAPd7f/ptDofhF6ogvBqWh648W
8ZoOaiGSi632w5sIDfSLVhl48sy4rv6HoejsS0dfco+1Y0QxA6XMkolVxCfzqLSp6deRaI7ChLLw
+qFkpYv+K77NN3LYnW1PhqhQi57zCa1BZZySB7TSwpAkEzX3+4Nt3CBwbpHYowb0R3XregljU5tR
1cBcITXcNDAWz+19YMu9jwxFde5QyX5HHWMP/HGbstIzpCZkAJ4la13fW1VWIquqEg/lkxn/oC1V
H1NTq12/sXBDP9K9COnH2FCtoLl69kuk9N5u8HtLygWTxb+OSjJdC/Qpr6fuqA3vDu/nBZaZQ0mq
qJV3ijcitVqJOnuL2Iybf4wgLDeI+4PODzQlr15yVc2JL2JEaXY+xcZBBRVPhgL4hyL8uts4abk+
2HGJSvhUovaHwqTfJNgNWqJJj3YX7vExNhpk0hYCWjmbjNqLuloAj5cJHB4hk9AT3e9mb3qo+wWH
00o4h9Sq0wfbKauTGS3RMV2WhGJzH14Wd0l2XpSNu1AnOoZOQWzMX6sfog2WGucuz2aSZf2DE1rx
s5eb4en+Vt+cL2Vkmke0zVFTXF0XDe1OlJ8xSElcibdwc+9k1sIMMBOx3rSDWzw6XgV/nzwoaCz0
U6IWII9Jgf18/5ds3FsAsCir0QHhp6zni15fWTpoNVwmjG0PyBlymVjpEth6vFft2py0tCpzIN5Q
xVjfkXkbh3EOze5ihrWBp23ZSo9wVW9+EiNW72FQJi9l3FsPlpjfjijjk+oV+mMr2j2Z/42rRrYJ
mTZ3NcB1+c//emIn3SY4WSpmbbUK3FqRDW/obvUf7D7uzyTjzReqDtPezb0xLAIGcMt4juB0rtF7
UddRoaOi+qgVkx365eIKLTBQMT010JUw924d5IPaykW+8f5n3hgZ/hzdQlkb489a5V6VE7X20KUe
Jpudc9Kronj0Rmc6KyYU3QStH8xlij1dro2zBGRW2q5IZsgNM8lAb8QRBYPG+DicwMhkR3ugxnF/
ahs7GLcvWjJUJ6QlvH79LQGou/QJUY5OgK4elDqJDo1pnFoo1K+/GzxKtZJlhcjfTSU6WhYBVJEL
sQJ14U9Go3/oomTP4XsDvIckMLORYEQGWmfobZJZHaYqaLxiVjYGY1crHxPNbYmYxihW/KWvbPNJ
BTkvGVFVjfCswI7vbU1hJ3l9WMOn44aidUIl5KbFN9uhE6pddAlJFk8lqgUvY+pYvnCWPWnBjXlL
1jGoZB4AGQjIpP6vQ0nUm4F5A+VtF87ytvDCZead07QfrZ4vdZBoXt0dq2oJP8VSGyIoknZ473WN
8fP+htr+IUSLPEiwS276mm49iKHnhr6g0RBiJlXGQdMAXfAplIUwGFvt1IpqDvRYnw95POm+Hpr2
r/u/4nZbsxoodfxhbNK1kofr79WoS6uqhgrXWrVC35nfg1CUayM6bOU7J2hzwmw0bgheYLbc6ghV
ZW6KIbKUx1QalQVGVCeGH5dGiG4X6IkHZAX07lwKVUl8JxwsccqtqLmggbzrdrzxSAB2ZL4URiH+
oYl6PW+G89LOsvANbVoBbLus7E8JOm/v8qga/pcoRoyD02J+nLNmxjAbmetjqrQmbrSLQKPr/ke4
DQ6vf8x6YTSV5HmBMaIXavFRWA6KXqM2O2/rpBqDbNZcBIegkHlu9KFCF2znwtn8MFRDdU4g+omI
G10vRt1WRj+gfHdB0RsFBpMI/w8y+gfmDYR+WVp57+ahDE9o+UmBO8W7sBZKsXML3F7kEmpONASt
0JFea9c/IzHZjJHdR5fUcrqH3LJnJViyuO13xrkNO/mzSeMlbpHWyvrbl53jCWXUYJOYE2QuJwGX
aZX9abFs4SOKpjzf/7xbZ0z6iVBa9kxe5VXNQqCUtpjexO2WV8qhnarp3CxD7yM14u3wLraGkrw8
wDNMj/z+egkLd4gKd+ROSSwl9iOaeofIXRDoKxDn2IneN8cCkwlSUPq3/BFj/OvqcBKryIsCP9wu
ES1kYECRVqtOYMusvXbb5lCSHuBSuKaJsrqlihQAwSRs9G4zVTwjJmO+5PY4vMPsy/vn/sfa2oQS
D+1IvI5NOf56BdtQqZfCTmBvmcN4NKtQOTlplu9E5u7WMJIdA5SUYIKayPUwRh5ZZTjO4aMX91N8
cmJT7Z5mSOnRh87S+q9xk2ZakDsL3eehqrvvMcyd5IyiXpEGovRKK+CBmGMwfF7yOZ8n3KqjgVqx
X3ez+nNqeDr9KpzKFnGgJk7xfeky89wQWSyHYZmpXLbCjn7HZtJUPm8RLjTCiKckKJvMGQ5dq8Bx
XBwrFoFOseV3AdGe1MCypg/YE02hT4Uom97XYcl2VtHD7ILR0wtyxqRxnIfIVWszGISwC57UzDih
uZHXSNv1dnMYumnyjuT86YAXA1iiJ1Vf3JdES6f87dx6HULVKGIeZzPBZrHFI+shc4ocfIhTieRh
SW3jm51hBuCHRR+Fx3Qa8uXsZKPSHrWuRLGzUqvMfUu4Pz9EEVqdvtR+eWcoJZjoeVT6L42b5eGj
MJrmJ+mtJ46KWqVPet3VqCyNOcI50CG7/tiBIUf3KYxRh2yQNCj9Vm2jTyRM6E+ICM9Zv9WxevOL
QpsRj2ob6maxYpbfqf3Hyc5DsXEOQAPJpqmqWVRAV7FLGNMO1tG/wfh9zN7wrluLn0VAPhaqzWLn
fN92N8iFpTEMTzWyG578MX+d77BpSiMqmvji2VF8pJ8w+eiFL4d8UbsjCgOHIs/QEnTE3sC3WQTI
GSoQspZmQaBcvQO9XvZG47jiYqpp+iXBeeHrqI0JOuy62z1Oecpb3FWRvTPfjVcYNzaLIo3UY4eq
cz1f1xBhjxEyVV5Rtu9dFuUB1fn3o+kubxLP/B9tTeXcTAOF+LKvdy7uDYY55TzKyxCDgBWgC3I9
umctmpl3fXxBRrTw0NcaqjO+TNSl+g4OYtuYQ3lBHVJvfQRJ8m/gjPoPveGRTCLXmvqT1hjnWPTj
w/37cGPLUamQjSaX9+sGQO3kUb7EjQpqqsRFk6eT/DHpp8NEU2xnd299d1wNuXTJAnhWVhsuRn5N
X5JGoEQU21BKlz7IvPyXakSln/Sed6RnvNeZ35oeV7CJyyoqfJDnr5ddJHOejS5ERZj7+okLRHsM
ESV7myjanuD31lDQUEgiyc6lZsL1UGkH/IwAi22t0W616P0chkYbTlNazOf7H20jwiEfppMs5Uul
9cv1UOHouYBTTB6xZA4Nv8y86O3Yl0NH2z3pzjHUMHXn9GwMSTtS9iOlLyUF4+shI1xacNxzI1zG
KnHEY8D6TP8pOnkCUbTUmpSdA7OxWWSTl+YFhKzb0laZGCMVDCSyY4zpT04/fSqarPwGLtsOFq5J
3xrn+T/cTICTWVlJloJmurqZMuDgjj155I5x3QfNoNvvlbkgeZ7aLEB3uQumqnq1eSNfUbOpVaNh
hVK8vRrURsLQHWxiuskqEUqMKEk6QciBcP7DJ5TRCDEqOSkwuOtPqEVtidLbojwamFL7NDREYCSl
e5A6cucyzpTj/V26EQNRFIfSI5HE1IFX44VpmCdONymPTdpU3xy36AM3tfY2ivxTrmGmkolM5Z1u
GlWx9bFT4mFJnNRVHrO20M/j3BdBuRRu0JaN9fpjR4dQ+qayKUnpVyd8nmavzzyGMvWofBoVCB+5
4f2TJLV7xNtzT9Vp68j9NdyaUJqAYbbpD5O7Cy/2hbC082wU3cESmX4EnbZXrt9aScBoPI4WxX9n
Le3UGaKdnXDyHmdzGX2E6coLuqVm0A9Kt4PV3RpKso8hO0sd/HVxaq6gcWgIXz62cyrnUlYPZjWx
ij1s8vu78E8ja7VB2CESgEZ/97YO0zacrdQReMIVevFgIzXen+wwjF66AXlAkZZ4HY9p46VHbKyT
n43ZN6M/UnoGqNTPnEjTmN3loSsM1Lwzkmf7kxp7S/cZ3V6zO5r4yKgB0vRhfcjLRbU+YJqmn90i
tb4mZleOgQU2543ICvuTUy7WV9RQid1te8mMdxTlnPDEM1/+rDIjR1RzcLunkFwo+uESeM4+vA+c
veIJYFkw6ZqIDw4YdtUfldD1/MoEIu8j89+5P9pl6NQjLNboW4xZyexn1qiaj25TqGMQxurwT6on
Y39GCMf6Qj2OR4oMBZV8QyBeZypalPqD085gD2Yn+Z1TOqdzdP9jbMSclCH4j8xfeUjkvvgr5lxs
O7HjCkVnoaf2m2xMw8OsobQuG0QkHyTNCiCRXxkU352zu7HjKLrCHIJgj9TM+ppoNQIoFSde/DCs
8jTy/zhkoqXeM1vTx/uT3Kq3SBgBIS5Kmown37a/ZtlVSgfOzFAeFcz7HmZyWyhiSjoTX7MDlWxW
fB6vMWiEbb43C+M72jf18/0fcTtfzFzAp9OeMGnKrAt/OU6IvVUAScy7ygtsYLxB2DjLZ6NLl52n
+vael+I9ssmHuDJkqdW1mOdm4UQ2reqRxtAD0a3ykKV1//v+hLZGcRFnchlio8piLWB4qoLwHVNH
7W05j+YjKrb6HuZLu7110YJCmQfwiS0BsqtAp5tqtIjAWYHWc/tnDYjL93SYFjtARi4bAiDWlNBR
xujek812L7gLLOc5hhYbL5r9HfJq/L9kbDzAyqr4PGMj8DCynV/uL8Yf9Mb1pUaZlZYTKnwEtzf1
Tco1me4Wo7ggYN1eSmo1s6/2Iv89KG70QFqB0KAONfDtXEQDeW++fM6XdDxWieIcrMFRT4PT2+8H
YS+P93/axsajW4M0B+0aehzWajeIfoknfGEQUnfb4YzDYPNghdjbFLaWHV4/FKwBIL86+TJCZdfn
zFVc2mAZsiqd0qsHNevxXCjq8JgZ6a6M3Mb2A44OE4NnBCznusFfEBaAiCMejSB9fx8ooeZ+SZkx
PYdGP3630V+sAgVkSuR7zdB+Av4yDD5on+67TVmje9tFSF9MZjuYQMKo9hymxdN/VEC8cF92Icv4
yLAu00lEakdpTynr1K8Ho/2Me2P81W3yUfgGbd6HWZ+S7JBEoSZLL+X0zbMA4x5Uq+8/VBKLfTDs
BVH1VtFQRc3zCZ0yLbIqC/KUanzv6MFQ/s1Kq/EH3pDf01gK1+8Q1rdpSMxJHeh4h4RUo8v4Uy0W
bw+/s7FDJKSSDJtqNC0h+c//uh4VOl5pK9BVyd14CPRpKY46sO3nySj3oDtys62OiWzC44pAxwFr
kNVm7L3MMkKP9G8pkm9ab4jzolhd4OZGc9DdVv3gwYY44Eav+nHRzTv78zaHgQ9IwYF2H2I8NDCv
J6qBOHD7jMJwY6TqIW+87gANuQ4iz8NYGF4IsMZ6T5pna8oGEb50b0X4cH0ootHJUwV58MukJu6x
of/y2NmtxNL1Y/ixCMMZUEqYh2dRldQV6r4BInz/XG7doZK0JONk+g3UQK8njlTOOHuhHqJ63aXs
Oy/LH2kDhd7vGecG7X8ehabeH2h8PHagJuMHzJ14FBfa6MqxKUz9w5gm7hd9Kazf5liOyCk6A8X7
ZVT2kAtby0UzAug+taGNukxtguJymvAxtxe3BjkBngyR6pgYsKJ4ZftdHOsO3J1lah4qOxLqixa3
pruzZBvXC1hqdipwGXDV6ipkKGKVzChtCE8Mbw5G3c4+mEVXvZqSQYLEdoQxIJmq64ysS1OnRa9d
eZyrWB0PluKJj1OEImhQzmWjn9DXrj7f3wsbzymb34GcBJnmtioSZcSYaduFj0aK6+ehUSr73ObD
7B3B6XifXJr7L/dH3LhegKuy/yX6BlrUavO1Wgj0vI3Cx4YLsSaoPnYG9YIpS/Od2tmfeuzqeiGW
R1EMGVPZbFo9QFZah2k8d8rjONnKkym8zPFJRhc1iKtp+sGGWzAOAIsEArkq8vkxTbT4x0jtpjgo
RdV8R6PfqH3Ydt6v0EY/2jcVW3uy0tH6gD/INPqtVidasGjqhPBlrqjtqRmUwrrMekXVzGmpoP/S
WvRcAj0aJ2KAsIo83Aym5mM/xniZ6vMUAntL9erFiluKqiRJIsdMhVTyOAz1AAQh7LsftFuQStIn
xfw8aAvNpabyig8KndJHj3oWCUunmN5HohL1DeZlmnYwB9Mun7i+p+6ZThUoa7dP8uUQahm478Gs
l2eTkFsJ3MJLoeHmhdI8xGmBjr1b1Jo4KHpjYq+Gq+LZg46aPRP6A+jRyxmtiMb1JivAI8DpgrjX
1R7366p/X6tdk1M9dWieikx96eGSfOqRdWp8RSjDU5zVVYToDFdysEygG8vccz8ZBgkVwO3BeWeA
Bfviam3pApxBdPoQl05tngRdU3DuSzIth2JZptrPm4FmF+aWURN0rMvgLxGOTH5dhMI9uMJ2uY/y
MOsP2NEk/QE2hJohyLJ4EEymMoN3okeK6jtpVfwLUwJfJiRVky/3N/vtE4PnJxR3F6Yb8qnrnH1o
Osul92c9qhSTj52ix/9kqDOf1HxAUXKyphP2BHtx10aCI51G2fXkcXCK12+M6EhmLKuxH2fUxVBJ
MmsTnSuznC16kgD8fdtool9ZY+B1RnXS5ZPoopmzNxCW0nZnCW7P+/WPkVfrX+EEMkR8nP9j7syW
28aabP0qFXWPasxDR9d/gYEkSFGzbVk3CNmWMc8znv58UFWf36J0xK6+OnZUmRJJbGBPmTtz5VqC
QXV/modugRyhV+q17E3iWUW9d3obRUXKtYlrkWI+LbQ09JyFNcqqL7FzOsD7xX2vlVGOeuVibRYW
yrFTYBf7eIzfeUBwpTgxbDJrwmTdYn95QCrzurjPB8Uf2Da3gS7WLtQG1GaM55jm32mJgzlQAf7w
lKf0r3Gnw1KeICHTg912605LbjsxEg91r0UPHz/UG7vwwqoHUEdbYWzYh5OHgsOsGuTQ8itZuF3o
1r00tvdWG8MhuCjhOaPwXnMI/jAZ1tDDm7SvVKglsKQEiVM0arwl6lQHZ0JyrCRQHDVfzslvvunJ
NbO2nkzwO0FEnpK8ohQSaYG4gNELjPxTMHQB+CoBidOqWIRz9BNvfJi1MQJ2UCJgjd4EWhEIDLWM
inVfS+M42BXgiDQnK+Tcq2W97Z1lrtHbG1DnCNklo+yq7ZfiDIPTex2Mv/dSBalheE/Gc5FJRyBr
avgmaetjOKtGth1Am9b49llxqNhCz3gWL9w+r6wvj407o8Cxz4nzzZFMZffOAfZYfpSaerurpTZb
XIUcGoXBlCkMgKrQDCmkWKMGzuoLxZW6IfjRFqPsd0ZP8XJkpuGnKo5G8A1Vm7aU1mfduZjXG9eO
2yQAQ1oXhCyx/pPlK5gL5kdACLYGxngvw9r8bAzKP2YgX1uB+pBSMaCfeN2v15MlU62GzgZ6r0U9
PVb5rIOxmsnxhzAkffp47b73RGuZGJA+wg9vFlOpWGOwkM/wYTuZPHzi/hBXsex+3Mp7SwiiE4t6
m5Vm6HQJ4d3lOYcVZnUypk6KFs6W+GplBxYx1Y+bem8BcagHF0LZCpb0xI/TxxbFRQDsfisVYmgb
2qA8VNjtm77Pgy8ZqIQIuaOwwXUNJhB8OmmT+cwJ4L0FBFAP5rG1jJ+Hfj2AEqJWCGXNpj+DD1zl
QAkbUAzWDgmB3EIQfcRIzz33OwNJKI1Vy5FAXRm/X7c5Q2qOay7rPkca0y2KvN4pkP77H/fuC+Ty
ZKFywsJPYXNiQzxNq6mNZAqJiNhbSIFV1brl0o6Nh3+R3OUQCnRewkHWdKW2bjuko3QoPNHcyppr
GEyB0CyxVtYOCiiC9tggjHTdBwih2EDEw9ARpaWbLy1ocaLLwIjKh67UOuGw9BBjObNlhD8GVc3x
sYVi2UC3a7WOqCEPpgYCIls9+hWIXbWSkvnVWAafu8JIfph9mt6hgq2YLsw+s7mTVXSCnLGph0fR
mMGYTOo4fh87tTyHbn9n0q8EyEA/VkIHYgavR0QcB9NIR4TLDLNptpIYtptiUIRN2aXF5uNheePM
EA8hNYeVh9UQw3jSVJHNUaMLiHDP+NoOYBDLbtUocSkKWbaanHNkgkbM+7jRt4HLtVUiluQ6yce/
QWEQwk0rDdpEH4oeYcO5vOA4QP7mrpQkaR/jSoZOQU7vOA21drW0aX4UCGhcdXqa+PpgUUPSqbL+
aEHHG505z72zHDR6Hb4ayvi5u5NtAMOlLUlFLEAW9PJ7IGjLzRxO9f+m3zlOUKMir4XaJ60kSmt0
cW1avlDCUZdAEFQ6QRapzYVBQUPvJ0Jbfq+TFELxj/v+nV0OV2Q1EBwI1uLp13OrkbOmapIh8AEm
k+qxOstdJitwZj0pvDEpxX03ZZbXSeF0i1DvP0bBMvKEH3AumeDqm/mGLu+cwqxv4VxqvV91VuwI
SZbvsqavYLOSsovGynuv7Ud5U2WafCZL8d7TA8gjH2PhklEQ+frpZ0lPMqmO8QBNs/m80jlcaUop
0vUGbH1SW7i1lLU2B8jRmQzxLDr6nf0dSUjM2UoKwx2sK/8XL57nnc2gyAJfXat3octri+vEzBLJ
7fpFvp4WWSg4ITb1c7KMERMvNb7WWqQeQHSMEqTJizLtOhKZj0Gg4qQUahxeT1RHV2emyXtbkEXN
+VrX/0IK9PpG5yZF4HrAdS3ipn6c5MQALJDMnMNHJRzPGPl3lhxYN4rbyTquZ9iTxWCE0yQ0IccA
GVQrmdJO+6lPYv/145n/Tt9zfgIgAEyXYM1p3xeRlImCUGKA0kXfwbwlfYrmrtuIgSqITlf/4/Iv
CnvJh62IDhh333j/qdI11dhElj+mRbBtIRJPPCPvm/zMyfAt3QUNgTFVZMBbpCZeZDp/mVSLDBVH
kOC4FFKHakYmzbpJDKJXHtHUEso7K5iHb62sQo6LIeie5CxWUXCxVGLPRhFX+8So4uGfT6BXNyW/
nkDoehooXdYmYpnNvIErPriREQz2ajFYnI8H9m0kYu0A0ApYMtBQOBev26qVwmjKSjT9SQ367RiB
e4opzrWN0qp2ObuNQ6GFYrNkYpRJJ4JUfZGlZybxOyuGjU0lyr9GRTBsr2+iSuolFaoWDx9ze1R1
gXq0pgz2sPaeU/N7r6m12owMJTzEb9z8ol+aWcuZWaXahT/bbug9pMq7z4Ze3n/cte+sTCYuWP21
gJwd+8Q9kDQiaTHYOb/VWtXLg7C8XdrIOMMx/M7KpI0VEAl2+W14eDFJXGoNXi9UVMtnMeqS3Yhe
03VMV4dOavX6t48f6x0zsJYgrXX+mEJC0q/HqkvyzgjFwvTLFpiybYx1/JhNRjI9RFIO5Eotrehp
abL+dsoo0XUGOFTPLZD3Zu1aFIuiD0QA8PKd3ASkzUZbF6Phw/w5PpKbC7YN4sStbQ5KkdgBR4DI
ppivWEhINM0BjMCyn02kTs6snzd4DA4aa2gJe7xmqU6333kJ4L7qRc23IsKfYW8qtqSNqZdIsBzn
VdbdzP0iOBpUQmfM8Yu9PTkUUC3Bml35TWAIPFk0BpI7xhjWum8albF46tSqGysFWGNXYVPKl5Bc
Vo2tQAaxKy0luI86I7hPLGO5nNs0OLeE33GG0apZEclsImtx4+tpEXDEirIs0Hw5b1qEjhgfe6Tw
wdWhRdlIVVN5Zt4sTx9PxnfWGBSJBkyCAIPfFkizoQOSr3Pdz3v9sV7q4kAtQnQmMvPOlgGjNJhn
aqKRHDrNgXKszCjw5tG6GIn7XJxqeMPnfv6GXp1eex8/0buNAdIg+wLAG6GVk35MwlVheyYeneSl
X0Ddsl8FYl2rHdV/7q0TgQanSUp7zfecDFkj5nqQ6ZPmE8UBnZFX3WYWtfTMCnl3nuK0Uk2OWYSk
8MRrnsRcGYM50fxFnerUM8Uih/knz5LboJaSzqkXKbno4zJJHRQho8u+AtpkF9OIInIh5jAy//Me
ptx71Rsle/4mpW0ZZdtmc8pMlcvoMBBYKu2RurvUFQdT7c+YtvdmKNUrwCsAvL0NLRKrVKfFbHVf
IL3ndOSSHHSAszNHovdmDUW3AG4pLMaUngylisrQUJS0QhqfYj1FG51UrecN6Jv+f9F9FKhjz1Zc
FFSXrycoVIaVVhU0RT1AamfWOPlWMlluEDbSmabe6zumJjvoC2j61OuM4kZYKgpEfdEQ8v1AeyAd
p3OSbe8YE/hW1uAf+QEUGk9DBhahEpN6cJZcnFs/OqS0AydYum60F32G6lgCmvoDH0mH4yhfMsS6
yyJ1FXUkqPXx1HxrzLmTFdy30sjibZ/0bRuSMTdjSfMNQFTHIU2Hik1UDwdEoo38Qp47+dz54b0m
V/jTuhLW+NLJzNFBrMYhLqIvU6m2o25pZYSh5GoTIgG2n5T+XDT37VQlPAAsnUF9kWU4Md0E0Ydc
MWPDp4BgcJO8CTfEkzSvaEAUftyd7zZFQALiuDV4fJpdViZRASGp6X4m6DlV0yKabVCWbuo2Ec+U
iK7d9NoY81TkfPCmDXzYUyIJPDASzQiq+UrVGJ4YTMNm7oYnKZ5UL00MQqKRGUCdVSPQMCfnQXdr
Odyb9jn/rfX9ug6a+/WqFBNFiID/GP6EMhEYiLC5QzFLOohDgBZwLY3bRWnK3k5RXoptpYjGS2hr
zmEV3utw9jqiYUBW3h4TB0rlEk0NDV9spXwjU1zhqMqc7SSZfP3HY/tOHGwFFzK62Ja1RnW9l19P
biUIY2q+dR/QNQSqEIDJ37Mkmjm0mMJ9BoJhK2i5ddc0k+5PU4HcfU+Z5sWSieOhMZV628dDcmv0
6fTz41tTDfntaDC9IZCBThDi4dN1rCYmjw7m0w/S0BqecL8q9WbUMklwFEEx6o266DCYGZCWyRdU
9XQgpWdhnu2VYU3aTBECnpVdaDV0XXEKGlC/qSqhaKsLLVW19BqPv429Oufy9tBMZWwPRlr/BMtm
ls9zoXfhppZAsF50YpHIF7VFdvdeizkR2D3C7uZeLocQuNAslsvXKLPawtFbFd44QbNm5HQA4SVP
gH7q0R2UuVe2gqHk0q4zpU5xrCrQVQd+7z74aSCzlYM4mCBjc8hkh8mxHcYGilLK0yd3gDMec6SW
/VOmR0m6AZEPhivKIaZzQgF+Eacw+7xz8W/JSbTQ685XUSIPBO4Fq83stknqfT/HY2DH1CRMNjT+
ENhBhyRfm3FJBqVpa8hn0nSWckdW4hbfE3i0CdJoGr41WjnoTixHfeSKdc83mziIrqHOq/t9GtdS
sAuDWpQ9VOzAbbehNbaf017JZd01CI4bT8vYSOGmUFsj8CoFYLc3mfGMNAQY2iX7AjzDrC6mJJaK
w5hoc7lpMo4E38Yyn0QHeLs+OMUkq6UXFz0EUSW0n82NmFVCBs/oMj82tVaoLpUe2V0HC73wDd3u
8jIsU0V0qaovtNFvl1aqOrvXQ1E9ZjNaNU6tKtPFWhsFmmLotG9GL2vBtaS3RLthuKu/aHo9pC70
woDHpC4ChUVltSzaMKXB+gvviDggeBXInynrj54lpbfwuORpushrijW3esX0uaUAN38ixWHUNtH6
NLKhh5Ee5kAW2iuKtSbJbiRUui/I8yiX2qAvI2xRavKjh760+hyFWTZviTePF/BGlfn1gkmIvDjU
5MROhnRu7U7Tpz0iOUOwGZdy+AwVjGy5syyMt1KgaQdRTIXP1sxfOIvnGRscG7nTz1HwteRYp9li
E6SDO3bzAiOCJRWGZfexES0OZSblU04uN3RUtVKuG4Icw0GHfg9Cw5lntJW8V2anUmqktyL2l0/G
WHRPXWv2smvlCZkLEbxOf0iDJle2qRAr/S4e+uKZUqtqdAvEwr/lVp/WdmppjWJXHEc3S6fHTzG0
IY+5gY6trYsZFFqhMFqf4jYSJfJeqdTb4dBPN0Il4AsmSRW3tqWRnLP7Wo+ljQqw09pAc4jmi8Ax
3J3WUosqGgyJM16cF36HRvm8S5W8CrhJNT4mKL7+6EZTql1JqqZPfTjrkYtCj3mtwx9XDK7eTIpx
M0lBrjpKHPTahuw65QqNWkUdp7NeEr8oLcR6fpbpYXloqIgIBKfRO2N2FcqmAfZFGkirolrxiI1q
cL4e28gKoMQYNTy/XlGEW0OtcuNAvK37lHfk+Z7MOaU4ZG77IDpKTSLpn6dkTnc4q8Dp4zJqQerW
2TR2hykNleDKkOO4OSZaZZQODJPWgUx5l3ihYM3HyhKnb0OyEAOjcADRgUSq1ZsqSjvxeoGmyWIr
hBuGnTRTv0ukQFKHelVr2itmqw5bEpHtxUQgQLczlLRCu4T3BRZJoNzddZxMICmDoUYRcaFIxA4U
aQB51iTFlxGtRgoe1H4ZKS8nNnfdV212KcDrHuyGoEoHryeiFDLp8lmD/i0ub6uykMAdz/RYrS31
XVun5fhZivog80K2l6ul7xKDchdBfNQrs76CULdTobdsRYna7rKjqpWw1GzDbr0Yttl1xrUBMZpK
vQ/MZBdSBcvGDRV83cPSCKwPJTSbY6MztzcR9gCwaJOajqhPdeLABl7Pjq6gvuUW0BrOX5C/SudN
qABnO5SLFKMDE05x+SUS2k7aqlSo30X9XBgbxta0LjH2c++gdjZcVUEZTg6YwHE8VrMBFA1WGKNz
lbhZUqgiYAC0s3huc1utxShzjDIb6k2Wynq4qQrcaUyc1GeeIkOIj0MilRstR93MicMB9NeQytr3
Xp06yS56OYMAnlOcTSCPyTsjG2Ybc1beTiBfvklCHz8bRqNcZzncMZQzFsmPuG3GH2Jq6IlbDWFr
2COVBaI79rN6R6Q8AZkqLSJFMsy/LxjkNnetvpy/WlId3A361B7KqZh/TqY+kTXO5v7TwLmbfaKY
us5G/bD+MspLhmhuJizNJsul4pOhtNXXKpDiO2LJEYI3aVZ5MF9KCGLEg/mopcSMEbgt4tQtoO75
qZvkBfaBGA2lL/VFGbnjEIlXpSmktQ+/c3y59OaoOymI8sDuBnTmHAilok8Qb1cGhxJmtZOIRl75
HfDPxCXvrc8XXalrXyIgQQHiEL0h2pB4Tz9Hk4wNTFoIR5kUEx4bCJBVW2s0WIYzXQsv1KyoUpuq
lgie9rlr3GBo2c+01FgIBXddy5ABD7zJybeQ5ezCaXGEIom/L1WwqB6HCrSE1E5tH4ewlKov02Tm
n8ktjgKlSCWkPIUWsdOirCQYfj9XkW+iNFGybyjW4zjM1XcVFRvVYyvKxa/zMNXaJmgCCa2GaBZV
r6ur4lI28uarAvseRn6Uu2MvNPID8YRucTSl7SdbGTi/2KXM9bZVOce6W7cTsBe7y5bK3BvUSivU
hrVDY6dNFkMLAe0bpOZ6WdyMSzhphL7zrHeCVgx8XEnjQeewlzqE2IJ7s4DI1jHnum2ucSFl7EsW
V1TtWolVurMgLN8LYxA1u+wRWXEbIAqcHQ19VvZTJ5uJS63+LHmTkE3iVh60ZtdKnaG5QpkM0UUm
G8ttM5S1ukVDkjkO7Gn63GTgKZ2+k43eiUwrzRiRmgN32gDNBYqkIZaHv1BdIuS2zDsN9lDO/GGw
fOrCiKckEjjf5mU8So6qj3AnTrOSCxE1ucGi/yi6tm6+fOz2vg2FgjVZ42PQfK78rCeH12FgNahR
Kvm5kat+KiT96HZiCphRmTkC2aEYhIcWSuiLpDek+swB7J2jBzRREGThZYJQOz3EUy0uZlg0ybcy
a3XSwviaauDcrvTkHDfJO00BXiTWC0M62bDTsx4bcp4JHXsxxNWjG+JHOUYQtLu5q/4x4w8PBCE+
QR1VIrp8eoItFTEso7HW/KJVNC+AW30Tjnl48/HIvRMDWAnVCNzKRKneZHbLLu/Fvhw1HwyxsNgU
wlSfJ/akOyUYG0o9xfD7xw2+14MAWzm+UShOQfXJaXVQmzIfMwtAJn6lJw2dfDEWBkxeWXqOV/Sd
WbkSulPPgXQBKlYn8dRpoFAQ2UGVraeUam+BU9oLqjkodl0gtFvY+Ex0jrqxwDZWUnROieNt167p
iXVGEhmAu+HkSfO0jYuwLAGEdqG6McQ4OMgZ2FrVGkQXMr35TEyXsPc7Z09EkIkGwoQCaO5kGea4
+ctgyjIUg5HwVEFwGKDdwF3Y+tIomdM0vZg6XTEMg6PnprjYadu2F3WgiOCyClQAvTmk7BYVE8Sh
ue/EfJJbNJDshBxHYquhONRuI2JTMRVKiRRRLVpPs9Is8LOtFFVuZqQhgraq3H1Rw0GYvoxFLadO
pRbawyCmKhuVEKcAm5dKh7g5wGkTYRVPUGDPqahZmq7CbxogleEwUMWCl8pWF+y5SrAcKnXd6fHs
pcaNKjIzKSS4o3kVgDuZb9vaMGNPGPLK3E51Fl03lTirj42kTApCVjI86TiUUuhUBPxghIkwcKGb
VRaVzCIFasG27AQkgWFuavaW1ZYrv/SqlnWZ5FI/7YBayBB8xMVk2hQFCrojil3Qu2qsQKhpJqIg
bQkjT6k7CKGmb2JrkgoXJ6joIWrR63JXTwYudyjLSXU56BJEHlQz1MknA545wTbhWI0P1C3XlWdU
agXpEDLhSHMplH98UjnCXy0TGHsn0Tuld6o+WRYnVGCQt/UWfAMxn1m8nnJzyI7AubW7RbOS0oks
qla9IQql3JOssETuG+J3QOUkB9RdNZTL0zQt0ucAZh9McV5V4YUgGW1hk9/C9qh5mcOrEudxswXH
V1/31grdgpEkt/CT5Gn9IEyMnowUDjWeBLsjew6ExSQLGFaC1w1N3DkGlFHEKnotaZ2istobQTFz
LAN2rNsIXU0fOGk5K/dFpWd9aOeWPnZ2l/ZZfZkHcd38TJam+KKLsc7xQVNn8xBLZnhBvWCgOcOi
lvR1LIfa1ioEE/JJMSvbi3yUW203CzpnFqq0889WkdU6FRyyxhIg//9lGHt9X1WTbG3bWUqoq87D
ed9lWlPaVawFw3bME2lxO93MHvqYgj84CAc1srMpVe56rbK+csJJ7iarlg8hOUjB6SMtzy4qE4Cs
3ZSFYO0oju+PmTpTaTmmi5HsYMpvA6dNyRFsuizBZ8jBIZcucpt9ZbNKRaiWatm8TCPojMAjF9CI
tXVYVI4+5OWTqiKUx+rLrO9qmEcjS2apVA8/SyQVGYZUpkBJIC2OTA2MBmFiOdz2YqGmF2IGOwMl
jHPwRc3zJYeA34wfcA+NzNEzbbm3iIj/HJZaXLw6zKb7dJmqfitQad7BSK6s10ymON2kzaDfhku3
FmuIRkcMqNCKy2rI6pKcp6b8wPtfhOM8Wv3dWEDqag9UN4teZsZ1SgXPbBjbwOxjIj05qhSbEpjG
s5Dp1UxxCxhBe1ByJUdPQJtvYburCycivCjbCgoGuW9VRbON29yynA4y7tIRZysUHbz3vDhMMRg1
KLfEmMHqO2qOF6tXSjsSlMCL0yqwbFHQ63TDYU7hYIeQNIMqaBtljHoSG1IwHXp56BOHnMOUUwxc
kc02ym68H+LGJLtpye190pSG7IIo0HVH0jh4kXTKEG1GL+ohbENV3mp1OLlBMlQwj5HAiZwubEU/
bZRp8PKmEXonnQE2+ZMcIkQgDUFyzXFbf8zlPmrOWIe3CRX4/CirJ0gNigsD8TpmmkkUmMPJovjL
Gj0hC9y68hBa50Kz62VeB6NpBqwW9o6w+xsWGMkoOI/UieoDiu3hhtDa9soqkqJhKY/FMwn14mpu
C22bRvCK2paeVPpaPirDmqgkX198jf/4Pv1n+Fxe/9Vu+6//4ufvZTU3cRh1Jz/+62p4brq+ef7t
+FS1v2364sdTF5fFf60X+b9fen2Jfx3j77jS5c/u9FOvvkRLf9+J+9Q9vfrBK7q4m2/652a+fW77
rHtpgHteP/k/ffO355er3M/V85+/fy/7oluvFnLzv//9lv/jz98tnID/+PXyf793+ZTztW3/9OMZ
uYfq+fQ7z09t9+fvVMT9sTK+glYjfwHGSyKePT7/91smhKRIuYLEQsVi1YQqyqaL/vxd0v8gG6Wu
gwwSY/3a77+1Zf/ylvYHJIQG2Qgi4KBfcHv+++5eDdi/B/C3os+vS8a4/fP31x4NSZW1+lgH54nE
JTmjU0JavSK9MytD7wI7+xI0Mo6D2sXIjrSTHcnCmaTjCdj6r+YI2pMaZ43Akb0uol8SC41aBJz8
5M5tYJO1AVmbnSerFjCTfO73y9jWCDKZiTTZGiwHP5B6q4pd1SiSL6ZLR+mWFIsRkk29/BXEaLaL
i0C45Xg3ExWXZvVGJrKhuIWiZamT8MhbDd9pa4SauMmC2pRt4k17yE6LPYZVvseOVJUzdZYTW4Pc
2VMu+jN17uhqQwvQs/eQTwh1qtfsfJmJgs3BkN6QmzQ51VtDcvPL1Pl7cH4dDPV1pumv7llPIjAE
k0SnaPN19whBgEezrN1jZfUjujbVJ32kWNbT0W9x5NosKuLzg1HacyE88koNN7KaBR1Blw43BVEY
ER8voQuMSSwo7wM9C7yhDD8lVW46HFzjFrHUGIrBpaD8U8clqom9DH1uD8sgeRKVSD/aYUiSTU/g
ej+SbPHR5dYAqRf6DhulYTL0xDyIcVvtxhm6snLI4S81Fq5kjHJWUHkohTdKGKUPSQE9IPQuzblt
8HVO8KWnOAdTnAWTKjVhyoknvgCCqiDJa10RBIDN+ViC1Aw9QFsITXOwcTTI59StsJVGqqSlXsNO
UYIY5bDhxJJ8KKRpuutGUduSGuLM3/aRjVPwWaBMb5u3U+Z9PLQnSI2XG+agSQ0UwC6LyquTXHAW
GmOVImRHIcMaMFhM4puT9RA3ATgvFXSVJg0kDycxcot46TY5pZrbDB/gTJX1usL+bT/+vg8CCFQk
raAG62SK4XctcaqFnUsSXvE0gQoz6izOZYfXXe2dZnSGgDWMwOqJNYR1qjazNOlcTis4IFozuebU
SG4WolbddnjTSMfpqOJapq0sYbBP20R2tFIPHSkLzslyndT8r0+tQOYgARJZ6TFU8eR2tDwoSEyV
rYuPWF/IZVb5oVLKoxNp42gH0ZjfiEqgyR6xy+opkQG0gVc69GlTEDfvtspgLsUm4eqE5ociOI59
U5/DoK9z9vXQQC5L/QHiMWB5ONW+Xv0TPrrcBGLrLqOO7JIVHxep2Hf6SCGnedUtnfzXpPxn5rt6
Lu665vm5w36fmuNXJvx/aOj/PzTh6z76/zbhdvO0xNmv5nv9/N/mWzb/WMlAGVjES8Bz6azbv823
ofxhASVjyAhTIfa2vvW3+db+WBc5eunmymkNVw9D+bf5FhTlDwwfiWtoDiw8Rsv4J/b7dbRnrWUE
tU/75MmVFax4MrEVISQJjRQPqZAuUxxqR7tm20OwU+7DRUu6zS89846FetscGAgTJDP13ABbTqdo
BSFYn3bqZEtpO2s/oC0gU2sXAaSzd6FqNcuZYNbJbsXjEfKkkIonpBIImobXS0KMi5TK7HqyawFy
8g6e63sSacn246dSxZN2QFYCLFHwpahjfiHFf90Ov4KFP5JuDv7V5mrnbja2vTkcNxvX3Rwdfj66
/N91HXvHK/d42Pi2z2eOR37cuy7v7dw973l7XvLpje9fuTvePfJln486js/VNlubS3L59SObku/7
95sr3+dqNpezvfXtjb9xHvkIt2A76294zQ+ebTs7Z0e7fJYrXm+vuPzBdbnUI7/xPdvzuOKDe7R9
/972PYfveJ7neI7jrB/z+D7XWy/mXPDiyJNwR7dr89uds//s7dePenvf9pxLx+U1T73bljy8w91t
vN2F42z842a9Ue5tyzdvnSeuuuOj+8u73e5u7SY6av22ezzm9trsncOvPx6yF9btXzbL0xE75R/M
k6ZVxUS6OW6uHv3NPQ/lOU/Obu/cnWnp1Ha8aelkiXG6zeSOubFxbx6+XYX2le19vXRE+0w7L/ok
Hz3RiWWmvhAhoLUdhujBv71lnB36myHZHY7uwXHOQG9PXZI3D3YSPw0kaksWGjy6j/fMFsbp4zFi
n3tt0d60sC67X9z9Vq6QUohp4eawOawTenN8+cu/V48b1sYVc/X4eNw8Hq9qm4VzfHxkLO2LLRPL
v9362+3W224v7Etm2N457JjOXy8uXqbjhe1c7hhvVh7LwnVuDo7N+vT2N87hwOzb784c8M9OhHVz
/OVpEHAjgEB/uQ/uPeuGHjs3q19Qlx/NgbVDf2liYScnpcc+tHm8Cj2WJcv9al3wdNstf3x7y6t1
VYc2T7j/uauc0f7p7na7n6N9c3duimjrBvvRDZ1swHlnKkm+Tsor//5q4/zc+bG92W7WTj9u2OPc
u+O6TTIwDIRnswc664/u1ebevfdvj+5Dyd62tR8O3zZcgEe52trb++uB7nPZRW79LfPO2zPPK9u7
fErs/R1D7bqy7d4wIR4t+5N3yU6yce2d692wD+2P6wbz8VTV1rn+0XOuqY5fOj4thUmRmKls2Ef7
gT13sLnvr9uNffvXzszjsYkeHPew4SY89t2P7wAM35lbODkhLMY8zuPa1Q9s70d64bjua8c798p1
Dr7Pbr17ZLWwWbPjYyW2nlezvW429DmmZ7daAfeBwdk8uv7VFRs28+bqNrTtL8yiDWOClfD2rMIH
du29/bKX+Vv/yr999kP7+Xa96Lf7q8fYvl/sb6Hts9mxD13d8uPzM7ORPX/nXN6xx/Lvze7Ou9v9
dNjyd3f2PVZksu3Q3rJUv1xcXn653O+8T/5+9+PuBkvh3GAOHM+7c+2nCwzR7ubg3rFEbW+/v2DP
3u/oepdefelmnvwn3Y1xpUVsy+6IXT4enJ13yVJ/+eDnO369bgp37uHm4YGJ6Pw4MyIf715ILL6e
E2YYlIKBicFKHviPubs9upg8lr7tuPu/jJxzZh5Ah/DhPCDF9brZdIAdoqRZ2qQ7jlesf5ba2upq
vWubVWR/W2092yXrwrf5ILvD5na1ygw0A8+rW77g25c4BBterd/1/e0l/+7u6DR379y8ODZ062a1
mqyoS1au/+Iu7PZ7FuQ61TfrHLzarNtpZO+YQnQ/u/XGZT8+rMPo7h6OeDru7srlOx8PwGod/r0m
Abriz5qowa/K1MD8T5W8h2Uh4rwCC01ZGFwywCQ/FEhtP27l9Sj/3Qr0WGSBSbFTqfe6u0sSzYGp
kIEJisTygh5oWQOZ5iNYjNqNU0u4/Li9t09F8AtMPDnElTDUWHeiX3aaTELXwprMxu4bS93E5gir
YgYe6p+3AmUEqUo4MBCJPnkqqUf/oREDEotqJH8R4zr3uwr6qI9bedt3GiEEmJI5hOCen3JONzWK
KLDyN/aEdIFBJmxaYdCNpvV2ac1la0v1GN1/3ObrI8g6XpDDgU0mtc05Sj5lZ7YKpa6gaGvsEu3k
vSjUmju0aXIUe1M/83jvNMXJj3MOpXCrL3PSiTKgmTInBgBLFGjQwYKkoYr7/8PZme3GjSzr+okS
4DzckqwqTbYlW5Yt3xAemZyZnMmn3x99DvZ2lQoqqC96YQHudlQmc4iM+IcmxHm7uACxODOTCOTQ
S6fWg4bs9pb8d1XYjVN5AKdQvUy77HrA+vnK4fl2Z6F88AG+pnv1+iyeWYX/xju1gFn6eq1pdLWs
dX2FjKrHNBJpoqYX4pybwo35QLWE4UEVOB5XXHor5p1UDylogvPBVyFbIhSj1m9mMqoLwc5N4iaT
AofSBADhbX/+z9byVet4XbaoIFmMPBrG1ngvHScOQYEskTN7lwiKZwcHVAXIEnrhzilTcgT45fWp
oQK9GMB9+ZmxSwEV4d8N8PX173Uu1GZuQMUTtXD3lEsN4NXO0XBTwdJqRdQbhfO+y1Yj8MukvbDB
jlO+vxsMlsP/hTp5h4yr27Qd2kiBvdYfpHSTg5cv6smFp3k3Wbl6ar3h6+ujO7ca/w15ciaOVirm
KdeZSIm2gYUK9j7t+uTCdj4bBSoJwsR0VqgsHi+Pzm9kuwrZ0nb2h3vEmbJQeJV5gTR8NgqLnc0M
JIYa63GU2MbyWfrguuuu3Aq6NUCFsXYulCzOLXVQUnQbqWu6UKGPo7S+m7apclQAxQ6FTG/zWS2c
Mv5TNp189Dmv+gub6+wKhAVDk5W/EYe044iZkEWbOoBue+plh2IcnmE//jBgle/evhjcjdG43VxU
qrcf8s8uRhBIJpPNkSFRwQmnEvEfq9Av2T6fvH63ZU5RBzNruHbwe+nQHYeRwkvRzaFvqkwgmV1l
ooW/ygz3xSY5VFMN7NyxD3Gc5wfTRg4GBEBF81mzLhHTXi4Y2Cq0/6DZQrYm6Tn+IX5a8rAcuWUA
/BfOQ4XOTYc51FB2F77gqc3P3yEjRM2diXMaWiMn22zuEsxY57oNZCrzG4AK416pxnysx/Zd4oj5
pu2aetfmtR6YxA/nBXVmvkG/SeIMQAQupEIvT5pN8p4dCQ/Rwvzo5PdMAJA9ASg1QCNhMoMp8bHZ
MvoJ/elJS4wmSDcIRDf0kFrfusaIvIkyeAAbX6ZHi2HO5aBzU8Dr8pAXgh+7QscLX49ydnz/RDlZ
YsvY+GuiOLR51o3RkBRGOKlYHErs8Bb/uc4mFb0e8eVa+os0pHWMgo6O6P3xWvIgWphklApYqNeG
wscgY9z0WF6P8vLwIQqIO1jbmMMgnHMcpaqNOO/cHnpG4jsfURtTO5P+zUEbiuwHRO5L1tnn5pEl
izcjsaCsnpwIcV5TwLe5kZxssppoVJ64NUBOhp5Xdu/AJcN7mhOywAvjvBT3ZJy4Qc5K1ZYKChBr
t9lU19cNEvLvMiDSt4MHBEZDM/fC8XducrdsE9crEvgXLhQYCIA6QicvyCGrfkU8fh52Br3mw1T5
WhPISvRfXv+c2/Qdv7NoSALm28zWuBZPc8EB4ZzK7hKF4jpCQ47CM8kss5Ge8vz2tJNUmgwGOTuo
jPTljldObq3o/DtWgw8eRAV6+sN+7u23J9MAezEcp/eyCbudKqFWS1fj5oUjnoBOdDBzq6Qz7j5o
CnoNArT716fvzJ47iraton/uqykxnG52OK20tIhxlk3puoex0a7LhZWx5Scn38mlL4hOEEIQtJVO
8hf2cVpIuTZBMWrdjfREeairUkNF2PZ2jeuMj/MkRB6UlJGmt2+FTW7FoKsFWgQHseNBuhAl17zn
9l9F738qlG18gAEASNKw1XXdOtjVNzK2L4z4zMoEpMFDmQwbxtCp5hlvEpCY+kQqim520Jh+ETR6
BgBEG8Xbz2q0ZP5m13jAcT0eD9BruqWzErCxQm5stkEN16XZ2zcpAiHAmd0eQKLqLhH+z3zSzVER
uhg3ETJBJ3d/K7HT6zdErjk4BiLQaepFU1p3N3ZtDu9nq0b/z0MVUKWAA964bLdLF8VPZA+NDZx+
8kXteILMqDhRksxrAkOrzD21mEtwgxdfkChUHxBwAatEpnqSNYJuMNtpZc1ilK7jXwmmNuKJW1yZ
jVtdUG15sRG3WKSmvAAxBUV49fgT5lC4UrvpG1iDFYrkahDrt1EYhXthqZwdkwWMAOMwsP2nh1iK
DJ83acBIbT1foq5ZrFvsPcprNYOyfP0jnQsFaQB6PVCKzZbweEj9FFc1PrOEUkkHhHURUbMuz7LW
LoHbz00euRBbADkROF8nh4sqPQnju2kCZM/TXSvIdeUkLymwnImyXTNcjUzeSyp/B6jLV2nKEWav
MwyhTgaqBpj05lkjod7qecTwoCcczxo+to2RoQoEOnIkueSg2sHezh5ilazP/yEUxwWCCxxS5LDH
oVystaRI8gZK3hDv+7zvwhyvXGDB/oVezLmpox76v5G2P//nmqnqBYT+kjVAOscnz63MHVLKl/Q6
XiQfkG8oT27nH+cuLf7jIHo/q7LWRR3oTq3hAD6rTyjM1Nd+YltAA6d5Prw+fydAId47W0S8R1Fd
hIaDqOhxxFUVWTEpIlqJzwRu0vszxs5hDCCvCGDSyqtqHpPdktr+odKU8Ucs4qazq2aPPFX+8fWf
c26S+ZAA06HObMCy41+TVEU5eDErx/XHNYJGnO0oEfx+exAXr1VAPrw+NwDn0Zd01LSCnbPrYE5b
Iw2XCb5B1Gl+41zYB+e+5qZ2wiHvb1Cs7XT5Z8nEVo6nzsLiBB88h5mEnqtNYq/b41XVi+VCtHNz
54GUgBaDYhbb/DjaMHfOXI416pG9Hd/m46KuG07R6O2TB2frrzoXeeRpYdstYKUuCSdi1pXtHZZ8
5W62oYe8OQrTxiOKE5EPdTpzeVWL3E/llqe68n0x+VaIUrd8a6kI/A8IX2pRJm8b71R821vxLhTb
2s9Ts3yHj7YRNXHl7V4fy8tKxxYGfBBqHhSWkbc9/jB4x9S2VgIazYY4vRML5A30VG4gpfmBo43v
vcn+2Agt3inpxhvm7cbxm+bq9V+xff2j5JUfgVQfFE6bagtMuOMfAd1h8PukIBFwRkPf9bNEYtSa
bW28s4dpMsN5gvh53Y7osV1YmGe2Aa8BsFg4mOJGcZraiVra2lCiRLWgPYCBueYs0dSkd6aV4B/Z
xfzv62M9sxO4fAxq0BvKEqTz8VgHw53xqeYUsaRMg6kz271brpd2wsvcQOeTUiFjBcEwPH0OUHNO
5tblszoyTcLCc+vrpVrdayvGUfz1Ab2cQUJ5wGx5eyPBc/qg4qx0tNZmBuvcTkW01IXyAg3syGc0
1OxfwCen+MI+3+boeL0AJ9mw6RaIM3bgyWkic2XPiYJT0lSliCxf2U9qmNYfanCLSNcr4wd1rvm2
kWZ9VbZG9+31Eb9crmCKSQx46ZBJcqodf8KyUloCc6kOtKKFw+a4v4rW/Wb/9YH3K/QkrEtZ5ctF
s0Xk0Uo3jSqrebJLuynNUkPH470SBo9WNQxXbJVLpNcXDw5f30DI3HCsT+6ekzTPyLAbsuq+DtpM
tIg9VGn6Va1LaUVtE1v3Kh/XNMg9Sc3ILYru0h1xZs2iYU86Sw5I9egUP9iujZtD564DARx/byf5
0od+rMvHumvNS4b1Zw4+WiU8lTdxuO30OxmsaQj4kL3Gxne6e87F/FGPfdiDVlvgENRJ+xNCHzyV
53jq+r0Rx7EbiK5TnyVEhUvKxWdmnn4sGE0YHZAuTl8NRtH17Yr8RADVnO06Yms0QbuKKm2G5rfE
+bvOe9JVIt98lTEJtNGpnIHXBFp8vJK10i9s1bCS7QWTShhSsbke/BFR/Qun3rlvy8MLDCqSv1A7
tj//J9soqyqLQZ7WQYIkyedxyUx3t+h+fAude3APr+/Pc8GAlvNgp8jDPydHbI9opRR9Dv2MyvpN
o9fDe1jOIhrROnp8PdSZw8/ZQuBkRFpDHeJ4XDp+JYtbMS43c+NfWa8vn73eHQ95BQGFhqb88nq8
M0OjRg/q2KYi4AEVOI5XWAJ31KXmXK/xHRCSBmbbJnTU+W/e/smQVNi8jhka1eKTtZE6ZZN0fVYH
/mK1SWDNwxDT9qvMa92oqAW+PrAzZypscQbGKQc/7m974p8Fks2VUyQDQuJ4Z2RhjEJNFghF4y+M
sRP+1S/tqB0Ud82Fl9O5uJQbCWn+BZOcrJWhn3QEH3Ck1qeKCs48pNZ7Y6HR2Fap/DzVVn3njVJc
SO7OfEYACqQALskX/+dkO4zuaJVYcnLU9VQJ4opd3uRQN123cy6Ucs6sUNhCAAdgOaDce0r5X81p
cMeprIO4g7FcoNh+WJzRuxraOIumKnmjqzlvtk3OG0l0zjIbZdiToakJlvLs+RUtTsvBj2A1ohJy
7cfVS4sLK3RbgSdpALrrsB2ZQwZ2qgdh4ZXVJygKBFqSFu+tlvJRBvl+//rKPBuFexfFO7qByBkc
bzmtbPLSsTlNVFaonYo171YKOV2g3pxbETQxyEQp4trIFhxH6RAPap2lIUphz3jiaU6xXOGrKlS0
4CSrLhyR51bFZm3PO4akAln/43CatjrtkHJuib7/NPbrQ1nDrnPIpwJXYaT6+hSei0aNb4NQUSbm
XXccDdXSzDHR0QvaRSU3qPPDEM83tcJ5bm7XaR0ujO7MJ+NEphKNvC4x7ZNTMneNZpohBUDHaRr6
slIzxgiRnPhSFnHmqxFiK4xRo7X+kjT/vdbmxkK5ImUfz+Poltg2+UPk5rWXBkigtZ/ePItMIq1J
QAo+EurbqP85IqH/zVWfeFXg+NKuIn6O+lm1lh0HsaCQS+XfuqTAfOZ05MbebKoQ8CDdPtnMa+2V
s5yNCt24NEY8IoksI06p1NpiZ8UtDoyzPkWvD/PcnJJUY+OGIOsmD3s8TITURVMKixyzK24Muom7
ojQTxAyNSwX2S5G20f8zoU4DLAxUUBU0+NSN1xzVfbGrlnxsQnjqfMrXB3ZuMqHzUvAmN+FOORlY
2bcexu3IBPfz2h/WxRb3qxP7kbI7tROzv9y4Ko2//IegqAX/hSDxWjoJ2pb+pKeeWQUdHhhBChTk
Mw5bn6VTtXvNUeYeMTnrQswzzzMOfrJq8KnAFk5d5DtvrbvMbCvksJQeJLK68Zu5+LKg1PCzRlbg
m11C+rSF1l4b03zJr+RlLr11hThCyajhXZ1ufs2q3dks0ioY3Fl/GAz8xQvZJt9FrIZ3qyfiXRer
7h22B29uMWzLlZ1CHk1B4fQ6qnrLT3vqkyhyAByipZHsMjMzHl7/oC/PUl6dLnVIYGXU0U7v19FF
zQFhTQo28SC/4Qs1yqiHT1/trXiuv/WDnXx/PeLLCd3eubQVEbg2aMuenDuyR75Ka8kgyj4tEbtI
K/veH9ZNX4O2yt42Kztwq0QbkZiLs0uohXPR/2bxsNmRTjh1dhxFraW6RRqqNY0sIlewMando84U
+lOR4oBTxesUNbPW5FcUi/Xfr4/+5SGBtDcLmVuSWgOV0pNDgo4EaTKHhIHkyDX/fM8bazoY0nuj
QwaZE/VE+phbK+dvgf04Em8Hw18Lbskq9t0KM1dvWpATo6e/d0Z7kReOo5e7FI40zwjyQr4pZYXj
cF0m8mzuUZpxEEb6xQUS5VOWR3oeU4Hrq/oA7V49N5PbHLLFtJ5en9Zt0RznbkSnlI5tHRL4FMSO
o/eD4+RDR3SQY9mt3jgICWbVJeuk81HIR0l8uZ2dk0SAHeKB0p7IECfh32SL9R6JIHH9H4aCQRO7
HrSnf4qr6cD6CVBpTOS0NveA0uOFJrQ2XsKCndn5FLfh/hvII5Bcn2RR9E/tEi2XCkE3y458BdUR
39bkGrzffOPhmvPmlBRQGHoD9Mlgkr5AhHUJts5q+0RCZOauGL3ivU3da1cms3X/+hSeW4sgL7X/
V7AEl368GsoMFYAqXbjz3anDgUFZIcWEMjKWCXu7rtVuFP32B7vNmmd4cM2FrXDmjCGNY0qpOgGI
P8UGIwgxAv0g+Y7nBE95RUXx3vIKJDW12W0fDUPYY2BbqXrEumppLwz+ZV5AhgWFlWYPFXDE0o4H
X29a+zbll0Bfa+2Zj5FumsBsRrSMEoy9JDDDj4mY7f9w4BAYfMEmKgEHfts9/+Q/+MMjaoR9AYoI
qgsFv/AaKrv8qqPNfSF3PdmIm4AJiB4duxyNM5zM7jhUPMqq9K0ljbSpsyPdKxBHr8ds//oyOi3q
/f8wHueZ9tef5mQdIelSapsgWJTRo+gRBIrGZBW7WstEqJxOe08/sbrJTXEfz/G8V3Q7H/AQf+Ny
fvEzTg43q9GmnuQ2jdIWz+/ZdpEZMbXpULuliXjlis0zpjXsZgpvgBl3r8/CyY31NzoAPxArOpVU
KjjHc93WaZ1m7pBGXpIMN7Zylp2WDOO+TsdLbYZzn/XfUNu+/mcFOavpIsE0ptHg+ylu9YUXGXNX
X/isJwff3wFtphfckBv8YBPd+TeKGGVuyxRLmzht3elGAwWLfNfS5O21uWS+9sltejSGX5/FM0MD
Sc9u3AxUXjrcmIulUDH3k2iKZfLOBt4UbZWr8PUoZ4bmUs/DBQzlQNc9TZWxnS9iQYEp8ufFK28H
vTDzq94sXeMKuj7GQqnbXHSCODlwtvnkzepsSC1i8xg5ns86dmOZLlYaoZWexTSAmyFdQ3ftJh2V
1tmdkfXy5DgdkkHRbX99xC/mlX4+ax+0AmB7ztqTK7kde9cScWWFturxvUA7MHQAvl6IcnKioxsO
aNggjaJNi0nRKdxnKNJNqc1A7B7R+DFczKL+kKnZ3wlnFrtu4bZGr73am8aaXDjOX2w/QiMXu+Hh
UPED6X88u6j+aXGelWaoa7XU7w27GdUTer6GsAIwLl1/oRt1Lh77gjufXA64+skelKtVGLFojHDJ
rTEophU/3MwoQqTN2+j1b3cmFLV79MXwrAbqf9ouaGB0tUhC6mHMq2MXq2qNZu5ljjT1Rmfw7QOC
gqDFzj+4D50SHbPcUfqMoWaIaW19K+OqOYgYwTxDuMnHfqTHH09IxGXlbN5N2O5c+Igv9uUWntYI
SR3IHVbq8Uc0hO+TA0sjZJF6B4G8SmA5LYVpTZjkB7X28PrMvtwVaHnTg+YipqcJTuI4XrOJ2WYx
xxpKrNZVXlTjTqVvFUXl7z2KYpzsvRzZUqFyMw7p6Lth4jl1iH0piYf0H8bRtN9Wev4bjursBs6G
SMH4jgdlYyLVpJ6TRBxi+GHsG6tdUomsTmEi1edV1mJUuwXFKWv/9tkEOEQZgNSfwvfJbEpKjWD4
DUw/vNp5ljltzLp7IxyI0aF2Aiiaig4dIHb88eiKesGDw9OscGE4z76GBCZdjOZCf+LlwoAAgWP4
RstA9vhUVTZDViCZMj+LMM0iW8B7YyfSVL9+64QRZasR0RKlMHVamupqtBcbrK6jxjLIzKC87lOt
u7QeXh4fzmaYt0HhoIVytx7PGKX6eDEVstxiXNCDlDgCIZOdXc0xzfrXB/TiitsQTeRUJo8XyEKn
V1xbbyzbFOF3jLmTn2s+lI+2nag9YmVz1Hm1uEkool5Y7+fGBxJic6oDFgD19Xh8LZ6QTqKYxSyV
ipYxUPbOqNxgFvol//NzodhR3C+8V6iLnG6tQo4p1C86OKvZf2hkXYb16OnPFgDDN2+mjb0HBomK
+lbWO1nn2qrSpRm8PGrwCjlgDvOnRUdy99bvxXqgHQHuf7s2T8/bztRRDoLZygJ0l89Dva7RKix5
B++1e6fJpnhXodZ6qTf2cnMdRz05J2JnqaFsoXaM6cR6NTZpf8Bc07h6fWwvcxGamlTQuDahoNPf
PF4W9rykuRI8SgSCq/dlPqzB4s6IGVuNcavLLC4DfHbMK0v28ffXQ58bIJcYL1uDHAig9XHoee0a
IeaZ95DjzJEzGPld3qMi9x+iUNSmu0+1l0vmOIqdDSCeYjvFumcc92ZT52DIsAV6PcrLJc+bhoMQ
ae3NYv60zFLjbI1XMDbv2rDimFtPTWfs16zNyytVGn1/4UjclvU/BSqGQTgIKQho8YriNXk8qBHx
aaVw1YniFYOAJFfrQ2WnRYTVFrUqfxj9C8vk5ZEFeornzd+6+eZqehxQ9pYlRnfKIs8l2+h7nZ6V
i/XzFdl8vx/Bld+NbteVF3bemWnlPAZ0Q7UetchTpftebMmXGrMo4fLZ21W2XsfpQEkXfV3cmF7/
hmcmdVMzpSXHxuNVdTKpfqUtrp+oLOr6Pqmhn5H6haAPPMyiEGyUV1hWpeWbj2UKjTjfbRccMmHe
SS5nudPUdcNQRhXNUNSnrfgRdWvzajXr8efr4zuz32hcsc0pFMMhPUVQ9QMKvJYcS6SkSbBGfbRx
m/J//ZcgVKKpc0AFO30Oa3qTgOfrywgA9LSTlaZF1eSvF27QF+uCmjfXGH0/ajYb0PV4Oc483mgu
ZnUEt1w9IBTuRxomLwcMNZwvrw/oxQFJhm1vDTGyROg8p+i2qq3aDVytoqy2zUdsrvL4Ol0XSK5R
HbeaH3FzT54MralR+bdsGnzzwhKhhfri0/F+AipJgrwhQWC4H4+X51wO6TNXu8XWcnjgYjULo7gf
i7VLcgT7ra5cAyfFhxKlV6/tsiLQvFJz8lCndRernZ9qeql/Wktzkd9TfMR863oqvEY8SbeiQvEl
xo2jyq5cMXbiV4XFd+yFItViLLTSfKzybKdNeHWYoVyqUWlRP9LuzQ69n7Xm4zgjlV/jBSSn7d+X
qzKflSvL/o/ea830ZTVWx3zflm5b/lK51Q+hgX2bjih5nSp8vxDfL2+GJktvNDdzMppj2bh8nWXV
0yCvhqTNXNRiMUsLFz0fJz+gw4azkVZsagmZKQvvifKOYd1iitlpv/wO7tPnnAchzgQ1tCi9CpmZ
0o3GAgOSih9fz/FN0+JaHdK5raZPOkLw0CXrPovjqKRJjgrv0vvt59ky2+xDW9vCRKvdjykQMpba
flb4AJlrZKppdu2rFsew1UTQPptFHxZagentVSs7MR36EqhV0JHzz3KnL6kHmbb0lV8Gy9LEWlTL
2Fw+1gOSmb8K3JCM9NCjFPhFdTxnx6jAiF28By9bx+97fJwBOw96hwOAjbx9VDogS77qQ6JBajUx
b1w/NU4DptVPkI7YzZ2m8Itx7SJ76DYdmjISphj8L3a8uN23ZmgLOYQUmarhU1dnFF2RYs+KVvKU
jX39SppGP3900rnPeUUk66DoV2JnYOGDZLTD+sWZ3SL5nNreqMQeBYFpLK6LYRzkgyuHZsQxXpK1
PUwTlk/o1hfJtGTh1pUlx04XZ66/tGjPary7UP7vn9YFV2D8/EZ7FQ9eZybFT4sb20jCUggv2QRG
28zw6PhjR/KpdqRm/zbW1cK0rDI6JbVQJqObyTD1xlbvwmVQyFZHiV9PCeHZyP5jFi8lmPWhcbz1
sCR2VT17dq5leQBeQi7cLcXgTt84K0dDC/rBytd7NXjAIA+i8xds7/GtbG1s1JPeHFpUn1cj/t21
lWGzlGOng7aANK+uffWsZe3grFvz2o5hgk/U8txInGVvJqOx1s9W1Q7JJ9OP++oRdutcRLYfiymE
FrFi74WFRBWNdbpo70oknSD8U4xfnwoBeqSP6sEheDsp925ZMsd6wpJjWPdeXHMChcDusJaLoBLp
ibhSS0HnNaiUtSzPlVWyUfeltiDTgNCytgIRqTJRtdqt2Rpl4+P6rLW+FklML7pxp2FSKrxgNXJ6
AbeDgMnphzrSyesvzEToYkWx7EABBXqNdaS1ByJUeTDmdLEuepBpazU9g7AUOEvAKo+rO8NIBChV
dH6AJQdL7SX5d1u1M74WmMiv2kdHNognwNpZYj8L1h6IzIDbYGMPP8tsyaQMhJH47RBueIiuu3H1
Qln9+7zW7AKf076Q+BK0M9TgLhx5FLhO1JhObN9VZuYg+Zx6qawklnlUacBI637f4H5atnZoWEI0
eZgOk9cY16tZcnx9xsZ8GYaPVW6q3N9heOVO+uc2rnn7kN15tpltPUnhvsN5ap5vPUBDnbFrkhWr
gslfBn3XdQuyQFj3TVl7X2ZqUVcKPY80A1HY1zk2hbYx+b+80qDnse+xCf3TN+nk3upa3mnf3NTo
6sfShZEP6g+wEsBDiKT1L8PkTA6MkWwhnOZ0HG81B+XCx4UH8vCk9XVbHIoicYxbNPerDiMrW/vh
9iUCRykK5ddtvBaHyY51RCImlSCrnUzJOyc25Acf5sHeKPz8A321hn5P6fqd/eildpnvKDe1mHjR
9K7lB6cZJ8i7jaks8dUwqX3/ZEyp+bV3so6ywCCEj3kkLn6RLvNhwe+6wlwBuDXWu91SxXbkTKTp
YY7wufpqDoYntECUpWruhJ37xUcjTwt1p3MDx/fKSufljvOuwepLX+RTUvkq/umuqVc+ZLnw3Ice
hwr/K1ggVe+7WqRuJPVmXA7kqksfjHMFaHSnRBn/xsNZb++Brablfk7S2f/Bkq1Zc7EO3OWhdYyq
+uXHVuZALGyZh129jq35O7VGqtOBqFuDVc0a0eYH2yxpT+Fe0TufqmVV640UmQW135rjIn+KEw/f
1Str6pzO3Wt2m8z61cxDIZ6xQfOy9s/oLZP2e8Siu5qwoNGtQSA4LSzjh9HO82DCoK9mZ41gaIxd
EaKElCRzgB9PasPVqOWGSm2lqTYR+KVSmFIOpYZ9Xu2pDrasTIze/66sTGue3NQqUzKGmoUuA5Bh
q2P89VjBmHXQ8V7FUiNB9vqAJHkBB52+h3qXCnsyEZKXSAZ59cx5DvSgG55LcKFtAIcKIw8j03M9
zMGBgLHUa0EjCeNBYEVanlre05zQOMVPRpS/MCzJPKqVBY6M9tDoT7qgYhaarEUzdFXSlj+7YXOK
QRkfJfhSk/MDRkTzVcL+iu9yacoq5PRRXz2dxi8X7Jg/d4B6PhZLnf1yMNwsr5p6Nh+aaXIeIJ4m
uMNwLTwnnt7O8Bw756aalBw+kSl4lKSl7ZcHtSJucUDQJO53mhtb2BrWfmtfrZ0GrAW4b/lU6y4f
C3fR67ZdNB0bj1jiq9egeBACxEOOwFZFke0zpPjveN0s+I2Vxfo9xR7Mv256Q1m7RnYTEOy+L3et
0vO94y26tbe0Kjnw+EA1pFnyRgPUFisZNWVVa+EIaDxq6V4Mh4lxPJtgMYtQxdwxoZ2PfJR0KVAG
GkG19uGCE29+3WFkuQTW6IEdQy3OT1AQwsMrShfRzTcJshdLkGWVe5WXbT8jWTN5eqTh9xsH+hYq
HGojB/OhD7EVtkjsi8icjRkPzCGRHznujC+dWVd4/S5+99nC0vqznczxH0ln50FvkT9hRoTQ9jKt
6SNpbovKP9xwfwp8ryNZRTimce6auJzzh7peq+5gWF3WXM81HJ39YPbG/DmHaa4iS7kiDTK7m2gD
1SxNp/NLaxcvnlaHGf/Nh+07UAlf8noM+zg2jJAcpXYjayUXAZe4lFwimYszsYPZwnd/sstbtNTX
OQLZnDIGbe7NQypWBat8TbNvNZ8mDdOpEHs8hAubX1sBKbJxugf2hxtEyGOnRFwdJ0tcNdn/QZJ7
lQxMvKSe2jzL4isriScD3wEJ4BPzAb8Ofb1oPuSF48m9a2Ro2vjd4PR7s+40Wvr+mvtYYHX1EsoR
ZC/my7q02PqlZu+wt2k+Tm6Hg1OZJ5keTg4OoUE5uw0WChJHmne2i7FS1CSmn4RVMrl6VPM9m/dq
1YyrOslK+7rG8xM3yFlYZJfuoK+BqXy+Ye/2HGbdmlrFvipH8cEAWlX/0Ot8CYTHmRkoZ8bJUCaK
v9bMXT/fjT4OBteOm9oJSPHKvfWLzLUO5LieGILCr/Lf+WrO028H4ZWvJZZa+YdMpik+D53v43C0
Jhpj0fGaJluyUOSegHvcxHNrPxn20nk3VQwPIJTmmHxc3aTSggbk/e08xiSXGMWR5I1r4xuRU1t4
kCI8hZuEJ+f0HkNf41tn+fIuLerSCnrNTHoOQz9LwyrefEWnVbc+t4a2fBN1jvOPQM5L/2gMPZIF
NhCH8mveqpHaWN71Q/WebbmsiC3O3HwO1hDiXpLXPq6DQNpFq430ttbtwQ9xB+Pf6/I6T6IkkZ55
xaeyx/06yKljqVb+xxG6SbaL57SPg4QetbxKJ6GcfQ5UJ8fv1JPuPu5jysGriEsMyepZ/2pNYgNE
webE4oIlsvPNETRoPMv4sBqjhg6RnSTlQZBPN19kZk5B47l5GnbJwNlFZ8PNy2CCIlletfBd76m9
GUVE/2jEXtbtdQexct4s7C8nFeMBgfM5u6osr21uyVV4teV8lgx5P5+/R8sGu4sws4YOD4FFfqGt
X/429DX5JZt6+oX8i/w+JXlxV9lg8/Ymr/T7NRvyR5xPijnSWFBfB7PSuoOWm9VjmwuNM7PUV3Pv
zvhNRY4W+yKySSjMg6PPen5tFmX3SJ/dTtaQ9z6vt7WvzI8tHLtlBwOpiWScOdwFglsrBMaLPlZc
WF5KMljxQB0L07mnK484BZ4fGCqD0dfavXBbd/6cVb6XX/dWTjrcj5q7W4uReyjAq8/sdw16dTjh
CSGfswTmfABoTSsfs2GZumgsMco7cBTX7wBRxFB8zdWBdoMPSYCDHVoBACn8P1przH+0Xvh/Osvm
ZTtmMRa8gzbYNC29jvsMgF2R8g4pjV1s8zwH97IJRs56qb5P02ahnkizzIPOX82fNEt4A/X+Zo7X
i/azF7v1j7JahHljwk4/6BqesiHl7BaHZo8q8B7mSo67tB2DPZFS6U9jjfspl/mafHOqZnrvrFb8
3e8X8TCYxvDgC3/KDw0ZD/DJ3oZV7JY0nXZplim8j0vs5n199uJADunybsKzGbcaa5p/uEiS5oEt
lv5nZqKTgNILFstRPBvuodBaXA7tPFm/d5o1QpVvvAqPurwzf0yTNbhwepb6e8Phse7cwcveGZmh
/TGGcno/Curge1N1zvcxKTJscFDJgNJYdDeDg3cs23bgfF/A+IxXBSDcJVJTWv6ZlSZ+VN2cGZxv
y/IprbHnC7p6LeSHLFUWbdNyrH7rRdcu4bT4eb5bhFUUIDeL4VaUc9PyQFjUn8Sx4m+L2SQPA1f4
vVPI/ln2tocJDbP20/0fys5kOVIlS8NP5GYMzrSFiNA8K6VUbjApByYHHHDA4en7i1p1ZbXdsl53
34pUBLif84+DGW9sO7jM+h2/eUoGi3Uz1QjmQKXKs21XTsgWHLkpugjKcr5PRtbwtLYNZT7Ms+c1
IQ6qR9drbXfSThWAyLskGp2WaVvmtB6qILqAuXQ/Qlq3Q/JJJvEgx4DX3cN2GQFUscMfLLb2MZWR
jdhKURLEsE10Qh9X32LhaKztr3c4X3laPRb7ozcYaE8jjbmIar7rNDGtCbN+9mjcm6eIhyxfpHyg
i6h8Q3mhXldvBgdi8Zun1NfJ4KQ5CQx0yoexfW5UEfxe+kTdrVM1FdeWgjV5TGKGmNNIEaHJmvnM
qDi5W1y5Q6TMyVIt+cqd3leHJai6mxqHt7kaexX+6OnOu7O12IOTG5fle8HAOl9HxZg8Uza+WbyP
DR4DMJYgz7ZyGI6xa6PmcnBlV2eF1PJXPPgWEVCXqxu5j/ubXGdtsjGYwo7Io43KvI1f5qKFilxP
y1Lu3/PCbvaW0yJoT4nXeMdWxmbNBiQTjLO6YLnL+eP5duii/87S7b8GjV+8NCNG37QyQ+ClhWAG
OHjN5vxRVd3eYPc7H+GgV+FpXCodZbhozGNktoXwXrId+AJ2Sp53bFkP5Lr5Niv1HnbpEtNKdywY
24NMKOlcBcvKn5lggiALsl2jKOV9lj9h+PJvjpbTu0RO/wOaYLsp1FzbzJQqeY/Xpf8FEqgeqaxs
v+pg9696/swxgyVn/bWwRKRloPlHB7cm+ZXfTSrmc+eNJ0rkZj3mDq3KqStzOsSZ4VdwEC+YnhXh
Hiz7HqoITs9oeFzYUteUIN/avdGbCH4s2xTcUcA0fqqqke9+BIWWTrRUf1GHGjWpVeCf2dT2Ycux
VysvHecp/oRhZkiey6S43YPBjunGl3hHmQfFpE5h51s9Fwwpjju7hy2PVI+taxBhurF3fAikWR9x
FUr+3Z7GEoJwo7+Qus6bdFtGywqErZTlf6/64SJvxXqX0wWuGNUCa9Kh9KIim8o+no9MTVuXyWmv
vyPTzx+9OVyX9FypuWdtcZ7aBrn0l11IJmG66PDcVe9j2L+Ox238JOpNvoZ7Ijm7xd499Z2J34PC
d7erpCmaV23q/qdBYn0nvbDfTlVIR2jak4Lx3bEAqanHDYz5vxrcZ2pDuQLykuhMjtiQEvTOid5n
X7PKoSKWb+WycHWs/YbrJxwbq66NU/s3amJJZvb1+/ngd674XsU90XTsDDkLaSwJc5qYWm7bnUK2
VEs1LCmvePglxKqKYzmshB/VbMSZKprmofPZJ8CB4JQv1JDXt+NOUMJFLhL3Kp6a6HfRyu4a/TpT
jFoYMVwT21eQ5Wg4IEPOVyoZRVwe4kAjoFcAYsRl4pu/qyCbfq7KJOHJmN47BeHCRN+ZmipZbxyn
D2dYk8cQcR9a+45IkrShVXPMEvIfb6Ay+yCFeKteirYxOtOm8xShrAuzFy1kg58av2hf5kREa9au
2t8zI117K+NiS7gKTfUck8Qbpa02VXTy49k98RtrylUnrM6tN4kPxEXY3TG9e9MhUMF0q3DHrZcN
LNFrJNaxvCY5ksuxZKwuU84icZmUjl0unEJH0WGkPK5Lg4JDRgKWXeeu2h8mo4bkuNuyudm6bQxY
wKiASxOxTQ/VGnKrdbTBVQc1j91lFUEUHXeUh9+DXO+fQ2Kd4cBv2NzO1njuIVknHm7V5O27EY3+
SloliyxkQvkJybDd1dFqygM7c3dv7CbUo0MUgymeEw0IfLC9b2jmyedq/HD9rWXsqGY538vcK8JD
3MXD9kVBqTOlXWN4C0Rs+BUcRnU2w8lvaM5EAIDFuRqTn2FQjd1xGKd9/Vjz2X2JIQ4vt8UpeXH2
Zf5O63Pys517VZ5it+veCE+X73Mv6jFbfdF+OBW3buqwcX/bBXXDrCFJf3LHkKc0CedVHcU0J/HR
zrmuLkew7in1aOfdbwuVMLPsrMUvoZyAF13rkQzgA2CrQ6WbmKpAf+7tMY7rnhb1xG9fGktwAvHp
eydSO5b2w8iaMdSL3C46top/zKFfBj7axkNEi9u+2TuG54FddlPbkLUgetURd37bgqnp4ZPq2zAu
fqr9DClszjA8xbWI46NHXA/Dxjpsa7ZXQQcyFc3GycRm955LRY866+G0/3hb5BD9y+9QeZdBsuof
Qz6TdJpH8+BnYMysNVvkzyA9Iuz19SQ9oYjp9H3QIcL1QIlHXbZZt+/B41yvze3iiLU7WLOyChU7
sr2stCNB8uVo9HryPGYMFDAFMuBWt2MDQWO753qcPYf/96W/d/2auW2rd6c97aC+Mgu7KnxqFaoB
KuVnDeLWtNE9sXR+lBodzr8wxNs5BQxx9CHkZ9aHdhQlgJVOiseFJjs2iq1tnIsF1e56CCwJneDQ
STzy6HjyTtGl/gyp0rLbb33nno9v9VlZOXNME9XEf14xTacid5dXb5fJg26tsRfI9evHqStc70Bj
4PJkEgIcyfQ2pL534epBV7nlzCTgTJ4rTnMCZPTWlnWBxqMuFjfre1rt7hrZsKoFXINtGps5sEe9
C8I7hdpXdUPzq3s5am2WVMP/v5Y8VXQyChWXYBWyLziMz82FFVqZIrXIvVhEw6C4mAs/3g+EE2uo
zLw2RRoTPJ5n4ZzbT9kp41yUbKlXYKr+Qx+t4Z/ST+TMuVWYLZt4gKI0UGp3Ts1eNDvllN7yugai
FanrVttENoZUESRMFbWZbjWCbypYrY0RXfj7CsyLHra5X8lQCzJ42nVg2l/jO0ii8VuORM6B8AcK
Ic923UH9XAMRUK2092ZbPqEfdSvuJuVK9SXKageUlEnzmsPQ62MbiWTLaAeOHxNbMznhLhrL1HGm
c33jppqr3Pfw9RoLLZMGJDN0h4jJdcxmOD76EPO9ZwGwMhizoNbyJRld9moX0+UzlI8LhDG4M4PQ
TDGvaWI4qS0y+pEm5qg+kMndXLVNyYyxFIJu8mUtly8v3xzFvLfq27pplXvl0ff+Ou7Sf0L7u7dp
YPIEhNXpxvHYwvbd7X0AAFYWgfn2L5IhTZZE//bm0T6ILjdvIu8HdUzGof4d+A3XqV7s/rVuYnzw
t678PfREeLAc+PmD3rqQIyjvvbdFSTJ7F9CnS9r9vJ/5zJHHn8ozBi+6z4fZduOPqBMA83RKk7g1
x6XCkkyUC3ltdXDknpMPMGjTM6vqrjO/CLbviKQF5Zt5z0WWlHZK1eyKmso/BZ9UmGF50Vtcbuj9
d6oPtBeNv0eHzBam9fC3IMjRyVhG43vPW2uQ3tFO3wT1qsBPZnbuVH0+aWxZ5k8d16fJVuMuN5Aj
uG8RMkcizavJDe9ssMsQaqZVT9al0Rc4ZusePCtCog0X7rs4Wjisxih0nikGrYebKY88C8HULsGh
iBQwJTHasXc5D5KorICEleBg3G77wzd0PqwYNSmOB059c9cSsLSZ2bbSQAJ7FESTBJdcgi64dptD
hHt72z8156SBU9J52y3Hnt+xfjDep2Es+j+5aKXMOlsOrMKL3z/XNpnWDL68mk6J7Ah98WzlPo2M
IE4WovJ5nBj/R46DuIR8wj4y44y3zsiQXVgS4PNWL2nDWYc9aami7UriCPwdB3UtUwrjZZvxkGzf
qZEWr4VbjxVU8Dh+dk0OWrtQJteks130Y0g86c+Rm+cBpNl9JLO39x4HtPA5kF3bUL9xZoht3bnj
ew7y51zU/jY/to47tTd5aPY9HXi9whNmRPi/WpxDj895w8d2mpjl/bhKKtQ8k6gyJLblV9eAzWKi
HFloxdg00ES6KR893LDzcaSu/VjkExS/RcrH97t5DBWjcsKnxm2aga+6YFboUYN+OQ3E9LGbOIqz
rbY8sXHvRH+M72zPtJ0v042mkHtiVV8nN4uWwH6Cg0cymxAhX4RE35ZXlUQef77myMTUuvcZ//oC
3I4YGi/PgHX377Vd3I+tUbGbLl4jbjC997/DaAV4JuiZwNUaCvh9VtESpcpp4fCp5x2u2knwv9yO
y8BIKyMVZEMTB3/gPQLYDlQEZ7K4xXPVyYk1i+B45yfYCbA4ne1U2TfQh97tNrbONyXk4B0FnYVV
tlaKClfPySHjoxL890CWXP/crP72ZVFyffAH0dLCsqG6Y4Q7JMzksEzmYiU//RrAx1nTnkfohWmp
U4fCz4WT9fEu/IvNNf6HE3TVGyrV8scMNvtBnKdbXsBTt29DXQW/x70vbcrQ44D5w8196X6QdzaJ
h3U8Bkvi/kQ4rvfUy2tCAGijkA3txGp976jvCq69ssvHg0ENwoOMsfMP76MdQA8HeOJqURsjHsqb
4Rg2otTHaazkzUTaBHST7eTv3KerHQ44zg/luIbrKap21ITVHDiCjaEXU3FXBHXL3wwzIDLL87qd
+nn2Vdby2113bu/AJWPI/N3o1TzpbmeoFfmUB9kGXE3paxfYOtOO8p2bPVdjnhJMFHxQCg8j1BWx
Z041C+xz1AhXZ0kgxHZVjaX3ihyWZADHLZkNop4Ml964oDPFeQ5IizzXD6rzteJwX7sXMUKPcUvT
+JHuro6enClcitMqTPsj0kxHWdUBVqdKFAH3maf0qxls8AvPBfhM18x9lI6mw3zxXZJk6N752+bt
t81IWUTqNzlo01IE0QNaXd0cYu7hHao9psa+EcGMvW4hHeJUUOCiLnI1RPWNx/EB8lwOxj3SVVm9
1k2xAfcEq6iOPbokCZznAStrE+6Zt82oh91mb97wdYVt2pJnUfCfj/sh7LzdpFyRcBwzN83viRBd
eYDxca/Dtc0bMiwpTw6bWNBPD932UvJVvul9x2Rs66TqM9Fw9mVL6ZVEDnf9oE9AQsXjVJ7zOdQa
um/CKed3/B68ft2cI0DZWm2nQynjSWaF0EgxZB57V1PN+/eJToADUkYdRJfnc9g2jFm8nJ036tSt
gBgIN0EcSW7ixBJbhYOhG6h1/QtlyH3jNojyo7QsEalstuTULUbUt8G25mEaW8dWabGQTJSpDkD1
Mt7C4LcOhvK940gp+RKi+aqnUzk+xGig5PPeqPl2k05f3TKdhberdqLuIli6pcqCoEVUw+QAWuO6
izse2sUTADB7wcNTBkH/sWwzf8jgV8VTy9L1btkJsPiInoCDPdb5tyYu9Iabco+iDOAfGgCqd7zR
mjHl1IKpN5mi0H7GPuuP9+689j+FEkF1Y70wuMR9Pf8MFxUcHa+ch3ugezgvgyly41Aawj/J0la/
NrjV3wr09U3qEOlErkn0yfymYHozA6P5oVq0fDDIPVCIwcGSo7RsFsphkU22ecSQE7q5jp9R3XMI
zuW5IXswJhqzuqkmfoo14tE3se5k2pWTfEuQHn2WyrVvzhDFc9p6nf3sCIl2D3W5iCfmiR2FysA/
Porbb1LO41tjeydJOavdGg8UuhOUY3JkaNkKXRF5FHY7u9s+mbQiAAaogQR5YC4djXHqzlZ+Bq6R
33wnmp+kYEFNp3iZfnpO0TGPsATpQw6tedXyBzLS5bN/UzGShpmqlqlHs0JuNWGfPsG0i0Zkwavf
6gvuwvIrkmtgiJfedp+cp6EKD1IEUXXI+QLdDFluxLua8xxkledXyJbJDIM/1wi20vOZjGmFH1im
I7VSt10M3Akj1+g3AqbUr8YuY48Kf1cPnWLyPG5LoaG1oHfbQ1Iv0p5sDa092LAdsi1qJH9Zjkv0
uOdcMHDjsf2hG6f5ZCHAx121Yn/13M3BtSKG9VUWW/3sbYsLaOSusHBcH73O0GvATKvY9A+LyYf7
Vnr+t7Fj038CdvJlNqC8+rHhrPso+q19mcKGERsFeI0mrMr9tzLYehz4W+XfC2ju8rLviuGzXPqz
ApEdpElXYtzMxex0jUiXOeG+ENtcQydBJr6GIaKWuiTmMl2HzvxeMFz8CFlBC+YNn/fTZ0hgmoDj
So59uFYmG6a9+OYaFzGRhtE5t2qU0BVBv/I9Vy3x0+k8e+6T9Vf71FJOpoEuZf2Joo4lZDPLL4uy
uE3L6fwUT5Os+stdN933HkKYBzpRtsoEwICTwh2USQroBBS1h015VxrdRdkovZF7mAL07jSUci6p
9ygBx5UjNnUp2xzh0FRY81RMORKL+iy0T6Vcyw092iy+s5urBz8A6uabr8WDHk3xiJ2G8Nzc7eSV
5xow4PEsUeKFCwICIpt+jg8RoNoboKL+cIrVC46Ro8Bll7Fy79FMdmGGrwTgin0thJWu3WjLOGcR
bzB6dU/bTEXMQQw+P3hpoJIPvAK4PAoUe99F6Wt78MvNuVwF9DtneGE/Yx3krwFTDN9TKOYv199h
+UnwrKiZcYONRV2s5ZubV0F+TSTr+tANJMaceBU42JDmcVf2AV3IMLDLUDC5+yN4U6tDroqtH2+F
5GxJI1OY5mCUHPZUhFv+gN9ieV682Hwt0sjx0iUz5KZTUPFMbn0OLSmDT3C8leMvGovL3sdhDxZb
9RfOOqDssVLoG/7UCWlD5JVltmG5+l3x/PAJZLifJqcN/2hZqvAoxqX7PB8PbGlwHmR5M0lcRblt
iTWEL/0Y4tXF71D6RccNJWLgGTCKezViLkAeE+b3e6Ro9NsB4tAilHu/HJK8LzQjkayu96ADwdY5
OnUADNQfp0FszX2T9Fye7dCuHo/P6F83AZwTmTdOr9ihwubZMbb+ufZ79KNED44gs/Sd92kfWIoC
ReqOtCVqm8Jz8BgWs5MzloeL/85TWN8ixf9p80kNmd9ppr2oYj6P9tgjEbJTzmXtafRMdofk5MCu
h/JYx4zs6SLYRNMaug6xUbJ6V4hyyvhI0h3dTGEn/M8OMRynlc81XHeLc1lOA68EwH/yOHnaf9Qg
0N0hX/31Y/C4NXn45PrlddQNpXVThzfLhPYr7ZK+els36DIwqTW4w4O98oQjriyPM8K+kWwoLdnm
owYWIxxd55ofbkSr0Vjx2iS2QMh2FiD2AY1DF8uwVBy4efcxYiL9vvpTf985lfUva6WdUyeskRcc
rkOTRaY3pUQ1ASRIHRB4glqumw7+0z0ziWjq4jTCUbpc2iRo4RvaKpw4gTzAXopSMDqQlQ+9vfgN
7xM/Qj6iYzJBCPGxxHfNWtFoNvnA43eYykAPOtuEEd0yI/pcYAnQCu6N0hwXHSn/RFMQkHY9++P3
vvbW32vHHUQiF4zzoTbb8BIlrlC3CH2rm5rTos2i9bxVwTHzj0AuUxVpxOz1nRxScYNrERo72tf6
U5Zy/Q3Hx6eOzdQkB3ArFT+MsgUQpuFwZx8g/xbWtYuD8R0fnA5uyqCvviE6MIaBa9EzkplKoBmx
WFmabNQosC4LILXpFjvtdLcgNJ+zGLhrv6QhUVflA1yr9V5RWOxfDF4LengbyXx6M0WDFeQ4EsEV
XQmo/E9SvtfvtvDtfAEnH/eHhK0YjcUsSIdkvwbcLqJdfCREohHbFYfJfTk3SYkarIwZrvv+ZYLG
R1jlVM6XQB7RHfaqCfIj4pAEaRSraXuQExohmO7zCyDnjbBCr4uXIYu5U0Im7AilGUxf8mr6IX7a
Z391ICt3/kwcysMFStv1bl+mHfht52Q4QIzMzwWi6Rl+yG0GMM24eauIR/APc9+PpP6gAmTIbNoN
rHgKOHJGt2HpjxGGuEjGjDHoUkTZQDEIHhv4W2IcG71H+eUAtlwRUsSAm/WOB2UIBdeFJ2LHNNlM
RKnFJ5D7hrvJ96DmJDJyMuPGnXW5GxcP0soXxQvD47ocSxJUrwmTcUFYnE4IluOJx3e1DqkKQ91u
edpsHO/wiAA+V6SCs0wjOInQdu21+xk0XoN/uCNGk7TVpbGH1l/kr3LvOANFRRtNKvwWjDap0QCn
M4f186gG9Q1hoq+PbPX2bSnKtrwSDN5wG5X2n6LCI2HLupon0oSdcWENXfduZbj5HOolfiEuOEF8
RFtRflTJjqVz9z1zP8aV96PsvSg41LV1rvag6PXDmPTj07p1gYN2I0bB3p9H+zb3mzGTzowqjIlc
4Lzuwum9KxV7bk0sKIc8Is78ADIunzgO4JDwmCHJ9TslBOI3MT9yTO1L5tcNGkddk2i0Dv+6B6RJ
lrR3enPH0QhPjI4o/44TQ11uJKvaA4IH6EFkPsPHhj9uOgwI3oZrelOcP4XtYv/CEWB8GTCBy1Xi
hDRIcriI+OiuPusnwePmV1t408pA3RRvZOwuT1s5LtwwOiw+B7Ntf4oImd2pGZPmK+GSHo8hLxZM
xFDHAxE0dYQudGPkzHjiIbtlKXhvcDEw+LF6Nz/B6LvPXkfVmrpEw7/B4oLRrJPZ7vp+TT7JfkHN
A2McDLAAe41k2RfxL1W3+1fFbsVf5So0bXMbLTKrqzowZzovWDKnitSPimxXinvcHbu9BKmD9azO
no5pSRCLdv3eIj5xHH78Atruelo3z6RO5K0B74EUJSqjuhiPsU6QXXO3UKkUF3IvMgjZ4Z7mMWc7
RE7o3AZFR9lA5a6qv2B+bN6HnlOZIQ7p0expjn4Ej+1P5Kb1I75Wg86w8lpxRBGePxrOpzJjzHdZ
06p+fvHQin/TcDevQQiPILkdb9te+c+18mX3NNTrTNROUi3bpRcv9mUqp4kY1H30iQHSyuQXW+/X
z7P2J5CndcO0sjk7aCOzC6Gpuxc38ZEtSYTHSvasi3YawvHgGd6aY2Eqy/mYrGN31UnrzdhxVxkn
YKsB50PgG/7PJXaen7ratcjIWutJNKjdrf6Ke4QTF0RkLPndwo6DoIum+meLbu63ZDXgp3bPYS5d
AdaeyxI52YYCBnmDcdTXOtr8NWfS/0Uo1Blm3ewqOQiYAY9YcfwP/CAoPVrsQR9DZbnIR+MmF4Na
G1hWHELtpUXf+cyuoik2rr0J+XyAOWh198HNJoUTMW08TykUJoAkhzzHJsMcGUWPYNNMmwGugJt6
RH53qKiYjCEPZq4nxDX+m7cN1ZeNUfZmSkVMubj/xiEbnDh/7GqJzojJnyEX2rVsTr3fhi+i9RDy
zISGPE7CNXs2xPm8ptjfUDPpyOlfm6jafsRz6L6EEFrO0c13RxzKJIGcoBuqqLJmbBlNlfC7Jzc2
8TPtjf2HI6YAwVLfF17GeQh8SDtcd4slTXT4mkf/kzx5BJ/IcdurEePVcnTJfTcZ/x7nNcfzfL3v
a49GBAD119RUxYcHmoaidrBtBRPLI5Z6fis2lILLWXeJwA1xABL497zbSnlAkbRDw0exvkBhz3/p
o63rufdg3xiOkeSns09O2rEYTXRv6kBYjmrlBmB/df191E31muRN8ghtCOKy5vkuzgCX7dM4FFhb
bCUZ9zdOtk+GBlYND5VlanrMDinGqvwrLIEqTlMy1PKwoYVI0HmZ7VruYUvWhXO+YWpnUNVRLiWw
rELR4R/dNo4ezntnwKEy71dTPxVjls8L2B75Td7ttOzyW9FwiqUEXFY0ELGWnOJRM84Q3jz+WTH8
3VZDa7zDMjrw5VWMq4BvmgcyC8xQqHTZN/EdAyK/sd2IRI+r3X31bURUy4Du0gMaY0RL16b3MN40
XfJkmnwPUpb1kqEhd11eCMcT39bK37/l1TK7CMLPODNhcPOnrCd/yPYVHCbbaaDIz7mCG4QbmNFj
u+lCIJ9lrU43P3LvsIuN93FSIDiO3JbJvpCRoSwq0avlpIee96YNqne3zZqfEIrK4lK5U/IkupIU
jSSBsb/xlxU2Azp8OuQc+xMWC+76K6+WiUgnQ5ey6UbBLmqg3Y8sq12NDbHu+ydvc5EFoBmbMNHk
DnwXHrn5ONhy04fRsa7M4h0LdGadef5c/FWsx3Ue3fqUlEnDO1UmIZMWAtQd+VxR1AcXSLD6ZQuA
meO8C3fJ2h4DPIPZ1iC5SAavuiZ/LGnv1qWKH4OqUcPBX3aFTatHY/eA5QdSe8anwJcx+O0vt+nc
6bSVe24PmwWyOhUlg/HB5VscDzuHOLNFDUvFF6u0cEGFvPy5GiJmiYHqC4HQc2EI2XhXf6vOUqhe
4ft47s1GwstADcAdhQjmO5pZCQnZT+HdEMA7Z/6+aaTFsa7JYpS5i/KWkysVECn3bu4iebEgqSjx
VmTZB4V/6Fef6+1br9z6QaJKd86CQbBj0NiIRbTXf+J8YfkD1wUrBD1k4qoDCBsTKecHE99qMlaU
jhF0GeMHV/uDe5HLeP9RiNW5w2K6ODeYyfxfa+D6Z3BGIc+kS6i4Ahgud/hRp3vAXOC7aPj9uYRm
p+AgQwTEGxXZ2nkqKT1osl46/GCL4wSv8zRCKw9zCL3bOFNytYnCrBcrv/fLzg1uLyVoxlUNevJk
/AUMiYyz+RZBBLdkj/rknumA60I5U7+k+wSIcRFXwwiA5eEmeAGTVIwg/eKhl+qa+Clse8SwXDfF
w6BQEqcL3/I7CvXl4bzoIcVxFH4wIfrpEZ9k/rPRIMjZ4ls2DGljhUyESpWPpNx4mQtdbhH6LAVc
0dYE6x5Jw5M/FWAbybCeLl9L2Rk2XycZPsgZChUgW6d+Fu4wooLIGyAl3NxKo0nv9KvbowDgkEV/
IQMyj9NqopT8wFu8/Ui2cF+Y4320ICtQbYAKh7ERnbRUz7LCy5DBQoVfQTxGT9xBk3/q8wKem0d3
PDqmGBnxR+3r7Hw6byevBtw51tYAYwfxjjCyjNuHswZ1O5R2sHdMLt0UXhYw2tuxlG48EC03iLtp
4da8bPrev4rBRLw0JmCeFb632n2YMAP+GnNnfwhxi5p0RVgxX5od/O0R71lOtqmIer6bUgb9kRYv
E93uJlT6jb1AvIkEYBQaSDvo88OaKdes2v1Q3S4dZkDWo59JUS8iZf1Co5i7mKYu9IBq/D2iNTSB
ckm6gEPCBxpDZ1sAwiMAqrZvqEsX+jYSrEsnX+PlSft5o4v2nx3X5yyB/x1uQHkA0Z/ENThJ5IFC
/mXuVu4WJAPCHwhh6f0Qc5+nczPMF1Gz2kchFGGvIi/46cx8UM3sXvzzx/9t+D5/PF2t2PFjYmxh
wf7da42HdTTIVtoU6xXrkELKPF86qAR93J36AY4iSfdAFjejVciC//nD/24Vo2COT/ccB9bRD8/5
Kf/+6fSEhQHUXZc2OVfucXRzXqSWWsBjw1ZRIWsCRStwZsOfV2xUeESPTYfahCEGwHsIzff/8i/6
23v+97/or4gVBM/5MLb8HEUvOYehMA91kXgZo9LbwCjMwQMXPuJGOyqzBuR7xdtF14EAeGuBNHwD
ckBPkvyXb+rvCIB//bMoMTyn3rr+fySLDZYTepasxF1bALfinSsQdijQyGbqw/7wz9/C39kQ5087
J3xE53RTNDF/xaToVXbUvKMEQQ4cf8kq8pHHYZdiLLSB/aLo1/sviSL/12NI5J4bBudn0A3+yi1B
IDn1zQQPjx3QewyRmTDmumhxjWOvUM8lF7rDu9374f+v/uFccRiiNA7PTyCf7/71BMY9DkT0L9B9
BOFhuQL+rfS3VnIXXIEEQW3/81f7n3/ov3/eX8/XFgqMKVpjPOyclY123e42PvcGPYaPVnwwhyEe
huckUMXpnz/5P59sPpnwmYBQ44g+qvO/7H8FRE5b0LuV5MmmIcm5LtC2cvHq/v+Z1fKv75OSQB4b
HBmAOP/+KXx05ScDb7S/uuY6OEvf4ta9hpRfXyL01v/lufnP94L0bY4P2GMIQX7Nf/+4WCZ50gqe
1NFwmxmg4QzE8R1zjXv5z1/ff74TkpyNiDZy6B7yfc9f7//6+rByjaOtuBvywRuumGDwYmEfrjIE
nriSR+Dc/1K7/n9+ok8QEw54rAl/pxe6bNhDO/PO6/J/qDuv5cqNbE2/SofuoYE3E0d9AWxDsmiL
ZBneIFglFrz3ePr5kpLmcIM7NoY9MRcT6uiQoopMpFuZudZvpOGnP5HoctpYZBLrMLlFrdFe0Rk5
tkKwTrAhQtjIPy3VxQccIXQqt1QD0LkYvHiYWtsrrabP/4OliAURmvCKrjNri7GMAJNzo2As58qq
wDq3DpijsVpp5dj4IVeuAJ7CBQVM/OGMDRY43SSklRaEgAm10JnP4lCttyM5Vir45MJOL5Fji9GR
HdADXMuIZosdZha1EUy2WCJK79wNOcIg3hgElrTtUi41K5FkKVIkdpqjWTKjqKMasbQpKZwu5Q4M
87hWguw5oqAHPjQBujKXl3aTC0tiqe2/nO7ikfDFwYAImUKsxPhNPRzT2bdnzQAk6qIpAKNTsfx9
M5Fv1bJ4V6W+TRZC0/e6BuBxpbtHZhMRWKrNeBkQXPTFRaVXoyK0K3Z643f2dxXidcxZrPRnmJV1
uwB+9PZ0V4/sBnEhw5pFUziSlqGlGZwWjF1KLQt46MZA2XLXSdqaK/mRWbRUFN1MBZUipJ8X3UKu
Johzsed8NVFGUO9JE++1plHknZLLoJGjWJ5uFPC/4UpAO9oyBwEUNswC0Us/nEof3P/Y4gbmxnbH
OxoyjL/xG/YGSZJG+UFsB+w6QOX0Vxo+sk1oT+Z2gdg1+DbxYW8iaQ3l3YJhysAm5XjR5HK/RQlW
unPIoKxEtCN9RP5Pw8CErSLswg+bqlJZnQcjg50P928j1UDLRqOGeBtRQLorgSl/SxRnTa/4SAcd
oQ2Pf5BBBkVezCmEaTSYezZJpCCgI9fAkaC2+PtAhqXw4UXqgPlwcNnA9gYRzMMOxpDOySfRQR9B
oI3TgmMaKmNN7+39VhCOCzKmCAaKb+ZSElDubVw8KnxgJAQEbpIhAc8Xxv3KVexIK0Ibj3+Inkjo
L8JnB18lyw2H48cCI1oquQFaJzQ/vK25RbPlVDQUVRn1s8MRG+WwH7m+A7IANJLd1IjrFJuiltq1
/XWkOwRmBTV7mUOOlXDYEBUlPcjJn7rzgDJplKm1B2BxRXH4fVR8tRRFLwuLeK4/i96oXFiGMSfJ
SXeTC4JnNG2jBvxHOcL638KwLqfvH11yiPFi1ghE3RDWKou4EQHrJn/AjVnTSp5soV3uymkcN6db
OdIxyyYu6jKHm8k773D0BvRbgzqpeIo7FSXDNLQuMZNpdrbVhV45BmvmPMfb4wmAkSn3u6Uqfq/K
nWWR1wGCIDXU/7ATpbrqBzBtYjku7rqx1n6e7uKRBUIXsTHjlEHz/93TG318WCsM5BTmEczdgupC
0c4fX+9o8pAYMzQRdZ2F0LDTmHDcIR24XSr7t/YI4amJk2nFvfL9vYBUlMFRYnFWQolf7F3fDJGb
EvKZGtZ2ILVRZYE1M9wD2Xf2zmDDwU2CkRJe02b708N4ZOa4bqEXaOBVqJBLOVwpfSRHVYVhiVuY
evANCpDxbe4cvdmlBbIdrpkAKdqdbvL9sYIxBUMpKjmcnstDOxzU3Blw0XZ9LZ/3Bqisp1SiInkp
qTzPb30YvIpbVCH53NMNH1kyNrKeNhvQZv8ttWbxveQCi96g26NWdR0beuY2ZTl8+B5L9xx0L1UI
V0h+L86vohzh8tsAv5zUzvfwGn1E3qTcYiukaWasLNBjS4ejmWygGFFAc4fz12lYYoFT5V1qj9Ee
bS+wdWkkoUrvW/EVeoTTlUHSbq9xuX74+HBaDCNuIzbLxxBL681NxIrIXQemAfofMNOtgubTtkBT
ceWNemyBWipvYu6QBk/VxZ0ZzadSQ3EeZLKZWG4DYOFJG1H1BH9bncETac7+g17xlEbolmcPofqw
VzNyKgUUQVanXpTRBpZ7aQLzQiRrZTUe7RivfHH54P/txVsfZSpgoSg0oODiwyHAGZiCSVM4Y3qW
ZIbcfJ5h/qxlwo40KkxSePcwmBzhi4NhVoEplzM8mwnHNmpUULgmcPAFujZBlm1OD+X7mxyLgxeq
wTuVU0FbxJZsSGDZIqsDJaqFXORF81il3+B+WdUIQ3wa1LVX3TvfFNYIlim8rGzGldvDYvbGzAkD
k9KE67Dtsm3Ut/LVMKIg5kRtfubblI6UqGr2IchIPAAlylNuMFkUBDM08laW7pF44yB8QkjXTGL7
8noZDiAzcYcqwNbUwRYjXSB8AUrxp0f5eJ/fNCOm4c0+jM027WUf9xt/nkfTrTshroVVpG54mea0
N0YWSufyQH3NTlGsLVNK0QiX27jyxPKK2cix9cWM/2WsQGRY7NYCMTnf0ulyAHbc00Grvmh1lQAJ
k4OLvuGNdrrzx4aY5DdnCSenMHU77LtuznhTIMvoWoZWobsGg8iasmGlV8cWsoWRuII4vsZcil6/
GWGQwXo6drwTkNCrvvtxQB2xUoNnjLfXrgJHO8SbSyiUg+2VFwOIOjIAAYULR42J+MavQQRSqAlX
LhxHW4FUQuAh90H8PuwQvCa/VLFNxSY4iOwdMkV6t+GlBQP69PwcGznsezhaSbyTfFhc42su9zak
VhqSWnkngUzfWEVv3ZUwhu//k6YQfnbExRoP8MM+Zc3YtI7EJJVjW97YfhtS4bSB8YImGuLH/6Ax
3K5IwXHFVpavcORsQtShufD2FGB2XddifAlCfNO3abY73dSxueKKxgGIHDMn/KJfYJh0s8lI3Wia
kd0hZWFfm3Zvr8Qq8VsOC2lC65+1QHqIE2KpxZynvTlFM+sub8BNuh1Y0XOC4/AlJEO1KzvYPqe7
dWxlkOwDoghaiRrW4vjTWkjjmUnpDD2t3Itn6HF1jEkY9/pwZbLe941sic6i4OAjk7Hs26ArTtqA
qRZs6nof+tVdYdcXQOXMM7mO+pWOHWnNRncZ+wQ8XwTc7HAdDp0m4TZOed0YJPMiyBzpAWsnqDtK
N98i0eev3Dffrw8y6wrGOdwjVJiui70cySaAfamA1E6N/XupzBM5N3X4fHq6jraCyyHbmFQGNc/D
XklSb44z6kwg2lBg1fugvgbCueapdGTsxF2IQguPA5LO4s/fBFrS9bCjbHD1eT/1t4riC8gErN8L
PRvMr2rlp78+3C2WIEkmFbV6KjyLbmlmWkdByJMAhTEu65n6Z5RbH/SoJrHAe0AnLBHQOTyWV0pV
Qmwin3ued4WGim6DdgzZZT33gGJAUJOZs5Xd/H62iOsG9pu8KbliLguCVV/CwOkd8Hxp1V1ac+xf
yd2gDR+O7lAqZAvncovortqL6G5n4H0AgCQoY7TFNkuyl1lAzWozXrPBetchU1N4gVsyT2QV9/LF
pkLpt5Y6GSKiUk3R96yQym3Shh/Oz9MKT1OuE8IsgQ4dLj+AoKC9LeSGa2i4lZvkNlI4wzQk2lXf
lcD24sYBRAdPns2P0mW1Wic71k8RNniRE0GoOB5+QcpLRxB+QS/VKViZqNbCSz0yso+e/xwnwmOL
g5mTmdB42IyMPHynizQetDB742jDSw7I+Oz03hJ37YMjhYynsAsRtXBH/O+wkTrKm7ptzKcOjnBZ
SHdmdJbJ1q5QVBfHGy44kL7wa1hZk++yC6JVyEakdXUhGLSYQ7CEqPWO5tPYXTihfZn1W7XwvdSM
N/P87XQHl02RO5apPnBwknGFAb0IHhG6EjPQUFjB5hhco3bie92Q9Z8k9Na3duYDJuM03ZxudLlC
Xhulxk9NU+WKsUztxagOGUMxhi76Hckd/IB0O9uTvdLK8nT+qxWbO6+mCWO9xX6jCB0gB0zXQmhO
A6ASSaRiUVHy4JWvASaONCbMQuChUfHGImMR9euiwKbMEGjE0KetobQ/c6BxYo6t/8GFT78Omlos
fMP0fWuuaApu4gCJIfP3iKt89MomWiHzgzcGeTUiySIudp0SgrxHnZEgY+wHqsYU22Zr99GVQHUW
FgRximwT+ZHD/QXjYI4NE3KiH5Ulr9gmRGEx/WjkpfJz0MpiF/MgQRNg5PGIIKjvopv1XU6U76d7
8n4BkI5AmhVzDlFtshazMqZSqwYzUmqYFpl/KiN6DikEXaErYa1ZJb0u3bdhiQsGjZEioFpCfWnp
UDegkaBPPVUsquioyHBnlCBrW81lLWXVNeDbYteaXXeG+KvqjVGsnqOSm67Exne7mDcynicK6C1b
cDgXPc4qFNaz0PrmRDAAKmQWvdFM1m5TRxsB4cGYUrEx5WUjyL4gIxx8T6Yqc7ZapRkXOV51zv5D
sycQMToPIUooNIT/ySJWdGk6OqE5Di5meCHI5dJ+RDcFCqkehytvvEWP/mqKWy5WrdSwsTM8XPKa
b0VJzuXWNTPI3w0d3HSppHwsSLy2QunntTNYYC6RCHNRICOVhzBtQhUFNhjRl5o8rxXslvC9v5qh
uiDM93iuGotxQzenp34mAaPvjfosHqvpEhW57troAmMf8mCG2TUaEDHhbw0JJioQpbvg3EC3xWNK
1zb6YhO+fo5JKUBsQS7E7/KRdq4ioYdURDGNqdvoSfppRM5gF8FtWzHkfsWFvdmDr20Bk1NZOBTv
uRsfzqOuZ0g/T8xjGNcPHeQepLO0/ewnZ0gWnxlF/dRFw1OnYJ+j+/e50X0bqUBP3PqqNjlHl34t
TyFi5eKDOMhtDnRHeOUu0UJQLGDl2kjky0rtaC8Z+q/JRd5Q5bxFOzNPdkk0Z+pnNOGin3OEGvUK
WunI4AsbWxmoEoAJxPcOB8SvZ7VD/rN3gYah4WsWxQb8cLmpwjjdnN6uR/bQQVPiU968sSplUsNJ
LLuwNaXzhAVxyWW0+/hOpRWHPQqSTZyFh63U0Fr9PGUPdXMQ7lRnlHalitbUf9AXnlUKJUCKEOZi
HTm4LKRIr7GOijh+ghXdXEu9ZH4+3cqxxQHUgy1BfoTa7SLqALgIyj6DVZ1ESrzHsjW0YIQowTbQ
g/ZSLlF1ULuyvND6uH/8eNOcUaDKwHq83yhQq3NlyKAWaiTnrkbFGJ7xRZDOoXobtxmqckinmeYt
sX8NG/h+mQCc570FXInLNCHhcAKlgdKOVMfod9h6dRUneXEWOs1ateX90NpUAJk62ZZ54C3z9aFc
9aZcZpMLLe+zbBrPvW4/+LN50aPggmZre2bp9cdgLQQfMpIqagGkWVUguotjEf7RwLM7n2CeIlbw
zSkRBj8rFS0yPSRmyxDNxiagCINEZ/zl9HSKlXIYZmyFcws8A+UXIDWLpgHPQCZLaNo2AWRrox9v
izKstngdQXZo67XMg/h979vTKYWASQa8uli5kzL7eqCih9MMyB2oYxZ/TYPA34GzjiE3WuUZWsRr
/n/vY5koBwJRAlbKyllmy0O8BiFGo6+IoJHkJXIhbRK9cXYl+lorsexoU7zZIYGiZciJfbhIEWqb
8WtEZAblwEHlAJETees7UZ7tlHhWzI/d2nCZsTmrAVSwZEWtfnFiSyPcaduAgWGMaHdINfpWZYJx
2gcXiUCq0wTRE5QiL8vDTjk+gLMZDSqPQ2getnGLIsEmNUPjT7hhNlpoZbzmM/xuHBdNLscxhQBo
42jgQfUsN4qevMSW0m6yKu1XOvcurLzC8IE4cLuibm0uzoVwnkIZSSS0RKeqO0erJPPgBuUr6+J9
K+Q1qMJT6ORIRbv9cAhRFe1jq4Kl7CSNsa3CfkaxyZz3pydqubu4u7Cr2FesctVGifSwFZhZCp5P
IF0635c/j06PaVLQnU+a1bsYEI2f+2KtPPSuSUaMh4uAbQvU9vLNlyqWNmoNRIqoqZXNiH654TlF
K90qKCvdOHYr9Oqmdnu6o2L634YRkmIq1zQBO6RRwJaHHU3HoevlBCOodhe5nTdsi712pW7ClWaW
lUyCxmE7izOH22JnVintlJunL/mGHeD+eXH7fLozr++RU73RDnszmk0I849W1D2AAhcvj61yjczL
Bv8Tz9hSenM/1e4F8vnu9PV028vH57seioX75vLF8znVa2GpJZ3p3uABgnd/WlfWxUfP1eVIig3/
pp0xzdGDyGlHv/P3FbT6LwCaL/yVCVue3stWFscLdPw4lURv5h3eIB7CgV7ulSt7+d07admK2BNv
+qJFtaLHYr6uqu2PxHt4MfbPX+7XnDNfzX1PLYtF2AXInE5KRDPVFtiph/6A+wWxzZvZsx7R7zxf
WQliLZ9qbhFyHRwrCR80N3g/EH11f+buxS/vfuXCoRwJGG+37vJxnjV5YyEFKnqFApZHssjDM8iz
N+bmef+92TyiFbQ2YSvhYkmAam2tdELRZr/hYccGi7ZfZ/fn43Xo3jabZ94ELmKbKwfL2vwtwfUa
Ih1qKuZv8n7MO3mPI9a22YXX0bnvpvvOXZk/cdafmD91EUUSHQ4l9ELRydDL+Ed3Ufz0EGdbGU6x
VU81tAgZuoQVUUjl0hWIdrf3oUIUdXfRJ9Zan9bWyiJo2Fbc2LnYaLbxrfPPIrSSSxWzszxBimSt
4PyaZzvVr0XwiG1JNRAc+2sA0xt8GjbWDg847zHaRJtfkO4JxLL7a62Xr/fPUw0v4skQZHgJVDSs
3asXzZfiurrQfvi3pBuR3S6fp4f8IrrRbo2HlRWzNryLABO0Y2QWYsVorBmUF1if/RmeYZ7vWl65
zbfBxvZsbw2y/S7Zsoif6iLSTGqepI3YGBQgd9GZsnnIvNl98d2S4S12qrt6jh8LABQEAfELthw4
7sOI3SR2lstiyWJCvFXYH9rG4eage86nzMPC7665RdF6X+/1S+d8ZZSPxdW3bS9GGT2ZKaVAwl1l
M2zNL+ku3A27aZPsmnP1bC1ndmxKqSdQtABUR1F88SCIEaqOp7ps3Br1d1mBfYs8lT69dHm9iee7
011bBgKu/eQ9SXZoGiB/QAuHo2q2keqHqT57ktZqO/SRUFVW6giPtWleiTkiprzdIjQFspNCPxwk
20IX67Cp1FbNUe1xzvJhqX8qnDwHD6ylKzF0OXqiFZ0KFq8BwZZd5lV0XKrxg0TuqIWVe4PopHVR
92njyZOa3cRllj1CZVJuPzyKZHB4VnFppwhqivXz5jZRIJRQNyVejRhOllt0WYmpepvdIVefrq1F
EcIWw8gbjsQNQHwD+tViH+DGU8+OJU2elfe546F90Twi/oaGUm0UWvKQKn2L4GtmoVtLZruRXLQR
s9s0nvwvRpu3BQICfd+fV5mp3oEmqfAYqqPSdksZ36TT4/Lu8k3NldqYqZBqAhdG7epwYHRMNPLW
sjCxVPoezxEpDSaiIZq14WZs8HlFBtrox3iHw2n/XFN5/Bk0TmBvFKqD8y4uNXON4b68X4pP0lgf
lLeQesXH6PCTJESaIlziRw+LhQShYU11MaPIvpP4R4xgKHv7YipVjt2oH1eutu83m8akAU8jH0yG
XlucTii5SsMEO8SrW/upArzx2CI+dIPi5hpK9EhLgkljUoYnqwCW57CTQSMs7xx1Rk4vNoFSwHXa
FFOMWih1qpfTk/x+X5PCJOeFbABcDXlZkg8secwKpKw8CymcbVuPGDxVwUr55N0jh2mDVakByaSA
zBEgevxmiwUUJ7R47nrPl0LfHXEUdeMs0FwWVHYRdXOxtVI/3apyrF9RzU9fjGxSViLY+63HN4C7
EWwlYGbLTNs090NQVOwuGy1ncxsUvnSvJzKYQKdFC+cc+WKkXD48uiKOQfAB6qOQqT/sd2aEmVak
PkT7pkABZ9KTXZZZ2tnHWwHcLIoFYA5gyh62Egw9takp7pF5wc8TJSRUhjHT/vD46bJGRxQya9Qq
X+f4zRwmk5ZYLcAQLxrK/CrVG2UTSajPDKiHbrJu9Hcf7ZXAbICopALCytEXa0ad5CbFixZ9+DkK
LuJCms99PFlWHgnvA4qtGnA26RQlt3egQ1i/lPQmu/Hwh803soz+TYpI+5lsGxKIDWNAGXZs+nNf
av6GZP2Pn+P/DF6K27/CfvPv/+K/fxaIPQnY2OI//30V/ayZ+1/tf4kf+99/7fCH/n3Tv9RtV7/8
6+q5bP616/I/n9uoyJc/c/AraOnvL9k8t88H/7HN26id7rqXevr80nRp+9oc3yz+5v/pH/7r5fW3
PEzlyx+//Sy6vBW/LeCzfvv7j87//OM3ChVvZl38/r//8Po54+fuX/KX4Dl99xMvz037x2+SovxO
cklU4Ki/kSAXOJDh5a8/sn4nVQ9OQpC2AYkInF5e1G34x2+K+Ts+e6ClRDyzTU2Atther3+k/s7p
4ajgczh8oZJqv/3T94P5+u/5+1feZbdFhGfZH78d3laIaVCHALsROSmLkGxe7O7Cz6FsZD4wJkn5
ZtZa+thB7ISWqLcBPgUYlv1A1NTfvxmhv7/ibauHEfuvVgX2DYAnuFywfIe73cJpLKrQJOt1HfVQ
bJ3uqymIVioih8Hy70Y488kqUhvRloGrUnFqDFr7DrV+/ZsW29mXRsJiys9u9KGe/jzdo8M9+Fdj
pGXZ69DqSKMvetTZSMR0OsJQkR885JLx3fHNelvE5nCH+2q/DZxBPpNz6+l0s4fH7N/NKohdIFkL
+3J5pU1iZbDmzrqD+l59kkftPoCdfdl09hoo8tiMcU3/pyFtcWkxc0ft5MG6G1IytCGYF1eupbUa
wbHFiBaAeGPB3eMWfbgszKDpszA07zLfdj7zl3qsooZ5vsB8TtpNDkwzTzeDcOVQWGST/h5EhASA
s4JIp/B62CyuPtEUpvZdk2n1ZtBrvCOqVke6MTS03Vw4yX1XO/42t1Lrqx1H5XboNWcfRIN+hjGb
hdKB3wmd6ln/FKudfTFgA+Bv0jzLI/f0dB8dIIoMXN04wyB5H35pV9dd5cTWXdFVzU5LEoghdqxj
oyDb0S/00J3bEvGQDx3Nr8OD9AewBh6EDoi1xfDgpYGH1KDeYWGlXKj14GxmdJtXNuuR9cVrk4Bg
Uh3iHbNIxtcok4dTJ985GRrFrVGjcdvbw/708JGYZoD+++0i+oIGB00Qjrl68+I8HEAIGnFdl9Hl
OPeWsa0NY/jmxHZaXOD3gypzZAtjZ3SVrG7TI4cYbxUgzgUKRJrSnU2yXP2C8+oHG+j1sNsaS+fZ
MuRMyR5ZYswmUZjzL81qtp0NcEaMMaIZx6FkwBjPhQ7o4/+ct5Jbhe3YItmGrJCFRPwjQtXm4KKO
Wf9C379FATWw5R5vS61BNhbZRMVVpVL7inECgJlRbeOHtoRBbme6cg6wHXvmQO6whJKjqMEJXDXn
LTpFmMSxbcdLhPe0uxKbYnWTF1HybChxhC89CGrc3SxT2eMNqz2iwJrbLvLQ2ucaWNW4Q+wRFHSt
1NldLLEP94jL8ViZhhqpvGYwhidTKRHGTyv0bV2jKrPaq5rSzjwYU/yVCr+/Fz3MK+qlPER/Bh3u
zzUWUOc2bzIU4gcDEV3EqcN7xtE5V8c8c86VOXMgetpN8MlE9zo7L6awfZCxFot3Qd7653h9DpJX
NirksMYIq2CL+NQQ7nNk7wCYmE3yyw40qu+BpKjBNqraubhU0bkUovG5M7ltaCDeFzS19FKP/ZRs
agLDmWMmMU6UnT7YuxGYz1Pum9EISBQzQmw5JQ0Smh0mSHDjbHPPW626DbKgui4QvGxxBbHShzzG
9BKDdcl+rMYp2PPbAWXapTl8t6Whu7Tt1EaNGsHmW2S2jU+V7ATPoWNlyJnGYa7szXpMvuURMsY7
xL17UbrH3zWymz7Zqn1Zp14IFt3fyzJmGhu4qUOCkOtQYjEi64j4mdhz7yzsrpWNYQb5c6T0PMLx
luARrqDm+SPDaKx3he7TNdC3NsYSZYSz3DkhMPo5tnKmd06CnzyJhcRjDl0Lqfd6+onXQOfgo2Ph
7Dgm6ler7MxsM4cYW7kWwrSzV1Sgyzd1ofjXKPSq6RXyThaCHqSthg1iwMN9GyXtJf6m2i+4juZ0
mxjK8EkNkuG6iBGJxCpHnfRNkmczNh3oDYKa7RQSw/nsJO0+Tw0/dJ3Bx6QQ217EZBx90ClptDXS
EH02FSMamZ38uVIynCsrucZHQOmR0USItEDCfApGe4Y2FVq/BjvHLKTqMSGWGpl901QIq3O4RLa9
SSs5xppe68af0ajojyj7N09DW0X31mChDN/HGHl48B+056Ga0kfdygzs1eboh4Ovc7+JdKchUeYU
Cc7CrOZzJwvH62pk6+2RryvOO5D+I0LsevkjwoiPgbeN7Ics+8F3vgDt7t7CeBrzF+uiV7MKhySl
cJ6cVPMhCPe1iaUr3tT1Rp+76buft3O4VRnbAMcufLs3aE9hVZfI9RPytgNa6QAkXiamIUaEKO8f
FBWnXRys/O82PqY4hgxq8IQwtP5l1HR8ZxInzm/iPOhlV3YSaeAhViQ4j+kch1gBx+OtLRmqhLmC
FX3nMRxeqQ3OWZ4m+YaJbukcmvisz/WwGzIcODYFxlL5Rgos47HQ+/5BTsUaRIv1y9jEyGFODSRw
CKzlTA/ACwqLTX34ooymf1dNZZrsq6hpI5youiTaZ46jNTg19uGVDLilcS3JNqYNGFt0TxMfDyzU
R7GU2yVGpPwa6g6bHvB4IbKrdRM4Gw6wqHVDVR1u2zJI74ZimrCQMSTlEuKCUbpG32rytjNUsB6j
5ASO26Q5Rs7F0Kd3CeveRga2xL6sbnUDTedM0jyMY+dHJdBzHYjPkJz3M8/pK6h7XfmUdXUxwxpV
I1/Cf09SiEBVkfO498zCyKJLu64DyraEYxxQS6Rp8AzrrHrQ7o2strmKy4163dZcyAnOWphtJOgp
6gXgclwJEJyOpU3e5uxco1RLx7P4d38rdsXoAsPAYMty5kocdkFN2FSHaWNjGZxue8lSPwEQsn7l
Refo23SM5/2sDSWgnUhUEjApwUS59/v0zIgQbZVyUsOurAUmzhPpdKmTsOtdecZzHYU1U/qzx+X9
S9r7jrFrxmluuf/K0VOXZcmtDBfvBQqB8sKdXJ/dMRdeC2UdhsN55wdhvJGKJh23UmXrdyU2JvlW
QydYVr7YUSM/VFMFZLCcmiA6w/0naLe4zSWyV2pFErpSWGOBHoK4SjftiMHdzkpj7U+s0hT05i0M
oM9ARxqxhy9moiJr7MvjmQY8RNqa6Jxep80YWGetncbKFnM5vJYRWsVYrC+TVPP6TK++xnFrjaiX
O9lXX7YnYVUbd+0n32H5bCRAdglOeWJl6WZlOIijlvhgIGfrm5hC9Cry3rn5PNZCJgfzTav09KTB
mcEJBpxxMPL1qUgBaO53o55NHPFtowQYAySltCWhFAZblDhNlqI8mjhhhKn/Uxt1HV3TFLcFbDnY
O2TNq3bH1SP1txNJ9RgLzKTWPAvkUIvNukHayso0sLBGNGSNl/TIWHtOV/QoA/O2QNkpCoYKDz9W
/dZK/E7d8GhNML/MUKb1YinkmIcC0FRXMoZz7a5RBrvfI9PISWWm9hSfAY80pUs5LfrwYuQoQDwB
mdcR+EahfRVao+dIj2T9ppXM+pvMVQGbQXkKfM9ILJyw+yBqfC+X/Np5yMBh5eXNrKCvTQWiNu7m
TLGeMEzt8ThwKnS58xkXPVtJ/IRDSMtSbkxDAiOyqhp6Nmu8G1wy8dKNaqKp6tmNFldMisnFQRv6
jOH0e13eBV2rUMExuO95QNjRr64tHeutBlclDEeQ9RvAS/vKr7HTgNCreM3wMEEVcK9OvjTeRpMW
jzue8YgXS+jXSmeDEmf3pqR19lk9DUDxq8i2+KHGQY77ojZkOXz0J6TJEeidnWxfO9j+4PqqzZQk
2hoxU5uNoW9KueVUa+rIjn729lQU1EUGfNy3AwpV8h6likqnFF1BGcJ6si3HZNfB2U9upji5LMYk
v+ixHezPx1mvO3S2swwj3kDF/VOPg/KlYaBxCTBCzLbJjhiFF0ljWRPqjVTxtG5SLrvSjHvX5KbS
kUKHA+K1WYnewCxVvMZa2KY3Mcp2BT4Uc/qYzA7umZgoSMRl8mHhfpS4Z6NoLz2MYOrqT5lJGv68
jJ0Ei4c0ir91UW/9XaL4f5GVKl/y+7Z+eWlJS/1/kIviffTmyfMuF7WH3f7yLIGTap67txmp15/7
JyOl/Y50g8BpUr6R4fSQVPgnI2X+Tm1MEJbA1ioUr6j//5ORUn/n3QSklUcgmjoHGSn5d4fnoYo8
DNlxy/i/y0fx/kbHhoS+EBVbSnmMlY8Elx/fBDLuWJ7ZtJrkQluQ9z4/tC1HXJmRy8cU+M0wHUlI
LbL74mFow9ES7BXbhBi21HzlOVfAL41uRKRViqvewAscM1S3Hi6xoXjRU3Xb+BH+mFry7eNNg/OG
y8IDm7eauUgST76Fu0RV3/SRxv6IywpGppPPOyeOFOJ2ZYXBlY1j6m7G+UpyZdOEhsLfVdfUYBdg
k9dBoKRHdoEqKflqMftvSxyD0gSmPoU3UR7gqQilQMXdKUUW2x3mQMHFAuPqGtBmrvwYirqxKIBU
fuVBRE9KL9Ds8JOKeUzrmmZTronkvk992KKqynrVUEMBv3v4bTk3Ubja2CLFHdQ9HRUiLsB9nT2i
WDhO28Gfy+pToFbFGlJF/OLDlIFNMsokuU7NE0qwSCm8qRkYk61nYRHcyKyBH4XRFT/GwsEYA0fk
C7BOytc+M6xbyamKL/jbBCu5/fcJPlpHUE30WKMKs8i7ZbLemEbjXGMRE36JzLH9oWpquEMwPVhJ
jrzPwNCSbdswhE1g5MvakmmHilEE0nVVGOlXPwzDO3Vwbk+v9WO9QQoV/qqOgj0lmMOx7AuMjAJf
uw58vdykejA+joEsb9uqbR9Pt3SsN5SrBOeeFPm7VGLaq0YbaclNp5jdA9eB6sZy4mqlFH6sO1Sr
iFbUXUyKZIfd6RJcozAlu8m502NhQKXsXNYr/XOMK8OH82PQIYG7QygVabjl1iwG3r1+lNzo9dxt
e1y2ay8Lum6tlHRs2AASiLK0zmpbUk9aZ8BBPokYrGR+iDnpL5sIHZrTc7Moyr/GGQ57SmJsZqry
tsjcv9lScYuAyZxFN0qnY34XSSlSKpWFZ8ROt7PwIdey9n4ALY5dG84gRF6S9zaObKpi7fuemtrK
Bx3ptVD3gQ1DpVpUYw6/Z07FQyy1rxscRs6TYJbPeilZq72/L0eIxK2CWKZKdhvU72EjZZZqtV8p
WMtzf407YdpT5F8xMP8xOvVKsfpIh0zEJpCYhP9lId982JbVGjyTjfF68JPg3Or8iYt8sKZ4dySZ
KqQKWSdUaaDTvubV305jHvJwT9Vr/MDVi6wxSfbUEE1YXZhI6HLjVb6qQ1SfeIrguG18M8xZ2tZ6
rF3OneSfq1HqP1RVG9+rcdDD/ZZrcBpSHH82sLNfCW9Hzg9iOCsaqxyUX5fwTR0qTgUG/dpUa+kG
28ryhxnw2q8n1MiyKaA4M8jG59ML/cjRcdCmejgNbSiPXdzq17HQevTKVlK9qA8hrQ6hhLpEaQLy
SFur9xTxnDYbU1oBVx1bB0KUk8o6Flkk1Q4/oCsbJyKqXFt+O/Ler5urMQyjlcX2Ss5fnJDi9iTY
slAHgHwcttIUSqXkrXzdGrNebHAtAnEYmK15p4YKzxN1dvpvBtpC33lOG98zjSQZjzOcCXn42vlW
j2UpwG4vNYUhB8rtK7v76Pex8xAsQWJDyDYfft9Mwqt0Kv2axYy7el2En5U2Sn8UYaxu56SOvlTa
kG+UBvMT8ojG+A0lPmWLwVjEvznObeSPyq80a4eVs32BYXyNgybG60gcsonIki7WB1kiZ2gc+bqL
YuXCwvAv9tKk7y+avtHPCmOMKDw1xXcTMddPNXmrr1rT4nOD1NukUKWw1K0Z1Or5WObQOjOpfDi9
fI+tHjIXQE64FSP2u/g8s+waIW5wLdVGvseUuMbU1O5WWLNHwiJcE0h5tk5FGGmNw8kJJiUgddlf
Z6XSJxvqbuFjJseIE85+q+/yeMxWDu1jpw+CUMgLcKtDYm0pAF0CogFm2FyTgWw/KS0JoSaJ9afa
HNRbDOlGXOiUMDEhQw7KlR4pmAcZcn/vzxS0V5bmkRFmX6rsHTBSgil42PmkiLHztetrnH7M7Rx1
v8irpCs3h2O3euG6zJUOKjsPQXGL+V/sncly3Ma2rt/lzOGLHsgpmurIKpIiKUqaICRKQo9EjwSe
/nwle59r0Q4rPLiDG3EmDntvW4UmkbnW+rs/bdNjY1pJmQ2XujedcPELQIQex6gkyajBus07YuYJ
BiL9KmA4iE9wnSYSRcyKdXS4rWMWN32v/+ItXL+5N3vG1UQFMxj4mMDKb07DfuwxdNb6y5LROtSm
8bHdpm+Lr39JpIAts+0Hz9r983L+u30AZwosRtgEUPD+WBh/ehBl67uDI9uLtdhFoLXwfpICO0E4
qWMgAdIYN8HiX81bVW0vjLgvnjU9OOiORkN+Sq8lyD9f0N+9/avrz7UYhlH81phns/xuFmNzEVva
H1noTSRW59/5aVz3GAzQIFRR1FMQIPX9+e2Ta9gvvSTtXJnZM764wxNRmb+yM/3rnWCpgks36C0t
BCq/n39EGmtVd85yqSe7f7UWtyQJumx/8f7+Wm3zI74NTQbuCyKxNztFowlJhOxyGfXFfGzHbTxi
DdmkYTE7JF3986v5G04ATQpjM8Yd9g9L65/vaHX1YrGz/uJV5N6hX7fTh0w5+XtrUGqLF+UD4LSF
9awn9XRUdDKfVwNDQ1svbw1z3TrGzrNIwrZt1RHiMSzjZVxLtBvW0C7RLy72uk38+WPimWMecQ2L
Qh3IVb/dRhwnWa3EBEZTicVMeDK2SCdh+AY6Uo5fD8G8dWgx/rMCdxk0/krA3iEd6PT+5ZK+XgnN
A5/Z1egRTfDPj620VOVn3XrB1XbDVAezx+1qvPfP9/t2IVy7VLKxMGBlS2OK9aZcX30/1cZ0uixN
T07zUixnl7R0e22KX/gX/KADvHmwPk40V2op3+lfkrCmvraWkVVQq7F/2DS3IN0dj6ZTvghEB6Sq
Bfrqgv0v2UPfzNk9oWHat1F04tR63fb0z7f9l438x33/36t5a9ude2nq4vR8ye1hOHOmNPeduUz3
ur6cO8124y5ds+fKzcOKvOxTm8p5t/rKOHguaukQO6Jy/cXrflvgvr2iN7s4GE9eEGN52RaNkC52
3K9JNYCpLeBySekVwQgnMi5LHBNIGvy3W9v1100yAkG78EpgbvHzYmNS70+5M1y82lhCvxuprqEd
/2LXeVuf/PgR9hv8iGBsQ1b7+UeSWev6qmQJkLP2YE6Dt1O1IlvBcWPYeeXHX7zj6xN7u+KgrLFf
e9epwlsxNpbaxSbG7jIMvj7CfjLNW6Sv26MvCGLlCROSQfCoTKkU/PxdofocCqtOJxhYxP79yoni
bz8AHJ/4nGmNscN7s+dasFUcoxroYFJxA1+c4V4+2yDQSaF9YIMzApfW4ygagHglYARMua/vaBSa
e1m33edfPJ23Tdz1ZVDC/DCthYH9loNNxrlP+Ph4GWeSjyJTZsNHIx88P9woMItwwoL9LLt16GLF
bCgPcjk2BuQNXOexxsLYUWtzIYlw82cHt2DfurUSXSIQr3RjPtlg7d9+ccV/9z6vBETeJJsVLvg/
Lx8OD10qWV9mr0m32EJgl4W+vvm8tYXAi6AqR43RRjpkgIGDPt5P2Nh+szbw7YD3Wbu/OCventTX
J3ht1phFOPhvvD1E+2pSqTu3F0PrCAJv4fTtXaOa5l9s0X+7cATwMgbqZDWwff583/BcAIvz631b
oG2YLBpFWAqrorbCgDBMyloem05aBHi600bUbFYaddR2VnWBQdnVuJgt078dpnLzCGRoBQGOMeZ6
e1H+2Kcm+Oh58FdxmzZ29TAbWfaJiOnl8Z/f+988ZpzzrGueyJWn+3ar9tBil0mlneXqqaNd126s
yk77hYHz32xNDB8tKLzsf0zS3lRdHrU5GK1/bmGeHpJETVHDEPmhLIHVyTlufmXv9ReQBE9bGIDA
P9Rh8OfelnkNlu51v8znITeHD3rfjna4NQu+jos/kQQzZJvSd8MmiGESxVxV7EnL+rWZkzH/xcHD
7vN2o6Q0A4W6ami4LJCTnxcY7VSmpqk9W5kNu6JcIH3EFujDB4U66QMJ4sszvTcYRVZWo3q17XnR
yfnuxuFeMdCygjSF0HIuamIGIXl5TRdsSSamYy2Q5exNQ27aCxnY3nZayQw6QfeBRCWmkWc79Q4c
jWqr0zk03VFdjK0tH0nB7V5BCewxxNa2bsNhg9oRQOuw68hWWjbHTu1pX6ZmKh/mnCSTIONUfB1x
Eb/IRa2vjjukdiy7CtbfklfeQa3Oah3TulTDeXRntey6yalf19GqtHBkRFpEhIBP7wbb6JFAVzQa
gTERwL3TvXQicNk0y6+QujqCzmdDe4fkR6JRNAeioXXKlyMi6uVj21iQ4HJT22Qoy2uUsTdb1ifD
Ss02mDUH2AsfO/8uzy3Zhfy4SfguIb3TSRWCgFChLMJZGzAsA6pNBha9dm7N5Ef9QKlFKwwQ69/h
6/EHlj2WegOunXKWRBnMlvHaea4NlFYfXZkUsDH3pOqCjxfznJVOwH91xc8b2mjS4H8H1nHDc87J
D9R9FSpXu2TShLoXzezvrR8YvbCRJByGK3TfFDnZiuMPRH/eStD9MYHsEOjX7RmK3lKnQeL326W2
CBQLzdHtSDTG1dOPerdSvMCykg4EKk7z57FYqikqbLt8MmennyJMMnKXIGHZVBE0St0Pus11utga
U/iROMT3SbSJtH/QaovDEzqC+eAulWlc7EF57IHJDGGhdgYD38thmvqDwcv9WBYDdKbRzAb61axu
krAwxx8itikDYBe5AYTPhJdcc/VJwrnbTo0uV22f2kn/Kt1y2C5dvjZ1aGzeCD0qHeXjWKVyiFYb
4nAwWoVhhLj2OPfraJbvUsL3fGraqhuCqWtJH06E8kQoe0ESDQApq1ok7aCH1uAvRAA4V+aDXBvI
KnVvwXPJWgas4YwQiwnCYqwC5ntS93FWE41+a1ZTMUWoe9LP9pjhnZ5ajfco3VU9Wavp1js7L7J5
BwyGFagqVPmkq8HnfNTLPIPcOsz3c7LMD4YErgsmCgDSEJQwv7olscG7fhZmXG/5fIN5cLu3KslX
uszDQZIFZx0Thz8m7GDmB8vSFs+utxokYkx99oQawbiFmq7ddBDMMd4fjA0hqg/L8Si1ZnwaJ5Hf
4dxJyASxGd0Cv3Aa34+631ihqTJRkRO+2OwhaTekUWvP6g+F9/+SGv4LWcGfTte/kBoOn/Mx/4nM
cP33/yAzeMZvmF5idH3Fba7cg/9QGTz7N5jeHi08GMhVkEvl9QeVwdR/owC6lvQMnohaug6C/iOu
8X/TAXnpXpn6EL6AYutfiGuuxd2finkmu/g3kUrC6BkDZrwXfz6j2P4tbfEzL27meVmoRnO5z0uY
zvCj7SRITSHP3jxr39RQjncueRrFL8q9N63yH1eAhxTSIxLA35Z7ZtGVsu96L04bWe56aN4hhGwj
NsvkXyW1UYpzr5iA/2jG+Ie3jYvT9VpS64sb14bRRXq7ORFeIL8KX/nrE+V3rmoemhJEn1fF1J9n
mZlf6dKcbDvW5lK/61EIgjLRGQ1BoY+6vTPrajxgbahdXDU5L7OSZr770+K7//31/Vm79KYH4d4w
v2XycK26qD/emipeKwWvKAC21r4b4hbU5kzAu4gUbvx75ToQYfVEO/zzj9Ir/GUtuYgwaHOh4Pzw
3/35zoVZJ5QhvRPrTVukgczyTD9qdmWN1M7wPmOhjD49jr2xbGEmusYLEt3BjFq0pbxLifJ+bjd9
WYMZEOa2ad3KCfTZ7T6X+SjSoJIpnPiiF9ZNZ2zXrL1iKyHAbo3pBMJCgsC+h4VdyDENJZYrNcY9
fHj7Sfdlrfa5o0wP3lyR21+LbNC60G+1ZtklxpI8ZxZEL15W8c6rLPuLX3YlowmYSeOhLgx4u24n
3HfpKvJPm6cc92F0sqp+tksybgIBL7I4+JPmfkydNbEvViWy6bm012pvy2Kbd35TGmZouBsMf32s
5xdvIeI1xnFXtJdkqsxHVDrNEK65Vzxv7kZguqBMsxmGsXHjO0LgStxQNX128T5/BSnVI92tF+tG
zrlSQUJnC2Jl67CyO302IG8as3f2p21YY8fjsUMSpOIPAPucFGvBqmKmzaKwwC+0VkYtTNMumkfS
VqCQjlRVtVy6LBplmx6bfsNxza1rqwix2Kt3lDporGxmOAvZ65Nz8bNcPaVtuojAqLcNfKLa/Ftv
qfM+7I3cf60r5ZQhjv19HZq5YVNrYOmo5yX9+epuqwpdPpRpv1TtNyJvjccNMQWceVUsIjSHuv7e
idzG8ZvMvjzgcc73TT9/kUUOraEqpD0hfXCylDmo6l6TMYFcqQ3GodeW2YsTe8wfgDGzW4LlxIce
KPfb0uc1liCazmjdIx/2Q2XN3b7F42vv2Zp/U5erN98UmrA/dvgQ35vIAlpobaZ9IiiTishTlnlW
SvhJsG0GSkFGJn2EIMOV2OKl5i4tZV5H0vSGOBmpN8Ol0XGRmH17uYDfTF1oM6cxIiEnlAzw1bP3
bTlnD/DJKy3O7VZMh5TqkWkZdM7YL3xVvK9nHhrRKrlXuqdpyoAI2o2Qy5Oyi2S7FaUqaFLNWrzL
PdFNYaaJukAYXYJXqF6jG1h9p4umpLGqCIx726KBabs82EuVfrHn1bWDRlQYvZoJaEQ4zqMddEIW
r60nS2a046bXcevMowzNGgLpXcEAMgnXBu1qTBcgL4XdICDOoVu+W6dVfiTQ2HylrsudQHVa8rDK
wr/LkLK4geG06XM3eazxAm7XN0/6zb3IdWY1aTUUDyv8sjQuEgh1Eb16QZKioznvbU2vP/WIcb4L
tEo+9NJq/kQvk3wxUl11bC5GZsC0bdwuGOyy1g8tGtPkbq76VQ/ohXMrvLYfU4i/lcIQkgmSH+q6
Qofcy5LvxPAKce/OTjZG5twYL0mdWGVoNNdsvrR2ZB3COjEv+lhAq3b90ZiiclpH/r7TdBVl5sSL
wezBMHe5Lls7Mhc4F+Gci+1jp7kanuvV2HyGbMSkzsxGWewa1N0uG5lmWjs5I6biY/V7E8WXlWUR
NSCI6tYQhBAQt1Sld1Y7FOQVlvWMqdS1PdhPM9mWODXoTRcyiK/0/daqvgpGvp0tWIklxXXNaDK2
AT032VxmX31WU695USm9Vo911XJno2dpW0DdkKZxV/TWEik6U5AD2D1O2C6F1URL6Tef/dSu7zdW
b0a8eEa5a6EjuHNXrTHCyp+TVzFdLRP53KaP4Idw5ImRx2ThGiIWKKy/iazQsWMOh6I10oiRSO+H
ZoOPXyT6vkSgNjTOUy2L0Ts00ir6qCGBR56WaWRlqrJ3nyeYXEXQ6g2SrgRd1a/y098OFByOtOtc
/Tq9oOBiqv/zoWa4DHBHLfXjalqQA9gDwsAvNhI49ritFO4Nx7Ayj11R60OkDH3okSeZmrPr2Ah+
Zbv5ZqLAxWCgiuwCapINE85+QxPwJfvhhMoIDcLkPFTDA/x151RsVfvO9nhz/3yi/92vXX1AUHhT
HlKj/nzrm1w26Q6FE+eV1O4Xs96iZdH83WxV9jkrxl8MIs03GBF3RzXLyAbmr05O3o///0/gZ983
W8+GZsczNNKHjEhydDHOhDOK3osNxSGR0324ZEWBOae26s2zOfpaEo0zn2EMpjFUUcfkd43GbrAJ
XmkGSOOpBXdfm5t1OVsilW7UEZW6hjZq7vFbwzns/T5Y/H/RBf1/azhw7WL+z3/ajr+0Q+H27TXL
mZz/bl5wdSi4/ge/90OG/xuTXVzkDSwCBK0Mg8nfud2G+RtAOxU6tj30RCyD/+mHHOO36zAd2A6G
NyEC1+C0P/oh2//NQUVLAwVbk8+Ckd9/LuyPUvl3N4i/NxsAw/i5ISEMAzwaRJU/iN+5UtN+XvZr
yoQHHk4T5hAOHmVT3GEHKw4YJDwXjTYcu1UQNk68LiOfRIb95H226ta/zwlZiStNFFHvf9Ht8iHv
8jhVyDZae7idW4lz7WifN+k0F3CcGzSVTVgqcnvcxrsQEIxAdZDHbUD3ykaO+lPdVP1waGG9BpuI
C6eA3C3PfSrPYDCY5MuzcOpPbq2/yiU5YGP8fdDE2Rusk9567zJz3k12nFXvM/FNqptZvOfsPjjJ
KV1ODJtuDf+57KzLQFR70FHi6sDIyboXpKsRWfAq2i9cXTinZ92l4kiMLa7z+n4UKtLNknIE8KJD
S9UcV5iI/rSzkvRmcPD4sFdyxR636mzmfTCWZIs42mtR6tfK9riI7eKLllKgPmjiaakJuzWdu6L/
uBGd3VYY+VHSbfh5pdkpVfK82mHv5nvPZduN1ul9Wrd7nuUyMUHOz8q6mOOp07dw9H+obb9pqfbU
DJMZ1gLhr32/skUY2vDUp5/BzwIjobR4TGQWVhiQGJ3aAYtzsCT3S7bFTmZGfq+fM7s9bHpqM3e1
nbPHuFVz+tdEpafBAveYlROtarn19OUuWzGOX7PDnOdfyn6nys+yLa2g1OtwZcDcaHlkmvs8bR8Y
Qh3ErEEgvEPYCh99qccjp17xAJkdOzErLC3MzO97830hGE45K6ftfTWeCsoxGvQd8vMmqDKRHbNJ
3s7XnqLkUHKS/l1a5aFn3CeNE2eeFVV9fw+K8tj7JSpSZ90PFtmt7TXqVFvrj0qmMvDc9SGV/o01
6xU2WD6zS/wbx02Eij61XfR3g8ND3sryg6XWMTRR39ib8d3Qv9nG6AFuzee1eK/TVKZzFSIuD/v5
pbVc4zi2ZVg4ZaQXyBK71XweEsUIkamWXoT1io37dhQjYqixucntrgjnQVI4nC13+l546jKIKmp6
J/JHuU+Qnznlx7rto3laosGvb/IJg9XmZs0e+26JOnOMJufzOlXPfSoOaYHvJG0MjKh7CgvUo/4t
MsfQt4zYHfC2zb5mxrazjeplNKfHJG+OJrqsefOjdR2hij5JotwIf3oYEMEZbXWsbPRS1nJepf4q
4Admq/Fa9B/Edhi0NkrGLRB1f7Tle69HD9tEuPDd9Y73OFlIg8noIFuPZejOB79MHgAovmepw1sZ
V/S8i2GwyqdoM53LtM3jZ8/sX0UvT9mPlzHuoLBCQEbhrzTCeN2sO6Fi+5hpyYvw+Ug0x/oOQe8b
iSdzgJe0iCuDbSLJ42wrbkyNqV+fRkVa3wtEuLryH9Skdbva2dpwY8a9w2vrEQHZR+GUW5R2pXen
rVe/r80/ZpJ2ZU2RD66+lu5UVt0xapWRMffPK98RAd1n0orgpcqgaT5ubZw7zgcUrofuCll01mM+
vhrJyiSb2gG1cKDa7Ivhd5fMw2xgmWlPpg05b+VddV0aW1Bib3fV5Kh37KNLZHjrrdFc0TnD/bro
fuzLisbLvDErr3uUmXabA6Md2dDtfbc+T01JD2zO913qfUiMugtmaT+WngnCkeexPQ4zUawU5noy
POKnEdTuaj5g1XrXteV+06ewcZV/8qtl2rlpux2S3qtjaWjuDvDPOnnTUsRLmX+CU38jfRFPMrmj
IEVoXN760l6fnFp/6St040VxU3jOxaCnT+ybSUu3qJ3zb2OmvUPbaQe5cL8RJIXesyz8aFiL7CBW
JjZL5RcnvBZUBMvzfp4c7aM1irnixftluDomUcUr4jsSTLqd27mRt/I12VpymyxbfyFTHD+AmWFT
a1e3npN0B1rPBeO6tQGT7uz8TF9mIqCeYj/HL0C30N6ZPolkems9e+jmjnRb7tEfhfsIq3KKvJ5B
t6PpZ9SAyQfA/WHnuip/34/tsnPWrH1ggRR4OaT5rVfn6iZFJRClgy0PbjXIsPHbq8++hkcjG2zU
rW7CqViUIUOcs9eLXbf1vDzNj7Qp26fW1YnBfHX0ZcLLG5rulOvlY4p5TdxPvR8TlSoxYGhhAsqv
7Zg+Gpp2sDpN7lbzHW6b1i3NPr1E304xbEJ533s5n80s3ObSW/a4s7Jx/kJXPAZbZa/GcfUspgbQ
hdhvzebiLT5l7jZ3d4OFjmF1nzRHtUdVgDo069SHKv0OuhT7qfnJxlQiynwzEotVn8p2VPvKpwTN
mZ7YXRKsqiyPo9fYMQByHWVr+XHEyn7nLC0zB5G9VGkFh9O6TVU7He3VeySVqDnDEyhfRx2HgFZb
ilNSbn4ga8cPu0K1EYAAu1MnfJ5MZeyXTro7njtlgWt+qYsC+WhqsGAx9Cb3dbh3bA1UryGfym6J
tnHaetzBhONPsyY9SNAn3aHM/mwZldojz0YBmmWHuvOfFsu8A6BfQks63e2kUyh47+G4iP2WrlbY
FwpHTLl+gbo8sUuo/MZ3liTUga4PNXXXfuBVg2eeV7XXN4ql7Xs6wgURWq+TC9e/bE3zdXbTh9Lp
9Djza3YDPBmMtXi28uE4kKCe1QacJm+Hx/BhdKYns68jw+ZESbZX5ZWfZEeVprX7nsee59UeUHhP
wxZckTb7Vik3MuS1ZnJO0G72SI3DLC8DHIkiWSfhMmSnrfbzq63vvkpAxNbujBj4hEnCXYqatFru
usE5NMxqZdvuE8u9DnVzOJkNthdGjAIjC2yjvfDsqSAeNbuAVlU13keZDDNklC1NQ5Gx/jNmcneV
pk3hUC/FFtQeU+Gy7oV+5YUk+PEb/r5MTbWDpKWiMZNQ4MbFbnKURwxcom0Bv7G3q2jNGmbnkHpe
E2qM65nI9YY4da3l3VAku18QuKsw0xN5gw9DGWbpqO+xHsweXGYaCbYCstphYqRFGqkNezetBCNp
m9N5Hp3YGkwDUJiDqRHddjNntvbOyESxn5bNOUwwIG7nXhafiKzt3pHXLuNM26iSBrjQjx3gIlYe
a+0Hvl5YdtiQX3aHYojkoNbRD0WlupfeVltgL+jGme3mmHBqDSEgers+FdtqnHvhTKfBHp3vNSTQ
UI7L+CB07TOzHMwhiNEeL/7odYFKJfVM3enapSAOdTf5Tf6kT4t+ZLQNRz7TPSyIKFKKOXWOENHb
gxJdFyM17sMtQUmug7dF7qIgHJP0cupz7HpDr7PWHfuHZR2s1jqoyk1Ps8g/mMOg7J0x6s6LUZl5
uMHKiAZvKu7p/rG1EPVgTezRHv7arZ88u/MkjrbWYEiTToRy9wllytosoVEP2g1eDStWJsJ6sQD3
P9QEC5wsa1masK43SsV29T7DZGKU0xnpdXO6Dka9ejqrRmNKLSr/qAwH4bdJRA0VZtXOX5kB2Ac1
azZREuMnxwW5XE1Lw2pjss+m9N+hstg7So6wCnIAY39H1laEWvPUpZgjOLmq9zxJjcAb7Uyo+cXv
1XvG2xExnBdTSZulNCt1Q/k+ALM2W1isTImmMvlk2cuugsgeWGVzi2/orcg4AVe/OuqTfPKX+hmZ
++5qrNnaiu1JPnGunoBnAQrmMVK9qmInLT5qkwFZSzN2ioCUuNMlLNZiuDenKr2K3kPCXcAK2C+x
oknOlSnPrZEdxfCZNSiRJSxtLNz0vSxV0NbJ3dBpJgWgPhylzLJT4YPVlyZu06OGBrJO7Zdt0c14
QhmE8KoPS9PHHsWdOQeAV0llzk/FardPptnh/YE+/Qk1+BTCJhKM5en87ILpHjaQfdQW/fNWbeJd
WZZjAI0KSLxyT7jfwDbz0l2SVPKu6ydsroktCfy0TAKdKPAYJf4p9QCFWvFuNT4xIg2tFnLGDPld
x9IfTYyHD4Ld4JPkFkrHLImxoKb2ai3DpeTpzea0cyTeCt3Aq220PRHZ6UUY89dpYDLmU2FHGajM
rspZ6oaj45Yix7znDrlheoClvNHxDGXGB36OMH+KJupQzgmtvmnG9ITk9JJqwwRuP9232YITA8Hm
+0pY1zCMbN9qfeQMdhINxdVdICE8Ja7mmjzwqifFjNPBO5ezQ31l4ozh5Jb1ovdsCUPmulVglIO7
s2vduTAOBZnD5fIOLGaODaPKozpJ/RtaOT4CIzHrnZlWxU7qlX1gjJSdtLxqnpWmidj2jeweG/oi
HDPLe7Ggl+5dve/3Y9LmGpM6JV6w2tsY6brzM+441aPnTOZBZ469m/or+8evhPNiOmN1zuauOBPk
IB6bSssA7yrbDAbERbQzS3c09Lx+WXCifEoxUPusvGr8MlNfnEbG6SfdzYxhN3XG+Cxmb7qbyqY4
aaCCn9wUsCicUc/sbbALYpBELS5icccPo2Mmj2VfpO+MKecgmoeEOtdM8vppslbr0+baGR470B+v
1lpdElmiVYepKJPQNBvvyek784oxqUvptPrNZuS0YKA+CN1q4zExOy2Sea+dGztdj3XvdZekzB0T
NyGyYJmBW6MejVvn3rLpbzcbrJGFldM3LyPZkyyadQ1nvbcfUexlH5Tw+j6ysnV4mYQzmjt7U+Z7
BgjqCDpsY+dZylhziuM2avlRpXmPj9jYm++UoW14kFDURgx5Eb6yLE44RwHw+Hn2voKtEnduk94L
c86+T/YsjAC2UVkGePXAZkrgrO03pwPDSExjt00enaGntetNKVLOBFH6p0HNON/KJm66wYqLpbnN
WLW5UEdDYSU1MNfWjSEqFUMJe3Sfaq2/55wlDWKmOkicBN2j/ajXGS1MiUNesmDcrjRwj46ZvdVs
xlf831wm3UnUlVYOj6Sov63MiC9zVRzzhNzbhgYddx5s0RLNj0tRfpCJWe1ND0d0TGwKiz3bK/OH
AtX0NeeVsqv82EgF33M1P/R1fWmdruEz19Mn32Z+r19tpeamn6gbzCW8ZlrfVAttZfZ9Y1YCCE1C
of4yZclRTFW82AjhzWFGvGZuJ19PGJFW1kk18IVyvI8CItVupVntiDLoA0EDZrV1RDd67R8ffIAl
/sdlPrjJJKJ1fnC358IBP6iYNjBP8u0yklP2pOcjwwGLxDwq1KPuyYPTQ6+CUpPS8Bnt2Wy/jSZC
RiotRwEUFvWFqYcXGqXrhJnSZagtTDI8DJ5cwpDFTd7tLLOr+IbyER+Z9FthNLui9r61Kq+ekY+d
B7X0sQd/JRR1Yh8Mc6DKNumnyqK9o5M68ii/alADA2tKtDgdxl2J8AH12D2bHHv8uGHG335d5ybW
2w+JhiUzDI2IBMAlBGLA3qm7NmXFTCJAVTp7d9O5fGNiu9S092M6xEPd0ZOK9mZC53yjl66x67Js
PySuiHuSDCNsxueorBkSOgnvrk+RDN9a1S4tio+da9zhi/aqYYkW5RNnZnqlvFda4kd1I+09p44f
9Lg5xb2sp12WMUTBYcqKa1l3h45PCCmSHB7SDQZjN/hsLXXQGsNTKdVtMuGwW5byfZ92kWj9z7hs
zyFmS/ne0MvzXB7ExFRi1FRgltvZwMIwq+swK8Q5TXQrnOqxPHRFh+tRQnzTYKEDGcT6Jan02wlO
0oU9e4GnMdzY+bzh5iNFjOtmETDpDSsnu9WZAyH4s4vP+KmzCN1OvmxSfTeW0dlt18ZT76siTn3z
Uo72CeeqiGHG5yrP9Vs7dW+ngbTjEhDkbmpccVaLpe7Koff2C54JpCfeyDaJp3wyOZUcLNrQfVee
OBPdBNfMexR9K99by+bFdsX8dtHGhcdAfqCaCyItMpwQR3DoW42J0yOiwjlMuyULx2G89OCjbp4+
1A0lPSyx9yu9dtzh5mCZKc8LxzedkcyAD5vd7GocIBuZPpd48+9FM7k3rnmVtTTZcdjkzk9Ypfh5
3WMNB37FeBEMT9ulIOOhXWXenqBTb2fCNtgXWHYG1PH+g5aVr92S3pubfeJK3nMmnrUB0prnfxZV
w1xrNdkKC87GJM2PTm6HmFHkIdJKPXY0ed8lgvGiA1PCx4TMTKopdJuRJAjbvxFUPF2j1k8cVtit
CYyjGAXdTiVZBnCQimjR1/5+zo32jtLgbIzDDWi2Fc3/zdx57EiupEv6idigFptZBIOhVeqs2hAp
Kkk6NekUzqe/X5zpntt3gG6gVzPLOjglMoJ08ZvZZ5NtweISD3mgUZYUJ38MzI7R6C5frpOZK9dI
/Ce0fl77vH7QrI5FspuHTVJ09YOLiYKzRz1gYKCvfoMGbR4ap3FOqgiSa62Z2a43gmyTTZQp66q6
Z7It5EfjVrhxE2aN+2oN+XZSPiqs1zQ3Np5tBehnZ8Cju0oH4bFiDfYccTXc8ukubKvR+h6b5a9d
iW8kVu2aRzQPC44260q0L4435zvch+lKyY1OKqEU5loO7avlQqNjEp3MunVNhz0Rw7VnPoxpERX6
h8Yc7smvHWIirt8ejG6hm6gz7CdlqnyLxD0+V2CmAOXNA2g6i24r6HpdvOhnJx1UlAn/1+C3HAyz
7rVlJMaYnYV3qO5XJqT3VREAzWtVyk86Nyehz/k6wGGOhTDNj2kTryv9CjJiPgitBv+Ueyvfo2N9
BK3WtZHu1naUp7wQwrUCjriq4KDCUHZo93kQ73VDO0/YZ0YCxM09GZa9cOg1w7Ezd/iiROQ41N4u
XIgZu77BoenPaQ9l1i49B/TgYKyAgW071lyAvsCtbL8NTW77VrkjKMlD6KJXvOfUO0LZrJ0jFVjD
Os4Ge1fZQcrEgGNXLQkFsV06K39U7IOi+Ukxncx13kZkMrBIN4vYuCRYuOmlmnOgVBBFguj4ppfl
l5l4x7ytTrObWPt8yN87MvHHcXC7Q55Pe8BRzU7o5b0VbhnzVdlgdDWWZTUNPUg3HV/HZA6n4v6x
aziouUe3hzErZGQoFY2mxWfZfQaQfeqVFs8wvpzpNPk85FnsHZBpuk3p2+P6TrU5lEb/NRRe/yxi
909aOesxsQ90Iq6ntNI244DEnsNTDvGSskmSPKczLi/7z9Z3PvKmDQgajNZz40/PPAa3oXSzdWMl
fzj9mCfIiQcCis5xdrRjMooy1BNGwIGasghOYcKRI4506IlrA39sOmjTPmngZZkLF8i6tM7QzG6m
Z1zdJHnTsFj3pV1unSUR21ZAQUgymEEtZ4GiTE+mmAiVuFOomUHFtZ1ZGZNOIPoCGx5Cc1mKQ95j
67HEOR0OXrnz8ucqP8umu3JNXWPC38TKc9n73WLjgRmt0KErT/NWbVebEOvrFTPDjd90Zyg919E2
HgaNeWba5ZHsFmBBTnC1PJBxyzSDKCv+4OdwSh78mgLLsJ7BWdZZv7MInsxwGBxZUsU8TFejaw8d
aESwheoy5MhGrf4ND5WVPsscgIyS3CX/w9Ub6KnNXYkjyLF5zyy1Lrzfeqf/cNTewWasKDgeNpry
n4JWnCqVXQktfFd2Zp38HvZCRk4oMhNnuiotOXaKG1zjLW8SExa2bHAC1aXUiocgoURpZtlagoNm
qV0lbYHNqd+6c3CYgj5Y8/FnoTERQ2jVw+jr14Y9b9JfWo8Xs0pDUU7bMu/9tYPdh6LtJ75WUGUI
SfHIIamPg5vK7y9wwMps8MaVHbiVejmSCF57fJtJwkCsWtg1vDj9NqEyGRW3XmowGAAX9T5xgjeP
bXMl0SC9Tl/7yc29z+cN7W1wMjfSlbiOONbWeE4YiArsHJnBKzVZ1EDng+fsmam8AxJ6wKHC3jMH
+2pAjEq27YJhhfLsbekEvyz+yIFnesIco8nhe7x7wVt93Tmbwr2Q8twkbrohLHq+w5ncNt3AN4ya
gffe+IXnfA5L93NK498Je5vbTNFSRQRMnlV3divtDHH2gB5MSknbDaOH6z8+1rHfshULwREwgzat
G1HHrO3JrXnxbSwn67TFDtW7XJULfXkKEHaf2352nhpPCap9EuPZqicBNthJ6INmYFUfuSwfIA7n
XNXiMsQvpB2U7Uxri6dYcP9gQm33a7OFl2ws2h6QXbJrDf9PULE0Goi3q8pcinVRp2zcI1hD0Xah
m5dGaNrYHBvhhzjZnEODqYOyGYFLf7jmGR2xhq4CzoEFIcVae8iH7kAtzEMnUubp9jXVivzQpeVW
y4ng2YE8AhNID4GtTZvZT97yJr2qLt8bSQeSspi9iPGdt0oYJIWip1u01OdjyQzxRdTtD20slH55
3DvFwl+gTcGTxwq4JprGkKsq7K0GdfWomXIn7IKW3uWxNM2Vz03lAQyEeEhlioAWaPxMDRzUixlo
pybtNyWW4aXFcU/CQMuWrVRfMm6vuvNY1fFuKMcQpg33ODINAK43MFq3RGQf/Q7zmQy4z333Mt1w
rAd8mbOysHTtM4FTahi3dBJsMsZtbdKicrugyCxOGd2qavT15Jwg/oVefZRVs8YASszgarGcJ2l7
IUSyniU3MGtq7t+a/Suwqj4a+twO5ZCbr5p0k9ACW0HCZYpjL1wGfjpw3ZvMfU4TOuC7V7tQm9jJ
L6mdbO7J+HFdzCfHS7d28oUF7zIoB840G4miZq2De1r8mM19t535qYLIybN3V84bS36l9ka3mvdC
dB+x0m5AjPEWWGsciphmmQDlJRTXUwECQs8+qrQIG66bgmUYkKZw+0gKtjqGMoX7qywLlosRAKMI
Qs6AB8/h26fqdd06WfzctJSjgNdduMUZkF2HQt8vPlftVdy4+qMovOSJlF97q0oGgpgKx33facEW
K4cZmvQffepBbG+rgSdaAwSJ9aGfjAilvs5XLaMF9MdM94+5H9t3LwE/qkrVuYHRcYitatrK0Wmi
uqzs1yozubzNPUu9MJknBp2dR3PaXG1RGb8cjzfYaZRkcFskP73tJXs9Z4kWtl6/DQbRSs6r6Rx1
wm8e5yJ2w6UQ1yIxfJrCRcm7ZvvqAEm15I/vbznHgeeZQz2c6GJtGT1CnvNOyGLnlfWT6LQXj6QN
Sn/xK1ZN1NQ6qlfBIoqP+6HXbZ/N6hXBvN7WishQPFXxquSaAB82hNVHcInH+UAOrF2TqPsyhXtD
rHs1R3sPJfZnwvgqe4x5Eji2LLjJD+6j9P1DEDPXbWbnGnjMcvXYuuoZb0sfwDZt7pV48TurfIY3
b2AmbK0xmaxGAr2hF1Oh0+q8LVO6a1AxbLOeVrSTPagJCyFu51s3yd0SgDEr7GvreL/p/Hu0Ju0g
LHlaim4rnKljRgCcWxsWbZfk4lbUrse5MHmadXEoLflus7uuVLewg5ND2zUFcOAZCHxgp0/tbN1K
PV37GlPpGs/+NKM3Dsg0Rn6O41pnSjh8OvlPZwwazkrFE2UQCafjljHxjA9x8H5kyjwrntjaEqvA
vdCsidEVoZo5nBbEX1MtvdgALnwJWzle4i1c799DAEq1AQ06xOmnpdccr93s0M1mtbUqbRcnDpTY
dN6BMd5adrvxluQQuMg+sVOjaCdHEQevHAwvlgH8XnTZbdYDzpvqcg9FqdiZV1lZnoTFdlpbPm9f
lzAjuK/JxD/dGCsmQbBV1TMhqVt+UNiu783ibf10PBj2fBcUqfirgjW+z2LbOFxZYvlbNVSr3bM5
vZ8+6SkZsbb10SXjx8GCQ1AAc7fV3pbDVYJWT5hVAD/5MW2NBJIZPGc13om+3UjNi/BM6piv2y1w
bGvnqUptZDlb0SLMIEwBbKymwr7MnBRlad3Gst+7Au49l8kPI0WcIaD22xiUfU99/cAfDsJK/KV6
M0T2h1s6G1cyVRdTT67aFK/dXr6bWn+txm6jeerRCz6DYZMV+gW5sAHmnEd0VmRcYIJ1MTkhPMwo
18ddIbI/DnKoUa9ag3dSH5PQpKBZM84FArXdM2Ipzb1guDYbBVbhJ9/bq8zc+VX5MJdPZq6tpXTv
VgAnQSZzOgrqiDYCpd0nwXxslZdHtD7gKk4haIsqO3pLX0StEV8FBTrofEytlqVGRuJmy0SZw60u
+3nTtN5WeAFVADk396AgtyXwwyel+60t5Qnrx5MzZJG2kL2qMdWuCGU9yN5CkBFqk87MzamCEKGR
yPeiUYfCs7+TTh7gnDwira094Z+ZcRy4rir0MHRN7per2u3qMBlLb2u1au1V9VY1znYIeh8tCDu9
kIO5rcgCgZsbGx45FEiOYQUo7vE0+Pq3LeBb2tZL25SfsVceVTD+GYr2W9PA7UOoXrvYCEJz6L6k
Lx40x2YWNXSPvsNpe3T3GegY10xOAa5hoyxCwF8oej+6JsfI9v5QHvkC2//SG+o+8SrNS1e0Jynl
NZ0WPSy7EQdDAI25Zh2lS+xYp4wg6xmLSyOKdw65e73tPoohfZ/62EKH8I7zZLyqsf2pEHJXJgM8
xt/as86rbTCA2i7qz+L0wyqvWSUTmk4H3/1gfNziRrKHKEvbG3vxwfTVzffTkAPG9u7K8Apjg6g/
raFeKn7EfFn5fKMOWBxRlVdGdl6Y5inU4ak5aSXOpTTX6jA11A8laLzynFQleeB1oaPMFn2zTrTk
1PWNt66YmK16UyqkDYAkcOmYXShtDwYHrjQOGR7l+ZAlZR2ONpNbvCnGpnGDK4AC/QTDKA35jMqX
3v2LZvG5SIkhKn0eNG9rZCN/4ihSMvZwSLNU8fE1qGKJadU8j8axQngIuzapQ9k1zLt5V9ketG2D
t2fbuaMdUgb444jgSdkDw2lhMrcrt0Ey/pZ4jX2b0AwSjOr4oFORkZHtflfdfLK5J6Sbxlbxym6w
ZLjOayCzNSKpw5SjHyM1ajQuV+mH1okXZ7bTI4wpc52bhfNJQuLHrTrWVONjmrhnlU3zy8zEKVNz
gRqR3AWpT9mbv2q9DR2UUyImoca7gJuoZYV7X8hJr6eCQ5RllqcYf34rsj2ssRtf1xGSd32XlG6i
sNeNztNkokkQHyFZ0qxAvQ79OUgvs3wlG2OvpevuhdkckqUjRTU+3pMse73h1XKM+NmRLuaIAROM
MjA1BtPBteZ3R7TuRSf9s0bBfVoa2G9BeTTm8SIz77k1+Qgtc+Ol3cZmIraaiDVsaaWkEMD6FdcP
d388At2y0UAxoESiZ5XpI0C5DSO5lZ0GDwR79jKZ3xK3oLMwtbZyEk/kXr9GDIcxsASODT0iL2FU
9A/nYMqtNm2bfK+cBrcCqmtenO+vhag3RbqEiXgZ0PWC4TFjHjBFuU01APdaHZGjEauFiYilsBoq
ZkayzMxD5Qz6wZ/yU0pvgebr0UsahMbVuSvsmNGS/KFN3XuGNI0fO50fFEuqfjCVzP54JI135WBp
f+gHyaMiHaunBfvjD9gvdhhTboycnaicMiqdqcpQa4AnNlKrkm/0MEwXXLTlltgzkPllEEelSX8P
Xsja+GnVnxRHoFPp5OlnXKUdWzr3VivuiH4gZ27KWO92Gjn+1YQm+j65yUcc4GVxxIfXoiWZsiaj
Q0SamQ0sOeyAzWlMl+5ciDQHflXqe6MfX6mBGThAMQWNLK169ZqckJNpDtaBXEeCoJl/d+BIWXOj
NNE2C/mjeXBJ/xnXuk/flE9/gO6+9iSM1kZWtfdL1I1QurnWCAiuLMT151bAPhwCBp/WR83BImwy
b5UP+lk0+a0lAJ5Q3awxgNgxR9K2KMpl1NqLtctGeWsz77HD0f44uQ3hYmbgdMPMhw6j9D2Vl668
YrjUrvGeZfJYm19i0OEwcgNBmQFWPEn0eJFvcwXVHY0q1rN3Xz9PcbAap5Ph0iaA5pK4t9obd4ji
q5aDnWf80Sa0xVTbiUFbK6v9bYnPJSCxnr3y3tK6wR3TTpbfWjaqzaAx7UsACKRmj4XGV8uH5cVH
SYp+5bjwuGIEdk6L3iH3kohJySURzd4hKE5tCYZBM3ujgkreby8tqwoFRKKPbLpXDFFhx9JuNcxN
4nhHM1vb5r4uy1vr2UTjsiGyCj1+z/E3bqyag7WG2XEqaD9d6re02gK9PtaZehD3YdIs7tURmt/v
VR9ww51BP3fjUzEEp5jSiVUig2q9+Nm8Bz2QRImY8GOnBJcqfLO3WNf8VyaD6YYmKs79DcAVas82
Y3XXAfCt5SSwVqN9T6B4fmTk9zNLlxGq89lai9n1VkUxhZ2TnpN82Yyz8bbI7thLvLmVs81UgllZ
BN+ByRLJeEX75RmzESrqfM7ChXHga8tRq6ftWKgtuGho/KRtV5mYR85Z5kSRzEwFQhB/pyYKoMTn
qgXjuR3Skyf/ZD0NMMylzJ3tKGD8c/HBlsurM+F+q+f3iobPusLi6rOlI5Xnqykgsza2HMxK48sT
X13T40I3g/Pkcf4f+IWDZXTlcMgumk6Gjd4zcS0KwUIy+VFGnuiCk27F2gyD1POYjA41efnkWcmk
jugh9f5AVKXSkXnbOjGaA/L/ucv0VxTuNBzsYsJxTc1oRENNyb8CmfavZMF/lLa4/jtE/v8ofPyX
RZD3v++r/u/6yL///fdow/+rUkcoJiydxIv/ddDiiMNqrP85Z/F/ftP/DluYxt9gGAbU1cGy9gzq
E/8RtrgnzKGT8Z+hhxkAjgkR/z18blt/Mz2gLdDE4P5R5kqE+R9hC4PwhoeCAKDGg04JFPE/CFsY
MKgJU/x3/twzDQ//vO6Q+mClgHZyT1P/U+anELEoF+IFEKPa7tERzQLGpE/2bYdXLV56pOaCdZr3
IMF9vYELUrx6TvOd1MXvUVkHc5AfQq8YqahyiRp1N1bWnNhrB1TrvHjWw0xn2WoIAkY0Zv+RZBBK
FLI3QEBaZmZ0AK2dromQy8aq4tfJG+nnYsmr+vJBo3pml/pKC6fWDFWTBIzijSt9Zdx9OaSMI9du
i/uMj3vsqZsOtW8AHOmSAzrYy0y+CPdLyys+DZfKZCaqAZohyQfyBVgxo9EMSd9NSS0G0y5120uF
OImv8Z3p/cEeywQvbWutJfw+oymTaAzyU2w6Qzi4zSNDXbZdAeXDYyHYTUtxWfrWpEK1OHpeffIV
9yHc0Wem4Q/c9p5g49zBGW4dKkhdmzYXV1JUlOwglaM29zdqgrQD+dmQqOFOQFXZ2oZVbQNRRn7e
b73aY27Z4qFuEouDn/sKFma1dEHYWRziBWZ5EaDzz5b1lCTzpW3GMLDrRz1QUTs0u6xlYrN0e/LK
IS1te19PTqNu4UMeTlPDJZD7cIx5KSyRPHgSnos85v9svZegL/F5xtarwn0eGhpxBZNKOEz3L+Zs
YkImzE7GtCIqYheR0LVIo5CEfiz+MVPylcNsTr1ly0SJoGOVmvsUcMha9Mu+SuOnkm22wg+/svOF
niSMNtXdzOfYXSRSgf+KXAPZgnXh53ttSHZmhRDvuOesYAKZi23ltXS62Xm2TvL+2LTJcWpiK9Tw
eay0Dhcf38a7YWB8yCswMhqdOh0GXbP3/mQ+NnkbTZsJ1bCqW4ues8zbxmL4Qig5UUGC8QlzOL41
j8FfvrW5oPPoFlvdJGvqLelOtKMIdUt9FLr6HUzJVvkUL6qhYsxTvmp9fivd4dpiXkLAe45LzqPM
cPOZ8LlJcMGUEna5wXwJV2omGvx+tv/ZFnAC/NzeoEcxvcGCH4qJjLIYCF96+i425COVQXtKOk7s
2HtXwzA0KjovOBBZ2PwsseH5eY0JNukLtB6fkZfhE1rKp/qkZYCQEC13+WyBadOr6F7oFmLAVKGD
5aTk/sAsg5SxnTwBDt4kDc3VKn6bFMP73JSfEGNIPadftqm9qqpqD1bCCXm0vxbP++h6SctC+oXF
lmH27OAa9oov5Ignp4v3s2ecLEedrJLcgWp3ZjJ4EANahsbZVmDP6Kpm6+XzQ6AxSLpTuOpifklb
MjqtGeEvf2rN5KGBVJTBVUkgDpstXjzs5c+msAyYgsbGZ3N39UWgoAVvAInWQ2qB0Yk/lrtzZbHa
h44mxyaWyGjEjEivr3RGtpjsdwY0IfLXzi5u6m+AOHvhf5tFglG/r58mQ0OD5womEztZd91wBwuw
SOQDlkHpyl0BHDiEa/RFPn/c0zNZbpr51dKTY5zUa1L0fMAdz5RZmc/8Ig+RdCKFKDAt5i8e0RgX
pXkpPbuMRNtyS2fBaTXtQEPBJrbM4gp8oNq7yDhuPTy3S/9iTuV1NJKGLEi/zcFsh1KXJcKr7mwh
UCarpUlfaBYkFw/XJg/eMobbPtbNEYrE2h+zXXnkrBq4r0H1kvovpY+rXFn1hlMsF4rJAkMlWfyX
8ayjyoCIfc0xAcgAv6GvvmrVhZJTK6Pm1gZ3GYhdL2czMgqS64mGHpdddBCEPPQV7UCZe7Rc71wy
HCK1jNeSV5fg+bIGTIsxoLp5Di/bsKCrUmF0HzVJlympheA4/OKO+mgX1MWb5c6w3JtpD4hmd5nb
YjQVJx0npI5lrbQvKXVLTNDHbzqlgPwkJdHoWjwM8/i7rBN3C1L7/v0xcJmqh6DhKKbi2uFeXn7A
hbBQ3buHuuV6dBfVTIcl11Pj2zTwq97muqxT1LeTWvA5YexfDbN1IPN9YymgeEub3tzcWJ7GOX3F
qwJDHltf1X4p27wlZUGZaIktQd8XY7CQk2IwZwyvekdp1AA0iZj53rvbuMeMj1soc8OAa+BYGhPi
cyudUM9YM4ebD26bfWr3ILub0s61eBNCkzwr0/8qxrnCOTKkUdBZr5VbeuvURWeP8WjNk83ORHuz
kQQ/k0G7oTIx/lctbiEK18j6e+54qtvk9zzp75CgDwvidVdnjGVaM+fi7n0t83isB5wqlm6TiNea
TTPODcIKrm4vqd4q456NSbJbZilsNNofzNomwyBJxMJ4lMq915l5uzigK9jLz3Ytb2XRftQLm+pi
4Kvwx4tt3AeZ2bBmXnj0/QnmRO7t6onbK9t5H5VzsJOeG6UDdt0J38xKWOa3J8wbX+cLC1d3AnK3
yy0MpGPsY+1ohkdvagggaYQhyMWFgUJ2r4f5z5wYTxLbQSi18SgBgrB1oM438j6O1lE5iMzJ3l21
Zr3JNPVQEL1gGOy3G7vOb4ZvH1AGHrKaO+gAOQSuHrHDxW4zOuSTz36Gmj0G2tWy86/e9A9pgNih
qkWcOdHgx4SVsKKJ6W2618/JpaecbFJRnd4JK1n9mDXlu2Eh7Iug2I1jhVYa5E200B3tG0DR78cu
OcDNKl6Kuv+hm3VXLy0jx8r6KWvq8jr/OPrpsi8bSkSHSd8CusNGkTAXZshhnLPml6sl/NPpOHQx
8OTjXjo6BrFgm8oJI5tcqAk0FpaHnr5GtSmUx4AvkHsnuTMZ8uV35vqf5GJkCNOBXIyjX5UnCLIu
BDH4nlzIjplbYwufBF9J/gHEIz1aaj6mgj3CDMZHy2TgJkW5tRrf5LnveZwr65ThnQhtrbHQK4Ym
BJM5YkBKM+yHzofFXGAtswmv8KLjiXLGVW712xLzDAleUBLtwjTNL/eqrb7a0TXCjtlGm3AhNMpJ
hp3Mdi7CGLmC1F4Tl3zW8MGZTiy2LGRDRPObvyJX00ZoTxmZjvsI9u6A7mwcpH7Rs9g69qktS5pD
ucrhRz9QvhmHaZy8TXM7bHCHWlsLjy4ZyVGsSqknm9QpWBeTyQTQ0yIFwhmU6NA9lv/KMz+MBlhi
x16w6QlDss4dR2s8sZJzLzSzswf2wSv4ujLN1oEq9lqYKc5bUpAlSGLUfqmh+2IxwYXiRETyiXVa
NDc6/os01aM7ZL+mRZ1NWiX7ninP4MlV50n+NU6OnSnFl+Iwal9D2rk7AxqOAnGh0BM9mo7hjjbW
gE18IVQrcnWd2HEx8+0Guz23Tayv+nG6AtDA0NZaD3JmYTYq/TKhu0rbkkd/ll40aNpTOc1bapmO
pWkdklqh6g3Wd0MlytGbJ0aE/ktvo/1o/s+0YG50Z8cJi2Yj63iTuhRWLk5Zb8DA8mqhyBQlW7jl
18hgmLDDsfZopQIDdTft/OKmzEWYDm48nyfV6eBi8AeuZEMPq6vivSjix0lhnGwHJiZBJz5yGnUN
Az8/bIaJZOh0gTAZQMkQdmil/bIpk2qXEzEP85aLe4Wld47Nb9nWL3Fc7YWC/FdaUTNCXrLV8gxw
FV9z0RKLTpooV9axN9U7YzcuPxZqWjerZzPuTph+nsvYvfr58thXw5FnGFyuPj0bvkm5ouF89gwj
JC74EE/kwRLFjtLWow24jlYuczXKu32ANj0lOFDZ9XAbCyR6xtF/zLo9lxWHYZJ7OB9EcEWnI4pR
jEfU0/xuXqLXF4CDPoDl0gpHYmSNd44W3Bi97mWf/MRWOmyhyUcFu4rQ7tIhePBDW05vuY+5qUjK
34OGGNUFUKcq/6T7stxiaR0OeepebMrZIz69FWsRaB5xblpnx7ErYsbxXnszq45OCk+nRWNnY63b
uJo+7NqGSAnWUWefAnZH/Mgo2cYDEzYsqwcFIDCiGHM6WF0FUH5+iVv7qKweZE4WfIwDB1eAQhxw
g35NmRFGD42y4KLXNtlANNfg0E7VJZNxZk9d2MvgMFt6voHgna31Sb33Ba4BU3duKYCjQfUiwofA
LTTv3yxZnsw6e/VbItRUz0VxbXnAvvIPEiSCTx/msDeR2u2Cid/VcQxkwNxZVbcRGlNIDXVcAY6+
jUvWh5CzKqxJbfbQpeITTvxytAfnUDoWfrOWJXG2iJbUSbfVKQYCtcJ11Ev0i5WWN0zKH9LpLKb4
4gLFC8Wqqzeag+R1/xsn58Fj7EOKEYUVT4SQ/CGgnDoN26Jfv5t3DHKMew8/uwXWwKFYx+Uy444W
eajshdf1C2LMNc3u94uuxHmiuu+gyZpQW9Int/pSVvHmWl256Sz4jJytucG26CBzPkXM8csNNfTG
79QALOqnTRrhFyZ/1dCKq/KmOJmBgTBKqWRs8LvKzNWZu6RPcklS1mgElYV4oZsXOgKbxgUiQGIU
RljamPbcE9Hod5GSIuasUBhHpzIc4nDV84LhjGtIRh2pR6gKrxAj1z4bv/06WhAP45EjCMRHW96a
u10RIciIE3uXjvmja12xMqGTML9ZmVClStXvG5RGu24Prg4OlEbhTRb3d3iTeyQghy3V7N4pxWNq
wnx+ZQ+uilwctuzo9oPU3+eppc6ooa+ES+5SWnu3GrAO+S2N7U4Wxu3y2noupxh1JhGPKq8udW91
m9izrmbpQDz1sFeV+7meHqo8dkL6nC9oq0eGkmfdsc6SI1jqVi993T2XjfMU4EM3JmNHnBRfnNHv
hoXwQEq63jPsVRP0N2weBicTEg21OWGyNRFbJE7ifum47A7vQlzKvn3pSmBnSdrnO9NV3x326Bav
zsbmBBZP92s8Dvi8AfKqO6kRAoAzMY/MYUEbDRdj+kURKVZLj72RYm0g5HF2kExaNfppzbeJBXFc
2gcm4Ol2TIp36j+Dc92U53E0DvpMokgf42vajcXe8WPQX4DGSuKvjpv+6b321Oh+6Oo4sah74F/Q
YoIoQ9vToJpl70v50Q43p/mwqVKeZV4Rxxs3suFMogs9HPqMjdSI96W89HBECAzUjzPxK6wlJQCD
OX2ChaQdyULLtXRUvmnHkbO+p1+UZz/XKLYENum0uoelEYiMXb7cj5RRYdXfDnmrlVctly7DwmQO
03boGlQO40LlUmjE5Du6/jlL625TqQ9HOCgunrfP5x9ymnvBJKHEcdw2w3JxFky1tfZN5jB9swGf
6Lr/XrVLvRtk/l3H/BQ4escLnnnSirYLPTad1h4h45XMaDAqAob0DSj2jZeXayoAmNYJfwVlxQ6n
etC2BnM+ayYeCSfRWwXYg366dEr4yDjo2KaMMSHVgspLXzs4vSeOrgTmMBuMASZM8WubIAdWZ+fp
P58t/8uJ8T8PjP/Xv51A/384W2ZN/Xdz5SfqMz+auvvzz6Plv37P3xk+OuhSZrbGvRIJI8K9ju7v
DB+d6ladypx7SSlsHwtQzz/qWf/GONu2mEa7rgXW3WcW/fexsvE3+gQsouMmGFLo7575n4yV7f/J
v/QoiDRJOoPh5LXiz/u/u+XmLLOV6rRq21Ib9JVaco17ARB4xkWCzKb7ykJSfki6ZdluAktRlx6P
hlyVeQeSpO8ZODReXAHe9RVm46lLoz4PAGbMjFq7kPuHz6Y4GlifSfjNZkPQsktIUehI8uDZGg3q
dm5qUECKbrmRO8a0OzGzecpVzIpo9fV6Erl2m8nZ3IG8cABCPViueh3L8b/YO5MluY2szb7Kb73p
FWQYHNM2IhDIeWCSTJIbWJIiMc8znr5PUFWlTBeTaeXWi160qUwq0+ABOHAd7vd+93wwcAzkA1G0
0bUDQxRFf+o8FqNAqGzHE7nXdvShJHB2hf9c0ha6MyyIj0XebufT1OpvMNx/mvw8y9EznRYoUYvk
vQl8zLZP3M/nOfopcuGtFXW40APu4EaA05ednns9oqIScM5uKle+vbaLs3u2dhfm0t9UWv61W8is
lvH8tAzoYi2+6zedsC6daCiukq34XiNHDnpw8NYW2V/jeup2gtaN621i/w6mk3ZZUXQTyZ185rMm
tjdc4U60tH/cl20JwC82lRH5NXEMp+4X2CVhNWtImii1uYV1XdhkOw3coLMKfWeUt3fPIunur/Gf
w1lfUtVOLyezeXrZDd01odCeXt5ns2knSUan41IjqqXJzMwybFryCG57OZF12nQj/P3v/TMYTgY0
hk1UUY4T4lSBefZ7XTlZtMjaqI0Qyt9pU3w6YrbtwZjjhL43aunuYi5vTK1U1vl5k89/9DQJz360
xsfH6RavDv0BrFXk0PfSg/ok0Zu9ZbFi/GpCXSpZJDpcA3iXxOuq9KmJvc5veIzrdrQtWq841PVW
fLH5mXFY4ziGJe7Hx80vyCpwGkuqKfvmNnx0aHg3d2NZ1tfV1rJVa8e3nIB+dXWUuGzBxhwMzanM
9nwmujguxhidaTh6j3xw00uaHrZzkz3JWYdo5ffPmhX0H2+0b5vCYD8s8NWUnjV+OkuGGKsOvWij
M97guI/u5r/zOf7rDaZShz2dZ/IG69LD7daoF93Y1+EE6/acrmX4vjQSh0WZo+he3Ga3Ie4IFG7N
tXTuzHAdfvflPDoO+S08BepwnsmHkSocDjVHkePvf+VnvfHlmnDybxYmCDr+MDwJ9zjMdS4aamRh
4p7HI1L084g2iSz1g7o2wLHhElC+m6szjYYJVHyCqs7QoNvX0NEdDWg2Gu36Q/RhRbZBP+lxK9im
/DmbZKBJEWRFvqdvb1yzo46YgsZGmCJnHUfauL+kfUXAa1ujjlaqJ+ip5+h1vcIlX/aFNr7EP4+K
68a26Y5xdkVlhHV0b8X0ckzrVVcNOza1nJfsfb7hdhGPO3eYA7tOMWLOd6JL7b8K72xrXiHlUQWW
XjY+kBYochPvHkySJBhlR0eLtqV5G2agm0hJYBtDCtG+rzInC+jzXSHMtNuxtlj8OdhRZPNmTBg8
KHm2DS9Ln4v0BnFMG0bAHOlNcklHxO1TmyYeWUkydG7qp1ezXaRkIry31uGfOMmXjxqaIF8zm82I
zSZBeo2dAthtalBMWL09hwNB/w3tpN/cD+Qtr2D4NgGM0UdrRQ8IsWHnhM67e+cv+67/r174X7bO
+/K6cuGm/p/yqfrf/f8UT9Wfz3eZP/+7v3aZlv0HZSLzhLjHPssDevrvXaYl/jjtQwhSgwXoJFH4
zy7TMv7w+dL9W9QAsfU/u0z+EW3BeAtho+ycMJLuf7PLZE/5MgBMdAtcE9BSx9ZdTPhk7QIlDmT1
5PtWYzyHp9h26O2b+mvdmBsqquJYRacaBJDayLtorOLC3cZr5HuFyC8NrHV3m65/dht6MTSnx2x3
+R5v1nEt4yuxp0trO9RedDTSp34wv2iRQadbisHWJESNoeDwNKUmrO9dn1MC2vr+qrLZhsYeGn7R
PpkiNM2z7MGHXpmHXUNZd7c2x8gLqP/XFz6LTx/a3kXr3d1SOaRGfU16Aqke8qsxbEVQksuM4VbT
ZLzjdKkNRypju55yYRYU1bmOuqIJdBSb450P6nKkW+hdlF2mzbFFikmzGJgTelTb0MxvWBZ9cV48
FA/ZITsUt1H8o/1g6e/aaxs5KfzCEzrGxq3mqjgWR/sRYCNYg/KLt4bNA6QSOjrea8YeYACt6X36
PTHeVQ+dt3vfFje19tGEuWJ76N/i/SmhiXnWrjCb6xa+eOeFlGF7gCn0TKPYm2l43w7nNOt0fnvm
jPe1FiYjljXu5amHpqJhlvZPI+wPFV5tCwqmT+s37Yv2Zf2m//yr/vOvpz8nT8OPv/6cPJnfhh/m
t3//Mf3InmDthOLb9EN8gyHg72aNjIOz3kw93ZJHP2zzKxPvOeHnO9M+wQooEF4UTfmluIFxrdNv
adaf6QXZ3AOMP/NT8URj9EQjdf5+PiTvFv08H4LEDHfGnqaGLcD9hQM7xeg5ukXrZtjHOTnQZenU
t127X4AyW3sL1B2FRCPkz+gpy/rW685cTibQDp0daTVnV9nHRAuW+fB52Z90YbAnLCx6Llr+a/6a
Pyx7aqkjrVlfpr243XUB/573ROsx6FD3S1h2Z1lDsu4WDANdX4Glh/G4p1rj0OtUHNY77jOJ6EQH
xHAggQGD4/16hzRUP5IPKhGswDE3z6rLyDo0Z8lIix+1T6d4F2vf4v62dK7M84Lu8pD/vE4+Lsu7
xfpiVxd3jk5Sk0ziDsHMgbr3SZp/MOcJYT9XuNbHBf/mGNQv7kaHcTonZ7CCHBSXnd3trOUuGc8s
esq2veceWg14iLWv7aMLDQI7akyZaAHcN3FoR9dWdN1ckbBdjuKiHq68+y/2RnOuceD74d/SBJAk
lGuI7/1qvu+1ux7IIeUKmn8OmX6XTbv5Bzrcm+vD8UAC2ftxbJdDrd3MT9dUZcAbgeZD4rfftmOa
3Df9gXNrfwMerT/0W+BbV5xQi/fa7ZTQPXswgfvHAYh/nFPpdb8ozKu8/BGlj14C428NhHY178Xw
tGhR0FvkpXQrNLEUF2g9bRNO/Ekqiv0mgr2DSxuQn1wWA30N6dcYefzSX3TZVT5cVewmmvwKvMIu
0iCWbUd/CJo7/QkuD7kf8yOw0vZd2f7IPYFOC2MBsEVUdN5tDtr7ZjxQ8Ww8FphbU1xkvX5W/ZnW
l2ayp+Nu2tNGtasHUlK8UvvB+/MWegCXxhPNdmBbDhgslPrecL/k0YqO57s/a49DdizsM5Tf1DJK
P3CLhk/0+8R4FN6JWxFW+jGvPlb6R72gDHK53nhPJzuB/tSHqlFsuJiLSyh+O5CSIx1N1XEs7nQQ
ZCBxmuMUX43X1ENZD41dfV8CINvxPxpmtJ//p7odr/vrn3+bv/fXP6ESzf9nrSKBTLmHDPTP/0HD
7b/X1ylOUvM5CyNwncd1ptVklwNz2kokEACwdt5dK25sWkbXr7z2VnrQlq89wuOqv7FXGqLMR00P
kLhwJA6s1tkNKKA0Cy2q/pV+PtoX3rmdto9jGsE19nqYA1XnfQZ2h6bPeS6JgIvIPCbNeWd/KINo
xurqgL0B/Z4jnXaR84nKfw9MAVkZswq9vYL7ioMQZcJd9RVZFr988EsoxObeG2vAMn6IMLugZo/9
Et2Ls3ME2HrMJzb/NBT6T85V9nWcUXxQCm2vk/rmBObi80jp2a/OPM737m5LjtsNYnxKrPa2X8xP
VYe+fyNtDiM3WhagAMSOzofE3II1N+8G8i44b6PYe+oM0CMXNkGbDo/CpnlY4C8CZcR0tyCjSlfM
zY8Y81iQtzsTcCrSJShEMz0NHyIj/8qH/fNPUesC3EN4lMoBrXSjflcOXRCNzl4XlAi2e71GrkI2
J/atnTcaFPKM8x5QlVY0l4WjH+zVO1i0CpR1F8wzXSy0jD/miPsdh56nVE+OmX+HGVgZYDSfkuph
oVjT+9QGCqlBEF3oFqcsrKGShRho+rfl8mDEZHQ8N8jhgYLyB2Tr4hEAmnM3TzQh5CEAsC82tXdQ
DFeLXdy6xfKxLJw/zUpcxXQHV6C52Zr939ul/j+Y4YTX/7v95zlLzAtA+c9//699p+/+IZCqWuww
peym4/2Bn4DhezrHXs9EO/v3vtP9Qz+dJ4CXQwInmfV3dtP5w2WnigYXx1QM3cly/jf7zpdnfA2m
C98v2z5lT58nEgAoR3UONvYsAaFp3/bTGymb18aVsnu+mU5Of2oRPznaUJ/d1vUxMZ3lDaPi14Y/
nSKfZYIyF77RvFRugFNJ19H/AFX7fYyy/8ezx/dmWu3vaZEO7H655R4QQifw0UltCPNKFmSOm9TA
OOCzqxFoV6Lj73/stZuRUk09z57CCOG/9JbHgqBbMUri1fG+/H78lzm7/9yMK50oMGzRmwxdUDAa
jbg2jFmUDxCz9VOVcaiWUHOR3ezKtW3e/f4HX7khVzrDN57eTO7pB6eCJuSLOhmjcS/6MUnfSN+c
rvzvw/bfdySlv7wUxuIwWnYw571LN9bJBJym9t5MrugJooHNGEG50CvfVnyPIPsZ7VGvkqk7U7rB
f5zROssxVuC9IU1/cxgPBtXp2PLiP38/vGQT8vf9cRB9/no30Blzu1/tYIxjhL2e6YWuZfwAAE8L
DnCCGd7kuLraVT3HRh7gB4jDDWkOj06431/Ca49QSowV8VpOhT0zw56JorGrf7g20Dq1wU8/+ix6
axYCXDEBw65r737SfwplpjH7r4zZ/p48aekBdZ061Jix37bS9LtOs8MVtPx8/K+yon8PLy09tTbb
TZvYdoDz00QtuhXUeTZXbWFzpYWnK2bY8mZrB0ONiRJkdciyB6epa1fx8qXFxkQWiFIyY7HB3Srb
r1C3kZW0ROrh9w/39I7+IjZtKTZLf5rtjOR0WCIli965ZdmOH0nZ+frFAKDOvV9pgHfOf/9jr7ym
p4rh8zfJhBYLE6rRwgrDYeeuBx06fCxRi73xHXhtfGkl6z0dodICmHSrjTKgD0vDlSEFHvfG0ziF
0y8mS87j++SFi9Fco7DWvK08zp3RTEExr0Z6IGGJOuv30/Taz0jrCY2ikTc3dAsPdIMPZ5VTQ8DZ
KuDcQZMO86IW1460aNBR3kbWUnq0Fufb+7yjzbZyHf+92k2cntGzVWPOF8+Y2UKFprakQQHAz2Jf
utbtYw6+Ynljql574tbLX0m8uMk9t/Ggf0NO0AD03fqxQcri9zfx2vDy6hGlKzYnmxOObmsuKHYX
8dnZ6iZQG15aPsAWIdDCeopOQJ7AgHgtEHSJN4pXLy0eY2pVa4HIIhQ9xPKgWL1FA6kJt1vtB+TG
LXiAdusvzL6Pz0J13hh2NSNVdrf5TmmC5PKCayKjM7TFCf0+ST+6Xt/fLWncrorXLwWau3YWbem2
GzaYAqS0D1kLMNa8nHW1EJNrcQvGhM5A60mYI7oU531pTtBuRioxb/zAaWX7xYpkS1G2xlmsA5P3
whZqDdmlmLQ3PVzb5FzE+B8C1InNtfpUlJ71ZaziuXpjJX9tz2NLgVcsceTWuFiEdeEVzUWi9ZB5
sYnx2TV6dL4LSl8DrpeICp0G8d2yxe7BEbNVP0w6oII37v+VALWlAF0jBwVrDvuCnN54sNIZBAsF
/DfeD+MUiL+aXilA7WlAeW22fmjpW4dkD8UU7gnRthVn8Nfc9Tbuy/pHo4m5PBObV9k3NL7Rg2ZS
QM0+eblpv1Vxe+1GpVimbcpu6jkVIaKU3to7m/+9WdDzqa2jsqncaACDz7L4xNZYvM82n5+bXtdK
tXXup1bn2begpUKZaZrrh3bBSWY/Gl4JGy7t1v6N1+CVMBBSIPdpC6l1IdGPz0lkngNM7vSvS2MQ
EomZ6DjTpGNT7kxK1PG3ptx6U3HepG+oNVd0BJoddUEvQoHftCatE+sooOIrrYCyje8mNuTdqEeD
sbWxLloneuqdWjuojS5FsRP5OhLTBVvQMR7CDX09StUme2OReOWdFVJwOoaeaAt7yRDkIY6vg5Ed
orU2FV8qKTY5ltBpm9ZbaHJuRJ1tPFaxeGun99qlS+FmOE0lliLewthdh+txrXS+n21CD4nSxFvS
TjgBCdpY3bqFuFH75+YE6DXCezJUG/0UJs/izWqArA05ow+RibrScvtdXxqp4rVLRwZwIJs3uTxW
bSB9DyiU6kzuCrUX3pJCmcbdTp8RNYetkWJS4ldoz22xHX8/M6e4/MWCbknxWkV2gk8vqdlZs79z
LsTgWQx5UwFrQfj8+9945d05eRu+mP3JpUEKw7uQLpXunY+ta2DQpKV2XrakkAVmaIl5c+awFjYW
TT7uTBmNXIrXLoWsMZR44GzZGMZ9IS5TWA3XzVIoXroUsXxJozw3rCFs6yyiEco28QlMljw5qE28
FLR2FPc5MHc7AO+7XORDPFyNuG6oBZUphSz5UW0ysM4+drBk+wdr1r3i1u48J1Gb+58SzGdRm8OG
wobFXNizQajKG/vz6q/VGy/+Ky+lKQWtnWm5oANoCtqCgha9+iZkJH9UvHQpaC0cfs0o8yZmXvvc
mWzAKn+J1B6rrPoCCN1pWu/869KFSUncnhzVS5ejFUH/6CXGFPgzSWN8Xn7CF1VHl6IVBF4TFT2j
L5mPkOBkxOg4wPKVXnhTitYEPVYNB5DRhfm9TQX+AmmsmHoypWjNl7Lw0pjBsd0tQxD7gJtyZ1Hb
G/zU1Tx72ZcBrlBBm2dgD3QVL8Zk7mg9H9Q+UYYUq2XSmAjv9DGopq2CWpZ+HzP49EqzbkhfVzpT
hgbu3RiUeYJ/trA/axPyMLXBpTiFX9VZa4JHG6jk6tAvKH/GrVccXArTtvchJ6XjGGQOhpROltI3
3pn/8j5+VRT4yhJz6i54/t1DSK/FKZ56AdBCA5eO3rqL3LhQK1EZUpwuo6CyycjhhuVET8s3vQcH
DeP3XvGdkULVbBe/HJt4QiNdgrrTrMYOm9kcvqk9WClWjTQyO0DmfFkjIHDwF41Dn2er2mb45wH2
WTjhXtTQnWuPQBGsL0Zm3vfCule7cOmruoAeKVeAbmGaaDcsj59XE7sKpbF1KU79NC2xM3KHMJsT
D0KGTT8Tplpqg0txWuW91vneOIZairVTkblXrolWTm1wKU4pC88NXfXIhIrlz3Q1Hk27vFQbWopS
j4Z9nJO0FZLYqf93M2nvO/V2x2pLry7F6RRj6JuLbgh9rLk/YYB0EsWkm6G209ClQB3bwtSLCFwx
cgjki4v7NUmbSHHapSCNvLR1J4hJgD47NEZlw6Xnb1VeX1nATuLV5wuYXzm4dmrlENbd4F97fQyk
VouaR7XHKn1PzcEcwAinvI4JviNWOX9yvVTxkUoxuonaz6IkH8POhntleMvnAlGnynVj1/5yVsQs
ljm1GFvL+vdiXK9t0V+rDS1FKIblUTxY8RDokaYBS4qu0g03PrXBpQiFXoBBg2ZqgaOjqFndz16H
jEptbClEtYR9elczJ0VS3UMFP0ZlonjZUnSKZl6thaR3UG/TWTebl8JW+oKKkzjl+evdrOCB6oaz
HX3bOBUvYdVFSnVQ4UthiYHKkowjF92UHzbEjpjEqk20FJKFnwHBpYsuwPuOXjL/3tscpXVK+FI8
ju2UL+vsDCEd9cb7bR3MMBut/qB24VJEgpFbKjpGhhC+PcKtCtutyP+kNPYJD/j8QeYFRrZw/rTA
TtndarpDa7Gl9mHjTPhycF7stsUnaQiT1FlohBQarmzupBY4nhSUKHndQdiThsffQ1dDK1bbSQi5
kSPB1UG0yTrQYoXaYrZ6Oulb573ahEsxOVMgX1ecnQIIAWc0U+HiYmWD2psia7q6ccTXoGBwr7Dv
rLH5RuNqp/S5pMnx5cOkqWLVW8/vgw4IvM3Yy0iDpdqkSKFpzCmdQYtB2ti0sIaDvnHRCtyW1UaX
ojPpBXRUe+RFsbdTk0T2oXASpQ2W8KTYXPxRzLlP5C/WitIZ72WnPpjsgFK1pUWWcDVzKSL0RkMY
i+ZJm6dHig8flOZFFmtNEDs7x2JexjG2D+2IEzVOh67SPkK4Unh2yeSSj1648GW5G2v9YpmgOKld
ufTNxMJRF24CG8nLabBFcBh4rmsqzrgUoSNGLY4/TkOoN8W90AoA74naJsUVL2Oos7UKtnHZ00uD
W+pcGuCERPZDbVKkAF2pKPQeYC8UAM7nuAcr7/4LYPBfHscF7fQvvhJLN0S5Z2q0thm4Hxa12x6r
MlOTLtB0+3J0PPAqf0JfE1JC2g5AhwFxgw1WmxUpQMfG7PPEmLuwRp9S7Pqx0y61SV/fKQ0vy5Bm
jLn0Vow80Wn9s2cHt/TeV7Whpa/nwIcnaWgpD3Mnfrc0UOnLUu09lMVHAORyB7V6F25TmwRgmQCT
F9U3teuWgjPdRNRj/NCHONXDA1tvSu+tbecpBP9ZchGyzGjWyAdPjduFSTnZgFNcJ7tunQZ6XWZi
TKd2/VKQ2nm1VHmNzUqRWl+KRDxqTf5ebWgpRLGo7QvHjTrif+rPpr4zdgb9d6Ha6FKUAgey084y
uXBhPJYT1qeQ5j6qjS3FaLK0TQ7onx4/MxX4p1knv5fKK6Dbqv2AFKciiWkR8nAS2hbtPi1NvAXU
zuI0f75cX4rUbjkwM3S0+qCL0luapJXKUP/oWS68NSrbae1CKyrNUPPM4d6I51RJiitkQaXpTjqO
C7yJkU5P3dq1oSUUFV0U+F7OSrlE2rD0CW5CU6Pv9Mk94harlh2mS/vl4EMnxhGoIPOyYqm5mpeF
vajFkCxTAklcjFgKd6Eb0azubuul39FqpPQWylIkn7dEX8y8C416urOM9qrTB8XrlqKThvkhcmat
DXvHe6RP/B6+itohzpaCM1pEmcdN1oUOM7PzUYnv2rX01NZDW4rMwcpaLav9lroNgMfOzDHc9NW2
oLKcXtc5Z1W23oZxakHznElUBKOuOWoTI0uRssxHNgY7MLT8la610XHeFam+qT1RWYo0ZbaDpY7V
hpvfmXujFzd8SdWq50CuXkbQqFWYAy81r0sNagasqrfm+Hp4/pSr5XBkkAv6Wd2PMXEP4ziZ3X1F
8iyMItGq1RGELDda83H0ujJqQg9qeLuf5qb8MfonnwilWBXSxxRHKXwmfa0Ju2TtD/AioIFjMXxU
G10KV9ddFk+f9CYcCwBwuoPw2+L0q3jtUsQOBV0kvQUZ/GRGOGAbaeZP+bpUseL4Uswuaed088Lc
1An95+lQflgKQ+2bJ+uNCrwBS80dmffKa87WXoeiiyPpmdK8n3hfzxNSwGGtFYv1Jswie3sEYBWf
Cdej/VtteOlUarFO2ubKY/WrCK69O4I4OmHynLegNoLr/MUWVdYcUYzL66qZmHmLFt0TkztpC7Xc
vJAlR9DuTETAHUB5MTykcX8/58OD2sSc7udZ1S+O1tnCHbMN3cr/UgGm3uH895b49bVJkUK1JWWO
sWMJuhyLzS8uRYWzMS8nxVdGCtVB15Z1syBSEan+zkH6gk8qFF21iZFCtVs1avQFo9sT4HIbSxoA
GW+EknuKx1+9LVKctimwTADRoI+cHNox1WJaxnU3XXLcA/04PyubdX4Yy744t3pLc8IhSVr7PS1u
bnsnfLvvHny3dM5y6pL1WZZXwsH6KSUZH2N/ocOpFFgEf5hbUxuhrLdV/lQnmKSDhgf3cTgBGMfA
bcYF8zqDLNneoUq9nI+t5mWh6S6JOI/qbF73hk424ZOGsnc9GlbWuwfLXRgT5g5OJ3Hr0wmP6eQ2
HrHyXcCITqVVfVlcIaK7QTha9rU3oISF3gYdO+wW7vcA4dLGXQMKIwbfppHvndWNxzNA3rF/5XgV
jVt6u5kPEF3gx5tOd44bcLeFeu17K+TuYhKHqROxHUzuLEhh4zUm9jHYC4j2k++ve3xU6Gov67Qz
wAJHmX9eWMYgQhxi4hlvOdDg26aVN101gR4R+jRtuyzqou2hMLLaVduFyOqXFrYU+nYfeBnJNjgJ
mCFtsVrXipDFLzq3Zgtcw8O1bqIShtWchUurp4q7P1mqVi6QX/MRQ0HHTmpSVtrOjDEiUYotWaZm
iWhlF1w0YeKU3yORP0Ruqjjp0kI/UUZaCpPrtscI/HlxEdmGWmbTlLZm9oSsxiD9FUI3hFcAvn7n
F9Dn1eZEOjp1emzht2A0YQzLb7fk7Q8n69R2rKa0yGf05k6VqwOPW8fmhvav9KyG+6y2DpvSKo9t
rj5WptOHcZeLK8Hmm76CcfisNi/SKt+V8TRNzVSHwLnHj53XblQiKm9Qm3ZZ5mVUKd7dFg/ViUvw
Dya88g22h523B6Xrl6VeQ9nOkZYMsPRE8WNuxIWtAdxXG1t62Ztx7ibsa6HM6T46sqF3l2Jv+Zn5
Q2186Y2f7HazptFswqL1MdJ0cRaixg7NT02LgRnGy93H3FSFoS8xGwRgervRnbMgTVPFDYKs92rc
Ocq2mE84NZpuj6LM2TcaxhFqkyO99rNOL7OdYr9b1UWBP+hk47DYdo6avh9C2cu56bMKK8sat3C7
wiwRGwz9C2faVS0VLKu93KVst7Jnv0oqa4EeHo2hq+NrpTY30v7GtPBRTE8LfJaCselnHAvHoSzV
YlaWfBmdsYwL5+RQWyvre4La/PtWjth2KF28zHMFR1xh2JU3oe24k3ae+4Bs9Gie7Tdqh680vgld
Clv6QaPIKbwq3ArD6t43eYoXToRPKHi1vtbe0xF2o2l+AX0/w+sIaAyHUYhatl2rPf1/oDddmHhj
xv5zXtvE22tlBoCiTKqmUDtGywIxR7c2ziynlSkajOiyTGPYCWu7DrriQ5I+aZs+drSknszaLSPN
8WfLINNluYA2pvYWSOHt9FvZ4dxahesIdTPZxkfU+9/UxpZCuxgwk/bHrQqbrur3S2z92AZb9cKl
g0vcbkbf524Zsrc9FmZ+YZr9G+eW0+T+4tiiS2FdapoezxBEwkFM/R6jVUoN8/ZOZVLge79c74ak
6GJjnqoQ7yhwWgnY+dLGvEVtdO/l6LOLk3vFEw3TbtG+ltlsfes0Pjdqo0sR3WeiqkVl4DBVxjfu
tF0WOE+pDS19g+OFOiOO71XYA2fDhxheYZzi/Ko2uvwBzp3Um3ILv6LcAwqZeV57kbhjlShOuxSm
wl9qC7uvMnRtHJ9a3zvLhbEqhShmoi+fKX6xcYzNM9aSIpmv+g4AmDtk0/3vp+Y0Bf982S1oSy8y
I/6cr9Ns8H0v8MBi16z3sR8UulHXgcPBqFLaY9Gg9/JnwHNEUTN0Rbh17lcO6telmzz+/g5+Ha6Q
hF4OLSad0iDtWHQI1lG2a/tx+j5brRobAInIy+FT9sr4XlYFBlleRHan985Lxx7VQkomKNdmNi5b
x8VHMSxJ2zBB8+V4vqtNjbSS+c7mrnZPssOYB2M9VCnFX7i9VTYpHRbBtL+cHG+ao4ZtRBEaiYNB
bKzrGFd7kdpaKUt48AThRD63GlbJ8VJfZLqh35j4B4xqVy8LG73ViTzHiutQHy0MZXiLstN6r/v1
QWn+fWn+Sy3t28lPWTBt82Ec9HexESm+ONLMgySBDd1x7aR87UPaUV/Cza5SW3NkbWPFCqnlSFUD
w+2id9OqNQ9VYqu12FmytrFIK2PU8SY+bQy8+6a07HBIbU9t0mWBY0PKS4/KU8AmpMrq1rvXRJwq
Toz0JRnXoVrHNS2QrcAV29MR237eCh/I4+/fmJ/J7l+sx7KwDGcJc3GckdXMGe0SK1qjGs/SfGq7
IwexEf9esPn9obWLBW/YlVPBVeNmbfkZ22pxHB1zw8lUW+2dv2HSRtJRy/PbsrIXc1+2LTbM+DRF
29c6WtPxWDV8c/ejnS3frFKIy6nJhos1TaajFY0zQwCpSHZ6mYoNXCj9LfdYcjja+yr1gK1yYBO4
+JTdjNseys+brEm07cC/3afXlhnV07ffT8orK7wrbQ7QNbbmqSE5iCMju8HX2b8yUxOPPbXhpWda
a7ldkx3NQ3PRvztme+8b8Z3a0Kc7elZ34Ky5lpoz56G1obMtTHFu1v1bpIvT7f/qVZE+fCPuaPHW
L3nYNsA0zrt+K+aDv6J6gF89+fG54ztF8lntTsyXd2K0vu2Iyc5DrdGcQORzccScLv6gNrq0m0/W
aOSMaOXhVIvkoEUbzFrzrXk6PcdfzZO0CuPrkI55N+ahU4zpA6pqcesl8fK0ZIb2RnLwlZ+QhXI6
7qix2bR50C9W7hySoe0wyJg6ku3n6UxH2xuH6lceuSPt75EnxOPkFHEQp0OeH0d7gTee4Y2XlpsH
bXZSLDvh8/vyeUN/XsqoK5i0k6l1LpxHFiLFPZUjBbQGcIREQJWHBuW4wZqPGFS9+/2b9NqTOP39
5xFnoeXc6ME95HHrDud+0dvH2vOp+zvxVOhK6gLLkeLaZmwsmqFjRyfSH73u8Se/BeL8+3t4Zb1z
pMDuV79N07XLQte1hyOaa5jCiaF4WHGkSJ5SUpHWaCRhKjxxbKa1PHh+qnaOc6RA1p3GKAq3iA7G
lF7oETartaM451IYr5Ze9PXA0BvWeJHfHsvUVDsfyhq6FVJZ2vs5HP7UvHRt7bJ11LJ4lgzmQlZ4
AuGm0aHJ5hacdz+Emm09KL0osoQust1kWi2Nl92I+6BpOrjafiGOaqNLUar7eRfZupaGbto3l6he
H9t4VYPDQg9+Gaex48baZI5pWKx4P4z+UJ3pbaEmRbVkGZ22LtQNyy4N0yxrD03iXWlu1wdq8yKF
55Lp7dhbtX8YMLVcjqaJhXWX52pJRUsmdSW1P7SFqPxDNbU3OR4+WVerfcRlKd2aLEtcxmykigFP
g2qswNMX9hsr7yurlqykm1Dnb3T4EUT9hE2Cjy2lA1FYac5lKd0GpKefhiala6lc9xXGIe0u6ipM
2dXGlz6sfrnSc5HbPo1W9YaDTRF1l/WSp2p9kAhZX77uo1NFldta/qGcN8qe96gA3rjyn3WeX2xv
ZC2dcDYDOFWchMaKSdqlnpY2DUYxsM33kJLqMLX9zdq57VTagUN2Dc78kNsTCMvGWTHz8PU22Boj
Np9K1zanEHfc1FXKwFsy4afwB2uzPLsPUnfpjnY0AP3VcrW6miUTfqzZxFM8H/rAmssElcXwnpbK
5Y15feV1tkzpic0tmBx37YMVN/VdrufdHgvB90qv24mM/nyXYuejo1nt1AdbCaJhHtYfepeo9Q/R
5/RycG1ryjYqrDGIUcwf/DlJ9rpJ+5bSpcuSiQ3pc5ROLKZuY37tS+uhTEy1lkpLVkwkJSf2uhFj
kOqdjmWOGQUR/gNqVy5LQhetNYDADKd0UjfE56mleyNWIXlfHZSmRtaEVmk6OJ6RuIelSxy+lms2
VnucsA3rm9oPSF+eDnfubYqaMRjrpAlKT8yHxhdKZQ9LhtBxfrCtxirHwDhB6Ga7BRsgXCWxvyWk
F75xJ9FHA4NPI6Tvohftri5MNcGpJaQ3XiQjaIaxGgMzw9rTyo1sR8b2q9Kky4pQfIM9XbeiIZhM
vJM93CEP7SJ0tU2WrAiNET7rQrOGoEbmtfs/nH3ZcuQ4luWvtOVzsxpcsJl11gNJd7lrD0WEYnmh
xaLkChIEQILg18/xqpqZSnVWZZss80UhiaKTwMVdzjL1pr4feOqe33bvr46dzGudxmx2h0hiBJf1
e31oA33jg3mVH7bGwyN8GtwBiqbJ46i2/jsjO39bTv4aDbrTxs9uQYgcR/i7Qucc8kRZ9WcSPP+i
THyt8jXE/Zz0UyqOrBroCkcj1apjYMlgYImucQq+6fm/BlNVa1plcYeABuO2qFwTWhfjBm+Vt139
VQ6tG1jNOoar1/XYlgJIqkJO4efbLn45F/+pkO47vAHgGc1BbzoUrZq70qrqbbHmNZhK6ow4Rak5
rP2yHlUjkhwKw/vbgs1rta8AO1W2G28OsKMfjrDL/giLTfrGV/oqku2NyvYJvZ6DFg2/mDd1BSCp
b4P9p68BjyMP3HFR6UOkIlN0ux7zVIe3KTelr2FgVQaH4Lhj+tC6uSl2qoZCQFr+bcffawzYEge0
nE0tYEU17h92orfnjox/pvV+WXd/kObGr0JZlXofLwArH6iJwUe5xHgNE+63baW/2eb+02qHww3a
1UHK48XsS67Rj2kYP7xpI71Gf/VxElcwuOBH6HxVQ77uAPi5ZrOf33b5V/s0HqZ02glMA6lWIzCs
3caaWxYPo3jbXr04Bf1zINBWLEicNFwJbQwD8OR6IG88/F6DvyDENbuQ4NIqQyp8wUPAwOltj+XV
NoWBQls1fJbH/SJ91Ps4K7JG+Dcul1cJR0eGxu1hykqocJ1GA3c39jY1wfQ17ItQgIpSpbKSAf7Q
jdFtNrbv3vRM/gfkCzJCjUnHrEzYouKrTA/gXTdeLR/fdv1XW3TU8dwNy8SP2RTDGXPPbHZ9oer9
mZ7g5Tp/EAJe47naqNeZ8BU7Kh3Zk6vWVd1bTmo4b6qZV+da7b65c3v1vyiu/8YY/aM/+uqQ5SGp
YIA9D6gUNj9uRTy08Ms89D123XBsqq0f8nlS8JPJx3TG2b7B1X3k52nQrFFHFNZdr+DW2a/h3FQh
qr6lqQfsbiSAtPZ52oXde3ifGT3f9iwW+m61lY/ZeYsyPve52Yc6anOSyjatc+O4RlE0Mby6nMp5
qr9p06glzrOet+qc7j3knsuAgp7DyHtevSn6kHbbe0jI+bXNaQ8PHsh8h3azYx7LJWJw5QvQbu9P
se4ZtOkVepZO5eAVDAtu0PJp/KgThdyx4534TWmFfzbLnK0lA9w3zRc8ob5YV5+0V3tYNrgu9SS1
47cJTVsO2zsTkxj+eILVzZexzXr5Q9ULnHhA5Nwno2D32Hbh8wWkd9K7Cls+QjTKFt63Nu5LDuJk
ddgxskkOUVJttqgEVposVuYDVWWy7pTcxGJl8tjSZVfghc1TOEHGfyw40yu768jSipK0qU9hishm
ZGFCiVIoCODm21wzmGxa301NXTqJEosX6JBs9YQ7m0fD4anHOHgja3tVZRxpI2IJU8s13tbUtLkR
yOzgahnBiXFRY/J1doqV8Fff+I+l3UN61Gai/f1uEsGemznh/D51VZre7lUjlrocdnBUsqP0SwxF
hJ3xZbgDQ0Pgfem21bi5muyyXo4EqsbIxhSZ9v4UWLr577NQMLotphXN4DMHA0l+iDcOMcJiGDM4
idUiushADssw+ggslh2gLSjo8GVdDgHvcprOCUUjLTmzfhRN3rNeHlnfjMXENq8MCtgQ2fWSWa72
hiy2P3iDGHXPpnrpPmxbUo8Cy2FKlmOXUrsVU91kCVRimzCU6HE04otw6TjdyG1HE6ihZIEtqtcO
zfxcCsoTZFDOob1TSJqm3bu4F4YdIbDSbzdj4mN0tYmDttqOMbNba3C3SLBw4VUNg8gaGZbvyRCB
M2NWnun3nKpYlE1lafcdfRAxYNOobFpL29HJ3vcLqdkHwLNmdewCB01ITmSi1zuNkv42bny//2zH
YVrAmDHRlN3P2LTNYdRNSM5axd38qYmUIHCbzfqa0ZyrTOp74lwff8+6qhIhr2qpalivryu9JqbN
ps+dZ4EW0LwnYKPXHpkZpJ0pG35Uztc9/C3nXnyHhfOsP4FdvjcFpks4u0CVmMIdUH1W4JenKPsx
dWbdzyrRIXzodxLHhW6wk350GZb5qe6T/d5JGNmTZBYdLGsXzg5EtLp5mvtm2x89OBJJhEk0dANE
eVEiZmfr3Tj+1mNy09x0bE7D1TR1Q3U1JzI2N8sseVJ0GRoGXwRLMvkz9n11Dwp5dI0x0v4D7BAY
RnoKy1gIBEUlTBqFv4bJw7qfIB6Ufh5km8lSD2A6vuOhGcb7uK7a+Oyni0NnNDfddpLBEHbF2daT
T4RVffXUzLLWhQ4ugiZiR6QFD0UxGPmtu6XmzpLdkTN8ofXwEc4a1fSwwPu6OZKmn3jptm5F7PRU
mOYI/HRs7ma5sh8DNAHGokKXxj80GzEIJc20+QOjkzN1STCtWm/6DgLHx6pe4D69RXyFVaqwsGRW
WsOG2lWRYd+bRnYwJh1t77pcjHFFYA6UpdsZRqTWlc4nJCqdHRMYuQ+7119SJ3EHJSV1DDnDDXfR
RrU1ebdFdjyMF0meHIJ2e38/exDTDlQb/zUhwTP4n9UjdDlhBcHukC7VLxW2MC+6oUlUwZSn06cw
Y8ICgSOlIHkGe+h9b8/egSX7IcCfzlR5Mzu+Id7v2k9T3jkc07AT5v1qf/hlTekzPDIMDoQeajXy
acBVLi9Su8UcYOKISedh9ImiObifI70aZCz7w7rW6RDyOnZiv/GbrdHB3GD9JE+kCsgRwWRrmrOF
DVqU76Zto/eM9iYpm4wtUWnJGsuSh33vng3Z0+60ut3Lq0VNcLSefVKF2xTuWo8ktl37Hl3kJMAj
dBicPEI1vnbXskcFcx/QhRDHrG9x3rmqojNw3lmz3aqadH0x7SZ2sKk1PAJvwdgKptYEKyh+cqRX
IGOMmXOP7UZ4cpowMu7uJyjdtXO+hgwON9AVh7OrkfE5TqV1D9TO0fgtaTcx3LIhtVhjY6OG5mc6
iB0rQUGyzR6mWrTrEZ9s6w5U9Zn9yPq1qa5t3XbpGSRaNtwtJoEp1gHhaGAlvIzS6mWHVDI0zW3T
0ZOd2roGthkkJqwRAR2l66ZzQZ90p1JghhNgiMnBarge5qsLY/Ief1M8r3Hjtq8DROPBSZdJM2XF
DPnFuogQn6piq/T2vkuYS09CanBd6DgCrKpWI6Ii6MXB881MfgOBZOUxDHYj0Tzidil92Hyo21M0
JhkmR23VR8sHpfZpvAZ0t9mRFY379gOnhh17aKQSEr+7TGpSUqTNzPe7nchMWUTiPVRn0eHVQ2iW
wRHs1iMgzw9wv7DmTFwj3WlzTNLLyb010ASo8RitzZ3ELifQq6v3pS7m1ofwLpXbIHM4jQl25JlC
fMv71HfmgbhYzN92Y3UGA3m3bvQcspRs9xlWf/O5sxs8YvAh0wkG4GiN+yfR4yFe70lntnJMF+pO
OP8jDQN5l6j14HfOfY3kyU07Xqap1+Pq+0h95HFw6nHFM1uvZxgExw/d2jZtkXXNZD9vmif0i0p4
ECqHQhgZNZ5UOtQ/R2imkkeo1mcShuBM9l/nYe4T1FcQREwL1SUdPynubED+1hDBpnyOloCjcNhw
fCDbg2Qsi+jKSwuRhilc/OOj71CVD1lBcKh3532Z+w98wfo+9MQPrGi3HfMXxcfsE02AiyjSIKqu
QC2awag+THy5SgZO2ZqnG1HzvW7mBpTjGPKdRy27YbpLlfYRfNLBwPrWTbPbjjRus/UhHomB/i7m
rPJDJkbfHNcBTjmPc9Kkn4WFy0tpswqtANFGjt2HUVf8SEznkwfMn9Lxaei53W/ibpwnBMwMewOw
eADVxFUPEVVzV6lBaniTZ1n9GIB8iYqNtWp9srufQYgG7zXxBWQMq77gMm71Q2/RY4J9fT3MhzSA
VzscQVGLD6JKx7E0pErwJtpmiO+yRV+cXJm9JD8CaN+mLqRYaVKqZSbxkvf7Fj51YoBqEjyoQfz7
oEFuS59ry6ZbMy7IuIqm7qIi7qAKFwpEdxjHe5a6T8kC2YNTzbzGec83gjQ9BYFXuzykWeTOLW6B
vFum0fEioWyGzXSzjFf9hq3+hRLjVzg090MMZxIDyTN4IqcwUB6AxMxtGl+MxavIu9zQqrP3C6BT
ciwUU3y47W0VHkS4GKDuZk9vrBA9OQg42Gw4RpFylGYHA//ZD2tUn3s2UvdhGap4fRoNjJvRlp6T
r2GoYApf+SY7IV2DrWUPFs2EqVtutq45NU5DWCMDrxqHbQqjcyd1PsEMiZXOkORUIx/45BVPb2pI
KamcyW62cAlPWA3NVg3L8ynr2LXwdfiZgf3T3SXYOupq7+wu7+YoMY/EQ+IVJVDqbmsGY2vkTnFm
HtdIA0nuNl4w0Mjv0EIHWRvuoinUyMHkvQtGJB8nH9Vwhe5Ynyu1uZu1H+RD7aGgX/ZYxgXdYLmd
NFV7grqHvF1YHa7reBu+hnrt3st0MEVL2LuBGvWRdnKUeU20BexkGfp+zjfSSm/zGtluOAbYu4UT
W5P6mcWbvnZdELLEcmaws1/27Tiajl4HwBezjz4S/H09+BSy7IkbeXSqFF/9AG/wuBWgyYeG/Gxd
FdxHShkL+dqqTQDKGa8+lO1FD+A8hG2/WH2bOGg4686zTVDHtOnUlTVb4+h6jTMQmkGf9uTaNHEl
7220WXdcwfMnzzsbElbIkK3uZsk0rb8ic1XzgbokSk661W12220rPNWXelyH3MfaiOd0GTR5mNMl
1QfINIQRkgSWNecpWuXwJWrgJdwVNLS0LYntGpcvtEUqKt3C28IMyFF8XqVRmg55oGFpf2yCpvPt
uk3r/h2mVB7pUOMExeoesLeohuO6o90BKjpVcmXE0Hbvthi1/2Eas1QdHUfcKVHR1Pw8X+B3h5mr
JH0AqaajN8DPpnEZy43Kcwza1PZbC36AelisE5oUQdZrc21nmxKWQ1BEYCK1d8kQ3qE05gmqYEA2
9xtrB4u40Izcx3daYUu+71Gs+i897eU5mzCVSK3y/Ets0z76qjDTQpm8TRQuhWhCNwVWB5KlvFpW
RHdrlq1cVW3EJwZOv3sWHrH9s7WzTLqS8jnCeVWNNFrfM793W51HScLT3LnKqEJW6ZDc211s4bcM
dP/hp2nBZjuIDlZ/T2FoNgnBATqZR3g80347jCvUXa9kGyXTI8MuQ0QkqZkFwlOzcTQLmxH0/VOX
ksaf0r7piSqz3SAFyAfGWA0Z+An1BzK+bi7Cqi+5CGxcnH/XOWNqfyX7ujfPg42m9Th1kZNna+VC
8cZ26U05J8O2fu0lBReJNb20X53v5/Woa6KiQvZLfNPOdcWKGbNHdxu6LqvxSngLMqBFl70wep2R
lM4McjLPy55JASGAubqd6mS+8tUmnuY0CQ7ZAd13/RCGYcgN/DRzkMLqJYW/mOimY/CChqKGBely
3lOLAq2RC8+t81Okc7c4b9/x2PPmtxXWJuKw94Q0JfOXczWvLTwmThXS7NsW0lxYdWms0uuqg6fp
ja7D9EkKPIQydS6Lh5y0mDI/22HvImSpgURX2451fYU8IObXDkdA9837tL1CCRDLLxMkznlTUFmT
9kmvtGkgCR0r1i45FhlNC4GoGlDNRSDO7byJ23vRebIXBhv+Yx9TdRiqlo3YatVyPRF0MO7Qr0jp
oxg31l/71cjv6MR8RurhEgZLFQYI+ASPmORpTOrqK/QsurasFYJi25n+zjmCzGyHwIg/D1w0hd4D
DEeAoCenlpt0uJtdaoc7Uy32ZtF66r7Bwdm9RHNvbbktEV5jtvHnfskuw51e4GzfMv/MkEu4st5n
5OrANbktHzxXR5CVJcs77WvkBoAtrDC7Exv6tYiEFv0d1917APphkSgunR4Qv81zj2QsTygQ6Ge0
0qW9TWcxR48pB4gPoCA+1ut5ZXXtBryUJRALRnfVtYeNpKLjh06w9l09wxv+EIMoMP+2rUm/FlGD
ztVXyB3AQdZQYbPD2CQhwdJsk/emRT1yFcbO5kmHAKrzdTFwsauTpfkhqLLJc+qXZi2CsjGqHZ4N
65Z3qxiiL20bV9/FJTU5iQ0s84+B6RfXDy5DuivnGMmsyvrlJOEJIgrJjHqZKLZsLmDZUcAWhGSH
QUKx+NL869MdDyGIA/QtqwylDEzVj1vCPf+s60iCf9zKCp3BSCooI1kNKY4SSYny15RN049h2CD7
hs5F043PUGqTXZGYxqenzmXhJ0rner8xQ1K9qGbYJYVBd1iTW9X4bP4YVYTRlxiWGfQnSssGnZGu
prdyMj1iB2lCkdTx7B+NrLgG1QizpaxmNXlsI8bQzUbqQW6oh6DoUa6GJeXmdpIeVrbaNR/Usr2H
JnKcfdJGru+iKLOfRMXjjxi3u/1qqsC3OEUTCuNtUNt6YJmAoO/erfoTnnl/M8Y9YG2sg0M2NE6y
6Tw1Us4F1aPyuY6q/jOYuls+U/BktM48uzGbjh4589sdk3sjjlMFiZHDQMN2NcNW4irWAzln8DFG
zBtT+9zImoYHXU9gD68r9H5yOi+Ve+8XSLx+hQYHijMbfNZ8RmsYuixsDXgOie86hAWZxumEjIOD
fyyI+9hsDEliilZCXSPL6GgEeVi+R6UBDJ4eqKjRN/HwP4dPCTd7e5Voop8hv971T4mYQALf4MDw
1OJG8rRdY70UCNvB+dygN5Y+6L7hWZFq3M7Haar8dOzmqmuKJOPaf79gXc/TOCh1s3G+D/gbfWSf
+jjzw0Nac4+ELbTpUQgdTSdAKLl/h1b0eECYGMejobSzZdKsQwy4HJxbD5MnCCLQgbnGu0A7otJ0
0ii3PUDLawjuyUZNtxYjXeLhOopWtV9Bfmz/GVHYJuUDrCFv6n3asH0qgcfRe3LoZbYU8+z8dTrF
SDibdrwJuqFPQC/PYAhA3xF9Dgg1pBmvPkc74ORHAYZM+Ig+07biILIk/umEqRMOD5x+R3vADose
zyMmFO3XZp+tKvCmQHgXfYPMHBFzWFXRzJWGfjnEi+QdJNIEL6RnejlvUzbDrh6+2fAurVYm2jyi
kD08epleNmHUrXUNd8UZFROCT192u5X+7EDKkHkybW7ANsa862XB2VmdtXGkLlcoahMgMVWSxc9T
hgytXL00TcGzlYHr41jon1sGpZeSQG++/TygoZHlalya5iPZdkSPOopYfM14rGihZDIk5YRu2FpM
44rWVg5e3laXHXhc5CHTsxHvYAjSrnmACrQ+LKGiUx6SPUMGI3XsfkQGrgo5BdVDvoOXzcqvmqA9
/8HwofwniwSV3VIbD7zIBt4nj0PtCUSTNYqCprVKPQUQ+Ptj0lmiQk5Btl/RwGzGvUah7tBywKLe
kBTC17yaYUYtbXXXTKTdz3FGtvFOavRpc6ZTD7103ZgXQtO2uU/2agQUpCL9eFrEGiWPoKhxhj1l
0t1j/jMGfYR/ozdHgIu0KjBVocv30SsbwSBxd+IcDWinfCaDurwhhsKnjI3UHXh/KMDU/YL+YV+A
X+HskkNzKE5uCEsoikvqovHUAmexfvdJkLasGKvclUe89qWhWveHIU3FXCZwpHF9PhsVmiOqwUHe
VBnk1wC+HC72YLCRm8quaeV2XTnCRQGeSC1pCSUGgg3VVgrzbIxCp/qarVu6I2dxOjuhSTBhWj8j
t8vRh437HNy8vStnLIPhmG1LPL/wlvZDhNohzlya1ylETH7TvRrA5+oxIXM4TBXyxKyIBiOvWKKT
sJ37WKTiGZrRyt16lPabxgdvsy5DDrKl0wPl7bB9ivBpZJQ3sUun5XhRs0ZBuop9ze6XSwV9U0VT
vyH5Al4WAlOhquuHoGKLYsUsKcMGz3r0rHiBWQtFtUqskuOPNqC6BpwqcEVejFujGckApyiYJge6
7Qq3mslcWzkt4oEieNRIFUW3/+wbTCO+dp2f+mNWZ2Pk8XR1OsIsmZn2XYZ0H3s5kTyjR43UaH5p
dEa9yF0sodbsebaIDzH6cy3sX9D/d9+lyZb+WUfLFD1ONQY+79ZLoQrFgiCGpODrDF1j0Oa0Gc6N
wtwLiyTT6dFwFD7sAB/FZb4BKbWmvtgxQ5pQ6baGt7wklDlx4zUmSbfIrgW7RVqU2ffj0PXmmtep
n87RAjPzrykhFSnYJWc7LpOKlnzgiY9uJwKBp3fRYpcWMQ4eFIVEZjwewqKEuW+tA9FFUcLXD/sA
FFkhiMWQp02HERIzpo7cD8Gsrj6k3iL4j/A36Nb9Otrhr42UFbqGw9nrOg3Ip+BBXcR8c8spTKNM
TwZddn819Gwnz+gqUnrd9pgEFpooAAAOoG4SI0qszR29rUtHLTrOJkmWImWqi3LsuTumbcgwa6SQ
xziSGNDq+dhGMeY9bMSIJ+QDLNZEHuZN09I0nGYnty1yP+lsi8gISbfELxI9vRpeadMi4+6Wxsba
Z2qhqv7C62xRt0hsW34caLPI995jNFMOtehqsBMBTn1sx3FgN1U9jP17L/BgbkIientNFljq3K24
1wSW42Gnj93CVX29dUb2H1HotdVakAXZ8lx2k1BoW2fQaGtJsWAz66iA9gcLusQckAt57AENvkgY
8y9QMCQ2LqSEAKY6KIyC7HJGAmbwYB3vtHnEOT2i8QwwDkZpyN1keJ/isYNcJWnT7x8xPam244qd
fJT7zm9RRLPoJokqicSOEajXJZcxnkiuSMeYvuo7PtPbfZhAco2TMLkvvl0kRCv6BdIhR1frLTR5
7BnlmHEmAF2R2Yq1YGhs2K9qzUTyOEF2wSbHi9RrjJ7GRuG+Lswu166Qyvu+DMpcHOWcZffUVNl4
zkAu96d51Eta1mvQ421ioVODFinBvHUKhi/HFk38OI9sHEdHzChdWw6ilig79Ww1MqRUtem3jcPm
/aba6257giRD5tB7byqz/0xHmtbfdT+R4UxSUB3PBF3f+Q4EbeM+DJCkRm4z0my7jbPIht/CTDt9
G0IdWTT4tkQUu0Q6kqO/vGC20loLsN/ssruFKOsLF2Aceja4ha5c9iTpC2DjGWbmWXZBNK7iKAEm
vR9WOAN/JL6v7Z1xezxec9je7Ze3zStwHaQLsG63POu+o80XpWVHRaQtxFpRzxR2xGpXB2TWPQ5I
BNJLme+N9g8yMmtahCiKDTaLmA3oEppenqDUaFchkzBUPli+DhGY3S1vfy6X8/EnX8BUh7wBrc/z
JEOcE8S74X1qTOKw92qqZpdrYUH0R4sJRlG8IS0p04RGgNek9VzdJw13/ogwCi3EdRjb9cV1m95u
p50r+slsC8tQvMzdch0C37dPgiu9Plw0HNOTVUuVK4jdzDmy0frSLNfbijMXA8xHEYLk17YB0+Ae
gxIFDQbkxjtaW3OPrhWFcWVG3TcQV2eRg1iU+MPGdI+unZmbJ8AkYmREK0yZnzogG3EuwmMD2o1y
FZV85ppIgHtHgnnWejVWZp5c3nIALPNJAEeQFph9m+UFjaQazVs0bIj7hm7F3kY5c0hfu5wiyjr0
EIcJbI8cIvWoO48b6KEwBxq3jDVfwLAOi8kXDxOb+UqtjrZd4WfohyMPJWyjcWnSBlCO8j+tcZDn
jai4wqQqdQUBIsjmkXBzVUAoOf2Y4rejm9U3tT7L5tL7rVF+b/oSM7PqYUqsOaBbsC/AtUZVdP7P
atnIFmw2nCDUvW0lYd205Hto6AMGVuNSsgrk77chmF6bz7GQjWoa7XAg8nOXfWDr2/DM5BVajA7p
inENrpu2TwJNi5a+kULz2nRuguChrFrOjzgmCZpIciV3FtHa/gmH918IVkGL7fdAN7TCEgdEGiYT
Efbf3Eytu1E+miAjaI1GwylZO9gCcDknj5tF6xYFVheRYoo2vKd/D6G6YKf/CG30ClhWY0SztZHh
xwlupkPZgkdwB/DgXCBfw/gRszjxJ+IXfwymgpjj7z+tmS2WWpqyIwQBZv7ehalaSl0jzy09Tiao
k0KRZEBWuoXxT57wH0M4E/mKZNUBH4bTJKFHJuDJ4SA7c5jRa/6TD/Svrv4Kfabh6Gd5IymQI+p7
b+JnL3RV/PvX8q+u/QrqjjR9Vrqu6DHA9iNvTDi3y5C+8eKvEGYujt04LYwe0YM+YJDa5lWMzuPb
7vzyif4J2Fpta+uobNmxJpHFmb5Wedzg9H/b1V/t9qTXKdBBeC7JrqDN6yRcJvfp/b+/+L9aocnv
b52ZWHm9dVguDZfJT4ueki8ICwl8hUSidK4XoLFP4JVQ/SZ7PuBbfv8nG1F7DhkheoQdKv2Uzcbe
dzHaq//+A/0N8vs/d3fyWg+GdyFFW6jOjkrIBh1oOQaP4Qr+ewmxY88ZMm/8y5jFI7tqdfeh29sP
MVYaPVW2XRrUKnVzgDvjz21NYd2cO46U7O9391+/80Gyf/1vfP1j0ij268a9+vKvHyaF///78jv/
72d+/xt/vXqZ7r+pF/v6h373O7juP/5u+c19+90XB+TlLrxbXkx4erHL4P52/fpluvzk//ab//Hy
t6t8CPrl119+YNriLleDMtj4yz++df756y8Xtan/+ufL/+N7l/v/9Zej+Tb+eHn98y/frPv1F/kX
Ch9P5LIZlRL2lxd6jn+5fCeif4lTLlBICkK5AIcLa3+E32nz6y80/gsar4RKQmMaQzsBK9dOy+Vb
WfwXcMA5xkkMLb+MQ/rg/97Y499XyN9fBZ7DP77+j3FRj1M7OvvrL78/JWgGgWnBUWgkLCP46rVM
Tw+KIvyMR5Kjvb71py3u9ucMLNbrEan9bQ9wyZ8JEf6Pv0izNIlBSk44I3g0r4Is5jba2enSsR0N
zr+GclB9gczHKbgZo48w0Nn/BK38itiKz0UzCoQLxau4/M9fBZlppu2Exg9wpAxqhWiro02Y263q
0nxPdg5lQc0PjLOqOwCbW39eMiDlcmyz37bUDN896DxTUcOC7xPoqF4c/2mx/ME7+H10utydjEGw
JQnNspSnrxW80BNBM6hGDttPAQngOlooYVW7ZQ8UowD0qAcvypFOYSn//R/+G/D+/0cR/GWg7bCG
4izBSpP/h7ozW5IcSa7sDw1KDIsBsMcBHL6Ex75m5gskIhfs+2IAvp7Hs8hhZZKsnqbwYaYfSrq7
ssoj3B1mqlfPver9HkKRTa6XpzCKwTpLowkb4duHpLS3PoBKncQpa6A1A9TD/m5CvTDPHX1hF5bO
YJhhn3QMxtduyspHaRaj8c+dcT9/OqpR00GJ5xy1f/fPOosDFM3QIWjjZrHYEm6694RZLgEDA/Yo
912VeUejZ+nnTrr96hLInjY/Gt/hu1RUaDyTHLOHaqoL4yYdssTYra4BYPAP3kSeY870f38bPUu4
2Gws4SGRMm8W7m8lV+VnLkNi3oxcxvKUJXEf8dvkZxz94uiJ/ltT5ltkOqp/TRPtkF53iRFF/Rzv
er8uGVsm8rM7pg7tdz0PD8bi2WFO9LcVsCKkc08di6Q/2ZT66a7NUnLYhlma71Ov1jHM9VwyCYWs
YOqgynTHpuwRTJMYh+XBUZn5Ac3uOkessBPmkXbq6+KeOTW7NAzV2PZDrqrNiux+tLOaLHg/twIo
ChbaBGNCEP2+NM0tv09dnS2HBJGc+XICkbYbOdwSCd7keuOTh4pp8kEt/odnQKTtGHgZw2kqDYgB
Bm9EYRINVYTxaHgX0JkhQsji7SY0trHpT/3UDtbdOtfxetpcz4sD0YxUG2UvcUdd4mV7Dny9vCce
2DRqvOJhcFNwlmtogU0HYI9FxIHDv3FrVzEyv52dNojbynrohxVAGsd6xbJcgqWczXP6mzobGhFY
YuGvBp0BhBuL5HSYNAVKjOgd3kpYLZq4ji2NSYCpv2H2Mmf5clgNIT4SV8ZZoKyNP0jTPIVl2fZs
QNBJd9XGCeLLuNVp+TwP43D2B20bgS7SfL2bhC1zoKiufDU9Z/B3KlH+t3LdsG8iRqdhZU7LghS/
eR9i7Ycy8FrooSBxyuXedUbO6S0W8AnzuOALMFLQceFjreOp9cVXgFWCfXKl4hs/IZ8FkWm9sFCz
7USGrP0dG3O2cJv0OEfLmkwnZzMSvoPWJEI9LvUWxPmUPmwou98I0EQNXDMXgmao3WCoTPNBKmvs
mV8XSLG44tTyPDkzhoneZmR2seJB/6i6u5dsz+mDjjbnzeBkmY+xnbpPLeDccgJQuIh+VaIf/IIJ
UIDCWbDtrVeZjOp+bk4dsvgBmdq8gox8ryqjWgIXnfh9Gx3D+tq6cb8fRJF/W3OJxm6Qwg/nY5Pb
EUlMQOQZ1dMZfAn1dNy+meUkgg5l/mBn1vxVEpt4Az4mnr1RVBtZ4FbNz7At43HUvX07xrI6Je40
vEkU6B2ofYLUaLI/YHHSMB3GhsnKzO+/LhaYPKJUxJi/q4LiAjKoImVIeBGW8tBpR3O/VCN7yIlR
5BzXg/l1S9i8EIykOr2ZREMiaxQ1voJmzvsjs7FpYgiNs9QU3nd3TPJnI3fUj87ogBBADUwV0h5T
frUCjo9wvOzK7Bfwy8L3dg5ySiTJCnvKCXFDNxnr/A0FrCDhz5+TSOMd4Jjh47aCdi0SEQkGCEE1
DJxfG44D1KlJPjlbLj8ujdtdv1hL6HZdHCQTppSORRrXTeO6RtBCiiBbW5wqTUeuN7p7kY97N68l
MxSooP3amcZ3spNgp71liyb2hC9h3cTplYZRAjtqpuJHM2zwArFd5OGaAgJBEBsFGmfiq8PiNXI3
ZP32KIo2g4/znTM6Wh4uOQPBG9DuSZEhaxQh2zlMZv/j4oaDJfCcItcptB5uLiG2u0IR3xK046g/
tYw2kiB2E/vGGlJvP0xdAuxgZoe8IKQhMGLyIGZApgeG2eOOd8Y+eoOP+2tq5Gun2iYLszWjUUkb
A4Kut2YzyCyr2U9d7h/zNPGKcNJOdoWsvx7IpIFMaZLSOdk4dg5gnUR01gbBwIDs0xM3f/kBUWDf
5GaPk5XFc/HDaOJD2tmKbitgxUf3WOHe6Y/GNk0PdACpCJGX3bOclV+c57FmSSU8171RLxeNSmdb
4IuSsywlQp9v8fbFRvSfAsJ36dZJGuP2SRrHfyguo4IHdkNNLSljpPUduZCN+MSij6UiZHtJ9x3f
WJ7twsEohcTJKFNHsyX0LndTI7SKfNoZgxyuFlYqz74+Obb/3MS+dY3GxRYSYzxYhQW7aH6tyu0R
Ce77YLaPZqMit7A+VkY9/ab3zpYx5odokP3Q3Tl2b6YgXP4U2FPCmZqaT5ihbkbWrOwHZo9yKfUV
0ez8t8Kuws5D9XTwPEUmT/NLrNWy78AhiSdUUOHrYO6UbwFOV5u3g5LIv8etmUaOkbBxpZm8qHD1
+DE73XKeL5tcuH0aN+p93kewie4Vz0QsdizSOaZYcgbAU98tA2mPdXbVA6KtwGmqPU+5OeNrEmUb
9phZSsZW03vebXtzqUV241bFpHemkYq9l+m+BCuxijh5N+AIp9CPfeOphdnecz6nhEvkrk2pZVcl
rVucCP9G+4X0IyT+4bnBxvNmIYfwDhcVcDEgwWPdwXY4iR3rgC9hG6J2xslVVQ9gY8sor+cu3vbe
mC3DgVJDh6pfZBramV5uC52zQ8ZXk+6v2S+1RNkstjZ0bZHPOwUgO0QsHpiPpt/L287tKN/hT4E3
mVW5abgu3sqOxHHb0F15zzkGpW1icark525CUomsigyRrRMbBtAysea9Rx31wjPbXcM4rTqsYRqX
oJ9rd5djKroH6pe4gXBeRPOQlN/8ZGQ4Fftwxrh3YVjbVTrY5rL8GThHqGBkUOuEq1251sHXhvPg
4d8My1wVP3DQGS/d1GZTxEL3+jSwTDOJcN9ARnvewESssF4W1/Y/pZaDKQtZvCXldsR3cxozO+bm
mFfN8oimOzr1XO+WOSFcKev6u6aq6vTIbVLe+YZaPk+oCo9OLvurtRL+w8zfvrGl+Tb7+XDlFY51
0wBvv1qrhoxMrdH8gqQsz8p11TGJS/NHPtjeSzKRjtIjp33lnZWfEcvFmQ+Obwy/XtzvGCYZY5gB
lr658M5F4C6bHa1MApGG+4+FAXm00cuFBUvOjwMLG9egaKtlx7NPFXAZ9OnjlJTml7YYMzSdQl0h
GLE705/5OQsN4rwnIx4wmG1d4dakC5/3sly5rEI4TB3jHN02cxTrNnvLPSq/rXX9K1ElnRl6Leax
ACh7vVihJ4ors9DXs2ufCbefr8gEdIN4c/mL0N7HCs8GuMXjNsXTKbbz5OD42yojzi59C7hx1syF
H6eSMUDIcuj5pImgijqj9e+1HM3nApb5zDyhu4WWWe/XtnIAycuakZpu6ig2Ad83sZyMdS6+0Jqm
IVDF8qC4NUBIfCOO8F9td6ldM1gmYg3Cx6YjomfsvuFViK9BVsxz3xvDi02vfsxXp7uq1JjeWLpJ
7jtRnJN8uPPAC67blVTaHQ3AVeIZpxoc7pMbN/odtK55mSh2DmXpPogiO1DEraAeePUcQ3SBz5Tm
up/kcBmODkzKQTfMzpxuiKL1dhJXARdaqfdNWck98/cRTNOgYURTZDJLj974dgletrah5adpkGWF
edBre+2VrRmpZJxuVeHVoXar9Gx5gMlj5/uBCRt9ZxdFfNLulHLW6vW8Du141c7aeKbkYlgh658j
iC0NFB83n3vXAw6kZNTgJbBe16QrD77d4t+pa83MVH6kbQoFWk9dpBXOh4q1DYcitr93Tt+o/VRs
VZSxSOPcGVsepOmgcMCs1h2UQPNspkN9U9UMSrihMi9aUptqejUWsokLvfe9dATi8dxwMdb1iGFB
7pi7r+fKqYfndCt+KO0P3yqtCmaKWIkC4vFZyMKgKMgY2B7aJC8PpRgNyv2UhDS3bqDTqm8rZO+e
2rs+k4YFbmFBYYx2Z38p7Bjys20Tzp1huPWYUpM7gx1yE24WpnbeB25N5RFvdOqzm/MRZ8VhICgF
+8poPXuQcselm+t9qbuUEqTu1M0En054Wr+FQ97xPWDt215w7n5VVIbfvb7cgmk2uWfi2DpVQ2zc
OL5bHJDb/RflxPRO41jqs1ES5ANE9epvCWeulFUQI/6Gs7L6N7MZd8YY51cj68BmBn4urZU5c/WX
YBM0Ljq5ZoIoL1WxiDLguuu4dc29HpMnPhO4HzuzdzE2yP2k9KsfY6hZ16U8Lau4Hxxzi2yDS5oA
l3VfVhfIJ6sZ2YxVG3YtX5HZbdadsEyOl2qd97VmDgbNWQYmd8sz22vso0EpdcLswZtZ1/bX0hUV
bLx+JEpbrtwFKn2DhgUQyra9YfnfXSGtKz5tTBhcLSf8yESqYwDsu/F2xdVy5iygdWOE/0S9hnfQ
GcswtSzu0iW7tia5roBSjl+FoHJTpLpyPcxGA3OruN4THu8j0le8pzj+XHk6PShX2W9V7uElWGcq
qyZ1MTyxxM2D1QyHQn0Myn+y5hYTZUx2StuaU2gSqLB3LWBDHqCg1o59vRR+/q0uS42ZwectWJJl
Ofm6D+x1q+/LHI4u1F7hPcVr2+7n0YMMdStBUQP4cIRM/pTJdNszbZloxpgwBlxgVdTNLViJ7bvT
yQcHhOqaprEJCiyuT2m3pU3geHRNUGeU/GyF0qDu9Uc8Nm/lsvjf2DKSn/kHqztvmFL3FHeTvHFY
lFszn+idTwl+EDCiZr41gBrfCwbN99pssVPEeu2OQsp3pxXuGLp+j+ccRvO9dER77+aC+DjHcG56
q7bvnYF9A6KhvdBmJh5oKOUVC9ZZ6kEc7JVtwloFiZGap7ovpyv2uuqbkeUTD6Al/S2ULf+z0k3A
zNd+GqvFQNpw9Jfemc2PSo/VThh4DFn+owuPmXmxHlVRFzbSuFAn6XoDf6ETGOxORx1l3UvrbeJb
bDhbpCZ//WbzDT9g81wuOI42gyE1y3MFKxZKgyWeS0kTFKm4YJ6CmGqODFU9lXKrLbDCPYTIi2eB
7uKolxSd26jemq00sxAqSX6fjWEawynuuoehLfNXSDNMszkc+UPsGevV0nsIoUXRf427RR0L07Q/
NY1urpJafjOysr5ywMVCw7W9Z8r2p3KW2XWX09HCPmwPAObiLXUpZVM2iR0F1PlHAdf6HZ8p55uF
qQ1d59CUYrgCmVTXY19TI5E5/uzPxJoLr6+jnC/NUeVC7DSmSDLTLpzlNFqHBhDi0dL1wwI2uXPk
hM/IMr+Ww5KEdtXom2LWn02h8O+nphhF0OB3+1CCfQrsMUz6sClANnZ0SZII8GyJj9VktJ+WXnY7
4CvjzEraYry84e0FsbiB+PJ2bmnUHeg6th67xqgWLFWFkEMV6+yxYvN9B/DBX2U7/nFc+zV+bMu1
KI6zrUZjj/VgwUa7ut+xT21RZ+r8BuD2qbLjpfmKs9HBizLjVjcfEiwzK6rOUN/h65FxRF6ZNsOl
F+aVOTHcDDygDj/qOVicKDGLJX3tUJ806F8rPmAdyT6MSz19URRexX7uO3WIx8ngW+ht1hmHsPMw
Fz3ykr9WaGdgIYayggSXr5sE3poX2dHuvSTdo+BRHVdr6fpn2c0xpqK+WP0jO1jVeKo3BJfr1oLF
2mNsnYHpO5YkAvqaxi4fQSb2pi6TAzffmgWNVtM9xymbLEFfM2RuVpfkweVLKz9pNgGbt9AHpfsD
Ba5oe36OeYQByfKRwzMwSmeK93ZFyY2Nv2/NO8ctY7iTaR7yfU7V8m027erZoiFQUpXTo+Kqjs8e
3O/rWPXlK91ThxFJVM6XrS/c6ZDVvtxuxdwQ7ZDJNo2k1HB/PGW057kl01234NmKVrrWm6RZl+FU
oSXimh3j4b5nBRTAjDUB9TS1le3YpVNd1/BTK87/9FJuNuVSH7De4Xgw5uQhlbFXBhwJ4BpDmi0A
H6xr+oE5LOl3pild+WIqbywPpFNwpmMmK8sI7w/KoeWbYxcNWus4GA3Hbm5NgJmSz7N3keERJgHV
CfaFNrEs/nyNSXo5XGBEEWxDt9zPG8s6d27iOvNjCgtg3UEy8Mc9ys46LJDynmHrLT6wWaxb0OqB
iKliGzEYM0N35tDDpYPVeu4pJurV2ILZMF2xb5KLOpJbBqg5u0UvWKc3vTHw0Me5SMlfdRtDBWUs
2VxqyxjLHk0iPbOsbf+Gqjy9SRIGEKE9LVW6azJGT+HAF0JgIRcdRvCk0PgeJyffAhOWWeCtyFHR
Z1XVcbCZxcb+02XMWFdABUbeQaa9h83OHK8OfBDJkw0MiagBc3ufyMTgnamBiCp3K+rQzeHZOFYY
RgTcLctznjoeVfLmOsmFcecCmZ1scU9breNxF1sVZ8bStN9Sh/ltiPdt+Kz7OL0fbLv+Nnrl9Opa
WqGBt8OdA6ONpaJhqWsgtwWfPyly+jDZMSgg+8fN4ZSW7uKfmr5Hp017B9f6rOVwPXQlORCUVfeW
ZROtMM11iUFNWG8rC1pvVeOpKmy7VtlcqI18kWIVZdirhTgSimXvfeu02hso5dzSbFlzA7/15uot
GwF/qHkGL8MNNCPZk+c4FcdBO5T86M91tUeGGdR1wn17ULKHBwCKXpc9P7n9Ps9KAqYbsc83fpVZ
NC2kP0OqW/qqX7bsk0XgybOf2OOt2RfJAZ2Brwz+Xs+/JI8kyXHEy1ScNzyNOmzgMfxdYycVKIhT
8SjnGyjtoVoEhRXsmHUv8bzZ5xWGvg9GF1/vybCyegqNucMBIOJkiXceavwapmalzks9INX7q8HB
NhZwreU6yqspG+3qitwFWUf0any5dU69v2PPjfiSyUvZmYlKPzkjC/rCtJl4KgSNO8/cVBknonk5
6jXe4XeH/RAIg1mq+LaMmRsNqTtQrsZLXx1ZdFPcDv6orDuyN4WFIGFSWrWri1nEwDRzsVpsG2hi
a9AGWj+/78JP0u9LgWs9cmjzbi1+SXuHV0pd+ZhtknCZ+uYLQKg9YNV32VQaD2P5hJ7rv2ck3X5Z
rS5dDnlrl68WRWfLw1rYr5tAC8D+vwjEda8qUBeX+c7n8ctpCbzlzVyLQe9wSuj8Ah7WNNYD8HSA
xbBwo5TcQ2jsJM6rwLITcev0tfyIZ4Tnaux4QCdwR2JITNzxB0/LtgyymbKbV1SVsWM3bI3Svdrt
no1UVK85uNw1M0yQUoUd9dZRRPuEE6TtQY89657dmLULwrMTe5d1rZHyjTfj8SQsa9CH2mzs5SDk
VnJjsDB+2s317JT4Mkqy46q51U1U8utgGFoJx48mttbdEfTAmcclPO3QOZZ4T4NT1ddTrvU17juf
PtGDL/jkOlXzdfU8ycaPwbHWs6Q/Wh4I0kgoT+F58AYO2woK7zfdix49rPVdBQx+XA3yRR5/TrEA
wqvqJLaMrds1Q7CPZtDqdobYW/ewp35N924ll/jyNnkq8tmyjpfDM3J52LzASCf1Wjjg2vSj/vio
MnSTk9/ruokylXwflJWFNgAsD13mqFM6IxcFQP/jq5TxtgCiYxMgXbOS6Nyk8/RB3Tn6Ou4s1e7b
oVYH8EhE/hGVvz7OmOuWQ8qeBfx/dX0dm6wfORc++SPfJm9I1/ucjO7ktndHHl5ZAW1dC+z9PIEI
JdaZvXT5dmxmXJuX/tkuTxKn9rbr+gsZygav/kffGMnI+MyAPLc7sZKfUVjxZ2tzN+wJ1hJfVmIT
U/sOvFlsr1Z8qQ5ILfH8SBaz8iIfjaJ7wgYK25uaRYR3Q00hqwJSZ4cClO1qd0D3meOOO4MhSpae
FO8S7aVup2IkBoCb4oOomWwjkFr31XSPKp8PD1WXWS94lhsvwpZqL8R4DAlWsE5O8m4ysP9XdULa
5CzOBXTrIw7hYk+Ah/nmlcX2NclEfCO3xqT9lfIMfbK9ObLJqLCH4dHD5nNsV18GMmGVrj26rEqj
XLrrLKKKrdYUWMdioGeKOV7JasW0YyrrPTm2O34tKpj5oFaZdxBp2t0zxy6/Y02efwysnM54qla2
A5Rz95jlba7OGkr+7Lad2++MQussNMDggDPj9c0TbAcecozMloJLLtLN+7I4Kv48CE+9GJS+O5as
1UevSAHAjUR+JyDUJynL9qybec3HkzfX4i7FQ+8dU9gF60rHK06vsmn7XdbkeEZnKY+0VT12vC1v
Ptq0dTnAJ20s+1XYNfdQl77b7DA/GuWCAuBrdXZtZ7m6gNmhaxrqaiVcBBy78G5T1VqRu46jHy7V
Fhc7nA6OwSAkNg8EkGxPKT47wRyrBm1NwFRu/M1ZjsRjZ+/WCP1veqq44wlqjZ2XYqXGAzxMX7Wt
SnRDRlEMvef8eoRyty7rPjbyQ4rsYnqn093PhNcUUeNV6R05VPQZGU74AxDyym5EjLUEknRx9bSx
pPwHs2wOO3OmY0srgSUcSbmFziUnOkznFI/aiq0uoq6tr/TY2iwzKtgy1BFJw8dK2nM+Z/FpVWDD
eHymz+Sbl7upm/pra9uSk9mUDMfM+E36iFunVcZGHnrsq5PRhin3bdXmj4uJ5bad5hdPmitXYVNE
K4rWNfPT9W5p02IJDafPHptRy53X+5fUNo9xXx8P8mpcgCRcm4CTdHX897XUzbUJYnGPmMoXn8SJ
ei9kL3aL7PhuqCSzgj6Gewn50VRCfWXFeGeFY4fxbOg9CWRus1OV6NKPyh6MKwZvbGrp2z408qw/
pBiER/gIY9qRbpe7gaY7DotFPglCyq4hSZqAibXvBZynztHiPWNaTaN/70wrtFgrdXOzxa0CCG/K
VyYO1Y6gaAuRrSbsXcbYHkJHK3XOsb59WbKZW0yvafOiW9+7zbZ8/azajsQunyET4XXmW20aGkUX
p2+QNT2CBQbPLN1PGiGLDJfyLA1uclJn3ASuECuJNtofhmfNR1m3+G4viFD4v1JtrnzU7OTb8KMO
AVEkVsTbTkYGweTUbEnMUrcMUWqw8iQsfV1Hf093/MrmgHb4tuXSD0AkWNJ27d+wTdIPPCJXUs5c
NmTFgW/b8kxG6fxVS4t5m6i8OzJIqCz//mV/haR+viyeGxf0C1OLS2LKrxRhPWWL3C629L42PD+o
ytWJdyWaN0dq5dMcePXs/4PXNH8S279wLMoXZGCwTQS3kOf8vsmxH1zFFkSmz+PsXNTMvBHMoQSH
VwBBNJK8tujpeYlHhrgmNTUwhJ8fGfrT8c3YfMYoXV3xsZaDmmmgMkHz6g1L+yYtQPaTa6CYlwgz
eSM/GDdTQ7fSyX9URbnmDL99KBUpauqDNcdH6KmGEdAkXWVyM6u6OsqyqR9yZA0j7MrNvp1xrb74
dLk6ZHNEZT80vWuCAYmpHY/pVJFPRzLPukaFjr1uZ46S8VxOY9R9kFxxIUiMtuAU5aFDKlPCfFbZ
xAS1y0fjRAJVYTBV0l1LkBCRadKu3cfFzkseLXqFD73g+icy6BIBT2m1tw2Ky7BLHNvZ5YmxURYa
VTygwbnCxZwkTHnyMzGnu3Wo15NbCnq2RUrUDyCf9soscDhfdF/7DWSxq3dYYI3vrHAnM6FesNke
mFhln92ytiRbSWZ/jJzYXL+W2N1FaOC66IICdF7g0MKkDX6+EaPSokTTaDYLRwDqmBGK3J66U1mN
bUE3UyAcK6/vz2oruGZ87GclBBHp9kHiNWuxa1vV048ZbA9NqgFgrnFtu4pyd5xmxIa0RBYwC3zj
FtiMDNZy6q+IMRBq3y3rdmrVKpbDz4fjfxovvcm+9s3Q/Bh/50t/QVL/P4JQOQT+awb1f5cf73X2
/lcIlT//J4NqmX9AmNpEZHJleMK8JB//yaCa6g/IT5OIBEXhAkAH5/qvCKpj/eHCq9JEoUfBrXpA
5cOfCKqt/nAdojJ4IkBTTZ+/9U8gqBc4/a+nDgecgJAF9bMupcHvWdvd1PFlB7AJsZfPD0U9ll3g
zTkZLWVL4Nxf3pT/hLW07P/wcor6SzqCi4a3wrb4jf+Ks1/8+05ChRGOfeN82qjdPoTXpbh0h6m5
8Q1nwpDt1zx0TWXpj8GufNgfRta3a05e5pG9kPHGMEnmd0u8JmhHVEFqhxc6f3AmxzXZ3ebyQMa2
qs6DM1ZNWNWtPs2TqInsUxLMaXHJbGH031yyemJJkQ1iyZgpNhuqKvxer5JOqgWHyu0HdLjmXulq
5mfp4B4TgurmkNEG6akGbttPALzJyW+7uA48sVlo3U7Ojpg4ww4WiL7m/yG6zfqibMOj01q99HVQ
7JQIBRocwwgUE3LcJEurQ4Iy7Gpnup7hhX7RzrdJXzZvkLLVudFt/pjU5IMS90LuT1iaWPc4IEEP
QmA7MiGNqevu59mzkshEVJy/517RudFobuOXpFHyLo3Tzd6vKMCXTC8kvJmsCDdQpaVdWpm6exXa
pKw2hmqeg61I1gevGOtqV68WPaHfGt1nixr7DQN0iaFdkkLKQAbLKslKG+smbKH1F0cQ+hpYqem/
kT6xEOKyjNVHVa0ZA1RnZeA9Yc5NwkH42BiWRJkPBD1V9tEZsYXuvM2cHth7DeHUUf+PqGaZz02A
oZ5WenFhNWrd+7iJ6xZtt1/Vs+9biDhNhdJJu9ciC7iG534ho8Gxgmq0nHcDF7kVEupiJ3Ava9qT
57R29ysQ3kfe6wk7p9rGieZzWnDhOwOZZI4ggwpsmzEhCWL+fu6Y6RzGhAQMMrT0+jK2zFz5/R0s
6K7j4rCLSd0Ihrnqu0sspdxJQ3n72iVMmU7J6b9nrWAm7lij3qEnkfIFLKgVcrPvfiOALDc5wFfx
XCfWQAQTU6AtWtt5EEeTpMsIzXaePjlaFm5gXZyIgQ2hbyEMePpLwmoowlPAKKhaml6MYUIOD5XD
tMInEjWiEDYu3rSTS+AXqQ6eZXz4OXHBO8vASXj51kHCDfSZfLJpnI+7gjgGBgBm2TL+SWlWSbbg
cLB7wi/3zK7RJyyQiiW8RLboYOj08kEL5BTEPhQMcGHTekImt0sKT8cmXVyvIG/4Oc1iqBj6ufoi
CzN+0n7J08yP8SwJxO2ObpYOXmSZFlpDYzD9CLVYlcFMp4TmsxRV0DCybiDg6Oob+h6/uPEIrEAq
NBb/tlpqg5HMBkGw2fNEWR+bE6JWR2ZB1OMYf4eWINFKi4QemUzx8oumL2vQq1rojjgjiTJytsRm
C7Wsxpu8Xb1hv7T90Bw2EnzklTI2MkVL3erIArKs9xKh6itNHGLqNAOLEfM5EODYLCBZULTplAT2
sAF2o+e7XzbX4FJndm3dQe+ur142iOe2nOvHRKXFEIq+nO+R96UZbZ1vdTsoK6/6s978p67x/7s7
+q79Xj+N/ffv4817+/tt/v+gW0Ri+vmvb+oQPKD6+PWqvvwTf97VRNn84WNXMKn/pevbXIv/dlkb
vvmHZ8HCc4lbkub08rf+9bY25R8+/4eJuUEoyyLK9P/c1obzh2UpG/eJzzCOjoJ9xv/t61ryHwwr
0FkezyMj1N835cDpt56RNtU+K9WBYOreJjVV/HPuxZ+v4mNOuZQX8E9K/ObYIMJJl/40VHtBkG7t
F9d68Q5muuCmNh//8u7/JyXBr70WL+UK0yXqQ1hMURXi768FQcxYYRKFzPboWQH7h7mOIpJfjw3b
BP7+lS6lxb9XOv/xlX7r6lwtWIPc80qz/aidp3J5+ft//88NFr++gEm3avNZQ1kqPqFffxV/yuEv
+p5ciyZPuzdUdTgirIG6efPJGu1ulW9iTZMGWDsp7Mz+n9xBqvaEjj8sry2IClopMVjrcG4rY5yP
zTJ5BLWsozO/Muey7ciZSe66//sf/Nea7PLGMHfzJaMsHEGMIn+zdcLgG61cq3yfzS9rBUDgM0v6
p1a5/HwNlxrYvpiwsCD9vmCX3CriPgdeY5qncJFXRHn/g9ryN9vvny/h46UyARCR2H9fbDah9zE6
irN9LMdvLd5UmxUjxRgj7M0vzMWDgklrRydv1P/gO/yrA+XfXhmV4vLKtv97USt6lmHOgld2b5LH
9Sa+H6+y++Wg3/7+c/r5BfrtC8aZhJmNAwhg9vfHUg5DnTfMQPZ28KUL2ms7wDMQzrsmVNF2SJ7V
oQ/r8B+8KEfXb48Nz6dHB2PSi3h8VX79VtfKi9HXaTSdQ3lqbuXxX6g7rx27rS5bv0q/AH8wLKZb
hp0qqoKkqhuiVIGZXEyL4en72+7Tp6XSD6t9cS4ObMCAYYubYaU5x/gGldHddiqunYN2NP7g/TWZ
eX+7GpR43RIWTDRhf5p5NLK8G1xa+W4Onb04aTftdX8U4RK8j/G8U7GKt3CJk4B6ZEAM5h9u9uz5
+zeX9xkF4NCB1Z/f9E9uW5D1LpVAM99lR+fUcbPLRXJ0jvT2Duqgxewz7uw7G0xbG7JDDgG8Fe/F
u/Zm3XrXzrV79I/UDyPkokf7D0/mr+f8+eXT1P/vn/Z55p+BLs7bwJNBf5kRpc73TYaGsfeqkOaU
whxD5+zchgnqe5fm+5/yAq2zj+q3H8A8jV8NuyJE3k/PpmmXAnVzvkMwdLB2fqTtvJMZzgcvLq+1
79r3/GK8Sc6un0DcJjdiZ15Qx4nmy/ahvaUscViDP61Tv0/prscCogvb9HybofHrT5pkK10fu8yO
gmWTXXEi6e8Kwy2WP8R1/34d1kAa+pzdmVpM/dMYaLUqoe5VMkO204LKtwIMHDDf5Uv896Pt96mY
ici2EY25hml4n03982B24Fo6LpSKV6eevFAxVujCY5P8+yv9tu7iO/U8i8KqcGyfLsevj872PbRe
SDvjFCUujbHYxHWal6HV/GmFN3/7cM6XOkuC+Idr+X8Nup8GFX1rLN4cOGM7KO/W6/FG+zHe01q6
KU9+7N2Ut2AEbrbHhdiQZ/2H94cb/Ww/tdmTCRMQgqBDghjscxK6ZBtF6bPS4nEnj/0xOWEhivyw
Ppo7eV1HMnz7+yf7+WNxcCPyN55XdjaM109+RMOhI7eexwlVjLjHXGNr0d9f4fO74wpUui2bvSa9
cuO82/x5lsqQrgOQW/PdGnIsv60O7T8CPLAhEPyh7EZAamEs4GP89QIpzNrOXbUyTheO+Jm9QWkf
Z/mHj/3zg6J5wx7TI3rFcJhSvPNk/NN3geEPySGN5QipTboDkpHRo83Hf3gv+Ht582dDg0ewJGv0
r1cpENvzcZYcVlGtXxWukdwhx2j3f/9KfrsXh50yq5ZuWoIv/LNb1q9m4o3Xto5hjBrBLHtSer0+
+cOL/3dXMTlpeJ7BXbmfPy3ZbWrpqcjEC/rFNuqBiAMeH2kn/GHQfJ6HWOf/csDj/bXZUbnnH/LT
qxnpNqWJ2XM7qnUDwyTBZhPQG/JaF3+41L+7J58vwTIMnS+a49Evl1IEQrSYoOsYI2X3iHsVZlOT
bn+4imGeD3W/rF8OJnSGI9tPw2TJ+BxOS1ZGPhBlUkb4eapri2Kamd2AjR9XL4+Q8pNjRBnWBfok
MQdjbUo3iLh0yiit0ch4gFNdblF1TlfalTZBmdQlM4J1ep8ctFAiefwg4MG64eRmHO2mGvV9qgbj
h5W1bhbra6rfYiqSbZS5KZSz1cvkztMBQAAFRKKDUJgqJP1ngXBknDASBHlmQb7K6F0+OH0Gyr7o
PeNwTsmqLjp6cmPkj5O9xMToIGMpx2lIAoJU9e0CTRFWiCYr0i0yK70jya+zADXXJZkL95aTbgbp
GEaGPLawkNETmD2ShmjjfwOe2JUKeQjqpGgDI3ULQ25a9gb45pttyucHr0R0AqPK1+uA7AF+4kIl
8aWb0l7HZlnx7ZdJMtw5IPWuukTH0Ffh8nBDJV04xc5UDcaeh5nVmNur5GYivBM/l0dFMwI/ZMho
1NSK70yX6s1KcQwGPmaVa4eOMH6kWRSUaZvc+YKneRPhVmwo1zGpIS7NNtVeN/woGdJVNL8lndUT
OpKh1wqSVu+IviCCcN7lyJkweuCDcUMaU8gqNheNUKSKuYSjBU7Ok7Qzw2wdN3i7jPgloLWOpEHU
FB5PayXPWHX0Xujs+GShu0uMCCDyZ/ncWShOEUetmM+pjFbuBzrLgT7WVuiU0iCAoe0rBvBXqV9s
dM/gn61hWfRaypqhJbdoEomrzdyeWhSdaOWnxb7H+vFSmGuNqN2oxzx2NWik4WpaEhzmti5X/tB6
QzR3Po1LEJsg9KbCPqtAROFrkd+r5Qk8XaMFxaJXPY1vi40ifO0S3OSEZSmTpbcE5N6IKpINmdZh
kTdrEph13T+mUuUyMMVkbZdEqxSEXk+JzA8u+lMkLbNaCFhr+AIDin9gJIwW3nLdwG1E5OWQeoEj
RYaz36SYhcfN+uYaTfPVEHX1Znq1/eK2OrTddpxqKxztlpObywx3QAhj3DOmN/vQO1ZhxAX/9UsN
oZDmu+t6xHP5ECxSOGsffFtbF21NIjBEgVbLg7ocZ0CUpDYNAYiAzD2OjfCqHSwJnCsF4SPYwPic
1ogKH+yyada7J9+GhIG8VfoaMFlv8B7xMjK8utGuYT3LUm8OZifzMST5xMN3h3kFoZip/AtZ0ZKg
m6D0KSQjo9+uLNXIm8Lml2KMGCss/BrZ0scl5UCORdnSX4eizlOIfpV2r1sjUm1Us0QPoamkMeFs
BfbeM97YCvH90fscyfGo9jDvShkmdAgBM6zKyOOi8PSn0mxNk+eyuI/mnKsnCVCPVCdN6LFGw1+F
NW7XfaNV07WHZZByL4/+0iZvfgpbexwfJ8tUd97YKIPnCGA26Godv2InivFiILNhQ4Tv6u8mzc4Z
y8TgXheSkkJkaf4wQbLtluU+WyYtdSLMj3Z2JIDEy4Ep5MUH6npXP1eM5yTie2NtRLwFiA1/V01I
EfYQyLcLJPOgz5NBwucjXSLy9amTUVLXp2U0FyS1hvbFRK5YR3CRNDNWyNvfU40YlqMsRdaTizM6
AFTTIQfFy+amiavRrBasRvkgAgS+ph6wjhrX1NipLPuNT78AVeVMcprVNYixxgWRl6G7jR1NVc+X
jhgUt3va9t0We60kGmxNjTMAC1+qHQ6ayhr4xgkbXJHJAlpkliT7IZWlEY1mTryGlfn5MxRoJDi+
0Lb6Go9yjZsgl2WQzbDvQjQ6hFkQwzEymbZ13iMwkdgYtu0s9y/SdnhJp0nY8VKLyrqYUH+YB9GR
0giMMfPeZ5OOW4DLsZ+iougcTH1rP6nQtro+3anc2b75g6SVr60+ybFuKeVl1UvTCJFYYVUGcICo
RDNQv1/NKsnLuFsMmV1PqWfQ7UKArkUTPrMkWEs/hz5RmDhUmskkhGae8o+u0DK0ooaTAAgejbQ8
os704BbjtD/Pk5NWYR/06CesSh/eJcjQjabABmsdYLd1W2WFBhYxEYxIw9MhHhTsod+IIMqdkBOT
IsaOzgfq7iz1TPR1HlNrk08py55o7I3B7ALgNFddywJwr1KEVGO7NkQe3j7BWRlxSVgGzG7wtnTx
tMk2gcBXpnvBhKL4MGQ9AgDRvNLozvIoIOZPJBAsbVzU3npOgS9G8GoJ0JVwaPv8O257Jp5kTtu3
ZNrShmWtlsaJppO3hSasX/dgoLkG0D5X4ktL2esBHCfc/I1j5lvhg0fwPZJwAo0WCP17BEsmK0E9
3yhP1nD7zdl622S5yf3MEbgLi2Qlf8zI0WLjypjyh07pXRFovYXiwbMGYtmtORUvtd2476uLYpdL
ZxPMUJnShfNVzwaC3AjS4brzv54nu/0BsxxFECQDtiWDseoADcZ5ZfZyJE2iDBq+EVctQ/cAmYJ3
HMK/0p4I7tjAXQxGae3QtTXPGtlDHdyS2iS9HYfid7pdzLy607HnEEtfPBMSwvxDC42dFXci35UD
jSDYgDxu4BIF8HB8zhu5aWwSP4g3GGhDz6I3w4FSaxoK4uKe+tqq8bvTn8RvLszpa2ViAQhrDxFe
ZGPgvy9YaI3YwTd9nyyTr8eJEMsWwh2yL9G1Vi8C4z6DAyG4YDBU+fpW6BAkg0HTJb4Q36saed3n
avH2rL4t7juqQS/9UhtgKhhSx6kvJht4irS/VaXIUXKNaPWQpK5+6Pb+dre6aVOF7mw4b82Yza8w
kwGekTwFb2kEUXOHYwKNdZHM7kPu2Lj0UsvLdzkA/HEnEKib8EV6lW7wuKkoX3Z+Nj0roge7L82k
ux8bdYcsHs7k26jCgTXtB6UMI4ASb5E9yVxhoRu2xKXfdewHzV6HvAJ4Pd9ineLFoz96cttbSCK/
lwAblgB9aJbtEO/Q/5ucCkUaGV2EbAhSom4rRR4UPB/RvaaohEf8nousInuxzA9yXVK+RWylTezM
iY2mvCjU5WTYBerxtabKO1dYArMOd9BFxYUv+NhVTq+xQGurNtT9O+ITRz8GO1l8JJ4kN5IApSQG
3SgxNsLVvNVVwiZmNdb6Kx7xybjN10Ir00Oyzn33MXa5tj5SK7cQMbEx0k8NiqnXrTZwDQSbBSYk
2tj2z3vNdLbp0LXL4DxxjpLOdZZ0cr5CBurJa/i0SflFjZMzHoZsNOc9UAKFj61L5u9ZTsk/HjyN
9gSHlWbdd71njVFRMvbI8cPRGWYEN4Mfz0lx/UJiJ7tGNP26TjvDWH1QK0lJ0KmVZq+Uir33ZdlY
k9KlzYy91hEx93V0m0Si6hX6k+DnpsfGaDb9yuqGzTjRHsjFcM68qbSwhPTLu59GTGuXJLktBD3U
LNeXG4UrtuRVUSs/dlWuCdz8BoqHnjk18Xw4C/n6Q5mLb8V0u7dnIhPFV4tyPRBijjgKc2jZaVfA
uW3sT+Oc9CFTt22A3zFY55fI9Ua6yWWuTTnw4soYv422OidH5AK+HbNLb3wvPUJbAoecUtwRpMGm
N0opDO9Y/pit2eO7ddxPtrPtbKSM88khv5MfuHoOoZND1zd7EnJTJh+R+BWzauI/jN6E84I02PW7
BtoMo9fcuNuJPq/+6q8FqvG6QHpwcBIlEBZgzFcDHpxstvfFlur5saMJhfyx3ow2hpq7Gl+oqin3
2mzKzo+VqTGL6AR3kvwBpaWK3KYyxF1R67S+SfOt3ZrQLTG8m2nZLPu+Z59zahLQK6fC2Ay02g2L
8w2qemjUXWGb9j1OgEL/prZ+EJE/aHaJzvMs0Tqiu56cp1zntSBFJeiepj1D42rQJ2bfcbKG/sXv
Zvr6FBv8MiDaq3N2ldmQnEYGU7ZwZoIeFFeFXnqBP1VLGeszppeo2EwCs/S6JFSg0ZyBoWMNbRUa
jtEPPMilREFZySYBtLuuCuIa887TBJaqDpsRvtldl9Z2dQlzofVomnSFETo1EaqRYzXuPTCX7U5h
2rxdpsFq97Wj96927W7TyVbUV760hTV/69LJ1/bMBgAtRr9HcLgO4AGuJr0l7/DMoWHFs1FRPJnz
KtJDqcx2jhui2pC8Iagz7kZUy881fjVjb8IN/jDyTVbEkXI+uh4I0skjl9epg3Mwa2c3k2Nk3Ci3
L7cjwouWXTUwJryoua9V6I4X3UMZqzSfLKya96MiL9NZGtHGiDfLKrXu1Mkkwws1kfI5X7QYyQn+
zIVkJ6grltkUwcx47Vg9abeWNvCxjcQMo7GZPcC+LVyi9IK0LHLZqpySLpwaEmM8SvHteYujJwYx
yfkGdvlkmZUnvrZCZ2msZKJ+EB7BJiS3vK+JtmL3zjtHPVp23033NqkEdVhBiXyXCSdmuDHd8Gpq
HqbmrIETVBHFV+6tdNruW0I9u3NiYfo+6oLcJqHVlfVWD61KvvZzUZ+TmTOUz1sur/x8A7Zlt1gc
grKfOakIygdv3krk6hHTc/5hDluHhyxDAPndbHULBT9mheairXvtSWMv5R+Xrm2Ir95krTiLALK7
aKYlZUQbU/komtH3wnI25/6W+lL2WNkYMRBY4i84NvUIXL7Wlfeta7bum5LJqHYcUSEcjbbeJZHn
ibwMFHG+GodnscyBg+WBwgZGgPRwnqHqG2warLEmHG4jrHvFKQIS1HJJNESPe7qoCF6qWF24t6FU
BIA0rfEIDQWbp8Yffl8SIZwGWWkP45UwFqe5J7ijyW91H7nWqSCyabjEmb5gm7Kczk8vsTO1Pwh2
d6mmjJLQAPw2zUDskoRWMJru1uxa08m+1JwXyDpCumntBMJsbBesg0Wo7F7T4q6bvY6Sj1pZV9oO
GkkJeoEMrZTD6iv7M5JXV8AQadgrqQhiMuzmdqrOtFeZQkcjfsmZBAIa8slfhz51bh3HrJM9xlCv
Y/NhGh/UXdYOHDn6GEAeBSyKwiE4M9om32ZGYZkdmQksXJVytOwyrDtrya7ablIyzqyk0w4IU4FN
VA77lSBdZ1VEnpsQceJw8rxdzbbfLqspA26OORL4zJML6+YBmpQG6SfVOFytDFWUqKuN69lNR3A4
qybRB1X4gkecCQ3aMk+m1RIuZiK7yC1S/OXnRvjzMHpngo/GviJYysn6OmfFhuTWNL9j0u2Q2bmF
IagLrQwwDcXUfCjSLM1DOZZbdbsujWAEWAP2KXsjuKCC7g9DqCxSssZXizhrlMKEEEIzUfox5RSF
vgkUx2vrW4xfGMEpEYaTRQIq9q41njqyRQ+QS+zbBA/Xc7JlyZ1DRnRyITKtXKKEVg2aIG2m5QUg
o49KqwTswVlmaPY9Z/cTsstlPJEynN3muBHLwFbNdspSHxtH5jS8IA4ZHJdJIpshCJDqSYLstPUP
uYJHSSmu0XFvO8PwTFYxYDDlbvdJXW5nYdZCxJbpD8bCwW9WL1LI5YeFRaqPMmqUKlB1PhyNrhLY
tg0GUWwkGLzQj+hPVsK7iwfThq9PvAUkJ+Vq/EE5fmQHUQkPCHFahbJvkR2QDdNbjVvLbTov0oqO
VXFYO3k/kwb2BaJtfbM0dAoCInHK7z6hsQvf99J0FKizYQC0kri30sJ8GiyWm971nesWUZtpK1QG
B8BeM6fOVTnp7PZdcAsidBvHuc4rwMB7BTNF2w3FpOECqNFvnCO2ICHYirV86XQ6nduifeRpzVnK
y6wU5aq3mmbk4EcEkFHqHgVWj37JMel1j2ymbGw434OkHNmwpFRmBmkARuMc5c8nhs9G7I0ymFmG
RiATo9gkLu1pIH+ohC2Fcq1fZR/ADHPxjTR+xjmiSwsw8uwa2Pg4cDOwZs3PxMwRn9Q1bXogCw9O
09Cb4r5NHPd5Uo7bRksheLnse7oPN9WY9AqMuyDPTNJAA3Mc0/dCieHV77texvWU5R+O1a5UqY25
Rn0I76jL9PoG/f8id9psj4joCA06r0/De9Nb2pOa5q6MyhaaJcVqx/7S0ll4tCVUOg77NV7a3pw2
MvR8bWJ6cGZbB4yJT/3CSdb2+0jFVY9yo9LJDkk6vGdVwl4NU7j32s2CdHtAItsFeDq0O34u/ROR
yhBaUPmyYxqbbRUxCza7j82a/O9U6qjcev5QPTuDwMGk9RgZ2J/0JLAC6yoNbDF9+zqsZbOG7L0A
u3hLAqIlB79aBq7jdACsPJIMA3dRzQ+cPf4RuyUpF47HdB1a1VIl8bY2zZcVw2vP6EZGHPWctPNI
Af9EXDdZwENmoMzZyW9VfW+61C+mwmHB7/TMfShSMT9MkKRgoKSFHU/sLY0IwhOnRGusSdJJ2kq9
ZZmHkqRzge7whl/wm1MLZKdX3Bt1gijT6qB3kA6266wmIw1Q0YcibJQMSJzizozZDk8iR9yiuAFK
4j+NVCA+ZDIPB8zt1hRTWR7H0NRdLTyfLWMz26WOMzmh5cv5BiekeNiAz9xQZ0suR4InQMlklXo2
BTWjHcrf+oSnzn2z9RzDKNInq71Aqcoks7XF9tB7o36RNp5xpc26xMmoVcR5ZR6DiBLt8D3dlump
nWbYNSRjrS9+eQ4hMXuXbkgu7OKS43yFaIsKM7HKFozcsPC34YWQGMGgda3lA5EzPL+mmJbHRZUW
+hsaaGDpN93/IUbFwGPc9TJcmCK3aJND+4zvpUKvOScW7gb2LOQkd7N7b00cYlnV5HRVk/OHZQ3N
K9wY5ToVG2pPkPgwttgqlgFKZqL6+s3DWP8Vdw/53xO84YdcH5pHfHQGkaJiqYfIPVPT2HwVJiLk
ZMBkSXQJslm4EMk1aIvBDoRkJxyACfSfCUJvsLF6CfUMazO6O8vN5I+U/ZMMqHecyxRa0bxviGMf
3dXvv9vz0jAyRfZOnZIpLqH11UbKF/1loW/NKxGR3Ifd1gmEmMawjoWhig4oTpM/FkjaQQy2pnsn
UtSnu3yDGsPHh1IuAkVXGTvbxRQX9M7sukQrzkAnZWfYbH6xazrhJIV4W1Nz3MCB+fXbRrmDsToD
xghLWZAz43hZg12uz+AGIHoZXl3hLCa/T7VXLsJT0KyU8bVoK4lohNJs5O2uS3JUQDBB1z6GiNmw
wylZyzWnMBlzjqlu585gVwQ01GD097X/xW39+nHTZScCBlHyA6v3CLOAjfBEW8v1OaWZQr9ZiYp5
EuZ5U8ZyhlZ3KIzZDma6uQOhf3OGOq5diOYIPQ5peAVISibgYTqPWUtQy4sNY0q2eDbboibEcs6h
oVBH4J6THDddxUMka4So5xVT5GBagNwS5UQLuaQr34vMcoClekLCz5aYQ+gJjiNXzP4wE/6+TWz+
1lhFf+DSWUdQ5TsGbq9fu50p3S3bqLsqljiBl3JfFPZx626EUZwG8egYxZ481B3qgRhAZJRid9Xs
AXQnNtj1Ghtz1IlrfAhsCbzITqedrY6K2mYvlmPtwSsr/9A3/b07iweObilWDSK3PPFJYdN5I1Hv
E9l3G7mt31GNuNfC1bTd3z+Wz4IG2M2WYwseC+Z/Shznp/ZTuxmohjCNjahge6y2B33u1RVlAvfo
sfWLvdKe/6Ge56/rYUbzkCNiyrE/KR7dkQIKOyCwblbP6X0lFuQskvzDy/63d4Wwkv8T7QsK4F/v
aqLlitRHFLCTdbRjpiYPwmZDSdqRdZAIX6O/f4rnb+dngRbcEMPgplAa01AH3P3r9Va5VbZbkjBe
n2ecBQqBDsCbnTttBlx7N+CQ0z/c4ufPmUvCkOfuPCYIIfRPt1jkmC8nWmtR2+bJodUgZ7kjLg4L
t80f7u73S/EdIrDVWUDwIjqfZDUaiALHWSY7wgTehKKTdN6hRdN7rv704j5/9LiufPOsSYE9gqHl
86WYVjBqc7vEVJJcB47Lw0HYGRxf/v6F/bvriDMb5PwXqvJPOp5qBXlAJM5fhn/rYLss+O3imn8Q
wPz+WVgCIY+P2gtdEiLrXz8LCVLQaRAUgXVZrTsmXJdtlWbWuzLLyuepamhYgKbR//Bp/H5z1pn1
7iOZx8Hr/SXL+nlMV54BqIzqEQYYuaN6Ypyh0tnunz5CtHLIxl2UEkhGnU+PMC9YBNytFFHm9epk
58SmMX380/niL+XaeQq0cCILpCq/PkJ7KTOz8gsRKcQ5nLR1/FdF/3+clRge/1dpEOjFLGSGjuli
QMAsYFq/XiUfOdRMo7Qip9+APm+Jsct9DPqUje2IRLvu9h8/O9x4Ai8BDA7T/azstefOnqlDWpFR
GdOu13x157bL8v73V/n98xPoj5D9+ejKWPvO38lP38HWovqm9mhRVHXMmxyn5H6yu+EhaVztditp
AmWex7bt76/6+2xxlqgyVbhopZngPz1Lf9rIh68yi7kQaIuPPQoTFN6zRsn1vy71/8JJo977cerf
/wMjzfAfu6l5exmJOvn/wFODQeCn539OePklguXqpXqZ85/dr3/9D//lqbHsf/kkMzDH2Wd1AGLQ
/7bUWJhcXRN1OUIHFGDEsPxfR43m/8vCDE9fxRMmJX12H/9jqTHcfxkmWmhSW1xWUBdN3z+w1DCz
f/paHPYejOuz6Jxv1fvrd/z8jdZJUVA9pwTkL5SY4FO23XYJyFzfJWXSfs0augsB9wARg8PGbqk8
+5g19XCb+5MTNYQZXQxmXz04Y+7tllLrT52hb1GTSuNy8I2O3cU524BmPoZ0mvwnqiXtUcpxjRyf
vtXcXbCXv7Dp6b2b/vpU0+/utuSOCAMiKAsJ6BnggAPqINAX+ZWDysovwfBncsqsuLqcjBCz/A3n
DzsizLE7EoQOeaTC1KiV0t/Nq7rQ+5JoU0P7YAX9NpG/mm5TPJzZj6tx3jBAAuXkoMWL5siTnGf2
6EXexoRKImohKGEt++Sh615W6pflktuHySyWXSocrt8Z91Rgdj7UNgICxA5J1sPiVPtUNqw7JIIm
3WHEVOj366E1aKJj+qHzMlMe4px3c46BBd6xoaMR4ZQ7V0IrHxMtht+G4qryb4wq/5bpWAutJZwr
dsdM+akjnxNWajyeDoVOy3zXhyF7orjbRDpH4sNqw+ijK7+FU1dZRINw5lwSP1x8L3bntD6s6OE4
F2TlXdNnF6LF065b9UWJODomtDULoQzJoJ/0V/ybBFLYbzBgTpmufZH1g11kkV3vVDld+WMb1dU8
v/T2PO3Z86V3ngE+k6BSOX5rSspKIHGLoUxD/Zw+AYnhOI/Gd74osK6eugBic9eYIIyB0ASWMs19
NTmABNf3HoF7ZA3N0VcLeI52+ZHOoHfHksppUp4goW5hv9VveT69poKkQYdvqaceA68E5Q1yMtCG
8wdzM/kb5H7W9pkwOK/BoGMGbsUEH7eqInJBirgvFkjViqwcQLl9cVPoaRNMzKM0ILdLs3HFvgHD
s5ut5K53qt2A4q0qLHynKEYOuhyuB6JLOZ13r8lkvMK7jyCcHK1yOhUuKVw09AiOMehHJiPhmtCA
b6eyfB9y+4vRbx/mnLB9TMclbo38XfR4DDj96RuddRuSQdAM+aMnxseyGK5Tqd/D0d75NUEWLnbn
yDS7KvIWK3aT7Nhu3Yny6o9hou3tbqnzokT/Qyj1XaEFJiq0MG76ma2/3z8QwxLRCQsAFhEFAeSm
SMY3qi+h6RLOrjv34FCb2w5ufQACD4u4PsGhTs3XMrPMU6aRotssPrH0raTfqlWnrrRfUG/Efb3x
7SBGW48+/WCV327phU252h1AceUE5xqHpPSD3jfenNU+mUm6l9NpUruNUqxabBRpgHcZ/FVAIjFM
2hpK696iJEQhNEJCdTZzPxswkvHQGh0vmpxUcrEXSwfS+M0a7tlORj2SqkKAOYNqFDDkw7J7mcV+
gObpym8K73FGdkoZtMrl2I/0Zjt3k1IdzQhJ6/J5HmeDbl7ftJoRlMmGcMYp+wIhX9XaEyXt1crW
O09fIaqqfgNHZFlgcl9tqpd4lQSzTkEdSMs9cUSVomfPetE4c41EyS2bLxS3RXPjGrLunlqZ18Yh
o5ucnyh7GlhaBreWLs1+c13DabQS0HoQRykRzCYSrLPOF6u2yjCAO2Q5/Ohl7d3ofgaNytA09WXM
JkFOgi3kcSlacEjWVisbIcZCBcEbCy/bZ52w0HJUixnMqy77/dBZzmuq0zgO+6YA7T4USjE7F1vH
UZuiXsepvC+EE0Pt6yA9pRac/kGtWh2PKJ2K3cZ6Q3IGADy0ZuQO+kEzWlROBZHNt5tpu3Ey9N4+
q0T6VNM4T1aw2BNbS9rUhNA7QjVXST8cK0a5DTD2ewWZ6QUlwHUD6p7GjnbVDo1F0oOVhrJNCA0S
DjHEdOkDW7jjE+5JOPlJ8hUMQhHm8/RGmVTS3FnqG2NUDB0M2r0tQ89fDo3Zn7Q6809kJazzEMIZ
vRjt+UrkiqpuSgWcLAJ81JMaDqoo4rRUPPj2Fr1JoHx/X1q8dyKpNJnU9Eyq9ZBuJ2NuxjBB0Opq
9ZXylyIq5XgGT5egbcB0WTlYX+lezop/MQ3vG7Gprlfrwexkh3O0FIq4AOWlR5k8H3skazvUMEFn
iTastBk3mKSlqmX0dIi5tiZlPxOIZCENs3K4Ls642xhFRyedvjpZS0dNbSGhIMMGRL2k2bggFmX5
zO6cnKQeme42Vd2T64M60PUsur5ZfbkgTaMES/5sunypON0eRQWduAebm4slCYkgonEC15y3uZ9a
BGgctt6TqvrwygIpVW/kh4xs5cjwy+qASryC++nCtLXphMg1lgtjDzF3DLquvp3rM5m0/ugn7VKk
4z5xqKX1+rWXPVliHRAg5hf1IG/HBtEdOUWkC4CjLvZTekMbBWuc53/NtOVSyu3OqYBbsL9QUd+j
WtUdlKOy3FdyOydifejreOuSbXHTcOFoEdseVp0XG4t2qezp2u1HioOlT+Lv5LT5gy+Wl2S+Scoy
C4iN8vdzbeygxob+dtk7dTQ1KoK5p7OUeuoNJelXJNp05Vwm/3GBj6zV5gi+yNq5WdPEqP8eR3c5
Ub/erhOtPqAkSC8dEgvs3LwdbURFQBapLC71bW2X5V6JgmL3S6PGuM6nndrmo0vcSLRifE6kPCVL
8VRvOvETXqi1pB7B0vaPxpmvDXEiJhec35LfDTY6zWnvuMzLi07wpIfSPpeOf6GV2Ydrbedohh9V
3x68lg8JdP+M2Uu2xP74XR32IB6PxAuX+zJfv0qz261Q5lIdRb5bPxE7dkVs26EjxS7Vz6yvhvZN
Gs51HWPtPwvH4Za05TfLHg+OzVhMmpuyov/W66m384CYHi0bUETXHtZh2c2Z/wOJYSTy2yG5zBBf
yw7pNG2QGaZA7z9AdrrcFp39zaMSSZzozn5Ef4EpUF+d6uskdVbBG59q+74eCXRKtHNngWq+Dz4a
vLbrfNO7F1VrrwQmsfRftonS3/O6vSAxhsY5YMRljKrE30+59ogyMYnTwjX3TenVX+XsfzNmvbpn
THqwiljl2lRdtTaeB+jGTmHF+siWpvNnZl/ocCyVYKuy/g62Q0eCmg0e3ZbfCJJGG5eAlF/nZm+3
ImEP3UQpbT4dCRo7PoCY2nUN+aj3n50U/fDFkH/5T/bOpLd5JN3Sf6VReyY4D4u7EalZsi3P9obw
8Jkzg0EGx1/fj2poVGbeW4Va9KKBXhaQ9cmSqIh3OOc5FTFV+YAPs8uWNBTZktyRiPHi+NlNjy4m
cpS95VHzVklqQtmN+yNrTSoe8YEz4NgonzwGQyNNiUUeifEkGZAzHSYw1dPVzAm2LttuUxET8IqM
uuamfW+AVEWJNJJ1MA7r3tsmHRf5ADdUaXWI7czfxSD0nvIx3gXZrqmnVxJVL6XRTRESmrdAfrLB
jnoz3Q1iVus59i5ek8GEt3ROhg6xpH3lVxKjtcnd2IvSEbeNMyPr4PmZTTBZ7k1g2NuELUuUoZSg
JkKXL+oaRaXu2stX4yPE4/Sah5M1sbfv0dhuEGwRemNqxbmrxzKSjf2IYiZZMYa+E9U8vS3IPX4y
JL0ENKwg9qRnxpbEn/R3CMCeFpQjqzw4eAvbFSeWqxwtI0KFcJYZSTHJySq9DVq6TUv6hCPV2rFL
lkmVp10Y1ylUU+nwDBjjsUIHztN7lGrs1oR/IzhPyzDOjBeNJCWi2HdWNexb1RIxj8ui8oKTP6Wn
PMOmEuQ3eBVf+mr6arr8Jq0vATkXeCOul8srQuUorfx13Pfr3Od6QrbmPjpGre0W1yHPFuaJlrQ7
V4kj+ZpnUHUggIaR9xGbYdbjKHH0B6aBt9UoN1NcRwszuxVzODArumx3Da79VUd/Fya5WI0Ou2xf
I8MHYdesvoZKuDu6B9a7iuwFN9l1WG8bQMfYXfjwOocRbDIAxjf86cnScUFAqrFXuioeAy7ZtCq2
YLb3yKifKAQPREKJTYwgBiPFfMjGkprgRfp9QEC5Y95CcP1yMu0wcn7FdfUZ1HiL+jLeLnO2Vs6F
a+UR1WXY2mjECsskQ6a1bSRXZFAMcX8AVP9SWFroZv3N0pBR47TGz9hmv5JJ3/RJ/twH/Ql9B4Hq
RvZqd9PZntnFJShT+FrcGK0uXifxHnsbcsFOBFxe94ku96u+VqVphMTtFuuyrF+k6IPnfO7V6QqL
tysPhW/ZbxgZ3i5AZsLMY7Hb5PSECboxt7He69I2Ii/IbkqlfcglW7d19ZQCMgvzKgiNzPjuVUAm
k/QO3QBxdIY80+5kK1mWaUDtG/sOPnb7IO16k7flyN6K6rTxmksp/c24eHJlZeNPsrS8xdgUHBGo
0ZTJuaoHnFhBP6zlZH7oMVml1Wx9xyksb+GkTogAeIfgo960ThFZMTFrtRgIf6P5sLyhOhpTR5Vo
f4Dk5hxh3XxInPnBXyx2hOKR9h6nCwCbAVhOsFF9v6lKFvPo1GBFJPdjj2MmNu/HPEGM6GGnydei
t77rDj/DOD24cfPaULgjaKNUokdC/CT9Y1Da17nqUyxOdVdd4G7Je1irUTYMu9a+urJgz6Wf5JBv
s/EFoZ93bqV0Vmpx8/ei8Ns1GM4rmS6V94k79HQKdz3pCl8JFpSBY7tMf2ENWs65nZPAB7vI2PNE
aQKuX88XTEFCCNtogeuNg/Wc+eZjZ5jNnW4sOuG1PHsylnZY6ln/ArerD69rEvxM5Ku2M81zvCxn
tK8yIsqK3DhHiA31fEpHzQOcmYmBhmNE0rzgKnIafTMG+mdsp+yhdT0x9kVFFJ905LSDdFRu2yF+
1wC9PxmEktLQJeYnagD50nkG8ShtRTBg4mVbVLb+iljebo/iQNzRwhqX2EJJxGqXqC85pHz2yKI2
LPitJyJpnDEkM0wiW0xm895Z4hyslw4dDQWF6zxCHE0PDaHyqwUXCjKIBGBPX+KhWMWFM3NpuIU4
cbUUcgtVuIzG65gDQVB/xrlh3NZuPJIS5mfAVsZi/nbxfYbAqaY9J5DYJ9CK98Q7aoeFzanbKjsU
SL8YGGTmZtaDfo1mYXopgqXaO4U5vXaNNyUrbHBcAPyZ9+40jT8x9VQE/Mzb1tYQ78BhT+DTqvmb
wBWaXr2a17MA64/kJUGL4eV0QYJ3Jk5op9K1IVCMqzSZGH0n/haKaY4dpXPBp8/FJwf5gQyHdI2q
Wt+xKlJTxE01/WLK3byqAdI3QXWu9Ti6eMqmvrZP2OlYnAtiiHYDsPGdjhguqmjVuxwXZnfVk4ZL
jXepl9UjlKoY0WOWx5ueD598oq4m3F5rwt7odYZI3uCYq+t8seEoca0HhjAxUuzFuXFN5ZHHVeWP
yGL5vIA759tAb7RNY+rx4zCm4ijyxjpVyK2iygCJjA4Hw5+rg1fQbP6ZkSjUi2c3+jt+pv4t9Uzi
TVullouXXXlw/liVn0lWU2xMncC4RXW786QicIW08J1EbCBWlZM537VeEnmRSWtMwzhWBeuQrD22
YCEPxP/mp5zy6FUV47zPezinWpahP/TiAN4mti7ko7zqavGVtDelaMmiI8PUeqF/IqJX45KJdW+f
kQIEqXrP8vliODwDdRvcT734MOMW0ToslKJNtqQuwEhjG6soOPCA7bEbqgqlbs8EQHiIhEKSruZj
k5Hhw36c2x/lFlq8kNCmrZ+NpNIRTP/oaiPiGt9CHujR1+OBUZ5D71HHG+JAdMA1erOF8eFZxBV6
OB/GOt3qfCqzMw8R4Wc9yVQKvXVf9DQ7yajFW43X2bR+Y0RVlxK55nvjh09mzjAEBsTXyaYOqI+l
NZ4bjfwDsyghlQVBfjFgJJw127sXNjlGPgqgibQ0ZaF03wlJhu+2HXvvPHlKVhHStv4BVtw7COzr
L3VM1b7KciLsLJOAq5XWtNlR6qZTrlXBkVr6S7ttJvvTiRUGCYPh6zlxanKa5rJyT1TIxprECKat
4P1rHKeDkgejERJSiIq3LsEFoBWauvnGssLMc/FcYsr4FUxhX7eXUafUNk16KYqRfnhLm4q9z9KX
C6df3CN2NCeksZmB+3qRdfukdZI9hse/e4iTNl9nmleeCNYddrmZ7FWALEQmen8ezcaHgzOYj5a9
XEuPxR/2I4RQZopePB8Ugwqu16LpzlNs43YBgnEyG6zfHCFGsLFQltPzIXJnqKLUnqEMSgnaQKwo
6yHp9W3rDf2nQQx11MHZQW6KpFlJsQ7cYQOSddtLACC9Od6bqqK77xEHfnkl6QVOSR1Cw1xA7XMT
Pw1zLvE97ZX85WRduln8Li/5K0iyKclfOpOdMR0XlJDZyjTTQYZNL5KDO4s7x3caip8qaS9lYJnv
CT0YcLhegufTromxcZ4cLTh2q7xoh1vTS54ReDwVgmAipOgXHIgKxbzpRnIRwG5p6Bl32Hy85NEJ
g6xYz3ogkWdp4/EtiDVxKi0mbaVXHkzOWlqb7N0iWHI3lu0b1tQ7Y1KPQ2xg1YHPw0dJWUofrt0M
rQedZRZMa+wxknr3ygiM/2SOX1VslGsXhHJo5thcayylhDYhV0YkRMmGghqk5BhXJ+m9mcJ+YJJk
bOMWYQ0BQHfgucgxGxHlO/i9CqHtstF5JmODbOTFVhfmTHdZPW0yZquk7qJg8k7CKT4nzj+jbJn3
ao4tT32tyYumMUxHxZeho+OLxJJAJha/JF/TVobHvC6dx01qQrREIkgSE3MwXCKD95S17trv8Kf0
+uPMfH41+T4JLFQOTlB9lbZ5o9sCuVdc93gJRYiKbN40ji6+HJ6VhlMZX2h5qxcDrEMZr/3KikZv
fChdW20XOND3QDz9tWlPJ1mYL/VifXXK/VD5Uxd7JGUQJbAM1rb0XkTJBqInYB4tEskUSdFgM3U+
lgA1cJx5TwiLzvNUjSuNAUA7DyFTxKtWH/UN2XBIo8dIMBtzEnE3MOUbumY3Nc2at7pxOBFiti+V
0q9Bw8/T7HGvVwA58UscgrHG055PZCvb9r0nUfi1dfs49v1tHBDxRwN9Ghdrm4G/J0DSJPltLn8B
EUBPqrz7q6FvV1Cn4d2qdsJPsnNhUOSx2d9YWh3fsfEkujpof1kuBekiRH3HgPh+oupHJU+vHI/O
g+s4h5kA3khmXrBWuEq6DPuN29ivvUAFXDTPpZtu6ItkpPzqF9FwxOalDUhC9Nb6LVx37cki0mE/
BrFbbUFxvjE5OJLkjtPcH599s8cuP007feguchbfTd9fM4RHSjRR/XRJznhL/5lq48WXPUpfizwj
20ZJkSVOtm39tNgwUXkaM6bmeiIvid4UB8bPy5nQULmpxqTb2CVRdsgm+kh21olgone3LPdBYvDJ
MQ1bjZV4ZBqvIQrWD7GbqW2L4iXs5o7lEcuMPUSzUGAo8tCrOuIseteKgsLFDeZvdVJFIx0Z38QU
Twwm3l+jdJjlTK8z3IeoHoJTQf7UWesQGBeaP16m3kCJqdPFpsG8mRdhr+kM5tXUq4J3uPjcucup
keUFWzzSrsR89ExJyGOem++9k447fdTdG6tOkN8FuJZuXYifq8FyoZiyWQsn9e23HWowQNEP8zIU
SEKX6ShE+rlocfaGfcq/ibt4V/c8Lonm0p5ArNZx/JGQiI3FO8SyiAl3xHGNvBW1amHxm/C7+eQG
hbYBWhLZpTjFfb1F9LtGHPkxSQZ2jD00RlIsxkgNPSsHfsk0/jI5l2VZvKbsYQTroXC4Jp8zxeFE
I9kVZwgYKiLrTJffaUPud2cX32aebuqZd02Zt/LGeFNaxZNslbsvjSZE5UZ8VmGtR41MReJ3iYy6
lbH1lGka7O1UIb0L1E/eydelCNJTgEx8TjxjVbVcKlQYK5yJKOQyjFJ2fqilvu9IDVRc1kBqeLyM
ZXh3JGn1Q4x0Pa79JyxWX4OXYTzMD0bu7fKy2AYFdVXRMVLpdulYQfqI5SkjjfhmRKQYgtNmmWNy
VAc6oR+sNGYsN4kg9DngUMt5k8yuRHOS/bI34V1QtfbOzghOte1UO7spi0MRa2DbG9uBC1E8znH1
oqGIZYvF211uXbMWHO3XCiF9DRgw9di4IqtqKfVH/SHLs6ep1aywqdO9LZf9TMYXhoSz07rbnCXW
iq3fMbPHAxdjxwzYyPXrXnOjHKuJkGZSXrDdwJ3IxFEnodswMRgvzgv+TZ6cccQpPjnGgXXII2D/
cOibLiTf/C1mux0NXmyfC97JRhDjEzbI5Fa+Q91mEcT81o0/smPZgUcDfshCWOGSOb9U4r63eJtb
z94JZO8ssGoGvgh2noRDMpGDo559zY01LI8iyz5w/L3pE2uFKm7WfTeHY3IjiSOmcnBn4mNTe5Mn
vk8UA78VQ0MB0yO7pjyjbEiMteBlnc64DBIuQ8XnkMMWjhGqMqIKpa4fVWJXu0ZxOiw+owYC2Gkg
NBulrb52CNl0JdGfyy6orilljdBDPGFkXxU98Fh4RAhg2XRl02HC37lNyax88grmy+NipCSReN2t
7VpfPduOodO21xXnoKVF6JoxcWqpUUdds7w7ubjk+WkspnWVN1hwSpsGphSPkk/htBQGB7jhPhoF
f9+cc+UtOv4Rg1B7PmieO2fAB61/5UM7fpIsJdH8Frz4nQ7cGHtFHNx4Hu4LJwkLz7rNG+ZAY1M9
k0KDOTrAEe8ODxq1xm4BOhIE/QexNXO+wlv6bDGQzYmlXKFyu+hmsluUt+I/2zJTZamRwtsLuNon
znHduNdJWkWgQT59mz/JhUydbLR+8G/WHe8YhbYoIM0kryYxqmBD2SyayWWpWDZOk3GQyXKP8uZi
6yl7Z1YkSfWTuASDZiT8uPoybp2espWr5lZyyHtNvbV8J5K9uRIBkv46j4/JWB0tWdF+YoCKYCfs
8traBw13daF35RcXSkJaGpH3tdaRLMd0vROijQJoamxwM4qDqr7lp1VEvVju6YVC12UpFwt84yiK
RSTKcliZ3vjIBJhxV9/s4pRlsPFN4b/DgHKuG3r73Cu/k248u2X7Agebn56FsSi9YyMUDjzJhcGB
LDorSmZ5qikKqxcSCvdGzCLF8pmpuX32XBnlxlrmJMoUKCq/aMhwKe+7kV+Z7up721UMH7Nj0CAY
MJJXQnbjsDGan0ogR5i1ZKu4QqAboHEe3ZmhPyEuK3PIzlVqfPaFK85m38Yro7OPOswIiDpoGYZ0
HdTj/O5iinjJFjVsR43hn8dQKKJm3KlZe5vsYl2nkhGdM0boQEZ8ouCsveJgV99ljiq+HsJgRig/
TI84JiNfHx8ELpzWVD/MOtln6jE/rHh+Gv08w+RS3800q2PLgLoZ1sWg0Q758ugrdTSb/q5e3uCG
h41foR0wVkbpXRjbba3U3vZxtr4qY0yexdhqt5PB8E54M6dz52+wG+xLWClba+4iYjBu1EBKxzDw
P3x10zVczUJgw7NvWQ/sm9zYTML60iTnftKqcz3oJ6wdq0BqjNMugwk1h4F1Uyf9rYVrabCeK4jN
CYu/wH7AzXdQs35I02spYI8xSD6XDlCP/Job0Yd8KCv2ysZw7LwR9c+8NSzigIzulJNqzC0b+UOP
EeuKZhl2ug+ryOHZy/ytmtOvqwJdiYbpmmDZIilFif9LvMeOWX4h4nLb284GJ0LIDvHe7ORLCvVH
FTAgcx+XJOlGXJDpDxFzByexRDi5xZ4ef9WC9FsWJE2JSvatO587I+OXRRKzLJIXXRsOhcFopbpQ
bo6bnC3xlJc4M/MPBw9lYmuPqiJ2fkjWTcxqd6FvsOgtWoO1gXnsW3vfEDkSLZrFFLciR5Q/s4IY
FolOT0NnyHb1ghJgsgEALVsj7g5VjrJqwZ9RVh9Oab8M3nzLzO0aePHSu/VxaOWOTLPV4sj0onV1
rLH/mae1p8/M6fNm/mXGtE7xbP9M5DmWRHyUTnOPSZrcokOAcwou40NWDzcgfSoO9paOqunWU5AR
2F0UyCLEllUjXK1Bo4/2ebJxCQXrWhY3VimXJ3KyMg7IlIEr4xQ7sQ/4atZ+X9KHGstXR+GUtcVD
UC4Pfjfust5nT14F53zx5UnqfX6DJGm5FcN0nMyFUif+/idV3d3ftNz/q+6rO5HVqvuvvxh/QCle
hWqmgSP/KhU1dT/4g3C9CQaio0DWcHR5zu1cxK7cQlYqvkkGKF/kNDJIBdrknSYcpFSA8KvM9Viy
6l3/m7/kDzQ1lJwo70gUQrWKDSP4o2Q/yyi00VbixTGd7iMoY75pg5kgRrOqLu5lpWnfjO39R2Kh
ugdfWeOGxSWgeW1xi79JTP9vKDD/H2OZo5z+p+/lT7rLC0LM9neyy+t//zfZpWP+Zhu4DfmKrmpi
ZB//kF06+m+eA9cbwTnoHB4iJLl/B5mb7m9kNiK7NOHkMWm++lP+Hjti2r/ZqDft/5M74v8nosvf
q8M9y7PhteIWQZnrghr/o/TdYx0yGk3cRV3b2GfDq/JDppuXf/ow/pufy59eBFgMVHYXQwkQwz8R
a3tMg5rvWMRblaRes+lydizV4v2/fpWrx+FvP9X993/9hbfCq5AY4vNh8hKOz0f2z+LRnJmHQM3d
RgrW3XFys8fUAbrEIVNuhK4Z/5Gc/+8vh52Ej85nEflHB1E8JVrgehNBBar46L2uYFseNBHEFoNN
DtuK3Jizw79+i1eLwJ/eok++NjpehAH+H44dRpg6ZEPq07gcylMuk2CvinZem8oaomUY2CE5GBhs
m9m1Qzn/r1/99+rcv71jNL7QcF1MJsi5f/8BD7NRxFXJqwcSFOA4DsC/Gr0DzqaSf/NG//xShsPz
Am3JRQ/P0/P7l8qSmNVN5/es+mcREsDVbGTQIVFQ8xz963eFMedPnyorORdmuGPh48Sx9fsXq0Qd
M81EqEXSjg0vlFjWQ8Z08iEz0C6utbhu3309QZbL0gAY2OxTTJZOX72XNM1bLn+KxrxkJSJnSA8I
rcnuaOci+/FLH4M4O4nXSRaC/RrL3RglIfQ8PN6tRSWDagzKFK7L7pVI0eTFHuLhXTPS7BGDsmUB
LFrQFLOnUDoEyc6OKewgdK5TiAxi4yfEosAt1E+p72QooXAonqoxRuTJaBU/ppFry7NjElges261
10OQMcyn/59QNqZm8DMJCB2hK7uZnFLZwVFMWYUdMfh7YTME/pmNbPIR923wrDoz/vHQl5QEqjb1
N+tSaezHvHMArKmyesrIXUH7adQk9bb98pQtjv/IjsF+Slth4S+P3ckOlWdSfSTAFt9yn+Qu0mlA
t1QsW42dsKr8JnNHQnGq3DPQNCp8n+vE1ZIr/mKgGahJCiIZeLrGrzHCV4hMXJw0JC2ykdUHPfsg
GhqDZuyyLVw5o8vELPCrNiJRb/7CgpP8wswrz0ORy36rtzJ91Z08w+2WdR5aMcd9XLglmY1e2wyW
LFbKPx7o5zHX5I2Zz8taeXoCfDvD/7QsqKZbFeiHqoHKuLK1a7Inwl8ym3CdDSyu3EVziSVUYNNn
IC/hLAxnCYd2jnrH0nayKt0bw+o6MmCDPPgOgA9cMl3Pmq1uwtBYibKVZ+y2KaFH5UIkcdos+XPc
N/jmeE+sfMcc4QNmTZKxwJXY7qqSk3MsLIUy1ZiHFkVW3Uy38Pq8bj2wAseHnJjLLnVpuZJYekhj
GPjv1Dgt33AyriS+GfgGiz1IN6t5dKefwW/FM3nY80cH6eNFg0JDaU8qO3Eyvt/JcDIa99V3kAOs
hlaQLpB7g/niNXnJwsUoScoQjJ+GBr0le+3hs6cWuW8RK5PyuQw/SnU5myfaJVr3Wr+YvdHV/yb8
4K/Ond+fnzggOLANx3EMNqB/tGCRxoqAnGYFukCYdywnZn87Bk8k/SCyZSaPGrNjzaThfe3rh0bS
Ex47uDwyuHGCE6JN8pyj2Tr78aOa16Wpbaau3P71QPr/VdRf/krI/p8jYc6i/BbDx+/qKAcj2d/t
K/pvhmt55BFRRuhYwP5RRlErYSEFwoRD1sMzYvB/+Ud6m/+bTVHsk/eC58U0rhfm38so2/kNtxWX
mefDWrgmzPwnZRR30rW8+KdnC+MMlinL4w8xTMxOf/RXTex/OEtsAqPc4TiMWjWu7W5WlxyU11X0
Y8B3t5qERQGESJ3DbZ0VkCHBFavbwtYrolYyV+82LTlbjKJ84Gek3nrWi4JWsNaYD3M2kTSmcrnR
OwQ14PhwJneTg79+akPRNkdGKPErDSKRNEGc3y9DbWP3ss+Oi1i0LJLuoHOp0pNqP2YzTmcDsbLb
Nd+xaQ/WJsPTMiL5xMBC19wPBvpNudiHNKNJT22zf1pEldzYDuUiAcKjfucgpKwjIxmgOec6N9vG
l6OmvsTAZuWxIHA23Yx97e4KORdAMKfqcanGd1M03H/KhHZFQ2caFRVFPHsbYwjI2OrF1KyYsPSh
mThChtnVeNC6Yj4PpnxWc6W1W9Oc4/uGQOVljT4/5kzUPBvX/ZTtDa23r/hltyPhWSa3eaeeTDJz
X/ykt0+T29FWjwGh4eSqMVywyNTg3QLWvgIpVjWKer6sj7IgdJ4ELx2Roay923KAKcR2PXbXRTHF
t11aNZ8+4CbmnpWJiti1d6R7xrdJbaXDoU0C58mpcFbtNI8eDIhwPD0GmuFc2PdAsFIcUF+6U+cR
syMNrLsmu0OsyLqt28LM10RHDt6q78f+A4hHeUphlx2gqoFGcySEvzLAzwyJYfiiyC1QKoiAgqKt
34uYoYafFGjlnJYutHI1B9Vl4RzTvNVuVdG4/XWhNBy98Yqo8Sz7Kb7+8b3rhioBXApTppDr1jTd
+zm4E4lgrkWYW8ASz8nfTVgyIfdAiGQWcNIwMVPzGpmduhy95TQwgstB9oUzMZ2ho5EmbdcV172f
uGhMfH9l6ihdZIe0C1Qds/L26sWiRdh0VX+chP+SoBCMypkx8ozmg2C3EagKcmOnxWok5zPBcZiF
AhaCgr3E2ECXC7Q4jgqcjCvle2ENk6J1CUqZYWf6nUlJp7mXODYv7pSwcJ2ayGqBDwCvyNfFwhZD
+Fx5mr7EkXMdhk2LyaXE05Au87xtMK5j98cNAlU6dLBGb4Z4qcB4OXY0NWDtMNCcRgJuguIylrWz
n2PmnQA1+5XVOQ5B3EodfGmTecf8/IASFGFCETywtrrSoahSVF8CkQwmtXOm8hljQGgrNqE0/GTP
A5FgUXMdl1SURYOCIxpNLjDApkwGFigY5Sp3Pmq+uO3m7JYlxSkW8F/JTR83jLHCBBcbkt4VJDby
dwBbkD+boT5gLTsYYDIK9zRIKsYaHTaDOTQppeeoMLWyH5jeCK798XNBGrYph/bJbA1wO9K7EKD4
mgRDCbVK8YRUS9OiQSGusZ+mCyVKeldLJvK40SKfNL1N5rrupxpyAnKsKkhWQGcyBDNqJzVffwaU
zi+wrp0n0OpozpMGoH6Oc6rj5/bjxDXUl8plKg8CdzJ3VaKLMSIJpA5Hp2Rr3YkKRVd2syzXeGx+
vDG8yxzRAYrmoXyal4bBudl3jbOCbaVua9+KlFGcSthsJ3e+Sia6ylkndrmdrAqNSG9elkFbLtpC
uEw2Jr96lM2HksZupxmZuy2Z/wPZMt1m1yQeTIisHD+s2HCPUshd2ZQpviVEH70pCNTM2DbrV+NU
8Owwryuv/qTiQXkZ3kGtnkrS2AsrYfx31UZK21ibTpFfeFAw+SzKfLP12d8LHu71NEr7UtGv8K2r
xj8o8MHPDcEoHJSpbjmw36ja11WTq5VvkhMIqy7tkNGWhr6G0kcc0sIcreG3sWGnaexLG3iqWiYg
TekMdIPcNge1Qed+JElKwlBTAg9CfrcDIpKuYp952uIJEm6g25mwqxzEX8iURL2iFK22OhXeuhym
mIuP4e1QeOZNI4PmpFUTrSKAsPuEsd+pD6x4HYCOWTXDmICxoXFPUMuijcFPhjzd6wgTHzPbiWDU
ZO/uvHi3EpYsmeFVgeiniEMPKQmRLM65K9pX9FoQCDj13HZnkTqVCjc7N657J3pkMC3IKCaew4Ky
zCxvYcojxm3jtkVnMhVRWSxsrFy7ivzeNSMzyTGu4DnaKgj2rVTaSx2j/Uv1TtyVieFsjHyO71hh
+6vMgrrK02T2ygZTJ04Zce6rikVHdYWxt3bV3NIobRi7RxYUVB2XHxNvLSLrPlnP6WCtZ1lMJ2Tr
+aYGeERxQDmtGeoAkyu5j9G+MgR8yKbkM/NnK0RWqu06L2i3zkTHYizOUK1YKRHY1qTmXWDx6M1p
c4Pf987Sg+Zglbba95NmP4BI/ekK4wdOrQCmN4iveenryDOwVTA19ZB6b1kjuTuHJ+9eInVANKIt
D/WAx2WZVHpK6lrbeJ1p7gI3r06eJfS7Gq3NAeMETTFpqGuzSuRtXlfNncawYOV1lfFp+NJd0WcP
G+brK4mF/4wo4jGoZ/FmGjLdYT7jeezN51ZbQMWJhvsry9HbM8/mJ5HGu77oFs6WRl5k3yYPhIgm
z0jLfvqMi8YcRxVOKIZuYHlLYMg4dGWFkl657v0wNdd/sk93pqdnW1dV1tpnw/E5WGybmulqE1aj
Hkq76861k57wZfqsIpsrMTz9wFnYPOj6kD8UxdgcXQNTymzWy15vKJRqIx/PFsOANZ+HgzbWfSsz
fgd8SfF1BGxwZE+mf4rtBuuIPh0A7Ocn9LXwm8gj3rsFentB6//Vjaa9EsWsr2JjfGqE95wn9aZs
rfEwGC17fSeo77whntaZ8tD+4qt4GsdgvK0pim9pk58MH8g3c5wotZcrLt2177WZDY6eDGInAB8d
kU3nD5ANUXCxtVtnAvRtaPqS9TW67OwNW5dGM8+vg3DtOWuOWhDXD0pBTURi6tRhZbnmESJ6JVjY
FeORH1LZRC7h4R9kcQC3FG3wsbSBeMWWkp19c/HHvSrTYa1Z5fIxoiiFy4fC8b1iyo8qduHHpybx
XFWOfTfTqa/c1OkOjL+eZqU5O4vb/EhTJ1fkneqXQBpIvhpIyY9gA5M3XGrDTzGRwtUo9LwVJksS
2QKtuFn6Su4WEhR/yKAb7gej9o4FStFtTGADW96++ga8Jg86dLgfnKm/ctigWMDdftf2EE1JR1Yn
pj7uPYRGtfauIz3bw4UUQb2vQ3O29STEjGbuiAHuLdYlvnZWqYv21IX/8piX1y88HzkEdeyG8BgB
2Q9dELCvNS0HkwDtwipGELGPHZ9NBaqBg9elN1PW45LwORm1AE+LJdSyaQB33SytxOzqNg5/kage
a7V0P/xGarWyF7a6mfRynCuMkwGeTS+T8MK8zYtfxDjUDBEs91nJoT3y/DV3o68+6c+T/ZRQLuSe
6EJ0dyKSGpsdisX+qQlEuSFX+Y0x5LQGLdJv/GGIktR/SoYZw7K+d0z9gGTMD33hxdvU7Jptw9yk
XopT1WPLSma9e6z75EEqEboiPXPfrVSe3+kdsV0MpsjT6m6YkQnWeAorj3lVbyP23wL1vKt9HUy0
t3wIX4NB2MGZVyIIG3PkTGqrOLKpKZEFs1aWprHW7I76GtF+Z6uorv43e2eyHDmSZdlfSak9QgAF
oAosqkTaYLPROE/ODYSk0zHPkwJfX8fcM6oiIju7OvcVi0iJdJJutAF4et+957Y7RpDkUHbjmfbo
epd2Y3eoYgeP75wVN+UECbkZDdZ5fP3JYLHI5APQy5ixDQwmG/04QniaQ9/YFksKmzMugO4nfofn
qPT3iSTZk7RoMq4mRw3P/ZkMOUwtBleYmeOVATNpHS/WZ6YxN4SjuJtTF4pAMw8bre11LvONradN
Y7rz1mTaKM0ME7mKMa104Q8rrY8NeMpDyCGCtgA6QuKlCQ/zBHJT+1G7pkciP2IbJjkB5fc41FO0
zciZA3REZFqwbV/AniGVL1Oydy3jaGje33YW1nuonOVVVOGMYWcxBpnZfljxzN4IowEcElJHLklC
sdDB0gw2kcUWf8fM5xlPHnzoYO6nd9OyUihwhn3Dlfil7Jv2oYSqvhO9YNKas/yoZme/LBW5K8Pm
hp73bHQZj69qjnqr1u+L48WC5Zk4pFoI50Pn+ftqch7zWMCbW/x96yscXUMwefqAH42gAsH4bZOh
RHI98W1DXlntpV7EGSX1BTzxJKqGTe3G9qG1dUfUxOACWmF9c2MD9oFffhiN7HmWL/RiXXpXdBuH
N543f/NkzPabyzOBRrCd9oZbvhHHZxcC3T7pbNrQL57O6bK7DHFaLhL4u2tYy7Z1zGavGfnXrfDb
fT7XT45NSKRoCDP4Xb/1gNY95UaWv/nROfF63i61nDz+pnE8ldk8rXvZiUvvex/kPlaE2R63MzZQ
iw5m3dV0JQjCbBEviYXCDyB00wwVL2n55DY4Y/sooYWxafaVYlQzp2GrW0ATtJfzsS12OL/mbZvZ
zzmGVj5+U3aImmk4GUMPZrMniykzwU2RCUPRkpZZ3VGrdCsyjCw05ZTbKF4Yu/2cPmwcDASzqQEJ
9y087pUT9um6K8t+Y0U1Iam0WxuTl6/ZwmTrZhb51jCGGBj+QNLT4cFzzT/gGqbdri+P6Syh15oA
LJayw9meYh8TFmaFvCYKuAxqH5OY3GPKCbHF+SRxDSxlYsYnRNotLYgpgCI/wHtn2Uo4OUiM9LuO
7dvO2RadTG8jlwLbqSnifdb1r22Nc9Au7LeG322dW3gQJy4NV35xM4xfE2dVVFoXTK6wDn5qrhsL
21xbv2aSuJAs3rK0rjDeUYaTT6g4Yx2Ypfxe9cWbocTIt3ASFsWAn7kRQcUZIkPLnN3zNPjXiSdf
bO19hJGfbOauy/E2yVOfEcgfU33GeawDCKY0zRAsNQTRFsAPy8Gu+VQaNSU73NH9NdYHfUpxNW/J
MFI6KrwaFn3BEWKg/GmJHGRwl5gskm8dLIMQWCMIRcWmedGa+7teEv5J+/GaKvpvSsxJAOH8ASMw
dQ+eAa9AXoIzSQq7u5lwPSTEU0fvjlen2/IsRKsZ3QTSQLTBjnMg1bfJHN/ZK6vv0Q9oW+8QwBgn
YtgBVVXEK0VtE6HI8ZVPxHUSoWVr2H5CwRIU/sJESWFTzZyKXNM3m3DE2JIW3Snvnz0fowBOkulW
oFtxxQO04FjVKQ9dGTREEdcmfS0Hmt7AnArCslahacKMDcaZruWgIqF8AH7xnbuZK3UJBNkCj7qZ
sZ6vtdHcjnF3U9TTTZTD+HS4b3qUUlUe3WohRowj15torSb9U6o7jQBlCxAzmyTi8it9+zGxxTlG
r1lJ0ihrA71vRUaThHJsEQgBt7Wn0qcOxFjclwW1Jn1KBwowX6eesr3lhje+jxcv7rz6oxaAfe2x
Tq51ncZ7w0h/9BXpzRSoLiiAjJJEd0GjMPjdtEskEoByRGmRic6vy7cxnjhqoNkHCcSXo2WY8ljY
dOw0nfFpUY0YgGCmMKjCUIV7Kif8LIpdZV3MHO5CHYu0uk1qd5wAsKXfhASV1/4EzYFDR3ZmjL+c
SO0H3rl3njds8Tr0Z7UsBtJHNG5CAwhioUHjsJN9pDHgPOVyE1buZ9h0O0Lq9wUn8n3TJ/fuxIKG
c9h9G/f2SeTzYS6iO68qzZVFr9Dc0+3jRqzPzO9m0WdbKwcIwpaB3AHYh5VTt2SByHNyjJOSXp8Z
i8sLTQoOLvj0ARcjeFtZ3Dbe/JF79RfJ5jIIe6z/cSzKVVo3l71b8djUir57tW2EDS9kua4KfRVZ
at+Z5bFxCLkU3ByWeRppF9LjJtYpLWHxUKwzB7x4UXKZEByAaYOyvtmWUe4cYdx2sfdGOpiMtUff
F5u5VV3f4gjQq5QLFxkqUiPuMP8YodAGkQPOJSum9zkPT6yQBVunxAbIGybrgQzdSuhw2RXVrIjP
2fM+8Wx/O4zRe27n5NE1/Fc8q21r7+pU4HhzRoFSl3FkiS90fTO665KMG6UHeNiD8Sv9WyRoZ92q
/ELfJfQIjmf2WPWJuAiMtL+jt+MZAWIi3ndJYpcJtB9J/F/J0FlB/ODGtGThLptLkO9uoNXLXFU/
2rDhqqNY7F2wCT7NTgEjXH4rfInL2cobwrnoKnDuKYkCEWDOmAIhi2xlF/lbOcOMt5nlYlq+IqM9
mUl/HnKiXBbREy3654jwt07FO3QgOMyhx8HIIczoAqVo0V1ou0Io577drFnRsFGbvZs80W9I/R9x
hfffzpgN4z7FeEyUqNAX5EQ09ozVDJM5VQVkBQgdlDAR5oq7mQcDtKcYLFis9t7rSFOxQYw21YXz
maf9A074FIa9qDbzLOE59TjpSSbTo20hAYc2PQ0tqRQ6N+hPnMy3DPsTrRKJ/Zjb9fOFX7uuB8mO
MUuvm8p4wPX41vflpyqpILH8JpD2qGngAPeRIb0EtSKzMtrqO3aQiWACzGvrEsqaihtoS/i1Ikm4
oISNnVjlncE3IuCKkEBXsQt5N5cuzP1SznUw8tcFZZnCp3GoLTbn2dpQyIfJtMpMQLpGxDseS31n
hLxvGuO7g68JBg2NNaWnh0Dh8MemnXbBWCKcxKJ/yYTDTd/mCB5GgaibHxgV2e3G8C46uKo4ilEU
se7tB0RTTo43eevje496gsoUnga1T+lMDOIHBzB22Jk+LLRc44dKxwMOwS8PIJ0prdtQZ4dWDe8R
ZIJALPYzuG8yK3Z8M+M+hlG/HzSlNh0fOXjAl/qQqQkq7vw3WVWFe2xT/H9lam6Lkc+wKuJ5G7MY
BHqC4xpvMB1CczkFSsOe4s0K2mbdAqlJ51Y+x0N74rz1wUF6IityBflpF/vtLaXAT/gLndM4wr5J
qvComaW7/Gu2kk+rTo+Y4F8vnVhW857A+PKK4Q02hHwu+rZaK7Woo2Vy2wGzcOibOIXyYF46Di9I
CwwecLsde92pkqj6stO9ZIHvfPS99QxxiXQTrXA8W95+wcdpVF8w0EQdAxmz82wt2pk6mY5bQype
OTUCZdLCBZC9ACVOOWz3UQnEhfFskvaxk/VnzV0Qh26mj55DnUyGtQaz+wSEJ/TdvbSmmwlN7z29
6LtN0d7Ng4EUnz9CO77zauOVWCEE6Yw0MolMdhI1k4/rLt9js2/O4WjwOgxvXlWNVKkN1PR5YRXQ
zJZtYtJkvICz3Gp8e6AwnfaEkn6ihuWEYx0Xv2eRTl++VQtUMlHFPs5TboQwzbNyVRjNl1omPdMl
F29b6d7gbsJsGGZ3REFYw5CIt4YINI9zWwzOrU6jW2Y+jVXcDFxvWvZl4d70JEa4lVIm0pl0leUj
tveEMqe9x3RBpoqQm58wlrkTLncYVvzlhB+I56wHUA1uyIRkliCx0hquWNwp3B7yggrwOv8+RppA
0p6qG+BEH/+7I+7ni4+LLerPp+IXrfMfnHYQDv/CN+TLfy2Ind8E+1CaazHTUf7L3vD3DbFhid+E
wzhs4iq6OIoue+DfnXbubyb/SE9KDrsc7Pmuv6+ILTbODkBT3/cEVjwPb+W/gDcEh/qnDTF2A8kj
+1kcz/+yV/sLpNezjD5CxdxCczDdPQz+DsuR5rb3ak88snaVwDAryXX6CysHX1sTOYOoaU4+tQD+
zpWwdu9tTSTmXKS9Sg9mFPbjj7gRVcc2L+RMXKh6OHS5yLqDSOkX2UaNzPXB8SIQ3eAAEPRrNy+H
Z5URXQ20vUzWvlnaChy7HmL/lfGjImkazkk5PXiwzLPvkA8krUC2VrFcm2VRdN/TOEtuGDLbeh1X
+ZR81x0NHSxp29bn0ulMzg3kL5KLcWax1jFTR90lVPOQZSgXMq9k9a3wkbsaIja8Jr1OZnzOk08B
yHQm+FKwoMvuQse4au3ERrUA5lWTfnF6b1fQa8gJEqwNYVlQK96zabZvg19bqFlOaJuBkARjF1M9
OUn84jS9f1wwj6EQunrhKcUlXGBsH7wZ2xU1t5syUqilMa1mzw5zANgim7jqFv2uj06TnzVH5YHL
eXYMNKudpEsjoO5unJ6XDMwajUXV0JaHDG/7DQGt8GrwlOq2VWboA/ogOY0SqNqhEzJnAdK01mPX
UeLFtDaWWeANtFoeKGD0K8YRx7q3CweZy0pYhaaBVcX6I/V0ordVCLNtp2fHjm658odU60R+9yE6
K7y2w3RRd+20xFERoGMBbslm8U00w/yOUZ9gcyJBv+fxmXo4ue5I/LK4QJO/943xibILcSC9ZH9R
CBwvO0qUpg5nmpb00ZWapu1PRw8EXJy4y9Kd68x6ONepZroxen98TTAqYpyfu2KXxXmbv6WsteZd
yAGabrYeY+kGxagJ7+MiJYnaW2YK63aMMvWVDG5ufWXEsPVDRsx1OqC3+O11rqlAEquxzm1akkwr
64t+ZzNrcuytOmvJbDYgEAM414g0Mw+1qRPxKVWomgi1zATcYQ59Eb/Uvbuob8qczeS2aHEKfJFx
S4EQeXbcLjiVxqocd0hPYVVJYk8ejiiR29GZ1CFUk63Z8qHczKXwWRVXXUdVY4ike3BH3aiHWvdt
8gQ2qDMn1hVJjqLrQdpFlBFN3912Jna7694jotysOYbngAYtFpwbRbbGZpIdLH+0ApvuHc/glGEX
ShxkNVWnLJXeLnNHrA5TV157DdMKAcwzkwV9BRkE/Yd+idQb247oFKaW2EbKHYnRyy6AFJ59FNOM
xbDJvGjVm2zViOVPICsmf8uJsgSiwpCYIu5zszKVJEIDhaMMUqNGicIGdhIcHTQH+DJ79Ji4aIuc
B96+2TA8zwNzkW06KSyfRR5LqovX9Iz9SFMn4gwbPuat5d1XVBYcKV3mea9osuAxQ42G0sbnoZW+
5PCt7UdEUkVSt2ydncmV8Dh5Lvd28BLTdjaQmSNLyyfTbZc7H6TbMTf6/qqd2zGYu1aC5QcA1Od2
rMkr2uOLUzjkWzhj+WQQfS6mKICtuWso4WWhaXsn0xvY6o/NXO7SzBv3S33ZP5U1hyiROBtvJLqk
CN+hoyQwumo79NYWoAGgbSTXTNEZB5EnxnkYu1uLBUyQDp25jbjHgwNYiGaGmZQr3SLZCvLRj6Aw
hrWf9hgbWu1v8on6uYVyxECOM8lnQ3+4Iyqh6zbtfU+34N4wE5rLHMskoiL0VjhsOQ1WMicH4fA4
xxM79zlT0NUmtQY11m4Vqu4hKZqHjJrqrZQoSpMno93ialI2OVu9pIAfkhotzC+jTg6U0AK2bQna
raRtGI9NXH8I12/p4p6G18hTw12DKQPeKHsuq5lznpFpR19wfGKOpgagMP0AWtx4kGn+Hi1jgnzP
F1/e8tY5Wgq+hLUPe9guWWs9iG1RY0V22irbGNCp97GQE+tIJc6aLOCrSIU8Od5YH8Y2qY99mJ9G
TCac5cFscMtyN1U7lHun87t1447TeYDzeNSjG54jpG4aNF1BLLxq32caRzZWZzcHWafhukOM2/tL
/4E+NW9A2rHRnMZtUeTxVRalTNdytk/OEnrfWOYD3jQLHw4Q5JEiQNisgkvc4ramTAhiinC+iSSh
Wyn3GqJfiVseKtXbt+jmREgjDqcHqIeDtZqjqXx2cveuYrMTtIYp7g2H9bDRxc1WmiTgQb7nd6My
H8aWxBeGVzKbqOlBgdUUD1YH1IvygOPklPaLPysKshnqV5GrPymM5tKSXMwra6MPU/y+vkEIKmcD
FdRhaj+YGTFmzMVzy7/N4b7nk7uJWfsDzqo8MJrWsGnCiPVyVbOtijCDNS0AWpYfVX8Nj4S7uIMt
iYI2WrPaLeF+dddEsrnigJD+oGjd7q4GM04TSstC+nESuoFUNZBCaWFW1uxxhh3jMQdepDGP2070
OmBStuAetNNAYVDTdaHEDxUZaQMxzXcTTFQ0s+VtmC+gQGOl6PElppfG9KXxgrex+WAKS3SmPkyD
xOs1ZmZMc7akf/bLsdAo3oUc5oz8duT2b31nQdlbGlSlpvS3AJ5pOyt6vNrFHCh/SvcYlpNb0gIx
6cM4f+RwmgPTSXBobE1lg83yR3IDZUljXzB4RXXfE7tel1lonVOf9UHb4uFY1YWety5Lx4tUDU7I
vkAGFTtjaKpQBseOeqPes9uDlQwcaSkWvFpit3imoa/I6B1U1eckUBmJMBOl1wm5sxCn+NZu8qfS
ldi5HEMd7aTCgMPW9myoKH2vm8J+Mtj1GJu+d4HFZ1N/zCdS2gG4SY+Pvj+/dJ1f7QuqibZ6Wtyv
dJ6dQIrE2EWLep9C6LgmWbU7b8z9o1fI/l4NFZcNfiBvm3RQA1p2Ehsrx1Mk1Cu20l0mH2rMDmuX
YlmfXYvhfQrNOsjvJ/VEzdQrfXf9A1A0jD1JnKq7TmAobC4XLdMQiMlAQvNt3k9uf8K21/qIF614
mJywoFHZyEvq2+zSPg/NEr9p7VPeFHu3NdPvVsYDIb45Tm8pt6aNRrN4qNcElvG22FTJQOlHnNej
U5yTVBKzrdz6bGMfC5TbJAAVVL5H+xRipVpvePQSSVtrpPA3GRBgoQ2748HDP4cDnYLPaVk+DB+b
OX0rwIxKp3ztFcIKyxqfGF1WadpsRUUbYplYoK17ggMUVsE7uZOLZ74OdgPtq7PqAS0hGuXLhPGL
Glyze+LOOFI9TOMsT+CQwc+LuYZr2zqkMrUe49kTZ9eYoucCkOwHsY4IWQgz5NOIyLRXurjcyosp
vgBuxHmO8u4cS22eL0jIY8aPoLzLqM2rpVjkY2n1zcmZbQwBfpfByLMW5pjaneMn5VvR2ekSqISL
bfQPozUJ0qskmFfZorWH2bkI6bmTY9KsqbJ3pi8NGOueR/rSGiTyiFNOGSunOrHEh9c0vQvPrGvn
mzk0dfTSZJzHbtLBwu7HcdhbwLmbGOofraJK6jMydgh4BWWzW8fRAA6RMYW/xQdjnKXjkX0G9/Oh
1YZ7tkZz6TZRYUMcL0hnWEcnmlS5VSNy52oUHv3DnjuSLwTmBQcMlLLuKEBpreLg2Q03ZM4FGL2b
F36vehNNY8fD5hOFp8MMV8xr9aGwp+bKIHFwmgb3I6PH9zwvrn/XNU56QnmM8fL4LM6mCbTx4CIk
KkdfEHDMFBbCmVunp9gFRqTiHJponBQHqSJ5cN3iGziuu0GMzTp3uOlDhPwWCib0mk/1Wme5sTPI
J+wNfu8ffEDth4hLN9a/SXzDih8/WY2fwTKxwh2QPnnmYioZuaEAbQ3S1O+dbPKTDkf7He1C9VAT
Kv2pO6mWvYOuEnNU0pN1GGeOg3RLyDa9ZoqXb6TqzeWIjAQKz0nZy4IiHtL8pUhm/UUug1tfoqm3
2heWHJtDnIc8MvqCBRvzidK8KCkuSnzoh1sHDqx5wN+gYzQpxz1MdcTzYWDp9wLKn/GCmSDvcYtm
KXa5IZSY40zbq3HgqCoZOHvFvIVVwWR2GFCznaPQLApuZg/02jt+11BsYtLRn4lsbVB6TTWBTLe5
9ay8WhUerByMiO+qLxzjDDdBFXeGGnnqvCjqKZmiRHJD+CeGcuv7cAikZWpIpXUC2tNh/URCxB4i
dZeHgH+CdMJcCbArV+HZYYkGO3oMAbsXCxyfjcEv9TVKt6yuPY5+MvAyY3FR5hcWlFlK5J4YrsGr
bajYuYornr6VRWUK94GlydkdkuOEBw+6dm+kwzN0pfxIL7q/scmFbJPUN2/quEq2NA44e8oH20/K
1mPy2yRQ1JLLFxTnZVPDdGATGuJpKEtumEp4eJ2EIowaFzr/IIKEXbu07XzvmLk4kUTxcRnI17zF
KIatSRXHuO2MYzQJjQsaHG4GS2GdlnxbVDbVxygKdoo5Y8EnPDaJhVDk/qaYC1wsGWmUveG2/fc5
X6qjObnhR42CwjXQrW08wubibGcLwtYKZYWFGC6VeGHDxiEwNTFi4LKdt9CgMwPkTEW3cCT6uyK0
wtOMj3ynDF/czmZJiVi1WFsV9c+0uM5blUtrAxCyPY0VohyFDOIKXIs4R1mqkP2Ilbz6CUlpyrf7
D7syhhPms3irheLSkXniu1H37SlGo7mHH0h7qdl4wCpmhYpMTxr9ny7Lh4BEsw6EY3N+5wO/xcJ9
YbWzdGtEeEfxPCdrbYenyZmdNcfr7KBiu+s3IYvQq74nQxW6oftQzVH21EcRPbvg/Z11wUxzANs6
gzRguzzPTbrOASOd4gkbqxAW2RsL844b9TTIjSxCzNzzQliITf2NzXaWpRwIysG/AbNQ9kf8WPiK
DeFG+kjir1Y3NTtRF/G2BTmxguvl9zf/qzj+UhwVeZF/HkrZ5H97eM/H9+9V+8dgyuWbfsmOhqd+
k6iNJhQ6aTtKXipapq+u//d/M3wURHKSNuMa//KJqP6X7mgR4+UmR/xW8ieetMmz/K472r+RlLEt
pELPckgA/yuyo/0PVXdE1X10T4efaZJVvaSM/5iLVc5C3xTL+m06ho+DpEgh0wYkwlYuRBYy5jIz
xODGnRKHU9dyjAjG0bOuuIm2t4RPciC1nNNB/ZgGKyJhMMXjD5y/VVY3n6SsL52NkNlvODuGCHOd
C2TBBz7JhIQn0c0T2kHs8r6T9kKELa6sO3K5JhYgK2MYZDusomg6JK7Ql412DG6qbRjHKqU+SNal
a+EmC7ayeSTwFrZ5u2FRzTo9iUz7JU4MW61cN5tfy7TjdJXF0mQz3y02FLnCgGRBBocRyf1eJ7SI
rP0lxlM9dGSEt0ObUDieESvpV4MDL2tjLVyn7Vyw+AK72WETYdvo71ON6QJDKVvHlaXT5lvLJuJK
87ndNko4b2zeqdru8XRPQe44VRrgQPdfsGQ57xQBz0dYCybwwpLsy4CnbFXT3M7Pc6DD+OBfsAF8
N8qcwmfXnmseUu3AY+AFoMggjvqbXNgtv7q2zxb0JWJ/WWYep3qkBqQ/ggODpiW9HybHn8dIFHaK
2uHb63EBb7KCpMtB1ITpf7ZyI70u6+LWEXn6veKuSG6VpMQlaUBaIFB4MlmKYdt9ioZYhmvU5Oq9
0p2JvXn0431f6voVaP2rzhoofg5s57zIYELV9eXvpHiZCoRvhdPbEYsm12D7bVyHrtGC52dX9iNE
9tplBvs+Su2fuFrRJN+b5zYccOO3vvPGae+Nzt4lIEuToDkRSDkR1oSixAExUKylfm7IdzZKgUIY
w5VV9uekN85sZK+jLufiRyUrsRdPXyQEle3R9YlNFEY+34XcBun6htsTeUn3uLBI+nSxTzGPT0Wy
c+sekkYWe94LnQX0tFkphOp6hnlfRVsa9hjvbGBgK6ZhgAu2uPQvI9tsgJlwi05j1922efqAXT3b
aVokGFzjle/R2ki64YeEFhUYWoybqDOML9fqoEV18IBK2nhRK18nMdNuYINczywasqxxuIr7eFVd
+GQiHt6kJl0R8luvKSr9aGSLThHLC1MKk6Lq1AZi+qSoOPUM+FoD2Qsb64wV19229DvS96Ha657J
NoRCRsC3fMwa/wtyFxUgeEI2Q9Xe1u4Fo1ZjokUJ9xmpDSJWrYLWs/QDWn5BzgpGeo4huHYsvZ+y
KHmrfNN8bWH3bSOM2EDraT7aZRIfoJOLu8oErVR7abX2eivZCG1ONz041i3Ezud56fKgr7T9QTT7
YgdDv3ltZ5jy6x46ebKaIfNQ3sxwRCZM+kEhrNt2cPk0ZcBDXJyReKwuyQQIA+vezsvAQjRgFcFm
f6Fe7xjBudtkIcaXtB4cnGfCv+d2jGezqaxNOzs+vrHWx58L7a4KLVCEUyaNkBx05z8LrSy8nPXM
Bchcxo0OiXSvoZSEj45fGO564ZAbXZuTx15ndpedwcKio26Hzth6KdcMqWF/q+HDHP2m6V7myA4f
9DxPzm3l06PQWA4eBSP5wF0y4madLwP/pG/zPJUPFb8TgFB29rdZEkvysRZVNYSeq4eo9omggurb
O1kPC7btKalwIKl4l0RtylVjK0F4U0WjjfuJ/Fe2ynSxbAECp3I1Lxa+hxmI7LikGiKTtohF5YgX
dFj7ZLcYMd1Jg8SpJdZwtMTwCNhX385pylo/Jd/75Q6XTxj+xPekdLhn+LoMf+DfrrPbMPKal7bQ
uC5SWcuHslGddZWr3hv/ByTBz268/05dEuP9yXowCfALQfzzchf9481NlGVCUG90t2PsX3P2sFeN
xEbbZ8ciEUcZlcMqK7O94kXa4BzAwJoN5TZrH8uqeclK6PkcULv/odBP/Bl48etRKdr8XGAD3MKt
vzwqO3VM8JwJZwPQq4E2QsChrIuqCdkIhsBhtJZHawEVOpSf8F8R4fIK7m5sPGbJJQwuof1WKWx+
YmkYsf214xaXRJn3aOc41Ei6g6HC1AXinuKj5Ndy+Z/2H1p/Jmn8evhsPpUloZOY1Dr++UmVreIY
FAISGgaUcr+Jj9PcnaOpevf0iBcGiV/6BGEaMuu1SHZpbjoHF/OwrZvNILNdNIa0iVje+Q+T1/+F
I/LniO3fHxeODQF0R7rU9/75cTmG9P0eWgSnAaqydV1SaVDYK0iJA90XcmP34/5fn3of8dJXxV/L
AXk2P6t6bpMo7v/jTCFZ1VU/+v/nV+2+quv34qv76xddkuH/9bO6//j5xzRVXnbff/oP+mmTfr4b
vtr5/qsb8v73bfTlK/9///BvXz9/yuNcf/37v31WQ9lfflpE/eEfx1smxT+8NP+whX94H74nf/s/
7ftH8qe49s9v+zUWu+5vkn+UD8vKFmSv2Yb/moptJl+fq4XJQCykpS5/8vdlvC1+Tr6cDNm4K7hG
f1jGy9/sy6fc9ykpNC/x799/+7+/cXji/uk7XJqXt/B/XzeUoIQbb7d0kZks5VGP8Oe3UjQr9DMQ
FKu8sSpjF0ZR8ZU4/kSHWKvco3ZBUoh2WdgmG4LlnmX38zPzVIGekhoNLRCyyH+QNpkfosgvbFY1
fbofPLjmIl4w5Rvs2lcJW3kEUT9q9jUV4herEyRf/J7Rd5d69wMi9FO5MCm0UOmwsM49biw7BA2X
AmUQZWJ8D4HP3EPjg5boasR5getwClPElR5ymjdM+T5uSrs71G0WvWuRy28cPls47Sq/B69REj7g
6n/IImcOeEmueNw+wq3lOTRv1ML9EfWXCHTekk1rgMLfusBm2bjD4K5De7pzbQr2gAlH+MzssGJZ
+jPuwjjo7OYO/9oq1tDS2ZMtRXpAoF6cU9hpZR+zjMoBFP02feBTJMadjV2nXivmj/4c01y4g0gr
zuwcMwCZpXJfzUsi8km4l306gP/8pJKOIqeYAkMnzk0qDL2YtVYu0Mg1UgkgB8uP7YeCFrRo2pfY
LLPPjAQbQJCCQsAcub1rZn9cX5jNMLo8b6HaZgTSQ5UrZseGUiRAnkMz/sBYyZqBScv0asj+gUsc
yDK+LFSj4VY0yHmktbwuEoDKaLKpKDcoWgDpJkRs18vYuy9pEl0nBmxJsp+U1lHJsI5YTWQZpmir
9Fkf0LAK1X7k4LE2ianjnCvN4fuE+sgD5h10hiLTtYepYVkajNjTvCtuTwxSSo5juDFYh74w30Xg
dqXXjBxxdER0C9n/fRh+uoTdzD+pdnT7qzrvHVYCGvLxsA3jvjC3o0a84y1PzHMYaH8/907ujPfk
HpHoHLJdzjfAiyzLFkoJ0Cra0X/xkVofPfA112zV4mFrkuG8Y1/vjffAZUg7s1Fou+fJ8ORzuPgp
xq/Sdm6aaqzf9JyVyW5ReGZLneRR0GgfO6CuCvfWg19C/WRtFNyDqZ+In7pJZfNuBAxSsEkpp0/J
4gOsJsdOvL658j7xlxM1VrXo41MocHMEKIzAVDgtdD57kGx5JawFhye2uui0iKnOcXuiWeGCS8Sl
yMTgJGmU0XSDSX3U+7GG2Lxg1AWxrub2ria49OS6OHnXYdLM32D88nePJUQfkshDth2nwkc0Y5I9
Wt5IF+KivSEI3dF+bJI5xCBJKfgTDgoy/E01x4e2IjizngxuqIEbTY3eLMQvlnfTm9pp09oLqlus
ZuITMaSIbt8VCfI3S23YQCVy0A31zWaz1uCIl8eSqgp4nDPvxdVkMTveIKlj/TdnXKK0I+aQyik3
iNZiautH9KyoP9RsPKimHHA+rmPsPcWmwMu/RbvnNB8Wvs8Zs61iVjSWjN/xjoKOtab4hvFgJEdR
Gtk3jmdE9iBDOEYXTJbgRSGi2J2i2uHjn6rE+VoojrmthRZHynRw9bLyT3+QJzUHWKQVx7LeFzMr
mSU2k/V/kncmS5ErW5d+lX9Wk9I19ZJPowWCDEi6TJjIskOtq3e5pOeqN6gXq095zgCCNKj8Z2U1
utjNAwopXN7svda3EqNIq4sJYgxYYZNGPj5WeSaRKVSbqYrLh9CY7K/z7COh7Oew+mIHtvc4Wqo3
V6L103hjlZPG5weJAntQEORsk8hOgtlaYVrGV4U7Z11iDN1NjatiUDh1tJljfKmz8sUXg4m1XmnB
O7RLelfSyq1JSETu1JPSOUQNVT4txHJKbSgILNaVUu4a2RPKaKclZ4wpMmJn12NpgcKJECM9OF0V
B+d2Iyo6Bka6xC91MMEx5w1lxPDZO0oTbbJJjSX5s+egO6+NSJoDPlA94e9ckbY+t4ScYDX1L+vK
z6qU6QMRpFxB7tBPEtzXNrUbBw6sss0OJMhGZhUacHgK8URF+DrQtpNzPqMj1wweSoCGZ9rxkujZ
9Y8R9eASMaNZmoyOprU7eJeoC2j15TzccJs6MI/IoQtcDmWlG4/jqnHQJsCX8ND5rynNW9ZlaaIJ
gpiuLP4ujdwB4D1+pQ41LqEJCeUaGXDCx7Yhx33oFjNlJbMFb4l7MI5H4qFUEjj6IL0kahC9Obk/
5tfG0ojH9sKpqtlmnWX8wMZFjH2r47G55IDB2bksrSdPQ5O7nQKjRH8Zqkls4rAtb9NGBIsYXJlE
b1Jx8RfWbN9+zmAaqMuIup0+Q4o/TxAWuu658MruzhipUm17mC5YNNta/kpkUsQ7PPxdj16moHpd
OaP9hJc/me8Mvdg+Y0oKejUYdu7tJTSu4MrOKUYcYhfL0zobzSjktUgowoYpYC++AnJ26BQYCOT2
DSplngzvYIcIS4aD93XAJWKAWKIY119BjFiShYAbYNDPpO52AeAk3F26oREPtZ7p2LETMEoOqV7y
MjFRIk0pE8mllgqlhGXzN+c9jIfCPWY+pZ9rgP2SI0jRAntvxtL3P2djTHHDTgcSGjoHvHZhzTVh
dG1InqsGUU7WEVL6njsSDygE0A0YrBLesSiigZhjaPMtaNPcGJDCIlXBE5BbdGVCbXpXZhnkDd4j
9Fqct9mR/UCfBrMbCbR+LBoCwNZ0peIjupfp1qujCHWJy7SJjy/BhePaGTBLuibKfrKwV1JpFNTT
nqpApV8LqycFsyb4bl5N2Tj75xJYeIo0KClvrYn67IORkcCwiGfywr5g5hDutmh83RM+AK7/2a24
qQdcPrREqkwOyaYjx8WD0qvCLjq0ReCa+6zWBYFtHdbKdR9h2pGokJd+6bpo3Ma5iF0z+1EjFa4R
DMW41RPG4nQ9ULqMn1Q/o3/zR89Zz0i45lUmq+U7BQtSwyvxnPQce1/n3cWlQXDcSnpeL3fsDTkE
ylGNuxoHERJCiP/zDfLv2LpLJ4i327mpBNYQIRr7qaQa1F3LySuv+3oMnrICD+J2BMhCzkePkIHi
kU3rzdPooVbawU3DY0MsXa0ci5bOk8pM5Ge66QpvN4VCDWdJaxTUfaEcNyttxqDjCRQuvkaMbTrM
CdK5vSMiKL49tRAYGn7NUuDPAcSKVTH03KLTGFCzPNR7w9aJPQteiYE3h31XQtVSExRRjNmVbRny
LqxCUmSJG1xs0I12pnXnD+zCe4sl2KzYD3cJ3uG1HyLE4GzsOkC3ctF+IfukBl9PQ1BtJhLgjC2+
FD+/yind5VcWvip7peCyns0ISruLSdDRkfY4pshATHURdWb4Lao7vFKG14RPTRwpvZEMGv/WGDpI
JWYUYIGb8knt2M4Wz35fx2eRMvDKZFSInyvTG+/p7Vv7gZif5IzM7/pm5lWdds7UMUTTgKnT5xbO
Y5u+NPFT5ueondVVa1jdzyBJNboUgrjs9bJ3hOdrmB6j3nF7Dvsu48XQCaMeWo7JFAGbT6w6oU17
6xsler8V3NnY36FZdg8zCEBUaR3twZ8ylw3ojyIHhm27icdKi05XnDeD43+tjDw7VP3gdKs4MgEl
5HNFJUbn5vgNEzoWQydocDL37BdRCXcFUaKTFbXBZbi4tg2LohjSwdYjwcKTJktDpYJrdunim5R5
tcvGniFBJjCCkMlWvC8UQEa9YZc73KElDdQZfczp2h8UE88UIxy0GXQM/iTyxTZAbfY9NzNRncvB
Y+qjOuo0O1FZQbUimVvBfR6VJbcatjpVcwKz+tWL0+sfCguvldmBTd3I84BaCqYr8MmLBvxlFalC
xls1ZV2ux5ESPjIIL77NSiIIiwJjRSJ9ol4HdqrXToohdWZh1x98gtcVo9+fIEB4wQGashFqspMm
DYslTr+UibKWZnTsDOkSPjh1z+/fp7XcyMtj73Kjjg/N1vJdalCnqMu5WA4jsMnWSKGpEwZNR7qH
8lNxaWNag7NtVAhXyLvgKbCX4rW2Gto26wTu2Z2LSbr+oID39r7dYDmAh56Pz9O3F9Dyj283aRkv
2OX/2WeoQSDQoJ+cHHdn+Ryiy2iKP79/33+6igNqN3SJ8aAYcHKV3EpINUnYw1Ncms85nrhsNKLy
8P5VTqCljCLPtQTiidBGwBqYJ+Upb8RA1mUhoWhI01ymUdsOOTs00302xXG1f/9qb+8pCCBP8fio
lPj8qddPjk5K5PcRufVGKXhpJs8daZDXQ/fByHxdDFxGJoYKm75muHgnnFPm7FCbikWHdyOKyiHb
VYbHrjGa4ITRzi+3udOnH5F8l4/+epSGgek7VB6FT2PUP3kZhEX4oeokbQm/7J7b1HeuPdTyB2R/
/h1RBRIKRo6ty2CcfjAeX5cYudtlrgUB72AS8Zbh8vqp5vQ0bAQ2ck1Dn1Uz51DxjCCFB0x5gNmr
Bwg8Akvu5+GD7/PN6OEhw3sOeMyYPXhBX1+58s1a+JNLHSEvNDP1SBjdygaKBoYuJrvm/dFjvSaY
/75RDz8K36dLX5ri+evL2XVay9QK2dsMDstOL0YWhqyYpntUImyzuH7wOSJz8yFswoh2ANmwC1wn
/fr+B3kzvFzExQCNLWq6Aq3KyXc9EexjI+GV+NIXSbwuZ44QFqwXZP8NaYXkk/kfjuk/fMs+87xj
W8tUSFP89c2nkSPnPNRMg73nobcLrBirWSY8uSlKWPt7EYdAP1Z5K2J5fP+G33zPnumYITzs5X3i
xT158FbWLmdgjLcFRpeD6dFc5FAYds9x4nKEef9iJ08XMYBnLUhjZEY0IxxxMqhgwytzdC2IfZxP
D0oNQb5qQhBFGDmgtVEZ/OCCJ7PSckEWL6ZaCr7c4ekFa8Tuia2qdF1hUDpTmTeQpvDhfP7mtnwb
xCZyCsrBpsOE+/r78+AcJUB+EFblst62IrMIC+6SYF1pG1eCCRbq/ed4MmCoU3PB5XIMVjKoTydb
X0JQIlkkXbcxwXYFB9YvtB+2VEy8DTJPMnhg+6YfzLwnI4WLksjLicNyPZe9yemMAIgWZTRyAIqx
+if24mktKkVwoT9+8KX94UIeAjGqXPjSXMc9GZJ0qqya1Jh4PfFarIointZFAQoXPd7fMsS5Jx9a
K8cLLijc09aSRg1ophwCyEmqEUstNwUaJduI5af3v7OF+/pyGVmeH2h7thX0BrHb/f73F3uLglCL
rHP8BL0ld4QvtwwpeOp+IFrbm7OLaA7izw597iNKReZAsMx9vA5pk0ZE3QPo+VRbY6G373+stw/b
dW28hgxb16RDcvKwSzJSQG+llIhnjnWR2SIJDFUGC4+f/v5S2Ax5ztw8pP/lAb14ACkBTiOJQAkt
8eE+UPp+AE9i8vPfX4bNK2uXZdHUO72jLM1cErIomaNhg8+NCnfrZiG8yZ7kj7+/VEgbKIBkGPAM
T+9IoWMZ8DStdYeaP0nn6IgrcFyny0/vX+rtK+/6aLcEE7Ww6SyfXIoCS5G3thWv2WVlhMqPvN/j
QNQYCbbZGf2NGLV2Ofx4/6onJxHGLNt/Fgf6xgwQ2MSvvzIcgQYCrC4mlTDBEWhy1jxqj9xC0fWM
0yTRX+a0hbQX0s6BWSI/2Cn/YXQGjE8ijoBKsHCcjE4OywjWDWdZ/4favg5QkD5VxbI3kL7kA71/
t2+vxq2aHqJbB1Oae3rqwYpTKxEQ/9O0070hQS/0fn//fzEXvL0Qrb6AnRVaOFZB7+TLhNEXxkMy
Ueicx99vAo2z/9abgIuY1vSyHadNffr0+roaU99T9Dn8edikfEcPzagG2lb89LePzmdf7vL0uJ23
Wxjd9/iNrJpHhwZgebcl9rn/zrvNQHDZLhJhwoy9yB5fTiGFh0qZpGNjFbpklFJv/SkdtzzAqvr5
/v282Tj4cNnZB7Lr55zGOez1hQB0pW3WU+7IXCs7cz2yjT++mz9cBNVA6KOqdMO3F+kDOaVVFkar
winLW9dLumfeKHf317eC6IOpXeDz5th58g5LXRFu0o0RykIn/sz6Uh6aXn10pn07pIPleaGFYD/J
j8u/v5jc2d+mqZv0EWQEHz+Yy70Ne+VmbJ9F3rGDf/+m/ng5HPJkxbAV8X6rTF9cLpoIggrA6nI5
Pd0XWETPm4lSRQHAZvv3l/JDwU6Sw7T35mV1mnmyaA0YcMrzaISLnFYHE2H5eYXWKli9f7E3Q4Ly
g2UFLmc9dCVvzpq5zMRE0RupYmS6O4Pz39ZMGHx/eRV2jeDmcbjajAdyo15/WQZ2gcHlMpijGG4d
FdcNJL2/fnBchYdG9W9ZjlmzXl9F1dlg+C3xszGHdn2mkBej1cNUfMNe0m0+KHe82YRzNUQcTEJs
+Nk6nryxo3I6jKZNRD8jTx8cSLBrx3Sam8mCExllfvyB+ufNN8X1hB2iJ2GlYF93cj0zy0LcH44A
TEJJ2fBtgGUizM7++pviOg63Y/Np3+yZIo42VdZAsUkKI5oOphw5DoYRhvb4b0ceXxSlopD9GXUj
D5n3qxcYNFpbu6nmjZIYCWiu2eDws1CK9oMLLQSN1xthrrTszAQVKuaL03HRxVqXRBIt0x5zN96p
8VMKDv076ezNJVJkgA+YHaqrWtDsNJCtFzD9pwx9R2tm4QqKA5pBGiTQfEvHNA7mJNUl+gYErFYv
060VTOqo+sF78io8xWsoAN0xsOT8QEYvtQMKn9M96dFVfWgi+HG7oCFpg8atm36mpU3FEbEwh/8k
BzRxnnd0GrAaeV+aSDvZhYy8+LHz+jHZ2csp637UbXSkpt4h/Wo8wDKeWXb3eq4RYna9BFlFG9C5
bnBTzaAmAPouLI2cJSyOsq1bOT515dAWv+ZhxFDFXI6sOG798WyOpyo89mlnPWU4UWhbBYqiz9+O
MPhGgiM5tbulDnMyjrsi7EZclgJ/IHvYLjdKGk8fjuO3b2f4ey2lu0ihFyHi69EV8ThM32Z5cMOK
chIOrehYCsUeUhvR0Zrq+fzvbut3+oaNqMpkgy7s08pZ1ZK6HqD1RjaSd8+jkO6+KIePgqFOJwGu
wkRKfZUKGdXy0wJ2FuLT9ZB7rBDDsxUnaXwze4a8ff9eThc7riLQmFF7ZCKgJHcyXUdFCiqeFE16
96o64CuIa/BOEScAScLSBweNP9wSJzReULb+bIRPtwtgJRXmX0UGpiYat0K5DhlKuP9MAn+VKvP/
o5KRV+3Fd/9Gybj+3/+r//VfP//H+VCl7a+XEsjfv/ivxYcIP0EphnI0wERkiA5/81+LT/gfnwIN
c7jAxsMbF/Ki/atmhB/E240xiPp5gNhwmeH/tfi4/4GTTZgNv8pII8Xlr0L8qEG9muE9GifsltgD
co7yfMQwJys/fnuE6egVlIzi/g4km+gRicyVr+66PjAlOvraN9pH3yQk6kmlnGFvuljZUwtEqLFk
v9Ei7rPw59gYOU35pK696qeWjlDq0xiF5dcZ+G4Mo7Spjcu0HFugzm1Q06wBSj4AC/ked0Px3Syj
5AsefgjEg0uE4blC3ILfOQNNswYogHqrtubxWfQh7gI+clKuOjz89cbNodxc5q7U4yoEU3DHUTtr
SLKyFCJ7LUfqCbrKP5twWwjcCJ1fc2wOgLxbC1gaD8XKryazzpy7yjKs/KtttSmOkEpYZ4Hnyicv
kY0f0eMUEppqr6fnhCb5Z6DkCnJcqJInF9490dTA0i9DA1HbyhdLsEWU5wtyGl+RN1zqOfOaDarv
3ES0BD/z84QCi+ZnF+f2GoG7sh5slab1ZVo7WWWhlbYBBVsVVtWdb4/QjN0i1l8UNZP8MOWJWyNW
d9yHogn8YlNZ8W9jdTVT4Yi9Wp/PMtfJObs3o//khEbTf5dWlwVfHSe1ELM3iVGvUSlDZvIA3ONR
8odJ4HJ1wUw7TunNeC3bfJEAgQFeZZaHwWfCbVtuBsdqfkZBrNKdcor6ElmSTpGWW/FR+FjGWTKc
QpBD4PRoX7CEwgn0G4QEvVnNR8PNprvApReLhX003R+BPca4K5KhCleisOL4kIgEj6wnbahzqs1g
rAV2k3T7DM83IdbugiMMMB7zzD2LP2z2ibriS9dyC5VQEjGMwK9dIWEiLwcjvuVvM0uVjy1mtBIl
WR36K5II6nDVmTChS2JWYEdaUXSuYzEbMCWD2GVSVSHRDjbf2apFEZnvbYtBsebsB7MPSHL4U5PF
PZKow/oFsT9R06Z1FVqLgtNVcHDdvIx3bjALfA0I9+pRd92aow+mcF0liM5IUofqONfu+IThZLyx
WjP41pErQAKHH6cpIRh2FO80Cp2SqGoH7uKAQv4bjv25xVOeiIe06Z1mHdojjWY35m80NPK+ZoYs
IYUUcbxCVpb/yhobjlAldfo9HlP3dtIhCQR6aMcz0hJZPNpOoMLn/OHsuzSI5zOeTv2ss7bkzqh1
3RtJJh/4L4Pr2kResw0G1d/mSepckj2HEz+zHOJT7Awm5qprSJBdj64bq02dieExo5aKWtJqQTOi
O1ZI6JLafrZw79+UDi/3uu1cOuNmPpP2MIGm+BJPuMvWXkdy0A76XsH3MTXF0RhbYiBU1nc/YD+Z
V0WHropQNnfBmRazf9Tg+vSubXLTPO9kV7prZbT9Gk1C9E3OY2Zs20xBRWnQzB5sizoSzqouog3a
pligZtMUEfFR2XThB+X0aOoOU/AY4Bx2LOUeZxcBHnk3c9NitkqAPg+lKe9nqOvALhYeyHmMqesy
NwzzeyGIv1iNKgiaDYcD+ZmLujjaEZOSNoJK4cqGPvUFQCnbknjhLnR14H+vMPmCMmr4PYj6yfTQ
KZEc8R3Wt9j6kwYZZ1DC0jd77EiuQ/RRg8kSYZm1q4K0V6tAJuprKjWV6TKeyuaiLtOmg2zdeY/g
SOG/cUaGGx0jI/ys8qV6BlxgQuPThJzK6sZsPnEiRVNZ4tc6ktlJBCVadXUrHVg/G5sV8VaVdRuu
EkRIB+6brPaUpMEQtVCKJhyHppGtw6xp5ScPs9yjgk/30BiyhVbTDehahfZNvR3iotFbz8rSSyx0
8B/9nLkIrdwS+si5UHacQu34OxEQJRovGjXBJoiM9kfeymy6DFQA4FG0WQFoIoGZyx4rOkqzYS5F
yAPYWCl97cQ1sZKq4lOviCrAtDgmSfLDDkYwrDofejTv9UQ8oq8ai9ScWC1BLqIOgq2DAnNvQ3ZD
IEqAX7WSrZ0/27WvHp3MAEsded2cr+PYBMJaUUm8o0kSgAODT0EKQz3YnzrpNMOaqAIiSTK2Avd9
Hjk3jJQoXZlR4vwEIKaBk5slhKa4cO4kNrdxHQGUeyjSCf09sne1gqKDJB6hb/Rd6gYjqt058lEX
3hTsLXcRByr0gChOU189wL4bhxVkNw4pPZQDl686D3/0XQKWReRFtQ2BU0YHaUD9hgHbyXib1dgo
l5+9EEFpQPOoy1qIJGUn9UU1gTbZZ0ZqXyM2he4BYQ+HoosC7qp0yPRYI7BOjE3L3SI6NUyN4zPH
1S8cJnOEicRhwEgva7XyatbB0SPlc90zfyILhqKfbqIQYWft91ULBy2ElVJ2M5+nk2VCjxkRVrDq
+srXm3ko/K9B17YXhYq8Z8tvU8LXrIJSO8oM/mP4ElWzDa1eNztpajlscr+fEZSWRW/te/pm3SdV
uZgsSlE791bWGL+6cl5YTU6ermYBFmzV26PUbDBs/JT8QTivVg9m5mCR7E6AEceYZF+WnXEn5cBr
ME7S41GVReHAok0AqCnDjJ4ANtmws+l9fovymTR1JIpFvEGHan+P6zaAS5tqOIA8cxtoYWM9l0GW
3aBWDH61dTn2G4nl4TmpNL6MrAoG1MrFPB5qS7XPQe2oH6hSIENoFPHXw0g3gnXJmqPVPNMs5rH3
A6iUrpsvY6wAP0IXXu8aNRd6T2XztkWZBPgvYo3AGvFPduwr1S/JNCEDZ4jC4ocbGI7eKtvvNf5L
WCEcepP6W9dBGYFc1Isf9Bjyy74pHCxVTC0HRn6kV7GccWrEdV/vSYUS8iAUkNh9m5fjZzwH809h
td3dUAs0/Oii/Ss8seyVqrLtkMq2HZrhwOvcX7VoSSVtAbVdWW7djRuPeS9kUNexhNRegl9IrAkN
qfIz87ZXoVddqMSqxb6C+HYgDXWxa0xFC0W4BZCLCst3mGVi6wj43P5UpzO2RCUDYgRICSOiKkWH
z2qQ6KZZJ3PQP9qRHR7aKhvu0zog3scIYA6VctYKRLIDdK4byEXBQyPmDRNeif0iqPWhU7Z6NJgj
G+bLWB9s9hQBu6ySKo2vBQBqK2W53Me46L4gA+TVUEIZl9lok29CAl31rSUpybxogUCej7npwCpp
25u4HCN7M/RuyrghlPG28SasGUllw6YmASshjE+3MGjjsUZEGcB7OPBd6/uF8PAsppIUQwHU0UTs
PuVq77oAwteUaIcnL1N1sZp7I2URiHr7AqmLfoynqaVZYNblHb6E7Nbr+zklH8AN15riAGGmus7O
CsPcIq0OyN7zDf/c7O3ilwOU907lkWGe5Q6xGCM1pi9RY4uD3xH2hVfBQk3PWk6oixn7CBz7YtYX
sXJLboUixwHLfMBOEsbhr6z22RvUzQLDzkOAjAs2B8xk7KZEthDtZ6wJf8G9CvYGAbuH8PdGxgmy
hdLw50tME1CREEF25ibJBowxQs0mgXV+FEkSBJt25yRN7+88tO2oyelgX7eIibFB63IAFGCnbPdF
k2Lnz4fYN4jpCFkzfh8h/+qsffX/WMI9Lc73zsm3i4335fH493//z/GYwyxCGlrtIZoaixxWyiX/
no6t8D8Y/Sg/0gj5jeRFkPjv6dh1/hMsXXm8u5Ry8B3zT/+ejm2IGktznM79UhFZilcn5r73zH7L
gf9F+ZOjX0hBl9IxYieAG767HJ5ftC6SgObSSII020IrSbaQRQP3LBFpOv2IpOsNdzWNFmICTLhX
qxH/xfcMlCVJrMHC/tSscYBYmVoynOYpOHL0wFNxUFUc2XsvsaXB4bVrxmuANRxJrClzjA+Ci63X
NSJuQSCwDGi+0Bbhf9yT8z3TgUWuPB522wIxuU/apIwIDixtsgnwudlbJPhWsQ/iXLINKsOw3cYg
qlhujFE/uF0u5X5ujZEImQjW49YgEbO4fjEgrv/R5/1XqeR1lZb9os78w4fE3IS0A1EOBstgqaq9
eM4OGCMvWMwzft1mwx6Krl8dJJvDfRAY8ec+0ekvkfcEp2T5zENGaAEdsxIR+yaKtf42yeI0J6qw
5ZhBrugsPiiEL0P61UigJOpR0qfzt5g/xanYDDxEUkcN2wMCN8Vww0q4IE/sLhv3Vp3U/tE1Wq/b
+amDbimo2sk/j8duLo6iTJAGr5oJ5NeqG/O52xRNufzy6DBSoma0poPE2s3q1+ve/8j57LyuSHo+
H5hvnZmVSg/lJPOkaFxn3lxQfCHD0sWkcMZhviBxIuaYuMUr5aDEbvi+8ZkRcfUptu3YAtVEfPiR
E1iVHMBRx95ZgXM7X7d2kha7iND7eKNZnUF1YkZirgxskgmDOvHWup/sBw+Bacu2vAB6EnZZ7u4a
oxnGDdGGEBmCoQGaGFZsGltegWfParMbOira23CYzez1CH3hW51wRP2su8S/E6PjcRoA21x98HbY
r2vdy8NhN05dmL6X4Kff/Y8XA2+OR4vgTBJRB76m5GikRC6tFyMECXzxWFXbkvhT5xOqzSjetmlq
T4dZ+DFZYECGp4PLGeFqtpsu3YuS+WpdoiOozwKsPtnB9KcQGxyKJnrgfDNASHO1pHXImF+1x7Ba
ChulKfQmbFUWfqt9mZMNSDbtVzhi5nT3/lv2ejILKHnbxFWj3mYwmExLy0v44l4TbYFzzCNCV4je
2/Y2RbkcLum5NGV94act1BGz8tGGuL29Zb/P2ev9D3ACN+AT8JBpyi61RpQOKFVef4I5GT1cxQCi
SaTvKupLFukI0xzaxIgioxpWPObAPReRm3xNjaqntJKQ17YardjG1OUhJS5qL4WfBYOPUzqZkfkO
Cp96KjPeRwgdlHBI1ImaLTR1d8/OlIjBRo/4FSloQZ5dSTsikNAF/Lj/4OZOHy/LjQMefuk74wPw
T1U/XuLHJrrqn3Y2NJ/yooePbGMjjlYAPsSnarQVrm46rxdRkOOWNMsi2QQBPdetCbDL2WpR4l+q
kDZfTX4Jgwdixi0OlH7CZ2J5t0JN2cFXUNCPUJdKfNylXbbUFbT1KR0JLzZhb/RrMsCyfFOXJeTm
iSlpK0Xd3mCUwv7y/h2/sQRwx6zbiDtQeSw6kpOZpTCIDfOq4if+DY+JpaqYAMkDNClSsUSXHP8x
Gu8YY9WnYqDstPcqaWJlb40a8w5b+u37H+j3+Hmp/l708/ABgAYgOqFIftK5kq6b4tCg3dprlvPz
CovwbZYJwp1jZRGzNjr+dD80g6VXXs/5e6u9KYwuhSjTdO0p9qFkWTbYaq3YE89lEmb9NpOmfwyc
3LF2CosrmnLPjw4ebnVYzmVT3AJwGa+ZR3S0Y6KpH+268+48hUuYFGoTOurv/9cYvDrf2Zg2g/VE
6jmORiPMi10HDzlaVT00V3PoQrycXZUjXa4lbCyYAV2Nha/D7h3NqDaI9gGbsmmGEt5qAduKxqap
0XNBVtb9V1FW/DFUkRSLbQnu/Yz9eHOGdMHaYSokCBronoq2mKigLlOur8atkxUgs8pACve8nDjh
c3K180uS1Kz7Tkz8JXbSvJp5RgjQapDiU2HWvkX2jQXaz8EbPiC0LmiM1jxdYzVZqms+eLfe7sP8
xbBgLuakEDWtebKJ0SG5rUmTllxpYJtCnBwpHJw2OMqpWvr7Oc7J5hCLG3YVDMQVbkZ/YIsQ5xNb
hB6CLPuZ35sG+/cmxi1k3G2VTNntkCUSuOtqamHDknAp640AlRrevD82LfagJ1sItqwQI9zFdkFj
EJHA69mvxpeW5sXwrDz835+5KNsZHFo9/YBeQGcO5Iz1zZ+meWsZznwZ0STYh9p2f0XCLuJH1l3l
7P1W8p1U4TzlX+KgmS1o1ZyCN/lEHcoaHEd9U6hnsb82ls+S7UwVpfQ6aEfqo57yd1Y62+1tbdBF
ydzCqa4pdlvOfpQEU27V6Hrdfh6igll3bvhubb9ZfFszIr61KMAZbzOfkkoqSV6hWlQ3BNolIMwS
mwBMhFfUjFa4DjklzTgT3Q1VS+M+8aeGY71kDFKA8cpnh5OaA0acoO5jaqXNY2jnvnXox0nso6Ql
79nXpSCCpscCDhw9I4RCkaKitmm3bDbqCjz2lj9yGbUYaLdFqacbbS4cOmIupkfDrkzStLpBGbe8
0VW+Q08ufJzjWnNgJe3yLrWwYcZ+kep9QpWUdICw5Tm2Rl5i7uzHZnzit5f3oR4HfYem0jcIkR1r
2MloPdK1mVTmTUabyfs0pJRPdw4cM6LnZsGBgXe2eexN7KhYShFAkZA9tD8bfGvBbVKWFMlMz6vn
s1CZZARmetSPHt7bYpewW8eqOpKdeK1otOSYyw08VR67FM4hqQWaye2t5AKdG6VeVQbBMUY849wE
czNQR8tS7oJtVP1IfHUiznMd2Z81nhWceBBpLqizzvGCrkjG3SSm1l03MZEExz5xiJ2NdOdOmzAW
jdyylTWb84KIXirDppwv6MKwf8HHF35VlMbEZiCbqNg4nkq+kCkcYeh065xIQMxF3bkRd8COB2o0
zaNOZfZckTW0lHjc2PpZee14HfQJBySFgXMkuqx0v1lNyJcU2h6TaYQgAzIetcFp23UqIyWTdyrZ
mpUXJ/e1l+vvNqQjoAZwO3mTitmcNykhpT3+0EjZV3OLluLin5kZn1g3Wat2wj22bTic4Q9vuDGe
7jAzn1djwwTSuDq0IJ6J8boUjWltmkAPxi0h2KwmIZGdBBz/3qdUUvIJ1WSxhlvtOF5ja89hZf/z
KvZ9O1CTBHjNn6jxi49PY7UskYkxzRDbqsQZYYURxZvIn25OI1HjoiFmu2VOpqFPgIaXCPEAp8Qf
3Q3YaS48i7F+xFrc21dFDmlg989wZfMZeV+VBaSBbcIy8f8z6FqdSLEL68EkjrWby/IyybXD24E2
GbdOF34L3HjwNm4KI2/TDrH31W7Dyj8vXZ3ZKyg35CsigqdloZ0U8dnkPgKOzy/ZmfZXvqVx+xZZ
4n4fDe32qzKqfmZAW84g+iwlQGbdoSMOSnXkA/tlTeZYHNrDWSzL51iN7YbNiw9ozJD5MSDJAYYI
kWvJLqtaRex11OM4BeCvtyXiui/jAKYJi6q9zeZsehzrMDhWgVneiyGkMFpikXvShSkOxZTieZ+M
MtFrxeGWECXajHSMigcMbphaYQB88hQQtZWENnzt6L5W6ykLnbOYzUXA2TEgcXX0bhdaDLuxJEUO
6ZpD338ObY13GEYFaR9tHHBOqcE80jgvQdmvfc/gQVeFiDddZKfzOhdxauOta5pNjcrpJgf7AuEA
Pt21D8760gprvgPHUHdqpHfQAY28mOhIrENY4yymPceh2GvTm6kGeMMzDKeruVTNJTCtfItDCE9H
0d/nQZ8dJ3t6NjPdfgktNmHb2SMbGgu0VxrnA0jwL+QI36q5jc/7RrWX3H2xGcizeByFJtRxwIWX
C01/tlDVHp8WORd97eDxTLPyYnZ5odOBvvfKGInVqmqK5mtL4HJaZ9ZA94ZUkILZrEieVTXJW2Zs
GVM+JNUPHz97AVPEwARrmlJXWtDA2lJZbXde3EnA3a4/U2ZlTbBJrZTZJTV/XAdh0lHaToqUo0KQ
1gax93Q9q1k4Z5Ys7Scl4Y6soNw339PU8M1tFJnTbaMbf2+mMfrPArFjviFEtA/XwiV7oop9/zgX
RX5ugk/YM5OoS6n/D3Vnthu5kmXZX8kPaF6Qxsn40g8+u9w1KzS9EIqQgvNsHL++FhU3M0N+I0N9
u9FAFVAPWUBGuotOMzt2zt5rk4cBeT44E5asdmnuTs/dSA2NvKGF2sG1HnSCHhdf58zmepGQRbmL
i1iByCfSLJhCGsWKRqg4iyhfXIiWmFIXXcsvtoBs1L1qxWC9zTnjvj7V50FawCbkkvRltDz/SeqJ
+6wRMx6trKb8qvIe9HE8Rv6S243M4JIR1xbxXvBRiece4phZ6kFPu+rGskZ/xWVviFa115dvo66a
70AYqit2+IpENNbeBXZe9c0wlHvbhl27qntDI0YV6wrka4tEwzoVKVwmIa9LMbovWT1W17HmRDeU
stkaHfD0AJ3BPihKWXYbAjplmkzfwBIbDy0V10Y0jbpGYECCwKi8Ra6PsFcdsj2flB/l7B+uVzcX
GVSruylD1LAsEzmXY01ddjSEbdsDBGtx+RbQRcN1TOIT1XJUy3qhx8SckAjoPCWMeS8KMREeMJl2
3hPXbYh66QVt+l2qHj9u3JfNveRGh+hKJjKdLR3gYoU/FbCslNjkIQl+SwGWggzbnpdokXPBcjd9
FA8DUQNa8sCEqHM2Kpm6g0WCtbsqdS/dNqqR4dywIL6+qAqlXyPya3ZKZfYb4KjibIL0SMSbaQ4O
XHcnnbYhmuFwOZGQm609ijGr5fZqKPmlQ8nYoE9hFAbhhOALgjliWz6Kii+9JNYrtskRIEcXw4gV
pKR+kDO7pggCqgnSlXPGyEtvVfi59ibcNtQ3GBMifxWkQKqgWQoysj3yfXskPLiuQUF7HHfw4skp
cEm10Rn46JQlXntEoNNGq8Svm3bVVMIB8+gy91sVnecGa8m52cyzkNR4LiLLeG5NdyRk24OOkY2W
VW7tiFKIM0DvIGv2XRWu66kr2yuHSik6Gv5gJKz/UaizwG49Qk/ZzpOjF3vNI5mr5TV3JdmdIWAt
MIxTdcQLqD6cXGNdlq/tqOx0SxPEE9tksNqCnBqT4yNFQrUzkXgE27iD5mOFNJyW8Lhgf/S97dBc
M3WqVgv9sHENbyM1wKd13ZXduzDJE2ZCW5Du3iHDOCLXggIP2Gbe67txvnewmUTOYfRLW18SgRrv
TFjoN6JlrLyySsv+TnF04WSxUfEMRUUMoznr9F1nArTolV5DCnMAoWfDXD0+9ElhHjLYvIQTkReW
ELiFLuZAYCzvv6ZjRMIv3xNaHVJnPDFr9SW55X11MYPPuD4PxTWjzIyo4lZnfGqWAESxEJkMBOHX
g27INRIaoMiPLHYQivaa+wzF+kQZ8FIDf7pNY5QKi6mpk/PaaB3g/ASLjVo4Qpyi2loPsaNdJOSS
PpPpwEQqBpLGr1G1jrHwrLInWkl1XF4Jbm2bBSMRptf+FDn4FRt4CADTZrt/30Um0+Ksn/sw+lRV
W6Zcwly0KCuPZP4w+5pass7PuPgoZ8nAMrr3OlJUloGXy8c+q4NVZFtcZvswkveVqYcZX3r2ICjH
I0uTYKszlCjwLgioY/nWDibbRWgW4h4vXH708oHnP5rQqJcuCKKj081N6kBvrS+mSoonK4V1nMCC
frYik2KeaODhVSijukYSjq6JcHjf2reaY+5zYTb9XgcWRwxl2+rPtDlTEGnvl4Awxd59HJPkPg5M
6eMcJbZp0019IXdK9tBDLc0KSeLyfZJGCF74TiB4RDIt2TOc/3JvmFIdyZKD8FyRxkMOSWhCmm49
Tc/n6o+ErEmY00No1NN9a4wtIalOO926Xe026xBQ4CG1k+hVQNJDrEUqxRWNJdLT8tQylvq8WdBI
NckPt7qGlNugvqX87mYOr7sgATXalf58IQRIHC948Mk53e5i35BnsaaLGe4BhL3ajiKOjYi6PYuu
N1AtBNz8az3jR1aaswsjP9nAtA2vrciO32pis763nU1UsxfVz94QerfBSKfU5XxdwbEjJsKGUgik
GB3RlcPyfSMiDGpRyZXlEWcL/eAinELylJmDV1vMXO6TURdmt3IafVxo8/1L9obD/1/IarzsBP1Z
ERZqIxMXzR2ycxohQ6clNP/MbtcJKycPOhpg8cSAKLhTEqHmov8xA0aN+HuvdCoP8ssgJbpu8MXQ
yJASNZGfEUKT3ZQNO6q38dLSKvGIjI6cuKzqw4NRwAVfU5zUW2cU+ZXQTKKReNuTYDtYQ7sfxrTZ
hDgYvgyp4TJPoYCvdHMDsK67bJQgPcxHnn6cUve1GAyN7ASfoFPkBlN2kHkU71Q3sUZ8Ag7ICo6E
PItoGu45fd7CPgheHVrouzE0zLVkU80Zf2jOUY/d2qT17sDBQCmFOk2lKrxhl0zP8YbO5JPIY4so
eTs56z1iHxAue5t+jKG7gJdctsDLVyaCghVuIbnMuPgtq7irr7Ioyteh2Xfn/ZS+2RisNt2otH3t
mOnBijWx63wH1VubWesKNs+bjMnmgGJTXXpp40xUeEUNOr7OOnsbJrm6QNHSXNOiTbZuaWhntYbc
Zd2QikcKvRu6QMACkDa1quCYp95kblINmXvrN2m4hMYVn+nK765Fk79MQTmcUV6oXTI69TFtXSKc
aPldiqxJ77ss7IAayTribOagf+jjYdziYgCuaQilljXql35jprOVlvdzD4YwMndD3ntfrTxCktbo
ih/fJNW3rMNUHYw+9bVFH1W6NzfOu+8pArPZp8C6jxSarEVdQu7uNWf86vZWetmUZdme2Qg/rxom
WGxZYmK715BlvBIjQhiEnqiJYlaZD7XiTmjVMLK3iesOX/0ESDhsvM5m9dKo00CQc0HhNWZ25NZW
oC/6IWpvLZlpe4rxJmYAadP9LoOi50SE5lWaeWitm9bqNpUvnqyqMg6E7QF1Jt1nY1d9THSupj3r
g+5uReeCvo7j4RDCptsP3D8WiaJHS43C2Yq3rlvIxPBxbYXcDQyVj7vaNY0vA8xNENyaYydrR/Gd
B8cwHkqJnHKpBnIqDQwjtEaL6tkOckSqUdIUd8Q+39XNjKYfHBdgJfgo2saJ1cZ3dQ7UbOF6ra6W
6Dn6q8jqNP9ytDu57OoOpaYOwx9/D1MDZLPTZgh61CGUA+OqGuL0hnpw2hi9OWfQG3b9lYCu+qVN
gpqOWdV9w4ya1KvWnNZjpKXbLkutLZUniZbS662zoavKdZN12gUHYPW1NbTkKrSJPKv9ruAKNvXi
XHD1L7Ya3cJ9n6Y9/L8ovs66buO6KZ4RNxjTr1Ok4GFz9Hp7I8xACMpxYdR+uDOsjI2incgtKOih
9BTrs4aklW91TwjmErW2BEWOJ4YaANG12g66M13Tfm0fUXmMOzJAGnU11sm4KUL1zHGc3YKNGdZQ
RFOwXuG+5a/dtlo757ugpXuzeqe3z6ZYTfpZ4MqmX1fZoD1PtV09ykxdoHNANMscnURXN3qMgly/
qWviy+wpETTQ9OjJS5pypwUt/UKX6HHfIpqeVtlIhmPnMS4yNapt7sl0lHvQcqivkz3XyXxr1r7z
DKTTWCWBGZ7H/EqqIIphpRyfuPJwIgqPXg8K8kaM+za0tBsEyvwNugfr3zVvDLdtz2j6BSSeavWm
1jTr3LfUeCwiVwvXYlIwUT1IdIiC6ftTAthtdKEjPgQ8SWXXN0XtrwmMKQ6kFAz05sr8mdgVarh0
/G5kQ79BFxvdi9RsKaz8aKU8Oz4bkB+fJwFiUjLpv0wa1X/e5a9uIfU7u2lYQbOw9BLt78ICdX6v
rDyMQL3n6r6xbO2syqV6krmOwM8m90tcxdQRw3MOfZUmrNvqKYT6NkYbm0iHdlcfBQZTVHKI6g2t
vry6iqaMZqqLNjIk/LNq7lzcI93CrLm+LMa5E+RbkV5tQ7OjcVmZAVWqpwodIiQ6nC/IYVuGBCFi
niDsrIOGRJUOMSD4q9HqM8haYd1tnDyiliIyNLAXRRrQHiDOostWgFGr8qAUab6rIqSoWoQy6aO1
PRhDeaQyIVgDCT/bzI8pOL+ppPkUZrA0f980/1XH3MYhSEGJLICp6ceOeUXKOVhK70067kjeXEv2
8ThZITGHRaCWVtH6RK769XjhJlr5+PvP/jjOQzdhYiRlaI41w8Eke+qCkk7XwHeeXmTR5OeRZ7bb
YDRi1IeqXUVG1e5QqLY3GvE9AGgQ+23eP/5vCYH+X0w38wd9+ydl/L8JGdxGmvCf43Ie3hr1j8VL
nnzQCs3/5odWyLT/QGuAImf+XXQ0Q8yvf2iFwIIzfCShBus87YZ3YPifUiGw4NhbZiwSSA9DYrT5
l1TINP4w+e/qjKF1w7X5if+OVAhv+4fxDs4ZPJ9MlTFIAPBCMDTrMH4arztYtksuMR29seSs8617
ZTrtVRnRwWVwGOycaqIb3ruM+KDaHgi3uxJpXWzyDN0A935SvIFCtkgFHHIya26OGrF9XmJOV4Vj
DbsBsjc9r0Ew17aGlcmhd+i4H26iDOh/Q64EAlludoL3lp0lKdY0P9Ol51D/I+s/1GOqVpyMhY3Q
TWkX/eTea/NVWOsibUP7I/7uj4VxyeUofyBpxbgqWlO7FpNTX7V9pJ+5Tp8d7Q5wDj38sSO3ARTt
AwFYzTMunLC7YHAV1yQit+f+UKxdR52h/X+rTP5B2Lo3ga5pLJ3p1RQtcWpZly3MfswofZ5F9Ij3
5dYJ3WNo13uRZlt7bPZWuE9efEOAyxiu7CJ/8Z3qOZ+qr3WdnxWiXaeud8BvcyzcYRP1UGwD58oI
8ivYw4q9d9r1vnE3QDXWnHLr+OvevcplfBvW5W3u1hkzB/cC5fs6iAwUOsYaevchSQduVo9x5K7M
uRdXp1s5AD9vhmPXV6uewfrCKbRntIItCqDsGgfPLXMUJo92/Exb4QZJ/AMATzru7oFMtaekmB76
Jt37htqORQMmS6yRh2+AoF2PAUG8DuFHNLFd8lCfGmr2weQlofDpumLOn+G+pj+Z6TGo3oZxWhVV
fIRUfsP0gz5xFhzcgrBSEMNLGYgDxAe+SSTPQyP7DvHXpE2/cDTvoqzrXdXIS0Hz1ZXFanLHeBfI
eI8xaWl3CTOjSw9JujQu28BeVzV+iSR/pSlKYuy1JuJLstvX43RIaBUHxs4WVy0kXc6saXrqOMnD
4T40phnnWCNe0G4zXbyUhaDTd2kZBGFOVr315q7afOPVXPWopRpn+rRpguKL7d8V5tay0pvaYPTY
DttWxFtNW8ZhdBVRlmroOWrQ2F4vLrjuXwDDuRC53FTF/dQ8+Hm7t+r6eXL9VZnZO8ZQc8v3fOyY
WmXELNXBVcjFY9DTy5GQyYVV8EmVU3OSNcvATPda8tx0xhkYvB2T+iXymyVhK9kCUBNtxW0lxDnD
6eBCDsZZVobPtnjhDTpMdbMha/IpEU+xvDFCfqcKa5uPmrjrv1NlXutJf4sNZNXLcBsk1UIfzL2b
P+ZcMOlD2gdLamtZqqPZe2exW34h2JzxY7kc3POGRB+ZMG80bvD9Pxixu7H6c0nYKZJe+iOL3h23
3jgccUYfagf4NXekIN2YSbO2kEG4ubkVkWJ8Fjx7KShtO/evx7S/defFF0rvzuh2VXtjVW909lZm
vCGWYJXjuBkUPcUCoKvcO3W1kXpzNIt445QoWRxaesmuJvObexUWJjqkAwRn4oJVmiwcM7u0tfox
dTmshf/FzbU1t6GjRlzg0tC86660D5pz3RFi4OZiW3jBHpfcup/QVM956d2uQbVih8+jZV/RgSXd
pEm3/aDf+1V3AdPiATHVN0MiXyojpg95TctdrYfq3HaKiL+ZkOWmZJxe7ujsYxnnDnHfKPxDaNvo
uQ64uSzvi+7pV6ZXw5BqIb03Ub6sI9Xgf0s3g/GVEMnt4EyYXtzNVG8rXt9ad9bgwu+FHmBXqv3v
oT8tPR2lmCqSgxcne1jnLp0N/4D65rXUTe6kpJksZWvvdGGd0SQlkra/dVLZk+hldGt9jvBJytR7
kHlJc1inG8f0+2iFcXleq5SxkKsf4AxdUmMfqzGgTdlr8YGAc3nZ+qxWdLLh1opA57fdJTmUR2ce
6UjGpQdQB9e2g8OwMAxeDneX8U8XpYOEXxniKcmnWzqtL23RXTTASg8VIN81oQz6zk6M7qhKYS9n
quCFxclzY2eNuOpH07gQ+iNeeBvL1Mp0xaqP9WUQfQkDJ1qVNMx4dytjKyMXVsV570UvaUpEUlIy
PhazlT5odr47XqusIYZyLL5o2bRGpbVlqKkO+Rabin0Z58leMbRaEO9Gbhzjdsq8/uAx4tt5gw7g
tSrWVRA9sOenNKVvBYx2WKTbVC8OIpaPVdh9oXjUFmHtfqmjyifBipEcIQErbFXHLL+KMiSFIvLp
itgkGjXZcNYJfKtd921qzTvqYy7MfUU7Bqh1rtMPAs4OwPOxdEr/BetGO2cvLVTE6hjOcpAzzOib
gGD3IhX039syoGVN5I3KWSB9Wz/ULT49PSMfnX7WGmXQg+4Maq+ZcbCXxnAeTy+uCB/7kf+WIHsh
3ma03SSSwFUea68608+MIUikTVsvr/r5TjVuQEEgULdTstnglHmoiJyUu2M3Peqt+V0boaRPhtcs
VIx01TYDf+EM8DeReRxRdx2T1CdNyH9GIzCzsC+63Hvsrf6lJ0rTtjmhLPUaDvtK3NBaQDfvaUfF
oXTXV1a+jXVdY/bfkSc3X6FRXERbhqOkeiBkPGqxRhMjIR0ZHbHJ9p3emmlA0E9fRShRmgu8RdXW
auxq489PDIOPtxReymA7NdpzFUrW9KjuSd5DC2el/jEj13uBFi04RmFCpC3ndyeD8tH2sdRoVtW9
YXV1NzLnbRhasgHQCspF4kXqDKHBa+4AzPCS6QhOiPjzCb1wbGTdPvft5Bg2TnKROaO+ZeJBc7Ge
HQmNktDCS8Rj9U5kNdl/Bk9ZulRLExMVZ07c9axm2zv5NjU1c6m3j+XwVEXWEQcuBgHPvzJdWJFm
oJ9RXpBRpuSdprzLJq33A9uIiU+qnn2gAx406HoXQfIVWbOzwMfQroU9Xsi+uq1IMlv0GlkUeqJd
JzkNVrPM7vSEVidXEhn69RJVW7ih7XNbDeFxymN6t5pKSS6r0XaiRjvkCkcQzRrTvSjBSJwrOaRX
8O/ZPWdYJhBNz9oUpL5cg0bgqZlnpW5fy2CUe7yaj+SGBhsz2gHd1G4miSEU4hMmE9MrY50zrUds
BSRjPTBDXvWVyrZVljbbsDIfyP91UQNo3/9XVnimoTHGWEamCzdb7UcoKQupKXIItHaPtJzXGq06
Ep5zUYuvUZOtRCdeWwpNq0TxGeU/pGV/6571f5bB9D/OliF+e926q6M8en15/cdL/vqPu+LrS1B8
uHjN//rHxYv5ORADB3DO7LgAY/BTTKlj/OGZOjQSA/otneP5Uvbn1cuY71eWgcwXPgV+uFnU96dL
A7wBMyl8GlAPHIhQpvV3rl6zbvnfqk+mxAJSyUwqRaDPWXiqa9Zp4w8Vgs1l2PfttusatLTIZlc/
XUZ/4VE4ud/Zjo68F12vLhjncna/50L9dL+r+8jQoHf6ZG/E/h3zSvSradNRbWMtCp8w5GuoH5HT
OCudjAFjPXVRMmNuhoEOJmFzm8m3Ix2LA0LPtQNhgYFc1MKKZU4fwa3XxXAsTau9zLpqTNeTlMNX
K/PVWa+ZGslolPiUulbobgQsHXvVVWKcdU9G8zTZZX1FICHeeTrv6LB8ezSvU2DxFQECLf5nWEJM
2Wz69Nmy0Zk87/0U5sA+dqvuKjapAGi/l8NFJyvPWXtV4mkUQJwfy8q3ck7MuXQlNppiqZiIVWJI
yJ+31Htv+t67fUUeEQPxy0QLo/uIuobIjwYjKu01q1/WdNVrBmT5eGxTNzb3Y1Nbe4GX44zBlDtx
GRTdnE9NZ5pxS8p4VEbAsJZFEqKOs5MCbVXHX7PoDCu/Q3o4aavCJpgkNBkPLKreDq8ZcVBeJBMn
CIg2TkJ/sHyJVo6+LDnxaKYIuU/EBQkP4msCBoJ0Z7KIXn//mpy8jJiPYIbSLnVBnQkMLSddgCQb
lCAOSAN50Hi7ZsBQiAW2/dEd+o8pZCcMZl7G+WMgPc4WJQN0zklnbMSWPM8MtSVwtX6fRO4Nlxex
KpTVHKRJcAuUJv9gxAW+TtOMjwOywE++wyym/mnZvX8FyMs2alUT27JxIuYP4tIH1cMx5wJEOE+H
2txFDZInGnTluo2wUP/+yc5P7vTzZsS2Oy9FNpWTz1OWOSTkZ2hw7geSHGD5rFJF0Eaeu8YneuMT
o8L744W/wufQ1eEZi7k5+NNar8qQRAIZ+8uR8k3j8hc1jwRtOQi6QmylzNCwE6y0IsZo6NjNVRHo
+ltfZFHCVCk2jwOaKIkdseguK467ZEu8FQoZy+yiJSYf+30eSYJkyfKRS0gHcj30U3EoRZNcowlw
z2OnqH/Qgv5/HHXdW63a+u0f5y9l849Nm7++KGL+/gekD8KZ/+mt+guz59D2L5H6+Zx7/wc/zjlL
/gHJz5yDrjFJ4yD8Z3/Rcv7A02HAjkcIYrtgo/91yJn6H9TJeFk4ETASuT8dckL+YWMcxCoPJh3Z
KuS+v2NFfM8j/ff7TzvaoxM+i9+hCUH98ead56d3ckzc1oI+UK7Iz+K+DVbaa5ed7mBmWepeZDII
rwutnBB45AN7buuAJtFKHYVI69e6gaokiDL6TOymS0l331o4UeifiQIyGgMOn8EvV/vaX5AjVrLr
YqMelnVsBP55CzUfG3OTN/mOTxq+1QAyTE5CAtaWdTKTzlLVDWeFHjKmkDiorx0AuDcykiWO/ZTX
GhleCU0A2aEU5AbN1rCypBGj6UXC8N7tGKUabpXvlRMN2oIhhH6u+TCadznz32MdZVa+8C0RBitr
sKKrTLhTvu/F5IIHipu6ozOHrwFfsq+4UI7RpT6pi0kl8mJgMHIuvMDhQoudPL6O/TF6CgbNRgdd
j32304D4MivmfzYcPP/elIhLmYDxH3PlW1yoqswabyZ/YICSVJp56zvM6V+9NtbsdRrkqXsW5r1m
nyHA7INN6tROQ6us81fVWETjIoHTwUAuROF0EWhjYS8YaQrB3LYQxkXbhewCRJYVTP0Mb0fejjFt
AWGYIZA7hMGYo00F3SBS/pWqK7Nd9yTznJkM9PJdbALHG6oqt746wcgGzAVGfM8DIrFoj8ZXqSmc
cpnxlFESR86tj93z2GCzRMY64CJYRV3NVKmUZr4Jp6H8FjKZXmBvc61Hm1TmXerTKFtQa6AoHF8s
J3dXU8ZjxJGHpty2iCiv0weXuySYC7uYlihkGDzRmrbXbQzVxX/PNKMahPc3Dpcq9Zxm0fYTqg5f
r3LYUO4sBRtgj3rbuBjqT3CTJ+bNeekARhacU1jpKdxOcd5WEXq8IvhBSpg6mwCl11bo/jw7dHQo
D0zhun4RFfxElWl1zLEbBGF5njs7uzfLeXLuXpduYTFlLMNzPyecfpyfnBjD4ZNT7h2++nGZ810J
W8GMKBhMnEL+mW76epImXKf0igZDHJs+scicRpJfOk6YvXpO3y4iOpn1jvPieSBqdDiYpUiw41QN
tIs6nZUx2DPrxdCH/XdHOcF3byBYqtS8fEesoXUrQsRfixgeC+HocVwcQpE7qzwkbDyW52bvFhcF
C3HWTpJV3uPQJ1FOem/eaMfXZTmpZ5oRTrUQWJGYBxDI5FLCGv59ZpNQPgZ+gXJcptypvYJytDLB
G+hEYEroN2HAF/N95tSMDPUFmX7ENv60rf+iWn+vBk4fI3M7fnugyh6zvI+7ZWwMbteHol3R+LBv
iqzuHtvK+QKwSOzGIFV7Ww+oHfALr+kCx8xdlftC0lNz5Wq9sXe6SH3xDYgmOHbGgwy1cONWilRA
DXjo77/r/FVOvqqDTXwuNd5Ddk5KRg/rKYS1vF1NtWgfQn6NdR+X06ZodUGrx6k2OmcTP7zoP6No
/2plOECNGTO7Bs7Q01xkz6tDmY3oQAntQPuf1HJHzIS3UtNY3kmtMy7MTKhNx0V8Q+C6Iukdaubk
FZusmKY19Kw3Pwu0ozUiI8DHKM4o0pJP8K2C8/XkCXE90Xk4pPtyDTu1MMs4H7KChD66pjHHSZ2i
3Awa/7ZE7ZCQ/4MCppEDYpVpbMUKokO79juyhyo3efQIQNx18C4e8XU3aLiFdlH7WrPGhEXSdCRH
iOwp010MbdfAg8M/Ya1/q+z6be/g50nt//6PvYj/jgPdGTj5nwe6t2/jt/AtTd+anwsuRrf/bCzY
zh8w1RndzlhOiwKJkubHRJeKS1B8S8oqnARkQIt/VVwa8AfMdd68j9sGIMDZ0/1nX0GjsYC1mSqM
gSaBFHOl9jdqro83DsmBYbOyGP0DW7V0FsjHPSQf21pgvfO5QlvaBul3TQoaybxqJOn+pyfzi/1q
Lt7+vQf8+VFs+aia+T9myCcfhSojswR4cemP2II1Zjulm/49YvX8KS5lKiMSnprLxfHEsFtBF++i
KoVYLc1s5cBcW+ewVT65Pf31b3GpoRmszxxufoWTy1Or8zfMwMYlz2naZb5pLBnjfHb9PNnh3/+Y
ue8jwdhzJ6ST9PGRoRixESbmmEXc8ZWmfgUzZuDgQ1izjIW1CCb3jOkosLT0aLf+CuE98KACjyf2
ggqtdHElSCgkV/b297/lfPf++FuSSgSVBI89iGYAmx+/mEIgnWH/DJZxZsAPVNktChtF4nZIsF2K
u85vIPv9/jNPCBrz0/Aw3NGeo4M6Mz1PXqCO8pOwCXzCHqrr/VBoxV7phDWPg9tsbYmrtXfw6sgk
7ved1+nL2nAu8tAZtg5awX3oxNUisAO5/v33OgEsvH+vWbVBkw4/B+v15FeqezF6qsmjZZprI1nM
3rixaoOQZCubxnSZiGxcmUNjXnplGV019IacQYDVjLziQcbauERq0R+5iteEQbM3+9IN3gq3CeSq
0lF4ssdjEpn15gdpiemmEx3aWM3vsNKQpbv2SdzLcMFGIvvkkf/1NecuCOCXrYG2BOl/H3/mnkEa
FzE9XI7uNNBlidJtFVj96vcP8GOX5c/nx1WAaAPDoctyspimxBwdO5ojbG19WqcYAkkjzhwMsEyT
RBK7n2xEf93zPJuXk9svqBN+tZOXFwd9VbqDPVuwUhfrOSHDejY6K0xj5f/FA5RcuB3859y5DfPj
A6zTMdHLCrfMbKJYcD3oWLsi/+wNnJ/QyXJEPIMEWiDL0alxPn6M0ZKLGsN+RX/g5RekaA6XrlT1
OomktVWlq1NeReambV1sGql0L/3YEJvJ6dG+npOcHnZuvy+TW4VqBBevyq5wVjLBaDR7V4n4me5Y
tCoCrd1Yhj+thRTNgRu4vqYR1C0Yc5eAKqSzl56fbn7/cnysHN9fDseZj6b3bEL+to9/mt4lxUAb
mjCrlG4m7IOGaKAkXbleivXRlA5jsfY84V71yVvyi3d/7umTN0M5RpPj5GQUtek0QcXNOxzNcOeR
So6EOy4+efd/sZFy9NJOJfPIMbgSffzzeuqymmFeuOSubHJmjcN2Gkyf3Gwi7mU/hhufTe2TD/3V
MyUtAPQyq41hx8mHlrbSO47IcJmFKPsAhiZHzZPJbYo4clfjVX9ozTHdSDeP9r//NX/xUDmbKTOY
prAc7Pmb/dTgSVgjU4+BdTm24Pi0XBsWjVu1n6yHXyxwGEs2uCUOCgqpkwUulZWS6od9PUU0x/4r
hp1bocwtwVl+8nq+F0g/Lz1qOINXhHaVxTuCcu/jX8T1mCJEAUZNauO5jNJV2A4rR9PibV+LHBVV
cxu4qpkdJRGq5vwuzFKEG44U2zyS6bak1bEfBCzhQubx33zcP74c4Rq2iXWM3eHjlwMyUxGkxJfD
oRRe99OUnZObqn+yUk5ayezc78/g3x9z8qsWDvevSenWgk7OSP+jNZYhEpilNo0T2bV+uG8wJhz1
ohvvqjQI4d6RJRi1YXsdQbJaqdr/NoAQR2FtmXukze1GGzN4CUKuXdkH150X9xhRYvz6fRJtsjjL
1kbrvf3+5fzLQT4jgwzWGXs1Sx+K/sfHxcYMRLGaLAyvcqaHVq+Dk3r3LNxIX0Vu+1X5ObYtsHl6
sQBhBAqqMUZ9AbUXF0UTpk+l0shKtFi8BrBbnIZJQtz7oipM4zYFpamTG2sb1bL1FLlcScQ0b2kw
ZUK000Up0B+r8RdEJEErJPE2/uQ0ej9uPr6sFFACOSgnBXv2KYOsmvysd5uRSXRLW7KIiv6JPytd
D1HonVF1FLBMUXdCMJthrbK/iWxk79zP1z42p6yxrU92onl1nHyhWVUKvYtNngrq5HzEZRjQqRnp
nshiuE9t9BwVKKmxAt/gWOn4yccZH2/Z85tqEWYz55eQIEZ66slqJerbaqBRudgph+XQGcfEcdpl
OyTassVwvU0oKjHnYfqBaYm8LskgfXvDJ8vyvcH18c9mSbDpU8Oy++qn6xKtQz3fKuTCJCF73etJ
cKdaR6FuMVqEbvm0GlAZnouUWEptIp8dUzkoyayQ63JosE2XsfFSiozto8ySMwQ6CiSO5d11SVet
lG29mcL7hCN2uqnOCmMPNTFLxGHBn7ZRDLswy8lXqFrr0dl4ufYtDYAMJXmRfPIr/fKTbAudM4Jn
rj4n1YyqqrLuql7DGpd/z7Ks2gKY6KHro8X5/YqfF/SH34E5/3xdFBwXvBizHuDn42gsLRQrpJgu
Iwgnu+f9QJMVN1vfr4bIyD9ZfX951w0XoLTk9ZsraaYsHz/MmMK2AtJPJdNMYmuFXQjdwNoW5Vqm
sNn/7l/2PuEhOgdaF2kqJwvLK6thNjTAVGJWDo+tK2o4+0g29dSur3GQTweD4JpPToKTmS3riwX2
Pre1MEdR956cBIM16UppmEvBlK6k3t512XBedBjYa+8QR/1Z4lrbOOyP1HWfLKq/vDUsJ/QZzFyA
AuAiOrmrpCPMC28OUoCyb65NHylN3GA7R9L92S/5l9fmv9g7jy47kWwL/5eeUwsCPwWuT+8zJyxZ
IPDe/Pr3IVV1K1NVyqX3Jm/Qg15tqiXuvUDEiXP2/jaXsigM8W3whbVvq8wPVYyEv1LbgiqGsQiY
2sZNvXiq7A0CR5qpEkb3WNXd9td39FsH/9XDyjSCV5AfWFDcoFZ5/fwMoiGEoCcZKOFQtqv7TAZS
K6JjPY7RriRgYSlc+tx6dVlFnXGGuLm71LA0HZoovX/ns/y0jq6fRZDXpdIzYnD05ll2kqFeJu6h
P3WTggu2nVq4sT3Kj36s/Cy0q10VDuplZW3Rqce+Wkxep/bvNE1/3s9WtwPLkUHrncfcevMx1JEY
9xaDtw/j28L16lbnlqjKbcNxK9Dd6HNqNiE8UPATArnKpRVW7a4btTmge2B+mnJ99+2H+a1G6D+2
N181QX/ZLv1/2AiFsPnDM/Lz1PlLMX/4sQf67f//59AZAZUK3Qy1HJxbRsy8T3+6WnT+ict+TJy5
hprbZJn6U1pl/oF/mjvmcJq11e8D6b9aoMaaHINYi/2Bjj7ARfd3WqBvniIKd/RVOGtM9kQOJeSA
vX6xQkSuM6bRj+ZUYMR4mjQ5wdLHQNKNT+6EwvLGDbtRgbrYS4ZDs25DVS8m5SwslZB+l4FUx92p
GPNmcJM4IObnH37Kq+/v+I/s2NdL2/cP6DDiodO2ho6uLOAftykR2SVo0v7zBOi23OhKyKnNzMmP
8rWpr+zvz/A/Cm8M/rYf1hnmLNRihDtxMmAeT+/69dWGZWpI+KD4xLLHIBrA60M1pdX1r7/T312F
PCA2eHiGOjzc11eJ4zklTKOQYJgQVhE02B6A0wzvpEetn/Xtd9E1oLb0giHavg3odFSk9xC90IRr
udwO1ahe4ODv95gScMHEikucYfXFaKP5na/3+pax5/Ij6rQDaUCwRqpr2//HW1bX7tCOBpireYTw
O4NvPzStkm61uanf2XTf1BXfL2UQD4oMAqGh+uaXXIqpMuulkSjfZAHYdemwndYfRmX5Srqh9k5h
8dMXc8DVECxOcrJDiuLbHR6WfaZJSNFQM6LHzqjVjWO0X2aw8u98rfVjv7p1K8iVji+TDpvGyFuV
mVTTtDHqOPEY5itM4wWbS+JqB+jyI5l2Y3Fym3C+/M2nckU0qyatAxoyrAesRz/etpCjmJwyWtfp
2Nj5Zhmr/quGfvG97Omfnv71OlBxTUSl/OttY3VYpaSW5DooyUrU3XrpRUklP/7627xtTqyDHbbH
tftI94yH8k1NZEoJoUY4WOokHD3iaBBLu4OxS6L0rmqM84wTX0aSIfYDH2DVnsdln1rDYVHL89nt
cQY15YVuLVe//lx/9+0hgq4FGyWiYb9dYRKyVNDZg49b7dGaSdRROmBe+PVV/uZJXTvyzAv45mv/
4/W9VBeZO4PBb5yPzeh4qgaoCvRoW5V+ppMK8M6L8dNryG/NFI/XnnMsqsg3l4N2lSr08GNPkZGy
HQ3nRRucU+uYEILK6J01+u8vRmYafSdGiG+FgmZJVWbUazKlkRf7nKr7WkPcYRFLootNKOr6vUfp
59dR8BZS67FRojIRb+5ZaE6yGTVex8GF4SNj56nVnKNbjqOf6hZAlZ3SPSUuaPJWBEtYUX+lsw8H
u/azTmk9hPOxBxn5IVZQcf36Tv/8PAmdO40KgtvNXOrNYkv3aW03kmjSRysrcRxVX+j5/HsHjG+d
IW4wpSZ1CXX4mxushUm8nrlir27BXp+mKl7DFmQWjrsoTOS7OPZ1V3+9APKtLIQLqGxZA98ugPq4
CodMzEGVSuTMcRgsK/NL4ka/Gk1pQMvUo+hJmpGUvgJswtnURKA9qrE0nKAJgQD+/o+8JhlQcNEQ
Z5b9+nXqwC04ecPXz1NUufsR9iyG3VmPxP/ibv54oTf7GbxLIqdiLlTUMttDCiYhDmDQO6vD26Pq
t9vJ7kzOnqBDTPf29fchtZ1ZMUh9ktDU8KZLMhhQCta0rw3Kc04roW49jESRJvuOAJv5QJYWvia3
T9X3om5/Xqg4twJK4yj5rU+7/vMfjpOlltlz0rEcprayBDNL4zanZxy41aDsf30T9W8S/ldP1boh
cPtA/HNN/svri6mtrhRSjyVEybEFCKgNBC8ZjUtXCcRVpAY9fPg7YUy55YVlaw++mKC1slExuPus
hZpzn+QA2uhdkRkCzTuuyoUsoBK/XvmRUr8uPqF+6u0Lt6n6FQ8RgwL1KL2iyk/lUofPkEN6Dcsq
Dh6m2YlQ/HYUU3qNKCnL/Z6hmXoTTwl7UAEXGgtU1C3k5KpNRYC9FzljqgQaAQiAwkp1uUDISbZe
L/lMdJyHptu6oq+7DfG1HYrJZtJ3ueNis616mXyOFNIfA1qxkXXSS3eJYAzmXcxH6NJ018KawTuY
FwAwhT7rg68mZdhANJyw+zSu09RHXnnzhdpIz8+QoTVil1t20nt6nZu0etE/j5nlTZkdY58bck4X
kRfDyRzD86at7Ci7jpVhph2ilpHRyGdZFRq26DGLU6xvAxw/19jPrgZCyo+bxpmdwFGipj/YZdh9
MGq9u6ryLLm2nQrmU9vm5RDIhn6TjymrmhFzactt6qZ1tFNlxfyjr4r0Zejy/HMDlRzCRppqVdDO
tNN9OPLuFfTB8Bl4rUYh0Jdh5PW8eMlRINlyDsRkOLA4pyaxgmTSY0COozvERyvUk+cBX01zWqB+
MOKcu1nHpEVJ2DxxMq9bDyaI8tzqmBPswOFnWwOXXBPbehcb9TEcIxBvHlFnxlXkJoV9rGGl0cgk
31LCEwDfFpBGn+0YopeMugsCkQio06MPGB1asGZGmOPUSBUt3rhRllQnhg7zg4EyoSdzwoDg3E+h
sY/qBMFvpJc5kk20q6ADmjTXVK8CCUWIlbOyfyVjm5u4KVAPK9rsXIJ1c69zlzHxdiFcPe3YaQm7
gDApKmKgbZhT2BltuggwGxelQa0sXSdawy6yIuOJs0GVRr3mokYm1OEaZ9uAk0GH5NS2BtPUtbFk
3xU6bRRQVrIBR4jdxt1VhkaWhUe45lA8TBOytUqLOvWWAFALLpAoFG3HodSyo6NhlEqB622wWiU5
SHat5MDhBklnrhAX548xbP7dJB0VwZ8qP46a7OLzckrchvlilmRUC5lzEWvtOpHivMAUoiScy2cX
qDO/jRZgneY84jFN5jb+QsRUSPBZ3E4uMGqOW940mUQNSSGBhNItI5KkdAcIvKwPVhikoGhM3xU0
frZxvawemKKAgmxFzvpXYrciUrGU/HR9rZHFLHQoY/gF8indW04nGIe0IAYIaWkx8CHFiTFJuqBC
q8VtLznWle6mAg/ORKZsUugGwKoyD+cPFuG8ICGsKyKjCsIqq9KgLXRa/imkHvCAcTEL35oSB+5U
0i0fiJo0H7NZM8bNFA/ZIYl0QWOvqIgZ0FSlesZ2NbrPJDfiw4e+CKqyE2H6qcbizFuwNJbYWZFR
uKeyKU396DQ27UD6wTlEH+JCpddkuf4C8zfTtnW1sOswVaiVILRU+QmTejbsIBuBFuYAUmwqifac
r5NapsevNLn4g2WNiVStbcuP6bGQ7ckLPfucT5AEQkXNEb6SWXfRaqXxlCHa/lpCICK9qu2X3o/q
2iZAPNfypxQ7dw4cT1SMf3U8RDs91tt402MLlvDawin1la7Mu10Zp+ZN1BNc5mdkgCEsXyoJGGmU
pe4PcxRnJ9Lm6vm2s7RUaD6opdrYCREXxDAoSAm0bZs2TJL6IYPiwMQluVQWG/J3xHu2pA+j5UZO
uqf+p56FWN03FXcR7FbfdV9sGZrNcx4zrK49bWi0eOZZbHjDesr6/orgeXFQ2gUqciS11p/WvIjA
Nus0Pcb4pgpWnDW4C9aZmlRAFV2bCMhGz0fLDDiTjJGxc8WspvX3MvG/LcB/rTqBf5ZCeh/i5k0K
1voHvrcATfUPhgM88FTILrNHl2L3ewuQf7KOze11zgOJiELs3y1AYf2BIAIriIYnhTbRWnH/2QIU
KyiHYoKuIQfolUjzWx3A1xUY2q3VxckBgr4GfWSKwtdFkamYYA2yuQ6smL1Dyvxrmcvkg0TNfJaD
C4Yvktk7Hc855PQQoHmcL9tUTgYgf3d5EXETbdUZlJ6uj8Y7x45vhfV/KrbvHw6R3aq049/ANL/5
cBWuC3CmdYDxpe/9RPbu0W36DmvmyieNpiT8sFrDY6/tBuQcVQb7q+KZh84lzyUelxecksaVU1cf
6aCgzQN3fhvOCwtDWo3Gg5YjCVAiQ3nWG+xtXtOYmo3lxchUbyIi9EFERg+mYVB2s90lqo8DFN6B
tFbsTheFbsDY3r6dF7PctKEcfYzmCXG7GMcNgpOgkbMaGH5jg3nMwIAYHsE99KuERc40xy3YXAWm
Qp3iYLZe5gYXWc5+pb5zrvh2RH37Q+oYaQ1KVZUR/5tuiNMtmVRiqNa13W+0XGzEKBAPEuU6dvBJ
lfB8yD9rlbYbsmGjty8FEG07vqmxahZqRO7sbQhWxt4m1ey5EmRABmWgJ0eP/zkh9ThMiQyEK4wp
YM/W/Fvnr++PAa+Di96Ulrh423hb6rQDa9ry6VMiEKKuNXwt/csr/o/N3/VhevsbWfQVOJAgOKWn
+Pph0+wliXOq2sCeC2NDriLxUOF1n59ldg55BhFUVsPh/GGhuPr+1//Y3/5J/M5sgEYzjTe+nooP
7c3ROtKbVlZW1wRsSPmmMnL1bMznDioNbNkPppD6F15hEJKAfMEG5ywkXiPV+FMFqvDMTObyLGN0
fdUbKgDoHJIe1FAhH2WtpffxTGBp3YyQcazZFNSUBF+/8wXctz8bX4C1bVV6Y70xvxmrfzjCsaws
5hwBXowzMsAafSSgIWXAuyzAZgVGxy1oDMvHLWVvLbXPtsms886ple2XIM4PZgvN31RipBgWSJpO
VO1+wREd5KPp7FClwNlsr3MMaEQyljLIhWmfa6UyXo62S2BKpd5gZyguUxkVAVqf7p0v+Lr7w8Nn
rqMWdCNru85lmXz9WJiDQoOxBw0lBwNQRNMc6hUDFgnjK3OdwLGX5Z0rvu5wfb8icz2GA4K+PaaI
11fMABqGAynAAUynO8Kic2/uRxGkyrHMcb//+v690YV8v5oh+HcGQCi632rTMY7RYzGaOjBVqh3M
q1sSwAHnEx0RyFwHwTTnSH6uVArTlLiK6euvP8A3hear9w4ZPsvSqs7hMUIK+/rr9uQ9g0OO6iCi
KCJONjeI/s3DQ2YD34GPHwbxLGpwZ41NtVyjFsMH5dUmfPC2bwbS4Af7oA4u9HSbA7De3S1DOm8M
GRMtmpK/I2JKIovcF0/P13ghlNr8bRZg3bZuSU3hHNsRYxVo+bnhyMFjSqrAGMMRHzMI34yDG0Gu
VJy7gRPGLguBT9lwb2H7spCaU4xDquuc8p4HU+UMP/jNtAKHM12eJuISHpK47o9ayfkTfK6+ISRw
+m6B+2/h9S/UoT88Tj/NXh/hCyXtN8jFtqcP9+HHOey3P/sn5IKh1B9My/FefKvBvgkjv1dhCtiH
P+iTA6FEWP/vCkzR9D/QU6weEfq+uFVWHclfU1iNZFPUFoxzEcAhXzX/LzXYWs2Z7M0rfQLuIMPd
N29ANNp9kmhqdy9p5XBg0vPsgu4QT5M5Tf3OHfE0SIAy6WaZxfCRlA9w00C7RuisVnof1l19kU16
foMib9m1tt68s0i8XpG+fUB7dfDgsGRjZKd6/YqOEx+9cazuvpa0YDTRH2Xqw8NN8/rdmo+/6j+r
wZ+XslGnM7TRHe7X60t1yLHDiAbX/YyR1u/HJgL3HsvjD0/J32276yd+fRl0T7QIHfZG7qT+ZlUf
l3oF8Obxw1BCFdGs2mDvHK+mulT9rG0x5Y09lLGOTJw7LZudi6VWzul5nZo4ND0LCuFB69Nlsyyx
eZs7/OIKYMhAznO6tcOb1Iaxmg6y2suIPBUEkmgx+toM3MFVd7/+LuvR4qfvwmOzFsrM8lnIX/9k
c2jozZy38QNpqvFnuy/0K5g+Le0Hq9haSQVViqbjZOQ2A/u5osZb/Ah1fpAD5imaatllbd74RX9n
GoPcDGn0p/b5v+vTvzSDZeGfT4a3WTl8SJNXy9K3P/J9WRLwS3GFMQRlTMN7v64x31clzfoDsRzz
c8NkDLz6jf69MhnuH8jl1/Ema5JGRf+fhcmw/0B8xoLGc82ryor2W2dDBmevHq2V47+G4SL2Wmfe
+GHenA7bduaZJ2PBDxuCXp7DuLTZQF11UOGKakTSVaKh7I9cC0lYQ47rZ+aAdMx78MZDX+7HJJ0b
f3ZD2hRKJpwdijz5gk2tOMD+rZ/LkeFskmvuU5SH0wNSCB0S33JnEmLi5eZMgskEC4suo7ljH55o
I9rpl6yr5GkwUnBq9rDcyEYGBXDVsxw1yl6t02ljN0PxSRhzAjZgGh6qoTU9B3ntNfo15YxEWxe/
vs1rbgLw2gt1poeLUfhodMXHRn0Y+A5p9JIB40mk8WmUxZULLNx4qEgTvy4X+POmDlxsiYi/6kfj
cxXp+a3RJtPlqPYJaTyl6C7sSjM/RvMgbnq7hPMtY+upoO1CMeKIfCcid97ncrSuZRZZB3dYiaoq
7Hhm9OS4Qetn2jp6qG0I/yRAdh+WRsrxNrO2TQSt0O3Lek82SvjkDsK4QPAOBILuNtzr3WA46jaf
V3aXcJaLYpH3vV1hOFfqiBOepcbTmV4TY5+LESvykHYsDVF81gP+24UM26zW/KSlZh9QDBGXZpvT
+aDnxVm4trtCY40aAqcAi4bMNGZGW7UK5fWYug9A92J/alTn1JOQ4uO9JfY5atsjswQ6nFp7tHLs
ahBwPwPAtQ4E04KUsIo7hVbEucsZ1euJht2x8xZnk6CfRoMiehyXgrOqZQIsslrrXibmc61G5hWh
ZSCbaPGdkX5X7cKEUIDRmTFYOkQ/7eai/kS6YOFBotX3KSGx9PbzcKM3evmhzx+stkK4ZMrm2lJ6
cT7qHYh9t/ta0R8jZqrqtct8DtOgsMrufOJzEZDdt4FVLOppmUyIFyUEohsnIip+GnAc22lU7JgP
Nt48I4cfuql70CAoPUwDPxx1qfqot8u9Sc7TSbWhuw5FWx+roh+2wlRG8n5Kv6okk/uaCG/wcLQR
zKabGUWJkblBKbaWHhsvFaC9XRvPboBvST1f4pqsT4KNd0NZi40xW+GlJFLjvHJJOfU6DhHY5uT0
XDDS2pta1l/S7gbFNsyTFgzd/KjyR/xlSqLokOtd7rW6SlbR3BF7ldC3HKi3LxuXI5rfpW75QMTU
7KfNOFNO5zOsdhFjMhf2kcQTy6ddU22aJAnv8yriiZYticg4bLap4jafOqMova7SFo6mkXZvcAY+
hCFYKQ/bWnFsyCY9aGqjbyOZPo82aUBFRyBunqG4yYjtmQiJJfGoGt3PPD0fXKmkXrtM/TEeyzLQ
W2cgZ6tooVcZpd9WS7GLjYn/xNRpOy3Wy+LEst+oMxKoeQRjqAoZb6Fy1aecXI/DaKaqZ9p1TnrH
YqXBYtisQKlC7ku8tJfFWDW3pGcMR9UucwJXUrkRyTCcsEfmJ9KdsFqOmntHwEF90qMGhx3aAn4m
4rg9KxTKgcOcAk+xEvti7I0PaN5jzjTF4rlTBLFUa6utGWf1yRGVuFUSAU44M87EQjfJsZJnwFE3
pMg+K0nbbyrUrxe2oVRncRzFYG6jW5wn86ayrMu4yIEG203hZbzSngA8DDGCrLCshdls1k4XEMiS
ojUnnFyUJXewHNOzkHOar0aG/dFI5/l+aplHerlh3xZtmy5eo0Yn6FMEhfbj6GGysc4a0mV5J7qI
7vrM6stRRz3MlnoVafIjRAYDvOZmtsVW6Y2XSNlbFrx6qxQWAzl7O1X1RwPxPdAB1NFz3Kf7uM4Z
HBRKotwIUrsuiViAhlvph1QZN3RSqg1waogTXdTBvR+qDR33cNW4NQdiz9DjtuOjkpoSDmfuE2Wz
9gNNgClwWBgvkFSDGkazwVuKdDhFmigOvWWioegKsXeXluyN5HLWrMQvTWDOrZ7mF8QMDFdjn0SP
athBwBLKS1ujN5si07nqc6kz7ShI0gufCtMGqTl2+2YW7nE03D2V9VE1RXdrL3KL9rzfKaN9sLt6
2zGBPxF0woBjjuZqo66cVWSB5TYaleOku191Ka9MkaabplZCb56iDwTuVVSbo3YhcXMeDWYfgZ2b
RMI2zvKpG2qYkS3vqbSqzhMxxl8SPAD0qjSVREj7KNdb7v5cfW1E+kyUGJgcJRd3SrG2cjPdT7tp
/JIw8/NoGcf7NQR0vwjFfAYw45y1VWxvFJD9nlEbp6FCfUG7os44mxvelAwmXYpwOkjHrrfRktZn
TtWfT3MzM/Z2qRG0a16yLdxlONMiIVvFXi40jMuXPXhhmCOdtinFAERuIXbKCyOtJcQTt9g0GNDQ
rSpej9Zl/NUdwuEe43i1h0E37uxFVy/KMXspW6HvIjWyD1YLmdSKm69DTPKqEzOVp6lbOrdpBRi2
4Ojnt3USnRSnVXZtZ7eGp5L4s0ZFmDf1YhoXkdtXV3QKSZgmFmU3O3F+Y3apuhtzskf7pQuJ4XGs
bV331WGd1Z5gpMwHJRkjfxrbzssbqdyT3iTALY/jdp7JqfW6Jek7T02M5Z5QMeZDBGC1XwxnJmjD
nWsRNPWIfoh94mMamrZnK51xJPzZXV3W3YOkFX4lB9RdSTePn4tKLwnIUIzoJNUsOs9l6mwshZjD
cTgjTFffGjmkm15Vt1mm1geVWfLWBp1Cg+TWrErjczoa/LBs2YcM1eTZoHckBbfGtAnVgqEUPz7J
r+TEblT0t5eTnHHGUmQFsSKc/UCI1EurwGJPnAPTj9Mk5pMFzyQFqmDV2G9Bx+iVWfu44Y5pAgZU
FvvGlSdIUQKrF4s3BMR4G8vsnEQmP4lm/VgOOPfgMbaBTgczSfvsrHRyY1u3pOj00xF2U3UNsc2+
7kMrB48+rnnz8ydFVYj7mfAxFVBL56u5OyUdCN0y2RFEF9gyeoZDpNO1Kc/VpLggsmPxW2U+dSaZ
miUP8q43m0ctXc6JzQEjTmANR98WLWvjL4AWw7z74KaMUJWUmYBAOqKVtW+rGYNn45DNC8M3Ww0Y
2X6KUTYFMbBjoNEOGH/qPqXp3V3sRISWjB9r5aWriBbhHYUP7LCVBfpCW6lx55t5Nm8IU9xaE7/k
1GqEJUnjTPbp/RChB7Ky8s6JHZ1rUXVF5ckh0HuXFJfuHDcIpcwdsl4EuIBxcILgsOkgsQZFNHzG
nD8G9GgrX1UYcYMzJ17NCSKbGtzTi/ygiPBTSRaPSZqy6M9zSm+v0DW5UdT8hsQXvsNw0pEVDx2/
M5RJnZeGhSa22R8z1DIV2mavctE0zkayIwz4LlVssDNmFSycJy7DGOjwOJ2mGIlKOucW2P6YkBV9
k6r9i16Ut2WXfR6a6GuY1hjE5D5eW3HV0OwaSFPenM56oJvJNVFsPSMfuuCKalVbRlRV0A89Aaid
y+g6PxqR2Ma9ZXh13CebdqS+zrj5npWazq3L/eZEMDA71tNtNDzGeqWgldbqh2WOtkOcXABMYMMU
iU80jMUOnd0XZU0ztqofUFYfJRK4iTV1NvPueiJmK9SIYO2N8qjVcmLeG42PYl06FWyF1Uel0++G
pVAgs2vEyfA2OxQ7Vcttmvp909R3lZmIjUbiKJN50yfwSF4UJBwdFa0Ath5HUDd58tynamVhtLki
vmbA/V8yggrxdGDWzo9U/NzUsgOfjXCAHpafTdUF6Ygu54spDszMSLCqRlDvzdpuvgy6u2yjHslD
WfOkM3/Z6rVNgBIJnRRwBTkSTVKR6KN95NsdM0U5z4fOCmyrHS4xwTj3nWMNfJhJvbAbM6QwWlDj
KVbjp/y1AWGfppfmffuoSdpVJFVe5lqvQSLLyt3Q1cpJMRvVt2mlntcg3O6dlPhDipdqJ0q73HTV
zaxPfGx6GJ0TmOCsWim8BNu4J7sPQ5cRJeYEI7dwQZl4RlSf186dT7fkogyTY5XUpeNFRXJsnWQ3
D/KZGVt5KTsTsWQ6HFPyw3x9HtJtCqS+Gx3iyl311BpDvY2bWjunLrE8cxw1XoJpy3t3Ptv9S6oS
J2pMyznxZmx6QCwOaHy6fbuM8tDXzhXbAOy7JTx1Y1cyrKwntBMaZ4t6/FL0cPUdi5wvowuPw1hQ
7DfK6I3RMFD2NxPyA/08Ttqbrs7klpOkxetcGbwnyVM2MHdc8jYiwrMhQkLtrKeWtCwO6OT22IpB
mKDSfUTHjYdeJ8U1zYhCdQljbqfyzshyQrZSlnPX+jpo7q0o0xt2xKDAfowkxj7gZi69RljqfcZz
7pH+xnuczQhHRvT0CVJfb0EuwQve6MwOl2scgylU/uyDiFLmPfG82sAATqdOl2xUwug/AULbAdsJ
umQV5hTmTi3CY5GWhKBqA+EcTkWLz6zyR6YwG2Zd2rE1zcBMe/QrCin0tmQMq0VYzlzzmJaOX2fu
WSxG6jVXX+MXIZjZCwvrEis3w2zFJCSb56AeNixgYdAq4GznzEw2XWg/hzx97DdWdt6U1rwZEvGp
E/0DxdFln6vhFdOca2EmIB6MZyFrIwBBsye2TASOE4ZUJlIjBFZ9NFIsrJlRUJs7ItwwYys4DpUP
yOqIhI1j9Vy3sDZT9GY7ys7qi5Pk87HVIeAmBuGwlYnezzbN/nMvNYeneELK57Vu5hzmQpFPpeN0
56bd9jsb23jkDQskYVkR5FvkWCgbyxgKTkRpdhQyD58Q/+mPkLIQiliJckoko+gILWkgI9KmSz1a
djNci0PTLNW96HnHQkZJpNGAPI5YwCky50EjjYqAYh/uq/mYK9lobHs3eYqRTp31C6u0R8MIIRvh
GfOFVcOnL9XMuqvy/lOPNfcQyTI/1iXBAmnloCGaKY8LZWjW4BIAwrFdnsFsMQ5F39mB3UHdA9NX
Qj0v1QOrXnJXmJbccspTLtxlXqPiOrv2zNBoLzp99cs4qvJhDNPuuu/cwu+Mzvyq5Jz70mXWzgmg
ne7qNir2qKBMT5gm2JGal9QbTFk/JsOk7jvkbAdeRiIbo0oYvphh8FuVBiWwhcV8qxGtrXtV2ZYb
qyrqm7Ep5UvfWiqnr8bcmzGhJUvcKjelW5Pxw3EADjLn+ga110bPUQhZaehsIzVUdyiTFALRkmyL
YF2GHlS9+NoVGcVjQ1CnO2nlKVMIlm311vrYVLp90vrWPfIrJkT+2aT2GfCn9+bS8iIOup5t+nph
G4eClCebypkxt4JWmLjHYtqOrt5s6350Tmk6OWT5DmNLZWNDe48n4gyIUNUunbiqN4PtgLIuwnY4
ZYlpPZMyp56jPuz8eTChi9RpfUwjVwlIC2kPophs9qM03OJqkPeWgQaR/t31ZM8fTIUOYGnYIHTJ
VDuYYQQo1NUj5HcsVynMyvUWGhtMA1R/ZWBF5Jbp+TlwOTNgvL2xw+VQkjQydIsvco745EquJOfO
jO9gg3Wek8ZBNfXaZ7O3nSOFvhsotrns4XA7BLlU1S4uevWAQE5/LmrIUGsmklrk6JkjZsge/TTl
qmjjzvWR9cZHRW2TfYNd/FOpltXe7RvlIzqyZNuRN7SzmriKN5Dyxb1DTjEhQssXiTD6iDtrghgZ
6TeLSjNpoEPjjxOhM/jRSvI0MYJquUMAjz0NV+Qf19eGqOxHVpfs0R3M5C6KQ/tCJRpyV4pWvwlR
689gUhWalwACDkuiZUQhWBfCiEi+66ZiXJh/h+NtmhlUdBiTFJfySkxwSxOZXxDVpj/qZqydT06d
x/jVDE5gZSjVg1HU2uWkG6O9Mejyn6Vl39i+NMBy2PZcXkXqVN4YdG1oC5hZ/zyWcLMJ1Tajp5Ft
K/IMloRbiFFk7pqOomq0mVC6b3Qr6k7MNK3v0+7fmg380hH6yjv6jw7T9Xr/3xLR1lH2P88GqDjh
LhfJq5Hl+ke+zwbINtN01C747unB474Qf80GoBIjDEMGA3bExrO1Dq/+tI4qqMMY5KNSwDRpM+5c
x6d/TS2F/QedJmxy2NislfMvfms68A3Q88MMDfQLuAh6JXwYpvfo1F7PnfRo0EU1oWfltL2rq+rO
mJB3r2GKyrxrTHQRjPlsBMorto3J5mUFKew0yjp9ykBLvkzC4cQWN+S21q6genHSWhzKKrkceoU9
u0xan2BZhSCi+JHOV0Dq+UdkYvrWlMax6FSkpKFDbEoTUNDdcS1zVwKSEXOz7aFEkv+N8170T31T
X/URIhQO8OR9T2LaiCG/Ay6v+vrUGA8I3epNrMo5Q13U5eomBAfe75Bvd/GdzEX4GTTQBHadZm95
O8UFAKZYswZovGnm3JZ5Fm9MinFPBTo8+/mo1hdRYef+lDTdlWLm6KjEPOVi54Tj0JL1bdbRg6Dp
199pSjsSal83MxUKb+Dw2aCdwALWDgMNumQNndEVRPzeMIUaRHLOKHEbzDTmz8tYq88Quyp818xK
h8fe0Gd3Y0nb2iWpGDJ2nUgtNqLhGAM6o4+uY8Mcz+M2jWnLO7Bb2XjGMEDw76A+UsLojkCZur/Q
p6LfidAGdV+qTnRulOP0IMLB3ZBfkp9z0qMMqq97gMDEmuE/imaVglBV2j0c0+iMR2czpiF3saIf
iu/JPShkpeueaMN97ST+SFxLIWl29fHeIDd+G9tIlcfaNkhEijdVmnm1Kk9dk979D3vntRs5lmbr
VxnMPRv0mwRm5oJkRMinMlNKd0OkUdJ7v5/+fFTVnFZQ6oiTM7engW50oapyB902/7/WtxrRRLUX
tpzZ+nqfjGzRhAYZVFWSz9Jy41s9jlMOh65Lnlhh6yUIR1OtfQJtW+2z0ypu8RirhQ7gkY5vFRHj
6vZLoJSm0WT+8yf8/2ezf7dPCjF2P4fvv6r25Vy2/gt/qy+E9Q+saUhVaWY61vPM83efU3H1f/Au
QILBg/48XzHN/XfEyD9sNACuC28R3R+qvH9OZVjkkWUAtAUuymf9R/PYse4PpR8KXH4VMjzKU/xh
G3GDMlfkq+lS2cms2oOJe1ibQG3xu7TMi3x2L6vyMOTfy/JTLm4cMZLbzns0V8TZDIe50Q+x3u6o
NV2+WAveUChsJBf8Kmx2uA5XCgB4lq3pkBz7EB8GLQqAmzVw94w8tq53dyzGwy6xXeWvZfhfqx9f
3QZEiGgs3fVOIJR5Fiq+0PGF0kzHFXa1S2TeKR5eY6u4621phzhzstrARmKSgjiViqDpSUOSbz4r
lY+dlko10NhOlhTDm/xukAtxIEUUkvat0lBc8w075b3WxP1nyoZhuyuzlMgjZHVa7TWzqX+pZ5mu
HKhYfua0YX0jMHyODiHAgToYHWdK6T24Utuh/YN6zQa5Cffrldi7Du8avCkgGPHBRifDjOe2iXNl
wJCqKJqV2ehZUu8/hB28NB9aqNzXs0ZmOYWK6KDYVGSDNSTO3Oc6QR5xQWvVq2rD5iSTl9MhaSwq
I/NQpp8jqzCYwExmfjK7yhRB6DgNXxvTxueUdg0JTWE6giTVdBDGcS3sitKlSUmvtGaXmEZYCr3v
RhHIoljDueqnY1X2ezPG3+6byJJ/OiEBT54bdo3LHry2aj8phEBwbNDxoYA3Le86wxnqnY1+38Jx
ldZgkRXAkd7oiKLfRa27TqyxAuNxUBQLeyrYm8dBsr74M3WsT7PCvtyf8knrLyK1Tu80mNfnJIyr
fObF1gDdlIrQ3UHYSn6QbW/hA9ACk3wuFmNnJkZ3aau5e2dzsKvxyrGV9UOOu5cpVKArgp+Jb1Ph
cS/nXuhXP2H1gCOqWCcI1Oqb3UmnR7WTwwfaVa1oFj9P+i5Hhero6ZUUJctLrUycMcNZbSixwgzs
9qe/4A1cw2L/hcNyJR89U75gSB3vj2S3UO/FQrWbksl4GLKmu0/jbgoWcFs3VCrLSxeKzj7UEteX
Ia0VZZpxI4VF6cucIIR47M/xP4/1HPwk2lqIPclRWmFWzwK5l35LQVBqQm1PC9jp5yRetsM717Lb
x9NX/uYo6E/YE+oAD7f+0miO9BT3qMa2Yi6vl6TMd3kozypX1/v34iXjYgzkfDxkVCr4IQQ6mJcX
06RqH3LkIQ63ypx7d3SsD0Pbm0+aGQWDdMw7d3G/MDObQW0i1OibLD4zSW/mzFe/YCOPIQ4Cq/2c
acE0a7+FWdZBhRHBTzl0V3YDYDUKFy9tUCefvsGbz+vVuJslK1xS1BfIZgIUqdOVrG3lilrVtwah
aURnvan3dRotv5aSCBC/UKvl/vT4m8XpeXzSmFXElLgO+c6P7zzwyrTGNIFjFq/lHiZLSIS7NdyL
ucuvBFa/H6fH24iU1/eWRwzADwsAaUgsjscDJpVShEQVo+V122ynOLEIOrXWH+PcxvAu5vTSyrM1
fFQZ76RmzVA5CvHRIpHwnBz89btNKpKqwfNZvQjAJY5/SaUyNxNdqgVhuoQe35j+wWyW7P3pC95I
+tbrXYkKIIi5vWhX1xfgxWI8OZVG7seoBSmZSA+9u0jo/bN4sGKMhsQ4k2WBCS38I5/FepchmAEj
1DlYQjDbSt0HxV3I6uR1tuqeZZZO/JpyNv61Rf6XO42N9PJ5FBRlq34NxDupusfXVoHLXnicamCK
LqZ1NzeHamRGLLQ0/3r6Nr5+T5HAcYRe1yGA8ltlJEIPtljQYAMZj9NtCYLuk8LBhrxSxUSlEKV/
BAr86wYKOHDYIFgA8VQdX5qCKbQsR0cN4Es2B6wD5LxlE45eak9nhnp2q7+Y/ZiWmfQ4dpswLdlX
b9HbsbAR/mSRvetJBZG7SCvtwVt1cz+MJWxGv7L1rPU0pxlxgqfmhMqtq8pggVi83BSiVvtdHzWE
YUc9gQpZ3avm7ZwIRCpID/T6zx46v5aNtQ1MGH0qIHODXf7LF3qIehLQq1TfJXm4ppsvVZD1Kbox
ozzHFNggJq2/xlpZ+CoACSapzQumSXyfJZ2y3WAP6rcJyC/ikdDqHttyIBK4W0qHHDNOwMYhmWfK
lcTFmVcUaem6Q+VBbN1hiAdlm0j3e5GyuOxNyrq9j1HLfOi6nIBr4LaYdCVZo8QWaUuuXZ5+czcf
yXoN7JpMG3TWyn3fEjeyjPowqYLGTqM9e0MX37mSertcizEbPpweajPXrEMxm7G1h6CE8HALUSob
qgGtzfJs9rF2kJop31syJA9Xpi05GkhnHqwmHc7McM+o8eP3l/gWWDEs3CtPfyv0rgZH5VUsjF1R
0urC4xuuHZRW2WttWMld32qYiFCkzpd9RknV7wsdeiyUmR5tgdFh9e5li7DKCKV9ldiprA4DMvqD
1RYFyVkdtvorbdJz63qOclEeqEWtypgeOYOXaSkhzadv42ZheL6NRIS5PLLVTUNx7egNLx3QhJPK
IUWnln6LcMQNxCzjM6OsM8j2rtm4IQG7mJyat1ijsC6mop4dbZf3JV7vcbB/VXZqRzvao/GVERZo
7AhOuCkHkKgDC9OZJeKN8TE9IKvB9YAhytnsPAoW3Y5cPGbPqLxpW+OaNspVLJq7xk6eisEcELqJ
T6ZR/zx9dzcz+Xp3sbqC1iSw79ltdnx3m1IhHHYicqqojXGXyba7VOt88u2xoWymCPHH9xnQD9YA
SgwEo0L7Oh6vMBvMSEql7zKyhm9cmv8fzSIuLzNO0YVnJrGxcxVdOZjuQls7MWmon77g7ZaHK+bk
z7cB+JKtllil4S9nTJSsZqKLhiuOp/AjfnoHIfW09DYn3H5JOGWKkSKErZEIXmW2kfpqlQwuCe1j
+dgktjWdmcJfv+CUbqAJrUUAbs7WMtHGbNGU1jB3/F2C65vytyGd/Mwgz5f1zxecTR6oLgoxa00Z
RhgUuePLFhhmu7J2VcKH0lB6OuK1n9gntDlwQhSr+4LJ/T4pNavw8h4hfNBlYG4Ok1rGv+25zr8C
VSNKWQyzrD2lsFxO86rorjErJ93eSBNatppdaYVvIkL43GWZLC6izEFy26buVB5k1y9PZ57l8a17
viioQTzF54wHyu/HF+WSl1WXianvxrzYE5PFPja1J08bCvunnOWsEuOdK98S4jxaTxmb4dADh3A9
TSbzrpO17ptJab03HeUczvR4neGXraG+uM+x3uEOxv66+WUKzxqNP5ASgYxw7B2ANToFHKKhNevT
6dvwaiw8jeT40i9YS27gpI7HGgaQNvQs6P2yMCMNiYoAZF/jzwLo0J8OxVlhDfNd52I+ns1k7MZm
jwp2cNbGADnoM80w6jbjwSJ158xZaHPM5xau5xLqlzabWYuJf3MiyI3IUWXNWGpZ30l+FfPRMPpD
oYmfrkG5yzGoIFWIwvfq4OpXtNYQOjaIjI0hrfcNkdhnjoevbzS7d9Z0Ftb10LTFWOp9i2KrE1y9
Yi77TsPm09gTGRXtMv7xjT4earPjFWar6uQjOkESV+2Opknpiy5nniS5/szUcLxPWe8z5UmIw3B3
WXnUrQtcd1IS10HWBLJUx/tRbZdPlYiIK58X5/3YRRr8n9I4s94921+P5qN11BU/ALMQQ812wWuX
condMRVsnCfxMSOhFpm2mV4iE9YvohzOCNGBHcjUBc1A0sU3TOnVfWwn7a9Ra3VC4V1r/CDzRv/z
h8ypxrbNtUhsEmVx/DXJckyzkli7YHJmd183PeT0dpj2bRKquz/9mrAbreRuODoCkMVmTqafA3QN
1FNQyEq9MKLOJm9Tz+7USuSPp4d6NVNihuelZVpalxlqR5ur0mrQNpixg6KzhW/lakw6Joyt06Mc
122eXyUMn0AL2e/iodqOYiM6q00jRJ5JCEm6R9RjfTWQjlzPRWohGNHd4Z1dlUg8xrA78xpvFva/
Btefb6ZpwcHc8lG7KIN8GQ3EbNrGcEUdfdiTvm2+s4uwDvICEFKEUfsTVY18X6D+uWTjn3yPxETU
6+nbcLyZ+/uX6LQZOJRRcdh2PtQyCmt3JvATl1Z+20mwPp3dzHfF7HQXRqkue1Hp9aOYoJnX3VCe
Ce5844MmcYJvijn/ecU/ftZZItW0zxQ7AIw1X8O9MD7N5hDu06F/YOM/7NGAxV/+B5eM2dzG6A7L
absS26W9KM6ME3KucEFmLoG7FWffyzp2lB8sr8u1NLXi09SRRkMvcX44PfwbM7ND5YiGPqet9fU7
vuQh0zJkSo0IQkdDYegYw/1cZOFtr+vDr9NDbaDpfz/dF2Ntpma1rqYW2L0IRgvXOydwlPn46w5k
GTXXyORazErCoBYvx/cWrts7NZqzr6VR2QQCL/H/YA6hLMK3TWcAMMNmo7GYSzQkE++aujRTgCEJ
X0xU/WYzNP8vR9pOjEpUlpnCSGXuolukzrYrtUSjWaOeSxN6+1t+cVWbfUauauGY550ItNqe3km7
iHbzUujvYmS2td2kO6ddZfukmAEVS4zxtsUFgJb+3LHwzfdqPTBQmqSsv/rYXx4WBuqUJsuBCAz4
eoG0UF/jQDH2s5Y4wen36q2hgLEwfRLrRSF081rFpOhoecf0ZcRAgPK2t/Z6MyP8orpzcXqo40Pf
X28w74vlYj5H1LIdys1rBw8Am1Nwi4jxY7v8RjzLcA2RpNjLRPRnXOHr4rJZ6/GDs7VgW8yBc7uk
RsvA+WCoeJoNFKCBppRf6fp8ZgF4a9ZFNMMkQOkOqMbm/RSFWeiNxihS4oYkXEu5M2JKdQqWN68t
M0L++sS4LUyjvDOmqTsz6b81674cfvPKzkYnVncsk75F2T7vYmefZ3ZxiCf8MBn7ZZ86UXo4/STf
vLMrOZaiASXXbT3bGiO1UvgMeJJmGqCbzS8Xdi9nRnnz1bTIBkUbQBl2e8BQEvIQTMGlpbnqHJxy
RmscDZ4QWPZPX8+bkyvfFPUBiuXUNjcPMWvZn2Scc4KMMLYZByplEDvp54s127kMk2U362O1l+ZF
j5D5S2MJ+Z1Wuoozj3LumTfqze9EwP/jornq7ddfm63o2467m46cMdWpbW4BBbm35C02wYDF+vL0
1b/5NF+MtznxqPFSzrT6ufjYRWbTAxXSGe/MPX5rFCqDK/aLeEQW/OM5LSxGpTJU5tYuV0BbtGkU
KFOs/g+u5eUom5mzL9G1J7Lmm7dlfBiiSuyxjCa703fsrW+ejfqKewMGCUPj+Fo6pF9aqfDNJ3nT
Xi0iShSyitPp6wi9gYBtI2ko3nFm9kTbaNoh18c/S4Z7nkzptZiEAfDkmLo3W4/cJWp8LEonmKdo
uCaATALsjAnJpon+6fTVvjHFYMFFzQM5gPL7tvVuq2Grzgq2glmPyq9jDjxYUjLquqr+1rKE7fMq
VPenx3zjbWFMCDuqxTGNM//2Di+KkhPiG0RJI9Gxp9pquTzXu3pzFNwPpBqwXX61IonRlnJpcycY
uhKnl179NhrQqqcv5c3bh+yX/yCfYI09vpQcYf5iazypxChEyLoAhZaQAPFVikF/R3k5ez+lmnFm
1Dcvjcqbw80DPLFNpWAnbtjxyKgNtYlbyq0mKRFnG7k6v32zxLoWwtG1NqNzst5MHZ2O97EAyRNk
05xh5RPt535OKtyZhbyplb5/SKUhD02ptjDCJv2Q1fpy2el5ZsEuaM6VpN681ehr0Z6p6xyzudWj
lquVhUY9oLYLwH1KynlvAKY45PXSM3UX0+1iGsh7Tj/hN6YD7sI/h13v0ov2bpzEQmHTJAIQs91O
r8fwSSpgU7PebYIiakgFAOKD4tuxFr+fnXMRWW/UrAxWi1UCsvZH+VKPf0DSzRFK1ghaejlnn1jg
hsLXWgszX+504rszWtMv2dly8aJe1R4qvTS/KzldVBSUsqh2tbQiWFeFoBlz+tY8R96+ekOobFDi
0dgibRez3u6BZpOiGbB/RTcy2Cra2T5X7jgtY8/KFe3LPJCk1ZENl+pEsjYWWvp2sJcHSSjSE4EO
X4XIoUKkiXmJqSzdq4mTvsO8PCVe7ITjmRLRWx8OHTraEkxdq0Lh+F4uVq5gTbWcALGL4duRiC/V
kBi90/flrTcVGbhLyxf+B6DO41GauGxoeKY8sXzEopJM5Ie6Ipz2UKHngwvVF7hspUjrzLiv91Qm
X8ZaIKZsy95tvfoXryqmhxRaCqcIR6sjH+5/tIOEn+/Tvo6C05e4rkDHT56hiCQiUwsOIvXL46Gm
tFYGF7lbQMJJcd9Ng4aBYxpnnMZIUIpdZqjpzdCDzfgmsnE+JxgjPf71+Kus3qbBZCAzWb/aF5c6
1cNSFE4EvXkIB5OIyiZ7ypSBPRRaQ/MuzXU3AqWk2jdWWs5yZ/fTR1yxdEqx8NSJZ5axBMuiQukN
zFam5HYqBf7dzq6B4IRWn8Ilb0bzeyJnkDqzDMN+zwqp3zkAFIGCiqSddpFQ2w9szfX3a2HyexeN
ivQBY1fwEcquNb2qaOZ3ZZ9iUjp9/1+/yOSrUQxCt8XrSqH6+Ppdmsy4rDhuZVYy7TpSPj+0VDn/
uG7JKKssg2+FRWu7D6kHC6uJm1F7aweaOqV095Ycn4gKn89IJN56n3SuhultbctuS7cOIkO3GxgJ
xWp9STyc/qgO0tgbNeYET5mH5re+9LsJBO65nsCbt5JYLYAcoJPYkRzfSqAVZlFYVI051GkAoOe6
27Gu4kJXF/EF/HtzEHZdQ/QX3X5MWApbWtXXTGraLi3QjClZ+N6qw+n96Uf8xrllPd5ySliFW/yf
zS6w7yzWOEykQbh0lkHbqdM/2ohBH+gDmXezVcPwkJmW/1zwT41e2ztoJ6XDR+jPsxI1WLSG5Y/r
gPwmk7PLeshfW8vHNysJ7di13UUEvJXVXZ7CQx+GUf7STHAucyMlVoACONHpW/HWxEaS4bMiEubr
VmDd6uQWjiQUBYksMEvqVrnnHPVLmzXnzBS6keqw9bbYWpBnYjGr6IhCNxfYQr9yXSqda6Z9fuWg
VvZqY44+MN0MN4kD1thT4kn/lvddsR/AFmNjcbCeFk36QZdF/dNpzPhXPevqva2AqPPyzkzOTL6v
tiTrb+TFQA3Ft0KA5fFDCCOMZzX6uaCx8vl+sFrlZ9iG4fcuI9/Yw7gTq4fajuffAz/ty6LL7nD6
ebz6ZDY/YLMVw0DrxLDLlWAYcsTmsfsox/hcFfLVlLAOwgGMjTVMaeQax1eZ9sJKe9YZSLjKDa28
K+zRpT8rxg0YquvetD5YXXtmf7A+3aNlbR0TESxnLupK/L/jMafGrGMblE3ggL2BRBUVEdOe3XKa
bWA2RMqX0zdyE+/y9+u2kitVWpKcnjeP0sJzoQpFhIHAcYPBJrKCtCM4wVtSs/09j0XzA5iIhbav
GMkbRkZoF+cO76++rvWi2TCscg3YltszzMx7FhP+pAQJIlkvZsKjA6pad0M91B9PX++bL86LoTb7
L3qcWLBtXhwSFsyrFGy1LLT84vQgbz1EEvts/vus79sMsghznCMlJfBTz+NwV8paOhDlHPWAkVr9
PKNz/316xFcbPk6z3CWXyQO1JGaG49dG6ZYFEVbjUk0Ku2s84sut6ET+Pp+jNTxtSPN9KckS/9+N
upmqspDwjZyIlgCebrW30Bf9Jqg6ArzijlAfrPpGWbrwzHL5+gmyuqAJXO1BxNduxYFNBmdrjvUQ
JE0irk21tG80LcovT1/a62+fUVbUKpozNpdic2kT04sj9THEoqxBMY9HZPexScc2maTtobEtokMB
8WryKjJgzrw/r09c1jo6OZ8utXNwj+uve7G5zBS2jHkFzHjB6njXrccsfyz75sE2uhu9KTS/zJv6
krAR8RELtvudIxpUHnr5V63mxtdW15w78b91Q9jqYbHCDLBqJY9/Uk3CeVuu9ouUdB+EflV2MQui
n8KWSBLf1CvrtintCXCMjrXx9MNAGMGfvp0W8YhA6yJx3nilCJ1A7+PQAD4VG71zHa2iNj+aKzns
UlGrKyGc3U8lautdGuG99DidzlBrkgk0v9PoNvGZjtK2XmY1tnUohzoxsMmo+WfkLvFnGrD3VWi4
g0fGUGLu4i6GRBJnRln6blg1tJUrBcdlSHTcl3gY3PgwGxUwNLfq2vtGDQ0TdoE2vTctsnwHo80S
zORFS24A5YsKwpiSZ0EDa84mhiBDLj0UBpqkWuXpw/MYjV+YLebfJeL7G1dmnbvLRJt+nnuILl5J
l5c6+yzNj0a9VJ9aJDBcT700n6xMqLfhKIiGgXNRul5jWPxvGUqaWUsp8twv0bv/lP2sA3GxezKF
cAHZCT6XypyvhDqOAP/CFqQliT8rHgDry4ULPc+Cs+IUnIFtjKA3iqUvqNjVtvlBdHcUBTZ0gUuk
KsPnGY10CnvFSIzArp0qfq9MeucXDmiph8xY2mzcNVPTlj61JGccV5843M3IRYNRDi1gv1qSl6Y/
avSKOBgJrq9oAuymeQPrvajDR2JmaHEkpJQ+aHHkONphEH1e0BiEuQBrJW5iHFHFlO/gpbmGr4ZE
wgSWPWitF+UxnRKlUcX3fo6zb+1I88tPVReMjZGvxAcROvBDJyhLILismXO/1JKs8zWRzE+jZajv
axrSTyDIBCAuu1BzP1eiiNxuDAzyU+cU0bS3yybMLjqbfAlAgCo0+3mmMRTUGrEYfjs4bNuapRs/
ah2MhACmoiCfp7M4tepZI3QvN9pe7iBgdvKKvbPT04kw89gD3UDEjourXtklIPIyiC6z8nvB7+rN
1kjOLX6V9p5KS0vRNBNhB/myiJU9gXs9r7ox2ncO9mrTzwe1xYlcWbnX1vRwqtzuMDbFyvKLdoBI
g4WIiQ+NwdzjaSAI7kfUjJ3XV3PZcAIw0F1hTs6+LGXE9mBs9fwd20vnfb809UdECZBVZFPVlDv1
UrsHCJOijdbnFu6fYYEXa4hJs/eTUAiT0hATQAJSK+zcPDkwLK41q191PrZHKj0j4D6dio4vI7uF
+qmqUBqtyiTUwaznHzScx++G2/EH0Q3EYagUmTQw4o3yI1wJ9SONT/2bRV0QDMqYVQtMfNk+lHln
zTuKqOSsZ0Zo24E+JKTUDfUi+cRTJ3nqjXC5SkdK3V6XJ/F9aOpzf2VoRXGVKTjSDx2rvuNVVjy3
gRorEITYmKW0ySM04A1dwujGgYb2QWkV8Q20vHVvdaKPL+w0xr6Yh5kVFKGjE4TOKeUWzoKcCfIS
4uc0uACkCm6Ueqkoti49dNBpEYAnHR2/oJ8pqYvHZuUNqkHa1VIa5lMD7zC/J3QA4E0Up8p0YauL
BmuGM53hCX2uksu4zcqvjV6XX+E1GJ8g3CxAXJoWl7noLPebk0ZT5S16WFO6qKN89gtgEtTuEuz0
PpXGiDWut9iTtUZ8mFJjeoADo190Vqxg4nQN6dXyasjy5Me8ICbztCxPv8SWmixeXGctE7BltT+K
MaofIpTymg8Fqv+i9bmtXcAlWADW4lK0/WzI4keYhvajDrus24PXB+m2TEkxf6VqBtlpnE0r2y1J
rL8nzGWcD3wUIb86MdThZ9I2GO0Loo/4jNOkE9fA4ZT+MoRvABGtpTLlad1Ms9vtwr7CYh8Ksu4U
BEq7JcqzBIzXUAEE6Wf1CsG9iued8rlC3TlTv9VmJoeLBcab5o250q8JJpxyCHcZ1SUQnQkNYB7q
SiN8V8dEUapWZnuEuIhv49xFn0wrQvglQXuHfj0OOMyWGf/7ij/K1csqNqMIPDKSqouMSDR4MHbq
+LhBsuFCI1Xqk06odnioK7stLkmYGWpPRe7kggtVQ/53iiKxH9SwSK51e1YOcdypv/V29ROas5oN
N7lFuisBWOyo/aEzp/AxI220vDd0+iCHPpf9yPsS2fxdHKbkQI807oLcyaYvwwpaBVyWZK6vkaag
XZQ17rhHAwts8avP0mkKamdOIJHZXQ2XxiXo007sR7Vx5ReTHaixYwY1pZcYYfLZNgjKo1SHM+Iu
63Eu7TKzLNMfocKq42k6ZmoUCS6NUfI/qNUacOq9TNaD6wsRK99HpXML6jCUJoI8S+EEg5NNvqH3
m+8khOTsA6/2VAVxVGsXqZYoP1vTHIZLAA7Vd8C1WubjMwb3AwohYu5we1caV8mQswhUIBMBywoX
mtGEwMfaIcJETYDVoM921mIvn5Oi1z4pRhjWfgSQEiAq+5DvTuJGN2aStfoa0cPSrpq9+RABW/jS
wAfjyG7MnAfANBCV2FMl7f20zeLPRrnmfFVZVz4WyIj0oKlG7bfSjP3TZMjlK27piQ+vMdNrEZK0
zAZlEaPngpnl6yIX5Vq2VJL3ZVgtxGGIJL+0rM4mXbYszXsKKfk3XcT6XWvB8g2Wpar6R6NNk9u+
lEYbuJUkCo1/KvRoztZAG/U4+xEbWhyTn1QWlr8swKQ8m6SLJx2KqAzAFdk3aa3W34aqHRR4ZlpG
hiQEnNp3qtm67ku36y+TRDb9wazJ+vW1vNTRmQzolX1zJByW3y8tsBtlZr4343L+GJbO0h5EnTj1
3SjNyQnsiTIo27jBXXGavNfwnCLgie2Aqt3jFFTGwYJjLPRtMCLfs75cAYVpoXT+yH25VUSFJFqA
bwK5Bid5XME7V6HeTv5kFE/GSHCmXzemcpsT8gm3l7aNNdl4mxNeIVYbakjjIe6r7JoopsbZq+6U
fq34Hnsf4EieBLDwB0kGiql8cTqNj9Dq4+57uyyz5Y+c4C24mrVzVVYQ9rxWUTFXasjnvpezc1CN
vMfBzu/1ikLXD+Tyqd2PYhaRukuKHIqg6RQhfYvZXQ2pHBAs8mw6UkJ74gGvjHSqiBOUynTdKkN8
h3aszAIVetKHPMngdFmy8m3L5KpB47I9NhvAX8FEJCOGwLFi+a5CWYHDzRWgzOEMvmpnVNF87RCC
GB5SBeHAjug3bfCY+WfC/VY2S1NUDbS8OGl+mZC0fjtqw46ojEB8kAeLbjhqSaf28iW1VVxRjkJu
JhmKQNoBYoEdnPFfeyEQpMrTGisioqtSMiLwbCZOz6V5j7vdskrovym3Zj1k6eeq1s9tgeODBD4Y
GjD871pE3KpTYedZ5KbGSoAlJcYhxDlmpYVU9TVBfa4X2otxxcssL5QmHy8c0U/3lnSagLDz8GNi
VwpZekLCgorEh0K6FoXpJLwu29HyrHE0DtWQ94c0NXXgdSBnIA4gXpfEaqcZGXxe3TyePhq9Ub/B
XoqnGXuNCppia55v5CinsFdB17l0wEjvI5dGk5pf16Z1axNwCCM6TO/YYBMtNuPcuusGOz6jhXpd
wME7z4Ge89l6c7eFYjG7UzvOuRuYet77YDgHoKQV2/Fy+Ts28F8aQt84hx4NtTmHKkrfEOxEpaMr
lfgizrTuoxKRFllyiDjkC0YJWTcPhKumn0/f6TfqDvh7sFJZjkGI1fMR9cWZ3C7MdqLv7XKuaPVd
nsEbVQBt7E6P8uadRM7MCRv1o7OtrEq1zJw8TV1Q+l3xuSD2r/McDGwHqm5nTTpvD8ZxGpm2AH2w
KXK4rOhmm1C/MdO5IoaAJik7zw/uwrnp9GW9Pr/zglDM+O+R1r//4uaBlo1Rn/PUaIjNF7EIqwtn
mSXiQ4FyN4LkC1Ylfjg96PrzN986ZU3UA1hI+dif2xsvBrWGKYzrfHCDRbZasOgigyNHDPKNFkIE
PT3W64o4BTgcSLRxSA7iSo8vsC2jqu9E4QZho5tPk9uBUzSs3vxYzYRK5WRYPMSlkX/RB6kd5srS
P50e/423k9IpyYwENJo0RDdl3MkO2Xbr1I0NfRKfmhxXozCS8a923B8Bi/4lVO0lU+2/3o1PbT+0
T/92+73u/o2l/Bf4sqr8j3WonxVrNyiq/r+O/7L766+jp2qNbjr6i13ZA/V4Pzy1y4enjjn0v/7j
rxlj/Sf/X//mvz09/ykPS/30n//+sxrKfv3TIn7WSxIRx6oXt3798//+9+6+F/x79xX4nl+v/oW/
I1rMf2iUYOkKq8wQ1CaZvf6OaOHv0MjEhknHmFL7mgTzN7nIMklvofW4zt5Ib7Gc/V90Eekt60mN
yriq0hHgH/ojeNH6Evzzg+DwyQvi6AjK0AmxYrj8hpdfoSqkBpB/pFxGRVruDAkUY58STwQEJsIW
6RWiW6E4me3eyya2d0RgG/NBH/T2z4TBzz+Fw4wKlmktWCOgPf4po0lJqKPD5A95u+x6BGd7cpF+
hl13TsJ6PMm9HmnzZbIF1JehJh+jmAtr15Kg7WdZm77jnHbO+rJZjP8aS1sJAjCo1nS69be8mHGI
aYCGVGqqX3KeOmRAg/1wbCpOqNSmypg0hcVses6VCywZOc179GD69xevI2/fQrb0y5DIt6735W/Y
3FlpDh37L35DLOLknWEw6YYl2QizRj/p9FDHE+zflwtuyF6xHpitNu+TtRA8SB2H6BHsczeVMCrN
J/dP0YNocm32u43WLofTY66Pa/MOr8uIxeeAQZC23PEtXimi4Ju4vJSnGFPYI+RBV8iA76pOuSO4
QPfCOJEXp0fdCI3+ulR0RqsTETHCKyE7IISlzKDU+AVK3c+ONgw3EarIdNeNzL37yphD9rmi1OFh
OOuK6oac69uldcZvCyBWoPoRrf9dodqkJ1ZlKUmVoHFbBgWNS/W2bjOKxsoSV+O9SHPyLk9fwFtv
BV1M7FjIOrXnOe7lm5lnZTWuQhZfmJnOqXo93bh5keArNIbq6+nBUPu8fkosRNwqevFMXdsu/SJN
rEIEOPqIjCSFPhhihNWKJHlfOWXsYGaM65CU8lyB8hzp4kZYjU7NCYgVqhkZ2pz6CLac/HruOGNr
cc+qrZCtEEwI8EBNW6XRX4y8KWXQgPGJ/ZQa98PK8COEwBmrx3EWc/Eo8UXHULQGwk1Sqy8dT0Tm
OF5wfEfPUYO88WC+lfdlXFC/szSsA1YgknShGOootUdHwdEvlJETQuCkDdB4EpvK5L6tBJAMzoVT
7NMV0dg4lZn8VlaYivcF23/rtnWGFiYBoR0faRebP4bCiut9SHSLhQ05BLkN33kK1LBOyGuVivNT
g76Ic4GPRvE62oUftNkZD60YLJJONdp7Hv/th8BW4n7Y6fpE7im42+xLT6XlfjCKsPfc1qwf0aKq
4hbydvXeyhqrOCwVRgWvwN/z6CLFmuHC5vo7gQz8K7fJIt5qwlLEjlQse6KdkjYoZEhRoCNz+Gky
4zX6VxvDzF/9Kz9tcxHUQQb7C3uhWaPumtpXtdXLn52eogLMtcr4YmWl/D/UnUlv3Ui6pv9Ko/dM
kMF50RuSZ9IsS7ZkbQhJtjiPQQaHX98PnVlZtuybRqFxgb6ZSKAKtkUfHjLii3e86vMp+WosYrpV
BGuRowFI/lSYHsrbvl4hRWkeGG6JbKAQqGpa+9NCRnoTKNK27/K+bsawxUR4t2rg7TsvbtSdR1r0
h9VV3KhSCei3OfcoSkbzuR6JMynrQDD7jMGke1v4jccxlNY6Js9A890EmF8p99Wp55hs5kLL3obc
MjKCc7Tiwoq3Fp+JaCAVrYvuqms7keKsyzNQ3opF6gP7pcsZS2C1H4PG9a310wzcrA4ILSznLK0b
yzqj71UAwqMTUfnBMb38Yx33wiXX2pIEHnxDF5rG7T9KlEiAtMzg7ZH0IMs+WVi8m72rJAEBlpf2
QxBnCDzMgCqB1AfLpjRMXKF3WwneNWQSB1aPOm7XI/K6TXS9FqFkl6H/gIXMDI3YdOaowrz2imcE
c/ja5w2NkWSXjnSHqOGpnbKx22uaRrzcoFx7OS5ytXlVLDcnR25wQYtWJZfQN5fMDNnUAE5XOund
HWOOfC47KlcuOpTdwdQWJLcCFpFPqnyhXSUV5YdHKmWmOuidxJkuAfF6wvBEK6YDmNg6772qpR+g
I5XDCwZvIaMlyPGD1ef2ZNv5xwZAHbIV6NOiVGvt/AOFQd5yGbtUMV2KflyWh5nTmtqBSNrdvq2H
ef4KEU7pdDKl/AuWNzljyOw/ly/ENnpW6E+lvGqsuho/SSdO1bUYRJFe6/1ko77jRTknCZnM1CxO
RqifTjMfbLLDvGB1lqY/aHqihXOV1TU9TDysbjhQKZeGqD374YpHwH/Q26V1TtaiAQrFWtvnoQAf
Wk8yBYsPR7IFPuDumMvIdFPrrjY4mQdiysyUKixfv1RCAkalhd6BUWYLkYgN2Y7j0SGpnBB6Q2cF
YdFsbOPBpgvlxgWhfzHscVWPcdVidAoKVADdU+M4/YopCWar1i9ToTohA4Fwl+IpM+7cYwNIqyCW
6WigY6vtIQmMgBYX17qukDIuFFDqskxKhqYMPv4EQqurKEsy574cbSrV/Xl12QHJvgR7Sx0xXYqx
qKrDZLU8hCMdZQ3JV8nohZMxD/dkH3opJXbkUcNQeGoIaUiCiLXcuXhYbH0lImuBQQy1YXScvTLH
5NDEcwGiIduNcVgG2dyN9lYxTKSi86kYHXXvqNq/0Iw+vQShWMnTL4zYDSjkSc4BKOd9WmCgcxKz
CGedJoR0Ve1H2ZjxnZXOqgmSTtnRtBrOSKx+VT/HJGXt56kzaHGplw+SbsyP6UhxNqXrA7Ckpz6R
9zvyOqP9jF1n1wu5yQLny5Jatas8L58bOpBQocUO4ZVTu0Zy6NeAQEFqRXCH7y1OaAHhuSJKySKZ
QM2q8l5SCkaR2GjoAFHI/wpk/DpR7nREfE6IbIks8oX1YARmOzbVmO1plvcfCwrUgtVNbns12Nkx
a+2LyvfjSzSj8S4zazQZaYKgUHfONSIUaP5Y1R54szhzxjgJKf+i3544B0hiGdbZQk1CS1lg7leY
CCy1U648LL6bEWKibJ4NLylx1im5z4oy3Q96e4zd7qFb04alCFL+WVLjhw+4rI6cvsZT0cflZ38W
85HgcHWo8PkDA9rewU9KVhXX2MrHrPm19puHoqD+pG/S3WIiWlOiLaiFiBX1Q/acX+Yz+G5GzdF5
IVsT8NOIn6zJMg5VMzV+MHpu/GL406mmdehY1OKVcg8yybXKeEIxooWEoLCby7w4kKcILdjkk04h
ffMQz5PzEMu1vTdZ9egWX71bbSHgqFKbU98d32DunJ2GqkLK7nUGho8osLptavvkJ01+0OhPB3K8
mai6P+DI7oJiu1dFWRKwWVgiWmms9kO4cwK2ylqd4rTX95mdnsnMuCesiXapxmhDv+66/ZRL95hb
sX22FDD2ddaZYaYREzoyG2ysgqU/xplJA3zcJ8vBqIV5lXs1rGC3rHnUi6mg2ksJ+NmieyLdPb2r
cQdt6PlAoWwfz57YuUl7UzqLsx86FZ+YYu+R3hpXU2az44iuvkYLd0ZC8rFqifbyZPOSTuIqJ9oe
RkkLhpykf29o1rMmca8zwp5Df5SUbCD5jl1ile16W1amlFahiNH3olXErTApei8UZmhR5VPVnTr0
c+qatZ7nqyMdfoJYQl15OauBm4RI++jOofATV4MSF+miqDMrrXhn9empzVZ43sm8HnP3qw61HtC3
JY6Ex4aq0d+m2tkzpA3XraYD1tfeQQlTwvRVr7GX95EFngutZF2nlKg8zrbUThZtCwUnXrLFc0IR
xQak6K3W3K46UdhGP9PCuZZ73JA9umqacT2r5mmiZ9yZacWFB6DAi6YZbdhtGplTZlPB3pSe2mX1
cgtvnZBYXT0lUnl3Zm2cFR6IFxHXhyrdVCSxdxnDyg9u+2xRz8mmAaip8hMIeCiT9BFW+n4ZmyVU
XX/eNrqI2jQhbIz9DSzCCIYuvqpKjUgJGhuoiEzPW4OjUczUMw7GK9VzKugmylDcztAPacG4bMb4
ktocGsHPyFj1peA3q8SKD5BT5nbvM+exWdwBC/byplMRE6X1EsmxWsOsfyGKi9aMmPRsuRXftW3J
y7k8WXo67lJn3K2aP1xQxMd6uzSXFgPxFLDYw0xTdPQRsjAjio7E00Pdm2qOdGeCl2k6RzGu9NDK
I6HbTKnoYNdoYHZ83OqV+GFWurwImi2QVwwLy14XQ5N6RZ8dq1FbbzMovbslm+uHdHJEHLh2hiJZ
VQmSRWGm8I5qEvpXCHljhbodsy40eOY6Al8dCiDitRrgr+2RW1+Xkx0xnzh0N6dSeAGNo+v46FN4
lB30zO78U7u6w1W+mfL2BqzGTaH3bRx2sW8eK12mZ4Id2Ao4zJTEBfViPulF6R+12cVIt6LJ48mR
deEGFuqOl8RwUOtQ9SmzXW6a/Ru3sUT3PtR6tFV3fukXjyLLHrPBhBsQU2CwJtaU7uUEx+yPJCMj
vF1sdWqFb1xJcB5uI7qoe5RIKomopxUfvIU2PALijfyKZjdZRD3pKc/GVBtsBOBQOAqlLWGfDIeu
PT5lHu/aXnTYVXx9mKLVi5l8BfTSGiCNMCTKv1b/xLH3rqW80wv9xeMvBmdJPZ+o05zmzaTlfytL
+Qakspa+tbGB/AEOOpkRwGjtcIDX07vAGbXsZJiqeULts+yoqhWfBt8eBBEPmnyYfLfvo3mpuUuu
6IGsJnwBa9h6iXORlSYoK3o9aKYprXuedLYul7PdVtvqLtmnLKl4UClvdO8ND0Iw8IYCp1TqoGCM
8Fb0T5J2Le7VUkEBkpHfhe3i1jfp0vnWLhnjlL0BjQcXR3r05OadR4pybbRH8puX8TQIq/saY8p4
qvCf36Kanp68xupOJeoSk2cbRw7qHt9+GPp4oJ6o7tZDIY0GItha3TlsySvTA5H7zhBm62i8UCrm
0wMF00T1RkICAprwZI0QVDkfZashaet5MBXCoXL6YLld86VQFT0dbtKRHzDO3XIxNhwKQmvtIaCb
0bK7XZGZkyJHkSh+jsmL9aRXsX1vOlUrgwZsuQnpZGzjoPD8fiR6ibLPfTrTF8e7WE9fHOrCqbaj
IwVdkKOMD1bpDrdJbFd0ZnGVD+XEdBCACmnqYFF+yH45URAMMzrSZWR660tc2c3toiVtFcIBlp/i
RnSvqtTX6wKrdrO9Zi3lYmPS3Ve5GDj5OilYejf4VFZRelsCLqGRQvzUOAwtw7rSI+PHtvXk1LG3
8MFF9qpJ3XXYcuPKCvhAEoovHbK3OpvN29FsOQRZgytlxIywPnpr0yGa8tyaA/agFkQ+EKVUmcYE
Bhp1VX/RxhHNmEz67oOiQI0WorVuvpUGd8muLGv9Sxe3dF/Fiz65IWHSjkWMc0Mw4bwsjKTrCmkd
rvayXBDroCGXsGftc6m83iC1S2ubsC9jmFOFoqzYzwUp80FFVwQ3eVg4VdlxrxW7dBrnPhxKDzWL
EuwX6ZQnFJKRWvjBrNbc28LAxMcS+TE/Vnp0Oa3D1oAJ3VQNx9TRYXk10bcnNSpa65YhMSYOeY5x
ojw7MfYFcerzfnWGfDgUxNosl1S+0FmH6zr/RAddRbtkbqW3LnOrgRYM8d3OXifZRl3n9QXG5Ip8
Tr/vORppfbF+hbga04PfxDVDvlLaBy/VZy+A6UXYJtAzFHu77aePjtZTQer6fEwm7Lq7JcosKYJs
WgoJB4uHC2u+Wd72w+xb9A5LPd6hnlAZDxY5l5TQD0MeuJNkPY/Zwzmvqf2KICQJp9bxHuLMhgp3
G7aoPSlMYiTmKi5+g7u+E+0CEfo4ZAj38jfH3QYA/4hMOo3ltLFJWW1Zz/qH1W5zBLpiJa6bHeKg
4dOljQ15LeOKp+f0QruyuWrR+u0Np9XuhSy6S5msqbH/ZzTuJ5SWvxdmQGGTsW0Qjbxhdd+B0plv
k1tXJOnW2/FZ4R9hQG+IBByTbMdApv9Gn/2Ly1kEL2/uFagow3iHgRdJ1zvjTAGLj1gwEjG6USoB
siNBgG/UCZi/wYN/5IO/3XUQaHzj6JJRy4qNGPvu01miTkSm21k0rKSNPHc0h3ufqqRudlaKtPHJ
pbS5eO7U3ND0Nji/QTp/AauCzDAeA7OQ0mG/u7e1XjXAjJALC4t4QOkbVd6Dox+0uv5dZOhP95Uw
AB13GtywSUyb/Y7HUATBreN2qblf1n1XmUVk5qMZGYMzHbu6THb//Nj84qNtHwqjFaTtZn368ca6
IwItewP3hduzpcfpfM57z0qsafNvvsOfLgXPDbiIycwXBP7q7y5lmpPbp2nJpRK6M12dqaa2OR+Y
pHP/aR/772Aw26/13dB//TpAYf5IVP5/yVtuZNN/3R8VNUBS2etz/b8+fG1HKh1fv6cwtz/7V/uK
4/2BpZYXly4Ehr+NcvxX+4q7ta94BiS3gGpm4uMR/Vf7iv8HqwzGAJPYT8igDfD/q0nKcP+AfBfQ
/+RJwAkQi/Qv8vYvNgve908y9xfslviW5PFvAggjPF4sllkelS3lR7xPxGm1UuQLM8/OHhAlnedj
T/RYMzgzbXAoT+9FQTbzzrPklBxIJs7VHmFRDxwlu/JcGnojIsrekuZM2uXCb/TBb0fgKUafMc2e
11EwUOCgNb+0ZKxVUWGNK7q71ho/1rlDSSrpV7kRCID9DZnDFXGy5qVxotLtvY+EjW4a0qWmQUMN
JkUVGRY41MRMjFVYu4smg8KRXnFZlxVwVK8mbAf+6MY5ijtyrw4k5qJLrZbCvCrEYH8ynHxoQ2Pc
xPhGNcN04bN12x3Qo/rqj1Q+t7ZWz/e9nrnVsYDkYa4mi0ZddWk1JlGsZNuF4Bf6Swo29CWv03IE
xWFijRS5T3cyIWPqsjZk62/Fe+Pl5Ct/PMuHFaJoaSVS9KqfK8yG9SoIPJlo2KKxRS6kACSD6PeD
QV/lFTw7JwTJvHqHClOzj4ZejgeDkrutK3jsb5TN2Q+j/po/I4QrmFQd/nTYW/Usd45lQx6aCCZR
TlG2PEUIJ8b0aTv/XGuxo4P+rF6DrwBlnLqaFo5BB5lN/YOsbCURgteDoXZaRg/OsWvb4l74c2Ft
ArTqwsxSKvnibK6AjpX+PLlY/N3Cdl+KGlQ+iO2lYF1txmlTpsMIoBdf8uvS8odPbecXXmi2Hmqu
ejaFE6XUPr4wsidLIOd8/ZggzKGQ1aUcJKDuB2yu61KEwLm2alm4kP2twh4khe5ck2ifWxzyDQSP
WumVWbWmM88stioRTQWya5LYXVozO9uQH7S8pBbdF3Z82dpqEJHV9u5Xr2zX8govqvgwKNbVi9xS
wjm2I/300bqBG9RFxgXK8Wouk30ZkwZ83mB6AxzDAtOF0CbUOtM3KwegyRnUphwSMoJzo+NgYigO
PHudOizMlRVFCVFbmGV8oEPRurScCuVqMsiV701DC3OY2ZKrfZEtzYq1QI4fpJFyRJSxO73SlDmr
wNHQrtH6lqbqoiay4jNT/dJF6TjHM+LbFGMz5zkEjpRkr6fRklKEozPpbtQ7JqUGg0FCEmN9DZHN
lNncxdOKfIeQ58QPqwToDGSIyMDPo61R8GZQ0lMHNkP0wyD7tAzQ/Guf+kzBtVGPY3/ypkmnZ3Gq
YpKQOQ/yjVfwF0ZF+KqRIYIwvbl79ZuOWdZCPLlxNtnSbTadF6pg1A3B/XOGjHKhyMyQVfXWV3Rg
hwB2xAInNJ3cTUP1dYn7nsonUjHmcKURE9m47+UHsuWsiEW0r8KynEEoizSRr4PSSYyf6H69aBOK
SIAnO14bCPz5nmIF+4r8SbiupfaxlGCLq/ZuVRHivCaL22G+b5NTVfJpGQYG0QL6zGMVNYhvCQjJ
OV9Ewu59c68ZA3rLioU6CTSr963At8qekX1c5bJDFupe9roCi6Q2c8PkZt9RNPSRew/5UU3muUhs
6sorXX+l5m58rnvLWXf2tPGDnlVaVrCAwKNvytz8o5XntQxFbRtUa8Rue+VMaVbv9ATPkI4OUaLr
Jb8CcShKeESKJp3fmeLRDSAcqW32rCnp6b/NdSj1JElekji1LvWBxPJAH4WpsXYWfoUNzAE98Bqt
SfagDIJ4mNEs/rNMsm3XYTohv8siz4xgi/fTkGMmnDTtYdrFa2vsYgG1Y/TVGn23J/9id3snIPnz
MmhcGSeBjMmdfDfNCqDpUWKZ2c0+TwTC1F5zcCTwMoyIDS5TKkpDTmPx01Sk9rmx1t4YWcPa7v/5
7/HjQLb9NVCSmQ4R/8Rho7F4pyZLJdR055jdzsHvcOaNufrMcUaSFF5bDBZ/jyG/+Mg/KgW2S3k6
ykOKNfAgk1by7lJ1HfsG1EhL7/WYIRi2AGR3hTHxLUNVe8YFtg7fj1Ji8Ohw1vmXUu8m+0u6898x
F/7PVbZtAaZ/fzc/KdsusiHlnc049/4plDt9+T//m0HwX6OhcNCpYbpFTbkp274lx/0pbhP6HwQE
8bI63zKC0EH+PRjazh8bd43cmghVAjw2EeZfg6Ft/kFuCF1ZfOnbL/xHxXzf4vr+PRZu50BqTeio
N4gl39KX352+oUzKMkE+EhHgR5sCRk5IEb22xLPmJUPBfKyWh7JN1X0/z0+lLuNQJxWSKngq7Izd
wraFG8ceqnMl86rdrZLak8BsNE/bCZUM9Q60WPk3RNws8hxzn7ZEvXTmT9/d8l+8Dua7+RaBEeCq
Q4g0xy6H2Kv3kSee9Ex31XoFErKm/nFNunQ8eGtqrWfYHQHBXaxWXzLR++dupXdfsxbVcph0E73u
WZsBbfZuhiEVaKtLmfDa5ONQ9dmNQ3YcFD4C9fOZ43seDcQ6fdCTIbMDxLtOdprtxSuQpFUC/Mbz
yuSouc7cHeW2YaOo0LfmOpxGKTkATfkYj5N+NlWK06Ent5kQY8kkbvxkqj5ZgPAuvle97MN07Ri/
0ceWr62XVmo3JbDxUVoueKEmvUHs0GcDhHE+s/SCatMmDHHqVXAKiyropNJMg1JrQkrc0CooW4WB
gMLCCozWwEd3gM/QVV5LWH6MW6bgS76Y3cG7dbwyo/vIBfPc4QTyJ/ghGlmIpXIMeXTobJj2ozf1
FGB0i3eG9yBuD4ScrCJw3LL94mVud9ah8j/Pe68i7zKv+1Npq/5z7uaE62Q5pMRRI2oMa1Vq1C46
CX89dv2YfAYYG25UOpjjvgSShNjA/HrlkcpmsH3VE3AM86GzM0oXCyJHDZyoGrG3SYCUN7+uMmV6
jAz1+iUecB8FFDuYb13R+xhcmi2CpRyVFmJeEV8T0SFAIBWUcotFo6MvHXJxjW1TXHSTM1kIfxre
gIm/cWUmvU4IOZwAJpppxaCbmNMHl7pmYG9JCd9+7mx5rVcZhdrGtNLj3pjwZ5HZZTbWRtswwjRu
PORQ1VgBXfWW/aluhPeaTfHi4MZJU/Qj8Br0J9Y8n6HR13SzpIkPR+QUxtzx7WFB3Pl1P1+vdToN
kVbreRetufKsC03j8HeYy1z1512fr29TO/M0w5EZVkgRcCP3PImY84iVRTViqSl9nlp4tB1qUv/z
4gwOv2atmC1qrJ8xXUftlFBqZFt3AlEmAItTB2Q346p152ka6YQpN28lfrdmr9OGpNFvvZQnnr8F
WLgv7INmjXoBR6Q1uCnWeHogW5c9uq+88YaJTKJYUMPwwLEQzZY5r9O9KWT+mJeN6wSZN09P2ILL
GcOW1s5YuPpRQJLWTnpaNEQJ2MjbFtPXaLyOSLvacIVqg3xtPO+Q0JpBuegyXFZu0dw7nCUKOWLP
VKwhBLDxEp+ToDi9VGninNmVla8kgkPHo777PBCoJI9rukAfDh1fdqrx9E1NO7yWOLj8kz+i9+H9
1pQ8E6i4oJr0ljmYPnnjZWHbNw6a7LxHfxwVCHI6+1mAT6xib/aVmQGJz+5ukAXSBbp20MIYNnFF
dEnGrrkrlGEup6VvTSPoZDezSBma+4a628hPivsdeanTZPtRcwkykvbo0YrQ97h1qX2k5z3V8aSi
yOkgclY/kWC+VilfhF3IB7tOwJTNUo/P4Lm64lARYsIZ37SGJlIl7mzEBYa4H7SClxlXCDacegVc
DVEFEYaGBGN5KWLR1DuEOAge6FK/bUxDFjuD6yEcgBOrg2ye8manrN7aUpZ4aGDA+uGhYGnlrEzq
Id2cMUeTkAZNpCADpwzzHLi62sls9s8S/j/OOicuHtBWaMvembc8tnnu6JJsxzL5kPpDrjjcZ0DV
QPZ1fe7rC7KP1B5iSIrOx/KF1TW2wwadpkBIhR4ycByOETdJTLMbHaQZOiHdMKpm7xRtvmKqV5a7
HwqjyvbwZ8lV1uPFO2o9ArdgdDn8IhIpshKkvpyehejTe4B6C3SCaN8vYvSteaerUqkLhwW9+kIt
IGc73nH8rGs8CC5mcoAoe+GvZxo5ukSa5dhjolbUy3kyCQ+rmafPz2hYjMtsHtoxZGG2Xm0LYj3g
qR6CJfZZsuCYJZoWfxB3fuYM59CGy8cUcKfkIZf1bSMb7xq2VNyKeJZvvdeIl0nVcw/SYxJIxdtb
DCGacZdjnl8gMU01k9d/iAe0NyUL98iGlSbXOZ7aEiWUDZni8HRBoG7CNey58nn5Jmej7Es2OG02
mVvftsMSZpv6LfsmhJu/ieLkN4Fc/E0s13wTznmbhq77JqdbvknrcE8is4snu3hNMYvMEf1uYx50
jYxpk+pK6z6jjhGlUUWz1NkwLvSJWbwfN45ZgR7YieZAX0wLPJYmBoR/TDSK6lwescgl3XnAxJ9J
iCI09cWFIC78ZuqJwZwrPR2iepjimwU1ao69PcUMbXRQobtvA8p/x6D8PwxAhbD4blb7aTw+e26f
fzSKbL//T9QUWuUPTs3fjoV/+T2EABEFPd/CUmwGub8nYsv+g1QZJOQgcWxJTL5/T8TM0bwCLsgq
5dKmjjrgP4FKwZ6A6L+bifn5hEozlpsGBBCBae8og5q8iZEJqr5B0S7OPQTV2BBjXoFMn/fNbKyh
OyN4GAckGf50BXwRL4f+s5U1UWk7p2xqLkb9mS7eQHfHr+08su5viApJWKwt+7Vcr2azfpIDfzC7
9UV8nBZ3igQ6B1g6rYLfr2YcwzbR4RmTBBEdoH52/mzljhYw5WbMgjQeo2pCHEAGXijXMqNWLzXD
MoyTrHxcl5QVLRdfkgW8MfZ6FqHkWibDeZY3r8OKlKpatJJoBDfZJe2d0DuJl8zCZQ3iEfmTePCa
5dUSlXVEL5BeaWVagpgo2pwwOF+a0hiPeQ/heZPfYJk5Dhi51+oiIWvCK3SaW85VkXwgztQ7UKrR
IiY2ykgvZhrAk+Sx0xGSDCjfggrIKIWDPDPLgytOi+UzDO5zPKbokGHaX1FhtvuK1DL4z2nezeZS
b0MAhthdkpxoysYe7qIJgTgO0KRFDYOII15zn+Ln0AF5r4N1xhZL/h9qL9lgwzdKk8DywXxrAfau
k5VaIbBJ65HwiefKtOKQmcHaWVLHtpCs+cE3qy+5lOi6k1jsht4k98Fak4PQSWWwYtUD9rTaHmvw
qxpnL1qTxt91WS7PJMlf0exQKsK8t9n9Gdp1DK6XuNanHeK+OvIpsMHtIrv7gbCF65HMosM6W3NU
aIrYJIWFCPjpcTuoRK5WvsD5V0HBjLQfVIx+VkFMrhQkPBKjbuxAc6urRvLYjm33VCKyCeqlzgnb
H5YLc2LsqOLmZeMfQ3jVz9BfktuIdhRhjkBAU89I78d0Dzl+x5eXhbVMkrPBUjkiKCyInHJvF1vW
YdmW8a6zGj1U9gK4WLjJYS78j7apF3urghaIc0Fp+FhbEdChPFunLL7ZBMF7ZDnWeQ1M9dmcbOag
eiUCpDaMIextf410ZJrPIxGvu0VtD/lYWOcuGUkkN5Q4IJh5d2OyNGcMy+5JVog2hAJ1A2g1A0k6
SIjV3bqI88rDoU0qdio2ELwd+fomTMuNxllBS+iYz/KutlEYdeot9jN1WTkmITY4xSmkm+JmZ0h9
Cjx3nxn7PTCoIqFjjSO6CtJrjS9yR2wBsxga+6DIvDQs1iaPhK8B9Wsu76sBQl66Th3KuEr3mMrN
IwXNXjhYC86Mvugey5TzmW9AdY/6IA/CLftzojb6HSEW6BSyZRRRP6RT2DR9sec+6AFy7nKHCR/5
i11y9awcT6kgN0jXMhq2UadSONqYp9knOEhTrREu+BtCgibZvBXp7m6iPtZzS+e5Mj+5pf0VZZDJ
GGg+kxuC3mp2HopBbF5LTo2Zm7251DqjJZvGcLL5ROibr7Hwa6GlwYP7fWVdpehRyWWFpEgSxgUO
fvlus9IEqNU8PBSaF6m+6S7LpjRPvY9JxB5nXkhjroAIYgMuSYwMhGWG6x8xSe9OFU6bZN0t1YTk
qeMVrgsCgpYEYZxTZc/QJH5QFG5zhsKI26/1y97T+/oo4lKdaK/7jO27RiHkJ5Gu6IfUZhqNi6kn
FNC0m13fIhdF7ensuxy56Hfb2y+giHfM+rfdg6pNB4ptQ+nec9ta3RbdZPb1DQUt5xWBHDYvg06+
j69VH2NOjGFjxKd/vuY3T+4PW5aNBIBrUt9oUBv4/qIFNgK9A125sRDprF0exgMNnPmXYeLOIFep
5J1u7jz31uSVQnP+GwD2R+ATdxTFbODnsCfAUjpu+R9J71FYaLUdOd6QAcCpTibeFSXOSOaAa6/+
+aNuUO4Pn9TRkUnwYcF57Y37/vFS2QrFSrR2etvnT6PxtlT/6dfHz/dIyiMvjSnEe59Wvmj4KPrW
NW/6In/SsvzRypfHcsEHyX8A7dE8/E6L8YuPtEkwqD+Dx2eIeaeGYHfyVquvxU0c380PZX33H98x
AMMNSHSBIPl2frxjMUQQjhCsTkpHDey/6ul/lDbMt+8g4Pn3Bd5XESyVjxgNIeyNNC9zeZVbt3kF
Wvo3pPqLl2p7gN596wRqbiAlaeUQ2O9gygmBB+FBlnczohRL1bm1YmGybnXrrU1/g6z/4tvwLZ4A
y6FAETSRafV7ZQy3i7z6zPBvYBinGh7xN0m8P/98QwcNZuzF2wLFv02f3ylvRNz1lcw77QYxWL1G
DDb/fKt+ehcZWKm9QrxESwOvyLt3US7r1AtRNLfVsPfTPeLUrPnNcvPTgPzuEu++jdYAT8ZQ2tya
lKc3JzR9ZotX5c8j03+pWfjFByHJEccqtlFIDmv79e9uVM4ruo6Jym89f9gTX8Rhd/ncT97LP9+v
948W6xbCDfrpiDpA+bAdOb6/TIKLihKvpbxJ28uyvFbovGYO2qHUfpNR+/7zcCFWSN/FTgp8j3Xz
xwsttiaNTed745ZVKMpnLbsrrN98M++YMOLx+e4dxEc8u0Tl/yQjA3NJYp695KbeRMQ4+hb9Jvdv
s/KCQsezysWBY5PjF/8Gf3//UFvuFp4AgcDqz/Ht/XeVYtiZCxICb7pwjL8SMfKbh9rclvXvFwAu
QIyITsY47lger3c3j3IBJKE0jtygH5iDAY/mZW8WmFZntw2FTrt6tUk+JU6G3UR5b6hQhD2J0SKK
R2sehT4RdKfsJgT0tW+rulKnRXe+zomd3WRoNJFRDi6xf7q7M5Dyhp7GnCLTFT0C2zlOz4xBfHWQ
a7aFZ+6kb8fXnjIGJNpy3VMriL9I2NNvNrufH5ntU1uC6gwal2z33WZXxBTptZ2b3VAJ6XdnfnNl
FL/RHf7uEu8e/9LGx5CXfnZD7gcOiiBlYh6H33x9v3g8+By8sMQooFSz3y0YZUOc0eQk+U19YXM8
+11jzPv1iIcDb+4WOIvAibv1bodDa0LKi8E32cD1mm/a+DbMbriAuf3zUvHzx2BeoTMDRTdB4/p7
wZ2s8jn1p268mRDye/cuepT/twu82xtglbXS2C4AqtUvQTtE//zzYfd+Xu7Ychih+Ae80XtPleeO
mWPF7FyEPGJET18bKBXRmQ4in4/4sCXNYUvxKHKZhgMb2GGSuYHCPvVj3pHJDWojKS7BCBLVqd2c
4zBalZ/t2yx9taXp3Pho78/SMo/jvTOJz/RpbDIUtG9RR932qW9UfOFy8AYnwR6lZ/kcYo9Zwt6b
uiiRNjm1Xe4OwTjKRpxwdky7mptypZqhuk/9rD0sEwqdkGjPt7mbq8Nat/l05pptutsc40c/9+Z9
P41IkybUnonWf1znHjzw/1J2ZrttY2nXviICJDfHU3HSYMtjHDsnRGwnnGduTlf/P+z/4Ku4gQq6
gCo0GlWRRFGb77DWs3DZJfVhoitBpNFs85mQ0N2dxNpSZ+XkW0771i6uGU2tXnktD1gPD557zdQU
PVvS49hZrHQ9qJzkh2Ie4+8iZduWu2sXsbBMb4eyY0okpubOWZTu0UYWFtT14PywCrn79to4vbGc
rftmdEt3mxqVdWaF1AdyqF2/qOcyzDC1vmccgGfHrLGsz1MRmaVjf8JenL1lsFU/wfIQLMx/PJwt
SQCwRD2xdRQnhZVUiDvho8oIuhjq6c1OG8M3YK8FbqlbHgCvLuoz6ZD4nT6qevuapHVxEMNihXlb
594MOvKSDIniY3EDuamLZQqbruRKxUZ7qwLpCPAvkCbtTHgIkgaXMZTd24bF0bXLpjoczS6H0tvz
Nvu1O3ZJ20Yys0eabcyuTK3ksWE3GWitmBmOjwl4V6XZNQs47zujKE/QKBmKOKXzAPmFF2C7mR+3
enzRRkQcnZIX4UCSF7EfKtvRzhlPWpW7F/Z6xo3Wz+pNb80mNkJzO1MvupEJ1iK0JqwYG8B0Bg2u
kofK0DrGr1yat/TJK6ZzqLClWjSPFiwabhlp/LLpvkEaO738NVTba+2U8Wlx+vm8msK4QQWGGWVy
t8dGuN1FVvX8G8Pu+1RpPeu23gpJI6g8kbZLyIVW7kaysh8KJtw4YK30qNVuEcD9E5gGF43v1BZ3
zIqsU24PIkwbazjkdke3m3TCr03+M7dKXlDmT+E6cH42QHlDFrvVbxdIDkvrOfcqlhRBGi/WvmZ3
TpvWl+dCBV+WVGt7qpuULzjfd7Qg+MMB+dsJfEP5uMgFykNqDOKhnyZkM9IhCwVkrWfFE76sKkFk
goYndG1HOZQFa6VhNSUiRv1nb2h1AFICR4HRDkepksGiJYBMuMhVxNgy+WUTTYYeANGX6VQrW3hw
+VvW/XTW0QlqU31orK32zSYZTwT2NldlmboTVrspcJIVrKfruCf66fWmx2wcdq0mTppVJ/zLrN3w
AQHD6sFRWKuc2fxs8ERrYVceT9X5gusMYbkm81Bjf3togPSwxWMY0zaVx+4FrAcG1zOoScuXEGxj
+Pb5z8r6xvjnSr+BMRN29Y1F1XZTiJa5m1E3YcI3CBJ0gIL37OB2cysrSBYIw7Kbs2ASxSc12NMo
wEZzYjbGDz2BemsP07cZK/wB6Y52MtKmDNMBPeWWpfExA3qNKG4dzqCpMSQiCzjhC2Kb2bBaL9du
vJVrCzZxFo0/l4CPDoqeMI0Zy+kBoOLHSsCeD9DOuWecxcSN1ZvfCjK3ssESt6xL85MYG/VgEId+
lKXiBnMJ1gHic+o5YPj80jIhJSzZ0gZmtZqPS1Moh2qVt2uiWqd+5CTTRkX9qVjmcNkw3AQtx2zU
p2PnUULbXp6u/E4nNz01Vldh76naUEdnGKqMCyG6Fs29NjNjrDJRHmsygm8nlK1h2nWfW966Ny6L
wrPIVGYlmYspRmvcs2ziVwlrdy3Vt7ne4YxZ6+AGzjIc2lqCsLT+0CekTZuOjWgeHQ7LoiwA6lbD
camr5kHr5ukXO1PkEEJCF1QtOT1PMJYvHIvdaRzi4mq3WnsHFwAYQ5FnGLezR02iFEYvuuBNUvDM
atOx3lGxDcE6JyZfqjfsc2iZ5m6UQugMlHrfyIo1v249sYOzwnWVneK+ZUiagyZPqtPqrgArrCV5
QzVtIxErqLd0md/PluIEWRt3nljBgpD6Ja/rPFXe0hrAgDs9VbykzTtY6a39PLcWytMmHtg/74/B
mPMONvjMrkCpxldtLUw6PkeZOe55PuCrWD7Ujrm1o6jNSUXj9+Q2uVMekHFnzDZj9bx1i3ody3sM
4UXOaBoNKioe9bnYcbJ93hkRE+zHTm22UOjrFGqIamDLzL+AdKLgrWv33OdV4y2M228NCa4poSTz
QF2wTsjTX62bc4tbyA7MuFaPSlrrfqVUk8eDNLtfbPHeZEPyqU8zHLYhHu4cO2/ec7aHOVtgJfMV
fWmve7YQx7dZRpWYhtOa6poHPD6/LI7KpZPUEbLJP3B0VqA9BoSRPmDd4iF1LGQ4NaYv3Flrph94
kne+OsosqvQ8uQcUbUxYStUtbKgxrg2lQmADnfOAoHSHzu3tqERdHqpV+sFUcj0YS6eficT4jpNL
u22a5F3lQ/iVHBjNr4zma9b6fYU+vR54QsaieTIMZvVdVvIMr1t4rGZsjQ+1LdHwjKZ61bKxvEBq
TQOyPlb4LriwDqohAUvY1WicldRO/GGxFXj7yJy554eHpZRg2uOuvQIv6SLHKQY/NdQkHKQ6eELE
VWA3U/Y608qcqn0u3fQghAZT/6HiYbuoFs5m5MDw0eNGCzUarMM0pThVJtkHqLl+Y6jvf6am9mve
/57N3ufGGc/pMLpy1zG7t2Yy/8QPPHM3oF4uHb08LggPfzHk0qgrHH6sQv0w8vRnMwsYxLTioTQc
GezAqefVih1PmvXK2ads/TUvFJZW8TSTHoFAaDIq3GmjM3sZKnxvztrBy5xV8YYOwOnArh1hc025
MUzrvSzVn0kDnuCQJv27JrZfhlkrp1ZqiIAMZcEln9jZZSnrLLAQX3mzNb2L0uYzqzOHx5iCXWV3
zCNTmearVSYYtXugqjWNYO4jBoa+MFl3c7JeBUuxUTXQVbz0yauTuEGmORNEcxtoBErMO2NlwhpL
xCnV9quHvcmcGtMCAgDL09ntXTD11WHlWpj6pIXQAtgIcCN18mDWAq60+slDRI9EuZzbyGnj6jAx
/keKhFWhQSR023D8XFkQQhLfJ66GWaphD0oeqhJfBEsSlfLK1PpI9skcTeghfJqCBFlzDKrI1ZMT
YZeaZ4LoriEgHtmug1jJLBJSCyEjpa3cc4cji6dnwqUDj3cQ2UqK8WJukUGI/WEp0ynMSutD5KP0
hFojZ8uldYE+ZUaa2aXfFLeeyGCiiC/GYodaZKwp2OwdrM11b1LFvvYu+fBNvSkvSbkagWQv9ZJp
JYvTmgUtkjSDTUBe5+lZovtj/7JavLVlOSeV1nldZziPq8NSAlUzHBFCW7zGGD/qaYhvZrkZt1lp
/LQ0SrCsgnnvVBuFAhq45pg5eDkolxp/a43WH6VdBOQxmEfszuP7utTxFVFdB0AB4IBetdpjb1DY
apz/PHjTE9zPB+46w1cH17nLnam4LwdqWWtpvi17CIYYQFrPudKfcOp/b2EtBXFaLUEf158g6EeI
sxm3qsshRB4h3NB+SCViS2O9KzuLZZuB3k5tM6wZSZYjY+uY5Hsxav7Q7tTdXMpmkBFVE19SMDz4
L4QcwkJMvT/j5r63ymm+nXD/o/ymjIC8oRxjM+/DXVHF9on1IaERkvu3zCSnfjzeDshIDqANqL7W
Dk2ICl/FRlGTDI/DIMyPqi7ygOxnANKFPT0beSt4anYYlqHffytaOwv0rjf2m7HFyYBc9ExjNIFG
TdfzyLAyGgZ+hp1mjGdNdT5r/L5Bt8Oym0RPI/ALqa/mSxIu+oyQcTEVvPKO8Awj21Gk+jHe+hKN
WWNgYWraW37nJVAMB/d/12Uhxm0CDggkyPN2PSZN8otV00w8czw/V5vBYAN2yBXKNAbZCSaI3VM/
AmtRkALVG/gbsh31dtB9dnTAX9hebk/wFrq7OJ5Y01VZX0fZMKAsBTbHT0yMbQTBhWV0G+fHctWm
96wW262lNkmgF6o8dmW93jsiXV/yOgOItU2rbyhYsN1k7W6VWDEB3RndpV0n97UkyP6bomhTxpG3
zD6atyLSabYiNAN2kLni0URpl7BNXmZIiEX/JJbl2eDvqXiamK5EFGnpGQpv9ZKrHcXcUMevE+u7
kJOyjkwxzH49gNsTdcbIDF0V+DSJURydW9iq2xONl8WeHsbi2KRrxlLaTY+ITRElZNr8E+iCFUiR
DKgPQXPDl89PmUZnTHjDR9K5Tyyl4Zo7FcagubCOpcjN28kmXg2bvHGy4i6JSAIijmuwcow4xnLt
NhMGhFjeKmjrh9bN0jCV+hq5Vo+SeKPzn3akejWzoKaFrg6jWVpnNERgplB0BeT8idt+1H5beVud
Zn6skQWIxp8zrQp7DkZQUcZDpiXzKXXS7FCWc3+x1KUIJxACsB1gpKBIxZoDLuTa1Fb/UOulOGt1
bQYrrn0PFoXml0NZH/uWbw4YOtS0NIN3XlsS9SOzueKwNe5bm2a/lAZRIjg289il1Bn74GGs+AWU
mvHdQm1xBIaoHRBjDhcdbxVtpvtCY4UsYaJmmsbUDfSBkA13w64ST3XjbUTkBFDAUTVDEjrlutJ6
hi4HDzc7v/mM61IbmeaD1cP5kWiqn6YWiortWcnwiOCGlXCStvk2d6cdSWO656kyrW9GNk8RaBAz
ytxNh3PezMdYkmIAbhsV6W62jjHYB45UzG/LWOl+nW24wmftE6VE4bVEat1Uefm+xmZ/mgq0xWKL
l7uxIydVLeZf0pbudW0x0uTsKjgJG9BiFdrDtOdITwlqujTCdo8VZPkgWSmOhtXmURfndE6p4Zwn
aRuv8ypsf8l08013pUOafVw9cuHwuG9L8dEtyn5bVD+MSSycTOLKL8S6aUq9CFUYNoE+miacB4Gz
p7EEoGY60bRtDE/WeuXLZhh3GXMWdGgZ6EAzePxjEXvJJEv23OnEj4R2eRkVtt32NnhLLPFlkTEQ
Nz0DoVZa6D65HwwncYJBuvISzzI5ulo9+hI5NqCfuQiJHvQNtIZKA/8HOJl+5IfhZbMBt64w72DF
Vs+Ks1leO7YvhdsD66mhObYxgVlumuVhp8NwklrJPN9s5sBWBuPU5tqrkeK4xI81B52NHnBrC4YD
dbwG0lXla4EHJlDzamAzLuaIXYEeMgVnMm83+hIx73IPyEVh92y0w6dZRRK4xkodCQ2OvxzpGCad
400r91I0xYuZl8RU2fHGjQd045oNIyd0o/PKE4BIU0+Uk93I3wIUymHtJZSU0h6CQdvIoXAqyy8m
o3jEpYkUv4PMnc5AzuHoD1g35xoQTZMcrW5ywslw+6Byp/GWj1AHRBGUt0Y6azc438afhI6/oWsY
PWcZ88A0oOugnFfD3IA90qU29P+upDePk/XImIr2PEsRG2xJdeNCJXtukry5Q/f5uyH+DKB+IT1r
Qp01zqhvXCOvj7xPHHKFThXCjDSY5qa/6q3EHWe7w33WD8VlNuS7zV+caoxIAEgXdzQqKzogB93o
uhVUO8pqnLqiaMJamd1j0Q7NJRnZH8wjuq805nKXQ5efbb2yX91E1X+OG/wWHpuALwZ8hWSR2Ufc
Q24EScvmnLY75SZO4I+1CwLNjvP4YLTTN0fLda/u8skf+lE/JhhMyWHNtTtWHtz+oJsiZOLaQzs6
6Hq2QaV4jLNotpDoKqSohUks3XAawWYAZ+bTkBUU5Zv8DzlvCrvMeesMfYyA5Ij7DoNC4ILX4inN
Lbt7Te9yM5t24JwWJRrPpo3mLbSzXgtQfri0s8B8qGleJzTKRx21EGp6Xqaq1/QhAV1yEqhpbtED
DX4s5u60LZhFnWwqQweVdqSnKDSAfRanuCwYM+RO4csVE24CUO+YGGyDALu1Afckh+FYaWG7Mleo
nbb/nGNAXordg6HiRgVKwqw6zvYpMf0gJKlehFvKDGOOUqX1eYYhzR54ahAzdpgHaRwbUeo3xVR2
WJA1uvw2gVTQJ+iNK6ADYSK11yLtVC/JAR0ypZHAN1DQMztBv5xKhtS6Wx8spCk3uqoTHJaKKorp
dYLWbtob3RlRsZdGHTVDVxxMw2put1Kd/dG2Cq9D9n9PbldznBMe55tS/9qSogKHNMsQjtoIq0MS
u2QUDG1HFM92MpYRX2R8nJK9GTQHDD2bqbwKmCl+ZStUnKAtz8ixmnM2KPozidc4RwhhIjUoVcO5
Gt6ZjuPHLQGWJTast7Vqgc9tem6GwLsaNOoFMWJGkXvjbKMX0suWyW//opaozNYVWs+65PFBYQV+
SoSrPc7kkQwa8KVVaXcCExWaZrQrQWdQuugTR4Z49OcwGp3v1aYvN61Qni2b+d9gx3guklnlsYAS
KkEgTnkxMHnaug+jZDjAUtgOZhXoYJ1v/f0+xAfJ5fB01u3115yOFfMllUWoaFZ84rJIiAmSJWlY
nfI9ph1AC8zwESoflQLd+0EsqhH2DOMe8+JerS9FbijvGIKJqzFIl+sxpB4nrbWuTCpxeGh8uYZQ
1ttUK4pQAYkVYeS2T0tly2czjRFSZqq8LJlqRANWyJACHiNC3/V8crgNCw4hfLNZ67tCx2EMCT+K
wWtd5sZW/AnXCexSq3/NChRzfan1T7KrnYqO14F8VBbyFiI+cZnIuj1FafQX9iwTRDHqv519Stzc
DJe3FhUZfBViKbc5FGNZ3i+AofppH/PPW4eVtiF8TcfPY7tMRmqcPZ9F6053GGq6O71JZxxTOuFK
W/aSo2S/oDvsDzBjrZZzbGkYw2ekMNtMaYOaDDMke0nzzTBq/bcRY8fkTnHhFwKHYsHAXG00G/Va
L+7PVdusqMtnjclTSTWo9oNvLqtzwUCz+ToHXpTrgAgwPmUec1XSUZS1CIVTFzcptSMsIxdX1WAK
DPfTbpHCk5YsBxxK7V0v6+RNFo1ylSbV1bhse8AdREl+OfG9oCEM67w03oRbIV/rbSZijAkSH8Jz
4znYKS9jZs1XJF5D2DfD9h3OzHY3qnhmaAEdBzVl+72baiRlWt8+G6zrDE1+xIgj2EjwtBHAgn8y
wgawq2nKvUWhhWemAKKcQvMDF6b9cNxK/U0T+GYW8Xxlw6b+gA2av+RWIxWeWZN7thJwWzrl8WPH
tC1SZvUZ8m5y6ARdQWs7oeYO4sqd9yJQ/c++NsvqWZW4ww1CHCLMPlAYGqICo7Jji+o3QKmcYGtb
7CKSm6XKGwbXvW3e0Ud+ciLKu1jA666X8ZEtYXoseRQwvqVumPSdVNswALPEKEi2yi3fHXuFe6ro
OXCN/EFm5rs6Z+UFIjOrmy6e7uAr0HB2LaO8gRkhZuSYOJf5HT2ZFaRmlUZSaFN7aEtNuVnZLPgO
wmAc9mZzDxR341dhTjTJu9PDICxLyXtxU6nr9FPbeCYXRmK+21asslqopuUu6y0laLF3nTVhM7ko
FUS8CgPpgaln71WkGoba6qq/AQ1jyXL18lEHf/GUdWn3DZrCeCuKaouoKCZfG9zxbWTbD58sKH8Q
wEe+TT5Op1TtYP3NyzLgZYtTnkyZfB+10jgxQJ7vgbRyRzqzcM+cRpgywLR8JzWkPYtNYtfg2Uis
0tb4eeoot83KunfQxqNubcSjscwK6L964eNJy3fY+QooUBcXgqOHqHUACbRCLSn5Czuqaii5MsEK
7rvlvH6TmpPTeHRMX3s7bU+I3NFZO6MWNfA0YBeJ0d+a3vmFG3AMrQY79mbSZoHFYstKrlDkZg2f
V7AUa4v2RyxG7ajp+eciiu3M+u91cbcXJ28I3lSZQ8vUEQx/6IBB7Kmb/uxI96lpFpUMKy0rI0VB
Qz0v4wC0clCNlw4TyWfe6SvcoUR3buIiJfsnZjCFp6XigV8kNwMMkYe13IgOVDv7DC+OSUkEePeS
OXobqe2m3PK+tkO35IjG9arDdmQ7aSQKxN0DPjNaIe4ZlBv4DEeS1pc1GvmaIiiH01uai/yG6MXu
WgzsYLArdYessqAKswS8NlqytUFhTUkdOKwZfZxzFUs5V/neWIpNMvtgeFhmO5g7TR9m7IjDSatZ
FKbq5hvxmDJnT9NLjIrwrKZJckxjRiRS7llI2GYx02jsVXabH4QB5QGC5nRsu5X+xaiKR/owJLqd
MYUwBOYjHL6CP1R3g9zAm1SNcRJiyCVNbOIIkOXW+obqsHwDI3GsJhEjtdap+hMDmHTiFJ5dCHGQ
RWz5OKy2cBEOBq/PuHrIlbepa1ee5CmDNbEbISu3/50p7tYe8gQ81CHXVZbye70matyxfCM/ja6H
2ZaV6sift/ZPU187gZSA0YumHEEGj+Aqx0ol3Sztb8e4ZMO0gvRUHIR09mCbF3uB2WcAMKH+Ywy+
DNknLTYQjy1HoLsXaaTU9cCSmVgIljCe2rJWUsf1p6OldNfVtlB1cMBnDmYdNM6jXN9nDUJz38O8
zqbkieee8RLvtgcGrMV3rrr24XYgyiuwl3i9REablhdsLJkwcbJ/lJZd3AvWSAHkD/IUXa18BD1r
vhZjtbwogzl2RCiCJoa+q/sDXBiw5uD6upEZMYmpr+bQACSvaZpdC15Yp0/6ZasBY2J9zNnN2Gwb
aYhIChxtqvS8zVRPZWPzU1kBlId5o9i6P6pF7S/F8oNoCNCsW96MJ3ewpopStcD8RhFylQKkbUHh
0Ooa40HN6kPdmfGoxRu5pxjYjmSqJmeMAIZn1bb+upYadMQc/uehce35Tnat6QtrTS+QndUfSgnP
xjOHmBTqetE97jnhA2uRJ5v+5dmmfcKBWjmXVZpICkgZ/+723Mk5SD5/tQwU+8ACfZqIAcTynJ8r
tdXZLGIUINli9kZF4KgzhBYoczNGvJslWhXphJYaq9/7umP+rcbkia9G+1TiVH2Gfk61nyNAsmBX
0CWP71jYGCdaNUZizJdM/OR0SduhJoFlrPACZOlZ2Qy+j1ynaLJZTTeHTJJk7NvtWj4ra5l/svpz
3tMYGqEaL9Pvts2akP59jqpFK55ybHVgdzqSOAG+Mfikn9lic6aJrMZgi6Hi2KxCH9kisjOdFGwP
eE93HCcOzjupM56f1QnvgNiy9YGnIbtYdcB2KOMso5GfaQumHquOtCuqxNWJTLOFUCOFGjiMPGSg
KWK9MAvcYL7ZbOWksYamKK+Eyk53i9Ka2HLEZ2UDNXUFw+lZ1ONFbFV+2hjdsmdqdnWNYn6ogGYP
S2urTAPN97VQ1MBO563HJqQSxYtXbwYi6Qm9sWGhQDpU60M6YfDOTLicONjpVgGtoplj5tMkcf6U
cuM8FuWcfzKQk6ROtVt2z9YQUwE/l2iCr3tQuxJSKrc4mREa9KNG9Om1ZGvHjH1TT2XJDBy+k3vk
ag8PdTfp1cGR+n2mCjaQrXU3UfU8mDRuHRKbcopiyU9101GCUASrga6K7tQUJaSZ/qgr5iXJcEQV
GP6oKqp29S2hDsFWjpVyaG1tD55mIXGT1eQHVOCcznuI5adhMydfVkVcLEyZb7CNcowR5UDpsRdv
FCohU342cnucIBtg9zxqI7Andkmp1Su7FWUFb9pznLQuqbR5QogFascs4aduNEK/Y/Ggv1W0XSCj
N4p3ZOq1xxIDbcCus4NB4szrCzbJ4ahrBkMHS81iYMaCmXyvKdcikyit7LQPlHEAVm/hCmoak2sR
i3WM4EyXvyfNiF9jzPYPeZ5ZLy74b2qihCoMJmxglfbjDJF78Jyc4/Iv6rEdKvKnCBPPgkbykNAM
thJf5YidaiQqwYbdfWbrtzZrX7lkgSmri9mtd4aov41J/ENFZtC0U/Dvr/3f0rtdMK1hBdmzUVDf
/SmendwO7ASH233qbX3kzsf/9Y/fKY9YC1HMsobb6R3/FAGnmcay3pziO43jRzL7/UvS33+/fRe9
neqAYANPQxben39+udTqLEs9vlOX8nZPyiCdIfz3j6DrX76dXXqLcQGIps0/+H7+fI2CWAczsfru
qmuJxlxJsfYp4jhfyh6mfGpVAx4lYwsSA3q+zlr/GqsqnKqaflnJh/KXnJyNlnVK1fOUSBOYjl6f
ynHVGVDTyY9MIxmnSpR0lAWsAOyGOuYv99j/f5v/vMmgmiBhZjSAm0W1Iaf8+TGgZSQmI9fxmlgD
AAySGVlsaVQ4qBq2+R2iSQqowGg92jdWNnm6v2f0XgfKAAZhEAxIEaqGN2YG6OmYke9PtPklxovi
EWiFzZHcI88oK842Rhoh2Sr10RZMZtCBbdNpaho91DJ9u8HiTOz6SEXFOlL6W6Wx4nGHU0nf6te6
4nose18mXdaQuLUW85cGMT/viYhQVuaIFYMJJWHmXvf1t3ixTaomHJtNkuoGrGgkP5RmHEl4C6O4
3pCptXUclIQVXOxsbELAdMV15JZ9WqXsr/bMfVNv3XOxxONdpqnDBazwYXVOWhujJlqS7oA/XDm2
0FH9ZW4/eL6DMte74QWcJ3KvZBn9HrWEn6uFc9Kd/kzZSiWdZs18VozyF3eP85BOOM0NMl1vbafq
Tjb5AK8ZiwGmwpNlh+uqtdwf9GirQQV9mEjkDfEF/V5Ls/RwcCgkpooyHGpmO0AxhiewQ0u4jFN+
LRFXPLRtUpjhQvY4lAM6vxpfWCAWqzq77prgJei17BmDpRkYUlk8arIP3eqs07brilacwOcq1qyR
rF4bl2i8iEPBv3MLGIUTj96Cx3K2mFzbsiQSfM0fAX1Jf7bh3ImmRRxYDfEvxyrTYO7vtM4IwPAd
RJJe1gxuf55VWDbVublfmfn92iNiJREYGm+ssBjLxhsaz2Gw7BPqmPUm0fUuLGsCdFrFZayjQNrl
EcpQxKFsvriW/MyYdz64ud2SQL1RbGs7a2RrytMmdNuvRreKaKOpD8D2YmGMVcWb9aF8yIdmDdSh
YwPtdCtylMkEmb46DEOBrVfyMjJJ9LUxxhfYWQsGfkk4ZDRZ28ek8P/V3H8Eps8FKwpbb41Qbg01
atoS6WDqqXxlacjzzN6KaCzW5mLW4w+2GNm3pJmYvBToivBMJNduVBc/z/vstrNN5vHKBDN8HnHH
pA3h9WYuyCrHM/PQKm/r8B0Ot65vEQpOXITwSb85or1X+uYmoyGZqrgiZkOixktLH/Fc81KDzfrR
50nxlIC7iEBWEFUAA+8sNUlG79w6NzzNGbfxDjZWFCV5M+RIWZdsHdvAYAX9nXjm7VstqEi24dhr
c88aLq+1IMMrwNbGXh6IJQKmV8dv/bqQlifad6V3Yi/X9q0ew0PnCu7IRblpCtZviQaamd8+doDy
xPR2Pqs2fAWfmRLJAuQWRGjDnajvJHw6ffBzgk1738on/bszIeck8xT7HYUDfoPezVgvu1DwoXHE
AgpLod+mgKTPiaV8thA0IpyswGi4qqTGuAFvIf6NdqUNYRxPSMl66ekr/m6Ydb/XiWbQSm1Gzsku
Ay1V+1i2gJsmU5/POmc+XzUhAaTp0YzrtMaztfy0qKc+tT7Rz0lhQximYb1VUre/KNZaB5swupu4
AfbTDrN70wylhU1sZ3ub2C9XnbgsJ8MNWhktE1w4lMnNvz+59offP058FzE6wDQV45tuCvxpX1Tv
Wz+TymGN2r2epvYSIGfa7lTC954So7XfR8cavvUOmkCoDBTZ//7af9ofeFTyoNzNAwYLMMMF2fv1
aRMXzrYg8u5Y78+BWkIA+Uvp8qc7YX8JcJJEyPFjAU+n/8fa8g8fUy05rtZxcq842pfPfvPjIZB/
e/r/7UW+PDU3WEVGLHgRY2WD47MThjNj5v6/X62/vcqXKozpRJkX1exeKay3+Rrrno6eTv5PDjku
mOvg8DO4YtCwha5+KWRygYyXwPOMB0cmw4RUoWu+Tkn0v30WF3YaHj9h4F6k1Pj6zQ+FNrSq2m33
rDATX25rERWIPEKVnftZ0Ulf+PfX200o/3eXOxpCbBt72W7TFSYVzheTijYnAIKbtHpo0u+ImLf5
1R2Ybt3rA9E05BmiBfz3F/zzyyLbHC4gEjLAw/zTxMn4561dQPbW1rXWWaOmAeoloh7UzOf37P37
63ytbb++zpfadsZMSWfb6LfGNjl34GbXQGmK+Me/v8rfPs2XyyedskF3y6dpgT+kzIk+FETQcv3L
RfvyYVzdgdMs8BVzKFjIEfe38Y8f65KJrmz7dHjKzBLb+M7hcv5ye3/5JHQwNn+8hiEJqzaUE/3P
l8DJEYtULeMntrjMHRm9rTYDyr+cOn8ebHufxnGqE/3G2WOatvHlg9RGqsRq1zSPAHB3eYPtr38z
aH6xEvESAiM2VkYLFSff8pfTAM+vIVgAdY8xFUYmWj9Oz/1yzPlfM3zlf//+v34xvJgBmAWbMX64
3eT+51UTnSwNp5XNo/6D1W3/7X/+0zkEME1Szaq2YX45cpRZjMQrqdVjpZ4o99X/rb3kSuHJJM+T
Lx6jJFGif755kEYGfAZTeZxm95A9YAH4y9X572/bBi3JKh3vEtGh/3F9/eO27QjKnYxYMx/DtXhR
U4Geo/6Ly/vrbQtWgBaWD7InuXOefPmZA9+KM1Wf2wfVnEF2Bd2kosR+qdAj//t38R8v5/+dlNy6
+q5GwfnL10Gn7365WnVbE+qwFeLBKgdyvHRStcz/x9l5LTeOZFv0ixABk3CvJOjlKFMyLwiVVAUP
JBIeX38Xeu6N6WJ1lKLvPM3EdAskgUycPGfvtTGE2S3avaorbhdhFh1YgsXwRc0j79XhG46Rf3dk
51MANHAMluuyERCb++s9y6SwC/Br/X20D7Vdqf3bR2L58yxNnrXFD37ZSzG0OkZyYvf3pj6/k93y
AvLmz7/jbysGoIBDAhmWS31J+7hAxKYdtM8exdr9VJBIiGxh++e/v9zwX27TXw8zrxkyjCGVehcr
chxGpJ2syYdc1oHWZifmDgFWizWElUOTVZtIY0rx52tefidYpdAZuBs26jDKxostB2ag3ZUpznMO
HrVLtum//M0u//7FrilMWTVM6qpznp99ppXyi6Lj8jdbSl3aM3+VAEsb7eKhSvwQpBldqDt7Dk9t
HO1s0R1zYt/QnZD3yUZd0hH482924Qn/rfK4fBBQpBJ5ZpYFqCmFr12kV8p3VqDKP7OB+LVRMhxB
H3XUquZUyO78xeWX7/Tf5+T/Lo9522PjIEL34p5NVtIis4sYOtXqyOvipZuZGSLr6BPi0fo+dGgs
YIwi/ZN8xfRRY47xxUf4p9qLfZ1Sny0YRspF8ZBkyjJaZiZnU7NuRq297vMUSYI5//Sq+YXyZe34
8fs4qutqtANbES3MtA/xRfqeas5epYsU0iC/1FsbpjohO938+RP+4wc0aHeZ5KF4+iVyrOsjfIio
0s95wbY3jwz4fX/VioXIiynGqaDmOu1H6mZfFCP/+HAwDzIc7o0BT/ri7jSyMTKR5sU5ww7UTDSi
S44p9HUL+4ldyerfvOZKG7/YXC/2+P88FH+/7MVCmxglxEryUIRipGGyr/vv8D7JprNjP0jGlxCO
Y97cIgzB1xh/scr9X5fh71e/KI3he1RYporirGWM7rBbnogMsJkl4Mxxiu+9gwm0jUqOwDE6fMbh
H8wSf+S9A5OdSGJL39aze0UgFuMQ8od1ZpKjIdHf1x9DrDTm4vqdTetpa3TlRg5cQ83FnbeoBmjV
7SC1rdkpvO3Udz+rAuMNYE786nj76DMaRC/6IG7TEkfz4ouJR2hk8/yCgeLkZQhcCOnEI9iQ/Rxv
p7YMLIsHJmLnHYgM7UJJG9TKn/IwenRK/S7MgNeDHF31Y4lYZgoMWR692tiIqX4YHH/rVwgZyB2f
V0PhZBvZx+ChGAUJbKlrQsroTBlpUFfmTjnmj74W73iHsFIOLSxXuI/0jhJkkGgtkPZG0WOdNN06
bcxnspZPrveDAGM6tv43R9BDNLp+J2eW+4DObx0NBvKe/mqqxOOoDVdlWm8q1H3rHs+wbKL7Py8z
49ci5n9vPOMDCjIqV96MFy91ZdF4o1V2Bq5+x8QS3pc/SlQz2nGMzB2xddgf8co4885K55Mxhk9x
MsBnJbQiNN/LTjvjmPhqh1zelL/ukCgrGW78Vb6BuLjYnqyK+SeBoPKc1Z82J0Luk0AyoRlPdbr1
md5r03vbP1od7Rj1xRvpL8L35cV5J/FeFUCV+G+//iQ64q3emTLqOkxJpxnp0dbSTLVJWjGjixz1
nwr1zffZb6udcpW8bfP5O7P8+Dgbur7Rcss5doPf3qp6wgSVRO1R0Fjf6mSqfv759lm/DqCW24cq
SFA/Q0+hSr8MsfFQ/SMIJAlP+Yek/0yqZ28GRuCTKOPfCYQRaXcd6W9IJYmYubFc/bsCDWjP5RXQ
ZBC7UAN7YiTeywxBWflzXBKVNcXaxZZLzrANqiCyrkY9oeOb3fnpv8J5/OfjMwD1AFhhfvyteoF7
LZngTPI8i/YUTtldltQJrngt+2KD+4ddndrSoChjqgXs4bJ4BYZoKBOF2rnM0QQziYg/EYrke5KT
P8dyLG4TX4zXwCCmEwpoxOzJKP5VefjXl11CEDixuaA5qEJ/fa4c4o+HsGvkOam/TYN9T/w6oo96
harZzz+Enn/xkv/9FcpX5v1JJ8dmauRdLCICxivdzvhxo9J3PsQwk58ooOVFbhvv7Wo0n4pMlUg8
DXT1Szzon5/N318py+U5K5ARz6DpEiNEKi1CtbqUZ5QkOIMZpcFuL++TtsC8N+kHEZVB5ztfrN5f
6+H//ZEFlA93WREEnP36Izd6HDIEWH7kGPJnQ8vCHf99hcA3++81/lqUfztbJgQDaHPfyrMwdz6T
+3YSa2l/QzWLQWsMen9TGslh6sovHqCl8rjYmGibkk1AUhydrMu6Eb4vLt7Q4xc1/MfeMxA39U8z
kq8/3zjj9+twhHE4WDABpAF92QisE8S8BNqoc2PYt01YPmmkHo5YWSPaQLhJAqhEj/AbDq1Q22qY
qaDVBikVQe6FvB8y44snadlwf/3ev36e5Un72++N5bOYZs9TVGS3dsPuxJODunelNYoQ8sc/f/vf
X4jLxVzmc3QOcENdlH8jlJs5aWyMT0ly0Cvk1F17mL1ij7z7i3PIP1zKABhDJ3LpS+qXffBkYv+b
EE6hEk0fHLvyz5kh/W2Umj+jJU79z1/sH+4qV3N9/mNZCwn3118RoG5npH27XI1iSzZb3S03hfnF
pvP7quf4TiOPlrXOYP833YCPGa2Nx+YsbbVpiu7dxZBuWx67QLZJ2+YKR8QXy+L3Jb9ckizxZdHT
vL5Y8tqk3Hw0uGQ2DyZkBkM76bU2PP/55/vHq8Da49CkL92Di+fC8uEQYz9tzpYsz2UvHiwr/uK3
++uwe/Gg04I3LVqUwK0wo/16i5AwC1xHc3P2CIMyqzUEb7Srn6PHEVDizB0DUZ5nHEqpH3/xdPzT
1/v7pS/WmIUzJPK85b41cl8bxKB6PWaVP/+G//AILt0j3n4gYUzaJL9+v1Ji20FQbd+5fV8D9LGc
a5zPxWlOIED/+VK/ry0qN+BroP/oMP52u7S095vJSZNzZ7szDx5K4tiCwjMxow1knc1fbJoXexSC
K0GSkoUWB27l79tGRuy20VX9dO4NQKtaWcjd3OmAc/NJbnw96jhUNNYXc8LfLoqYlTmabxOjYy48
uF9/zzA3cyw2nXv2wqbbhobPgSeeslNvD+525Pc9ZoOWffWULn/1b08pEFCdmc3SXAU1w6T5ciXU
tE7yUdfOJtLig66MbNu2oAW6ysAq3UTGreYmwzMHSjg8lMpHL2qyYk3KVvYyuxnmPzOe07XfDfk5
kYAXiBwz7+YooVIZq/hYMSf/88Nw8XCbCLToylEmL7G1fPqL32lME19FdsHfB1njxLvefPjzBS6e
tosLUOX/eiMEFlevd6h1IkeuzAL1W0KvTCjIT/+OZun951KomWiU0m7kHvx6KV61yFFqozoTlFen
H2m+KkiR+398nf9e4xL52jcZuA/ErWcsIkI8Y+tHFBJa1leXYX1cPkvLnfnvlS5rVFcfnSksrOqs
kzuBvNf3bvK06IKxZi7QYGE5DDxuNxn261NDBlOOS2tjuKhZbEJdAgnDiaYU/wI4Nu+gagNFa9Es
AtRcy5O9sFrC9yRmd8yRZE1MUen9TIzS2VeD+xqz6QWJnH9kmkacIlqxIJ3q2g662KWRnlh2C77C
9PdlkYO4UxHZ2ThdtmoAdcMWsmjAYyKyR/K9I3toVwo3Eg63pxyFwgQmLsDgSRCQmX14rYqxKRoV
AUvJG6qTzwEp+yYd6xYAUANSqYG5ksyD8wN9F4c1M8PZzkBgV2SA0myONJBg0vg8j9OxnIs9GQ76
2sMAr6F4x6HuNKa3JujJIgxDFY+djjT7GtN7AhNJoX3BEYHFPxHtKjEhS5iZ4698ch0C18bxz37t
gxeBepKZY7h37FTemVX+YRWR2KA4d19d/I87C2jRriRH6jbSdISnJnojhiw4s/QlstMrzE2TsOvo
WQZtI3HSjea09n1j9c1Jl/gFy44KAPKKPGQQ4ldmUou9YYTVq9tGzc4eunrjmpj0/AqVthdb7rE0
Op8U1VzbKHyPgWthgA5V/9aIyFmXNsDjUADvMJU9PE21Y+K7ncYOIBNIokko3przImFWMsS34VnZ
Jum7JJjryACXOw0EmWijvYtqQDk+0Z9PBMCKICsIcKIfk4xXBNGbV2ZU/KwN4pVolnhL6nm1Qtzr
bNUMiYIMJnqDOjYTNbH6B3J63sAig6LBd7vRvdDZTGVi7aXAeobOWV0nhKsei0G1e9ufmN0y++RW
OsYpjurvPBfuNjcn6zWaHZwXJsScvovcQ42YkqjDiZQZNX2aw2mA9N2X02PthlCJYppmkmzMmzCU
4c5OyYH1/Nnej930iWJZw7DpcT+8sg4caABLbhbULolWb0fCTbrxmrI9NA4KokGi+kyu+uyY1ETB
M1hARO0umUvmDtVutC+bQezDqoMPBToBQTfpUQeCWbK1lXU/1aC91ZPNkU+54S50lXlDKAxdv0bG
7IuT+wKXZHJWTV5gQ00YXmejmndNrlxUyo2BTTPC/J/E2l05VN6JCUS7be10XJUmcvmOjJvTACwF
cSDQtTauo+vGFT80X0dd7bU2aSVYgvocr6/I3LfRSOlRU+uuS8TG25wh8CpsjfFgJMXI69JKrpcI
+EMTGuF9GM3JoZEVVPyxrm79CeemP0NbxCQH4K8Eta6ZuLmFgOiR4Y7bFHliYOe0vBtS8cDqY+LY
ebH94UBixBGGwiurve+w+Ba0uhBrLyMvCkg/54tKqhPuZl56enQ9AFI4lKFHvxXjIS2Q+M7T+zGI
K6/8FhUOcaL8z60lOjsYgaBt+5SgcPRUM+1JDXtYGmLb0QZzKxdrpy1LGdQd8Vbk1hpQFBdz3Igb
pcgXLlpBYwoJaXTl8D/XSQNjJ+6qBHSXkh+RhvETkBS4PuFqNCe6elq3tovom8SrqFnI/J4XE60Q
5Wur9cpVm2YjanMHbKHnESbQR1UQt7qD1aNtTk6YiBUCt349RHX3ENEg27aL0bOTc3WMPeTLfQlc
wKnmGpP3TGefWJ0V/0R4Z8x4nfRYvqYdgTrZFIEpaBLBR1ac/yzgTBARiO4hdo91BKYk9cnBAK7v
b6oEgdoMsWpbaFlNm7UU30lH09c1dp11UrtvCsvhWiTZ51A2PyR+EmYL6Wdva8+W7OD5jdZHGRbh
tnH5AUQtcfd79QfpbjWasnDJUu5AgFppGswdg5uilfEDp8psRTgwIb+t9qiykY9ZOznCuhgNXaHP
aDFNYiBaUphloXANeqW1c2AVrIaawqEXImLmAj+n7CckXrjmmyf+QVZinoxYSRPFuYAd4ylxifGx
7Tr/Rk7Uk4MU8bnrtOI04BI7TnMVnSIo5TUmTDBFRGLmgbvY+nFBaR8i8vygKHHN4W5D1ehHiBd9
DfcMx/3AiH3nWEbuD+EhzprxjF41rg/Jami0FUWwTg+cpGRN54gXqZ6JtCPTnTkIsenTAioD62SL
Md+5Tztj2KE4aq6BabU3Uor0qAr23qWgvaJSzoJsjAdMlPZPNiEZ9MRcsN0R+dI7LerdzEu3sven
XaHBMI0ZFPFoDx3NI4xJ+JRwEAprWvOunY9m3w3BTOzvg0xjh2SztOvAPYNB3CWojleD7qffRNjw
Vjcru/zQJOiMFcwoPERC8WPqQ3ROycVat2aPQcxnyOVX3ruflu0KziKkCX9GI55XGcgckixWJvY9
UJMiuwI1/+I29qvddd8mG/aIsvLkHlZihnSeGtDuKRkch0ReSC7qlHdadGcnWNx97KTrtrE4ko8Z
OvKBGLFVCcwU50tiCGsf5ik3YYpsdSylYPaCXge/URTdmtw1Zg0gzd2sJAiGEnfbkgK4KxdGDND2
fMU5K1zlTJXWrtvB2YhLMu3IFzmOrhi3prLSQ4MV7KbPBKPGSEA4DcWPomba1eCBO+pt224GI/de
QqMnySIpqn1uMw1xC4gHHgb/gNGu+dIA58J3jLgMi8dsP86Th8u2Eyl2jcjo7wsoODzzenltCBTy
g5b/lDMbZJyiX2x0R8Hv1JLbuUJPTAx3tmcyMt9KtA3831YTXQlnQImM4/A0LW1T2EZRwBsvfGja
XOwiuxG7VgcnleOHxvzSyW9lTcOqK2pvzUc1thrKt11bYthbV1qrgP32/i3OZ57jqfY/POWS2qU0
I4D5RRhWRN6V0AfUwGPLas0pnoAAE2fpym9mqbXvDmY3rEAZcQt2OBPDNuozm72ZdRjmxaCfjboO
H8MuAm3R1eMuK40wiPxy2jgRQzXyGNmVQ4+kE1srut3cTtGjDjbjXo1ICQdLeqxKZkhxEboHGfXh
huOkfBSLIxDetrdpNXYg8D9MBUcr3aK19XaJp6cBic9YTH3622nnPThlA9sopIaMB2+oCEuqf1iY
VqA65gMTfVzeueH80AUjsLqkpG1gvLHj8oCRLOJnDDZMe8skS1/pGmprHKkeSOxJPeptj7g29fnC
SJer4pQmRvtY+9M7YWwNJVD3OY3wtqbRUte9MvUg043P0V7u3Eh/zZEmbq3BIwAGogL8iCnejyOT
HgZS2AQ89nZZx8ZNzEBmpZEevfLaZN5KZTMhwJa5FZMxPoTjRMx0zIqM8/xpQOAd0NX+6Zmpi2V7
TI5gT2+7wghM5KzF9kPq8aOOlhaMLud0jBfTbqhJyxlAIKz0ceh2SI6T/ZhOGeMcx9jWKho3wppz
1PBhvkFXhmupISpz5VEInybb4AyR5u0xSfL63q6LdE9EIWW43gzXcJHbd374aWf2GU6qAWb7JnX/
OjHXDT/BmJ/IGUox2GbhI85mjNa443Ylx1n4fB7QU+oQA+l8rE5manTPLQnssGCSLPBl6V0j2o62
9kz9ZEmnvYPJxIFAh8/+1qQcPraZmoazXNI6qVj7+pVEnatxtN8QLkkskh4BkaQ9ktduBaFk2rMU
cwB7MXcuD2XW44dvLOJwSrvf1E7bE/bZ+8UqaUPD2Jgs1YllD4Xn2hl4P/eOcFcFtvKD3WJWLFw/
vstK4Wx8T1b7bE6clW1or3nTZgDcEn8714X1ntUGBxivIO8zVmJmIoEOtVhztCO4OoczT668lR1o
FUybvkjjO0MS3IPwXbkPceLDSlTioR/waEQxgy+2eu/OSTCXhC7IyVrV+HwAUbvtK9JD9JGMOryj
pPA7WL2WbGswBgfAB4wXqaiDnKuTHz58gr6w11NMSp7fZFCjBCxLeloEhReUPLqT+fgppXVIpftM
PDGLxFN850Hh5mQzW5Vx+JqHbUnUrDBhj5ppkBFGCwVLEtropDEHJs8G3DTF13Uz8YehPpWPBSCk
NPBDO6Oo9zQ+qZFTwoDHYLe00+ka4AhZSEZqz9eeIe+yOn/tAM7uBwfnH8mVePq03Fc49mG9uKOu
ghjn+wY1YbElg4Y3A+BW7Hc8kJg2429UAfSN4Fx+OnE0frh62N9NjOr3/IERNksb34D566d1NNsG
HGG3D9kPjOqlLfBFmqVnHdx0dPcmh8+VFoKUouLoD2bSubdZqFjj5cLu64kKgB9VF4FqJnAvXujf
0rYC0GU3r5Hr/tBy+o0mB5DjSIjZM8JUbacmrXr3pxCsAEOsALGSXMctrAWtiFsMd6HG1NPCpsh+
sLa1WttjxKL1xaxvpcM2D4hnVFfOgOxft4jD8hCqsJFrVAeDZXOSkpO2E8NAZJUDN+xOb0ZvBSHG
3BghFBs7SudVkQHTI4SMLheBymu4MEbgx+UPP4JaIStI1EYZiVVJ4RYkAi9GGicTOeOtj9lHE0Hl
d/OdaU/mYU5KJDS8oq4jK3M4YviSzplSO2HL6Eo1NhbvwvagyyXdbVbY3Q5NXvdG2W2+Gb22C/1o
x/GCOqs9oAbvtwXs+JeY/eWEJT4L0jGDPMpDZd5R2UJ9qGIQa37VPQAV+9EPIObjtvdXjMXmKzN+
6PItQXjpmvMPN8TMjFcq2J6NhcJHana7HrqGQXEr3U3M9QIzMol4biXnPsyZWZDEcRbok+e/iMrB
Dm3j5/8+h+47vqHhKTLL6tDaGoR5vZiq5MBcAzaOXRsg0L24dX7GmT0eMjWy94xpvsl1xsxShogm
DFyVm2JqqpumNT8dy9KOEN3GVT73JsowPGusrgR/fM/qn0kFgGngvJWO2+6tvKJL4gqD+k9haq4s
xoxlyoQON+w3X5+eXew2FFcTXLlGUuJpubZzO1LusmKEzFZSsiLGAsOTVbhVwN+z+gTfTrUNtvz5
TP+iR9qHXoR5s3Nr9XjKEpdpX1oDok+I0NwnIoz2HqmZ97HpuQ98KWvluDyciYd0qBnewGDhSBNY
g3WqqBWNXAAVbd9thqwQzx3525upza03tvz2CpMW1VRNiNTPuc0JH2MnPfUC4U3eNuBq9PAZexQS
iVgjh84EetIKOF8lyar7xu+jAIvn91ll/QbaCg5ij7TQCY3oNvXdEM+X/D7ConqivwQ9hUgxiJoK
QpjgFk/TJO5LN36a04EERojJaGsIba4iNJQ0HllNTvdjIKltLY1M7uOOcGgt5+7pcWceqslu7u2+
1E7KrtxTBH7qxhX5vC3IdN3MIHVp2kq+hrEc+7VXv7Kq28wdKVVb0rg5MNO7iEIWp/3BG+UHISMQ
l1BCrMWEUbvVRixVg+0HzqIXipLE5a25oModr7tNcBleuSWvuRJmBZ/PiQllMOtNpPvvTI/rrdaV
I6dDu3mfe1qQyGyprZpha4qquKEs7J/HElqTpcJ4xamxAptnq11YdNmCxOBUMEsneyVdLNqWZU+N
MdnFhvMMJHydzGd8zXm6byvA3ZFr/gQvgcROzvNa1jbwNOH9lFInxtrPsyM7rn2NgKgMRDugiooi
S93XRTdygM9JB5bkJa4s7CZbDysqiWJhs5X49lZWWnxH6xqzbNVnPEI5wVZvWEen5OnvZuNjsZKv
Yl3SoINOTD1NqMCPLMSJVTW2cUvSXU2GNgwHU/RW0LULtzL1rtwZyqyFevXoe2wKtLU6cnoyDyYC
MAVG4ECktFj7Rri1fu4tg/yxxiqv/cxzXzAC0p7iWLrixwUlPmOuB1Ni74XbTIsr1NoAGi82wgEi
qJspyd1RZ8JiqpritW2d8AQBT5ETbdT70GjiO7iATVASDLgbuS3rLh3Mk9VzayInMlfQnexNNQBz
KkJiqytSmE8mlvuNGg3ckxZccd83qt1fARUqarZzOb9rcefSdZWjc2gHEW8xogA8olTbGg1UgEZq
w55RHCwnsuY5ARAv7iTCOQyj2HsyeawdAAFx1XSbXLScyPQ4PTAbr298GNtHk/7saYaxyYtFGeJn
n7vy1fHal1Dm8cmAQLXLGkg8Y5J+Rs048PHp+op5ifYL2w43aEJOtR45Y8Dkkz5VLSEgu5l+C82c
9W3jsJ8iX98UldXuWZzWlgQNgc3NlEdNjeWDGabuyzh7391y5HnR2W/wSbbbygU/NGqldxB2XbGX
1OVjo3lNQIYRCI2SpCAj05LX3nTbKyI7ockmWr+JO6wf2kwyZSpzHHeFJp/mpIXjT1sCIrnTktXG
zTA49uXSJyYTIoBrSAi/Dvo/o3Hs12m2+6PNhgEnbzQBDCt9eOKFJ5a2rnlAcaHfxpLOhOmG/X7q
3QUdyIsSWDEjTwF1pJAU/zYN988UeYtJMjuUXCR2ID/KLi9+0ndFFeYpduSpGx1SWWW/LQuRkIJq
EXXUZyqw7Mz5NgqE5ikQDeIQQ0IwiHTdauyOPAI847dq1PIgcseKNkar1l44jRSnbW9fdw5NudkE
qEeo6AsOTEQCY/0DY+GwJ0YGxsc4tKgldCxPW+YUwGcGWW4tw4qvTVUNsCLdGYEWJG+FXeTZmcQL
szTSqy35ZmdxgyG+pgUAQaU9iBrdp0bIqxmG3adV+EZEUxfHJwNN2R49HzRSiQcCJ1OrXszChMui
iibo8R2b5csClBuaB7MSvCTa0v7psf1fucXwioBTHomKWZUNLSc6ma9JgQZ5jEiPoYPQromH4WBJ
EskGBC87MXXwa+rCajILnLxd66YPvVEpJgUwkuEJutswLeP9IA2Twh1pCPkfxbFxmLey+OwYLWTn
VHC7Ov8kfUO+2rNUIWDvxtxOInnq/JgTijW8xnIBTAt+vzXvAvHg0TQA3NvlSYCjYe53RVGIdmsV
VrjS0/BexsNwHZPzmW5oS9fNU4KwutumrWqfsFV0a71JfHg+DXD9Orb0IwRN7zDCH30Old4ELGAG
kk4THqKJ3rHpx98YKOjr0ovI2iAfbRfijt9zvAkP2CyMwE4jUo4rwmfmjuhKLWryXdoNNPL8vlpY
q3ZQe/J7oZffs6ow1gAwMZ/bLo22U89ZkjzxsLvLPViInQdimZiQlDNTbG5qoEN0ebPvncEG2csi
XxKNmanonRs+1/pUUVSPfr0nPWHjp2+00arwqiw717oGmbzksfZtkuwUE+GbGScr+ieR7FDYEYUM
9IXMUEW/qzAA0zua8zlnkGdLjD443auPMI+W5uQ39VykJ6feGg/LF0AAHVQEwjsnAcALtDyMJzEW
h5n3ySqd7Ye6BqBQhaSMGFZt7BwDIGvLTAkAkj/QYpT49wUbxiS79uiibJ+jXltNafaEh2Lpuylj
m+aefU8q0vfJNE5Tlj3OLP2djraREA1a8znkchLJrsUwGSTfNIRN6MkP6MC4XtyT298VeBNt8Ir0
PM3CoYQv8vBlpi67NgvGPWt30uKfUgzdY+p4zZsBEi3wJ0ACOJ2NmTe9l4pNSpb62dWt+eiZyZtn
Nd8iqYMgz33oL0ZPM8zVgIuPleIGl8nahzX6aFWQFlYCYtptJ/XhJCq4YXSIh1WVaJjMNPrSZUJ3
oiuriCZwq4hy5pAKCIhpiQVJ0upBrQNAGFZ5SVxNbtDgp22UM+hgP574tdZigHDUS7OHut8lW/BQ
SJabgriPqYyBh9KwIdiC95twu8dmZKxSJ7F7ytPplZ3d3LlMPtZse/qtXXhpEKKVWZdIkh0WPkbo
lY4aAxkgPaCVwO3HwNBc+kC8hgiY75sfBWadlZV51aZqKNtgDZB1NEQ/RneMNyQ+zeWGccdLzQa0
ZtACUCkc37HapCtLTjNDGZ3qBBzx1tQEZ8REjvqnoTXNSbbQH1ISXlYRvRwgGmTk0ogaKFElWYpT
1d6nSYz6uwdRcu+aRUmVPMt6PZXDm8U+FeRwrteged4JJWf+ajr1RM+2E+CeU/FuRp5xzfymurbZ
S/gg9veKs/EpjZwJ0KktGKDQzYgbI8ZmYjChLcKMo3r+qkdRvccr5B9pQX9v427gz6a0CNOyXlzy
TTgFedu3D7Wv07YNoY9XNSzFJCdv2Xaj+LGXUXdbFuq98GZzI2ofKWLKW5uSjiBaoKo92FhXTQxj
umdRAOKHBVlca50q5Kkws+JaZ6LkojRvRyizfbrNem6QhjV/U0Z6cWONuXkr6enDkyspG/WufRrw
AwVWqo3w0eWSUGB+qwQtvsnEzN7ZdnqcXT87OvpSeSvuBYNVDtNmVG/rKIsD5bftVvWu2jO4Ia2p
LsnLdEawEZVvsvWV+sqnzR6Eqf1CLOg3wt88VnUTb+YkNPekSNl7fzQp5cJ29LaMLKf73kLx1bqD
dYAWMW6GpimuqlEBn2y8GR8W7lgY4/wmVuQTxuXwKApnvNZm3zu5Ef8GicJvVQP6b8wM5gK6SUB7
o4gfIeZ8zRGYTROA6zk2VKwCPXSUD3ovi64VYG9mNK65Yqzeb/MmvGM3EaQwhcbRMfJs37ci2S8I
Ws45BBsaqc9ZgaSLTTYCUMYjQ4jnRCMLlhGyThvBAcp9xRyS1Ak4cBqDD3T7Ix3dbRvRH9exar2Z
VEXMN6JsPRp1cxrxuJx0OzHfM/KVVqDBac0oMFqQQKu9J/r8bFCc7aK0O2eEe+5SpyZLQeTGdZsu
sm1h9UHs5PMJAbU4Oo4tD0LD61B5IRFZKlFvcZLITUQQzFpQhpITX5i8Udj6CVbIiFvR+werZyQD
L6U5wdFX8GPbZmOXM9tHbCDsNmyCxWgIqpU/kUbkZ/O89/3I2fS9iHdDPjBknp/nuld7Ui+qjduL
7p79eWJgBEUkxYu6t4wwuZKmkid4KEAMrb4+01L0mGtNHRUeeFJRR+lto4YHQdW510aLvlirCQLr
lvm00N9tXzXXk8BcUbqtc2gmc3qQfUfDiZpi7VLHlGC4rDgtblXseBvNHz4TuBwv0VCSJD8t9AYn
YyeQQ/RZ9JOzzbwk5Og8ZIy1df6FfqHvlYM4c5qI3lvbKndEppHj02aMdSOCorPU7W9QDwOR12ud
V1hYo+KK/CMhSf6Rt7B5iLJUovgtwNDIDOg+b+K5yaYdTVUVUODXdyqTw3VpFNne9bxuqQy1Ndkz
1MmdNu0NTZaIGhyK46kC4TzQRXVS+ymXnb9jyKOO0mmWrLJa5+jbY8NwWmCVoQ8wpQrXWjKMN3KM
KkjTC+ra8ivCb/yfRCV+KA4kTKg/bDQXB8fT8ufBEtm5n6Zhrauo22DBE7dkoYpN1jPcNe2oPKZ+
Zh8hnCW7tMieUuHmnEIN/dTY5sgP0IJaKTOYKcxsGDihanMGRHXMr6aDaYfRcxZNn2Vbv2KqidcG
L/11UTXJliGqvnV1yiehKZsIWQJzRtvVb6MQ0bLvZs22smdzRbiKGSTsPddl3sSrbJoYkTvjU1/l
zU7z4xywMIOAwQkL8M+G9o10pANazJupMpIts4Ab8hq97dzbb73ZxoE98XL1DB5xGGvxlc9d3XFI
M2580Hln1KvZWoxAklwfznfY5d4nNZoBSNOtmBhlEII0Tx2mBpiMNdlvIIDkHoUpghI/hGrcjdaq
5GC8jcnYZClYb17KiA/Baw0/dTmY1frLLIbk6n9IOrPlRpVsDT8REYwJ3Ao0S7bk2fuGcHlgnkkS
ePrz0eeuY0d1lWxB5lr/6FeRPLHR4GmADk+5aDWFBg1oIEV1Hxh2xePSZNadArL8ajQkVy4JFqEl
SdqtkTa0ENad8WiuhIFfsRra6OM2jqC7D3dzeRex8IhnUO8KtHTHQ5aEgF5kFRm9c1giHwJeaPZf
hKt4fRH4/7NlBJGfkXHtaj+O0F2CHJtPfyLBJVFSXnMO60Om8ePEFvBP09tvSAmS1Za0HBZKZgOx
lHdPLcO74KOFfgYpZuhmdNboFQzzIflExEP6sO28mGPqhkacqBevdl1+CiJznRxkibCl4dgM7rLr
iebxhvGtjqATM0XjkNHJlKAY3w+BvqLA68Zy6yfGcDRlMdykHg37Pk+rF0K5rJDCFjMwYociP4Lq
qiBqlfjPMfX+MHqz9RGTMvKqNV5MuGRNSx9kCRops3CYZ1FL9axTWy8BKZxbpiCCcklDb4S8d1a1
PI3jiMUIJIqof7lJUDleLdH2XxRuVRdAKRuW341eyETi3W0VQY1xFSjWBOhNiLCrJzr9O+89thzM
U/+WIWo/CsNbDlOSuTsrYR3tIB9rzQ5qzMgmcSvM6L9Drd4TLX6h1YoyiFWiMxWAgWTzeMjQhHrz
Yv4FIgHrbdvDIbISydB2TOvRyVT3Tx/a8c3Q2XYyNlzSqGe5ZTnJgW25WHsqzx5YEGOC6aUbyFwR
x0p8Sei70tjGPvqDKapiArmE+WJI61d3/AyFP0XAk2llgWG00d3H+LTpndqg1Bxn5CAgMWguoCfG
ZNBBfkqoMJTFwbAa+HxtzB6tSI0BnXZkVJRdJjcjGeMfKKHMXTq6r14vzCfLbswD2xYCHZG3nPAN
V4vnRJcoa5fdrMqMcpLoOSUn8wxbWL4ODsqKavaKiyFOCKM6ckC17J0iCjdoapfGzJqNx/bQk0FS
6E9W/h9iWcCcO1FhTABBx9uqAz2npA/l8P7qLSt3BooiKMRrW32PRvYQLTOE542u6KG76+YZkIbO
ZEaV+If4c+5KgN+CHOiV1veucn5Fy7hzRHewxQtVKhRgGWHuPDfG2XFAIh/j5OSlB6KLU9genVhX
3zs4LYPdhdKGiPYMv6xYeWzKdT5suoUsjV/vYSkOovzx3Tur1ibV2Rb6CzCksbD+6OcB4LOS27Tj
ViHDiG/rq3Lvtf5qsUdVj0m6712wPec41/TQFL+lOhRAUL0WmD0kVX2ZwZTSozHdBiAmCbFYjEOQ
ofrKudu64Y+QLIaE314LCanu5GUqfyQ2SDN6WOJvo+xoWqK5xUewknS7uH6J7Q+tvRhNdnTgqoV9
d1t/x7V3qaNVYFNvG37zZBKH9Fyedbmb+p8ZzMLJUTKyS+nqbQaX6uOtGlEYsAwR6VaBaxfqYGQn
ez57CRSrXVAUf9CLe9W8VLw6Hcv11RuA+YmkHIcibCwKvr3AG7ywHn/Wb00kfyyWFFpibl7ofNg6
3mPdvescmHGTn3Jzr4wz9TPHsiCck8WZk0Hq31lCfSE6VIOk4JmEO/UcxbiXJJG00w8n0KYkW1CC
xNnNqVNcPAS+5/j89eqtFkcB+kAZ4yaN1Ka1TgliI54YLpKQT50nu9a4aVS02p9xfSuM45D8rGHm
+IsC5fALvGomDUZXv1wZsE9wFeXefaJreofq8m/beJmnN1xQG0iO3r5G3r6BykLhrqHHGfYZEprS
2Q7GTwGXWnKtEq+dLhplWdc6ekhtapqQa+VXj4tcUJZk93q7q1lxCXxH/lXWWgd3O9qvyehUR7Dd
LzM38wdSHbfuwkKVXxUVxB59b0xfQzehhrJvHo3WpUUhcEErLIcOGd7iEpntOSFX0SgOhVttFD1f
5K7RHUCBDAFD6HOhlso8dKerRa+RzZHnv44tJ68Pt1YAo0Ybe3wlHzuEHQ5axsEs36cwygpjGULW
wxynOBmfJyqmyqugzGViqXf6j4ykamJY4Hg965qTmuTnZJYNj870qvtPbbTP0GAuzR/o5F7r3vTl
yfRf426/FH+KzgPoq7o1Vuf5QR8zBGn7tU3DdMhKnz/T9jWlOHDUD1E8HYXSgxz1RltjmvVJhQey
Z1qAPzjOCG9sFHA+Yfld9dwbb73FfKkdGG6PtblWOFBXkf7a0oeoL0mlhwanfrIZq00p/k2k+5XZ
ZeHbkilyEGCcOQqcqgBDIklfAKqrt8kh1sL/ofuN6/fmih/0f0GckPnuko8H3L6Ye0kaVsZxO8PG
H1chJPxkmVz92WAk4UDkGWBPCrWi2qa99jaiQCM4duNF99y5TUl+yK3/THTtc0XwLdBr3PxXjzES
rReiA9ercFq3ftsKCw0NQLPxqT7JCkbS0kCd8kLdqc5ySG9CNV9tqgot3BFT9O74CDKS6BQR5+tG
myH9cTUqPKytlp2pjtp4Di678WaQwDd2sOHQRcysnPttSPP4uaOyaaZpL3HC2Hqrajq2+Y1MbDyI
AmpBltAOypMv7EXEPUjHA7G4Nu7d2PtvMFcl6vSQz0NYatG/fmzCPIFiqK5iPmrlu1Tfjn6Yy73B
1JQTXel/1c4NL3BABCRLa80RfepYDStnX1FJpKiFyg0MwHfu1ZQkQScolBZM7vfCmava7y5/cZ0L
+8XGaT5j+YmabOugHEDFgOryYcmQsR+UdvWmA+byweN9uElKoMoPrf4EqQobm7XW/dL653htAEt3
Zbk3s7d+/HarZj+jskVwgMTt2SZVp0ViWGmSGt2MI5tEjfLLjm9uT1pofYSdwdD/3Dfvs3cuKRT4
n2GZPhn2P/5ihIzjv8a5raV8vnZwxFMx/UF91P0PEtsDKdmszOVGN3/KmQZCfz+3l6zl8uQUHwhh
dlEqWtl+QY7uIY1dHoVz43bbMVAHxBtEfy0oyR8RutTY/g5EysRv2XjX548SfYgxnDWGrNj1h8Oq
LUaikXIiCbJ/M7RLWzqWhlNBV9Ceb38gPbSmWtwSybm1ipvCIMUXn+yYXwKh7qNCPCjBBcsHwwd1
zLCjvaWKjknn251+e6QnGUnWzkT48BKvLUVbHoZgzn41WAePKqEBebVK7BAR6exoewBFijHeUZVt
RbQ80HazXybxGFH8DKu9NXJs6gidCiE/Z8Pa9fGx9D7gCNili13pvCfRr3gYCFTRy0P/5R3b4VE0
/Iczy/JmLPcDfNwyxkeVHAXB/Q0RwslyWWU84/xqcarmJWfGekDYPyX3FCXXhE3d3BJ7GL1m9ZNH
WUST8yV/coj5VNsRgFflRShoBOZs8QwMOMtn7Dz38pL5vwT7F+Mpni505G3EcF3fNPhoXqKjz8Rt
PqTNU2RCxzvulq4v/rbfutjOTHnAI6r/5wOCQZxw9XRBt2Yvp19Zfm1QHpB8sIit9N4158E0H2fj
2PXssvrBntzdyLVheSdDg4Pod3b2IOBF1HJHn4o0/WHunmb15Ro8MZ9F+p+W0GPuoamnoqbRrrIN
4f63JGUG+vip3PNS30iQrKEFm+SiUrocv4B7tGo6kC1ati+6hfDyS3fPwn6K1CulOXV8XJxdl5xL
gq6WPW77wC4ffMDYWj0W2c1GbJsO/xXpwENwdrzX0dlP3GJpjFfl1TFf4uwmx4seU4KOQGr4yMSJ
VAi5eMwr2xSPKk8oMalPvkl/Jhk9OzE6vI8fi/Hoyy2bXOgM39xHMN3kEwpuud9J0OhSXTxKd52C
aH+92HYEorLo28M9yQnxNMn3zeyNoe9Ei0sGbVTE5ayvFVjXkvqnuD5K9ynT1WU0/4tltC9MH3ia
nqzugY0mEG7H3lNtRliLSd/jK6QSsNkypjMwg1ezAWhCp96XtSR5oFFj43IBe9UTpmf0p6+0OnPa
ZaeJePai/04RTpcV0eHVsTR+k9HdtOZ7xgFg6hkW0CwAhy4Z4Ce4xFj9yjkJtXTGxTs/Zn1JEAjA
rcE1x49v9G/kvvWNOkr/tnbQUxyzW2gGm5k4JnfrkvTaiGdTEGSs+icZE1O/2JwycdhFn5ODbl+9
Rs21iJxAa+mdAqtanL+xL8MleVbNV5QQUoKqM+M8qEEtOy1M9cfed26Ln1+GJt4pmxsrLjeRhlaa
X7qi29Y3kSYKTjxpvtJJv5V1QYJ6/G1bsFTZbztW8A+o9hHTcCNSbS5PI742iG3OXMLlwZgr/soK
ZUtErawLepR1z+P4QbGYGB6JYkd6wYkd7brqx4JeJyMVwvOv9rZC2nsjikhLztjE22Piyt1o/LRt
R7QxNXhrVI8su2MD6qljzSHHGkmv9qFl07Gu5BGhyYrtx39dRCPywUDhplGgM09cZMnLbJKXW3db
kL/LgAN57y4Oivq/xqMzsnsbhPVm5u3XootNQYeybf205V/iuGeHboaY9I2y+FBdyoaO5g3mD6Z5
GSmtuzUaF2/ylvqviWlsZYesd/k3oQqJXqr5z28pvsJwY3xKomAlnzg52MtxLYee2RIL8V9Mb2gX
Zot+GN3xIsWLancCFpc5mBLZjQEhzMajdz/0Jsr2y7HuLSXTUGzJdG7rXWE8Spfg36PjGpQphBgx
tmgngoEZUVTpXlL+qFD2mfp96M7SPneQ4iL5KS0nmECNB+1owo42ILmZ8eq611Ez9ug9Nzq7FCET
hCLzzWNYQRcQpOtGBnIj3yaLmgZJFWhxn7wfSq7+LTQ62KVNVOxDbb2gVd2k9QTw88sZb0cPnXY2
3GOZ7WVOOSWfDdLcWZ5850/SIQzwX3S7MnlXbkS6KKcRTqSTxlMESUDRxgXO2XJ+q7hBIPoCQ5Ki
dcO7QlZLVvzp01VvXxwkqtXFyHg4sQrG+oNoEH0durWuwzs3PbuPcxnLP0uIMKZWowOwSl+EhGGi
0aBpb5F4zZUTjPPD0EaQ/Yxl7wa6r5loEBdsnaWPB6CPri4pynX1XI5vWvvsdU9q3o/dnSbEAPgX
2PzkFPyB5tb1nyYbjO2f+1Q/1qAZ+cwEhNWwLN7ogH2c0odGO2MKpPX7qXDPpfjIaCZY5iFwBT2j
iXpMCCCmwW0x4OJx4FmgqyUrdcJcp2d/I4UOjTzEzTWjqjGtWXO5vavqx6fYgU7ufWrsi3FnmTSQ
kzwdz2GbUScYNweZvo3UN2Bug7D+TtWXP/ATojnQrI/K/Nd24z6x5tDSj3QUoOjiOV48eZca5bYk
s4oauQYx2kNX4RQcdwvlNaLFgmFT05SrfzbivlnPCVmSF4xdJ+CGaIOb742Si2DhpEZOnZ8iH3Bf
8x7wDAZLXl2KeoYjx+gI3kP9SDpvzbE/9aR38ftwETR4+Vr71N0s8l6koeGIa7dlhLm/tYM81v+8
DkGSOW3JwP70Y/xDgLEVjeVjWe2RVZzcYT4MNKLoq6qJRivk8QMJ7Lmpo41evo3IfOyQopP7zQrm
761+oN977a4Yw7ayD+3My+7O6ujV8Yec6g/b1g7+Mm49oV/qmsLPZgmAwzZiLm4AmltrnE6A/J8O
A6Lwx5OysjudfaFS8y5t6MM23ZpsJ0GanX4cPO1S5vE5sbRdBeO/gc747TSxk+X0FM865D0clTKD
xemPPW9N6iOdL61PdC/MEnSrcBt3mzTXAgJ7nm0X/VcijpXV/jflntiaNaEBfuGfDC5cZN6BLq1N
q1nbhejygMBnHH5/c3kf+mdhj4zICJRNf93mig8YoZtK850x4RZw59OyxAe0cLfChxqy/H3VGZCT
lLUY/bUqYfQqiHnZHaYoupnpSOwKoWty6R/kUp4rbQxziLxIp/0HdJl+3rPHAb2Jl+iGnvA6keVT
xc672QybkUtzyE3MfqhyzPhsxUUo5+zVIBlrMpfXfum3Pn9GRxsp5zjwp2xrc3C0NAgu84I8h2aY
2EdTsew1x7j0dXmwet5TBJUqEUHnuVvYys9W8w55ra6dMQU1FsueQjaITLqC5zVjUjcOopuegCPf
1ShPdh6FNHpRaEgjLREprD3rXqtqZrseXJ4iGm+mjcC2H3X5IyNn75vaIeU+SXRn68Ay074GVkR1
e7PcNYcrWPD2DvNyTgqm9xwb3CCMm6WPW/G/5iBS++w+RFsWJEl3aPuBpqRhL/WJphwq1CD1aFU9
umYdChyAVr6+P3x2LmY0zb8+1WvKcE+9sYSENT2ImoltNNXzCIg0uM0u1sDkdJCfyZnCAhQeaOpX
n/2nlNCiwBlp6GaG++1qvm+v3DYOVxQC29ZEcmYxQlIZTHm0TQUtgacIatB7qCE75qoI/a446nqF
wTPbt1P1CZFcULWdxPw02q7r4GJWxaFZEalPS0zoqokwwGgHU0wxPMb7JIuJtK/p6Yq4DQR7qSnS
c+4pKnDifTROlGv7GkKidltMzbmOOcu95dVG9zoODMQt8fy0q8F/jWuxrg8aqOvdGU3RMZ+JfMXN
F/kJCwkN6vVyRC0kWetofhXWM/1tIQVJj5QTFcTQL/uyi99bHl66EAi/kffKcknqs8tmpxnZszW8
5SNbXo8r3hCYA/l1cmS0zbMz5J/ZLFACUoTuVIepjOmEYLKSDWMdnlDkjxWSszKcYJUio7h00GHN
wJHM9MPjkXF/tLJ5nNFM9gkvhVEFHsoH5Kv4tpGBL5zyUUq9Fm9C0zJgsOA4XXKqomGTRU1Y1dDZ
GBvoQkMQ2QRdzUVEuhnSa8D5Zpt03sEEYCWxcZuN0zYf3I2ZW3uqIELTqR4YM08Yfdm0GIoHLYiJ
zvJM3OudwC6E2dLFB5lW4GE2tZYQBOgLsjpwCjxZQ3vyKYqr150toXy3NPqDzdTbyfKPngh60azl
w1DwbeN8HdkMF2DZxkXz7M0BeB0sPUHdFSemwD5UyRxkz8ToR2z81fQ9VLYt6Ep97lkI+7oIDE3t
OBmOq/p87rvQRJnnq+KtkdlJTpkeoJZ9XJKIFjG7fKodRIoIJ9gMMa9ldvXRY0hjX4NosVDEZoZ+
bUfAco8PWqCZ4i6Bn2UkW9uckz3OrK3KoH4XvkWAUdxJYRRNAeljOytyN1J4CAhoAywELjLqZhXC
cBdIPm8sMBMsqXyfM7KmVGVqg7iLL2ftDF+ibUNCV7GoMhCaA66RlaHAnNx0OtcuvqHEC1FpBfG0
7ust/e7VRfcwGhucLHVfIVAyaZIWPxb2kmDO7SCx4fx1D900V6lOF10h8Ov3/W/NIN7webVF8YU2
50l022jRtxbwXmNYVwPov8W3sYlHgkPjzjxX9vJiZdYBbfeecpVnIj3v0MLXhl/OOIm91LaTX4OJ
ZuqQ0IgcD2KPVyrESraFmbvrA6MqRKSHOZAcjrtbap+NQiHqQf0Z+sLCgRVDJFDHfkj5a2AzwyVS
e/It1jdVHQcmdloYaUB0JqJUqUrvO9zOprv3p3+rvWZs+NFwQPQodOmrHstwEBge+K8GJVLpwChs
xwvKd/t7JqcLuf0Xzx4HLPZhG+3x4A4fBepGq8geFQDdMCWwwhX2rvicdu0eKz8UzxCIKX+07fpo
SBxx9bg3RfaE/Rs8FHoW5v6oC/No2P5fK1KaZnMMOEn1XBMvunLslu6DyfBSTP5wlPDlZWTfamMI
cdDzKfuSmkwUhhYHkuN+zBpA/NC7D8wenwr5IMWWIyAPQqx8/QsrE2LJf8+b6LJIzGlqQEmZxC9+
NV2HQmIeRPrvNETOynl1II31HogZWiPFKUhjappBMXA52HgTkV2vhIq2pfWeAl5VU2A6f5oZZcze
iI7HcUnQw7xtBmkhGaEH/USlB1RA1BDG4KDm7mBYt8kw0WKFWC1iSaWW8rDKNWe3v1KRvCe/6OzK
WR6g2H68ydo5aXaZQBlL29w2sXjX43Eno85+UKoGPvTIsah9dhovdCGVI0G3z0goptt6YbyujuXM
Lo8tVWedEF3/0BYRG7hxsZr0r7a8X99brh0hnw09bLbdMxdWJ9UReOFZwWQmJycuDqsAhpk3nD1E
aCsIBKYkAGIMswMzmZaN5cRUZQLA1xo3tgeQC0AZr5ehZpp449GXdTN6I0qe2zxhlKMILhOEZZRt
vEXVsJtMGqcbqg7h7XdjAfHa4yevpq4+2okdmAQqtJPD0G0Dr5CYsFhg4sO4d4sKXaVEcJ5VdrmV
hMA8aTP2/AwT3UPdCAJFCUlmTdLvPi9oU5QdzaveShON5t3w6sbb0bA57Ms0wdE5Ft531nv/9E73
H3SnhYMwSCF7WyxoLNO59H3mdq81wo934nKKvcK+FSpHIowWCIQsgk0PkUvfzKatcxrareKxFii/
kA4ROLuPkri62JI0QHwMGtuO8yFHuz3TDvO95L3c4yxM8YxXgjKkLqdNL4keCZ3G3RkvycQblJho
8ADyTMIqdO+taTrzw5hj72bac5kHcurMvQ2mHWgePZ9GBeKQj1F2Gk3n1PgEYtgdfurFVMb/OhkP
uFzKa0sUyL5fbHxuOC8PMLHDts1dREs9Or1J4CoecEKiHsLHhEGtv5bmL/nxKGszemAszzW/KLpE
qDWiiI+bAa4vi6NTn7LUl7mccKL6JtQTPuonxGjJMetwGICRpC1obJu9yFx297J3kPLDWk+PqQ9+
TOQ+KS4mZp17RhKHR4JJrG6qSd1vUToElcwS2NOjJDUfqe01HDuicqjX0F+r+RnqfxfHtDy6s0vK
Q08n0UAlCajUqMpvz1iWncz49vSCBA+8SV9y0lSMOKoH3BnJG8A9GWZ07EArTjMV81ge7+4y1H/5
MrDjpnXFFmqbwkd87ZI1gmXYnF9yxBJbJfXnclI/jd5lp8oxrqVTkM2RuMyDWZUTfr/et4OHz9gh
X+Xmp427d4wBY2SnjA/oZ/8FVfL0RtALce90SPBSzOO567txF9NgdNZ9IV+H3oQK9ssFV5iLqwdd
1p1nxb5VBBFsa91sf3Q0kvt2mcZDBXVKMqJIeVeyCHqniy1GdGVpP66oiqOR48OVKXsFpoL/PfYV
kRQca3nW4ltudf69Rn3nOnEo/kRQsTVbz6nXmntHoSBhdmly7YRaRQec7gGsnbjkkDIAhcEDizes
s6vec6mcnZ+W6QVdjBnS0yNPDV5U5rFqmI6jWSL7EFK+jtOIL8P3wAB1v36lS4/xdNQ4o3OMLfqm
yGz8cxm+d8SLvY0kxBn29UrzNMp3//lpV2xX+xdxAGOLKzEn/lT0jGVF40wAGTETdZp4gUHVJ4At
x09FcNUz/wTHkwkDXuulfDDJ0+EAnVYuWsR47AAW9v2Y/pI/nSJpVsBCVe5jVWjhv5K25H8tDfWF
Rc2nMazeIwKWrs6inLlye8Ie5gShrQccmmVyftQoM6NKLj/JVFFk1q0BUilCGZfJwvWbQ1Pn31a0
vJT5hIvlOqbi5iXkwGHLJJHDn2akfkhrDnFXc5SbzXPGHEU1UcJRWq4OaCdyqns+WR4XEnUCbKR2
dKSoc42VMJxXbZKgmtRn7pyI33Qe+ThDejHfBrekpasePXS6QAzhZNKT67PCSubfj3w2asyW5nhU
rwQIJOOOj94d035pef3BX5kIZR2WVH1RilrEP5Yf/8d8slyNqao/CoAhe36NiwbAO9ok5GpERBrM
C2wYtlMOuDKK/symMt5nA6dF4DckQ+ycOkqPbuQ9RlyCz0rZ3dnWEBaWGpVhhLz5HCjrgVEsxnZy
0qAH+WwLEpsWQe1k149Hxzag9mOaskNbYe7DOiob82K5KloCF6tPE+B4bQ4WfqKAPFww1pEY69Cy
2vF9EakMkwy8NZtMFI+gV5TsxcmO7zY+avRm0w7F7WxlBk/hohnOWRHrgPaJdeFSdB9l97HDOBKq
qML5a6MhNhnSFi+CpR0JYNbEpFMhrjE5i3b50BY4b1tpFg+G89888cgMZrodiVJCEcvmQmhzBJ6v
AaSpiWmPVG4447oP2s6O9j3xT6A/WbtTSYkNUk9a/UsZJaM3uqshNXCslAWjHb4JhnTcfQSM68RW
JZHAj4vihzdfz3fIYnmHZImXCK5705kplxF9roihqSuWsc4eUzIlx5r7teB2CAtd0mKdU1HBFMeo
mvs2iOEQ9UGTzsQUrbrAyCdnBbFdG/RJFyNeEPcYt0gcJA2aCdkN0QZwK6upoYqiLhyX5tqo4Vcn
nXd8EkxlyBCi7NYpqzj2nQ1RhFfJBklPHqwBuTSORVP9lVzlBH5Z5j9qC3+Asfxto0rWK6b9PPAj
mD8/Hk+j+w/9LvqCsjUb0g5MDXktScTc6OV71TrmHV+D/MBzpPOZLYjDCHArLZTBzDcQORaTZnaE
LxiO3oLYxiae9dauosfMBJ9yWWu27pCXuyLmAsaVhUfZ7v1bW5gIGHvjXORT/4gxoEFambbgNULD
VtMUH95SkMrjNV8srRJJUpw3vPUMJS7JIXbgFz2HsZcl+ZV0gg5ClvSIpOvzx2YRf5FM17HWmb7R
9v40M9qnqXUffaFN1yiJcPMaPkuSq7fjsCXJzo4JZBA9j8Va+eRnYPrTJFay3Nf0g1Vnxlc0RTQe
ipjo6NkvbxgonUspSWzYKF8l0J/m5LyVaGC32P2BDWjd1a5mgu7RU1Q9D44LO4xBIsh0QgoutRCZ
f09jH6rapuBwjgX4Pr32z4JElnjyP9sBuSbpFGLnOOljDKjdSiOIzY9oYIsAY4nqBGaAfs5fii+f
CAN7am0JNtiMN0tpl6rL27cocjIUDy14gBytFwvFNQRIP/6UZq9DGduvaqBsuXLLN/oFkqudxPLV
Yf1ghZ/AaS386RQj3+eGDqHKeSk8LFM2hklubw7RzdK270M2iYcyY/CzhUaQUUqmTm7X6rO1UKV+
48B5WfAHlo96U7y18eoMm13YrEppBu0dzERrSFIZtHKBF/C4KDyAiU05Dn9FVRLTkVVgUaiDhAMD
3RJBxWuSxXIMGksjfEHnCY32RkplK82oNhJ+Cok2asA7PTKOBm2rVXsOsP8c8kr2JGj453mI1zIF
H+2CnRHZ1iXghjPLUUBOF6FpvWUepFUj2E9HvzbCKSstA4rVNgjNz/o/Kq3LbZGPxDQsCK6Lxf1O
AeJ2VZ1+Nk2Fh2Rm72kKbdlkpLMEcnZbsIMFqsMj52JbzUn53ZR6+UVC2irizgElt3YHYdbmq2yq
6Qz5IOyGI9ucYSAt6TZPhpkZbPacZgsZa9kLkAZbJzcYkoSente0Tsb2oCnfmXeyy20qPr3JONKC
qHj7IwOlYTdH5OnEqMTf2D/EsWsaAiYGA93gVE/V1hBjsqdcXCfKkZrYmxEr+V3wfudbzdPe1Sz+
lTlsL9lx1Y5QbRKj3NH5Ha1C1kFlqkc19uObY/hIn0WPRipN1jQBglZZEfsXKNwXHZckZVSaixHJ
HHZtAZXP2J3gbdDfCKGtzONEbdWGHcfdjiVL864liuloOQvW38Kby8d+BnZrXb/nDzksTRaUOF0q
2TXJ+/vS4eZjfDOZxfLWvpdJBRVRzjoUKePSJq8kzn/sFzBPfB+0MJZh2g8u0En7Ogvl3TXKR3Zj
MpbnSEhzyyzTAnESHO85RORvXDvxKYz1u998jWRDccKMOLraTZIm9UMs1nQZbHs8W2bfHePJi0IQ
H9BJf3APwl7sUCv1gRVElxderzoobJ4zErHUQaBHuo6+aI+pl3rHoqNU1bMzbKtqqEHLDBt+Y6oe
O8WxUo7gaiCU1ooV4zDqyCABxdPQda6HBglP4wcRNnTZu9J5qCuz/cz1vj+1nZ/f+ymLrqY1Zu+6
SzetqTQZqDydd+OcQzeRZnVyoTGYB6WdYDjp5pPt6N8L4jSN4LeNXpOdXma+dhwxmh/s2JRbB1As
yFyrOYCMoFMwdY5yj48WJZZ5UlUqvqTeGsHspCo0CTkIdS17zf9f0YUyENcCXj36LuR2SjWgNd+I
dsZo/C5y+BAzdns90+f/PBCbszXh24aAr0/k2+fPi46UTi+m6YKCWwwBVhTo5r58WZyUxBcBNGlr
qMc0kf1r7I58EmatTe8P9p87OLyPTM8BDdzzE54tM5jgpzYYy4wNHD7QanlK/XkNDdKaYMrTVaI+
Fhz8i0q2PYJ/wn0YyIYIq1AfN8bOm3wj1HUYVdnPDckIQFcOcpbSGba8+QR9RI177kgi/1Mm1uZ+
kqxDQ6otu5Sx+ycnhuk2+zpCtaRl6ies5yIn41bo9i85Zf2mSwaIKUZbn1khF6SsjVW0m9zYhn1o
tefGzZ0wFxP2mMiqKOdSpvC+hGySN+YL/wND4X8pkfjoq5Wl3rvSzvY1DhqcfZiIwX/a+n1x8YVV
iCPCnijSnRwN8ZeKJ7vOD5Fw1L0tyIrclTGkYOPHXBPm3J1aS8uIBNA1TJbM2ISpFR+2aomIqDFL
ACvO6TsFPTNrB+ZH2pslHeoL6M0amHoWWgWGkqBqYspmxQYnOVVa9Um2Xh5Sh/tS9Nq78X+knclu
5EiWrl/lotaXAEkzGo2L3vgsyUOSSyEpIjaEQqHgPM98+v6Yiy6FlyAhK6uBQqKz200kbTj2n3/w
iFOBRN0fsaiqH+A8N9c0oAVywwDEykr8Kw/1HiLBKngBsiFC3USToku/fqkmHERsApdXHZfF70Ux
mwBWA7jKXDtHpleJoYV4TavaQTLQZYcwk7N95dhB0f4aXUNF2yLWzbFzAwt03Y6uaghbl3iADPus
VwMcphg7mxbhqJsSO1vHE/iSOdk95S26JZ9yniDgQ+7oHnl3lsDeAFXp012dsbduHTnq66CJB4Bo
S1xVEpnjlPnTYYYBfy/pkEK0b9IdEUfktCAzOFrJTBMzVsXG9gyLiAMPo9M0CrfpXBqb2XUHFzzJ
hOReT6VYuVphxpSYDvTaST+1Ech7Yosg2eRifhSzoGGEVZQAHvUDeJ4T9KPSL5NDa1nPSYgkbCon
Og1NNc00OuOy/jYTWA993i6gCmRjSBpo2eHU5FriVlt1D8huy+uQfOCTb2K5NPZQYsaO3hseXvM2
C5t6Hw/BMoL34LZp+9O2wNeaBhmADcdsQ4MgW7ed9LbZnKS/yM+tj0kZk3if++mg1o2g71e7yrqZ
ZakRcNfOrmxjvU25rl1mZdjS6aMB1aic0iC0nGtCcrxTZTrdxlMtRvcG+NwAOW+K8D0d53R+wGi3
OMzFYN1awlBrT8ftLXrsfFfaM55FjUXAIZfPdamk/zPtKTfAJSkWZmHu0btC1mjY4qM4wmQrhx/n
Y164T3VhYW8Oko5OHH4WaXPk9DhUbM3wPMRNeRPnmfOCbQB+bQ7QfYav48yfTGdvHitjHzZuuFbU
Cxu0+v1GjVb2ZS4niAoiYTphYUg8dY+hTIJT/S6frAjBeuBvWlcFDyKm+8ahYYhHszYyxOqtcSSC
FfdWjoY9EF2xHxsz20Vjbt2yCpZuEyhmFoKA4nVGBEGfebgFdT+6ytcrA6nZHvg23VpmFD6N7mRe
ZmZXf806ZggMiww6pSI22zDoiabSNGBrhiWepxgca0xNMJalAZbk9Q8rjKpfw5SN92Dv3QElSXJV
BVl5nffji6lUcE0FkTGvYDB7dVWhiprzg6fK4XYuc3WF+hePPFqOG9U6GMuIIEcuiCKu12zrZU1/
o+grMp0DenFeBMYVtaQ7p0WDGqfC8xcK3zzAP3a/h1gPk26co+bByGEXNCw2C4h+Y9UmNWUSLBOY
jWyawC5aRDXztyTo5EMTUqRxXcaArW8VBo/a26WOzA4mQNUqjqYn6k7wb+7AOHEoE5yCWJSNK+3y
YRwTTiZqFZo/+L4gmh/3Ep/E3yG0sVVaDP7BzBCLOhmcux5XD0B/LjRWhFO+VMkA2O1FOzphYt8N
+LFihlTcLPvWykVkuco5brc5CQlojQvsqbr6x2TCxI0c/9pXSNf9KY83NeZSMFXC3xG16kpZ47ep
h0xc1744hEP6QKnUrrVp3KeCYm2VDbJ66lQKxccarGOX1K+ScA18EZDUf3FtNLF6MrJrW6D6bEm9
vHExp/9WlSmotBSQ4kqL1lYYvWazpiFMOtxjyQmysUm+uDAnaVwEvuTaTLd1W5sSrzzXzS6x6IM0
Es6BvZxrHFjOqM2fXFtBj4QBM2Vshb01mB/rUFG1VdJSe11w+R2E1T8Gce5f66arj0WU91tuRLD4
hiy6p5GBWryGDRzhUxyuZlRQq7mOfnpZVFz1RZ1eQcPgT8c4iet+AC266FrrmCYlqIpu8Y0SAY6F
lAQyvRdQMQ7dnFsnOj/wuZsc9lmPMAGGzvIdAium+phbpwFercQPZzDza+Yc9gph+IpfBkS1SBQ3
ri+gQkQFCXVR1IpNI4BKwTfw1GsR0jilYa+0zKnKsY/2dSa2I5rrfV8RGxVUNX1VtwBMt/OKztCS
ENY1AitG276aTRg1IoRrDF8T6ldbILGAjrQasc7a23N7l3aUmLaV3Y+dvE27oNyaRTDs8fU0n92F
QI7Fl7esHupG6dQQch3zi+qNn1Y61LuokWOFr2tZb+PY6i+xGhkwv4+f0VT76ywzYe7aGtluUJk7
z6umq3CWglMdpyL85fpd1dkm1y3ccN0ufMbTJtsF0CkwOEvGY5EXXCpaDwKTQf2/CWVJMW/CnPCU
ne2juXG3wZTW7Q4aGs3o2RvXQhncGm34WroeaV2O7ZWHJHY66inHxsuXXrhs/cltCMb/M3DmB7Ap
5F4NldNVWRQ22Xhpi3M57VLI/Gk3Nge7betXq2nDU6S0vvVDmMM1GUo3BKEthlR+zT6ZJjGoeDwV
BTR1OLqojVDRhAuRvIXb8YsusXPt52N4Y2kUgDn4McYlGHDZZfpqhnRUAauR8NHHpiUeoKrMZvlY
ked2CHEp2aOERcivAhOPEc9cDyXupyqY5XaiMt8bNuqfxgKqhSurNlIEzwOX9IPsy+EUYo60iWt0
EEZXReuBXXmdjJ666nOCoNwxfwrIXt0FHrreZCoGlEGh3rbWJL7WBTnm7UBxZRlturOnYaFe8lkz
WXyPAw0JWBvM554lJazmFzdZmqizjYYmntGT4kpyb/etx9o2FxECvHvWBy5FQ9Oj2aDscSRgcerj
bzqi9yBVwEujLw4YOsw2z0SKHPjlyTFiBUsiw2IulMlXgSi+3zZzNH1D1dGsvQaVc5R7/cpXi225
NVH51RpGhSgpeYY0oZJsh/jSEyNux3l3P7h5chCYwq/dwaAPjGfUwXZ7fRwkioCVLCo6cVXRMIXi
wB5pb9emmq6yyMYzth/jr36Z/WI7xs48V0tTqIjvuskf752sK9ijYsSb2oUfrkL724T52lGOU0KZ
D9PHo3bvAcmjh7yKMeSfYXL47hjuQhMoXyrfhOExi2IPE4E6X3uvgZs9t1w4t1lrRfuZhISrcqxI
LRxcqr6yxlk2xAGPgzCCGgDaaD4EOFGs3AmCr4lzNpjpHGzEqCy9iukwbIJqjgCUDdGCpFaZtTYF
r6ydXfseWad1J7IY2ofgd+LoB6iBx8U66zfp4FMfYDAEl7XwDzOCAhi/8OfGEgDP8Ol2xD0NXdNn
+04j45B1dfgjNRQ9A8Cyg22M9aWXusUGtgUs6hxbx8s0s1oOWaMd+TQUuMQSJEdyO+Gn9I2z4yUR
fOh4rwTQQgOvAu8qFTXXblYQFuLlzC08MoBvvbSmCPAxBw98ZKpA2P10lfYVXvpREewtrmG7aepB
L8dgMQHBY4Jmclxhzh00WymaYh/r2LkfhErvpyjATcEt48WkQqycBpllMNDn6ahXXNttdmFtf++J
xruZ8JPddcJCb+xLTjEhd4O88O3XAbh6Y/adwnlPBdZ9MIbNo6UT+JjIeQDNmxYEqeGpGgMChNl2
9WUtjfir1FTMdisUWEnXbesccpkh4vTVN+LkVLQB5p2c5s86Qq6a9FwUsQsf10DkiLRkY+OnO2Fu
rSH55b0Se/gPlMk1PpLY+ox0/uLxhHe0dWkop332K8dZ7MXG+ra3MAMxdNKsrbT8BdAgXvvOYnOn
97ZVdswNWuPbMBsJ5A2UA+hgpFr5FVdlqwuzZ5UmYtsNY/st77hi4EBCxT3oF0twfnShL3YUFPBb
tFMD0DdjdworN7oqOkBTC6LaKPpF0CKGkD3ISr5r2vlc32EqtFNl3Fahzm5SraqTDZQFoAogLCyJ
vkfNcDDHSUGNTyLSF7DORwTCKt9pwVWQxltHcsXgbkLTnq89h8ICrSCQD70UCE3bUeTNtorLaNPZ
gH3x+Aq3PD9oo3V3SImnPSaE9aGvCBMw4WY9p/YwzNCuZXMo2DE2cm7YXeWYHCcUyRBhLbJ3Y4zp
/YqYrTQFyhRwO75wd8a2fkB/gycVe2FhvVIIUbI56XIo1/VlY1BezKTJbbGMJDCzIY/xztcwb7FZ
C28tROaY8tPHuehErPedO2SI11W196u5xX3DnZ5rYiF2SOTZL/AE5DBAyEqfoH1MwwnzLJkp+gCL
soRi4WDRY/o6thDHzcGcvxDaQR4oAah7bF/xATY5jAfLNq5tLfsdFzH7MNRt+LP05+bgWF22novx
Z++Qs9cWWfQ7x3MPtuPY7Kx4KHcDebM7B7wLB6tA7KwZqm4mKXczkgB2kjAOOKkw0sLCauQ+nQAa
48jej1hyryaBNrsPHBwXYr/dzqJxYZeSllG0vfpWlwNo3bLZTij6Lnph+Jd6BAJfRWP9IzGk/iGn
mj5iocriAtPfeqNsh++BcUAQfM86eIdw5vItXQj/4MYobnzyUbY5AcqYQ7jGIQmDeBsFncHmGuRb
MUFKrmz9u5UGFlCL+RdYD349YYKJiYWBTjtXwIaYbfCPAA30ORvjLjALebXE/d7ZVRZusWBPVshO
YCl0jnXhJxDSBmXrEz0dDj+tvlNn2EeCAIwrha0gJQuuUmuBm/IGmfArbbmFPKVcdx2ZLm5LTUFs
R5J0+D8mXnyROnC3U1zTlHe1+Pcgi47Tb25uYMNYcJLmPbqb0JutKyMpyyenw2dGITfbdkynG0FB
dBnjALCuFXyUNI6DLy69qOPA1OeQagdYD2gB8mTeZH2BbWDo/KQ9JG6RnL9A9QOdI8943w+q3VSB
UHuPy+Al8RPWlbanZsf5W+7Tmc0vrnMPtWc2QFmW0S5KGu87fbhxxa3SXFUZpF9PkViRT3GzjmoA
FCbgGr8y0JMMJmWJXciKDkz8E/wVEyQkAF8oGJM1d3M0Z8Rbr8eigHFp9OD6OpdLXed+xRYAXQRG
QZjN4X6IpCVcJOlTuA/VQHhjnBfrWBkvHPKRxFCMjWmIZ7mLfTc4wnGFBTiDlLIbQ6u1CrmzzewJ
+CvYVsCK66m3DcpPI7oCxwu3k+FSPmWl+XsOvYcawcuDSg2WlJ873sntRvMLyuJ6R81DhYXQDRm9
IIYX22JcLGDzkTamN/UMpSbMRucQ2BBLAmwUaow96OjSCsQ84ckKcI7mjtJf2SazYy7mki7uTFM5
RCuYm8EdNiSHmZg89FoV7TpCQanIphQoDPWibeTpPsnQVVMaoBBoDHPbpPgBh645rAszNy+Ae7Gk
SKPyynTZh9beErQjhsm9MUz4QC34ENZfyHeSwt03Iq1OWUmqukX37ojf9ryOLMACT0XFwaOHcYBk
i6uBRTmzy2xsAsYof2xymuRsuOGFwELRhd4/UUKXmFquRt26m4Fsmq3Iq+hJ5hMJIECHsDVB8y+1
4YgnyE3Orlmqir7vy31rA0GDi8mrGRH5IcaAa5eNMGijqMdsY4A2PMqseEwiN78zHNS2XKAn2FpA
4ElafvWm0d6xS2D+Ruvl0Came0pDo9jB4XAfoXPi4pFq+lHQEmh4FhaiVTo0Y9rhJl903c5MsPFY
jXRLN3rpDanZEzM+rgnE5dyq4Hc0HsizbjkboJEuuYWm8SCTDKeKNKwfjGzEEotO4TVO0bzitsxO
WLfjyCFxkGzmstn4zlDiBG4Cwid1evTTcv5aUIAdyZ2+HXCq2MR598qmwoXZCzrqQSzhfRJNcBOh
ynXg+KwUhSJJGWDNmK6BUJCY0ab9RYk14NHPwHDqCoSSl8kl3K+m674oF2+5LsTiGNKXn/aluXGd
5DdWn8UxKnVH9ZPU+6aBsYsVh3Uag+EZJcmPBkuLC2KcpscWoHxDM7bfTQE/FuWtRyEQqi+004p9
4/fcT5BG46JAPE5A6NFfLCwk0fiveQAXa4xkvFWS0FHMSlWsRaMq3IU5eWpS219Izc6OlY5oHPaU
saY5h1+42FVcUSC63ZU6yfa69+TGn8CIFv4N6l6CMqY0S2/g9w3rgS2NQhmaT1/oEVdOAM0mj+CA
F757HO0ShWxynKtTY+Jzgmu/+d0pO+dnZC+eWS5iIIXRyjrG6fSL5Q/uWnXJtMtnX+206dVP8dAA
KrjckQljNoFowvEIxdx6YeGjMo1Tl8yZhNgNrgRfcGvkDLWDBm0ODeg097IjhNGMgqqg6CC75aVe
qMJFhWNODqtvTy63e0V3L9nao2he/LALfxkFtpNx4kc7q4p6ohcXd8ukhwIN2w0zawGm1ZfdYwSf
68mkVoN4i7rU7YGtVp5PAFFcduED3WCfajxN7gaSRE4ePvRQ66cWl6rB3xVOpX4rCc2G/4ofBywT
Dg5siIuqA7RcJyA2UN/TFP5rlNbVsUryCtykyi7YpOYHW5TGpU3jfp9WHTsLNYrVUTDBg+GKGLsI
7XzzGW+aJ0gBpw7/dtz7AZlS76EcHgoXcM8CybmpRldfBRDM110LeQ5mK5YvAlJgEiQFQcjuIhYn
1u/Omwvzws460hLAavfCTqKv9qL+Ml0rPIKXJa+ZoAFtwhe7Ngt4pfRrx63XjukVt4vidh4zuTPI
NtvhxUICgUoeI0NUxbo5xAUxLrjCecC0GnSdDJSNE2CZfMj0VsBtlBdh9gWpKh4knU9XpGxt5Bwx
OITG3GdxQ2kfo35x1NA4mdZDBokEWiddAFh7o4jmte3WxZb9I9q25EEwROTsBm6qmwnOD1NB1NDq
C39+8YtU8vEXMkceVZdBE8SwWg2M2U3+d1giy5Mzz2I7YcK08WTr7bXgS6ka8wHTx8YLS59H4GXz
uamwOlZxceePc70zpCX+osqhyyZMfGWNHpFGyfhdD7r8gqQpfOE8G79AAxlpcVsWQlEH9VRHMAB2
Tl12CyY8PfUFWwHd1+IwpO5DVY31qnb5kd7yX8Rs2RX5NlzoMJqGOCCnp4mL98oRY3QyaMnsZ2Hj
WJC2TBSW2FXc8RrwgSdfBc1Jxw1EYlm4BKqAQpVXAdT5VaQoqrw23HZYEefIZAd7yYBpcff1vHBY
t+5tn4TVQyFx3sGENwyuvDGRl/D2yo2aJjqeppi+VHGmOa1bfW3lwGSk9aX7oPOYML3rQaSh3U4b
kGSNyauPFaDzLf2MCPfX/CcSlWCLSXRwq8LKOow9XnExjUMYRHZ2qYMAqW1mF/te4CTnd3VwM1bq
BSv6/NIqenS8YtD46vvzauKedk2YFMcK1HF2Cq7n1lj4d0rBhgzcEk/UHOvGhA7mfQ5xamtzybkd
XaQEkQXYIAb8htq41Nd133BoenIpypB4xKOZABry1SYTrVKSkJzAZDe25EFGh0hDouKuZi/ezvmh
YyXiZss2NbQeiaQRohNsMpo7Z9L+jr0Ew5eApCVoiwaqGzwxuaVGnJ+6/Bks5XJeVf2rtvvuJVNd
sEsJ98JIDuMVWAL9Huwyvzf7KSD7Rbb0trCWjWNoOa4wJ9BqbAZ9iCVXrYu8mrhQYiRsfATkxEPa
dXvVuMgCHE9Oj0Re2WCLvryEgoMMXFnfNdYRcexyDRZ262DVRoo4npne3oEhcY1bV4T+Cv4GSXbD
hsiuDrJFCZKWQhs2EE5bPloynZbkKOT+iMUThj2tl5qEIFrysoR8v1Oi9y6qbC73hgVxppuN+sDC
o4RuwNnb2I02gZ3pqxTu64Zajt2o7b6VEAgPDWSZu0rPDXOLZEQME+IdUPRwgaMny9VtKNInUz/4
lnnnps6wiYtJHmfX+Wb3DtbxKYdqm9OfgFup7zq0c8ek5agrWuZH5UDETo0uPNBYifFnIBhj8gi/
rqsSb7esYpEAmFJpGQKHWlpOX8i2CjdDIhDaYK7NRQbxdTM1E1t9U1xZHqIA0SENxTazw+khzw/Y
Z5mQvLuYjqhTPVOlUtvAO8X6JUk7tkBpthfYaTFxsQIyoClxYc1+SlnTTu2zfld6dXnNvBIXxLHN
B64t3Y0dYqOLa2/+i8IHMazblt+JPkIk3Budu7K4jsJLtFGV1FA/APG4krvCYq+EXjQmNdKjBI2M
AdX8TrC42AItuVEzApVe1iiqIr95quu6OZkNCY5BpZN9MI1Ek4fS2cDFfabpT0cQV81jwZGzVW2A
w3rZYLSAGHsNjcc9pDGeAaLz2Own+0c3utWxoWuPnojuT2NBUk4hb696ook2gzU8k45m7hHW653O
ZPdKLJG6tLyYxpFnvri9yHY1xqp33uA9h66GyFYDF9A7+wWV19rSuOFWGqUEYBvYuelygAYiOwKz
egXQZxZ7R2IaZSH5Bkl1/J07If6T5HRtZGAgkffI3ipGu2DFlyI7dIYIbm2nze4kl0T44e0IZg86
fcmkeqlaWhRlVnBb0CEHkd+b28E24Y02lrlyXSPfjOh1CSXJ8SKkeluPM/pLWIDFtgs4+VqfZhNZ
fCFKuGjcj0Zoo/cBfQG6mVqCsTA89By3vYzJt9jwKbh3h+a01Wn+2yYscYOdU/qzncC4Hbcznivi
vEAWRIvYUN5V1JXX9NawmzL98QfF3neYZQqEFfULuabjpu5AiYYemkIcF794OJZ0MaLoWMJFiphG
lC7D5nJMpVw1dVWfQradQ1hiiAnHj+YELVU7R60O+4YQFXoYNsq3xImvHWKfN1aGVlZGXJfckaCU
le1P/oVNkgmllTtBIOZMM2dcZjoiPuBGwWRq3Hq+9LweO+NQJ0+tD01S2/QbmoSjwTEH3iGw17ot
DAOgra5xxa8bKDnDd5IlwZGT1MVHxMSzH8HIOBYHOjTGOklQOvaWmLawpjXKETQT5kC80JwjkvTI
dNq0fSv2dtIgRK8nkhBoM14hM7mJk0Q/wACK11VeuXtoLbg4YeCBVqsLiXyclv4NXbSo6CgCINej
kjExqHGN5ui0qqLzAMuGXoHkftFNZbDVvfs78Lo+oE06jsst38C7CokUshlnUwyTBPP1YSdjf4vR
XKym7lJBTg+oAp2urTF1Dtjv1kpTVNIjtZ7gHD1VR+IigaME6T0NPuBwFzynp9/qYLxoLEBf5DXJ
96GDnWUrA2NzXAshqwXOZVMGACmwNn6pYex+BwqrQomnr5GWrxo8dg8Bh8jrSU/LX5f9bqxMbnpB
Rz+0Wec4Q2AfuLiVmmzF60jj1p2FGP2YXyvsMldFTZtSp3LYVMrE1wut7RXIEaD9QP22ajh4Ebq5
yaEm4wkjU1zNIo1QpfNsjIATVR/pZM2PijiEe/5vyStoQ2ObdZGxlV04od2DhQQP0fxldPAvweGq
X4kSETeFhBiBseLViMXwQPZI95XQnPiSliAC+uSpIZ825oAPFrpwg4Llgptpj8Agbi6SDpgHD3m9
tWni4RgiXOxBYufStpKITNBxJyqEyCX9Uozq+96wH2lqI4yUNsCkctWl9KkxOThQNVEobstsqr9g
G+5s6zmrsIcQ5Q+3jhC1sftlo8AXyOFH/LqpiPpc3D8AqSGiQY+XdYdxjXJgcwaOsddWH+3h09BI
QOhOw0f03xspu682Jl14qoIunSoBzawQ9K7m0sdqWTAX62iCMxDVj5rW+M71bzyUDFR7SyqJOUN0
rQw4NQ6X0SMAIc7DaMPgfi6907yTPwKqhm9VTots7lPzOIS5cwvzfIF+A+fOLEskaqPnoa+H2Aob
sgaTd+jy0glHeAXj23Us60oN6CVxJ/8+dwtf0saN1ozQknOZ7LZtG32XHJCrtAesAFqXeyY/gJwc
JDY0sNYi/L/3uNlBmTAxZFtcWQ2DaiQ2PZqvFqIjqjrvi0MKCQSZsX7kOmzte4ThSKG1719WlsW6
iUmd8614PNgcZfBhjfHaBd02D2MFE5msscQtT8WIhteHWMXOBEZm27Ve6TTF+qHUfLbMjlhWDs73
Tp49QSh/dFvF5tNnxBlHRAkrD8YAVr3Qn7gBN3jIqmQzZxN+YgQRr7wKWewUsq8bIyZlLX/oOq4M
526GJQUzL6qfSIex97pMh/skdBTnC9Ousemq0kCbaSzjI6MjW17ZNnR2TnEL6oro6K+CZMnFESFq
8mI/t0K/FHFLxKamPRD40Kc+zhV/N4ddaC1Rm0qX//zr/5Uvz3cRBe///Mv6/xDgiE2OcCvGGg2T
QvX0d3/eEbbwbEfQ/HFs0/rz5zsWLLfuqTihgf4azIg4rOnHx0P8Z9A7QzgeVbuwlSPNs/R1cDa3
i6u+OFnzcdKPCORUgkAZ3ePfHIdXZGpPSm0DU0PY+vNRSjO1aUMVBnZez8m0ISqczlMyXf2zUew/
R5GVMyeLhus0ePqelVncqxBsFzKdcaSoF7uPh3vv8/PhsSu2tSekFH8Ol5jc+kXkVicOHg7zyf8k
T/6z31/+/ZvphV1AZlWmV52qHzRoyPT5Z3++8+fPl8CUiLH58+W0ddN94W8+/n1ref4Ch80iv/j1
P//Stunwud+8n2Xyvfn7kRS7yMz8CovdW/3oWaegx8YMIiG61TVOZnhjNJB3n2bj7uORP3txZ+uy
hWrJSSKrk+FgBLspu0+e7LPf138+WFlmQ6hMhw8D4RJ1efgPP/zZqpxwNDHMmS+TzwjA7xDD/KP3
45h//v2uR0FUtPx+QJPZkgh29x8PsEyd//zyLjlduGdYwJt/DtDQcS47ZVQnre8ruId4fjUvHw+x
fMMPhrDOngGknQyqIqhPvRy3UC9WXUdJpZ8MWI85d5mPR/vkgayz/UvDT4KJz1JEIgMnfmguavnJ
pPpsCPvPd1aI1BPTstrhUeRow2HezZ8M8f68/b/P8teCfbMgcc0KLNiC1QnqZNGvaEp8/JY++/3l
37/5fR/r8hx+U3UaKGyRrd9//POfvaHl37/5ecvg8pTMfHJcjdAsksw9tP/wCc62LNIKUxWlujrV
VJXsTp98gOX//T8mrZaO61HgaUee/XzJYU+Xs6lPY0YSAJV5HK977i7+dPr4Vb37Jd4MdLYD6sbI
IPLV9cmjW0fKPUZOHw/w7rfQ5JND3pdcNs7OvsylR2s1MTbii8kxImFV3WTul382yNl80j7qM0V4
+ElFePLODjJmlx5gfvnxMO9uJZ7UGt66LZRztri7bO6JXxTsVnt4i9DOb8WEj+btx6O8++09zQgW
RiCmdfZJnL4xNMFFHLdY+PlXguzLjfr28RjvfXZh28KVHjduxzsbg8C0tvVFX58MLP70rkTw+M8G
ODv5FK3WelYM4DXrrvoRVfUnA7z3lqRpSdMWtsUjnD8BzsG8wbk8Zc8NKYLjHsy4LI4fP8V7k1da
2tG2hdBGn78mP219zGjb8qS6o5F+G+vr1vqkFF1exPlKl7YjkV4LbSlxtldpL9VBnyWQL0aSI7zq
aJj62sHROgmCSzQcMyFbY/7Jy3vv878d9Gx7AaPuKyA9uJPuy8r2fn781t79NG8e6ezTTDTXhqxP
yxPwugou/AicbtN2N//FKJKyQZokCUn3bGPJAx1TmQbVCdwqutHhi0y+zfYnJ8m7L0rRIvIIHhdK
n6142wRnL2Gpn1RyiVhfffLx351fb37e/vOgmnXTI5My+fg04GP7xGGFU9PH7+ndCaaUWmYx2IA8
K7HmrCxiW47lKaDRSF8OeAS7xaVxnQDpHRzxX72y/xvvvGaEcarSKWG8lLIkm+8nqBYfP9FfJdt/
rBmPr+4queyRZ2vGbTOcrzu/ONUu7JJ96F04eoeNG61rZJ3ZT8ySPh7x3e/0ZsCz9RKFRaaymgFx
xSTXI8RlqTh8PMS7i8ajS+o5nC/i/OLrODUR3TlDEIlpjXjBVr8qx125Fx8P8+5seDPM2Yxj2Tuz
mzEMHgzkv+3x+6/s/STiTU/PLGDgj8db1vr5p3JMy5SOw3dy7bPZV+HHgLYzLE9Nfpv4vzJ/m7jH
Cpv8/pP3995KfTOQOCvzaeAhzNEMpH9HxVHI64+f470Z4JjAEpZDc9v0lvf6pqQ0oZVZRA3y84Jg
OKjL5AR98gRnQ0hT0GDy2MrAVzjWnLNX1WQYPmRjlZ8m6Btpe6jTQxBmn6yd9waxLRcNBK5EplRn
z5FmEKE7dJgnoLes/OEP13759PGrWn7izSf/6zneDnH2HDqxIK8ohiijZ5DmixTCgA+vHe2eDRca
ff1/MZ4N8iUFx4Btnk1ppBA6h1SXn3rEHy2u2BJzbZRpm7q/KcMXI/5kCZ3NtL+eT5BbKz3ShRQL
9s+pMOFcJRQqttMEQRuilYuN2cdP9O4InlJCmIBt6hzPMxCOKBGShkcTLjBeB/eTOvaz3z97Y3EJ
CYeWe4H5rMDc5xUk/+8/gFSWZynH9qTjLbPwzWrp2tguOoTdJ1es8dz9tLp8bxZL7XiKjw5u4J4t
9igxLSNv5viEe7TfX9Dugmf48SN8NsTZyV8HCLk9HOROw1BtdTecrK66iWhy/f1hHFM5QMNAg+Ic
GSbqDKZu0SWnlmjbdDdAWpKfrI/3nuTtEGdLPqRVNEJbSU4pNjII4f5yOI7ZiBthfvLdPxvqbGlU
8InxC5sSdkmCWIbwWo0Xc3/38Ss7Oyn/Wn+OZZpcjZZvf343rnrtzXWPmzQUWPwm8XDFtdr/+fEg
7y2Rt4Oc1bDlyFEQeHZympT3azaaiXbI8Mm3f28MDnyuxSD3MEnEn6sE40ALb7Q4PdkOjljrrP/k
99/5GpwoHFfCNk3Hss+nMNCg5/lReTKab8aImwv2LbSe/vaL+mOQs70E5z6NW2Vcnjw887DtNT6Z
ve+8pD9+/+wlhQaOcNrhIRQ1CtnlSa0+eYJ3XxMYNAgFx7s+v0lGWdbDGdc0Z6BLfceyJflkLr0/
gLscuBR3yFr+/M40Mkk26ufi1PXq6EzlpW6LY+Xn9x9/iXfOXVfY/x5meZNvNl1E31AUk7E4mcKE
5ryfFSYWY0eU8rW0vkfh94+He/fDQJcHP1Ae/3P24YmcUYVp8VRDBC3AJcah+W8e6M0IZ+/NLxyz
ahqTnlOuD97sYaF8g7UGkUK3kkjuKPv28RO9+50E92Lu+sLh8P3zBTYBEeeYKhWn2Y4PLoLbacD5
b/aNTwqIZe84K5BgxP97nLN1GY1VUTpVV5yw557wxu7V1mow3sYZS6x6tzWIZBmyv3fVXHZNBnWV
R5HM9eIcynD6BGqOYnYMKBmqfedfBt0nZcX77+/fQ5wdNFFVYNrQMoQH3VBdBl/j8r9aqx6tQTAr
jbxh+RPezHFnVL3AWqE4xc5d3r96Ffk8249nwbtf580QZ3e9MpszCLKUd3B41olzilqyaNUvAuxI
5/37Q0n4vXgMSan4hz+fJveVJVNEiSe4KmssCL74GZQ9y2pWJL8/WZkj/4utjrpJLsWGTaf4bOaJ
3DBTObn5yS6I0wmjbYy0sEH2/vFzvTcR3g5ztjUAMgxWCI/6ZNj/S9qZ7UaOK936iQRolnibUg6e
nXa5phuha2jN86ynP5+qgbNtWUjB9e/e6BujxSQZDAYjVqz1KwIPoZU/DXWjIL22Ta/HWDiHdMpH
0Gs2Y5D4q4FFGsk57OielP29OT1dntBKyGG9HmzhWiV/SnM/YUKCvdGrz8bYuZ2a72GDuzzQmlMl
v2zjL036be1FACWrqWErsk8lPzNuwNfdakGwMcTa5tBxR/qaf2xbWyyc5Ztj5NPXQuwMonWEqv8z
6OSPT+P1GIv1qhSaGDWUE88pRVXAWcpf2PHr7y8OjjGaegaJC5sfQuk51a7ooPXWN/z02q4bBqVJ
Q+OpB9fO2+PZaYDLTXNIz+RjjpL+UDWFq6U/c3X/F6tF/pcI0BQyzBxvx6k9+KRVK07PnvQUGleg
ti9/f3UeJh5GqOKP33z7fS3taxHWZnqG+a6h/YTWkF2VHH9dHmUt/ACFaBmqBcZBLF8yejD4gwVJ
whmOWmgs4b74rpXXMKi5FipVer0VeP6pgyyvUczYVHVLV2jQXmxPrllwo5kJEuCRMd1YkjE5kVRp
rjwoEs3apX4yu+7Fk0vYmFVj3NNxGO07qIl3VZ4jJVDCPEOPT7VT4b9wQlXk156tKe7lZVk7biaJ
L12e33iU894uvgUhFHBVgcvNPseUnCfzq9r+xd3+eoyFv6XtQJYUWcqQ6j1L5UMFVF0qNo706va+
msditScxouQl8Eww911bav+EsP1LrmrXNEa7KBaD5I3ij5Vf/sQsr+e1cCOpQt8FhBTZGe5Y675K
3a78mxHgWOKNpMPSvXSGgJEmS4Hu5DzlcE92V0H3Ixu7jfO3agKvBllMg66zyaLDJD93SHnoUrgr
jQpk56e/MDSiO41DaGpE5AtDk5TOhH6MDcpvgn46TnRJKjxpLo+ydu0SfAFimlN88AK+HSUqSq2l
s5MYr8vdKfzk5cdUIItafgqSX5eHmpdleb5fDzW7tVexHkULRTFbYr1h+Nx399rG59d2BdcuTBko
JDLxi0NjZUZixZ5GTt9Pbn1bPSg9LMaBvVHNXZ2FbdksFdQt+N+3s7AAaRZmN3E2dfgicll6lGz7
x+WVWpkKqTC2Q+GRPzvDt2NUOdBT2Ejjc9z8TKJ9qRxia2O1ZutZbIawVeISkwoS/5/t4tVmiDyS
DMuQ4rNZ/AsXFR3kjkBtDNkNhKtorHsox42juXJrvRlx8ZqADFUzYvaG7R+Qm70rfYgBJhP5l3HD
pteWD9ykqVtCmO+dQBB2qUznLTk4hKKGCC5l1KPtjbBrdTq60MQcesvY9dsF1NI0mGhsJtnjfzXS
4hibJ1gXECHs9x83Bp4UFEZtDYYNfTbIVzvVVmXWwZkRn3Xpyywbp9hfm3Ij+F5dMUum8GqBZH8H
6vBVs0CPgb3J0BmSaGl6kPvfl6extl7zO9wEMKuRQl7cN2ZehrZd6QnZDINOAhS9AOhBz02bwMbp
MVeOqBCgzwzo/HXqOwvPKUVNN1W0kqKQEdaPpdl+L1GRQ6pIi2ja9lLp0cu8hzAJD9KZVoWDlBgH
qJvpvAsK6dRMSvrVUuinFc2EvkcRwbaK1M9XKBvDUz+p8b8JyfyDmFRxB2Bfu+46H9Y8erz2RmFQ
P5DU5iQbxnCGIJ/e074fjlBURC6G1J2rJAI+30uhW8m9+itPmpn7gaaF3VRr4qcMfHFw1MxuYfZq
VXeayv7fRocFVoPx+ncFydeLnxrRTz/PxQkCeeXayFPJtdukO9q6/RJ1GQTmPrifUEI/Uc7RKQam
DamRFNBESjchEtp6fEriMPsNb0u4hz+13Pkmaq0qXM/Hv9h2ziFFUMEbaLntdaTHgB4azmJ5hED0
fpB2RbQxxup+29QOSL0aBrDctycknxJLKxPGSIt6fy+joPLROdhkp8nqmoYBh8ASmWCacE3PPRtn
BG5+TwZNZVXypQ+U21S1NlzX+6nYMineufrFPQbC/O1UjHzowq6IGYoGR+ogGy8gReW/f+v2+T7U
9ybIgRkntDiFea5MZaJQnqCjhG6UgCJ7WaJYWeWzyGNz7ecD4i3y99Gz4cGbjqqWf5WjeONnvPcF
86+gV5PUlWmLZW1chh8Ssg2S8RRmz0MYneSOd7iR1yfbaJ3Lm/c+zn071rwir9ynQW+sZoRafIZ6
6zDLLpnTFYInh6J6siv7Ltpy16s7SELGUhV6b9/l5fq2stB8o5qRdt6hQJioU80P2ztTIumDVeqU
G5blROgfRGOTADzHkIiq/u86LTYWbXUSNNvxDAONpS4fOV0gZVCoadF5gpX2GpKMy3uytv86cDjc
As1EFBXf7okvVWpuQKwGjXf7kCRir8BVsAut6BNyjRvx2upYGrfafHXOvQ5vx+plVcSi9CIItCOa
aCt9oKmyHpC4GTI4vMvifHlu8/eWJ4xbTvAAUWb81+KExR3M+qKHuUtXj7G9lxB4nA6Xh1jbHbpZ
5gwG7wJQM2+nZLYlPflWzhCDb0HYrhZ7FFD6jUfo/JW3E5nDJ9UiDFVxrkucUaKmWS3iuWI2foo6
FIcRhok23N37MWyQJJZhkJ9VwJMuAt08UXSIhjNKmZm6l9PPRvnDng4KJSGfbuHLq7Y6lmUrdF3J
eL8l2LNuKohkmyAm1Zx2n0zSjY7BI5gSl+Z5xyiSrR+TFxgbrm7VHF6NunA/gsBD8VLMoQmG0xxB
OKaG4oNsowp8eX6rI4Fq04lFFR4oC0P3AWnRJu/HZyP/lg31Dr5p1fwYLpcH/GzSguci+0UwtzDu
frA1aLZEeA55Xk2dKzIYx7YS9ivm/WaQ+e+vPLY/gyWiiEHSf3SYeiLyER9eKXwOpTXAP8xmGbrL
Yy4nBd3A55lVrGnkL8WY3Kl+u/HgWZuHRRFSJS0LHnQJlaL5D2KvRGUen9X6RQqfL89i9fPgWAF/
gV6B6v3tMsGd0BBU83lvlnY5qbHYMKi1YIHX51zI1mncehf3DGNaT6oM8QZAyhE+LOlZKAY96cSf
6G8QvltD/gM2GgOOWCg6s7xBSAMilFuYeNA9+YvpAmwGVKFTy1tmBzNpLO0e9pMzyk0uYlp3Qe+9
XB5iJVRQ5geQNmf33pdvxr5SkIDG8BLtswlpEcz80HPflpFwlUBFYW9jB1dOLOMRInDH6pSrF6cp
KMykg/2Aq8mrnlID7cEyPDW9//XytFZuQJTcZWIpChArRSJvGNum0MJz5SGs1cnfg9y7EtMAOlX/
dnmo1RmJ+c2FA6MKtpiRXYeZkSNzcUZc0YIpKr/va+fyEKtm/2qI+e+vvEM5x/pywSZ1/SzeDHTL
MSMY1P5voyycKTRtvuzDVnkO45Oq3Rv96f/2/XnPXs0ihf8vr22+D3gTpqfh0cj9jcBnbaHYdWBb
gEVUWYi3Q9SG1nm8e3E/CKgj3bQR56xcpwi+kGSBRB5047Ky5Ws1/lW3SX81tNjfqPazCL/Iw431
wWbLP3cOeTZeQ0QJ7/Og5C6jZmji4NxN0gGm9L2mJRvQ87WlItahAM1U3udyjJLepfmZeg4+5WIX
/vj4Xr/++mKvEzFCQIRmDogaJ89ua2V/+ft/0oFvIzWba+B/P3/eqlfGVBX1mBj1/PMVWDKhHEaD
y5GicZ8nw4MZSOMOxc7fY9fc+frwQt/6xgTXLgoQSZYCCsxUjHddf/j8pBlpbz/7sfpgdI9F8yOT
2s/QvkNQMOt/arSAN8peU6LDzI0b05J+eQ1WdvD1L1g2BQ6QEKOrwS+oTf1Rzr2XLhQfj+RAqFH2
mbul6YZYbKNv6mXfV6p/lgWExXdpdR7FxplacZ8MQQ8PrSPISioL3xbYZmklmumf4bSq0+tJu5a8
LWNRMYaFsQCp5YVCGkC2zCWc3wyNuKUFwz9Lqci+QYNdusOodCfJRjrC1IV/1A1yRLnlSbC1kJYK
Sh26ndGXrmINCpLL+7Y6Y4JKirLzC2D50OyLXK2Q+QnODUI46Vej/O3nG4/NZXfB7EBokyDFLXjN
Ehcvjkeeyh2RcRae8be/qCX+hCIfNvbfTdkeFDO9abPqRYthLwpmipvL81u1yzlmsQWTI7J4ezQb
GxIZLbaDs92FzvBlCoON63B1AV8NsIgCpWqcINS3gjPU2EoMJSPVwg2o/Ooc6OcGMQHY7V243Mo9
XFN1QaA5QbzYoJ9UfvqLVbLNP62R1AiWCTY7brOmlrrw7EdoYMQaujp5km6BZdbn8b9R5r+/cpMN
LExZ0TNKBNGMDrSkLbe6I1YiyJntwASHr1HJXr5nRWHnwqrSkCR3CVdkiJr3czR11c00BfFpLJTx
Qci+6kKTt5U5XInyuOTpYeTpR15gWa4v9SkSvT6z5JUw6AzNNap+n9S+e/HHD/ZO/HegXg21sDnI
AIXIaoYC2+btujYo7lW0VlASgaPzLyyDMpuhcze/xwZPRo72VEbUb7XH7DluNsKwtUWj4WjmpiCE
AS361iS8MPYLyJrC86gdk3y4t7VbBalz6N8Ol+exNdDslV/ZniZPOtSxDFQlL6iv3Ug1yosDrRRb
KIo1I0c/WyVZbc09WwvMozdEDazGUnD2kmOlnraINlY/T/KEHIMg6Fg+WUY/iWG14/O1uO9fYHi4
vExr3gzQLtAKUt9UDBaWRdmoUKKxCM7QZftofPgI6fhGfws35RaKfjVoQUJbaKSiQU4tcxkFJEo0
HKrBeaylxqF9ipaWOEa/2IPDAFEHFBPC4DiYoUuKqnONqEB2CPKv31rfio1UwRyLLy9lA6TQXLQk
QaUt5j0EZgFXVQpwMAExSJmjgYRzKg6Q70EyZHWpk/kwuLYZalpwmW1cUqurPse+JhCAGdXy1jhp
U4LS3bP9sznYNwqU4UmHvGFyvLy3q0fAYk/ne5AE3OI9gvhDFsAPGJzlvPlpRyinTOJ3XFJwa+qN
5VydEP2RYLBoVaNh5e2EcrjSjR4Z2bMSC8TLy7F4aI0yu+7Lvt1Yu3lnljs357GJLnD7bN7boeBe
7dCfw4oCsx0e6gTsjFE+GrU5ouCkqHeVX+quVpXjxpNl1XxVIrk5VBRzbertwEIKzVKOhgC0VPZY
BMJNaMxpUGJCkMZtKEMmFiSnFnoKjqc2bk/1A1K8j+N3IaSDAWlu3YASYAlSiYLcLqYiSXnwI1Om
wRv2rdx68a8Zzqsxls1BSPxZ6AoxxtAe8x5eTxPG5fFK66O/uGzAjcgzbs+GOXVhoSpdQUqMhuhZ
jk+W7ljp88dPgCoEOBca9ekdWPhmUsxjNZpRCrV4d6zLr5RFYUX/rDYbAdua+c+dZhY1KDycsfAm
vhpLY+eN6Vmj2xzCWgdMtQSo5+Oz4ZGCB1V4mCvLXI+BIJsv4i49V+MB5uDQvkLHGya7/9soi6At
GvIq02g/P/fQG1dIUCfDP1EAz7306y8GIlcCVtdk5ZZvr07WM3hz5eQcaa4F56JAivmfsfkbX0vG
ZH5HkiF7lzbxQEBUJgRP51Zp252o0vtca763Rrzx6lmzAcawuFBUAtElvicKB00MVguiY0KhItf8
cqehAjal9cvldVt1RK9HWlgbcImuEsoA/79WHjL4LiMZZSUJyvbEuApDE8oA+TBN9vNkQoydhC8I
MW0crLWoZE5vcrQoidrLGp9fR7UiJVNytuzmu2yYjzlivhvT1FYcPQUP9Q9QDrjc4pJUoPRG2CNL
z6I0Punl5MYTyvcl04shGrPpZUr0emf1qNUCA0Jx6zrNo6uhVt3LP2R1Y3lbUPalc+B9riWa1BRW
5fScw/nh1lLpTgiWuzUY4L8YiFDkD56OCGnhreI0DsO2xVv1Qxx9Qi/BP9Cl6aeoB9sfJDz786Kg
DgjQUZ5Dg+UtGk+V35gNi6vUR3HfJBulzFX7ePX5hYmmnuUZ7cAN0qFc0/v2rv1yea3mW34ZBVCK
J5EvU4/nfL+9jKuohTFX9dOzX0y/rALmcEdKs2ttMvZ93ewvD7ZqATZ9JuQ14DBZoicUAcmWIkAg
WvYD/SbI5z0klrGx+8r6KDNRCrqiTGxxGdZtKJIyrbNzo8to8OXTg+FBkxNGh1nKQQ/jfbEbdxCk
6+iAQeqaB8oD4vWnuu2bjXt5bXUpo0G3R3aRZq7F6qaehySPQiO9TRe9GJVvZY4MGyphxX4orX/b
AJmgjy8xBRlozAB5AiiancGr51ok913sUcw4j9LtDCoS4Vdd/efyGGthDZrpaJ/x+JiBam/HKGCD
bzpUTs+aDW/HXgkOqjhq3dXlUda2cc7IQgVK9pyr4O0oli+kICn19EwB8Vg26bGXlXvU2ja80loY
bJDiIj00B6SW+naY0FMItYVIz6nyTUAm7/m/5brbBdbXFqHqVhk3zHPtRL8eb7FBOiLngWrbOAwY
W41/VXXrnl4bYM6ow0ZiU1xdWkDecf5KI57v6avQv9nihFr9PBgRi/AZC1s+htIUSRJTt2Pi5n5n
ooRYlNPGqdkYYpkSJ9c+QaABwjcLmvRqHMrkXg1QDLxsX6vZVaIlOt4oAOCMFg8gTvtYyRUwESNM
rW+oIoaoBkipY+hdf0JiJj7CD6tclU3iAfMJoXtux2QLr7Rm5aTNKd2SSsZXLX6E35Vt0pgd0Y40
wb+dfY2n4ZQlw8Zk15aUiEqF+IQzRd7grZVbUxAqUzo3pnmeA7u1A0vv5eXcGmH++yvHM/p1BiU6
IxB/ov6BGPHffB8qClLh4G3kxffh7LcDK5eS82TfJW47bLw85ktheQ9S0J7bh6nRG0tPjTBDF9UF
0W2n3yKvvUNWzkF1ZsfdABOrgDXbUDZmtOZGXw+5cHA+oXaYo4IN7D/d2fngpNWVShVP2yKk+YMw
uDS5hZFNegOcL214HobWKaviU6abkJBHByRIrnsIUmD3969tqAWE1HzJMtNFP/FT60UbT/9VGwFD
TSDLlcjd/NZGLN/qUAUjtNeH+kUk/TVI9NPHzYQOB8pDBH78bzGEUUpmXqTAROnICj7ZXurd2IgD
fb48ytqlQYP+HDbRSk9j0NuJdDmYmdGe4vNgDm7gv+gR2de73LhtjG5nbXHDzl9bbh8BE9kgdWYX
W75XYfz26yEFNaehGb8rOnFKE3EVxMmdD/u9SLqtB/JaXZZ0wv9GXBw2IdXUzyPQbaja3XWoXjuZ
XF2PKIzthrS9GUr/IHXoalTIUdkW2glI7rmXl3jNVl7/hEXopKbjNIVTCrcGipmaG6Qbz8z17xOJ
zizPxjt6Z6NDkk4oJfeY/6QmPye4vy9PYM2z06fy/wdYBBZGEzeoorFrYQrNsgEDcSsnPzV9i2xh
eboBFugUAGxTmUs39jtom1whSoB0ZfBQNxKc/INSPoXVMCJcJKpDZ5rtPeWbzEW6Y9YlNm3X0/pD
EVR7ueh+hQi1b+zcwq/R6gE+ek4Hg5MFKbt0pVokJxUSZeG599Xsqujj5s5SEA5MWig/ptAUGzu5
Oh54EUYEl/2uFCKgo08rP4/OQeAWyq4yz+ioo4tweTsX9vLfrF6NstjOSC3GCR3P6Kwov5CmQSRw
4wJd2Mu7ARaeC5WAgVIvA1TejCh+UbqnqttfnsTyYP8ZZMbcgYzlsQoe7a3jymslqEQ2UKfvx5s4
zO91STtaUkVvQ9s+DBrgSMNzvRChcwUxkcx+ufwD1ib5hxsLSiZ+zBIL1zR22Asotkkktq4fasfa
eijGr5cHWTOI14PMW/kqFLEidH+VVPHP6khPdoi41Rgj7HyWuk+XB1qdDSVswbuZk7cM3lqjF8mU
ieBcldaPIMx/0YoCu1h3vjzM4rb5b9MoMsPNRKb6XWuokg19HmZacI7CkCdJgKxiq1+hjP2M3sBd
PGj/lsoHn0V/xoQJFLJJwFD0Ji6ske3JiV0oRAjzhzBOUfgpDa/1SuxKUSMIEu8vT3FtJSk9k0eZ
KUG4Ud9uWZ1rte33ZXDugyul+hRVnwftY6mU/2bEjYJzonPjHaAhVvoSkRFqRV51sJXnLPoYam3+
vsWziOUCXEYhc7bKV1aXKcE0isn3HktUcxX9k9puhKgrHmhuelTnvkcurKW1JVnWSmqti0fEaOWD
teUb1j7Pm57mzTm+Vpe5d8UurBE2bPGYdPe33QehGH9WBxSnhv0KADNLosxB1jJFzi3xKCF2Ynwh
LX7ZgFbOvA04CPARFwAdQgt7jUwp0kYEkM+1sfOin2ArVeSq/Y2rZmWN3owy//3VHvsCAdje73Bf
SXZEy+0fq4o3gOrrQ1DXN+kIA/q6uGc62ePVCXXIGfk+5A29Gypw7t+s1f+GWKwVbN5NMQ0M4avX
Gg14hhNkx2arMrxypKkW/GGBgpqQg/12rYTWFWUHKudxLu+N2pNXXpXPlyeyslZAkPG+CvZK8WNx
5BTba6aKCudj06C8c/Ksw+XvrxiVmK98qhA0kjCLt1OgFxfhqEbmxOW/Z8kyWVwXnYpO18dCRQ4H
VgXSa8ZUs1DL3rkhsVF6r3zxOP1s4ofkc9t92HUwAKy7Mx6ePVlSO/uGnVWGb9uPmX+LdNJWc8X7
fZg71TSWisZyns8Lg1J4LhT0C9iPlnQY74wtmst3lkTGgprjTEYK0u5dQncwJBs5ylJ9bPMb/bfa
3yj2/vJGv5sAIyg8/WfSNaFZYv77q3NdSYNXSWOtPxZVAEGI5xjTx56+GnbEFs8NaZgTHnaxRJLZ
2UEVKfpjmiBeeJXaG6b6/hXADnPMtLm1igLdEq9ndH5XZ14xPQYJOgMRqpPBsaGmJYXXWYnYi30f
js+9/M1H1co7eeWG23ofWc7jq5DFk0uFa3MJSOqMCRKkNJweFeNJr1QXkTRnGm6mMtiJo3ioKlf8
O/kfDcqxuxkKSsIbapz3IExFooveU4dHM9tn0k3cbDiYFcvjq6B6MGo8gL5wxm0SSXraFuOjnLhe
e6fX11Lw0bCBKXApgiMlFUnZe5FK8LJeaJ4Ojj5Rfyla6CrS78u2vSxzzqbHCIBkmIpmvGMqU/3Y
HPyyHzDuakdzpJOGDg+YvnmQpkftp/nNiBCrH9BSrD8oufDf0LytqUWYZEmWUST8wjmKrMXwiLTk
524kuzmazxrKv5enuHJ8kYQCQAgJD/o9y3RMOipBDAZvfKxLuWOjwuoqiZN444gt0jB/JoNpkxXB
FGbk1VsnEYpUqrtIGh/nDji5wRfJv+VodAwZwpbx6S+m9Gqw+Wp65ZFMHynkDGqDx6AuTlrqpvEW
G/sy//3ffOZ0MFcPDQ/L+aBoy3lGVvRRFs82cr8IhB7b8luh9LtKRbJ89HcpCp31Rhy+uowzbpFm
G3gOlj3AXU9GgGLk+Bi08HybnflpyPv7GH10Sp3HOpG3PBM5ABbrVQKN+5XgnGBEgcCYy1xeON+u
UEcYPKbpUZqa8FB78fgvzNaWv0uEUsGyGcPaarPG4ZDcT2h9u1KUJG5u0PYQmwrEEibi2kMBLrYx
vWlPBm6EJjXX0aVEFbZViNhm/uXy1OFCdomWtc9+qw3wzifVKUxVe+/3tX6vj71y1qBWdJGut+/y
we5OieJ/1oq6/5Lq2vArNlJxMvxQ+hyP+i/J6pO92lXRkxnE6b4eAGRZeHlHMXr2xs5+FK2SQmon
T0XqtnmbIX48pN5pEkV6kBAvuyrDwTz5etXtmtac3MaEzVGE47gvZSN/seoYycIy0mHg07qzlg4G
ysLIdvfdqJ3yoCju2ikXEPiY4lAnrXXtdfVwUvKscJGthN9aRHDEp3K/t0q7jHddI6kH1ZMUtID8
8ckKo/Cpl6vwQehjis6d/29uoxloGVXykAzo+eUkpFCmhokIyXN1n4M1vUu1WEeDMRbuoKESXCKb
tG+r5h96MSJHN5BbruxRcfGpwEOC1LuFSE6+T9VMfqpT/dYn9VOgsTlmw7UuvHQfitjcBVnlX5l+
M540QnbKMcrBN62Z0sH+hcbF5IZRFe4s2/LdJApRRIZn3W37SNqLto6/ZtQebgcjk0lapCH6WeZg
KbdNGD7RUKY5iTl4Zzo/f2h53J/GuCs6lr4WaN6SHzhJCGBSEQm+ibHCzQ598RUhbGRxm1z3W6eq
pm9jFRm1kyl2+iDZUu8Cy1d/wMtb625vq+J7aPvyNxXA4V7qKylypNGyXtRRzX4gba98Enad36Kt
m+1KVfyu5Kz5MmlTsGNpnjGMce+lze9UGqRnL/am29Qf4+92muv2lYasomtY7WC6uhHaO2xRzU/k
of4Nusl86muK4qEveje1R/9EbaBzzLAzj6Rxgiek0+0CecSo/UzOuP4RFiGi4lJA3qVS+3+8mrpq
11uS6/G2953ICiSnGxLrTiv7Z0sagpsqhJHoodBb/xgWErS3A8QOAXWCqyFNKzg1G32vNHjZYDaS
0bByd+jHx0LPO9Y5/BlrY/QdBY72YYad7mhKVF4iiqLmFWLy6aHXCvN59Fj7nUkNEeBBG9xLSuZ/
Ssriu2oV6Ze6UL/FHgifsR8LNN4m8zT1Un2I2aVJGowDmzQ8sLbiizY2qpNBK++Get64Wjrmh7hM
bTeP5W/GRD+pOzYIWOchIrPExPyrguPUTxrxGUa2cKe0aebKdKDtrUGuv/uczMIRVurf6WXTMtG5
cmb39LX8sKIfHV4Y8u9dp/32E2PaGdBruEoP43+pFnOJrU12Zm1FRyWNasfuRedOppe7RiNQ3h71
xMngbXF4xigHFHbKKy0XOmougfVS65F83c3a54k/+k5Wa6h2YnO7fvKSXeEPsjOVNeRDoVVdo2kq
OVFiRjGesE6cKuzDI4Tt5Ze606UfJvVLpLGj0E2tonPUMIEXJgj745TYKUWtTN9xhmUnNKLUUes2
Kx3kQutnGoZqR/VC+5gmVe5UrTX82xEc3FQ8Yn60eZhcaWpg7ESTx/5OjdPGGSt/POF4ZCc3gp42
1075HGlZnTtUk9rbNCyDH0izmtYu5DnlaFE1HUVldtdaVBrHopesfZ8o3Re1jdvGGexCcaWua9DL
7u1TYQS6W+ZR92yErb2L4ir+pKYNAq4hZe4Oov2bDgTXefDaAjcuDSdKy7aD7Lp838aRcUgkwPGp
aY7nKKnRT2nsZudnk+m2dpw/dlJjXktwMp2aVpr2fmHGX2u/T0/ROCrOUBsITSeydTOGeX5t1p6M
SnJDB1xbTvnvWktwdmMSuZLcnA1lyJzIE2dfUjxXjepfiYeKeNhn4BiT5As53hQmHWnYpZ7ZuF2q
hyhtW3gNgTxf3DfhTrJzZReXJRdDPYV3dWnXDu+ibqcmNHjkTQw3oe5l+zrJC6qgtRFdV6XKb+JH
3XZR0x7CJm7vJrUWMPXY1V4rrHQPl83ooEqQu4Ex6iffl5WDB9hyD6aPIMlX2u/cvsl+DKJwPw28
hSyp0J0hlKJ9EWPTXa6b6NQZtjOYKBH3EoT9AZihu7JrE8esMoH6r/5vghrzc2X71VMRIUFfawxr
tZVxsD0ZuVY/Hj5nTYLwVt9MOygi5HsvoC6ttZF8FQuvORZSXewDvN61aMJ+n6SdeahA1R9qHP9V
NdOTSFVsXunxED23ads7Ug0Ci8w17cEFtlPHlrq3gs5EJrZVjhIyeKbTF1LEpVX7LkAnYIReo98m
oy3R4s6/DM/KHORgo4PI0YVIe5zGKMXVtSkGZR+VWfxUR3SxaXVZPFV5UsD5MbUvZUX5Sxlt/VzV
Cj86q5J9J3XNP3E7BrvBHsudUFAzi4ymP2at6tMxy2IhpuRneyOps11ciOwqUT3goVpe3hQZbzJt
FOGpwog50mHzrNOf/jMyW8RXKqtDa1f0O0+FhCya2l+5odW7xuJNqSqY2RDnyg1H1nNIGKoHZOKD
I3xi+O7Gnk4g8DlkYPIR1G40Z0jLaadNiX6Fnn2HnBQEiNfUgMZ+F0RedNBq8zmO/OJ66Npynzcy
NmtOdLB7OWSZrWxeF76GmHuKAo3dqendRJehY9aF5Uq5kd6gNGyzkZ7saENBCOln3+JMBjysT/oV
2SnvUIKHOfS23u5kObF3Y2bWAG9aMGCFIfbFYIpdVpo/7an7WdHc9K3rPIVQNMTltap8rLoc0W2z
snZjWEA3VxX6TTQG/l0tBeFRi9v8czxJnqMabXOMk0xz0lpUbumHkSungXUw5Lw6Zt6Y3BIVYIMj
PYpDG8gHmIvEXhX1GZF5Yezg5QmdpKyMY+jlsefmtG2643zZwArGno4DMcQQ60+DTsFejyW0BgDT
Id3e0ahaql3vemY87L26Dk9ZHbSPU5R4p7xu6/t00nJXqhrznnM07ofI9x/yOpbvqyxHu75TpUOk
SD0gdeqGYxlJ1i5N5MglnVEcorjxGrdtrfZ5hLMnMXIn0YyHkvhyr7RB/8W0w250cmjEvmvWWD8q
ZRv/0osm/iom098bkZjcXg5+xkqs7DypTxxiEM3JSqE5dUcoC4BOPcGrIw5N5cl7au7BruxqyzUm
e9g3bTg4XkoHZ1fo/iGSIFiBW0w/CaVt9omkYHQ82XZKl38bc0H3yyDSB5u2MlfLAgrmOhrLPkrQ
u4H8yd7Xc2kfKGO4Nw0f/aReKVTjqGfj1B0g+C9g8x48BFL9L/6ETKrfNNU3wgjUwHXKjI+BHnW3
RllGyTVq80VBMKtLR4qcrRvpUKoZlajvhW/96qu4RwcOo9e9IjgM7UBQCoTz5ImeayflGgyT3NyP
Uddc0eTVPvc5UDoLrdpvmppYt5Qymk9WIyXXdZ1Pj6bkh+YuhmM4v6n8yZApz3mlE9X1pDgg5aKH
esAhBOo0OKiaw7hfl9EebpWGbmojfqyhTHoiMoOuzSuSQ0BC9TYbOvulVRKvcKK+aK+HwYcpp/Hk
vtzB/hL+huahfdQlGgoS34pvmrKjwTHqfETh7XhwGtp/nJII7+jljXQQFWrxgxGaDsxctjupSn9K
8jI45aKvXT22vjfYwp1XFA30VV76GSHs6LYL8nwXp3O+aOzClyBqx8OgmbnbTrYGY3cpf7LVInxU
fSmEzy4MeA6V7VEbMxTf/S5/6ZKSV/iUZo4o4jnoaS3HJ/V8HTRTts/94otUV/U+i8z0Nova4kYN
zeaOF4/Pna+VD0ZSDc+WWfpXchVhKrUWX5VG9C//VeQGvdbuMpWzaQRjdxQZvpTnVvlYFiWRfaXY
+a7/f6SdWW/bWrKFfxEBzsMrNdlyYtFWnOG8EDknCed55q+/H9O4fSSKEOF0o5FGwwBLe6pdu2qt
VWrn7vzIax1aXwu20NGhXJHr2E5UnhgJ2LU3xdXkvV5q4sniYH+qRT3b+b6bbNOw87eBSGfQrC/a
JzEa0/2gt8NroCb1qwpWG/epSnbaNdW+jNyNGZqPcBg/R64qbJvQkjae3EWbMEnbZ7nnrVThDjeQ
Aqq9LMfqXrJqbaNUYnfwtVbaunX6043KBmfRFsesDKTnTDbDTSxW215H0bIcu3bDS6D+oEh+/T1O
K4C6QaF8RGLXBCiUStsI9DhXdR8dfTGLNl7t54DKxYMvCTYiubktjPJ47Cj47Wo3LI6C1Xh7RXPR
3wY6+kppADgVcPVtX5fJ0wTE2Md56G3MsTM/SHkYbfPQsvatHnCtIzfxSZXSH2FQmydRwc3pVk7Y
0hUCRV0lfhy8wPwul1JCQdtttnJd1ic9SdUnGsfWR6MRf+pGhoNuSrpY9goa7X2o2iTk4v2oue3e
p9KysdJatbUyG3Z60wToKZr6Tuh76eBpYmMHsRn+UuWG3L/iCadCj8JjkDXJPvI6cUM90N9VXTja
uHBhV5VcDIFWpSBWa4JQK5aPkMtKJ5O08UEYVNP2o9zcovQpbCLLjx9bLdCeelqG0cM+920A6/m3
ukAGAQKz+zjKsOhGMR6PljxE30V/1PdmKfUfELf/NYRR/KYqAnOpRZ87qxL2WeP+01RVci6VMHdA
L/a23Muyk8lGaxOOertW1tMDgbi3mXRct+RHui2EKMWWWJ/HJhAKW9YL4dh4SPrRnW8Un0WylJum
7uptLKXPvtRJjy78tZ1nDcJJrUlK6KGaPZGBzj62ati9JIHQv2m1dB7rxAjtXEysM+3sT0orCm9I
1Ug2ZzVDxC+0fMePum+W7/cfM6gem1B1f1lp1DzB/OuPclukjypX1ibw+87O9LJVNqPZTZKfSUVT
4ITYLN00ovGou163jcKQthJpmG/SQDTtriq9jRto+ZNSSOKhTUVzU+Rmu098N9oUivaZDrfmwxjE
6S8k0DR7HOrpyeXHu0jzWp5iZXHSa1SBatkaNTvLpfFV11ztUW+kcEPEKx4MI/lVxpH10MpFtO09
nbgsqJSnAk3nfSJIH/y8Szaml4tOobTTFBrDY20J1hZ5v+8JfIVDzONrH5ZxQ1JBiTaxRAIqTQUi
bl5g2hFMQ/+WgTbbu6PIi7IPk6+RIJRfQK3qR52zcaCmV9hZYbUngXjKDiLX25pFQXqrTaSHrHPH
Z67Uwm6DRH8pgoi3TmK6T5Fpyrsk74UHtTbiwu7kyie6MPy96JUZYUBc20GeWLuU5KftNcVPM2gK
O+aIPwjkmXY0wUBloS+F3Zjn+QsB82gLIJLsgvb1tmdpnS2XvfTRhMfwwU/K4PM7M6VTcs/6TfCX
pAnwf50pLftO10bLHB3wzrr8YcxW0r5LycOpCwJfhp2Mbt3199PKq3QgM6NTN899+OjLKzWGle+r
syJj5xqCKQV83zrF7qZfgznflDCYHou6E+Jq8ItuCCq9YXLH9e7odFlMpvCoiPshXMO6LY3h0siE
YLnIVldaonV6i5HI30SCvSa2t/b52RJYgMaqnga4jkHKMXspvG/v30LWVOAB0S5NIOnrnz8YxaBH
ZJ+cpPrLqZTv7/46NAZIXiiGmhOt8frrbtnVQtnqooN45F8y6SEyYO+tLsLhndL4FFmoJWPl2kRG
FB3lVa45rpicKAGRVx+UX/eHsbCRsAEmgfoKb5E5x5QKgqWAFtQcJLalyilTMhWf7puYihqzPL0F
CJ5e0NBLqE9Mf7/YRo2aqaEuZprTcEei0nTW4pYcffyXAbd1peZ+C6qaBEEm2gdkRpJvM7cxkGgs
xjzVuCD7hyhpj6PbvMAY/SRX3j/i0JCO7FfI3QvbGJM6tEaqRzLcmevhibnQm6FaaE7mhXZ89L0f
96dvOgbz6aM8zhkHJgRcYbYLYjkinkldw5HTHyPt+4LBJpdq9xx8USILtCYRc1tBYttR0AZxg9lJ
/Od6QFpuWXHqi7qTtoa0K2QXHrdeHjWX9HDm76KgJWWbfuoVYdelubu5P9yl6Zz8msmkgv+YF+3J
6tYCbd51B4jGZuiOof7OdihT3Qiw0r8WZn6h5U73u1DWHQ/UUsKWNP5gw6NDNlWnaIMKeuJ6AjOC
ZZNsEjsi0XbUWDqVCg7i/F7zzuZ1U7EP2geD+d14hZr5taVBIu7vjEZxKlJo/mAL5HHvL8cSAgEO
ISVs0MgGhMjZboDeWYp1UcrOSMnMaw5J6qRlZ0MqHPNiryXVF6FOvoqueqis9OCTz1P7n/d/w82W
oNSNGwd9B8RV0eaxQCQWGs9Ya3Bg0mwiP/kwKtVKOXHRBO1rYNvDhAdLeD2ROW8xcgnK4HRV/kss
3aORmIf7o7hxg9MoLkzMIAEgjUIvLuXBiervUopqUXrq09j230mp+U8B+MLO7Nbm/WGamYsd6OM8
nQMC7xUnuzRZhM9TV0mJKtVc2scH+IDQQ4CFKRXowbGH2b3KVpgipCu/B/AIXjN6qIAouGfnfnUo
1KJI5M4pK8NLwZoV8a7oS5MXv1VVdur7xUMcZvHT0MvBW6YH5l7p0r/vL9pCWRtpsklIAj6ZjBLK
9b5IBC8NYa0DdSAHYsDyNGUCXzW0FanatNE7u59Ma6cqWJk4i795XdfmoI3LRqMrnaOhP4zUed/Q
qo0cftV8Udd0yG7ulckW4DFoEiYbc36wjZLWCFLWd07fi59lzduXul7aGoUqwowhtLUu3QZ6/I80
rrVvW7QMNx5MFtHrDSy4U5W8hKDZOU0Q2V1j0NRT2ujpo4vaUftSdenGFYrd/YW8CQwYLSSKCVBE
C6wbOoHf0ga5lczOUZGG2qZD8qyjUu5nCBSaNZwXnBnto+V3qr3/XlCNFrJ4adS32UbXC6pWVYPS
hYWeJndAoh982bNDQeZdK235v9k7+7v9tjcBcybiN+HPPNaKrZ6XtKGwX2GfJWQF1zB1N/Ei8wjK
n2LbBG+kon49IApWWtq0GWefR7VpIXxRkziu3x0FTGaos3H/g/9FLO/aDEcAuIVc9c6oGtt+1E6I
zD/e3xELXgwT+C9A4xOpduaP/UGgxlG2vRPlWfMymGSSeY945/tWlvYdosvUNlHfB40zs5JYbqlp
QtY7bElKoA9aOdXTjnnTbBrtoW+/3Te3cMmol+Zmzr9uhnYI3KJ3JB8IR//TlD8Nlr4fw3/u25nm
f+6ckUgEeEqMLd2Q1xoxt3xPS3uH1Nar5uY44eFbmKufjUqi31mwsVrjOQFTvblv9zY4ZWNwnhQi
fEjkEDuvN0YWt3FMR+DBCegsKbkCmaBip2kVmbofhfWWEZt6yt/qGk9oadvDBCDUgg5wi4MUBEur
q0ACkji+SbxatPJXvqb4shRq0RaArQjSki0/lzjQxYD6ZTf2jieeNDywXAUbIT41rr4JjMqWxhc9
fVDEj778S+ge38+FwhXjlflX5bGM/Nz11KpdVsZKIMpOkaLQStLXC/yH+8u3cOauTEzTfPEUNOti
yluPsmMmFZzDgyC/3DewcF9fGZjFcaWqxI3mMwYppHSk7P3msYMXHYbfGnklNFgciyKhy801xvNs
thNR0JOVkMqgY+j/6O73NVziyuflWQKpj6zRHNKYz9u5HNpjvJZ+WdjSkFx5O0z+j2fELLAPWpUy
FvxxxyqBDhdDI70VoISOUSdpKwQLafrWzF0YdHImhke/A42wma0hq9JRysQRSL9lS8E3VfkwCsHe
zz6r/g9znGpmxYMJsE1dSaEsuN8rw/L1hgu1SPF6rRmdMvTOwIp3vvLF7Zxarmgu99DEK8+IJfeE
PegLbAwQ4XMmXi4gDlXE1ejksve3Hol/5zTDoJJF6cH37CBMD5C1/xnd4oPSgne5v/kXtszUIYWM
EUwiBAtnO7Kxcs1MGjCYMmwZ5M++/U+fn8uFtWkUDL7M58kakJLe1eavPzBAyM97E0Quj83rxfKq
oArNrhmcxKNnbC8ScXvmmpDM9JH5VoQw8f9GlNm5qlsxFK2uAKjqYgAg82saaW9k7X/0PuUOUfwm
WGNop2Z/uD+6pfOGYAx5PJ01ulHwKEuKB5IbAqWvvurE2PWBYup9Ewu3/6RJ818T0wa5cK9qpet9
WyWjExhb9XspobP+UGkre3xxl03tKlC/5Ek+14mppERWqhEjyrjVBpqKr8zT8iD+/f7syLqDIOYa
ukVOl+9b6+BJ+w5F97Ws3fJq/GtFuZ6qqjaHJm2xohQ7UbGDr8raOBYt/A5gp9Y7N5nVTB/givu/
3/vA12PT/yuWq2ep1Hb3F33FzlwXy/T9Sh2LYXA03nE94n0edWxb8yvnT+zwZgNqbdwKq7hpBb6v
AY6vZR9TgNOVA0DlvonFrWX+a2IWvVpeaSArigkPpFMVZba21pptcXMRNkKoly1aFs0uIgHgQ1aF
OkkYwse0k8Hs6Fu6bHdy+QdjwRFPqUY6GOLQrjdYBCd6GASV4gnpU6B3K59fWvXLz8/eFTGPVisB
1gre3tjKP1sAueofeJNJ5IpZIryhCHE9AmRolWAIM9Hxi22Qb7xHICj62rt8acmn0gCJTBpUw3+9
NmK0whhmFXUycwSjJNa5HZra2/1ttbToZN5gXpKOJd0wmyszdt3AkzzRMY1uZ4XlQ+hmdmBJOzPc
37e0NBpufqJ48lYWz6Pr0YCeJQEhDJS0SrM9SPSs2nrkG99bcUCiBLUV6LwG7WVv+q2JtKLWhYBo
qqv2wg4A0v1BLE0XayFpMKqpvc6VHvQEcIQ7aqMzKABHvWITG8auyR70eiUsXNrDJGVoJMoz0qTS
dD1bcpVqKl1zeoeSvt1G31MQPmmy8uRYMTJ3j+CPK6XJJyMZesnFl1YlKbKWrlg0wrNpYmPRvna+
w4jV05ZQpWdFyk0i/MKWXazR1pY2FxMFEW9Kvd7QrmTydSFMvd4xAQkfqzGXD67X/Lq/+NNZmIdH
l0ZmO9gtDLcpdR66SUTqsfiWAjrIlW+sjJX9iSnqp3R6pn528wDp1DaxRgPYf9gPdD0TyydLkF7a
bPxIi9O3Egz0/aEtzp8FY4zjg9TZ3NXkcamWUaHCjNJy25R4GCorTnnx5PxrYa4MHJEFrCDjD45l
HEJhOyLlAzBwLQCTFncbub1JtJVYe67O7dLmO69VJi71B3SVzY+dPthxXH3xyrh+cpsCJA0FEzLH
iflVaGhDnwCBsJO+Nw+N1UCvabehkTQrgdvSWwuJrQmPQG4GRYbr49zSPS8SGsoCeVL+nUjBRy1v
/I1g1MGmphxmWzS+OBRp8v53OLJ4/5qd7djByztQNv7glFq3AZa4W2Xt/dbanR8KbaJZsm8o6f1+
9V3E1YYVNJYPz4aRuR0ZT4Bq6WAme4Jt/UkcpOqJZhHWM8h3qBYB+Jg+FZJdmESQ4+noePDkrNgI
jRp+u7+jlzbCxJKlqj694+eFGG1E4JJmBJyg7sn/2hRb0d/9gQWUHRApQVObTN/1mgY+lLYAVRlH
AoQamSVA37esWkOzLJ0bGodq5L0g88F1vrZSmCDJWwsfHffSNh3rI8neqoZv8c6mFFN6nFzHv4Zm
e8Uz07RuQwy5A8ANMduCjTr1SY+gjKV+uT91S8dhEjomR0l6CFn/60F1gTfirykppoLwUe7ofmQJ
B7ThXgqJulHchV9EMfjrvs2liZzWCRorzISbtLlXtL5rllAiY/eUqeiTijaq5PRRv29miXxM2PJf
O/NLVbSGUC4HoraIpqUZRKQKRJpFL2Ux+mzET0pGhoUDHx7bWHzM6zXN4aWpvTQ/i+KToXBdQHSj
A2q1Gjbl+CWrjpK2TWRbNFbih6Vbg0uXyeRuh9s625tB1BeB3sg8FEu0R3K1tnk5BisTujggKnGo
1gP0Aa90vVfMMDAyy2PdeHu1B0UQxg9K4bkbV6lJH0WxsQvVLjpXib+mGrJomcCFUM/in3mQr8Sw
7FSNqSyrh1KuNyV1g1H+FEgqnXYdyVgJXRfCCyJ9g/om5bDpWXE90HISimpcMF+a8MLjPhn2efnE
vOrvFt8wp0bERGLwkSdhndnpU2u9r9BLEB1YD5ux/AENovY/3z8GC1sDmjXbAikBMAPzDlyVKA3R
ABLZycZP7rjXusc/+D789ynU5yU5V3HOMy+R2r6QnIpWIINdmPb/9v3Jm1xca2I5emmjxJIjW+Em
knqbngl/YAHFRtwgYT431MwC+Y8kHhTREf3Ipnn8e9vLTA7dRB8OZQxa8U1Fk2sDuVl1SaIYkmN+
HELFFmA+3R/B9IHZ1c9WnT7N3T+1sr02UIttXLlqKztqHBnbxkoe3VCDrds8Kb32UKIHuCk7a4QL
GX29b3nBl6N7BKpsqrBRsp4NjS7EYipM8MgRKkK30T8L1q5NX//ECLgyuipTcZoXQZXIlUKj90Un
Fhv6rAzDY+OK7sa3xjddSVYCxMURIfpMfw6O5c0rSe0sWRBBljlNpb8i5X6emIS2kISnwVxTWljw
axTB/7U1/f1ibwsVzFa5j3jzt3/F8V9S+ULjHHAiKFYkaJ3dn8WFOIxWgySsUSXi3p0r5ShGahql
AdK0LYDcyLKNRrnd+u9sPvV7s1OaA82KYNzUrv56TDLcEMMdKS6kSr2xLIjl70/tklSggS9wkMmf
zTZ76alw4RECdyaugPYU9mvdaZY85qWBmcdR9BFYQa2Mjlrs9e5Y/3z/OvCww9MwRQZ6YdcT1Jed
UQ8uJa3w2yAeTcVx13q/LA4AVUCJPUwJep78tozOp68Z9SQz+ZGnthav9cu6vSARc6Gj9SRYzP/O
fb4ku3GIpJBx0gKoAt7Rs74GULkVv9/279a2A2SEMZR7VfR2brxzlsKVlIJBP2XSMXgK3HfvpuvP
z45g0KGyMaZ8Pv1gQuVei5kWyuWTUj1ZNhBoFNvml4uVDzqs71o7Qe/xS/QjxlPjeTCrHyXtMZfF
rV7/kCbutPAkQSyV+k/v3W3X9mfjs4Yhgz7XaSfBeivgNpfBsUmkd7sWjEwCWaRhwS/NAc2t1aXF
GDFIKXgtGuiZiR0ZL/cH8hvqdX3JTahKuFngsYg05lCwbARsERICn8jNF/uyTfQOXJ+inf0mCL8w
y9Bfs+TVGqr6c5PLCoFoHvi2EEvuZoxziPi1VT31slE+A6yl+ji6YfClERrzUKt986QGvufUaZM8
jqGXHDSvjA65AsRNHEAcQBSX6wdCkWrYaunQH3tixwePF79dgYd4pFFs/L0tAu+FylNPLd+UvqCn
LnzxBg3FxMHPndZHMrMpx9h29RiygjdGdkrPb3omDca2ixopPXDxtNDbxvw5hOsIlFlV3vrQOtdZ
/SvoBNkWfDGGMTcG9bgnD+Y/lsPgfctQhH4qB7N5pBtqANapLfRfPViyn7E8CNv7K3F7kUw5BhEn
T4YP/d/ZnW+ksK3ERGO1i1MMaxQy97sFITn0FybmTzelcsvUzzFh7ZsIutT+/giW/Bf5iKnZGe22
bwKKLGMm+8bTT6LY7QPhYSx+5kltq+7Rg4V439atM56G8q+t2QHsi1qNvRJbQ2sePGSbdHnlXbZg
AYQE0mvk2QgC5+UiKfNSpeDmP0ntPt9pa0JatwERUTFefjJB+DBXhTS8nHShJ9E2pT83PIEKbUL5
PKhrWZylYaC/SgSL/vekrHh9L1Zh4BWC1JqnQPyrfUrNr/fXYWkYjAP2MZHybatP0vtC7nuWfpLQ
e33pzRH5DiTbP42x0j1rrRivaE3JMr/32l/R74jLESgn6HrwFtfjcZvGa8e4TEFJFcVLlw+PkglD
elcG0Yh6kSmi3pR+M8U82nVjVD0bNRpKYZr6tlsjUyYGpAsqs7LOGS7K3Jl6XOyHUk2ZfNPYKLkc
fafjgvwySR9sMiFrPt2fsNtjPnl0ZLJAIUxVltnv92KpboVkTE6IBoiTtnyl2OW7iys04cOpk08g
WgRycD1HPrG2CqEzPBlisRkBylV6j5rE9v5IbnfWZIVcDPHQQriSln4mh40RnoT2SbL8TTe+3yVi
gZCUwh0UhBtGj+95Q6+KaXRSEtHWDIj/YmN3/a/3j0PRkFoE2zq9KeeRYzZoFO+y+DQEm+xlWNNd
nhZ0tmE5IP9+fprGi9dIKNWd32l83tW+jcFOqD8gpvFS1IewPkjFu92iSvtYIjq8Fomr+cpTTTEG
sWd3yWn80YDcjRDbe2cLDVuDfDNlW4Tq58Q0pDaN0Kyz6pTLdPw6ZNnD/e9P/uh6uvg+TxALKCIQ
3fn5CFTRDywlrE6SXIUfW9H0P4lC6x8jTS8/qG7bPSqCaNi9363xx27382R5KtfrNBC40Rz01Vyu
4rqoTvWPNrbDt/vjWvv6zA+LQ4Q6R1hWpyIMNnr92P5BPoRSCDwTwgeacPLv9UazohgNC1zeqUev
YLBDZS0eXRoCLotVIVvITM0OiuJJaiqpLP1QPgvuB1FZXYHpFTtbfHo/aeQH6OjLNp4NQWpkNBdM
Tz7V2Np5aadt3BI1po0YJ4b14I1N8Il3XraBv6tucoFXxsaq24JXt0vnU3yDJnzPXIueiaJbbjjZ
b+wYiSayXitCG9GbvUAd9SVqZXPrZ765L6xYQAxiiLdUHMJNr8hnr6u1Z9PVhIfQT0HuodU+vvWW
Pui2lMneQwUvJEdJzkBKMQvHp04uurek5g7v9KADWlIJhrCpSnHYpmVuvPtlNTldHa/OLWjcCKTK
nAV6hvjyyZe3hYJ2/Ls9yPX3p/v3wl0FZd5VlT4twXBO1C+q9v3+ObgNEq+/P9tEdSuFaaIK0qmL
A9Hpyrr6KIGYQHRRbBXI6r4cPCMsXrzbbbGhaNjGLUIXnhs+rVj4cjPUQ+E046MRfjKLlSv39mxc
f382bYVZNm7e8P0Wuq6E++hX/OICvBQLHGtimCnbNM8OVL7Xdz0K3MCbX2PQGVqPcB4yDjGKb8LH
wo/pAPltSJPtu9ZLnpRykbEmC0oRFE3oWSwR+OWoDYmVvuThKRf+UXNvi7ripgm+Ffka72t2Vd7Y
mvnIsnfBoIsure56wAe/LCVCiTDYSG66iZOPVfUkrYnYz8LX3xbBcFOOINHKAKdlvdjtahO1EYqa
6Qvupg52dfZMW+JRWTlTszttsgJujjgGLhslwbnjbKS8HJCfSl9U1IRgzAW76utgPcTyQ9H9uL9c
88zIja3ZiLya3p+Gga2sK1BBK+xmfFHpBhoaP8cC4omQb331Ke1+WNa55xHYryVEJwMXPvw/P2Dq
OTCBvamXT1N+MaWemyVWkyXZS3I0RFjCK+dgYcVUOKn//fxsP1pKXpXKEGUvYv4hKGwxPAjeMded
+9M4i9JvBjHbiYi7AFrqsFIkR8/fojzWqCuOcGEglLzZfNN7hurf7CEQ90XjQ25NX/6Os79ar7RT
2iJ72/vjmFdrp4FoEDpo0SVRTbrJKoSeNqiVwpGKvhv2zxYZRcMx0Z8K7UY4quhfoMNpfb5vdObi
5zbnaQZXH5WkTc2URkzNbjC/RLm182R1E2foxay8BxcW6nJ82qyoCBpKHhUf92TSk76LDFsdio20
1n9mcUQA+wl6rAnjNdsO6Wio5OE4VLL1uUq2Y4fIpAWJS0bg6O/7k/c7TJudHw1vRBKYvQHZbhYD
VWFqTCpDNDs1Hoyn+CXaK3v9F5Ku8eZToX7SFHfXNm++9kgPYDvoiU8Q+40RofoYe9vAfYq9Uzyc
wh652v39n3ZzsklTUAWD94v6+PTf65Pdx0UtCDwuX7W2+lrKb0qq//rfLMycV/1fC0r2klrO//j1
2cy2JZoefsjvL6V610VbwbJ293+/Pvd9sxma/n7h+0pXl+AuYAEpYeQ9EVWLtae1blzSopWpMDnB
kah4zHZjKxWeHlax8oqCimknWvogu+1Ob5WHtOn+EWSUnb3qRe4pfYXNvteKs+V3jhfGB92sfWQj
RJIh7hq8+nZ30K+MDQJaaMrMz5vZRJnbS6KY+2dkdXX9LXxfgMWHrz8/G7RKIjzqZD5f6js92b+z
OjV9HmoS80nZlffTPNtXREFOnUVzX/XxoekPYb+yMxZmh+/DDqIcTmF3XrAIEKtuUdF2XwPDTm39
neX83z+fd+uUhYOiiGL+9caT04Iyh1gZr2X1sXzK/BUvu/TrVWRBpn5OwAXn77JIVUJPGnr3tfGO
w77s37+2v0Gt6PxO2hnzq1DKMy0Phdg76+jwyxycdx98XsNT5z4aHOO85oJPiq9Wfcyj7DUADuVl
nwrhfY+y39N/YWCu+ASRQBrS0hRePd7d3iHNVl4vk2e6uhPYnSRzpi7rlLtuJZ88oPpKnXlnqzkM
io3y+rBGJVlaYlqg0nAEVSzmavr7hevKxTwcw7wSXivvh/VRrteKm7dOC/zSJMwzhdsw1GcXtSag
7ULNMTjjgQYPkW1EEB8s+f0b9crK7BxIwlDWpaIE5yDdoSBcpCuR/MIsXX1/dgXGgxcjzcT36/Kx
Dh7pIHT/Aln7/mwV+OWEtoEanIfP6LWZxeH+5xcWgevCIm8OXIYweuZEA23qr9Qr8TlLt7Jug9ab
2sls7hu5CZbYohQapj7iEwhjXsiqihLYj4IREeCva7656YdAQOB0jwzOfUsLx4ITQT59ykJP4k/X
ezZBlN0wwqY6J+Yz70R0ylRrhUR68ySFlnJpYprRi2NRZH6IVy+qM+0svH2fVsne9IbioxiMomNF
zbmqtOCTrrZgnNxEXZNbWTLP+wCxBdCx4I9nI6wN3S+jVC7PseIZgB1RVUc1VnvOZaM+hTntNcQx
CB9o2qA9VkTdK5C9he0I8ulf87PRUzYdRXI15Xlf9KgTfr2/fNNum3k1vk7leWKaANiZHSat6LVB
rpXy3Eufy/FcoAYvNXbVPlpmsxO8x/vWljYLwk/gqqbWXzeaMjRr8mq5NctzA3BD9s1tof1U8mRl
Sy5s/km6gjt+CoPAAF/vl7hOMyR4tPLslh/cNtj2yc8O6V2r2RnRw/0BLS2ORo1nUvygAdUcAZ4G
RVGYXV+eOx91cd07dpqycq8tzRkQBOBGMsILZByvR1OmqBiaYVmeQai2r67ly04k1dSTQkFcueKW
NgP0ZYYDRPSWWuqJYS6GSlafW0XIbEP5KrjyQ6cjdl4ndPAwpFOPeP39GZyD+6d7mw5NlHkxODnE
2WopAA9qVcBoIqWNnXc60rFHKf41yv7ew37btF+6sHG6cR8g7S3lwUNiqfuiNl7v/5Klib74IXOW
QV10pR+P/JA6aOig8zJkqAcXX+4bWXIml0ZmV3DR5BVSZGV9burtKJyi4agZB0FSbFc8h/6xWjvf
SxuURzPnDT4cjJVp0Be+M4giLcoHBiXGvl2C6adT/f0RrVmY+ScjdVtJTdL6XBYSnYg1LbJ7d+WY
zROv/9kkhL4KYo8L5FdQ/mKnakN1rgRndJ+yUd4EkmMV3yQlfVDdhyrIbanKVhzJ4mJdWJ3Oy8Xk
uUaVpCiYV+cY4bOufUzVz253FMfHCOFZBY5s4VXb+7M5l2r4z0hBFxIYTPCm+QPfBX9mVYFfn9O4
2orSY9J9810ndw+Ft0v8xzagiiz8rBD3vm94cRkv7E5/vxirB1tWyj2aFqS+epKj6oubrqWWFw8Y
/BJIIACGb2ADflZXnZC71Vnh/aJ/TGilJ+/vj+I29Tp5k2ny4Msg6TNP87pmKkToaXKIk3aT9dYm
tF70ypGbD5JlbKTqV2b8LXmUy9/8/HkVfbM0iZT76ZVK3VShFDibxATtgkLhLAz9Vmw29TtLy783
x+X3Z2cN3R1oLSrfV+iOlG7UZuURuHQBXH5/ulkvNkHUZjR4k0K800Dm2g2jbFuoXmEXhlRv4K/R
NiQe/LMw0m7q/sKtzdzsqMFDRfvfZGTZOOJEWjvJHu9bmOZmHumwMLx7yIrDkZvdM9JgcpyTnJ2h
P1j6Z7MixHkJpB/3rdyOwwBTAtYHWZcFbmAILZzeSfThkfaCguwAGuD3DdweoskABTTqzNMlPdti
o+GpHpL2GOi/1O4B2ibU3ZXFWLQxJbUgtRGuqdMgL7aB2sV9RF+n6tylhyLaxfKhk1ZujdvVYBg8
Ugg6J7jz/F6yvN5tVQETmQlOlO5N3Ia76J1tfzkv11Zm5yWRe6VsVKGkivo1VE5Wsru/GLcXBN8H
z0Wo+XumZovR9JAQeFBzQRRfqdIRvRx6mUYk8YekehiKZ1NaC5eWlmaKzAxUqhagGZRDkhGIenUe
unwrKHuDTlhVu7I4K0bmSjNSq/TVEBvV2c9Po3agA1Ylvd6fuVtPw3NxyieS0loAerhhWPQtvWzO
AXn8eqeVm1a31XA7tW1YE+VbHs6/tma+RaQHQFyWCRFKfTBgwaj7cE355fbJcT2cmXOB6NSPOqr1
53SoN2Gd241BIUmTbRnBpbJce5IuRAlX9uY9lPuglb1RZvp879XFWwbCUcw9u5K2tflgsBOF+KmY
kLwrj5GlY3uxbHOkcoi0Hf8hnFSkD210kr2tah1o0nJ/c6xZka/9T6sBJTY0rBDt9eE3L/zgl6/c
RfetrGwLffawghYJrdjDii8cLWurmBs6i903MTnK6zvneplmjrTXwaUXA9vCVPcIl1ZrRMy1709D
vHDUZdPXo1uhdOD3X3rak4grJdjF70/AA0TQyQ3MlzvLgEPHHSenK0bEOp/H6scfTBCEJN59FCbE
ecFCCH2FrjgK2aPwi78P889/8PlJCowLE534eXaj7MWwAXtU0YmLljcbecWJLU7Pxeenv19Mv0rZ
0xx7Pi/Kwo5MJK1L7v/+xYOg4c8hIVL2m9NdAlemsZXklmcjzI7p+Lkk90S2gcada7H5ogObMvS8
xXmKz+/jhgaiAnxEwoou3Im6t5d0BM5LmQbGdZPyehwf7g9t4UnH2ZjEhafe6bcg4qgOSXfranlu
Y+1xULtNOLRbzzooxjEyPnYJM9oKdLJbsbs4pZQ3SDVMT5E5Qs9oaM/YuGTzugi1Xcm01fY5Tb6Z
2kq4ueRdptIgSVggTzelOK8LYfakCUnLiJe+6u6CSH6MenXFzNIWpI8X2JYJWHBTMxNMrRFSQ6nP
ujFatGvqDnEwWitubGlzXBqZ+eNcpTGeEKv1uSAp2Mh0UorsqviWAcpfk21aeMARTF0MaOaVS6NA
ACU0sJUiEfepo0+SFuwHGhAK4lk0PpD+odvwALO+Hd1tkKxccMvzCUSNStUkuzB7AckttdWW2vRZ
E/3NWNGd3F3TiF0yoUAnQgcBkf8bSqtSZVKkVElzJq1nOy5NVO+frKUdfvn96e8XXsnvAletaLB+
NhSfHrr0jSmejWaXKof7dpZ2OFg0HgkEwJAiZysVF7R9lZOsOasyzV3pJEQ/vE3cdPv7ZhaHAwMb
IWLSWDzgrocjDpWphQLNn3lH0HBubw0bWbYrcnT37SxEpPgh6jKTKicIxdlw2q5XPDrX9edMzQEH
d7sRiZri0QieZRoPrsWkC5tg6u4AN8NE6tX8P9KubMdtXdl+kQDNw6tk2e4x6Zad6YXYmTSLombp
6+9iH+wdm9Y14Q6Qt0ZULrJYLNawlicEjEo2jeDYRH+nHf/E1H/1z3VlVhYN6BBvuAL8OXpx8QFi
bbASZ4Lj3gzjdinvumUHd3pdylsruxDfQAxSLhyWF8MUgmMo1d4plGHBmoHL1YiPWT1tKutVyV9M
51mPtxZNAnTdgQ/aQSMwRS+uGpjxxm6fbXNjNLIK/KrWpsmz5YhYgNF1birUVKnNunQGt+iOLiGY
Agm5z75dV3p1506EiPaYm4M2gqEeDqr0jxSTbte/v3KsOD7mf0oIa5oOSLtYcTVHWXs3AjKr9I1C
cnJl6ySY+lyjQ3EAz3LEsh+AHnAfFStIB1m1WbZQ/O8nfiibAMTGQDYXJe1+Qr62fbm+UDIthODX
7CYt7uwCC9XfJ3RDhqfFe/Sc8O+k8F9xooU9A1MuS/M5ApmcDaJtawCwu3dvymov66uFMA8hA4A9
xbwO1Qdg4iR0jlp3oznge95e10P2fUEP9DRo4EaHWWkLeCD3WSF5Kqyb7Z/fL1ycBGBXaDpo5ihe
QqJtQYFc1xIVVkWgcxwT5kjyYgDmfCsMNy6LpCdTBLgtow7H1Lc1yW6vrtKJCGGVmNFMZQse9wgs
6RjCXdjrO3bh5PvCKiWNkYNiGyp4feAMG5y7699fWyKOYoMRfIwmaGKnuDqhVjh0+hJZ9mum/pjr
wc8ySX8H/42i0wdZlYEmBtySaKQ634Z5tqZqSms1QlOrr2BWA3N9WbZ3nPt0mCRbvrYfwJDB7YKQ
HRoJnkpr66SkY6fiWfLQqpjoGGRDrGvvEDwQwSfLYf2AMC/cxI26TDTGGyUChe1uximvcg2TbqBW
yZz0g5MtQElvv/epdb9ksoa6tZgDemHSBsOhwK4QLLqzrC5m6G6IvJZ3abvZvR7fg13UI6FOJPfK
2lICfAuRIXA4EdsKskqgiC3IuOpRb6qbHr2KoGG9bnx840XDOJUgGEa7dAOpHUgYx038nG2n33H5
DvtGTR+zjrA82LlgDyNmKxabmlqklhvwsVb5PpMNBa+tE1gpkJfGpAVCQWGdHEJMEF4kS0R1sMzm
qH07EiVWJcCWUe62gPogWpySYVx3KekSAaPWT7rM/3l9H9acAKpPFhIHCIOghXBAtcIAAApiS6vL
Qq18IpkSKoPkHb2mxKkQ/veTezElPEvd1XO0EJ8Yvn4jSxhP3aN690cJYRu6Yl4y5kEJI96BiWyS
Tc6uGevp9wVjLWbwqmUV7isPzyOtnnzMG3dWGdaGxF2uLxQavjjCF4CkhHjR0AlhIzhQQci+hJne
4mRvru/3iipIzqFvENOmaJ8WxzURY03OaIwj0lD5FjD/T0Y3+sVkhWhNkTyP157nmNDhVD7ARLpM
n5RlYhRgdx6jibTVRvUmzQfmgOmblauGoI5NA9AQt4EDWnRwxNfeS99O7ABmXGU/IR8ezIM6DRLP
tqr/yW8SthIoFOiF6fCbWAWoy/LnoLwy/dlVJW+qtZviTHfh8k4npWSq1oyRUVb+lL+o2TFOQc1d
f2TuywA2vu5o2rJmpsvpEccBQDO6HtAPitBQvCMsDbnXBizYUW6YvuOhpNj4S7dxWFhPOycufADi
BGp1ABZ1Y8gAxFbuevBPw40AFQ9VexFTVPGK0VNcp4807x/gefjougM/eEUfiIyjYnUTOcuXi3l8
DFUKTqudAIVlGdUQLfpvUG75vCemnh0/q2/upwOSi4nJZl555Ix2544rAztEb2n9EI3NVin9RAbf
vOJ90WCL64nTM12mRRyDKS6dpjHqmz7AS2+3aE3QGLJy9poY0IbiqQA4JLS/CP5RNeaSMpNNUVpu
ynTfmq+aEV33KzIRwrlqAOeA6SGImDw/VQNFuwfv+t+JEI6UkekzwMchwlC2c/qAQThNZsIr/hfw
ivCKPOFroMZwvt9JudAZyDlTZO4ydePeSAHJ76nTz785jZN7MNGdqlYNfH785JrPXX77s+rs88Lt
YdpdORH4UNzlYaY8VEDoHiU3+drJO1mgNwd0ooFK4wEDn9iD+FPT+UC763u/kg3MSHZBPN7L0lVe
mzTAWQEeUAY+nezXdUuSCeB/P9Ei1ZJ2cPh5MKdvynfQjr/j87xpHik79PeIvz/patNtwdYXKZVf
gBUwI+9Il2AA448EQQHdZLHaVpAArH/9zsjD9yjA3xmceQFJx/P1KWfdrJakHaMadD9qWgayWtXa
VYFO2H8FOMI5Yy6gik2C29F1nosCU/yo5izlBoiQ1JU0hL+ttvDSAIMLTh5WDNNOYk6Ygg3dW7q5
j4om0qwwHu6M7OjVu0F/7Bwj7PRdnDLMSIcjhm8z59P1pVx5tfEACM4XAKpo0hM0rWOjoo2eskgv
Zt8bMDBf9AF3k0ni1zGyBrK9W1laZDThwVz0/VyCOtlz1uEPXh1pJfVbAoCiJ6WZ/IYBE9qWDUrz
Xy+s7Zkwrv3JQWKuQeLScOvIxLueVvcD8Bral7j4mSdHJzd8e5LBtq+t56l6wnoWCHH6JCV1RKri
S9vBASX6tmvne8ME370y+/oySq62FW+B/BHv5gf8PR6SgltNW495k6rVUaX7808q+fqKRz37unDW
jEHRwaWArw8fiunT7Nxp+c6rjtetcK0H5EyKGDGNwN9oDEiZ5/2YZ76Zfm7jFBipvxv0UHuer0w7
AqAlUwoRsmYhJ4sneCqrmdzSniC4xiw7Un3vuFLPFONxyYkFKm3LygXDdBGaDroSpMe3Bx3AdkNc
i6gA7lDMhJCkHACBQWhkuV9T9qi7903+/frmrNkXpgAROQPRCLyFQiWi6AYnNZKijopHBTRNU/B3
nxfMV3UyDCnNZR0B020Yvgy9rAix+vsBmIR4HFQCQLI534J+BOKUohg0ms1nr/1IGluyB2suDWBl
HoIbJEEusECquTUGC0+ZKKX0YUqzbZe1fg5iiLh1Q70eJY/wtRPJew0AZAW8aGzJuT7ITVddl2BO
Y3BfFUoAp1hsejWSwWtzyxR8p8X5UlEPw8viYlSoSJUamHIVi9LfABNof2C06/rGr7hKTH3jIrBN
dE1cIPUjw7Yo3VKwqMjy3G8U856OeZj1/Xb0gMBZdxjAuhlMgkOLncgUjnvOkQaJW7KIlb+IomyS
+B2pyTMJwoEvNYdU+git6pn44HXIAUVzfd1WzO1MgmDP5ejSPmPQIW9aP0m3/eCrzQ4DA479+bqk
NRNAdpVPBOG6vqAda13FmUYSs8iaIrd7YsTvrd11EWuJCAAi/idDBHeYlIGNmYkLs2nvujYJLOVY
gFcEgPEm+VAOHzP20dJlt/SKSwAKDV7NAOcCCo6YZVLpYOeLoyMucDfE3Rnd5rpWku+LTadpp8Oh
Nfg+CFVMY9PKWOxXXMDp7/cEn5kMaaPZsVlHSccLVACfyvNHLNZ1LWRS9HNHEycDHePUgJQyaJM7
U9+QLiC2pE9ftlbC1Z/rCit6F7oMQ/eFGfSR1Nn+uiIyEfzvJ5cwqrfsf8tVJ2GL8rCMQE22UMKZ
TxW7NamBhVpa1I1Chd3Hir/ITqNMC+HcE0I6lamQ4sS7sgj0evN3qyTcKz3tdbWKeSiEpycmDOP+
ccJN9um6lFXv9efoeUJI3rT1Yg8ltMhZMKiPOobo1W2WfcxkLT0itRHPZpwdEiEUpwCdM4wSh9BD
dSiNs924FAXImrqNbqRmmLukDpccxFdqfucqva977WdgiO2ZQh/HIdaDIXG+Xlf+uqGgS1QwRKoB
J6PCEtMyBENo1z7mXzH+eF3IWpb1RHEAvJ9LWViZqkWOE0V6Tdsg+AGUcR33m7xNRz+pi8VHuPcK
SoA4TJOl8d3Unfzes5gPrLxZ4uDXrRZlTxOIX5iNEKxKS2yPjQzvPdJsc7pVZP3Va+9naPtHgGBQ
Xl0DabW06ygzmlcn78LUVHYuYDFYq4Wmnu0V09sOk3U/Qks98bbIYe4apr5cX/X1rf3zMwRrW9R8
QTUZ9xjtH50h8csa1E3dgge0I9nf9RP0nySxX75KjNG2GkhazE9L8gBSxSrZ0/hBOqG1ev3/WVnx
Yek5pOn7ASs76BvgK7SgQ5eBIq9f/ycyhDsmJ/lYkQovdEZntEAcbfrMyudUfTLrx0bdjfH3OZnD
61sl00u4DmLd7WokeHD7e49G+1y6eJy/6+r8s0fCjeB0zNYbLkIxtFBr+hfLju9AXb1tRmd7XZv/
57j/kcUt8+R2W2IgtE7MwjWdPHf6z9I8Os6nkTS+2gHvrv4x6Edv/lZYO0DJSExRYvS2cLidNh6K
wYCFtNqu7baqd6xImPcSDVf3CyRUGgDgkJUTmzSUwqiXqluwX04bpC94IQSSq48fTvGtgxzYfxIE
PQDOqWdljKvCau68fm/SwKoPubIFA1ysPcytpPK46hNPxAkuyxgar7edEXeg7c+1j6zbdZOQfV/w
RXWRx3VqY8FYvvvcyTy6ZLHEfACaL3Lw1GGxEm2DpFbzMY1/EfBr08c4eE+nB/oj/tsZQ7jLCicd
NFB9YGf0BLNosZ9I/LbEuAzBAbFCA9V1P+OkFts+Rqv0h2m4+6vtEHsY8mKYkqzHgtFm9l+HbJJs
97oKJjKIgA4B6LQQQdd6CZxmD/e90ezJMPigSogXWW/Ruk39EcL/fuJlgA7qGUXHY9xmP2cfR+s9
MTo4T/9VQvCYg1a2fUXx/dnaWuld+Y4hTRjSn+8LXrLFtCHuaCyS1r7kyr2TfNXjnVMuf7kXgidx
PNQK3JwvUxxm1q6yEVNJRKze/wDMdgHhAh4sW7BYgjoaIECQsncnkEf9zqudlWEeyPlGEbZft9xV
/34iSrCsAZXZdLSQAIiz/Wx+7oYvPYb1W0fyBFw34D8aCbZVOVoyOiUimjb+YtNAsR/yXHKHyBZN
MC+9r7K8shGGjt0jc0O09vtmck9aF9DP7/Iof7QRLG1mFSC33rImHlhvUbYJpLBOq/sCPHPLBJkL
yv6ClZVjrUx43sDBs3wTG49u9UTZk91LMFTWzjwGHiwUFdDrczGQMzklrftsgvNNQoDYqbJ9X43+
TgUIpux4i1dkBBdh3zzm5fee7gqn99PhtXNerPaHMxQbOkiUWlu7U5mCTTOwuU+pO9SRbW2ryif5
VnfCsvl8/eSs2dupFMGkUeVJcq2HZrrymc27rERP9zbVNosMJUKmjmDYwAkHCHzR4tXukajsxnvG
mm2hJaafV7MkquVxiRgmnSolWLbj9FZJOyhlUT/JA5LfL1OoT5sR1Gj68foCyvQSTFybYjRTDNBL
0zdzigbm/TI95ZOkgWbN85xqJERiVa+2xlzAwjGa5dQbY0YSNXiPIgBp5kPbgHESgjGNqZOXu7gR
ett+tOr6VXPHXYrIEthS7+ges8CJ9q8sMe9IexJPGo+Wmrt4r6KjOfNnSfVh3Sf8ESEEZAowZPSy
RwrDLXda9+ya74gDTlUQXEIfp8UyZzxFApAflf3TNjLGWZkGggNYpm7qswQSnMhYfO3r9e2WfV04
+D26pND5gHiypDu7Dav3XMmn6yOc976M89iOuTmpe6X/ZOcfm/p7mki6EtbPxZ9dFk66ldh9BgqS
Ooop2Ns/qemrciN51Ft67lQR4YCns+OgZRVHb5q3sRHIquKr6b/T7wtH21JJDh5obHOf5xuQZGzi
/FOCFseqflDKj+ZUbtGx67vOd3O6H/SnxPtlGNvSkj2RZfYgHH/aAv7CiXEke3RUdPFWbaLrBrfu
KP/dKjSFnQfmcV33RswfMLr2Mpn7FFTiyQct+3RdynU10K9+LoUgPFtoCSkGXnrG3pglIaDs+8Kx
18B0UTQ13kg6w2DEXSHrlFw1aAOdxehjdFxbzGVhUsl2i7rBM68c0Oxq+O7UfCe1LgmYV9U4ESOo
AfpqfbYN3Fpt87FJPxOg879jH04ECM4rnfUM1AzQA0xVvtP9sumXvxPANTx55y1uN3bDBA3KaaMt
QHV/z3UI6DMVFNEaxqMF/wW6DjRDAfAF/T9B1viFvdOUsBglMfjqoTiRIvgvXXGR6275RYixhEkL
R+srRchfOLJKokyQ4MW8oUrBk47liuPJb+ODWR0GoHbO43vOH8IHE/QZ+CfO2M5jlztLBre/KOgj
NmG/aJ+6vvOrR+Q/EWiWON95mqtFShb4fNVDage8i58bWbJ+9XiciBC8SOkMBMiLOOXWjwVgDL+u
KyD7unD4iKO40zTjid/Fr2iVyyWOVvZ54eg1SmMyvcIWKM6uMoCRLln/VVM6WRzh5JHO0JvUgc1W
9s7d0q8vhqwyJNth4ezF9VAym5elrSKYs2dUc6nsNlpfJIB5gc8L3X1iclCdO7QQWVAClel8DHJp
wWBVB04P54FoFsh4wrXOEICWRc6QJyozH1Qrvj0+pPbzmGhbLfV8Ix02Gn11uu+LdZ+TxxpzfZn3
iN5HyW7Jfodwrxtjx4p2qPE7yMe529pgYJEZxNpaugAS5Qj4Ovj9hNNSZaSrrGEs0eij7b2i2pjt
r+snZk2JUwnCiaFkKSevH8poMX7H9NlkdwbAKW6U4SLphr5y3QEdGvB3hGNjFUQfh7mlx7xW0n1C
Y/sB2R7nDpS7nuRu0fjmnz1Q32SB8BgSgf0n3vJTDoizgi70WLY6yF0x1DMFwC3Z9OW+bx/7wvCp
kgftXAe0y19Ba5EW9V5Lq0czr33i6EGb5uhOVyVLcJEMwM+yEXWgu8jgABPCEjRFv8xKPbBj3Dq+
YXehkh0oGnu17FfnSl60F15EkCV4kWJoXOaUEzu67ufEy/3CoEGS6X66pBKtLoxHkMT/fhIpzKqd
M4ba7tGOSTgnmQ9TDUfp0NDq4rkYnsN7GB2I4swDXHpp9ZSxY2b+VGoWlNqHFNTMM9ghKyrjt7k4
ctAJ49gwUzDScZDsc52YA7Jh4BTVR8Bzf7K69GHIb2ReB1TKuQjhzAGy2DYVFH+OpKPfc8Xd94RI
8jQrWgD0xQI6vmVgRvbtaXSyM+Y8MEspq/rY5WpQf3YrGXX5ipGdCeB/PxGAgoOuKRmtj3pG/Hy8
h9fYTqMXWrI797K4CbCUU1WE+CpG0QGTOzk2ZAEPWgLk0w5caIjkmnaz0DvQSGyzrtsYRbLrvczP
m1tLdQA1ccFRYwHXBP/ECStmUWegyUiPxlLdJVC2VyUvnxX75g3v4CNFLt8DNvb5WjplrVlzk9TH
aSK7IdMnn4yLP4AZxy9bi/i0zSUSV8yDD7trJvJE6PQQgb5dxY2TjEBipei4ob9Psuh7TQCIHwyg
1vLhY3GeyxlQiMksix777tucsHDwZIhUKwboAfIKsCguUmq2uGhdPnQUw830aOG5q774Gy39dP3a
4ve3cJVAggcsCRCtXcKVFRYg+Ceq0mMKdjqTjb6d/qis9qErpkAb7UBzw0lGC7Wu1R+ZgmvIp84o
MPiFq3LC8Kf52qmHVKsCa9pd121VDkeegMU5CKX430+ObznUPZAVehg1Wp/GaWnCOENr3Fg7Q1AC
zPL2iwIsqGiyN9BHDD5y4aJI2r4ogByYH5eRodxShCM6kph6M0AhQMMQc+KsAovzknle6fNK8YiX
cS6reUNlQ4prRn36eWFz9DhZeoD0Z8eas0U3llnfO7Y0vXd5qb41XYNahjfzXyBENXOpK+j2T45g
+d0qSRWCASVsNBkq6mWghHFRG3O4JnD+gVwnbEljTBTkP1N3xPzXJjP2c/7NSe4t60H1tlXx/bq5
Xa4cnIGFZlsOfQFYCsGHt3bZL3aMCHCe46BHz/XNDCEuuJyAH4y8iItucnEIYnBo34Mtukafi7m1
xk+0eMxMYA0t35zx1vSuIEo4OtOY1l1TO/WxtH2v9JlsnmNlrTT0JYJaDz3XgO4SboPYKICnhm7Y
Y1aS0XcVu/DbppLEyZfnH1YDSBW4ZhcBgggPBrPK5k7t+iO4c9R6azeYZw9cGfzdiioYU+BRLyZ7
EdUIL6QWrYVaOi7JkZBRf26mqgwtN60lmepLKQ5SSWjmRrADwACxG87CI2xpCCOHuOmsDTgVmtbc
3Gq/5yKEoNBVE2XUANZzsJLXcora/d99XnAsRMln1gHH8VC/WW2R3zzjhPcjxkU8XsHlFWPhsJuV
VQ5Tx9wDGVg4P8etGd6swZkA4VDYBpBJm7hxD4sLc3VBIXhrzVbQQPAgDfguTbw23MNE2w26dfwf
Xok4abkZRhexns7fGmCQ0WyMpJ9fjGk+qnNVu+Wxmh/mKsl9Y0a+W7/dZs/FCAY1gwF6Bt5RedR3
LJk2pioDBLk8FOiSw9gOEqx4cCJTcq6HMevq0oxefsTwr+/uB3W8+UrnAngmEiccgZ644xYhudEr
+dEqPmBoK9O+pX103agunRTuC0Bqc/p0DGmIb/mq1WiZu0OOvegw/hpQM+iSsPZyiTNcWaszOcLx
yzRSzGCjyY/E8vz6nzSTIY7KBAib4eZOW7czBNQT3smTGWjprTVZQEmayHlw5ioD4bCwG3nMjFkb
7PEAJDE8lTfuIsMSuwhLIMFS+aw4vzAuaIhK16OTW4zTwew3XbyJnXBsJEHpxTKdixDPHl5aWWVn
EKGhMPfBk4EPXJiT8HnhzGUdcWJ3xOeJdt//JhkmAep7evMMBZcCD4tIFBjHF8R6hZWXNogtpkN6
r6ggkMV0/Y2nAgL4MxSVTXiqi6m8SV3aNjWW4TC/DPbdQI5k/tzL6Bkvx3FxU8BFYa6Uj3xezEdV
EE9sd9QBQIAbY7QeyoEFoKz9uPRdaAPfWFHI1pzN3xSjWqoiu3Ava7dv8i3ky4A7wnGlzv1XxZY4
c1mpA62j8GtL2xjGvpjnACW8YDTv6+RpmB/TLgYz744Ak3NK93b32sv89KXN8GXAaltvzAjiw6Vg
CR6A2aBHDo2DDpDOLVjRHczbVTI29kvjhyQND04w9WK5xRZRhpkENWGzHlmf1WGvWrdmMfh6nnye
iz958C2jBh6MGp83xilEW33SyZgA100G9gIkPRXpXrElzWJK67rMggYjHngj9SnGuEkamh5mE0K0
Ctf2thodv5bOQ1z6Jih3IlmoCJBlzI1iMfWoVe+b5WmMH9z05fqpW90evJOhns6h+wR7xLAl62mi
61Ha+oMT5Mvm+vdXDE1XcaRx2wGEEO/Y8/0BaAmJa4TsKGqEHdsXDy0D84HkoltZJ558BFozYhuM
XApKmEQxktSozEhpxrtUGR5TY3pibNle1+UiccIR9jFn7eJtAW4kMezPm0TtNLUx0ST2tTfvLON3
h3EY4n1o9W3B0JCkygaJV3YHPU8a5pRxTDFlJCjGuqWqvMqwIpomQaO/TEyST13ZHuSydLgCvDNR
wRAsbGmcZmIksaM2eRmHxaffGrR01tbh+sqt6AF/y5GOTaAoaqagh2UsjkMLxYoGb6srgSHRQvZ5
QYtc9xiStvh8q75YyL7ki6T0sCYAFOMoUANNBOipwhXbMC9tVEKsyG6o/9PJZb0PKwbMM34qGNN5
MUXc59wjQ1P1hR3l07FJCfAatI3n3BxLgThAgwmD9xgT/SJ5gFcuqFPRyY5UdNJ7NCjinzfvsoPo
AAalgvsYWJ3nZ33Wq1SbRuZEprbtk40pA0Re2QXkQLD6qsepAcR6SaWro5EglReVmMVBWTHMwlsV
ANI3ZoXgRCAEu3GugN17rJiAABoZZNNWAStuvqzOvn8RCBJcVAXSCZGqPXS/CirxT5eHGZxZaD7h
5xh8soaw/pU3tk5nayQay9Rn3vLsTe2zM3xzZMQ2l+Z6Loj//eTSNRs3GYDOTqIsDum9MoUyuto1
TTi4uw6wV+MScXXSnWSIWYGmE68KtOyrbR7jwddaVXJxXFoUUlGQgScGwC108dx1GJ7WMrOOD4sZ
VOQhMaObDQrfR8VNBysLcCWFhSrqSWdt38UHJAbzYZ/JQMHWfj+iKiRxkAfBwRYM1h2xSNRI44My
Vq9WN93nAJaUxOUSGaLRVsDIiVsQ2h1mzNOO6tZzZHZ7KQGd6XjPu46FU42w+NycvDLzlMrT3Kjb
oPe6k1kr9/5n9Q5kCU4/z43txFoNPa0SJEXcaM7DUZ8Co1QDo3/uDCcghhbEtz/3IA/RCDjUEe9e
cJd0cVqzQU89QC67W7vzthI/fnn6zr8v6GN7S9FWNYE+C+hyNqR/Um+/785FiPf1XJSGlkOEbm+V
zq/1u+vngv9/cUs4LDUHIjPsi/uULFMbL06uRPoygXIAcSfdu/F+JM8eiW+OcJEnOpElZEGmNC+a
aYYst31FVtirZN0CK+aLDhYdZXw8HlF2FIID4gyOVysWidxPGeD51eRmbETEnG+vNbRyrsB7qrEJ
vhOnI1F7T00vXIwxvL4dKyfkTADX8OSENGiqaBvSkkjL8l3cO/fgjLHKTaNvbL3bE8PdXpe3YsFn
8oQDbytTUdg5FCos9WeS9/s0KfdzUfy6LmZtY0z0HGicmBv4c8JB6SdWNWkJtbLiBegbtiR1u/p5
8JDgXQNLvgCIzkozRa9ATcCc8LXC8H11c9kP+47mIiAvgawUUZVgWGOqtcx2KxI1Axqltky/OaoF
oziINlHHAOzOReorNfu5t1vPioxmM2hBUWyur//aNuOlxBPOwLq/yHMOFH0HcW2bURFXz7lZPOpG
v4uZd2vRnz/JTsSIBzxp6NjjeQicnY36Q5UNJXIrEXzV2eeFJKcFkHEgHHpmVAGSkaV5sDhZEFu4
qGQAgqvrBcQAeCsXBVKx2NcBLSqjWWZhJnH5rubeU4vBoC7Ldte3Zc1uUevDoxsvWXRlCM59qLve
Ada1HWlDF7R0OxbOezbeQ4aLF2Z4e9i5PwFuRVoDXgmGtSwg5WHAEg1nmRNZVeNEiKCGqZaFOQ4Q
AjxmlGZeyvTW+hu3qxMBwquyzio3j2MI6OcS0xSZ/45A4UyAEL2pLcXwBl8mIIltvCfHu/09w/HH
gEvNq9PI2gp+VqVFZibEMSKDLndjqoRLLXl5r5jsmQRhp3Vz6AknUIqI8nluw6bY325KcK4GvBRg
+jS0EQmmRItaV7vUjmIy3SkgE6AT8/Vhe/ORANuCiSEK9DECW0ewJb1NOaY3saM6eTQ/gGvu9s8j
AwpKByByodogFN9KuyXToFd2NGaf3A+K8fkdn0cLIfI4vHlYvCcSqtFq7GFHSBcb39L5+/XPrzhA
R0NrJxi78bS86PGMDa8sllpRIvubbQ2BVthBbc0B9WRl9cuhWTSJ6Rquaw7Bj/4tYZ2o5hTLYvVK
pKZLqI5hVT2o7DmddqmWB46xUZEQd6nk+lgx4TfUdGSRPRCIOILQRW9UheWLF43xZ2ZboVnX+yK+
+SGIhjHEbv8KEa7y2FBBvcaFVNYHui1ubo0FVjAWDh2RHJP9wn5nQ1WSBWi7kZODC69vnvJEDduh
fAKgq+TJzI+CcB2i9wGtPGixcTCmLRyVfGzyJe2JFy2Yl3e877b9Soo741OmyRriVzaGmzOQlTQL
1TmxVKLaadfgckHgPsy7Bu8orcEYW6vvrpv35T2C1JsGdmt0pqBzUMwqTYplLXQou0Nl/Cx3Vv3j
9s9zblC4X9BoA5X63IH1YK2ZpsptD9700U0Cjf7l9wUHSeqFGk2L78du4Bxvpmb1bBC5gP+Q/368
bQT/PnrLtEzEi4+zetdY2/bmKxaY+Fh6PM95o6i49l5J0HHkpM1h2Dt2GXqNDBDpcnPfwmdE0aaG
rKdYalf0mSAdXbIDOuC9JFTJzRm98+8LsWenxjYxrYIBUid/Kv20YhIBl4cAKw/AA6TTkH3WxfKZ
m2vx4lZdfaBe/U/Xz4E38F5+89t1K7308XC43IGgBosSh9h1mqDLX62Goj2049fcNIIZPboEBf2S
yQpClzvy5tptB+htHjq0+N9P3ppe0ySjVXfdIRl2zPOZDLFQ9n2+oCffT9tBSY0O3zfizeT46c/r
CyX7vHAgJssFmeLYdgcFNVrrG1i2/JsFoKHQxGvMQir9gkvLHtuaEVftDiWAvZs7DczxtwvA5YrB
m7cTIdYyaDWY6TK3xSErv3RhdTNvKiIEnDaUSjFjwGl1z9d/sd3ZLus6O/TupgUbgsRbr5yHs88L
65/GCuRTfH5TWN/YXdV/vXl1zr4vXG9F2RpEGfF9HUAt/9Rusr3+/bXfb3kIBGxOWoXk8PnyzLOm
L4uSZ4ciCc15p5Fw0iX5wctsDnrKNPQm8u5XvPOEG6H3Sjde1CxDS9nBTWnQNUnQZcAhdh006VT+
KBt8XTkT6OtEGzS8FBhbxHerOdCiWdwkO6ij6lfJXTMcri/apQAPYDCo7OIpgeKh2NU5tgTTo4qF
AdT8hfhmd/Mj5vzzXPyJy5jTPEMiBp9fsmlrTbNPtQ5UKrZk62VaCCcDJ76lePhXB+bTbANyoOuL
xC3/PDA710I4GQvwBvHQwOcLc/Yt85MSzv0X9OLe7D6Q5UQFHG8ZRMuoVZ4vFnrzADGRFtOhobXv
FKnfSK6ilWXiNTiMWCJjd9kHRAuwAPb61B/swOxfCv3mSJwzzKBECeZZRPzim7hVwAY/lOp40NJH
WnpBEle37zMP9tFRoXLCQjFuRbWhmefWmw9peh/vEu/mrB0P9v98Xggok2yKk3jA53X7c18e7PC6
GV06KMRhAMDADAVI7xARn+9vU89MsWyqHgAur9xTVSt9pKJcdAl1jRSHU9xrFFnBSYwXn23BGV6w
/pgF3kUlM5YD0+4+Ftr+uiriiXj7OsI7EHgjq4bo5lwVW5vHJavZcnDL2f0AYPn6VVOKdmczFSTL
RU5YcF3gpTpQxQUOCq9/A7FOWLvedRbMUaTja/KFumHMJC/VS33OPy/cHQk627OsweeNGVRP3Rfd
xEDwNpEVZ2RaCMuWq0mjxRbEDGZQu/7iSSxM9n3+9xN3iwdH7LUpvl95KFPPD20heVWIJozIEq21
OHvoEsZ0m1gV1Qhev8M0Dq8aO2jexlVxyF9u3ulTEWKmIjYSJW+QfnzVdL9hQSKJclaWiLM6YBzG
48dQnJXIPKNnuVEOr726c6tHT1YSXfs++gxQVOCFfHRdnm9BrzQa7dJkeEUGEkhumX/78qCD4m0G
z8Bp0IQQRAfUkWsAxP+VD/2lmNUtf1xffx6GnV522GKUXfBYx8VvokFKsNEuHdrUQnvDq1XfKQRT
mj5x73DX5crhuqCVlcKUH8eJQzTL+YTOVwqNuwVONOleU9sn8UaThB6yz/O/n5yF3HHBelbj82Px
WRm/mbeCFryt08nP50fl9PtzOlTjiO+r6letec1er6/OikdC+wFypshQ8+liIVpWbKt157zqXwGs
8o3V7dYZFV/pnS04AiRxx8qhPhMlXHulURpI9pf9a8q22vCzKELaxxIZMnUEs6XWQG17gjpasiHZ
RilCj/lKKjncYnz+tid/Fk30HWDRSBsMsvevUzP6KVV8oOr4i9UGWfpbY3ddKlNr7bAg0OMbhamD
i8m72a5Bphg32WsdO+Sb5k4gbEzq3LxLCjI/TBmb7wttLGTwCBe9zlCUw1mgae5/CHHCcip1hv6I
2slemyY3P4B13Ca4TSoHwBYjeFcc7/fYJf2WFDZ7rLH0iV8p3dz6k2uPW6XpwXNHsqUC0UhbbhvL
iSX3xOV2w2bRPezwkUSMlPC/nx6OwUjTjmFdPLZv/4+0K+2NG1e2v0iAVkr6KqkX221b7Tixky9C
ttFCkdS+/fp35LnvppsttNC5M8AMMMGomqxisVh16tSwabpHYmVBJdam6FwqHHKQlUVLyexF5OdL
1UyOResseyHNIRuSO64UQQ9qyxQ8CewF2NwVM16UhwZYtIqiLope4vN11R06OAcjzV5KlnjAst/b
9E0fQoVsouJO75MVcZc+DErW8f6DP0YOSV5eNlJmDVMCNWfbyFPXRgxfHnx4FwwDRfYL5R9kRs5X
E2tqx4Yuz14weCTgzkPNj9Pao2DJElxcsyrK4XgdyI+aui7MKkG17KWwG78AL1/UvcK5+ZQqwXWP
qc/lhJOby0QZH5gBcHJ9TJ4BnvR8OQWNWazlNj9GWhIHDkuTXQEv7YuUjIo3RGP/pFFEj2Wrfs06
ig7tiBzVJMthMp3jaZwrd2UNB8W48wkUKzQw2hi+ik3NQxe3n+1caCsKlqkKLn6zpAJNR7u+xix+
LMxix1vlzW2Sh6jU3lwl3VZG54PuznPNYe8w65BFwm+nG4PSi58g2fToRpjxkGHb1Omrotxj+p1/
XTGSFV8IkO4Xq0sGNZnX2H4BU1651oslWfG/n0chFGDr2QAu3iKuwzCcUuNHUfLAmh4L9tJCzl+s
4USIFE1UmZM3qQohGfNH4ifjivGuLUKy3VQUos7nRZiOn03ByHw9W1GDdFdd7JNkaqIdHSfrVX5k
/besvTO1ctOWBzMRwI2v1hvn4O3iLJ7sl2RUjsvQtVIZWM/4rVYwLbnAYK4vfGg91nwW7rNqiW1t
/tOp9jYV71m8va4uyetcrFUyuUEXZq5GEN9bHpgH8+w+p8HU3/Zq/FcKPBsepeD6uPBtfS6iMu8d
eM3cz3RfK3a09Sx7c30ti6YxX/Mf1N0XCHYSKTFyNjg+Ndvo2tYtt6JeyWsuntATEdJ2TZNwzNYh
/JjYn2n3dRUfv6QOB9hvVBvB56DJUIOEFnWZaLU4WumzOewMfxp2VbYCBViybwdzp+f+L5TT5Fq9
m+QxskZYROE8d9NDpMd+Jr4A6Tx0bOUoSWHAh+LxugP2bcZ3XYCbzVZHSwx1xdHGZOgYhEKD+hr3
9/X4UzR7Zq2l7ebkhnyYZl4RcGERZDlkDEU5pXSKTVhzHjUdQrxC7/yMW9Uev63AoHt18hKrBXyK
82Q7GE4doCDb71g/4GWlKPkeI8w1L8lwpTg9S+6J0eZbajm5D/xo7itJYSZeq5bFa11Y/SeQAYOH
PnPtp9oq+Ytal68gi6cbs25+WGPevrI8tV9BWJ4FXHeGu0FLbT+1MPbPK4UjgjZ2+59VmjU+V8to
h9gUgWfTCa/CSI5Xpvf1Whh+ab9oLphJspCRQpFNftRjxsAYj1WLoTbDl4h9ZbG14v4vz+C5AMn9
g6LTKVCbV0Nn3PWkC1LFx6CUm++AWQguMhuHBEwe+nn8ojsZmwBqVsPR5EE5Nf6kvJj1ipDLo4hx
r+jgmLvGZuzP7LhPInPUQUmjK215hFZ8gzyO/HPtfgYrzsoRuVQJiPwsy7WAN0E/qNwSo+pN0ikw
gqNwfEb8cY2M5FIj59+f13myjgnhZDJwfF+3vMnZusPG5belg3HKIQJADDgutKSBfuhcxGBlnIIc
Jj0mjY2Cm+slYsXvLi2CoHSO9jqc7QtSJQygUhOz5OmxdB7SbMd5QNltVe6PRZyKkFx7FysUI3JY
euxaXxc+xbDotdfokqpPRUiP0dHmamMkWAWptw3b4C1x/QJc+b4jwYgEBskaguTp0cz/iRnz3Pju
uoAVNchvlMEeSeXGWMCYvpHin66qfPVGyI2sB0c63E5ZAEmRQ0aL6ePjLjfuzbUY8uNVfX5PIEQA
xHXu7pkbQ+d1npyJMRuTQimV5GgLjPfUCn+g+5I8ZvyujT4zQ/cb4053v7XJ75b8UtzfHNSK7RbJ
xO3f7Oef3yGdTdfo6ohrUYLXZNDqWycJyBqscEllIAJGghXgFoArJDemRF0/Fk2WHp0+MMiuA5L7
xnr4h8ZORUjH3666zqY0SfGu8NX4rm32ylr7wYIznumM/7sKSWFRYtZgiIWI1H7X2EbhextkV2vj
UpfOz6kUSR24DbRYYTH2KtrU/b5U/0LdCEqAZcKlBYi1pIvUAvd+TI3kKNS7MtsUfIchetctanEJ
JyIkXRiZ03R1rsOyG6/kvsP3f/F9VDXAhgFElipzn9SKRktAYZNjTDxF9eu1N+qiok++L/1+5Opa
0SX4fus+xczL+BMopsf0bxRxIkUyJ95yK60iKzla+VbPHig8vrNSflhbyPznJy6mHxtSVcyGIt4d
y3cc383ueb8iZL4wZD8Gwt//akN6PPZOzqeGY7f6hG9LMKuiu9ZzrO+tuWntI1HDXLz8b/qXbklr
SLTEcLFzmCsQ2ZtszTUv2u/JiqQrsjMiXpNh/r7hO0ZI6Motv/J9OfGtpNzF9Ep8H03U9W8M6/yf
tseaHygnWjeazK6qDAqZdK98Jz/+t69LV6NOG+AGOthU09xb5bZbyz8t2izq+iBnAsmvLVNXNn3t
2KMxJkc6+Va5Y+lT2nr8Rqj4v9fFiRTJhIY+sXu9ghekjm+xfeQG13dp8cY7+b5kQjWYEgF4VZNj
Pd1hwjW7G9Z61Vb2SY6zWqFHZo0+8GOv3juTLyjIeX8X0fvN65iBCQh28SyYcw7ntlQ21MGjMY6P
jfDKwS+K3dCsVB8WToMOyiHkA5ELwLNQUsXYNalZJK0SJlHkufavUh221xexsFWg/ILO8XmMU5Ov
PNXE/F88HqJw6I1gpA9u9snu96xdG8o4/1LJE57JmVd6cvA0Q3E6zswozJVvaDnyFfeouyIgKO8P
5TddrGzcZQoFcOqTZUkXiO7Eg+7GEKca7ywLo2Q3MoBWD5kxrjwPL60ZpJ7oYJrReu4lFiYqSzaN
NFJDi+xJ7Nv8qblxbgBUM4uYu7Ewiv4y6URivBp6g2sh1307NjdNshYhXtrZmYSL/gYnz2r2ISH9
6hK/X0vLLW3Sx/QRkJm5yDBK6tCaKlU4H7RwjMm2pdZLwca9IrrddWO+1DrYpU1wrKLUhJeuzF9d
ZJY6TbTRQkH4PmLNTqmKX1qEKXQjeUaT/crZWVwVqCqBwkXXiyaXaaZiGNlYY1VM6e6tNPIcrnqq
+vP6oi5PDpIpYHZE+y70f/EWsowSMN0EsUKVDA9Z2b/UdpUjQzb9RFvYA5+mT06yRgNy6RUgE+CV
WVd4mMjluiTpMDW8z9VQZUXiTZR9H+F9jLLfVwa9sTf6w7xPs0VS1E0No7IykWihW9810zMipOsb
uGTcJ9+3JT8NeIbSThFOaE3AXRXYGB3zFwLQ9jRDTwHJlk+PRTpLS5FZC6n5KU1/5qh8XBewZGig
9Ndx+F1gZ2XkPTB4JWhRLTXEBCfiOeDi2YHGpcR0QONGAOq/ypiTzwCKolFIDjHKvi+0ToEyTFIH
TTT61lrleVEdJxKkO21uUYun0oE9q5iTkYlPlobBttc3TFsUgqZo0OISC0zCkk0Zat9TpbGxYySL
PTPDFZOoh7KsPyuJ4dkauDziqv4tprLwkiTdd0Tso0Lz6kzxSFlsrv+cpeOE3pU55z239smYPz1t
O7VFd19oGX75RdHCWgtXmaeWloz2FUQj6Nid+ybOb1h1HG00WlpamBnolHcGNOeXhb3GwLcoBeTZ
YDEAshfV8HMp1O1B11WrWpgCLR6/4k5fUd2aAOm0OgVm+MIfaqGdHdLh4W/OKkYD/Pf36+e/vzKt
mFbjpIVT5PVJIN6ua3rt10tKKKcO+CAVn1fsfVfcCXXl+4uWNOOS0UAx049Ku9MWA6esNbWwAB9o
uavdZ1c76LfnWdBYeSJF2qSoZKBf5AY8cpkFWpsG/1zfpQWwAJpLANVAZAnisssymmJlCGpSNUzZ
m6Vh5A/dJVaY6E96Kg7V1HhWEwUduObF9Nz1Nz8xIdzQwf8PCDOwjVIwIjBLvUpKZwodhwdpzIP9
9dUtRSFoxwKqWwXjA7C+5yYWUyGKXJumEAz6mAwOYtHKtxTafhkQAW07XeV3ljF2KxHvkmXAXWtz
FApstjxok2daW7caCjs9d2OvFfn0aNUor4nGau9RTVybjrskD5VicCZgVsgl3Vk60sSo4hq3qkZ2
rHH2Nb/LyTaLVnZz6USdypFscRxVZomxnNcVvU+02ldi/HK7woBAwzWKvpG5l/RcYSWNyORq4xRG
o9hZSfaINm/mmd3wmOvghFfz25No2LITgfPenjyG8kTLEkeFQF6/W929IGVQjK+d2f+FLwULmjV3
GOAOVGVvpCtR2YM3MNSBWmhdX12ljF7SDnilZuw8mBvRk3a+EmMaC1QURySy0sKzil2yytW/EPvM
hHqohDs6Gr/lTqW0SNPYmma77gtwMYUF0TDc7Md1C1gRIt9qY95UdpZAiOi1wUMQvikYRjGjZ3f7
N4IQUsM1YLSK3AaVkSGibK7vus2+Vn5FzUPVv14XsaAS3MwoJgBv66J5RYqvKGVpaivUCJn5Hru/
89uTUGjhwusKaEX4ONzE5ypH39NUKYo+hZl4rOr3rtzRxPLZ+HJ9GQsqQbiEhnUbYDtcd5LtdmWp
iVFRphCko7R5Ju+FtYKrXpQAcDiYeRyQs8ihLkbrWiOSUVNoDMUmZf1jA4bqsqLvty8EoE5ccsgW
YeaIFDEVWmU6o4O7blJAwlX7GGToV8VK/XVB6QS1IwAHMWAE8xPmtZ54FDHwyQCEFC5MPKnj0xpL
0tJWzVTqKIqAPgKdV+efJ4pL48TJcMwLzOWoupAV7ucpUld8/aIYXF9zkyCsS27KGPt5hiFmWYRZ
p+9GpdvSonlPE7pSDl8KP8ARORNdWnMHjpwnsCuHVoTH8L+uG3mRrow+Bi3dARaypbXReE2W7Hms
3ZFiOvBK/Kx0t/babI3wYSFQwM+ABWJH8XKUr+yBJCMwQNkU5t0Ahp3kSbHYlzYjb0aEifP22nwd
maR4ftsBTISzi+IQQRJG0mI3mGqUd80UWn2mb6dCy361ldthaK6rBkk5dJsRvHH+QJT8vWptEojI
BAhb2OxvfAjSNC6ezCBUuGi5x7AEEGrMvyROBg+dcN4YuX7MQOCRrRxymS/k30VjNIqKbjhAj2SP
O1osKevcmkKdiPYxiekbVYZYIKnRJrucCPGUKwa5Vyuz9hvQfgetYv/FkxcHH09q4MbAJCn7MhLl
BbD82hQOdbIxnOIIXsGbEXzQ7YkI6SLmfcZ5bRhTiJSAR4ZH01WCKqZ+Fq8hIpdczfz8mPuGTaQI
JH+WTO4QtVo+ha7hY+prfiPf5ofCEBxBWzgYlzOAaD8hEzaNY9j7Xfxkqytx8nz9nSeiQZ6L1nN4
SSTULxLeboY3MpgXx1DD8EMLVDi5uim1TyyO/SF+0brjde+/ECbP3mzeJ9CIArZ37jn1yU5cHlVj
+KDbb1tfid9u//7MtQIHgjLjxXSTtjRRYKTNGDb7uAlI8jTpT+laQ/qCymFdOm4YeJA5K3i+CDzi
BrvsRivEiIjoNas+X1/D8udxNuerHsGevEdm3BKFNlbI2Tdu3aWoCVwXsKBz/P4/AuY/P7kduVEr
Vc4hAK5gV+kVVtEFrvOqW91miEu/02+cpDgbMYI71Ojm2GJuDDuXmFCnH9U0t5C03aTxjq1c9wsX
JTJo6N7Q5lOPd+b555seVNB11dihiL0U5+TIs+D6li3p5FSCtGW0Kzo0itd2yKdfFNWg1LBXlLK2
BqkM2KaxXmMRdthGG03bqFVQr5yNZQmAt4KIHX/b8xpP1G5EBuYXIhIPk/oeqVlBD3rkX9+mheMN
RfwRMf+EExEKL9WxRuYNeE3XY2gYVjEo4hv/fF3KsjL+SJHei1bu6FM1YSGpurfznb4Gt5jNRfKJ
mCU889Hac5VGbp9xieCAteZ2aCXfibh3hl2Rfje/VtPtADiUS1CuQKJirmfIaVmNz8QTXNjhlH+t
ld9usYKcXlTHyfcljRdlqxH4WzuMnM7vQW8FtGZk/irGldt2ecP+rENSe1MPetp1WEev7TpzH4HI
nG6jH267ua745fXMrSAgUZg7p87NC6M5lBEJHxIq1o9c8WvnmZp+9jfW9UEK9q8QyVeVUatz04lI
qDYYmsv0vR2136+vY96PSwP7sw7pMZeNupoavUJCPMO+lh3dxrwb0ch04yCRD7eL2xBjKtBohpqp
JGcQce5A506oCG8sgzgKbl4H2iOR80JjNCJK+YFSTi7Y68eOhJq7s9hd+8uO99clLBx11NtQiJ8r
b2hnkzVu1l3TYzZi2Ob39c80XTGoBUUg5v6gikXiFdNtzg0KrAYuR+8fbsICyPsMXenVwbiRigVa
cCEBNx98Cdp+5TWQHoGQOWR6WA/+aHhud3d9jy4XgfQzCHVBGIu2hQvgxUSsWJAU6ekaLKvALmyE
DkrihNx8yCEG5HEmyCcWGGUcNAKISlP0cBwA8FC2xD4y7dDQna5+vr6gy2N+LklyW0lDVCoqSFKG
T255z4AE14DWzG8HYZzLmTf25LYqSKYwkbt6qJHeN43ntsR8oSYcDB5U1aG5HYaDBhYU5BFmg5nz
gmPBcSszzqmth7YdwwoSz4ofO1vz9Onl+v5dHpozQXKKRYxF7qizoMjRN0P7rQLS7rqES4cP/I2J
9mhtzrFfHMs+IRzjV0orLFgZTCaG++hZ/6No6Dbt6A996t+vy1tYEYBFSN3Or5QFTroyjrpWG4bQ
7u1fOYGrsbObyyCzj7F1ghIpEvjyw1gzhFlnuTmEmfWSbM1kRScLh1RDYETmhw+CVJnjqynqQk9i
fN5+o+2hSh7zGwffzG7mTIIcFdktG1hkDGFEqdc2n8a14G5JCRgUO/t5/Av+7Py4qAlYHQydj2GW
jn7REK+LjdtdGSo2f0RIQTCLHTKg23MMDUSOzRT0yA/m/UqQupD4QeoBHewE+UG0L8uqjsVo6F0L
a+rqOyPyueHxckfiXaz4OI7WuGlJQNaKHAu7h/oaBk8AV4ZHoy5dNXFXMVo1DVLdeu87dYve5Ns3
DxKQSEfZG+g1GYAXmWOttYZAs1T8w0k4gGRBR3fXD+JC/ggT0JC8xSzvOf8ptzvkuRHlbYdaTVE8
jta4pegBUznx1Pwubh9jcZ937K4QNweykIp6B9L3aKq5AEwh0eskg44ke01BPzV1P/vS3Kjc/IYh
iCsZsoWDiu1DBQdjFuCu5TFvOiZ8a2orkHR197z73WtPSvLl+iYumcKpCOmkZrRA805bIt/aKAHt
x8e6piu2sCgCNS5kKcBDikTb+VktFaaVVEmR25znK3SiecIkoBUZ83k/j2KhFLDZgqwceWMY3bmM
hPcGhlJgGUrvbpmbP7PS8QnrvuVlFERa3nlpXa640cV1oXiAtAj6YS6OLlUyPPM5tGM0sWchQ/nr
umoWtA9jQuJoprnAU0LycYI4XUqKaAxF+qiW1BtE5nXp7VcNCHLwcYS1wEjKjrSPBofWMVJ6+aQE
WTX5bO2htLBNZxIk1Yz1pGSdBgnQiPO1XWuTnf93SfNAE4JYAkQbeCfLI0YLdL7olaU0YWKV94Kl
ppdpwuPN+FRm+pMTl8SjmgkWo7VEz9K60N6IXChaoQge5+cmVw4YXJC0vEUI1ft1Evn97dgk4CDw
oABcFnEAnMC5BCMiI2Y8JG2oNL1n1YdR2Q29Z6wRei3dQZCDoVzzbDx0hkpPM6EqAEUokGMU/V0r
tmpNHlVlXzX3xJn2GqauUM53sTOhA3Kl7XghvDbmlAMuWuzjRbkH9apJiQ3ahjz9rEzUz9v7ESy5
GJ69EiUuautEkH6+l6PRzAnzvA0nDIXGvBovy8u10smSDFDi4i9EpJfQGZSHUjsr8j5kYIOigLKt
nNWlzULIiUl2CHkuuRtzvR3igqLEVzJn28CXai25M2InmPIV1zZblnyo5qsbVIUoxQFner5bcaxa
PWO8C/v6ZYr7DS2+xwqKF1G8TYuvt7s5PEIAoJ1HTAJHcC7LNBkxOYiEQj2x92RohM8y8UtR1ZVw
YeGKQOnijxzJAqa60/rWzNow/YfE9WP10/jW9OKx/LkS0i1ZARJ1Nq7tmY2ZSG67ERnLjWJoQtoF
jWeWm9u3C/3CYKDBbWcYcgNFT1PW8bpuw3bMwwENd1FZvYCH7C9WAVQHzEyF70He5lwrBEAFHYSk
OC80CX7H2lof+pLbRlITtJEwZhRYZa2LFJxVadSGKg9F9o/ZvSGA19pDgYav7Ju9Ruq5dHRgyqiT
I70J3mppOY5iVDzP4WeiOgPH7deq+MkmFI7X0gUfH5JPzqmg2TpO3vFuj9q2Xs+C2JNRZ4HJh8M0
RXuDFJ9LAzOJ4+bZpGLLQIbjm/mvLCYBlLyivYUyOkaXEeTV8VCd+/Clq6NWC2dqVFxOXC8fraZ5
7FOOKq7qVxYBq0ATNIy9qSo91B13PcBG96ljvF631MU9h69CMQQhzMXDvOg1txItDpzemh7L9053
tO13ETnBdTkfHuJiz90ZlwDoFvKxki11JLcGJYIHsXo7GGL+IMbhteg7tFiCok0dScAyM0j5m9PE
P4a28YTFbKQ6uF+pzk/MfQh0MTy1DkqaGt0VRv5sM21Tq2t0BUsBHXA/6EcAuxc4sSSv2vIYJfcU
G5KTvSgPFG3mDr0dWDYT/M6JA2sOHGToDLK4rgXQ5hia6iPXdtr365u94N2QNkLZBqAyjNKU40XM
Go5bswAdWSpqr3izMFvnLwTAveESBUQTLKDnB2jqEz2yOH6/oKlfIh8GyOR1CQuuxwSv2kx6OKdY
ZEwhU2lcqGUPRrXc8G2HIR19bMafhvWaqD/AqOeUn64LXNyzE4HzQTnxCXEhXOpEeOOXykGpdc9h
738jAEldeDjoXfZuqHHqoNdTh9AyN5UbDH9huHiFAtWMSBcIJltaQGlW1ji4pAtj2/WeHP1zoq1U
TRcCDkiA5YK9He9qeZJErDeOsEu1C40qe1cmd9tMTeq5AEZSUSdeZyX761u24JxOBX7kFk50Ypop
bdJK60I7V8Fus+3K1C/ST2pz+xP+TI7kmwZB7brKIYc67qM6OvdV0r4mbrX935YjBTeV1uuc9xM0
1CPhpj+R6hWjAYY1mqglSwYtLxBRNvCLcLjnlqwTMCy1NSLQLgXl5SGqX68vY8FDoocGNPSos6CW
I4PZxNSD8Dlph9AcO68G+SwgkkO9EnAuLQLADzx6wVuN8EbaK2KO/zmOfEq9mr6ItZFESwKQ0kM+
GvENmoOky9dNikrN+6oP2wThZX0ju/CcXAVI/s/npQCzcow2E1Pdh+UQTJi9uRZhLp3F0+9L15Sa
Amc39fi+Y257cHjynabdF8WmXys5rwhyJbhSD6pOjO+FIKMOqtzLnaM7+rmFDOjKK3NZEHpvXDxu
L0sE3GksxUlEHxILo7PN1I/J6FH7RZ1yb1gbQbFkw6Arx8sJTFoYkShtXy8U/Pd0gPanrwX95KiH
wlxxKks32IkIeePQtVAPrtP14VSnO3CpDQ06D/1KPOTFgZDU69dMYslbngqUvFjFTa2mEwSS7jvL
H3pw75df87VLYHnnALgEWdA8aE06N8pom8DKqn2ouLiU0b5kJopXo+XkupNZPJ64bP5fjHR+UOOO
cmCBYXYimGpz5ypr2chF/aDPA/koNJ+jS/zcTTIA74cqhgMoK7V/oF1XPrpNn/uRXvEHe7A1ZNlU
zEyqR3ef0NFauduW9hHBP1KTQGeD0G3+85O7zRop8vsDuioFRsKq98YQgC//+h6uiZAiglqgxRcA
XTXUxNeRgljb/eSiVeK6kCVFfaAZAWjEZF45L0UwAJZgYBiKCPbXOmjVlVB2qX4AZC96aedduqRW
dKJ+xPytFs3bQOhZpVc3X3h7GPOfo5V5gnw3He7Z6e3gKgxFwyRBjBvGPy/yhsJIRpLrkxo2oLDz
cRvlTwMxu+d5Rt/KBn6Mo5FeRpA1T2ADTwE4ZyRLAOUMqjQDyjCYwbat6+dUPSLdv0Vq2beqoNEm
P4fjNfraq5BcVtStrd4TZT9hdh/DpBbtR9EfGv5TbdE9RO/Ksttc1/AHk/zlD8STBC9E/D5ZxU7h
jrwy0Ko0mbuosX0Rac9Gi9EhfAAr7cFMd+h1RWQKisHvlnlHyyMOr28OCAuMY9fdISAJinwtZf3B
P3/xszD2HQ8coBlwkZ+foNrmEXVydOfgFW+yg5s6XqPuVaU/MvFD4dmRtJvSEh6zD0P5mIofU8IA
7e28Yqp2keHet23hKVW8cbLnvs2OTo1B5XW/EjQvqxc9RDMMAq2rcuqspjzqOEbGh2X2xXUSb5ye
1OZlKkGxjsdt4SCVFm3c4R9mbU1+YMZ9wcNkSPAY54GuVZj3SXzLHkBhCWZvBavKjtf1u+Am5paH
OS8PG8S793wfo8rph4ih96Gr6/FlFHp8iLlRbggf1xANs9eWVIZ8B9p+5tAUWHpJZVncKVZVQ2WF
UhcHWrNxO2TdeG+NXe07U1G/OrQtXirFVe6uL3JR8gdH5zz98qL2ZOnU0jLUWMLeARUZUQNtfKrH
J17F2x5sGlO1cqov3CLy5Mj+AewEnD4mZEiHmmuYd1RkrAlT50EfH/65vpqLqx5ftzGeAXaPihCO
1rnKxkkxe5VqqKcIy/V5SxMP+NzWt6Yo3YOQNF7p+LgwEUmefJP0pVL3bt+EGHDrD3mie1wFIgHZ
uZVtuwgCZ0FzpQjZKKAG5Et5BmrSph/aUCs74tckdh7Q/WB4jpJ+1rtk3GG/13BKi5s5E+WhpQUV
HLlGJNy8ZQYxm1AbDrWpeUr2MInP9c0PjnlpJ2KkiAYRRdPpA8QY3ApUk3rJ8PW6VSxoCUU8nK45
LQPjmCOek5CiJkZeaNpUhfaUfGmnMn/hxaT5hhtp79clLWzZzLMPZDCegEifS+fYYQRYx5RDUkS+
g9DqWWHuXdTnmy5v10glF1ZlAvgPtB3CFYDQpVXxdNLsuLRK9OMdBYZV5Xeq/Xp9OSsi5DwD+knt
jAmIwDSmOo69Unvq1/p9F2XooAgiOLhz/udcOQz1zSQtoyKsU7tHroR1m0LL8ycWTWujwRe0A5dg
OxCDosBFy6cel6PbiKJCMXczOXfWtK+7/ZD/uL5pC0cVYAF0L8/QcASykg2wqECCjmRV6HbMYp5o
tGHfKqXuaUilPIgmyfekndIVYMdl0vzjjpo5a1FJnucJnO9jNLI2NWIsLu/u0bZRRA+F/WxrOK/P
JuotzTtNn6Pyjjkrh2vBoaPBGTEa9nOeWS4td2rzflR0UYWkofQuU+zJx0TXtZD9MtwFzwWOMOrJ
cyfiBaE0ZpYMQ08mEcZt85pr+luna36HOZsReMsBd6FB0haBVmI4tJuoK0/WSxvVAdYC6TCSRhae
d9JR0yLwXA5qz8I46wKqxuD4UL3b6ZjQjXwiRT5tpsFEGWMmWehy9XOPPFg0OZvrtjn/0LM4QxIh
HbbEIiAL7DUWEvbPKF5aVKrB97Iz28c2/lYkoX0zQkcSKKWrksLQFTwYWJgYvqvZnqKtYU8v7Q+7
huMGs0DLLUb5ntv95BZl7TSQIP6pHvKVU7X2cennZ43DHTri41R/GLWgi16u6+PSI53/eOnQgoF/
wGgJ6ENx7svXkexZtjeL/XUhi9ZLkEDCAHD8U54CHRNXia3aYGFm38fVYUweiLVS3F/Ypzmvit4L
TLFGVDev8/SG5S6nJEtYqIIa0uuyFbNd/jzquYD6AOsj00ZVmTCJoVAWDlpQ6bY3JWtplUunDb8y
M2r+R8L8C04WwPSuA+KPsTDXyXbI4VpYsi8ye6eR6DCObEXvSwsC6BfFKDRyISCWnGaStkTUKD+F
jXC83qA+1fzrSr+s5cJJIs86v0vBjXYRMaqRcPpsGLAiGj0MbvoeT+wQWS0ItNUHpVH8huQ7U2vv
E03ZaNPgD6V4TEmz8oi6eF9IP0PaWMPmtSuoysLJ6qifpsMzUKObWjQ7G1R9gNz/Tqtp5Uq6pHn+
EIpWT8QUoBK5oBIAa7CjYAR9aHV2OLj5PqnTAyYRbCuQvo4T22DiyuOQjJ7mFoFRTz4dMtSQs+cE
1LZqRTcl+pW96wpZOIUaJhJj6q4F4PrFHdK2bk0mXc1DbawArAjB9B/kxVoBcsHBQ4qLWhpGpIKY
XTKsxhZKP9p2DkjSYXQw4uEZs5ESTvyiol7Tv1T0y/VlLQrEiwTMR3MfsgyFQPuNMrEuY2HFn+2u
9pJxW6LOliaPlWl7daEik0Bvd2hgzjeQaDVBTYDE+PlhVRQxdVkDd2CU+zbfjFqMPu+V9MSiuv7I
kKH/scDjpyFYV4J0mpNAQvotndbGVy1ImTkegfxED8CcsDlfiTMhC0uYzcOYvw3lG2Wfqf75uoIW
XM2ZCOkAppNpU623eNiq+9+6u7v+9bUFzH9+4jcbHKZIrbCARD8QAH1N67uStSu+bOGWPFuCdLuI
Ts80o4SQRntrVLYzGAXH1ujHayTBa4Kk01NWVTXgjuOh1XqJEcSAEdI7ZqyZ76xVKQo7W8/sM082
zUyJMVEOMWRqMebrl50zr7Aw9D7ZIv29sfMfdoncITd9py93mALpEbbjfeRP4tltFT9H9KseVDZ5
RDmUUx5k4iseN37f2Z7r0v1I+42jl94AomN+p7OtnjavkzZuMU4V80o8V/8N4hCP07e8HjGhhCOl
FZS2FsSjGmQYCuZYv9TuC+WxR7OXUf0xILHRCB2Ihs9u8qhqa7fvgo3iqCGzMZfQgWyQrCjtBj3K
GS9mjAHRxaa2spU9X5Yw03fqc7O8nGwU1sgLYtEi1LXB7x30CK4BURdOAtbwR4IUKsbo9x6FnRah
0F67aJcOb5ayuX7Y1hYheYu26WzXqfIi1Jwfun6oeHD9+wvmf7aEWf6JXXZNpRYqxfd79THvgZm9
G6dt3Kyc5tm6Jes/kyIpWyVWO5g6VGEb5AGJLS+OdoiFPFJsFaXfuO2P66talAd2RAfvfgd5BulQ
a1TNFVXXBRD8zC/i3LNFiPnqRR8FuvIQ39yhj1GBuOfR0wEIgAP02PkmWsiYmE0fiXCYjAez/pqz
m0voswTU/kHaaWDYkUyUMeoGnqFxUeBRf8hsr1mDpC2a2cn3pRU0o9qgC1bgNFrvZv5D0JXgd9HM
ZsrKmaMF72nJnRt5Ow1lpcMAMMFHYKiq/iUvUWz4P9K+rElSHOn2F2HGIrZXIJZcKjODrKqs7hes
VgQIkNjh199Dzf2mIhRYyLJm2mz6Ia3x0OZyuZ9zXAWuV9mRFt4fSJ4VicFfEnSOyNz+IPqHxEPL
JsXjZ3ODORCxwHIjtJPLQFreFhDAcfhL4QSo/rTLsTICnr9pdbioaLybXubMlnREjTKz/LTG3CWz
t+flEvVDcTe03vuD1VXM8r9Dks5otfASHUIxJC05eNwOpirqcpVm/u+qxpknQAkb7DFojKy6QVB5
k2NHn4mS4dFYxKLj4uAyJrLA6QwHlZ7R2uHZvWBzk2bPxNQfhWeXITOMdG+4yT/g6+g/B7YUKIBz
7UOVeDpA8X5xGodS/LztQKQ5v/qZkmc3uFcmosbPbGf61JPqp0bMyBzcu9tmpGO3mgEmehV8BzML
B1syk+fd5M8obMXmyTV2QlO43a3PA9sLTQ9E6kiISad6yTrbmaBREnd7Lfnoc8Wh3vw81OEIKhRA
DslUQGoapSAt0NxsAAEislVcw63vg4yLpuogk8GRS4e5RGyjA/zQxiR7yI99+ReTf/759YyfXX1J
3tq11eLzs/3RLt+E4jWx8euReUEdRQdNYIU1X35+LjOtyzS9jRsr8vJd6ipckOL78pUgWq3KaILv
j0VEIECreMRvnIDzny8rXVddxutxmDH5bXvHenTI8rtwXtzj7RMgOez1BKwKSnjygBS58ocvZykX
zdzVut3ElX1cMnQta+LMbtBA5dttO3Lp+bchUIhRbIWPQ/Ve2kwVyEkiNboqxq9Bu5HOs0IDsOPQ
r5m5p1rmh9xd+I7Bcz1A9qOJHDYBNOj4LP/RUL15dVGjspBy/7XMWf5MwNn+WAuaHYwh9Z5F7k77
NkdTbT2dSjOYGmRBgttD2FgRUDiR8tdxHEA8kULBUSuJnnoVi4d+vCNsNo+CZUvUJNaX9xtCoIHE
GDKHAMJLhkhZl66ftSxuORg16J+oP7iFPp8Wgy/726Y2lh+rDlY30glriyHJQ1nexLKSa1VcoGBS
3KX8cUDDMa5QX9g4KuuL2wSI3djodbJ4FU9HPLljnj0aHnT5FJt4a2XOvy95EjFo2N41vp+Lk+l/
EPmTVyiOo2oIkjexRD/NVgYTunGYnx1ViX7d/ZfXMgBs1toaYCVWXiVz/bI3oRxhTTHoiCb5p/P3
6Kud0m/Lj9vrfT0M2IFOIW4jkKxRW7k87t2Sla6dT2NcI/m2gwLvuz8Pui7orUArgRdoSwvRmiLz
WtIu8dT/oscmff+vX0MWXKRQIsFeknzINCCfqaf+ELdQmbfeqkolLrYxPTCAtwTeQSuNUo4HVrly
x2ZjPLY/TIg1vDseQNEVgt9g0SNWuuKfQ6uclEKbx5imSVgc8HBSGLg+CGtVF7I2aHgGYLwl7dLR
LVJ3cMUU24UdpE3s6a9J6Sv84MYkgUkGBAFKnsBey2BSNuhJjmSJHXcAp8P/dQrw7bVPgp73ik7C
QQCTTMZdoLpJGdQzndh+bPXPHmc7NLXd2cbb7b0qlzdxI8EOWHeAdSMLiAjn8iwsCUk6KjI3bmhs
fPfKg0b2za9h/lGY346pqovN1qyBoLKKsVsQApHrmWNFp5TOsNYjB+7GNVhUt8ezYQCDAWgPjA5c
sr+Rc2fh1JL6Xq1PVRczwwk++EIFQ9z+PvhSwD8YSHpIh2+wTdpQ2nUxcIqhufNdlUTH6hwkH4iW
G9hUaLWER4orHT6gDoGdTL0udugYiuy5y57b+sH7pH3mxbL7i8k6syX5warUqN8nsAVxqQZMDk2o
nnMbuxiAFPRiNqBsci2cRCaNOKCyd7GtP/WtdfSKIQCQN2gbVeuarYWBHiJ436gzrvoWl/t4aliJ
J0wzxPXXzjmk7uH9U4XnERwXGBwoaUrLko4d1dK86GMD7ZjdnaPqJ7T588++Ly1FbdDF7pO8j6vl
QctD5irqyVvbCuGtg45LSPdfgTQ4tzTLGIohzsnPev6npT94843p/5bTL1tZGf9d2JU3MdTwQCxE
QAKQ5eqhz06hPWjjAu2BPvYhIlhB5yM/tqdZrwAHfXNY6LO7it3zb0KEfA6RDsvL12b5gPdbRhV3
gczSX/0b3PSfnyLti7r2/d7UrD6eXQ7Nq6dB+xcFlVx7Kti+qgIbwE/6bGYfb2+XjSsIBxiq4tBy
QVjpSiFAanELYHIKN/Sl/XdCqkxFmt9az9+toSAWtgbi0rAmrlsayVc/5HY7kR0bv7kbliY0ybH0
s32tAttsDghQVBxjhGgQJLlcUd0TGWsNv40T235utCSa+Pxp8N8psfN7tfC8WHk0UEKCF7w0M055
JUyggWO/DzR+0FT1/PW/lzcmFBMQmSHCXCVCLr9PFl0jWpo0sd48ttSJxvml9x4d/tyJbv/+LQDI
Ogi2UG9Z0X+XpipOkj41TTzsqbB2C6lNlChBMVkK11ds8nWxpVEhn4n3PRhgqLrLTyU7saEeN419
PFqs+FIVU7sz6FudoAGeKdL6y+2Bbcyhp6NprQmFA+e6dOiMQCeUTtnHmviAHrxBr9175pEuYDq9
+8WEucN2QGNIPMuhqHA5hTR3KRkWWJrSHeu6cPBUzeM33K63KlhD+wad6K5gu62RZCWd3S5OgOWe
3Ig2qmB63VHy2kDuDPsAGxoaulJ85ecsn2qtGuMuLfczJMPcfHrSh/w4zP5z4dYfHEsI8Nvf2fl3
PUl4yq4kdqQ1kPuRTpKpp/MydcsQTwnaQ/VfxhT8rdl4f7i1vkGQOnTX5j0y7LmZumSwOHJ72Wfj
2/L19ka7XhxUMwB8gxtFKxOM5HL5AVv3PV75WTwMxQOCogckshTX4rVbuzQhXet93XpJC4cZd/qI
Iqd39DT3g7/4CrS2ubrHy10AOyvIx4TmzbX6XS8mMluszWKWtPVxJuA8oIEbQeuE/sn16ztifElF
G7UmuA+Nkz6KpJi/plleffN4w/d+4YzBNBrk0DgkRcnWGIK6rkjUV1669xlR6WNfXy9QBVhxAUiS
g/EtX+CpyUYyL2kWZ3l5SEkTesahWua7wZvuHIS9mgqPYGytBAgZEAbCPkKksv79LGToB8H8qbPy
uGC6ERKjCGrzMYg67ke5zkfUptMxMDXfinIPNMQ6tb43gky4w4thN3aZqvS/ETiswgh4yK9qbNAT
kq6KpRUoIixuHuf5p5m5AYWqevFQJ/fe+IF2VsAMfdc133ynUZypa/8KrCecBXiwSBVegUzoYo6L
QHvz2LbBL+HTW1FpXUBHr0HbEOsE7e/o9jnbCNfW1NeKpUGS/jpcM03Oy7wy8tgrrGBuHxZehNQ/
DtSOyPTWe3uifUjbKbLMeyg3BpXxxffXZuhRQe4gJGi+k5gP3wWBTURO6L7ugk0hZ0mLEoC/JRmK
2C32bXpMVY/Ejb128X3pXhFVPgO32xdxB2JUWwVtL4JCTIp13HBfF1akDcQLGz1G2rGI08zecfHV
UGp4KsZBpKBsKmdn7fhSxLMHGuvdZB7cTrE3NgeBUu8a8uHSl31wauG1VjZzEQ8/cm/vv5O7+p+V
Pvu85H9bBJs+WzBHeBMOVTBCjl8lqinj0/9jY23+iDBibQInrcNoOyx1NFLE2Xw/+jzo7H05POL/
XXKsygIqXaHbn8jyBZ2MFIHZxlGGUigymbjHkCaSnVplm5PdeLyITf/RhrLqUoYuQiX9OfFTRbi5
aWq9gtfnAHLZkv8k5oBiABFYKL6qRPdFkCTHIgn48O6KDyRyzgxJL4/eBJCHcBgixsnjH9q7285o
a8OhGbiH5OxKz5ELStPYDMLs2O+z3xd7Fflvc5qASUU8ie9fFWCasQOY0G6KWLPAmT9oTxZgYwFg
irdHsXUy8fZDktNAihP57MvbzMmI4Izg8pinyPVRsw3q4W8W/I+Jq5pVbQA77Dh5nFY7rHZtnrws
HJIdU4aw188LrPiZJSkOy5M5gVywn8e+gUZCezbsZ3TzUdFxNhf+zIrkChreCq8avDyGgsk4BrWq
cLU5CjyT8KAAPw88lcslKXRv1HSHFnGyhBYyUFNQlXd2Hf/FwnsWkqmQMEO6SDodaBZQo75oY1Xy
KXDSz+5016h48lsz5RNwiZCF3OifjNiot2abV7GL6mG2H1SAsq2ZOv++NIaqAZB4MdoqXvxP9txF
GZJ26QTpB19JrlkfwVJcDAFvZGeQlzLQEEAyxcsyyVwvreOc0TZwR/IPo94nNM4LdV59FH19dGot
KCx6qDi6WAkStFa+a93k/U7N/w2hW8kE0IyUfkfGSOE50BaLzWTXuHsvf78/AOEYr1gkhdBO2ZS+
XxRTL4RdlrHJ+BNPku+F392Vk4qLtbEzVko+dPQgTInAfZ3usyDaLFudNmh8Hpv0+1dbVb1WfX39
+9nXs6VplilpypiaL5ABcXa3j47q89INZk2AKjRIm8X+8ubvHPbp9uc3XDKyMJA7B7YI/QJkUvWY
uUs6d20eA2I7VB81+yP/fNvC1gDOLUgDWLhHzVasFsiuJLvx7fbnrweAqhlBlQZxGOguspzUQBof
ISVci1k0B7P61JtGRNNft41cj+HSyHp/nq3x7DRdNc24VRxnCpn1kdSqlIFqGFLwnUyJ1pIJFtgw
BvP47PuhU/N3n7fLYUjO3mnbCu3wcP9azZHyu6V+0FUyPJvjQHkUsNG1naec2DHmdGlrgeVwtf2y
GMFoQ3nL/PIXy3FmRLoUp9TnyPjByJi/ZfRHkygSE9uDQIwKZiMAVDKhYcmJLfQJ86SZRdiUIvBq
lII61d278ZjGeoCS+v/tyKQGxIy9qS8IIboveR+QIoJc+9Ttvf3ohu1blgWmSq5uo7B5aVKKWmxz
WDLHhMmsaoN8Bh9f3A3lo5ajL597qI09G2s8qF9vL9jqyC8vtEur0oJZ07iALQ+rg4iSPuIz2hsF
5P3FLoAkgPD1V2AXgMXyKW06N+1qDdM5pmg682TQ77eHseUG1v6NCPRX8JicvNYIJChppjGEyTQw
khf0A/oLAzZyrrgTDWBipNVZkhFdOXNRxhq/T9DZz6v6w20L6xzIK4G6PIR4/0NFkyxM7mwuNnVY
3HcRIwz6qI+8u1/yLPSz9w9mzU96a/oKwYyMBSjLkVUOH9M4NeqdRR/cxVEMZmM9LixIg/HTBR19
NVionxprx9397bna+Dwy+QCpr+oYq2ThpdfXcpHPfNBpXLV3dcjfKWWPFzhkvSA0Cl0v7ClgMy4/
X5ElM3TKeCzGr2yvdd9u//oNJ3bx+fVMnt1ZSWdx2nJ8HtKXCY537oyR0ypulOuDDZ3Itf8wAnuo
KhHpyCFJOiReO9SvOonqikdzRSOQRTpTkZG+XopLO9L1SKaCl1oPO27zOnJckD9uT9bG99dM9MrU
g7+HXsTlZPlOyQCzKrLX7rvjPKAyf/vzG9OEjQrsBQ4DZLTkfFGfu6M+ZLYPaJX3j6PP+/xFo80B
RY5/bhu6XnQk1/DMgvz1qhQph7qpKLw5K/skbrWXqt+ny95RBe0bUwX9HcTtgEDB38pjMWvLnzjK
/q/ptOPfavHu6tYq7/Pn89JVQSoiahMM6VdNvHnfeKdoC3rt/1AgAcgGdc61maYMu66atjIbs2Wv
fv7Jsl5p+cVnr04WJe93HmBT4FWzQt5wNog0DhsIZne0u/KVa2VgO1rgvlM/E/4DLz44ctSYQHTA
Wb/cswOxMqeHrNjrc820YJpVxfSNhb74vnQmOAgbGuNJ9UqWHRmP1ahYCtX3pTMNhPeI9Dt+vzkd
i2mv0lbYOAqoZuPasQi2E2qNl9MjDKHjJq3Za+59FVoT2DkAxRmJbh+4jUGcW5ETc201VU1pcPaq
+UH93Xn7374uXXAFeNN16VTstYcu/7Rryd1ffB+8ZPRLQDnxSppsECPW18/YK8RLRR7Ni2J2Ntfg
7PvSEltG0hXMpuzVhZbwgAdBiN7Pt4egMiEt87RoKHOhnvxqkr1Po8w7GJnCxIb3Rsnlv7Mkozzy
gU21C+Dha+G5w485J1ZMxIzGEi1PduA2LsfbQ1pn5TJGA1MNQo+rCNsqnGVd7tyJ2Jq2gDzzak9T
YGV5lE6H2v7Z2kVQWV/QrTO4be96D6OgifQ4MFC4Oq5QUIWZlHmCUOG10b5m7RiQ7uV/M7D+gLNQ
pO8ps0wusM2akyPuxLj/376/7pGz79s2Gn2jeR97TZbjUt0pYW7Xe+xygiRPW6e5WHofE5SWEbei
wX9iveKkbKwBfPgaI6D/2CqKfDmEKrFHawbDIEYSFgCsWkW+2/w+cryoXIM+gHjz8vsuTesyLVMn
NpsnfnSYwpdfX6tQhvzzeTnWXzhvSFVodlw3/MkjaPnq5vfQRoqQ0jh4g6pr8fWJxBsMImWQKcM7
H/79cjRMsH4y+mSOWUS/cbofqnD2378iYKOsnA7U+fDcky7wMiuY39qDHoMaO007SwVP2liRi+9L
p1w0mWsyDd+nVsy7F9NSeK11Di69CDqu4N2yCjoiHUNW++eHIl+fZMwZ4qo+WXra3E1Z89T69k8w
xn6JqbnvSUfvffp6+yxeLQ2YKY6LOhL+jYK9fO1SY9DmhZp9rHfQPSWB3dBAdz+nw4+/sAMsHLIz
0BS5Gl5j9ZPmoSlFnPkQWx0i9GvkhAen21auTj5GAbF90OA9oB1QKL2cxGTqXYEOMn1cVAeUEKkb
Wfy9zgsmADWHniUCOUArpDsSTL2eGpNo40LzljDro5lCufr2MK722moDqXyIlEOaznGkkng+eMzx
RgLgZXIou+Pnd38dDEMIna2ApDWdfzlJXst5rs0lNDnRJG+fqvSiN378+ect6cdrwzC0bMHnR+/R
OPS5wnWpPi/FWHmVWE4z4POdtk93Nnn/8uLXr5B1sOzxGJB+PWMcWHLHnOPh0aiPQ3p3e+43NujF
56VfD3mkZEhcfB5CFZ73geQfoHx528TGBOFpbyJAwHty9YiXy+toGUh1tdDjrE2C8n72VWjkjTHA
AMTtcZpxEGSgZldPJh9nqoNnmASpZgVTKcIBLTLfPw5YQay7JnNQ5b4ch+0jgYDzrMelE/Ep8lQk
iK1hnH9/ncczhzsNus/phO+3+nOZvVT1fskUkaG/XjoXTn0FMMK9Yh1QyrrigtV57oFYai1xkfbL
naZzvjdbk0VJO6Tou9u0J9p6B+L1X3C3jD+EueQIJsa1419RmEacaWjdQwhEHnd16lIwvb0i8Ns2
v8tpykJgFqsn2tLsB16t/hSASD9qe3P0QWx3R+feW9xhP1CzOiC3N4XWXLN/QWJmz1k18glI3qV7
gq5TGxiam4aFN9pxYZltd1/aPPJdEXXWLOzQ0UevjNxqbvdJq8+7fE61E97K1r5nBj3Yds0iro+U
BhagKHuaZuk3c6LjKZnsfyEkNQU2gG9Brg/9suOtC5CtmYa6MbHj4jdLHlhQqHkEr1ALumbpeNho
xH2jNWU7iFvSh6bIu7ChrD3xel5+pMQaHmoKrm5RQgHGywwaQq9K3zdJw0NgIMVr6eVp2DC0qfFK
Y9hDU6INOlArvuuj6+7L2iHxZPFlDIzUTsJ5rp1nx1+M74XnTXnI2SxO8P16CtiDPdiBliT+C+TA
cogzpd86kkD+5fZmv96MuPQBWkNWDhv+SjW+WRjp+JCR2CI0qJI9yXaJ8/22jWvHcGlD3vBjL5oG
oI7YyCL/iYp3e058fk0yIcmBVjQyp9YDW6CuJ9eKnQlyp2ENnOFf/H6g3lfS8YbMjUbqpupSLF2K
wMEz4z5XjMC5Oq0YwZmB9e9nHmEA0Sc1JpvEi/2TeVbQ5NBsLcD3UKWCNg0hdwm6Lp6LV4iqAR0V
BEsEiQvvdZwOVvJpnr94Zv4XmwotSgHhWN3oVSHdGZg5jnj/gqEGZbHmPgfgM28+3V6Vq6cEXj/g
kGHV0Vhp1fq+nDRR0KKH7pMVL5OFliRQbJ2eBEE7t0958fO2qa0NDAgfwJ3AU0IqSLqb21ofO70f
jdgSHyftZTjc/rzcSwx3DPRf8V3kfeGxrwpSzJwyA2KlBoQ9p8CffxViPKCGFNLi3vd+mO19Lh5H
yJdqrbvj/GHqPoGqEAin2S1VbFRPY/dUie/WchBUEfRsuYc/vwytHS4neWl7z0LHAFwI+YtYghkI
vEEROm9N7kpoBEkT1y0Eny9NMGfKy3xsTLCij/r8sLzcnlxZ7f/35CJcwAFz0P8Mae/L7+t6r5u4
0rDnLT10odtYmQyiiR+N/MhYG5ozi4T2wfX26DIWDeOecW9vZD8TqAmk9b91dTSbo6YKx64HDcl4
NENH1ymE2lcCcq6zeE6Lx9hJz5swKLxGEcNcH/TL70sulxtDlrc5vj+LX6Pl7ojZ7WZ253WDwpBq
IPLqicQifIQhC1fTYIZFppKb2RwK5mmVGQMuTF4/utb3U5DUToTUL7mYXzvO70bR/dtMKtzDlqmV
bgbv6II4IYMSejy+kqyvHajRjE9Olx7aBgXc1mehaaafbu/L65OF5hhntqS0QVOnnc8YbPXam4XT
PKYPQlVO31ocZGwBm7NWZI38Ki38cSRJltgn4aIFUdcF+rsdPejPiMTBnULvIdTELs9WRdF2FFRF
+0TJFOjw8jwZdzg8t6dqcxhr5yzojCColeFfmjbNS4HOgye/oSGEKZ13I9oNDGO9RtC9BopjclbK
QT+oxO4WDAOylO2gR0Xefuy1SXFWrnEckh3pEeaagwd4oG6fMi8JyxXOjJaPlnjtwUCE1vzQh7Ne
B235xfI+v3sKV/7q2qncRogkL5Rv5BSsF0c/iRQvp8A39re/v7GbL74v+RuadpMjJnxf66HPHxFI
xr7dtrBxNi8srL/gLEZys8LP0g4WxmZveP9kAFV+z1WA+o2dBmEFpD9MJKVwPqUFGhKn1r1+1E+u
+8zo87tZZcjXog0ENhtOJZQtpBSOlqJzTG8N+sm3RIi+NnniBbmqnnVVFZCMSFmWZORapycYQ7ZU
eEB8Y3Mdus6LIfZ5dmyFYlm2Fv5sSPLRaRp3MPR6wrJk4tmtnK+Qvrz3Grq7vfrXZn4Lja3UcVi7
ugTAsUmFXiQL4M27bLxLrUCUChDrpgnUU3DT6BttAKldUWKIZQHi6YBX4lAcs17hLq/3MConILFB
Y9BF6lMOWVPw77lV2Asgjk5oNPtCe7LNUzW9U5cTIc+lnfV3nJ2VBtt4KQpniQ1IIP1Ay+Hbi3F9
SqCFhSze744tgDpLpySrcyvLtAYCFCKEiik4Tf/b983Lny8mr0OGpHXjAorPNoSYGFF54o2VWLtZ
o7MIaGgrAvHSxNRRk0L5PIknY0m/tkWSnErP/crAdX8rBwphb6s2obEBsGhQ9tqyX5m0gZ+bDwmt
7gZTDweh/Wxs7dWcvY+3h78GpJe5mwsv4UvTOzdQqBxnHOBleLCgSNrGevbB9CnQhapU16YpIOFA
RgYCy5LlVRdTM1KrK/STU/yay7fFLKNxGg5Zik4rTJGTup5yDAty0yt5AFxe+RYHHa6FEF+ln6Cu
HlX612QNwRFdqZoFb9tBZA1MBViAvuRk3RJKUbrT6SeWHgw3C+t8R8mrlf+4vUrX7mIdzh8zkpud
yWz2Ztfqpz6lYallbVDZWjAa6df324FAP9QzfvcBuCrPmCR3UpEZJ9c7pmbEl8BX7LetkZxbkM6C
DSatgVyecepcYHCrY5sAeKkYxbXL+N1m4L+jkDxSVflLVS6wUZDAnaNSJQCyOQa4PRRIkO28eqGn
MzKqRsKM00K+EvaIiN0fFPt3cwgQMlwbESHPJNdfynSs/YFWxomzIRiOHjJ7t1daZUDaUWalF3bZ
tcZptN/6fdcqJJGuWdQIDEB6+b8B/P772a1AmNMIsxdY57Z6EKgfdz3uOcsdv7hiODoeOKlLdUim
7q3s3SjXaITQf6dDVIQ7xa4gYBYVlR/SfIqohRRtm0Ws4ApI9eYkIB2wimVgjuX68zwuWWNz3zgN
dOelUaliSiu+L8crabWIOSkc45QZhzy7EyqPuvl9YGTQ6xup96saF6oSLB0SE7/f+eR1Hz/d3iJb
vo14uLjwP0RC8rXlLD6bmyo11wDybpn8cHYO/Uh34zhEty1tRZGgNP9W6wGHW055mX1rWyk6253I
nN+5frkzKvtuJl44GlofzBMIuR5RHIDN0Z3ZlC4+u/TabC5gEwWyQPPvlurBtETgNj9vj23TWZzZ
keKLPHHKmYlFP83VZ2gi2Pa/afoXWQsIUf2ZP+llPBhth40GG8g+fejH+UNvoCjGUXNJVPjp3wUp
OWA4t7XuybODXRa9m8zDrJ/0KYsq+7kuHl2xyxw/8ma+W2oepBAbrJov9fSZ63gDvN6ez611s0Gu
QfkbpWnok13a73Q00IVKC+bTRrD07BeB7qGZzOG2la0duTbHQBkTYAVH9r8EjVdQlcIoR/qhyJ+b
7oM2fGzpRwiE7PRW8ay51jiGszy3JjnjXFgJGlfBGliE9zYE+DMIjkxEhIhhdobO74Q9HOuMR17T
hLq3/DtNLOpEetQtI+rL5Z+08cJOCIV7vOZlXP4u2YnPPO2ota61W9RoGvDTSu4KF1m+PtDRLqXw
A93Id4mK97u5wn/mXo4TqWdmWSJwMk0yR5ySz86oRTxrd2nuKUJzlSnpcHYAxDqswMHp5n01vvAx
qsXRUlEnNy/Ds/WVRSzHal6E5eEpnmjFh9yY9gnaNfCyfjSaJJhTMFxTG8nMObYrtu9Y9dJOzv0s
oKiQl/s8bY4NqBA5LSILyvR5PjWhKFWi4Vv5IjQXXfH/2O6Az69zdXawx4z7be6vW57d1/XRdbS9
Qe569IJqwLouk0cqEHtW6BiBEujt07Z1j52bXl8OZ6bRtjRzsP31U9Puivtc1RJh8zCbeAOvWXmg
ZiRX76Beq+E5AJfFfvkI0suyD7IcFf3uX2v6SqkKG7JhDxhfXEmIpNFUSZ7Johj8VvNzJEWSXVHv
9V98OszW3jY+piqQ4eoZJG+Mx9Sq2WdBWAz6VZczR1mh+w4tMXPO/KvxliCHxknlZbGX6GBqDWUE
qOZ+0ub97RXbuNVgF8ODh0AdV25gAAYNbZKS6qchPTh5ZNPQKna3TWxsigsT0tlE4nSwe4KhaWMV
GuINyLr3b7sLC9K1melD4xYl1smFSg1URqDTM/yPJqTbklXaOJozTCTFa9veZ+9GyRqQjgJ4Ersa
Bwh82cv1N9M0ZWXO8KbOzWhYdsDERLeXYWuloewFAOhKVgas/NJCN9i0L3xrOVWC/FuMLAI68Gel
ROhtmjHwXEeVAvVJOWecNzTvysJdTpp/7zsHoWXBAtLf7bFsuHuoev0xIq2GVsELoyi6nDwXzavr
LkiyYDIei0yxdVWDkeaMVWOV+wXBYMiOtqFfgsOoMLGRTEGhRUfNGwjpte59uSwTCjB1R/zllBp3
83SPkGv4PKqaVmyOA3BN1ClWwIZMQKJN51B30JfTbBya5tBUB0B7bi/JVjwJeWQIbbuAMkIVVJqr
XLdaXEfzfMpN85joaZAV/TP6oCGmc3dDDby5YR7Ktv/VWe2Dm5NwaMqws1RLtuFt8DOAU0BeCmrE
soav7g+aR4Q1n5wwZ0VIlvr9ocaFAWnvUYMMgBy784kAg8x2nHxrmR6UzXuZStjekMgHtQSEzbUV
6uW+SNqUD6jEQXsdGnyBXyi8wVaUALVmvDkhAwGFVZkdjEJyB5E5bUYoM0D6ND8Kqwxr96GwtD2o
rsFsPDkJCxr7RXe/394qG6cXbggKX4AObTQr7BOzQNJCt06ts++87y6nyMvvLUUJf+NgoTqH+qK7
Co9DiOhyAgcgFxdRGNYpZ49l10TNnEGA5FdV+yGqpn8xolU2ywEGFlkeKe43oYNrzb1FTt74vCRf
nf6ZGUCH5SqIzNbMAeUJ3A9QJRt5gsYklLEJdvJ2R+z7tg6sPgCZQ7HHtw7RmR0ZFNvOJnMHEKhO
o/fkZiLoi9PtCVMZkK47FJuAj7JgQC/uwbBlKgj/tQAVjo8DUbsVNYxehfLqZyOFoFuto1m2yXR0
nOqbgBt9FqDiXT5aKfJEydKKg3Dqr2Y7GgGejjxsgSUIfDqoKjgb7hfHGF0MoRCCrAiRgrvSTqya
aqN9qrtHgeYN1aPRKZ542yZw565Fe1C7Ja/Ud10K1AG3T07LvzKSPnp+DYFae/cX6wYs7f+ZkbzS
WKR06XSYyQj0Tr0xmv4in4m5+mNhPQJnT4gy87rMcWr7xPKP024yX28PYCOkh+Teqg2Gwvb14ygz
FppV3CAnp4vs5IFkCFL2efHg6aESTrO5Jme2JA80txOuClxSp6o3A2aGHgfOVZUy2jxJZ0akvdX3
zZy3v4104U/9/ehsHCMwPdAgDPLAV4GDk6O4PWQUDgdrbdXao+nOd7dXZNOnnZmQBuCOpl5pIsNJ
pbX3AG5tGzoapIjbSuMBJ9W0f789Fyl/BxBn3H66dbnBgNdqnV6vYK8jkdeWgUXQl7Hqo/b92H9M
mAHpm7Vwj8YFkpNzZz5pPufkpAl0Fz4eb49ja+FxteEmwNsHCtHSUSwsh5WlkcKFskD7WqrkQ7Y2
7/nnpXNY1b0zZ+uyDGRnF2HXPHpEARPcePMiWPwzAul8eGmZoIEXRpBWB+Dl6woVgmOl7UDMroPJ
UbwZVAOS9hn6OpQpb2DN4h4y4E+jYQDYd7i9KOtHpGc8QGC65a7lSjBhpEAAMlSkq6ycnLLiddCK
oAQ1OLW/mdZn7r0UcAO3zW2dnRV6AhYZIg/ULS/3Mvj+jQ/RLgLkiQkI/mdn0KJszINJBQ9ZP3Q9
rj+GpMlLoO/NhAlDM7h4920+PfcUymQFZZ9LZDMiT1iqWGdzf0MCAEqVxvqPdE5rvx15MRXkNE0v
Ht1lvSJm2/4+wRsVyQ+QvKTTWRcTAmN7ISebHjgL/HF3e2229huk7+AB0IQUNK/172cXGYrnwmOc
mydr3PfVHiWJginAJ1vLf25COqOMjiMDBcg8Ucj4L9Fk3tcUvAjFJtuaKCg+GNA08LDOMh6wX1LI
I5umeSo60QSZYS2h3wkVKHBrh61CbRDQRtyG99vldOkZt6ypzaCoaFi7bHHufOZH1qzhjUibveWK
8PbybI4K4GHQFCGacaXCNCap5tQGimJoNEjfBtX7anNpLAegMOivABwknUyzafxlNgp095vT5LNb
TtauqZsyC+yZaKFvj/ZfXAdIVCJ7CPkd9D+Qttu4aLVBrNZELfvR5U/oY317vja38wp2hPI4eLH2
Op9n27kB/ajqSt08MaOMBIU60U8jV/nozVmD18QjSv9/nF1pj6PKkv1FSEmyfwVs19pVuPb6gnor
1oQk2RJ+/Rx6Zl7bmDHj1tW790klEc4tMjLixDkAns6TIcKCbETRm5g1yFCS0fS1kGz17EGrV8Ll
JUNIeSJFDjoWdLLMRlN3pgNRZKx+26m5lxnZC+1p7VIV2DotU9dUcJc296G52eI0hgFxcSgTBK3x
Aa7FnG1DKGF0L5rzfvkqTezNU85gCnNnTk3FIyDTHAWF5Pbd6j/DcSvW+A6Xp+6vCXq8ESoKYNXY
wYQlrhNnw8drvb5Wk935gSzFBocDmbkDtaghEVtixgCoH+U2uo2521u7JHS1rzD0/8EYNjX0LFEd
R/r1eEicK7TRFBxWVjXDNTFz4ykltYUHAlOvDemgVlJVvekjr5kScPxCtOD8D1icU5BkIHJAQRSE
K8c/oLLtLIxtRgM1au8rkf2QdYj6DLJ2bheubcalk4yA9D/Gph9zcJKjCtDsQcnh+cRG/CrSq1Xa
1+n0zKOFqXl6KtKgomHMhsOMfCydybd2xj5JvpnlypNheQR/vz8bQZ5RCBWSlAZIa7k1/SWKq+Ef
8E0I2//amO0JNqRj7XSwUYej9KQxvmHnUzcpu7fza782mFlo1bVRm6omzhNAODukaV1d6fxEWdlh
a0syC0yrWKaS67AC/564orauwsL+F6cKUi48R/CvE7gt6waNd+iHwsbyo3uFeOJerjFZLM7WgY3Z
bFnomVQUCFgCKfMZy22jXrXd1z8sCNhKAAib/pmXxHKniDK1xFTR/KYIP0o9cUkf/sN1Clqz/xiZ
eVHe0FxttBDjMB6IcNxUbvRkjRF7cdEPjMycaNpWCdMMGKHK48SYcXl2QJsAHJCrmJJakPc59iTo
ru2g6GggkVsiU/y9J2tBx+kAQO4HskXokOAuA8PzsYGRUJT1FeRwJfQRTLdoLqYbm5jbAY0Ctesf
nrzZsQjVQQolM/AISMnGlpBgGFceuaeuHfVcdAGCXQX8K+qc3qeSchSNRCJS40N0F/XqC5rhgb3K
y70j1jq4J6d07HiR8kR5HARnU3PgHJ8QhX1mZi3Tg6rxx+wDGono1yfRJ6hSzp+RpYXBSYYNoCeR
rJt5+FqARiIRjR6E90A4hMWKg1/+PECZkxARXh6zjSsbWndGircZyW475ib10z/8/KnshgQNVn/O
vSiKLjSUBP1n9eDl3a6hwfnvn3opzAtKeiisTE3Scxa72MqlnTqxEVQWqlBXiQkM5IoDWZgiSHZM
UiVIZgLbNNu5Rgm0ewXGpUBlUn3midN/KjLWr84P5M+za7ajEB2Dp3Lq1kJgMjPjFEBbNs2gBgpU
5Rpk0UH19F1KC3HJa2Xori3ZTiQ3tXwYwPI18l95u3KAlgYKYORUL0LLGDRTjn0AGF94ZOgKCbah
TnZlQnfnh7hwQCdp4P/9/rwQNpZj1BIKkPGgDtuorjeyiF0qlE0YXpxxQPYSiHkAagEBR3bheCQG
H4VSFri79HrYfIM+0eb8SBZmikJYC9evBlJABLLH31f1Ii2TPtMCxf7ognYNsLf4eRx6bGkU109A
quC2YKoO+EpgA9vbv+qXR1wo2f79/knRKcoLyxS2Bqje11DeAaHnOnJlsZfGgAtlkjgDtyFIno6n
SBhQTjfUXgsynMnks9bXXrCnJx+lRpSfgfaGX8HxPzZAGqk1DU+7QMm3DECUxE0i/9Jlhgnk4yFp
AJEkMDQem4jiMO+4Dr6KPH0J49Srm5UA6PREwABmCMxUqNOeCIxZrYHGTEvpAi0vt7ikvKr0a2Wb
2yvnYc3O9PeDhwgHbl3NJOxECOOF4mtgPwqNK7baQrm4KDaCCACckFmapxUalTKQ7NEOTSSFLxry
s2stVzPXCJzXzEyb72A8FNnKwUjVLigafauJ7Drn5Q9by7+fX/+laUM3G4rnaFogSJQcm1ELvP1H
3rZBmgaWlgDsxNzUGPxaXA7nxlMQwRHCebgrnPljS2hubczG0prAMHeF8dg5V2bUuHb23Effh/T9
/LCWZg/oEbwWkTnXTgAPtdFkSA4qTVCNV7EV5NmVVq9cJYsmkC+fEgvo4JpjQ9DpSvO2ytogTnWX
E+gVK67NN/8wDgtdYpaDjkAyZ3ar26TMQJzWBEgs6dLXVdewVzzA0jhAHK0h9MYT9URdicRKFys6
9nPOnxuUygryoK8Vr5Z2mQ0oDx5AIC4+yY+molVziDv18MbZjcX1b05pbHknfG7YK9HetI2OYwxE
kJNerDXlC05ypUlmcaRmchnYY+ta7LpPNiDX9bX+ORVryeylqTu0NX+yCKfpgbOUgd5D8uQVDfVu
tSZEuzx10yZD4veU0krEGZVhhamL5Ce0YmR6w0fPXkuYr1mZ/n7gbQw1gnpcAyu6Indq1P1pr7Ho
N1KvAGlO70wsD/YZCOpQCz6hwuij1omFVssAWX8oKFZuPqzcyouLcmBhtiiG5E6WOkIGQvspy5sw
BU5+DVewEMlCnByREfiZp2NpzuarCBth50MBI/ItHl4ZvRkzc6M7OYDbqduy94a9R2XhKfRG0DvR
ViuDXEBc4QdMyAa8yBG3zwtOdmTHaWfRHrAn/t5Z2g3k/54yXj2MtrbRRtMbKu3WmDKMJpDloyk+
zjum/+MHgGpw0tO2T5LDHBwGXU+xY2yxL+iX2nW+YNtKuSbtm51uWn7VqHe6dnFWaBr2X6uzqLQY
mqFmJqxCPsmtEBhV/pD8iIwVJ7J0HA7NzCK7Ks1bIx3MPqjsd7P44OWWA1p0Me822HYOrcyv+KE0
YjJZAQOpG/PEjVf67ZZ8IWRrQYOEOjIQ7tPfD061YCP4YIcem0Sk3COy9qMx3ymOvUlI9AHes7fz
m2I6WnPfC7zNn3vkD9X3sT0NfmqIwxHkZyBxo9W1ykq3lddqT32KvpC8XLkdl5wJ2sPgFyfeULS1
H9tzmJaCGyiSAX9Pwxd9jTRsegyeDOfg87NdkCchtbsSnyccDPWxb0Vg1aQuSkrganOZ0/lEubgI
O3Uv4cE1ETGdvro0ESdI30ZloJcvTk9dPd0kkebx5PX8Sp3O3JQOgaQD9BxAGKvNth7oBYsWVFxF
ULom2NidVUb2062Hj6MWhlIuIosTHhvQqhYyHYciiLeOujG/nAH1sE2+Oz+MU18/WfnTb0uQ6Zo/
59HpGI9JBysZqFtdrYJGzMqCLEzUoYX5g77MutywJwuqvZ14/Azv/AgWvw8+DqRDUKaEgvXxFo5r
rW45OpMRRe6Zp0UruaPFZcA9qwPzgN7kee5oZMbYx1qPz1uDyxLVzboPRfFVxy/xRjo/lKXF0GzU
c9GaDJjFPI0n+xyMRnFWoDXjycJrotgAh3PexKmDMRA8ooUbYDuU1+b0raIzrCzu+jIgSear7U09
vhsA7aNVaJMUW4WU2/P2lqbvwN48i5CareQyr8ugop2r5uDNN5InnUFGkXB2FRVsLbBYmkOwviAZ
N3kBtPcfb4fGTB2j0EkRpCR5ozJFmJR6Q+6sjGtp100ZsAlBCrqRueKDnhY2axMLxx8ELdegRFhZ
p8Vh4D2BKByVUBD6Hg9D6QZms14pApvaAMNYv9UC5J4y7NeadRYCMWQTQculgr4Z/2cOWtIkhQuI
0xJXXO42/FqpriFz7RITNNjKlWle1+x5bFX8iNKl8iEvNpfvkEP782hTT9q2GGHfzPh3oat3LEwb
F9CHbSSKR71wVpD8SzOLyjLQ7qjKq+q8i4ymYWrXQwTy1NwrLIEga7iq1sggl7bHoZHpWBzEDWOb
tXUiYaQgvlK54f78nC18HnsCsmfIocDjzX1ePWgtCtFMBIaboFK15ocWP4+P0ympBQmbaQoPfn3s
5GIMi4EDyxi5dfdWroS+i9+f2p5QSgDE6A/x7cH3hRKCDVXg+yF/ZTuSvpyfnYUVRloU17+Gficd
jTzHPz8MVStqWcoDp423JhGbzHzo1hzb0hhwIQDPjtwFYqeZn8l7XldIlvEgjb43XeI28vJ7c7px
/mNg+gEHk0S62ugQPfGAmm+V/uWoT+dn6TRCn6pSf78/m6W07mJI1vQ8GFjodsZOhr5jQCPw/byZ
hQsAcEGglNDnhvzrPNlX9qwrwcpWBoxAlVcKvXJpEQcoL76Fnf2uRGvyS4urbwMbCYVIuLT5DYd+
kDJvbLUMjK5E+6FEqaeKrFvFEWuy2ktbABVXJK7A6Y3mppnnGkpepYWkVTDxuD8X/coVsPR5UH0A
rTiRQKPcc7wBnDDLmW3ilERc5TdyYHIPRbrL20FRCD2wMm2Tg21WxANEvRJss5IoN1mv3/N2DR+y
MBDg6lEKQRQLnPecf1Q3QzXuItoE5FPWN7K4OCEyCdz9/fxsGcYKDiZO8PnW9OPHkezOb+DFX49K
CPgqJhzkvOgNCWKkdSp8PvrU2w9NWWvSXtivuMMRiqFPD0i7uTNMua1U8ZC3AQE4maBmn5e+tYbf
WhrExCU+AdGmjmZyvMpWQpSu6lkbgJvbyzZhskaZsuBNUL9FLh+ZhSk3PVuEskxY3BphEwzmreQ3
ibwdgFJfE2BamivgbpDNVVW497nehNPUVZQqmKsBRF5R8bumvylg3Zcv+IERe+bZOwBaSrPDXNXG
e+W1xcrltzAGwL0mgjpoS2LFp6U6OHASvUeiJWodKOEupZ4YVx4sa9+f/n7wfZUTm5UGvg+pR8V5
7jVv5Cvhx4JPx6MeElIArYFPe74MNEb8Lu2sCWqssFAHX6fv0MqWxT5q3y5ejEnLwgb6FM2yJ9lO
Ugu1lQUXwbvqBPmwMlenxwJgAxPPOgfybSjgzGo3be0YDU2IHgDSXF+FzUqoufB5hGe4gtAgqE14
k9lSjNTgcSE1ePDIFaB7uFgvespnTzRsEKzCK2teQWmJYknUmgAwiX7fdPGvS+f+v5tyAGFBlRlF
5uOfn3dVo6ppZwTDfV5/C/lKALIwOxNOCX2neOriDTXbqLqWW30FiHHg5HSrFeMrKIxWKkynXgmS
hXjtQq5kokufp+/SwqgTvVCBGhRubHjC8UNxZbQrkdrpiZu6dlH5BT4RMJN5c+OQxA1hba8GdhNt
cnOTWmRbmJdzqsAKLtCJNQruaY77r/RK2qFSUYBYere0rpVhw4eA6CsZz6UpA+sBnDjUXRDZzrxf
GZnWAK1VGpRqcUUMvATHKP+GHCuaqu3Lu8ORWYVGDaDwcOiAYxzvMNuO4lwJayWw3EK8xeHr+Q28
sDBo+HCgCjjVzjGY48+j69Su1IrbQdI1L20WwogG2lzl5byZhY18ZIbOzOSGPjCrsgNGS1cd3U6u
rMmCARNVEuQAUao4bY5ozQayfSoOoi5+0mearfz+aZaPs7STKAKAMFMWDW+ZaRoPboxQS6lZlNQI
WP4zarb8nZR3km7JuE3k18VThfWeqCgIqscnVWV0E9ZJVoFrutqQ6Cbtry7/PJgb4HPRIjl1fh2P
ZDS0eOyIYgYFdVPUT9aypUsLcfj92YayE5IORE2sQH0SYeba0Vpr8sLpQ1iD5BUwZEDFaLOlAMGN
U1hlpAYFmKF6MGlkcepWnHnKGpPnwlAA3kJMC4J65MnnHFRpprB64BUJIEzQPYbDSplp7fOzmepo
lSZKBmbNzLVC6EZ4Fy/00a+fHTmuJYIwic8nhp/GXnI5FSV6hRDLolFvAt/M+eqrtDXGNErHgLX7
1nzUs0+ZXu6ccHVPnXQ4dPC3s6UeFA722VIAcpzabo2GKmu40eXKMkwfmR1tRJmIP3CBAwY1j9Ri
nWSjmaegi4S6fCYDWWuu1T2fX4xFI+AYwf0HsAiKIsenjmt2q6QiJAFnDxA/CSHQZ6zBDpdtAKKN
ZdEmyN6xjTatkSI0AAs06U2UNa4xPvR0jXJ54fRNeQqEVCiF4GDMBgIlqjANM7AKkeKrpHdhfB0q
QFy9nJ+uhaNxZGX6FQfulgwWZEGqGKx0xu+SPGbh9vz3F9w55FpU8CJDOmpK8h9/P85TgMNzcPQa
6V5PX5X62mHX2jC6jVG5xVr/0dJoQAeMBMgEcjwpo/dR5lhZC6aksDM2Vu+8De3aJl6olKOdduoF
AovRRNs6C0TDDuXdigkSUDL8ED3dtMyIgX3gVzmK2LFRXdlS35iluaHoThO4zVaehAu7D00MwPcB
No54co4VqKCDQ5SJFUgoL8Zwr8XXeXd9ftWW5hHVBKT70Sg2rd3xqjVJyBWQgo5gnLLutK75Fjrd
yltqaXtPGi2TgiKszD2OGqpmJPLJRPWDMug8OIXbg+7xH8BKJgaCYiKSI4i8516nwSoYvOrh/Ek5
urywdJcM0jcTLfE4l6/nZ25pcVCan3QokRcAM8jxzNlJgVdGZeImKxPP6JBASZ7CJPbPWzl9805U
Sn+tzG4cu0wUQ0B3ImCKcc/K1m2KFta+K0mzM8mKizgd0p/QG6hPSFUhTTttlgMX0QgRiUTGY5C2
HJVy1VN1tqHK+/khLVqB6hZgq5DjO8Gsh7GJIlYO6iQ1VCIQrYyPY1+AtLWMVm6hBcJLjOevpZMa
MEkGjm49WFKpy9hTaL057MtInmsQPpAW/Xzx/yNNcbrf0eahAQQNlz5xK03jP5jFNlOInoMmDsyL
oMzZgF4TrKbjWv15aRan3oXJ1eKNMX/kh9SU6H2TOFWJABZrwEP/0Ul/nl+qU++AoRwYmXkHo61q
LtgA5rOW3IyivzO0emWDL45julyR0Jl0M2ZOFjwF7WjWxhBYzo6ND8rw0K5pZC2MArUAgu6bicDk
RNBwzNBlVad1uX+whe7iIbLippe+j4cFslLAe8ORzmYJ7JDAGztxuTfCwrXVzL28PwlFZeiVIdGJ
/CM0dY93FBVGyvAKLqDx5Q/FNn65eJUPPz/P0mZhBW9q4fMxfYnGrRk//8P30dwMxM90C8yhyokU
iZraKtuPTe9S1HTLFQj50gIAoPynfwvpNGs+PxHLxRAxts/cOnwvy4vfwQB4gDfPQe4RCbt5UXwk
BbdsSao9qC889IdDEdg/P0OnsRMsQP/URsoIb+35LVzoUm3UUq32RuvFxC2d21R1CbsrUsBgV5JT
p5MFW8D9TaUd1Tq5t7Qu6XlJGgHc8x0fbqtRXHwc0DUAhnHUwiB6hf/OdmsMqF88GtU+HjKfQeEj
XkNwn16KkwXgrcDbAULU+YZqG6UYCRurvV873xzHb1vPdFX5L+PAiZ4k1pA6mCMUGLGSOuodvgdr
qR+OjodL4/yyLy0F0rT/sTBti4ObQto5qjwSFvK28PqE+P0a3PT0LsJMocFloolDDEmnX3BgwWGW
kZUgh9lX2Q0rAUm7qtubZo3kZGEcKCsgRYh8M1JqZPoVB1aiAVjWEcd8Xzd8q0Ilz1h7XCxZQFcQ
fCygKVj4mYu14jSWTmRXey15KcrH+uIoGNQmENEEBQyC4RMProTlqOZJwvZD+Agt1eJyB4XvowYJ
xin0SsLI8QRxdANZTh7m+yau/NDQ3Ea5Or+VFhYagjTIq6AbZFqJ2aFTDZClDI2Z71t9y5V7U9yA
LDJfo0tZsDJhVwycuwkn5szGEZpqntt9V+xB+iN+/86cn2vOY9EC6GWQngBlALzh8UyZLYcKNJdY
Ce2G29/j5Bk9/mg5XJmuBYc75T8mhOAf8snZuciQhZZGgytPMbK7tDd8pdf9qnG2kqAJ263q9/PL
s7B/j+zNJi6Pq7AD63ex7+JhY+rNhqw1AkxfOE65AMGHg47MGrKQ6Do9nriOpKPMpFXsw2prh7Gr
226l7y4fxdSIa6kA803O99hGVKpxUYRquW+HT0p/QwT5/PeXxgBkjgN3BWJf5FyOv6/mltXmNi32
1pPWuI64TfLgHyzAFSLTiZAGTEPHFvK0H2WtVwh10PtjJ4nnGKU7pmu13KVdPHnc/zGjzSaqytBN
JQyYKdlGLx6V9AkNQKp3fixLewq1e1TXUcdH4nlmBDTi3GZNVuwr5zd7atc6sRY/j/IY3mg487il
jqdK5J0FjAPBhnIQkfT5Jk/zlfVeeKABgWCjDUGbMMAI4Y5tEFopdp2qxd4miqu2V4Yd+hH/nabp
himDG6P603Pi8lW1zqWdNvXIwgcs8STZeVyIejTYno+/NedFrV7p8HV+eRaCFPh7BHOADQDlOO9e
hwh4G7EeUa/JHE8ttU8rynajUfyyK+o60eV8LhPnJ4iMyKR+g0D7eCr1Bg+cug7ZvkM3qwbqPKWC
PqSzsueW5m1qB/sjpwgV6FnSo0zjDjrjsFJ1d7a166RP1/qjl84OOPDR6A2UHvbFzISMciW1Ktwx
LbsFsmOTVMyt+291vwZOWVgg5InwRocuMy59fTZjPdULoB2HeN8w+d4Vqo9AzSVQuDSbbiN76+3i
/YA0IoCfCDHwap+r4jhVow11VuR7hwUE+y194VRzB/yPhM/nTS0cXWCQIU0H3wBG+TlOM5MMAXJn
IBiw3ky3o5dfZmgVAQcYeogQBcw3QTiMoWiwLPv8OWm9NlrzCtMKz64y1M9RisLXpyb2mVeIyhEr
IxAWp+aPyPKYTHd2w7ys2zZkFznbsE43ZfEtpGsR/8LWOzI8/f0gjhWmVY+WFvK9VPr7xux9S2p3
JQuvQdGycpAWqImRDkVWAg+wSVzCmgVspIxzUDAhMtfAMxal32x6r3f3Kf9grbMx7e+m86xBIiY0
G69dO2IL0Q9SsQR7A36dwDsdjxMdnZEqTJvvuf6rEbeOdoc2jI017MLqKurHtaEubEfEC0j9AlWO
Qs08LysqR/JI9njmjI8oQnjchuDvwL0oY15u/DajK73a1OhzoKD34tWjo21K5+P8kfiDuZhtKuRR
4fCnZLp2mmfilZXptBf7blQe1BC7FhUqP4yTLY20Z43RbVtr7yiNof+UuUwjm06ptxEeBGxoGNKu
ha8mYO4TWvn9/E878UN4Ik8dz9NqoCt5rmcSMbuLx5BUT718ADLGHdStEBs93pHo4kwVDOBOciaa
nglFNa3UwQbXJO+he9/yJ40xb8ejNcbwpaHgjTOVsZDXPeEMMAdloLHd4PuqCw1MXxbCr3/W1fe4
/HF+0k721DRVBO81SHgDSGrNnHeepY0mC108md4oNyzenv/8yQnBcw1Ku1gWOOyp9nc8UUZBB3UU
ZvdkaF9Z8ZTIHRG7XtmHBviH9JWbYWEsIIg00I4Jugg8oadZPVgV2iq90MxSPBVQiyc36uP5sSx9
Hg9nHRSqFmAc8ypSzbKw0/NYPAntK9poxdfln0fpCJgq1Kkc5HGPf/2Uu7czk4onNGv/bNYCjqUf
f/j12dzwlpmtlWjiqWLfPVNbyeydhDPIJxx+fRbj6mkTdbqN3/6ZDnvls29fL58bZHfgcHQwvpxU
dpW6zzsUqqqnvPhoitprVf3ijTq1MeMVgMQqksRz31qCTkZREyxu7NxLibDZvOv1X5p1O4xXSn3x
uwZREi5l4MHwykSaZHYsFB0Xo12m4qmPkXBjDQSktob1Eq51U56uOuwAOgcgBFSJTuRjgHVxyi5q
xZOabMpksyZJtvb56e8HB04SktdFjs+39V3CX/KLCbimaTLRKw/aDMhrzNO5XHfSOArxfdLYviyj
h6pinqoyj9gF1IHXRH9PdzFAO4ggkJ6GUWRNjoeTO3VjRaPsn4BrdNX+d2RBY+3bpTt5YngDWBwB
A54Zc0hjP0YZwspUPvVW7xul8OnFThAGEIxjyvD9k/6JKKzz2EzaHhvZreP7WLn8+ygLg4wSyJeJ
7nXmSDB11WBDcOSp2dYOB17uYgwVRcsPEDU47RBZPuk4GVmWD9SKjScn+zTSpwRaJmS71tOwsNQ4
ezjoeJOjQ2oeuQHqPiC+SfSneg+iZOiosk18MV8gBnJoY5ZX6BqrwW6DjSSh4BF/hSTMSoR/ervC
AgCFqMpNOd35E08v2xYtrbDAY59p33CxbPPiNxmuIbCUkTWIw8Kc4bWFhiZ0lk08ddPfD047absS
sBSNPtkjucqID4YypYl2588HgrUFrzKBw6Z2ChDWnTBGVqIdwz40tSdUvl8pd/h9EUFYUSZ6GgGN
Rvdh2VQPrUmZR0NL2wk6gBO1RzOX64xMMs+RZKBe6pjVThosv6ua5kdtWz9IBiwbN3Kn2agssr6P
apy8jGaJxg0rRunL07UwvNZ77aepo80FeCLtusqKSZHZkamfCoVv+rZQdo4w5T6Wrdwrg2N+1/GA
hKpLbinbRuUqukCiL17F29ZKQViVANJQVQrEkzRVeF1kIVHmSPU6CdMfqZLFW96YwnX0LN9qalz9
zqTa3klQAt4WdoPko6DJZ1yg6cCNh4Finzbwh3mkb0eB5mavio1PwRoD5SEreRdVY2Yu+uefICfy
mvd16Y/WmL0xxyr9NlG7LYavbTkrpNep4XiVQCrPtVs12/BQwVXXZC8gD4nu6kEhG61VfowQnBVu
14w0dq3IZl/KIGO3hY7FRs+4+Y0P6kvYk+xFgPj3SuUCyhxGa+VelI+m6sdo6tE2rZtOUnVZ47z3
qGTVGxv6cjuVt9+zqntTnUK6ajnQW9vBpLuFQyJPNFx+pLy0sDilMaIJk7GXgZd481DFCa8HTas9
RlP90Up6vXRtUbDcLwrNDvSW9qgMxMwLKwZ0QqaK6NHSyuFnQrrfUC2otxWvP4sR+TA31pRIdXUS
o5qQd/Zrz/NXWdtvdByH2EXbFoEmd8ZdoPBAba0MkU/GwuYu6yJw+JmOLIXXKkrxy7SBxcmjMPK6
Oiz2CXIzV7ojnoEv/zRUCVmGNKZ+X8tNUpPfjdoLNyxN+eDUY9/4td0a5X2tlO2uF8VX3utWuAWA
H239dWc8m0lXtV7I0f3tq40GAtWos2vbs+WQPAEj8V6YTYH7RDElUiH9PhPJp1pZwZA2vHaVtHjv
Vf5TxpXiVlmse0UGto3eiHov1BPLTXhsb2tuimtHaU0wxie82OQ8jZlP0F9220DnpXK5VoFjItK4
S5Kw25hmmuzKdIzczmi4r6IB+AsaA/w6y9hLPsjIJWWmb4oyemtrRXs1C1peD0P9qzKbunNNHhU3
PB8Ur22MzzbSRstXLK22r1gyqr86A+zUpRDSw23WbCi4fEVAmgz8aRVImljf9iBIzErENQlEsCM8
QlG3eYWGx0ivwIEaxWjrzlr9ISRAEoy1GN3KaEpfhlrmyc4xfStPvsy0KnyrTmGhtI0c7EUVtEaB
IBixlQzq0p7cpYNGClcf9Kq6rgcG8fTWUD0z7SuviCowheUlSOJVUGwRNIp4SCU1PhmygMYgAWl0
+QO0sdUO+iKR14e64Tm00ui2j1Hf8urB/qWNSs3u+kzcZ+C0v59U8ii2hnihjN0NqRLkVsmV3djx
gkFUiUD5PEyeQ5l/qHYKx9Mnhj76RtK/c7Ax9TfCTtI7oxNwa22RdaqrcO21lhRTh5yM/sA1gq6i
zMn6l4JAUv26MZToqjd49DSAJUFBS1DLEW4ZhZspkbazxzC6rhpWJJtUsdpwh536kAmya8IkcVua
vVsEfe24CoVv4gd4tcVLL86UtnWjiCb31Jbxo5Bh5vdd11Wbwehve1Lh8BUJJ9wvpLR/UlyWWxmH
5Gcotm2+7YDQ3pCwx/5HJ/aDTHUaAptjRuCtJfY3kVCW+FlpiDdbaMMzCoI/wPxMblnTPRY5FkNR
dfIOcJLdu2pSx56TWVUECRz0+8ZxXbhjn0svB/7nLjLsfJsbRH5vGxHutM5mL0SRL2ORfqCBhl/b
tDLuaG5qd3ZV5lucZsXrjC50gcpq3FQhiY8MaYhm7mLYjgBK3SlZqBS3mtl10s3Z+ANsQamy05DI
pr+q2rJBntfo1M962fstnL2bx7rpo1io+61ZVYAhNcZIvNwsHbfvdcfV7PxnV2m9lysdfGuBLo9r
yWOV3WcTr8ZdywDJGVCnrn2RQw0MNORG7GxKBmqDhkL0NKFmj/taghAOcpthWF9p7fBRDrntmwwN
0JyO7DYaxV3dx43bdDmAeGr+w7Fj+EgePzTWSP26E9rGMEC6T3o4VqPvdLfWufKBe+Nr0JOEeE1Z
tr5NIZHujh0CPbdoCecYegi1dwvXX+aPEF3LdsNQMGzTOCpdfWy02GvaJHfjwkEPolG+kKHi3LVs
JNS0JpQ+cCNXqaV4Y44+V7UowASJn0g0hl2V99quVDS6SWJqe0lrp/eazJibt/mOG6EbqliXpsMP
w03dPgGMTB6piAoPDbo4o3pXgUMjBTezW+VN8QpS0XzLB0I3RpKF2LRh/WRKCbLDkFdBj/L3lQYG
8DvgJKNdLsfYtZv+a8BUerhwuWejEPZoosl/N2UPfeZo/UbTewihJTTsP6ocNGaQiH4EUCXcFEra
fMAN9h95Ngw+PHR5U9pxvbehhAzfYEHvOrT67BvNh/E9ifNSu1datf8EMTF1RyE0DwhKnLdGDT+E
YD/V2jS2JnyCS7KEep2koceVNrs2a0yHY7W/dK3Zk15FbKVXQH4o9pPNU21rt7EpvESi2q2hNIH8
jBleqZqo/ZDHpQdaycTToV1zN8RmCjnzor6GFy7cIrXLTZYI6xlXWfWt17L2xsjAq5FRnI6Wllbq
Mby6dn2mtzvIFfa3jhNGrh1LmyJObUZI8xbVPfqM9Q+tS98aasevfZOWriHt6jaHD3FpmqIrq0bc
xK0KJ0cimHu0x8rhG6WTmhulWvGrbogFaewS93ld58wdQvIrylHa8ztOnvVG1vJKMbuseeh0Nf5Z
U0QynSZuhEODRmfJHZggHdQyK2fMdip0GYQ3luKOJNY+M/sMW1nNXdMQH5HdPPK0Kq8UhyUezeId
wjXbkKDDlNs0DneibrvrzFR0X1WkeQ2mtMYDBrlyBelot01KkJQJdZxgSbixtYHV/0XalzXHiWzd
/iIigGR8BWqUhIYqSbZeCNmWGZIhGTIT8tffhU/EdyRUIULnurufHM2unPew1tqhWYMmzu0qThVJ
N4mVdZtRMwT+jz7y09eud6uQt1q3wRaB2otDopwxNCfyPbXDa/uXTMYvyeQW6gk1IOPI91N/ZxVe
1Cb2n5TUeqBoAuQ9eHuB2+UgdhQV0nJ5FviFxCAcNoQI7dQNE/kJjYzfwHgstyOj6Dlq9s+EtnlY
ms5PNdn5kQ72rSQmJKE89rdqai8uUp3/ASVFv869hJ+VlyQ7o6zB49dk8VinQ7OpEn3ap8yR/may
Sr24gVZ/G2iVn17pmHJIooJ97Lmy8SOz4/YQoEUaPC8KxP/GlxOgph5eM7vmDXw3DT1NejyVP9iE
py7QW5KdLAjGTqGWt+SVS7f7adL+BcqrrzJ1krBSWQ+vrUDLEHlOpmZ8aLsBTl+G6+Va7wfBopI6
pR4WhUQrcQ8P0p/RU94O4tPiFR5DFyFrYweVlaNgUgxdu8lSrd3YSTltfGoWV+Cxd7dmJfW7fnDy
beswG4vgUBoWaV/5Acun5JEODMi9xOxL93rgbmMGqSWUilJXM7eaqf9NskHclmb92DlOtcG1i3hB
z9u9UaODKCA1wAUJrUpf874e4KB2TofZ6f1s1+A6CiWK/y+W1jVXiBmg1aW0bJTXtVW15rlkTl3v
odqZs60DxxZi3UmxpWVLI5pnZxTW/jQULl5jFyGx+YT7jiOY8NVf3xcDrnAbd42LX0+x/JuKevQZ
wCvvWjGz2IwF8M4TTvNpcBTc96YdXnLTHvDZ4a40Wh9uvYvmq+nEw7pvK2vTlBVk5erMOKM27Q07
YyryAj5fLVLtivrQzS3xcmsmh2eKqsHA2xb+oqq3qdRBg+Ga81NggX4mpW+nN/aAlLILoNlez8fG
OjBhxKhYCugPCtKElcX1fVnYhG8yr0N+J51QKAFQ24pbJ/fAQip/m4UNXxYSe7Hh5xK+oMyOIgWQ
JjCQiHrSeJMecpKkMmImtCm02oEeEkD/zdFvK1w3rKTZ8+ikXqC5JeYBABxIZrEGbAODNBvQfF4d
W1EduHP4v9bo3bGhZ0HfZS3gkCoPaVqcdWNCU/uuPlX68Ngge3+0fAb3LlUD3ne080uyqrpt9KoO
R9QPn2unvlMsgyOmczdELz6c56zJDgbei11uMG8H6QYTh5l4EUDI9RGyhXr3AA6LGXhW0tY3qcza
KoY2xcPg6C/oE9Tz6yQdLO8+0XWICimdl0HSlr8rm591Uj6abWdjv1riOdNt9uiVvYG+0eaknpnF
x1i06G5XpU6Eh5Ji1/vei8jVs+X9qrMabyDT9H3q2NpLURd6AH0ZwLpztzWzbe7K6iGB+suzk+LX
W03j/hKKewG3yD3Eme3NNLGnpuB5WBc4F5XXv/XCS3HKmmdLjmiIrhAKZmPbBG6r2WhIWtZhT0Bt
4aOvn+H3PmaelT9Dodx9hVZXdlS20eIB7d0yKMekiZPGHHnYlAhgSxAuNiXq9NccGkv61lBp8tB4
tV9HaEJQs72y+ENfO1Re53RWnywdxHSZD6oWl8mbIaY3OvAr0aL5eO9Ur5OrTg2yFhTxEhPVDc+8
3ySpraBqAZvctBnHcyR1g0OSzgOUxnNr6Ll5UHhCmXZosOBQVzcP/tC4IMlY7cFu9F/6aP+yfF6E
TY0L0q70X2YP7qGJqyhQOSYDVaYK9d4xw5y1yfCkAEUJJ89IcIJK8be1lBaUtpuGU+cqBEBdll4P
teBHRjROAirZdaJSDRw9G2iSwhS2EdHUeR4Z4PJGPt2NpeNGiOwR6cm8wMXinzs9edZYrgWuXVo7
lZcsnBQp90p62bYpEo6flrf3jqwFQng2kwqSonsB2XyIcgUPG+EpLuxsauLRIxiDBMeOqlKcNanK
V4rmWT/A8avFHlpT3W0BVHFg4ukRoXStk4JC1GMLRYK9K7u8CM1Mp9eQELMfGU1znHCnG4BMQ2Oi
AP4i+clA3j0oc5Q8ShrNbbd1Uzk7wdutzWr9GfGwjCpgnWIBVcxNXzU9EPbEeC2bgU97kYKYjNgJ
SL4UNwVeQT/wB70Ne89XOzZ6PzD1SQB/BDQJD47qpPRzU1pyT3ME/67YIxDc+vngH/XOlWhwkOQ8
HgbaWdd+w9WG27l5zHv0U0VJuYssOTwhO0r2jmb+9LN2DMbGf8wEBkaoHTiZfZ0U+kkmAxxwmv52
e/YTLpm7URnxD7JD/OejIj+6VJ5Ymg3Dpuv0Mux02ZWhput11JIkjzoP8cwwJb9cSFWFtlZCm88q
91Vp7s3W2TfaVHUhXOQWvX7VpoVj5TvlnnQ/PLIfnD4wJvvNHNNu27fMuCJZBvQhsq5vNhIfr5k7
IPyu9ZRHTjlLxpb1LULNJ7NP6YYKUcHj7Iut9N0+oLwvry2JLOrU6j8nLWdXVeW6VSQT9mpoSu5w
r+b7LlNOnFiWvJddmiCkhJqM7hbnalC/i7SxdwLy1FPQk6y4LiDc9lgo3ryWvT2evdJ/rDW9zICc
cpBwK3MRoUu9FtLB8A9tqVVRATGiJkjwrvxO8Ig8AnEhjL0qit8MHsJVOhL9Jk+dNhrlKAIdd8yV
8ph5OxiVhVRNpemBsBJI0XraD9+Ud5ZSaB1fW3LTFEN+LU1o5iZgWwU5r/96mfbW2Q16J3vFyaXQ
8GLwlCOwl38lSQ0V0QRwoUTl7iG10S7yOEKj68lSSHf1yOUcOKKuIG2sx5F3Do1E2nleaKfGcGt1
hYIcgM3gD/hahuxp5QbcEAza4AV7zOt07tfsPgvfFJEoPeNBSsLect6ia0iCGxTceKV+MDwLu4Eg
tN2OCAXvO8dE/Og4jP3uCYU8aN8+dMZgQnQXAr3hUGRyCA2zPtfUGY94bVHAc1rolSKBudXxH7JN
LVIy7NeYUlxOjpD8nvdm+wNqMQrahl21STvNjyuXp9tC1W8UzZnDAqRCN+iSakTa0H9BUqAI06Hq
nxVQXbfOaKZp6HmJwhDhvhwds811NA5J3K1MJhnqvICsvOk9TX2Xv/nIgN5BSukZqCNnr8yJhMgI
K1wo2WRtVOI8G0jhlQoXrQMVd8jpZfQ378whnPyiL5FWEEUeSaZND5T09M2dMQd5InEp+il5GRB8
XmnKa/8kfN4GunWH391HY5dM8LqRMItMn4sNIEHtOfER2BrCfzBFloTCatzAJA0OZ13JoLRyKxxx
CW0Hq0lfC+AdHiBeMDwYfa+2phpuhCPJHVBsBQ+kmc/BhkYtbC8yjrh2ERW3ojN2da6QAwFiFwgD
hgTVURFn3Fl6Nd2BKufdWBJNs6bKrnfz5fEwdNJXUaHXHvqjayJA5hmnKSWQBDaAB3HC1iB0pSR7
qd4AdRFjrmyAzbEEejFmGfC1JnJyxbNyN4LsG/n9YhaUSwBLgIYFSCPWokRDXQ/eRkUJqnGRUezT
NUbypVIGQCJzoczAnyUCy0YOiyDXRE6Vtunt0EhXIEEXvj+XjwHgAJYfnSQXQN+K6olPe987DfYv
XKvYiF9XYy4swfvvL8GQTu9KJN7w/ZIJ5Iz2Vn1IkYH72sjKIMgCRYXk/OQh7eOhSH2Np0VbqShd
+jzQFJCPB9QO5K/579+VrUxke9BGxHEBHT6+pWtq+5+/Dqk7ILkBckFnUuhCffy6N/lEIzknJ+C/
tINX7b+emxn08QFtBW7R+88v5gYhnWX2GT6vs2vfPQh1kNPOpWt4hLVRLM4BMpQoe2gDOdXqtxrP
+a+vR7H2+UVh3WQ9S1EoJic27JHgJisrfHGSUJoE+RFlUMderAHEvmonZzZ+vb71aDCxwHpr1nRH
L40B4HB0ofERNn7S70mYkVFWoO5djXglpyZAG8vvz9KsVjFLXwLnvFQ2zYu+rnLI354s5CRza1M1
32WsYTO9N+B+3KtO0aiCQTPrxIkIpBcl+hp4+tIkAUWPthMEfF3Y+mhBawVB5sm0Tk/IowVOskZs
uPR9aHrM7aVmnPuy4C19j+aEceck8R7Ci3eltrII8xwsDtyMzcDPB87yc/NSTi2UUa3BPQkZqzSC
9ILcdQ9+/f0T8cHMAjClVQVNfQ9mGEoHUVquvAsXToQJbCK6S8+A+U8tTdoGKZAsa1w4zfYNHSO7
2lmoGHdIzHy9Zz8/ENDLAkQR2GgwdkFC+Ljgg2MQUTEf8Yal8uvJrk+oUdi3jAtrxdKFIYH5BarR
rEgADaKFpTRDzdqknn4yjDfUskI5JvAZc/Ab+PctAWs2g4pn0LT+CaKTQ40Cm286DZOJruyt7MQV
gAbmC5U5MpOZl3wbWIgkB0QjAOrFtoMY/cdJRH1tAvJtsE5Zv+nFZljT1P5Hk1lsaoBITYBewRue
QTUfDXTERejSwA0xfCTuUs0uwyovPcCFu/5GVSodwepn6ESNYk8aaaMhgYKw3GBQRnulDI8eUHrM
HwygC4IUMfUOiSc3hus6XZNq0rXd5Dj81kB1NibjC7qNQbDL2VPDHralnspN3YEhlOvMrYPELvpb
XbnpZrR17VdfUuOhKOB6fr0vL+wWkE1BukG3cICllxLIPtow6I7qyMnDXeqX58k0g1HtkNr72s5n
+PnMaoUpVPrgA2DffJzakYKHxXOLnFCvDoi845BiQKZr6pG0QgU8Ha8535nVAbEhcs8rl9Vn3g/w
atikDh4mkC9wuX+0TuZkVO3pycm47V0byrwpJvg3sx79vAk1Fhoc6bcVNYjPdzC2KpA5IK/AsLkk
lyXcaTx3ZMkpS9Ndomnb+6+n9ML3QakGb2FuxwVpucWMupMuSydh+bltZFwb1ZEYK4J/axbmzfPO
I2yqwe8h7ZifOcqsw0Zzvkujx6TM9N0ZXwZZSm+xKtRGSyROaH4uCngJ4Sq97+Lvh9a7gx0HrNyS
sOZzxvUSengnwwQ4ptpB3PZ/WIJ3BhYXUp+MFptaGGD6tj/r5soF+/n3I2ABPBtYW9DPP2kU6mJI
SIOM2QmsPsogKvxtPwffxwpALncOHZdEAGqk2tDIRDtV7lVt7KS3cuw+P3oAo/47drMOLDRrPu4f
UxvQ/8Gw6dlTh9o/F862no7fXYGPJhb+QT22tg5YDD3bWgRmU7Um6XJhCf7RT0Fxg0/76ZClEC2m
do3ec5Z+qI5N+u0T4BsOYKLAuIJA9enBETIrZaW04lz/zgBuFt/fQKCYA/SICwJ3n7uYHdpWZtVO
Pj0TJMzNoHn+/uS///wiqjZF5wyuwOer+srjN5278vPn/fHxOZ4Z8v/385dNjC1UFqmw8H2Dh8wF
TMEMkLJHBT3MvTWdwAt7FZkTYL+Bp5wlsBZHeSwcJyv9qj67zmPDRTCiu9kaMenzYzsrzP7XxrzZ
3t2nbdVDUwXu2VnbMJkHYmPM6czNtxflg5HFs+A5NXj/CYw0BH3TiitVf/tdwyggQQWeLuhycDUX
o2jtZOyLuj7jQt8oazomJd/9D2N4Z2KxGLJPnDpJyvr81E83Y/HtZ82fQf7w8gwbj8/yWqKl6MYU
Rd9TRX8NTUjMFV/nwp0B9hmg2T4mCvT1xTKXDTBBY5M4p1GP8gPQMd+enA+fXyww1UBkBdrfOYl8
3EIDrKHTyrm7OAAopUKFBH4L/PuPK1yauaOEkpigDpBHF71s5IqF+TcuTjYQRHjX0FQK6cRlfFok
vYGErOeeZLcF0M2h20Rsv56mC4cNPT0QYyPt9+9UfxxEA2CP2aDoeYKmbWgVcaNdsbQLy2+3L4Aa
JDKWaOIJ0caZWPnRDkOAkEMZ0julBbtKjtWql3ThFvxgYHGJZ2aWdRMK+Cf6F8jCId/aeeiWoIqu
HLqlkwy6BQAikK1CfmgOfpbkeGFYSc9GVzsPLvwxE7gD86jxJxfMBc4Pyp8i4L1QoMj2X6/UPxLB
u90w80gQQyI4gBQWotZl9rcecmKkyUjO0wi4CViZ1ApSYCIefTWRXY7+0ihfNE/5YMu3pDL5m2wc
/6pmMvlb+U51rBP9iaEfxrYyEz/QiDJR4RVApBENocXQ9pCnmMrMe8iGFi3MuJndQqBXosM7lPbD
6ihICJKJbFNAE8ZHzasBWWD9Bq3m/R2AEWxncAKMKICIhx74FXT2oCMQ65VPy2sgTrMH6dtnsDr1
6OuJWWzh/8wLQcIUFEdouSw1qlPTF1XmCnLO7asfu6a+pj++NrA46P8xYEFnFM0qLrgfZd8Pvq5z
ctZFGgFv3wlzZQhrFhaPRY9ey6aVYQjoKaHtkv9hACbka5Gug/86S6x/PHxZjTRa0xv4vKXt8iLb
r/hn5MISgLIHXqYFnqT+ifZJZI48mteSM1p4QfczoTROXYM9GkOT3uk2VI40W6FrTZMUUQLVoNCm
zL5BkRplLSHdfusSbh+ZSZ2Hqm+GHVIG5l9HyptkKqu9bkoPyRmtiNpCYwdf9causDXQA1wOd9Do
gavzerYVA4BWAuwDgO2yMZxysOJCAAD6gFGu/2khQhzwBLQKNY3kCmilNWnSC8uI6wGTYCCdiK2y
fHMK0EgzZ7TOxPzrv6bk6et9uHgO5n2IBdQNC4QpKNgvnwM2JJ5feQk5I6cYWIAijOMRwPCvjfxT
WV9cMzMhB+weSFOhUrYYRKXcYaR+ap3dyY2acpf0P/ydQPbGegFADyhw0kT0bQa8O1E1/XGMe8d9
EUiUa2LFhTLmRNKnn2Ibs4K3C49wGXmZfp9AQrGxziZvbrq23EgruzPQr1ek6E2UqZgkQD9B7IA0
xsZsmpVTeWFXz2Js/2d+cSqBNuK8yGFe9ABW0gAkHo1dpZZaCQA/jROp55lNaaLl2iwVtBRbVD33
7QSnN0au8FaDUIjDcJlLRrekbIuNLOht6+U/Rm1j9PROt/KVgZpzSeP9REOa9T9aG0gZIlO5vCCo
JIjRkVu7NTlKvg33jdDUQFpIG3auWr28Qc+j5pAV1JrTeeYBe2cAehMnkCKjbet77pVpmAr/rxoK
aHBXKQOIcIRiQifkHlD3b/peuGvwB0ExStszKdGfl+5djJA4AM9QtAiOXWBpD133Pd8UNFFdR64W
OiOgByP0XJwBr7bSMbG4EXNku5uiv4au6/PX52xxmGcTiGWR58OJRspvGUlN2LKTP1Vu7GUmpEjB
L3rSs0QCOCv4iqnFtTSbgisPwVUPAQnkJRZxAuQrNVkDfRBTO/URH2YW/5VrylrZxhdGBIrdrIwM
dj4qWrOH9m5N4AH4Fa96EaOLe1BBfZcD0QdSytfztjiU/waDIgHkYSCmAwXwxdLkwBSXdj3JGJ7Q
piSPFs82jg7sa7MynIuGkPFF+IM7FyXfj8MxugE8NEhjAvbJ6wNjk7bJgIDZ917200hxCX49rkuz
Z78zt5i9tnHBiXNgDs9U4FokGlW6sew/X1uZX/p3B/0/swflI9w2vj03Kfk4KJPXLkeCRcZCtnhC
nJ03xZYlg6J47StsQ6u7qZtvIi/+GUVPAejSIc4DF3PhmiPvMkFxYoTRsQtG887p2iAn36t6/DMy
SyyBBo/3EXm0jyPDMRtI7zAZzwQ09ZT05sp+uLRA7w0sTpEztdzCHpex/gS2RmBtLaD3v16defaX
q/PexHyQ352gxC2nslQwke7R+avS/oTgSgVrGh2XNrZrgpKO/nsoPS9la2uw35OGw4oSQGPvxmBw
ts7/NFs4Oi5wEqjlkcWap5CMA/OHijjr/S0BAWluimo5b19P2DIY+7fquNUMDxeoizT5Yj87A8DX
1KhEXPc4mNucyEDsZQZuaXlF0cXQf5rWKMWXbtP3JhcjyzVWMZI2Iobye7OR9f7rIa19fuGrSwsk
BhMJvbhP7wd1S7OVPXbp+0i72C4o9yh7LxvMMa8xjYxXPGbeACZWxMlaffDSQQF4yELKAjpun2pY
neOBywqvLM6KRxO47VK8VOWP788SdBygbwLhos99JGdSHLpYUx73QekhccG0lWfm4iCgvQ/tg1m8
c/nMDDLpK3TiFXFlHhNwb/ztUO/+hzG8M7F4YACndI0CeMl46I9i2q+BJz6PAFm7uZiIf+DFLmvp
TOjUKzqHx0B4H8EMuHH6h1p9ewzAyaAuAkNAjH1688day416GMcY7eWKfOup7ddz9PlGxPchBTN3
05prC4tL15AT5dyqx9gSSSScvzz/ozJ1TCyxKa1ypUpy0RhqbOgQOSskL7UovMzScj2txtg36kM1
3fgAMk/gOuqDHej9/zBzqPogsweJIaRzFu8VQydsH1f9FKevjOxBVv164i7cjMAHIrNqozE9jom3
+L6pSF3SThtjbut3xORD0HsshPbmg0gtNF7v/EeL0pMm0uNA5OPX1i/sPeDMXMjf/1PDWMYTowAR
hhPOY26YTyXIcswt3kj/Tflh3P6o9v3XzBJPaDmd0ngmeSwr968+dc8KbOavR/L5sYSJuT3VrCSP
OvW8Z949ydRoBSKaloNG9zIQbzu1fiSmPpLg4v0PlhDJzFIYMxppDobfWUp7r9cMj/GYkunKbQWI
/3YbZh1cwXLs10LrC3sdcc2scjeLrnyKcBIf3FPijn3MGtlsYQkQ5qrt7qWB7ri+NMcNd/QQ/VOq
FjiDzqvRn8ux2cG0OnoCWH/cZGYONg4DXL/hjhUkQgyHr2dk7TcuLkhLNWD8CdHHXalvaEZUUMr6
CHbSnWXUz1PFNl/bu7TWDq4xsKAIlJSXok22Gjxhd1Mfpy1at5mpBm7CLDnp3Ayls7La/4Kuj74e
srmAVAHHa8ILWwZlICTWetuwPjag2Cvfcu2HSx7FdGd0V7zeCeeoU+1gd8g2tn9GshLfXprZ98Zn
J+HdXutMdDXN0EUi7uueoLQjX1tXPo5U90NVO3sikrevp3YJbPl3VOemFdBO9GckxmJ3j1R5ZUf6
Pi71ugeMwTX2LUG7rhLU7qAaeXHFSlLcchOAl7yzkX/uUjOwoR0Q4u2xV1b60v2E7AF8bbCwP4dB
Q1tWJdT9hriTUOXomXZLRfk2ZmuNyS7tqPd2Fr7imKN3I6ZmiMFHNngRaaUGRg646SAgfj3B84p9
2k7w5+Gq/GudOI/43Yp6aclAke2GmGda+mtCzgK0yiL787WVi/OG1plzpgqh/jIh54hejc5kDPHg
t3dTPe1dNuuPZCuIC+OSHWjuzf1uALmCkuDH0fQdCPylSfoYpGkFsm6tNgngX0EyaCSANokXpb6b
hNAOKc+iLisQgF0VaWAihCoDk7c1DYpOQ3BKKvAYV1zDC4uKPquoxyEngD7TyyfByKxxmHLaxzUI
sQ2KJiQ9auZR2M9fT/aFJUXxFZGNATVc/VP1D81X2iQXsCP057F6MyCB8LWBSz7CBwsLH2EqZF/I
supjf9wyJqGMwwORV4HfnzoDij7yCbF74JhrFf4L188HuwuvrqqEU826PXHPnloLvJo+gjZATx+K
tZ6flyxZOoofLmBtKHIuoil0fqn9fr7obPra6FEGOin6RCOGVw9fz+WlxXpnaCl8yc0EHWwnjrcK
neLy63z7//f5xfXp6z2U0ROMYyyqwPLFxvPX8l0Xd8P7ISx2Q96zqiLa/CiweMLb7jZJKG26rcDy
NOsIOyWkRrGd3JWpu3DYAfyb4T24uWYs9sfDbtqJxm1IVMSEVdOGN5Dhb80+v04hL7NydC+ZAmgF
3cjgzuEOW0xjzsbSbwwdG96n125m7bPkurNXHtc1I4t5BK3KrNtUokcypCjS6rl3X3NjrSHDpY39
fiSLI+S4va8LD75R5h1S0Ad0Z2+ZjzZKfH709dZbs7S4i9vJFgOD9Fessih3of0RgnqU9jfFsHLr
XzpC74e02AcCwkXg1qo+rpLpCoS3B5eSX1+P5dLV/d7E/PfvXsmxtKuEaJg1qCxD9eYXKuqh2e3o
N/udzt4OugUB9IOkO3Itn6Rjh9bN2hJHiRaTfQQ7XYfYg2o2X4/m0sogfQf0BqpH8GQWuxmKCUnl
5LO/Wlb+g+jA9O/A+txpuA8jb1Dy2spJuXJaL03he6OL3Z1JtHxJahwho0SHjr8Zar76tVY/fnto
aJDuIksN1UOAaxb3dpdRL/VSZKnyqVH3pmrHvV423sGzC8Rf3jTcF1B0WLkdLjmpkD+Ea4OMBqAE
y5qM0HGSJgPbQ2n3Tv/auc5Vl0v0lyxDcxC71hGRnd1AOeAmgYRQp1binQsXB6AlKDfMHafwYs3r
/W53ouxWJwoM9LgnaMUI9mw6PplkxciFTQMj+BevInTLlsSHPjH0tkL7zDgz/GOeZmHFumuO/iqi
PDKx6mLMe3Dhl6JHF7qMoSY+V20W95SVy6GCDkUXd1Vxb5dgq5pFtxMZfbX7tIwaSnNoz1mPleiC
zslCCPYV3387gc4yrTmMh7e93EuizJJuqvw2ZmXx4rc/c8nz4OvtOvvxn0b5XxNLyhgClLQBu7GN
qbFHXvWmmJygaE8msNrMGR4sa2URL+0UC32dsIRAJX/C25KSNCS1rDYGUPLV4eOj4P1JG+G+fT2u
C4cdZw/fhxvuQ11rsXp8tM1ODU4bG+jLUo03FT/z4d7Jf35t5sLND1QKbiWAq+cCzuJahhZODuJs
18bJ/WDfeOUKkvHSKJBBnN0/FLc/bfmp5hIr0WK2tI1sr4R47V2Ija3cxhfWBB1y5i5x6AkLStH8
9+9OL6l9pk9VieertI+91oeKDztFxxUzF7YagiIo8qKGh4tq6S2VtUvrtkx1FNPGN5ZZP5PB/zNw
77qqtASSLglEdPFXK1fjZ6tzmRpFI4JetAjMFk9N7g7+NELDLLbVVESKK+hAmWjJkYIKbkInaEqA
DDOmtezb540xm0UCHjkZA0DLBRUTYmiy1epSj5kRWY/C2K3su89r9vH7i2EhsMT7zfD9CoW3wNEU
lEWyZICGXhmnDZJOlbXjcvht5s0PRDSvXafQxgtJGkPVaMLeJ5Ey7O04ebHiGkj85n1PrLsiIfvC
G++Z8HFWzP6mVK2IdMIhc8fOI4QEzJTtGg/IZrM90RqtdDKhh346bhLk4QZzDAl3nrrGPSLWBoKu
GZ7qDgwoaYeORkJjMK4ga7HDy7mSAV8CQeC4AFYEhhOAmoBW+P7iwPsQjS+gQIMJZxm9VdTjR9n0
5k09GmKfZqbxkEPhEypio9ncAgj1W9OG7jSh7TNAK1Bjc27Ui8w4KyMt9+iND4Ry5DDvd8eg+yYh
cLJyGj5vkH8/E54CYPsoFCwWULN441pl5dxM3o/O+5FGX28QeG2fbnZgPMHghIuGZwxFjo+n2m3p
BN2Y3r6pPacK29zb2MX0o+cqJIbcKK3JA6NNIYqGGmpNto5VHe2O5NHQ1geRD68T0YJ+HIoI5P17
zfUOo1Xs67o74HNRo09bnTahhyZ3YTcNULfw1SN4FDyaRgTgnZfe6tBuOfq5sgOI37yZE+RBGhMV
brO74yy9rkr/vm269ArCsZAAapA1zoEUbvqNCTnVgkz8b0paFtZJASlHnjcBaHNolpDI3ci857oY
ihCacXE21hLKtv1GM8orc3Y+ctKSQGYWDTgQd4c2n2aZVIgECq+Um9HPoRhHKUQmtb/Q+wtHy9gC
tx9CSAnigZCmc4VeBVBKyAM65cM2Qb4YqrtZ+XP0nGtRD8+57Uey9g4Wa29to7+BIFBECGSjhuww
JvrBGvyrJLdDMJmPAMQ9g+94gKzlniP13pY8Ur2C4mW5hfr6DdQv9kXTnt2kOyg7vVZZuW2Qm1LD
z6YxItnbG+FqN1kOxSsFwThbsrs6nfbN5J4NJ3koM4G6sd/pEVVQ8Ox0ZCFb+WpBsKeBXg/ypbFT
mZtW+mE+lHFNZXaoNBER4Y0bM8NOgPZgltu/EkMd9XSAKJlfpGGt/BSivyVkiowUus9aHitSIOMo
i4ccgh1gaf7SatvdWnSCRmoBBTYp6xeSut2xzYudwxOobEGGBwqoPpkitFa3dnZaHSy30iLoTmKu
Pa2OEi95LdBu4Fh2vhG5rQ4ECbC6kBiwAshpZOgGBGLUUHlbJ7FXwJ8XjiB6wrkm1ESBlvrUhrWC
hJzsqbBvLM1/MZrmORMrh/xfueije+W8N/Evc/Huac3x4A39yO0b3e91yPKY6bZBlP08aZCpCl3q
426ySWTo2wQJ7Cm6FZ150PNC33TVX8jb7+oy4hqF4s5b20bQmbWBcetRFSWtE1d6B/0bJ6rJJCBw
2qqoq4R6ooXRX9OpoitvzmdnBIlNtJoywJ1F0mMJhsmTTAc0whhvoHAT9mPc5yivsJOXZiuz9vnm
+mjI/3hzNQDkuwNRcNoU9JXeUBnLvp/peG8CMKmPJrgthYYQerzJJ9ASz6zdtmuM2K9HgeT2RxOs
hhYlm6eLVhslIMv6AjTi15f8P4LUp+2FjlngHKGzBYp8H23kTckSyA3baM8JjbSgVN3O9PgJsoIb
A53I/dwPic8hNKsrufWN3NyaTA1Rp2u/zX7aMAKlL5pBVYjbEKkVZQCqxfw4HoRGHzSn/gFJ3ihP
anlQY1nihk2z62KgKpzGod2w3nI2VLWPYyPJwdGKsEu0n3rL7qWm3xqefKgUudem+m5KretcSnoz
mlBQctn04Pj1RnDr/5F2XjtyY0m3fiIC9OaWacqplCxJ1TI3hKRW03vPpz8fNXP+ztxJJFEazKgx
GDUYuV3s2BEr1rqDffapK/UvfpJ+c7LwcxpkhhvTg71T6pqgwRm/53EPb3j7TpXL50lX9lFfPltp
+bAISyWhoyG7OB2nNvpG8YZQxjCQ4CjN4xRAqJuq6rs2hKix0T/Jk8FdVu102gHkuj4CWyfRBXYs
7JUnjuZ9FM8flVQz3CF23pGY/Xh7ta7fr/gCgAC0X4ACvcq+h6ldD3nUmzA09lBZWRXaVN30oVOj
DwVqhb5pbryBrkNfnuQwBZCHd7hiVCHhkUxJkfXJrDw7c57mbkjD/uOUj+3HIXEgaIvgLuf/nNrn
vJmK4+3B/u4Su9ya+Ghg3zoJnhVMpa0uNIydPzyHhe28q7S6erWyNnvo2krb9WSX7vquD1+paUpe
NUjmj0Wr8xGAj/qCyoH2GPnw0RpSY/+VFrLxro7a5IgQVKq7hhU6d81Ywd5sOl30ccrT8ZAExo+i
VoOP3VSUyU4tmwDhXbn/wAvfOBhQ54Yw4WvyX2qpyT+RNSzZBy3XMOfAU4wZRCZyO199mVZ9p7Cc
Vxs1uOdsknLSbNXwzpob/53elP1TZYfRswS36p4Uc3s/KRWUTB26gmalRE9dA5s3tAyW1/T+9Mn3
zeG1z0s8NnHwL0VtmmPLztxFhuH7bhWaEjINhRnsYvRcDwXQ0Dv6UbdyrosfEBYDB0FeCN+NMKYI
nkxiWAzQLeqftab9UqvhoTL6HV0P+xwvkRnVcR78D5BfbQShKxuQzqzl4Qr0n3TY4iLPbj+7sSQ7
UqPhuQDE00X/FNFr2D6kIWVEW94XxveNPXc9Sp7I7DcyijxoRa4D3is2PRTTxL1x6LpTnz3E2pO+
5devowZKwXhcQHuL5xVbJSqrr8rAzqfnuHqZ8tPb4YdAXgxAQzp9A5we4R0z9FHSVjLXRubQwFQl
+qJjGnyWTQgO3z5d3IK0vVDUBl4tXFBarGbWGGjjszJ+tNUjm260noYtONpK1ACc7l8rghNiVyj0
cXGWLA2ZlCa5S7Wv7ZL2N15vD2flvr0wJEycVIXJVMgYkot/eEAguS3Ln/83E8vWONvPI/z9RqJi
InF2wfjc6DtkHW+buL4kWP7lCbuA3hdo6KWJNtF9pc2W6Wpwb8m+C79X7a4BabClVrqyMDDi0IxD
/xOUKCJ9RamMdEwUSv+cGFb/d5TJ813im9EpiuGPh2QDvP3toa0bJOPPc3e5CYWhpUVR611p9s9B
GkCgn9zrDAs9l50/bom8rcwi4DFw2//t2Vx+ytlCybRsTSi7wAHYmOrD3EXzXV6W1d9Z6IwftVaO
d9Y4TFu51BXPAOnWkq0D3YWTFQZIJ0oCL3naPxs6nNj1JMvHHhmJu9vTuLLPaXWxFdpeeN3TGXE5
NkOrO2gey/5ZGerJq8YpIZ8TKIep07agGb+LzMK9QcWRQs1SWQBNJsSXiawEtj0l/XM49/H7PoNG
F3UTCc2hqvHCctZ+JlM7P0P/Ebyv51n6HodJdK/DvAjcLEOibrajR59bG1GdcN7lLRg0Ke3iDw7U
mm5fKD6JJDlxtXyeXTMz1G5hrkQZ2rFsd0zD7EEd0VDvqqI6jhBx7geYm95x4cMXALesy8U53Idj
87OFdxK0o8SZ6QqENcbibpRHXpt9We4GDdVIjXvanczxUEMDcBjgzyIKoXsUvN+uhO/6qI/ofAyp
5TxEGvqc1YxIDXLSxkOXoz1jxnr6Wc20X8rYGr+ccTZ3TQlnSqsr3aOqDD6SC211F+dVcpLzDtWA
jlrJL1Dw0nNqt2rqakpc2juzboaXNvaHfPf2bcGWgHkHZrZrUcYyC9RZprvkWW9l/3koiuZb4uf1
OxoZtzg5VqIJ0uqk2ACuW+RxhX0+o/6ghX0yoNLT5ZCbGvYJRUj/VEnJdNAsSTv4bZG+g1/d/8Uz
NPyDkSKjScaL296g2nR5AJImkUDe1sOzrUw/6y7TWJz6ryyAt/b2lK54kYsHrzBONA5Czai4ikOU
M2LXDvbIlUzxqc+Ptw0JnhGoDN0G9FPRkr1WasrjqQp6iKNPhtZP+5b01XtVj6Y7GTrId8hrkc66
bVDwVP8xSHBu0nUMsahYLpwdmqgquBxParrnKtrriXR4uwWuduTRMHMNpU9glgiCuYJkOdRelKn9
MBNJ3zZx3XzItBErIYy2kAwBALncCP1stn6FcsEJ4BQIS1kff0IObtwNcd7tlL41ngyYyu7DsFK/
JjqCUQZyavvABpx6+5eoy5Y785PMJ0SFnDsqKJTprqmgEnvSUqduvKiX0KnNXXPM3cqPD+H4ufaf
5uBO8b/05jcfnQoZiSEYepX4o92/zuTNFPQs0sbaDfo/YzoiJVKjWYx280abkbCblzUn0bWwdFkW
oHQxV0DPPY/mwFBOE0JdmK2dbl8Eh8bZ6/LbFx9TCyUT/1wMXy5MA/K3mTVdOWkofpgvyhYlw1Wn
L5+keRIuOCIJWmdEA3HWFiEPKuVUy0n2KMc6FOVd378gbq0cejPVJrdrsqhGN6WQ75t+MB9jqN6P
TQE0U5cmA4ETpz3WsaK9H7OJhxeMG58C04qOZdVOW22ywpUtbg9HyDY1dtG3Ztc2HqQDpbQvrPs2
2ZjyLRNCVBCmWlaaY994Xfq5iDyNVrxGfr29zbdsCOfNmmq0WDSGYeQvavEt01pEIjZcofBk/O9U
QQNImyTQKmP5+7PITZqmGML5uPHkLBzeT5ksnVA50MjkA+IiQ093YS+9Uq2s7986OGAvtoyqI66J
7lkh1PGbqdFqX9NOunGcy8dpPk5vhMItBwEToNbhoqR7QnyFzxFHJm3g5I5JB4Z78Lu3hyCiQBYD
pFpUeEFtoDuyGNJX6TDVpWL1pxBZq2Ot+dWrlraohzjkRD5oSah+mkvz5zT5AOezUbkLy759HwNp
xGs5NAtt/J5l0126xd/gHtwAhblr1me5taShqaThFOsUhkrI2g45T3TwEsVoPxAgT7B91yFsi073
UaYe4w5tA2e7b8HZf/u3XO/dy58ivAiMJMjUSk7G01w/SM4x0EjwHW6bWLlU8a3gU0iRQ+giIjbj
qQmnocbElL/XeFxI/Y/bBlbChHMDYk05meNAkXMMGB8dNAn0e2veOcPGOdgYhSU4EtVAPHxEmvck
ObTauMhv3B7E2kKczZKlXh5wc2KJ1SQfT7b8LYs8M+Sl/uG2CSE+XY4B7wNoQ0gechLEUjBl8NlR
Brk91aiJUUYCHTq4wKnzvyvTCX6aDRIRNT1MuxHVoZlm4kl58yB5ApqEc+i9A3ORBWeizTRyRq3W
ncaBJ40TBCelhid09regr9ezeWFIrC9N8zwbia92J0nZK+V+QqdqS733Om4gAoQybWEDWyECNnR4
nnkutSekDftkh/TiUMK5/9JtccSvxHOXlgTfXw7kI2Ytak+O+pcyH4zwqRlfVQTBwzs7afaVeRe1
j2m2lZe43vGXZoXFkiaT3n8Ds7FmzA9ZaBqPUwYh0u1NuWKFSiB0GcAUgG6IuVAZiV29V6ru5POI
nuPP2VbF/9o7kFQ5MyB4uCyox7lOm+40JVK1S0qp30V9nr1KWTIcE1/b4t+6PmWE9wqZDg7a0lMg
OArblpQE/SsG9Oq/IkVuT3dI++Y7Lb/jbfbmyVu6mkhSKYiYQAR06TSisebBYiXqqWjfxdVduIUU
Xpk76mcgk3hMcIWK76FySDLQGOiUDM27OD5CKKY0x+nH7UGsnFVomIDygX+DLkW8HyQK6XPOPXma
5PsqfsrUvRVvxPgbJsQboglkAB/IB56SlHfGLlJd5Y1cGThXKlj/jkK8HyYYn3Inw4Q2PiXf+vih
TvZvnie6FcHTQU5HDCi+7+00l6A2zOkglxt9Ty/oQ66ivoXc4OsfGIJ0gZqcDtO5mK9L1FRy4mSa
T3ZdonukPvVBFrkgILeCjxUXSrmcdJ0NdQGnRshYdABGc79uGFE0Huz5tZH9nRrlzzqSolDN3B7V
4iUvgy4eXfRGwptCLvIqkA39sBkKzSk8E9bdQPvH8F/G9ovZPUR0RViV/ear7sKcCCDtya0CPcBc
N38z04ei6F1l/B9tCK5mpmiZGqpUeDnJtPxeHz6G2ufbs3btni+HoV56mBEBnzwM/cIj4TfY6CON
G6d/y4CwB2JTqVr4C0rEdeK7BlSRnG/cMNdODA+2JB9gDOFlLG7nWe1JUsJe45Hblt3JCO+DAFaJ
oLSOPkizjTVZGc+FNeGy1pGibfq6irzIHA6WHb8PDRBDtxdlZSuj+UGSanmRmVdYegrEURREVuhN
IM5sr29eEGTsZLdqXqbgzc7AAsNLLgksnkq5ajnDZw/PLm/otoKezINbybXMx7oMXCR6bw9obdIW
F0BtDxbGKx40vQ+7Rq/7yGu1h4+Gf3/769fenyGcfV3YwzIUW02s8HVqfS8T/DhKIb33ZX9Ln2Nt
WahPUgJduoApEFxOVU7jRjEOSuQp4d0YPwXpAwKGSGQ/1ShlWhv93lvGhLMfVr3WWY3MS0H/iqCC
jEofup0oRNLjbfzy0bP+k0n8d3DCJJaFMyAez+CS3tz7kNjEpOeiN9JOc4suS0VUTT3eIpMu7Las
seKAin3kpWadvKKgWz9aiBlv7Om17UZ1l1w9uGeepcuGOdvTUQkTpm74kWeMH7tx51hfbs/V1veF
kHPWgM/kURR7mSq/qNnXNlX/um1hbUufj0CYJ7nQRngzGQHIQTm+L+W7qNiILZdPCPclfKjIsxJ0
4GvEcMMCdTpmPQtet5/a/AkGSJRtVRchnUU8ecOjrc/Yv8aWvz9bEduQeMFH7GYZ6cGpsHfTz9sT
tnZczkcjLLkBbGmAWjXyYH0fESeNR9dxcjcr4z0vEDeS3oah/L2R4asxTPg3Ft4cwZ7qT0rO+zP0
gBZ9Rdnx9mjWpuv868IGgxmriKBzDj1N0t33ZbUVzK6t/fn3he3Vztk0KA6/PuqIlTqYGL8l8vc+
OL0967G0h/47Tcuyna37rOeZXS6GToP00z5K6ff/baKEN2ws5VYUQyjn5Ui39zvzcPvza8eQFB6l
RSQvrgNYq8iNSbPT0Jsba6+F0x6dWBc88N1tM2vLwSOWPIMJjQ0MlpezNACMsoM+DL3YvnOcR0X+
AFR9aQrcjfHft02tnBPqBoB/2bkrxJVFPA6hr02BlwNShr0QAKH6KI/Nq1KiDK0hBpDUWyolK7MI
Lgn8HwnRpWIlDE+h+bCqHCfwJLRlftgNeOj726NaOS80ADIgOgCXIEO4LJPMbqWILACItuA10x4U
ed54Ya5YQF9v6ewHggC7unAiNU0aJNR0A8+PHoNHZ9xwxtdTRFxk2HRUs9cQqRMOpDpGtmTqUueV
iulKwVjtbLv/FKjZhttafual08eOiaYjFCZwNYgvMp0m/kG16t4rElt7n415v9cVE5T/WFh3tdoP
G/Z+J+KuDZKdt5SlpU8kNTLg9wGtHfReBLIB1Q83VA52+zNC+7w81fTPSO28a5XjW/cDD0CYOmSq
ZVT8xK7xtOMC1cE6e7k139dFfkJ+9nDbxErWbrFBMZ6XB5pUIkbEVicrmqKx92C8cQPJjZpip5T3
BTqxad7uuhwxV5TAR8gN9WwLXfa7ZiLOK49dUAikbUgQCTseLcK20sm1enZrPo9RuE9qe6+Y+THq
40czhFvTgYmm0rTDlMujG9SkLU1EKHW6N62y/FVGOv+6vK+qfsPDrG3lpc8NjiJKlbzFL52Z1ExZ
MRtV64FmlQBZxsYTCFzbbfx6C+60tpuX0vPSJbjS+xTbWto4ltV4sbYvQtpe5mOq7Pvpy+2lvj77
cLAitQOImYq7Ju6m0O7SSIrVxsvM8aFIlQ+KlG5E+2uTBr/jUk4H5A9663LSIEOvZUSDWp7hBwWW
+r5J3HSr+3xtHOdGhD1jhxaq5U7aek76rleft1hWrhOjSxmRdbDIVFpX8BhJbhWK02rn+QbaV+Ev
cEzozX4vdOuukl+U1KM56s1x0qVJIbyA+dpB9VvpPK1UPvMW+JRp3R+4kvNRCRFGm2R+EaWMSp6f
FeMx3yIcWl2Uf2dN1A8t/U73zZjvB/mvTPtZqn/y+8m6chplIhmR+6blkDa6nPReby/a4sk+32r2
WR0B6016l0APlP/l3k1T6OLNyeq8uH5xdv6WaOV1xEInB/G2RvvsCu5YaWpLDyutI68X3We67LZ1
xwu8p5HOfw21+HuibOG3V28tQhXQoTh2uhaEIUUBHVhN5mAzuXPGL2kI55eJvrvuDlFwiNqvSVXf
6/VGGLg2kdbCQcGAl/8IVgfTgnw5ljvPSE/h93F6ebsbO//8Yv4sFg8nA/JKZ+Z8pvu4/Q5N0e3v
r/kwYiNEF3gTOQQYl99vfzdBzxxGtf4r6nK3M0a33MLgrS7NuRUhTwFPQqdMCpPk21P6PZXo1M/8
wPhUVbX0vpgV5MPN0XejOfwaOfBcqdqUbfTcrq0TONSl2koUrYtwAz03aSaazc5LAF+mR0Pawvms
z+T/GRBxM3ZvFVaQ6p1XmPsYNKZ990d77WwMjrBYkhVE8jhyqvQ2OqiNtC9/3d4NG5MkstaS7IvC
pGIMrfWDJkvtTz6vqktLHPkdHk6Xm62Oo1aajRG3ea+o3Pz2Vp53LbZYohfYKmmSpFfy0oBlJJEi
OROHMfwaTMEhs5M7MNVa/e0P5gnGWs1BMHdBNl/aMQcYyyo6hjzZfx89yuUGRc+a9wR3/v8/LxJu
aur8X+8p29ljN6R3jeqczEQ9yCVEpoZ6CrutqGx15TXgaUDRib7EHkMnpVlayXGezn3UgAeet279
ZeqF2BdqEhikf5O8X6X35Lnw69R0Si+x5N3Qv8T1Q1dVD3Lnu3P+Jxg2pDUolfFeYjjCPmjKeZB6
v6k8p9APQ9nf0WrxLi+3MjJrfm2B9v4fAEzYB2rpSIbZRo1nZfGu0u/18r2TtwdI9dxY96z2mJTe
HL49slUWdAOQKaLOqyxWmFZ1rhgY1XOAkU9K+fftzb1yiEDPwyUOfw0vAmPZKmdXztBz5aidWnpx
2uyi6lujme4oHfvof7SzONQzO21A02WgaKWn60fZdDPzXeTc0ZV2ezQrbhlSZpqGFrwZ0YHgM0vN
8LOqGkqv7nZt+ZBCcVgdbptYOa5kGACdQDEMlbUI7ZXgxKkbn62NAIdrKB/sAp7L/Vj/FRYP0Rbm
cOWgXhgT4g0/llN5tjGmTy6Np8mWzOfaOT0fjLD6OpSLQdTxfaV8cbKvU3UfNH83akgBY+P5tLbP
QC/odLPz7CdMvFx/pwbD4EO552nhdytqdjn1MlRNtPrn7eVZmzHufHh8FnT31X5Wy3G0h7FpPL+V
XLeDRuXN36cwwgaDIZXin6iwl2QyFLpOPHn9F1V5ioqHP/g8WT/IQOmcvmKYTth4Q24Wk5e+C81v
lv75Dz7/O9cLzBoCdsFVRjQ3WmXsjF4QfYYLwZ3mPzHANYnEHjgJ8nGXy0wfGhrIszp6vZ7uJOkw
NptueHGzwt2CSInMC3ZhMePdcWnCVlJzzBqTBBmSOsdIrz9WfvNZC6v3Y2/tLIhUmq5+5090J/bR
k5zbf08kthAMd4divo9pkEM75zHK6r9L3fSKuH97EH/++3QxURDIitSHWu/p5NLksnS3IEErW3xR
LoYplSngv4KT01vLHOEN6j1LstwEzGqbbKzisg3EKSaFuoS3wJqu0ilxBRNEV0u9Z86zspuM6qPd
ZfdV1bpWmIDla8b97X254h0op6PWBM0TSGQxBmpUNU+dPho8v+7MPUwwPwa7snZRnTyMzfDPbWNr
8/c7t0qHkEVZXdhAgQoNT2eSybXcenrnFBuebuUOYhx8mOImnFLijar5Rhnrjd15c3nI4+Mg7fWt
jMfadEGDSAuQDpSTg3Z5BDStbO1MSXtvmpSTFWYvXTzsxjn9MCLXfHuyVk1BnAc0nHbMq5amuJHs
xpyz3ov1+Es1Q8ITp5/s0b5vO+3+tqnVdeHeBoP2m995+fuzECEgLelP8tx7TZm6h5J/3P7+WgAH
wQEwdAoRvH7FNIij4wD8bhi8pNAVV+6G51GGQ1oL7qtQnR/oyDj2SvLeiLU7JPL+wC3ALId2C5we
ZKOXuOJsdEmRDnSId6Onqy+m8SHeuJfWdh11ACp5RMDowwiePbViuc6GafAa1OSK8Lusn/w3qteS
4bGBo5Gn0vDi3LDCtuvrJp94w/de0Jr7HxLp7NsLtLbXzr8vJA7KmdyVI/N9tY4f5jbz8jb5PiT9
J4da8W1Ta3ttUTRaFC5pCBKx3kXZpcE8x4NnSN/p91XDu9vfX10OEtFLxYjGDfGSinxllO3G4YR2
79T6SYtOXfMHG2rJdf/XhHjPSGFdOxM0PR6sSK4eZq69saXWlgPUKTrtC76aPXW5Y4tJUqSxNSfP
8I929n5S3w/dvbxx6NcmCrlfaiSgQTRwW5dGggSmxREOMw92DbV6aaK7egt8tLbWeHnICpkui9rj
pQmlniokeSHTkKJXadeNH28v9VqZaWFZROLrd6udWBsetUbu57SSvdmqsi8DENR9qlvBXRBVGp2/
c34g7z09tkjr7QcYN/ZZXlcv9Qir1O1fsjJQuCwAcCEaClJM7OLJS22Cp1mdPWUix+a0blZv3AYr
sdeFBcGJjV0z2OaIhao+ohAaSB995V1CiAONWfJu2FKhXemmA2l7NiJhC4YSeDg/NmYvndqdpv0l
Z9rRMt7bie8aIfRn4a6YPgTtdOzyYFdpdDo3u8D0oXC4C/oRiiqvkLcQByvHglcM8fNCTbEIfVxu
J8vOCz2SS25EtXiXWcV9a36p/BxcZvrX29eTKB14IXcvdBSCJfaVbGS6T4Ku7ndGdtCjLS7SldPH
UBa5cARS8OxCuB46Go2XFrFKINm7Sn1OpfdyvaXCt7It0S/kTQNQHmEeEVE2aA3BEmxmsN58T92i
//LmWbr4vLAn4zG3YiuNenBFwa65K9Ktq3Xt9xNsQRa0hNxX2I967FHeKpzWa6ZdfFTeLLtJmH3+
+WW/nQUGVjxpUQVngBeEkyufesN4+113YUDYRmlpRlaZ+q0XzbY7fZ3jrQLZyi5aFG9AjcKei+qK
YEDWSVENYzjQMrUbbTfOn9pxI6G/agL9GLL5FvepCFBBW7hAtopHX11CoIJfnYdD8QcZ64UzAI+D
GDC4e+GimKLIiowoGL3K2IVuvtUVvraPzj8vhE9Bq6fTjGyopwT7It/9yTGjdgzl7wLiuGJNSXur
kwfkwakXlHuFPxvxxtoSkGhfmJEXVyFmcKywmAGKGaOX97s2cJtsN7+9+X95cfLagBJ3yeAsP+Hs
KPSwoCfWMJOeMBT3AA/R20+CycMZ8qLFFYGzEb5vo6DVm+3owQYLt2wcbuzSxdUI72aa3qg3wYwM
s4AoscKT0IzHlBX2g+dZa91Sq3da9GwXT6j37pNxo5y3chNdmBOmi3zxPDa+P3Cwdz/k703vlltE
bSt7lhY0WIqhygKCKuYa0r7uoazBRJse5+wufL3tu1fiCT7PaaNZC91ZsRux7XMaX/OKBR8V6YnE
oXWfhHbzS51LfQd5gxS60pQFT8FcmIc5qcINUNf18Eiz8Z7BOgIWV9nCxJGgxllyNUP0S1bc0Xg7
TPTSgLBEWde2SHGoJINeJvUpHB9uz9/q74e3esneczmJNcJcUYg+E54x1kBlRf+sGhs7evl9lzua
339mQHiSdX1mDL5NYkavj2N/qOPTqN79yRjgXVqa0CkVCbfHEIWV3dZ27yXV+0A6Gfvbn18bAWl6
3kkWbove88szL+lGO2R90XuZHr0b+0WaSu7hz7XHN+d9yCksWxlObXiWxNdxXQNQNeqm8zK5OFiQ
Ysn8GaethMzKkqsLpmxJf+JqLCFccKYmyvVQab32ZNKhpcpbyaUtA8J6tLEq53qqYWCw9oPtu6G2
sal+P+qEXUWcQIKbuARhazFg6IM2rDsHE3ERHibjpTQ+pc0/xvAlm+5lvXODtnKnNtmVTep2U72f
/PqQvh12Q8QCS55CtnZBQwiXAai1XJrs0j5J1eDadrUzjY3K7srW40VrgG787d/EoEW1Ogh2u9Y6
qaXmal19yAv1g5FucWGtLBhpLbDPxC30JYoDkYfO0cu0sk6ZYeyUrNqlY/vmi3OhVNIcKmsAB8mZ
Xh4i3beb0Hdi+5SZpVtk2i6VNyp3a4MgMYcbo8FpEVS/tKBFziBLSuQsvdxLW0j/dk9P6P7v9wVH
ZkmFbzh97Jz0adem++bzbS+z9fOFzRTJVj9MLZ8fSuQ28l1kb1W5Vy3AKgW+Gdwm3v5ygqqgHcoU
bphTnWW7LAO/t9ULumVBuKvqeiqGSsVCmL/Mf/HMvj1F18ERd6yzNMwRQ16LM1YQn+a2H/L5OoYt
F+roKnJ6BALMn5Hd3deO9KDofzKmc6PCrIExpu+4TpzTWMW7VJJ3+VZnwNohP7cgzFqbqPXkGFiY
02MA73vzEL09bKUGs7QZqjxKFrq7y6UfwzhpGkr4p0mTXUMGOPzmRAPrgjM2CPPgD7XFOwXlEwNG
XOs07IrxUxt8vL3y13Hq5eeFG6U0htlQez6fwz0Sj/ehAZfRQ7LV77uyf2mOo+V/YddA4EI44lGg
aemgZ/4JBnc1em/k328PY+v7whkv5hwcK9m90wx/dXXU3v4+5EUDwphUD4mdK3Sens/cRFDYnazx
A0r18cvtn7+yUS8+L0xPHJDFyHs+D0NL17n2vN+SQVqboPMBCBOU9qgpzB0W6I3oDunbWwaYH8IG
cg1sVvrFLo9BT6Yszq3W556T3Qc9kTcuuZVtSjmVKHFpuYOqSDhmdiTJfj7WEv4Pxtk8MPZZkXtN
q7lUhzaCxVVbYAiW25RapAhQVMwohYlsINx1fjTdV0P72KtfpS04zNqCcGn/fytiQkONJWtoMqzM
drY3e4dy9NsfIHTELIcO385DYfkFZy/2kb6JSOsG/7Q3s25nt1uC6+sj+Pf7gnedytCQQxsGx1gL
3eBJm//ggtBptuGJA4iY7SVkmGknkpKeLolTLn23w+/R/u2H7uzzv2nyz+ZHb/TGHxJctzI+pcaP
wPihShvR9NoUUdUgLwkeGkiEMEVN2paN1pf+KQ2LozLLz0GhfLo9isVBC/E6lUs4G0CQM1Xm8hPO
RqGmVqXmoeOcqoSuoNkKdpmpHIzCubOQjYBdMNvdNrh2PLiGyCny5uePsCqj0RlBrzAmRdJ3zZC4
tpZA3+JV4UbYuTqyfw2JtaE5G9OuHzEkRR/U4SUsFv2Q0pUG5yT5Ww5+fVTQ3S+MHnSQCaNSTamY
dIXNrEHJfujv0/lpsv6+PXNru4EYmgIz4nBAFYXnbuUHHYRxBHFzGpOxcUsYHm9bWJkyGusJR5Y0
6XW7QudrsSylhXnS7Ne4uq9gaAvDL7EUuUaxYWplMJjSYChZOItNEUJcdCgW1nlvnrpnW/1odF9v
j2RlPaieMlXA0kzIsMSTU9kSKnqxBbkp2g3ZT2RXHu3Bc/py42b5vY2EA4SU1XL9KuBHsSgcIERD
UrsczNPYF5Obz/FTEuaPnWnuw2T8MQ6D/MC8vqoGil9mfnj7MGnqJIdnWwBYxUa0ALkPNWpD69SP
+eOiz/reKY5B5rzdD5kLDBs0KS2SV/lhMNJ63RWY6ZS7AJb7jb2wOofn319W88wJGcNIhsVntWo1
PyTjndE8DLInT49FVSIJW7p9d+9vMZcsW0BcuHOjy2E4Mzo3ZhH7NYOSTqbzFzCy4a/bi7Nymi5m
TQhqyIeNUq9hYOymnZwAWyU5FZaRC7yR//3ptrWVA4WKHrC5RVOIRlwhxInN2g8VkwMlRSdT+lah
HnXbwNpw4I5AVoEsGGoHwpHK89Eu6KeUIEoz3dJ/NYLBNYzxqKT5MUmq421ra6tzbk3YEkns2y2P
SukUqErnpgHt5UHyBH3sxrSt2SEiBFJq4/WuUntZHvpy6hvSqUSftCubdxGN5km6VV1fm7xFlXwJ
pFAFFNlLKkcb5qBmOGqUuj59oyfSIEPr0gCysUwr+wC0NykuAgbe46I/kswhSRtdgr5GR26l3SXO
hmtdmTEY0aCsoSEbrLSoqNg5qRUVeuac0CM1HDefDsp0d3vx18ZwbkJYfFSFVCMqczI6L6EJs/LG
3lr5/KLYBxaXOtE1D4o8V4sQnm2fYP57qIvykGXhRn5wue8F50K5jkIXoRVgdXEVZkLPsQ950Di6
tHP019J8Kcyj5tD+9c1HMnyzLWNtTOcGl78/82ZRMY+OrmGw/YJQ7I47YGNfrSy7Q6sPBGkLA/JV
mRbdI6OU2xyaBChKpHsncSXt45uXHeQ9nGWU12xwbkIQ1Q/xkA+aRpv/42yB+7i//fmVMwgDHnEu
EQcoWxERwasvm4NWCbyxzrVd19oo4Yz3Zf+3pJVLw9z86ba9tSVZsvhLcxHEBWLVAA73ZgQyFHqD
/TTuYvXhDz4PGcLS6YOnFDnxKApHo97VoWdZv1BMdJ2Nn7+24Hz3/76vXu6oyc+yoPfL0EvKftqZ
CO4h3XSQW73ZeBFsGRIiqCKHPwKF5dCjMNimO9Sjm37DxApJMe1DZNkMYLXmgke7HIw6m3ZkNZB8
FGNwbKzyXZZU992o7TNbfYdIbOpSDtvTilS5OcULxJ7JxE408d9es98Je9EvnP0O8VESB0Gnzb0f
eLolNadGS4ziUGrqi+P4cBWnRnKg6FA+6SNBuN0aX9LAbJ9m2Gvdsp7Uv+Vqiz94zVGd/yAhbKiS
YE6sgonh8jrKFXpV6Se4k4PAUxeyK6D+w7zxMPuNwr6ahAVFjVDXikhoQTSZWyYHw2HlYb/4BrzI
tZTq40izv6uXfXNnDUW5U+wqOHaJU7pqEVm7uet6t6qzcS83ZbWPgi7a86DV93EcpU8Uluqjo281
aV2vGLpOsPTBobKgU4BTXe6c2ncCTaon/4SiSA0uQlFe/ND6pRdSftdMtXOM6rR2fSUo9rJV/9NL
+Vca1oL72ZqMU6GF4+vtLSR4FagWeDpTWuPy5Udd8aBJZTH1fRNr3qQ+qvWvIC83zsqWAWFHpAMU
60mJAXnY+4/m9LbL9z+/X4HOE10wAlbRC/emvqiGFBrZt+qfTutPXZHub0+R4Oj/YwICL53cCbzq
YoQyV5kyOqWiepbj30/2vpSt+yJ/neoXSd7KLIpvl/8aYy8vJZAFHnK5P4p+igc5zTSvVNuDg6wj
S340Y+eO3X+vdD005MFBN7Ngp4zmhosWN+d/jJMcNSl3Lg0Jgusc2yYxo0LToN5P6h0SCE9taN/B
+OjGQ3mYm8RwlYQ+lcmWvqqjYbqhE9xFCz8Xvv3PpsKijkjcuRyVZV3OYhA17LoQoKxG4z5MhqPr
403L4AfVYDjt5r2qJPuwfI7kH7eXW7g/fk8CxQ2UHwi2FsarS7NSkRlKpUyql9lPYP2D9rHp3/YA
vjIhBKQlCauZV6rqycVr+5xG3u0RrB258xEIEzd3eVlpzqB6YfdFs75s+NutrwvvUKMqld7S+PHq
X8bY7s1gi7Fhy4DgIjW9S6epxUA23ptyBYXSVjPjMr9nN8Z/5p/CD2E7MA8gWJdLrBQJcXRqqtBQ
dCY0EOiMt5MCclaWJBeMyVY/yf8j7cp2ZMWV7RchMQ+vQA41Zmbtqj29oD012GCDme2vv4s6957O
JFGi2lfdDy1Vi0jb4YhwDGstqhRocXR0teIVNU+8CuapmivTPPLGiTMlcV10MDdtbh/70qomUgY0
P+Kthtr45apYalukQoL8SAwe1pg39Z8Y/57nK1ZiTczseBIp1GhJiOkNcJOYL5b3PHZ5CFrVlehm
ye7iTYUhRJQ+EGbPBJWtyb2MVCaeCFoMKq5d2Rn7yge9VqlgCRJnd3v/lvQOcS+GGDCmPw2YXe5f
npbMCCro3WhGA0YebZi7/5eEd/73M4vGas0DtaNuomnh09i+OWvgbMsrmFCskDtE/nBmupCUJ8Lh
Fm4Ob2MU8Z4bujbZYyzpMjKE4GWfWouuepyTdmzaTjTGURLXeQXtXbrxylJ/K8Z6iMvKzT8DbdWN
9cquXntNpne8MtENbYJLmzFigLqM1G9c6MFTKkzydnuDl1QGPIAThhbeZlfodLXqrXSgyjhmVr4j
AfNj3eyezKQeQ1qxBzSPreEXLG05nOU0TQWcpCukao2ZuRSugNI492LbdiuPzMXPoyoHPj64IgwI
Xeqkz8CNq9UZfCD3wsb7mX10sPvdFmJOGb8fLLtA9Z8FHMwLWpt4iXnURjRZfQdZHpqpWrQIAmFi
+KtY8F9Z5uVqJPOaytVTrCaLEt7sC5av7Ndy/HS2nFkIA3biUXJPM4+1j5qGJsvySRNmgr1zzE3Q
S33rtJzvSyqrsHEZOKat8oOVwvcthTq8A1ijtDIHAHPB/SM1QPQcwT24zxTZDPz1tp4vXULcQKRl
0cYNLIaZAzMN3PPSUs4xQObHLkFzfcyNtdTfe7g3d5PvQ2Po5kKb9ZwsvRk9UTBf2cdp0vzQcm8I
x2zUndDUVFeFztD9SntATapEVyGTIAAmA73PnafBshMLPIR2ErmCOc9poJlNiMYOkI2C31uEpTQo
jCCzDk3jWJux7NyoAiTzJu+tup2eP/YRxgI0P7qX3amsh8+UMidbObru10rH5AZSUjJybFluekuY
L1VPgdxnVvUQemXyHMB2V10VpelOa3eFp3d/MlnRk6nIb/Repp8zbvCNgzpHVFaYvvYLWTzA3OXh
oMpha46qDwNci72e0GIlwFy608gOI4uDkhJorWcqahWd14LLyD3S9t4P7ru1Frwl5UB3HChR4csw
UDj7Pu0xYsHBBHlM8FipG20DAjKwCK/lWRaXcSZm+vuZMyuM0mqJAx3URdTZcV9tP67j58uYmT5l
1nnKTXzfMR/7/tkxT529Yi2miOhSwY2pPInaMUri1z3r09DiUBTMPhZW6t0FnYYGDtltpWJJWLT+
+EDGoYvranA2H10bBKOFCsATmL/AU2u2d87oGzkjzlHpeNZkG8+lGxjd20KuD+hSyOyAVMGAjFBA
CK136ARM/ZUDWvv+7IB8UjErmb6v/9PXn/Lm0+2fP5+WhBmdfj/ykahPLyDnO24hsIHUORoEXGO6
HQ0C6Z0aDFuiaR/ZYO3MERByVqWCyOj5T02tNf5eh7qQPDX9gvsZU29X7wSAXmJe3rWPOsg1LDwZ
QknYtubsEzgbV1TiejdBM4m4faqYY+Bk7odNHeC9qvLso2uj5+1T4q68Oa/Xcvn9me/1SjBi2V5i
HzP5iH+1dM/NbbDWxbK2ipliZ7ZC1WBaBXMj/tJ5Kyo9qdTlhZ0Wgaw+sgEYNJ4PY4+6PirdwSJU
GyL90fK3bK0uuSgCzVYQY2LcY16XZIDVGwQU6yhV6oSFORYhoTLWrbXB78UDwQA+xioxToKpyksb
oFV4xjgpBAVJZb9YhUO2/ZDQHypN01dRqw82f79HJegGRlMJOkrQNjjr9ygbd2yRg4Y9TV6dJ2v4
dvu6Lp782edncaTltHrvj/i8YYTGg7lWL1r8POIQDLdOaT5/MuVn3sZWMigdu3SOaICwa4CzrGjW
8veBKQDEBdCxzlNfpssroDjCaaJLQJsYlf/8xfaA1eT/vj/JP/v9jQnoXq3F953QK54+CiXyn8M9
+/xMmVq9NYd68vn9FxC/OPquGFdex0v3wsPYJnJxgKQAr8PlAhCcNYlSuHqVf1cZO6vKd11VrQhZ
OoVzIbNTpol0UseCEJc/gP9rXEldLa4B/Fg+CgUoQLizz1fcSzLfrZwj2uwwkt2YkbQ3Hz9nwLO+
D+pOsfnsGqCUwFGm8x28P+4Q05Z/swK8BdFbANOE2ublKSQGkrDSrdyjzmNJ3kj5rMboL1YwNWni
n4XmVs9jjjRshKcG7fut3fr1Zhjqcn9bypL1Q+Dje8izGsi6zBwF3vAMjjdwgCOv6lCzsycUuHd6
2j1mfhb/hSwH064TfISOfN/lplmjtEGLZ0IWeDvBIGKxe2Ik9U4VfTuEppVZp9sCr9UYsPVANUQS
FnNDQE+8FDiQ3Cqoaq1jix5/f7/mZK/VGJ9HMhHdgQgXAIJz+XkjszObZaV9HK0h8rkfg1NzG6i1
ys30mUtneyFm3hNMmJ43PsYrj5lWtMB9BmLe0RoM/nnMuAlcMDNPQ1m05E6VlfzH4+PazOfiNoLh
AIhCE7GJNTu3hgG5hDLNAjxsrPMx4o1c0Yw1CbOgqAf8FjJGnnXMXiXZFx+sqb9HsOhw+u8CZkoO
YLn/XQBVNByrqFhFtJw06eqMziRMCzxzK2VlUE9XroWcZRYVYms0eEzv7R9ev5YzX9wqBEVA6lwi
TKpkiUbEHm8l9KH7d5nx/faVWcgrQtuQhEFWHrP714U8RpFGCwq8Ws3Xrv0skNuwdz3SG2461c5l
JDEoRUYPYyFo4DO2nZuFz/TjGVr8CvTwoAESxhuvwsv9ZNIBblHW42H2i9sILl9ur3JpE00D8zMA
uUUQNr9SaSAISzruHEf9qNEvxlr76OL34XtQBMDU59X8Tz6Ak6mB8zgOyLuGzRrm4OQfZ9oGYCo0
OQF6CzGSP9udUjhW4XkqORJkdgrrp9pr3zGsHWKYIxT9Wv5/wcxhumKa4Ji27GrKRau5U5i5CI6p
SOIq2XG/2g7JGvvCwpZNyHjYMfhThDYzI6PLytZ85fhHK+wFygrDx7OBIDUAnR3MNZJpeEheqpTI
gGXalRo7MfH5lxSvtzVqYZNsAK7hfYwGMSDazkKalqSJlXPJT1aCBFvMre9BvyJiYYcuRMzcTckY
TZ0BIpytBg9Qr/S2LZiwiWN46m0FpgPO+nJ//JazClUddvJJf5clHqb5j6Q4Ib0f6Wp7e7fWZM3s
fTGShJR6z05atiEmlhNpP7zsqV1rPVvKXVwsamb5jWGwNaNtgbdX/sKVChtCQks8EZneuz7bpwWG
VHqJCVDahE0frDUGLRwZ0BFxaaYkIwY9ZheVjVJqLG3YyXMOVeh1K0e2vLyz78+0brQpK6u2Zidd
bJ3kzfQfHfHklHsWFGGb3VX2xiFP9gcJ5yZ3CmwdwItNNVQ41Zki4nHij67D2Ckb7quNJ1YmrRaV
Yxo3BVTU9MicrtqZLw0MzCeZlLMT1Z56V6FC8Uo7stfdKh7TlWzM0gG5eISjjw98EWAmuJRVl4ao
0iKFURgjvcOsZrbG4LFgGOBFkU9C+AlY+zkWeV3bdkBGHxcpG0OjfaqRMtHsb7fv05KQid7gPQ0M
NJzZMgq97oeeWMUp6yMK1GESqzWXtiZi2smzU6mIU0vKnOLU9aA6GN785qFGCeL2Oq5fIwba+P5d
x+zoc6FzJhjWATqFifCExk6zRXB9W8qSgp1LmX7F2VKEz8Y8kXZxGmQXlfnvZgxQsvhF6M71Vw5m
8Yaey5pZAF0GogLJVXHyFaCaLX2jGUYsUi+UffUn6+S29bsfZiriNADcXZGuTSKvrXVmIbyKZYFN
3eIEFIooR7qmbh+repeKvb3Wf714eODt8wB8DoM3fw4VRBSZOeDwRrvB+Ndz7UWDsXXcFd+xdGWB
B/R/YuaxG0PBw0CFAIqYmWFARdiaK8gDi6qO1tsJwh1NefM2EWJqGcuEiT0bv7dWjjarn6a+YuQW
N+tMxkwHLRa0eZsYxYlnMZogKUpqXWSsOYiFlXigiAdQPGKTaTGXmm41okx7VhQngBhGnkcjrl6D
tYm8NSEzywBXoevtmBensnzOye/RvAd2y+0bu1BORph+tpCZYeDIaKKRAeFI1e5c71EPQsRZjbHN
SOQFD773raF/4VshEi14QIm0kR+exUN1YfE6FxX0DJVQp/taJvdt+sBRpOzcn673rdX3mh7r2eb2
UifnOYvtL8TOQiNaaNRLUoht0P6koOEohY6RKcOh27Qm2JfXwvsFTcRTApHr9HyFB5npSO4EuYE8
e34yAbJBomTYURVhWPT2shaeLBdSZkrS+hVpEunmJ+TvTXnn2XfN8KMO0H1OtbBRP29LW1TJaZwB
be6YeJwXcXrPrUVJtfzEzX8M/c0on4dyJXJYEzE7Jz6URuGUEFHW2478omyjj79ur2JRFc5WMTsZ
9Oo0rPBwsfDk2Bv8u00/B1oVYrTB4V8Kes+TFaO0tqbZIY3S72lV0uKklx7gnH80zR3XP0jEM0WP
mDXD4/c/pZ15p7Bm9L1M/BHW1Xngya5H6ZCvET0vLuRMxmwhrGiavO0UrGsR8Spsy5jr0e3DWRKB
pypeF0AfQI1qOryzIIIbOfHRhJGfxuyl4GGVfxr6FU+3dDMNJCeA5ov5sqvG23aQpjBYl58CgOCS
O1Psy/6QjB9vnULe10CWBS2+eOHP420tT3v0uPT5yekj0e+Z/vIXO3X2/ZmrQ6O/4+Td9P3xS599
08o/frviHxYP40zELMoiJhucgcocr9WYds+MxOYa1vmaiFkg5TZtWwBkPz+pZpMGRmjldy1Zs8UL
QpDqBzSch6T7dW3QcqXB0E0iTtxvgFuqx5X/IMy1hoQlKSi7APsY01LXM6XM7dw0cRpxMtp7Yext
cSezFUuyoLoI0N47KzAjBQSky9vRa0llGFUD8jqtjy17n7fFpia/s7WRwkU5GCyb2vSnNqzZwWfa
IMaSYwTADsCqIIPQJ13MUxk22tcPazHm/iaKdUxLA+9yZu9RV2U06fT6JHgeV/QHQdt9y83wtpSl
QOdCzGzjxMhNP2sHLMio4oxSMK+VoPfpo9Ta5LLbs8wPB2GFUny5LXlJKc7XNzOZstYGJTVVnwqV
R4P7PPGW87VE/KIQgMGAYwxeGfW5S7XwhJO6pcJx1f14D/aInRrfkvrDtTnQWGGeHYPt00TzXIjd
thWmqdv6VH7WdWRdTmAYWjmmaTNmQRpAAZDXndIG17jdE1BpMHpQ7yGXd4FTxNISK/HFmoiZvUG0
ZHUg26tPBjN/2en420Tv3YePHFW/AKVwuDA0nc50TRGzA5N4Jk6SFntAgjybUmxtfy1d9J6Onu3W
hZyZahWFiW5DvKhORZHLezSa/657D9zfgKV7zD1i3KFZxYzQxeYBWhCwmHni+U+t7f2xet05iVR3
9lU29G8qzcsQ9ORp6AubbgbX+6NVtAutQDpxDYDvB1ux4q620z+0Q1JP2dqrKwTwSCzKo2b0P5O+
h0317E9KB2WEJrxgD46w5FWVuvnkp1nx2TY4idwmMMPBkRhwARBDZHWCR55IktCodYIEC+jdeKDK
febyeisyPkRN6tt7yYTa8t4ZIwQG6d50KytGkaEM+4BkryUwwe4UM/UoGwz7c2AX7UZjwntFH2KD
R43efekF76LEdbtNmtUB/hroh0yrxIMPZJWo8Y30S6CnbmzbEggrNsas0Fw9/WdK7WJTkk0GOAy/
ze8xT+OEdRZ0h7q0+X1eCMC9t0UVjmCdCJ3R1Had7jQbq9a6SHKThGkhgtjo7LVBxAUDjRsICqHp
tiAxPntFGaIdy0pk5ckrv/X5oVFjKPBqWguV18TMrPNYEbfKWVpO3pmxMMufMjS7l9vbF+Y9jzbX
ZDxjJtg1tBRcwWDKLE01aEl5Yrby9omdD8Cwz6yIC05Dxxq1nXKIFpuCozm3FyT0zZGBrto17lu3
bk+0ZWRvtR15ZEJXUZfp6mF023yjemG9tMyi0VhZdkSkjn5HAFDGZorZ2dJvxrexdYIdJ4MKTSFw
kqL6UbXkT98BIG8Yg26jgY4wToWfRnXgiBgowHpUSVSDUSXyw4KZPDLwZAoNczjZSQtUE16DQpr1
a1PyCzmni/s+eYGz0NhNOVUBx30X9A9PN9QsQt0QUTXcZcFaxLTwrkRidXq7vtMfzYdTUq8xdEGT
6mSii8SVJ6F9sVDkLSzrjgaPBl3xLQtWGcUpzB4C9HIi4ZvFG1VgK4KCXwl+RESaBnmm7Rpd3bII
tGSA8xlx+VXjmypcN/Xy6jQI1YMti2rbltM15pZFKaBGBJ4ERnbxJLs8I1qTkqARvDzVdzR9xFat
3JRrB4lpiX8/P/NessnSaiQaPu/8eAz4z9tfX7rtKKugFImu6unRcvnjM7CIdnrXVKe0aR2kz0oW
ihYIcGWiPSIHGd+WtqTOIPsE/sqE2nxVj7DhYog2ZJBWUmRk9nmdhq2OqIJGWrtWMVoWhgcy6roY
4J5nY2zCraaoi+rExV1RvDkI/tMAAxSiDptVPtalaBPu/19pk5ac3VTNH1NfcyFtECTKEhWmWtz6
33xxSt1Pgn1L9QYT9D9u7+fSlUXlaHp/TIc3T84Y2dB07RCUJ5sfO9rf1R0LE+BptOOejDvmfpDs
YEo4nLugeTwoE9NThkz4CfAcG00+jgm6NNaGkxci23MhcySYNq3bThshJGv0Bzuld4NmPIlErQ2D
zFQfjE4TYao/YWABnfoqZmspBTv7MCEe+MPJKYaXQpFD6uRxEFQrd3i2pCtRM+Uw+tTNtZZmR+FZ
gOn5kYHJJclX0igzO/QuBENiaL1FRd4E2c2lBnpS6enQqOTQcDNyCgx0f7Bj9UrCtKPnOp6MTlIB
Ef/Qd8debqj/+bY6r61gZknbOqdZ4eL7+h+GelW///99fm5JdZfBtOHzPAHOa2RXK++MJYU6P4DZ
k8xtqK4z30gOg/vQFHLXoqUkp6fCLlbUaWbZ/nMOyGaCimx6c+gzdeIJJv9MP0kOTvKkBXeDQWO/
M0KRHxJ7rei6KAsaZWBwBXkIexYOEmvUAZxqa1hU9hRkIJisUDmQYVAaG9NbKRct7uDUiwWLhmmi
OQhJJQo9AMaHdijpuKmQCK7s5EtWar+HVOxuK8OiKAQg/tQABlSw2W0hveg4sXUAqiJTb6WPZiM3
ZvpYkDVejzVB09/PLs3gEIDzKggyi3tickzh3JVOG43eSjy1ZGMCUCWBdA1MPVdFlspuBztAu/1B
aWhXYPQplc6+kenKEc3LsO/Kdy5nphBDh8HRJOgmpN7gNcvJj4GAhrMzg43F1JNGzKj0mm3ZWNtW
13etxb7ePrglhcS5IXOEaURgms8iltTRCo4GKwBH5X3IqyHUKtR1tLcCmJL8021Z7xClZ6+U/yz2
TNhssSUGDEpTuskh5W63LWw7BQaN97uifndvJT3Ziap1I0sQPdIsAzgSvE7HfVBP5gsahZcLwpoB
3AwbT5rlb5J5XzSDPfiJCygZ1TwmrsnCQBbmo2MAmb0GvuS2LTQn7HWPYSP1INIAcBM6qg1iBuCb
MK94+uLmeXKHnGDwwCR3o4BxzPYBBTHieZPsaz3pEGvYyXPGaRAl0ggegpT9qPKxflBg5YhVq6aX
ju2jIT0f7gS3y2fp9s0m4a0Z+cxNnuq8+GfsCAoyHYIKZ2B1pFO3f9baporqXKIByASYsuRNe2d2
QNcFJ5ktAZtRPODJ0kdZIK2oTAB3nbo03ZR2yvZ5T75Krc1ilO3wg131Exg/dciI1A4JJ/pWKTsI
+2bIdkg/gPPZGod/HOIP8e1jvfIzmLqYynOIeqe68TzCqMzMQSTI8mPRh5Zz4vZKDn3p+67uOEC0
8jDac/XuKFXGVR7kR3snuoPKV8DkrywKfj5uOADaQBiLJrOZn6maTARjahZHvAjsMhq2gbl1k9fb
e3R9zycpE2kgOiNBSTofHynyITGFhJQJJq/+NNLYpQ9FCmihWNOMcGhVKBFpWmtFrcXNQ0ALmaiy
gzzi0l5ibtxw8kFBLq7H61Df3V7X0ufBUALClQnv6opmKSm4O/J6KI4UMGd0S8jKg2rh+7COaPLE
weO3znVLpk6rfIuQY9K92N+EWKmlr31+tjt5LvlAA3w+q0Jqkzgbu/j2Bl35EVTJzhYwt68lgBaM
oQA8opvY902tfxoHioxMXa6Eq4typsEk8FhPocXML5pg32u4zchRb+q48f+0/SNZQ+hekzH5kjPf
y2jvcVWU5NiOdWj3PHRJFeX9iuddPBNQuWAhpjGl5C+lVLVLBsOg5CiEgid61T84WfIfLwQ7grol
0Bivqpei0zmlmo+4uw9tddpGvfn9w4c+0QQBJgQvh2t+CiuBG+lamGFfOw7996r6w7oVX7qwSxci
pr+fnYXmgyyiMZR2KJCFU6jyfjS6R5XvfAmTLpx935YAYcfwtnbQPo0P5cctOsLsCScd2aprk9tS
W5NWkGgHnWRdqArvSfPrlQ0yFuw6hMCko1kfDY7zRJJKGhN45rBL9siGUHgZ3/quntz7HRrMVDoA
od0fihBA81VUMiq3XDfrXa6jtOUYFfmlV60RW4QFG0fBUCDTEayRkl4FX9Mmn/3E2RPK6rnJ66ZI
j30gfgnatBvRyZOHB7oSdUR4t/LSWVSaM3kzV+fqY6LQHpAePZJtbD8DHMOv25q/uCIHQCTAnUCi
aO7mzIpqbpVpgDh2v8hAj1r24ICjUFUvwbgSuS4uxkNEAAg85GrmfQ7pYBOm/AHonVS+YUb/k9CG
7e3VLBg8NOr8V8QcAZ0CGc/pXCB4OhlyhZ81NyrI32zYmYiZByKJqOlQ6lABPw9Z87vLutjrjwX5
StAV/hfLgXuYRs8wzjZP4Xmt2yV626TH0qCRwe9N+U+b/HNbxqICnMmY2aUK9LWOVXYpfIQWM9mH
xvCzrAGl0j+MKP3cFrZ4PvAUwDdGw8BVcGOCqxUxA664hjpban4fmLkVevIXUtDCAfwbzPh7CEYu
TaElic/8HG9239B26Xjn5DtMnu8+vpRzIdalEJWSzJ7sIjiZ0sjX7Z8NGX/oY7YSry3t2LmY2fFo
pFeVLib4af9N5sdSPbO/iBKm24hiFJofEFDPjEyP7JxZjcDt7gG5Ekmt2xtjT0P02qycy5IBwBy2
DpwpOBE81S+3zLZAQ+PZIFlxd6Pzma8NnC35DzQdgY8EngodAZOmn3nAatDclnQwZb0MngGlsk+J
dU9kFuuDHf3F4aNmA4+LcdcrDO0JA2TsExf+0PjmZr8Tb5+NK4mGxYMHxzQeakCjxRv8cjUZ+CLa
zKzhDfNdQmLb3KTV5i9WAdBntFhPFNNzgk8hDHvMaks7NBXN7mRajzu3HzGW1Yi15OzkGC8SCYip
PQz5Tx0CExn07LYU/jiYLTCCDkYnP+UBc8KuTL8qTj7BYv+pgQcUAkCFrSjcolQgLKPMOhHYzfNp
HLztyslb41B12SbVd5SPoSM+02Qj1IPK1hAHFkwp6tIoUAOWDXVxb3Zkjp+kWl+i0p6U/6RA96pJ
Eg4Bugq8BzGuGbnpVl7tKDq4Jua/6UrNbm2iS+l2lBuHnA/Jg2chjSdJX2xrQwDoTqMbgGY5G5u5
JLSpl8YfVp335iVcNZCEXuHSjUVWD3lKjUNvtJFufq3rlyTTVo5vXlRCsD9NBU2dkahRoHNj5mtT
WmUBaQzj4JunDB3M3XBvlnqY9lvqxWmyQRAd5D9vr+xd62cbC04gpC4Qg2JoaF5HaBMk1YpCOAe7
zMVm9EoXQObTdJlAnzbTG3RiMOMtV6zuQ69Wza5vWx4p1TZ//NofY+CtGs9BldVhUHldmOtuuzPr
rP7WW037ide1Ci0h86dBgEkZXsp8MYXiW6AtdqEuGRRVjORUS/fbCIjE/egBvFDXu36LdBiLvEpi
aqYsSLlxaz3baiofN40Aj3hYBH0ajTAlh0Rp7qeuRpe+MCrj9fYGLZjZi/2Z/n5mZtPW0rPGbp0D
Nax4apwvIxcFTGTfbstZMIB4TFr4B7kkvCxnt6no7KAca8M/OP6+NB5KvAay7W0RC0u5EDEL5yuE
xKwoIQIJHQsEEuN9Ju+0338hBJcE9XcMo2L7L/eLqirPB9L7Bz//ZBt7KjAoBNVYa19YsAcAfv5X
zOR8z46lFZnq9AJiCofFyJYa1p9siEdxqCqgk4pvfrmSirmGTAfw9bnEmTtHL5ZWNmXrH5IiiFTr
Rx4FMVRCNi2mHxP2YMqthRy1afwc2aZz725v65J6YLJbB5AA4v0r6uBReGmFbjD/IIjzMAr3ISHN
6+CvITMs2SCgemGEcILpv6Y/zWpp554GqthclFEwbhLRhBoG8BytDN3sh5nfc9sB/OvHDeyFWPPy
OFmuaJ0PtX/wyte+3tEsCtYIsBd38GxlM8UkimikUwLErilGWmX+sx/JZmRrj5ilS3a+gTPF7FhT
ekaKDbTGL2WxF1OyXN8N1ubj+oBuKjwsgZOHmYCZP/QIOEYraXoHyzTDynzpyWvh2yseaWktQBKA
0UC+6/q1rMOMe9kIxh67tzZcBpGlzKhiPxqyshp7URLm8d/n5NFJP7N+wIJEN5aegpazYe12pL4X
VUr1bxj3Am2yS+qvnk20bWLoMmxHMmBoN0n3lItgJxuWpSEWkG0TTbPuB4IOEJ5WVdRZHt1UTpbf
07rg9y4BnP+g2WakTEt+c9xyBLpjpYdgjBribmzcLRU+MG17fUCrZOnQ+qXtlfuHFqV4GJ3C3+KJ
mG+bykaGwqNO3HSJ/5gRTWLmktRbWnrjs6EouZMBhW9qOvLcStDGgU2zDKvG1Z5o3a01JC1sHewg
AORxSEAAuIoavMxOi8QCkbCjECX8k7foRdUeahRubqvckiAk6sFJidh2ClEu76hZezgkBUGW8ZMX
9yX5Vfex134QlnGKgt6jPGOK0i28my/F6F2doknQIMfBlHGCvreSrfUKLa7ERHkb9Xvg4c+r3Moo
at3NZXYEqQ7wOfRq71P+ZnnaXqvWyIwXzA6W86+s2XLQGUzymkFW0ZtBGIg0iSqpJbHpJGrlFi3E
/4jf/r1EswOyVa0pTcN1FcObXe/s5rF2rbBr7it1Gtj2w9ow8V6hmQ9EzS5KsJfHVObj4CLCcw89
LUPC9qz8AVUPB+PltpzJXs7iU3CUTo3WoEi4zqEAa6WmtLHdg3LKCKgtqOStWLklCYDTmkA0vAkJ
ee57nI5S2aX+IYvqLguD1YfSggog4Yixf7Q4gOBjDpQHwBT0hpQZfDfYPPKY5nt9DcpyQaMvREx/
PwuHrCCvNHsS0RgnoBp5epTQx/Trx48C88Mg7MVQ1XVCwymotBXVQUvnvGjJka6o79I5YOBl6nTB
v1cR8GASOLu+gfpiVNTNn1NtrW9/4cV6wV0y8zJ93XoUHTbJwff7qOr73zCod2Xjh2hFJmFdtSt3
ZE3e7EK2PUOzpY0mDa3onq3a3vG026cmivFJcF+27UplaknPPARucJ8TBsQ8f0p12jjjCM4rB+Ts
GhqcH8c1bvk1EbPoJtOa3mP6RKsVPFnGS9G+lP5KX9WSGkzNHlPeHLZ5nteyKQEXliDJgYziO9VQ
jfQ9sr+tyUvFFxu41jp6OKe9mpc9AeDUKO4GqLH5yghtNL4be5QKAclEOd1rdXnfFFANIBskRg6D
Hdy5WrvpvORLUdi72z9mccGoSbznb9FSPAvlBm7pvVUWaIrIQFTCafGladb4WJfOzX9H3XNhgeBa
L+2D1tYitbkJTXQ0tPtWYis6ewyVZqwECYuCJp4ZdCaBQNfVLwVl7Vj5JBuhIB576gxra+TFs6vW
nrLAxF/wCwCs/6+gWbIEUPZG+t7/GPQWeRAVdbemT4pdMSRfkN9VWx0dJVSrrafR0sRWSSu5a7se
LDAJkBV41tQb3xFNrIxehF2V40lsO78sNM3sCinSe668Lm4TNOxoZsI2QEayNxlhRiyToEc+r9Yg
q3KDb85QeseCByzOmhIdNwioJ7xusqlkV4d1W9QxeAIagJuB1YIV6OLhQd8/FGQkd0EbjGVY++i5
8JLSjdHVWUc9kc6WVyXH2LwVbG2i5HYUgHG1OoeH2gi28SZw3V1ewkCmtBn2eka9EBVl9eZLD5Fr
P+S7sSbOnhoGEMx1tO8MTau/2B4y3gqlRLfJQ6/S5bOepOad5ag3hv/rGUA+fKM8pXYNs795bvFT
AXIXYOKa+5AW9NHW2a7AI3ejCYsdMsNRm77Sxo0lADqF+Qs9bFWKwr6k2kOqChkVfmqHfpfKF10g
+K6KtI7qiiax6yn8AWntDc9QUerMrHxzeFbHnVHqceeWxQ4Mq0BbL60xQht2+wzybXdna5276XzM
CDljOcakBuGi21evQe4PRqig+BskURjoL1oAsqN4hQ6qpkKGPyXpE0YDSCzIqMIRmHeYdFB/hPQU
nL6hb4bSFGDyBGIBz/F+QC9m99zzUt/Yo5ym1LJiYzK7f2gGYoASuuvxI5PvXe2abwkAy++D2huC
SOZa/6PlqeHEHEgbsVMkb8Cr4KGB4H3Lgu4f1vdj6AUG+yfttB/APOVPqsD7pQ04eemkRsNmoi1A
u6cXlXarR+BKyb/6wTYz7ofk08j94KgBWWgnLeRYE6f0HirudHGaCrAcBuj3istOOY85J+yJYUwm
6rsq+B/SrqQ5bpxZ/iJEcF+uJLtbrcWiZMmyvgvD8kJwBRdw/fUvqXkx7kYziJDmMoeRg9XYCoWq
rExvaiseaCCqeqaaXYezk2MzYiuVxxGnxlOGETzeRYJXigo9Q5s04E+welvdK4kCHbgme0XX1R+7
aYovTtfpPooS2h+jBiW3UYCiHm0/w62b6k7QNUa1Hw1WBTkvJxCr2e19XkOOj2hxtS9rSBElZY52
NODhyp3VdiSwcRPftOZgXaNghoGO6ELOlfz30ETdoR9o8kDSJAF5Yhs/a9agcpCX9KjdxpBsOtos
mw5FBUp+PVbptZoS90pTuOnbM6XHIlKdA2vVMWDq0O/qqjGA0W0jfy4Hekz0tgJD35++03yKfdui
xIae20qmnrPi4B1oUuGeQXEOqXnBJ9qzHTXa3KZhY+wAGZExtq643LPPC55Q6UACqURNigdTBMW3
9EvqKEdNVyT38orDPTMjXCER7Vs+xDwN29lzov9VyZ5W+yiSxJgyK8JzKZmwWm5Up+FMrs3qSIwn
1u6sD3IQLG/Ms7EIYYxqULviLlYkySIPXXZ+Yty2riT6W8sYwsoCDNNQZwTH3fld+E5YjR6LNJwq
NccJKJ1fGkhHr3Nznu46hhQsDkwGVfnCKPy0K5TAGN00KNCtKbmV13fg318ibBG3ASU0o/gldhTo
ExreJEOVfV/YG5xSAJZsJQ21aWcFUxNsR0grcTSUYwHEQcvwksEWlmsYMqKlA5ZrbB+K7E7rHqMs
1JMjj2Xhy+pATiwtZ+3kHWWUs9rOdZ+GBvkNcMBc/tgeiez7y/Y/+X5TEAu6xzhEboO2q8gwMj+D
w9w2spIbx3Sh1x5t/WABFTGVU0+6qO2x2kWO6wtNteRt7qLd0jTQxr3XFb9aGYXVygotCEjThotU
NHA5no9LGXp7sBiL7pkFNZqi6mqvLeke//gPi/it1fS/tse4TJSYFliaIVQQGOBoiQnDMe70Jm7a
6L4e3Su9hmApG9sr1kQIfDRZvmhl1RCdW0tPBGISJD3OR8cm3WEgx4zuaRzg4qlkDUOr30cFFRhi
DTz6IlSoa1KtTMHofF8Y3U5r1Id2KmVZjpVbAvLUy7MQxSUU2YWdbZeZ07htYt1n+UFJDmW6I8Nx
e01kJoTNjR6LjJhQ1YKE5d4Bw4MWE6/8cFsPkp0gGEPrA3YZkl3LXJ6coBxxsqrTBCfIq6zr5oN9
qsvNgAVe+lGQ2AJphTgGDW+9KTNxdhzfCqwP91Th80DHoK9bA5rftgRHSRR1rqBIhIunaL3BRtF0
etpehJW9hJo85mVhpMEYhPkpVEItOiF92qKdmfpOJ3Eusu8L+2hUK97C8SSh/ZIa+5FI9tCKIwE+
GGlsbFQIp4jZ3ypuQGCHFtuwMt3rxP2WjW8pGOK5jeoz//mJqTqxJUwV4nkTbARtEo77yfiqyOh7
VoeC4gkuf6T+LvA/o0Mcx5pYGvY5qDSsPf5rJGyP7FZQyly+zJawbdH8alUDnmihDu12f4zT73Ov
ALDHrdzXMjTVV6nxsj17K6fdRkkUgc2ST7gABRFlinU+pWlIy+SgRLdTwq6T6HXbyNpuW7SGURKA
28KmOD/tka1PSo+gKDTcL2bh5bI2qmVehGvEAegCiWX0hYBwRwiMNDfRU+Sh0hCyPN6INyRXfqrR
sItcCeRaZkg4+E6fOE5e4eDr6i/H+V4SA0pATyaTIGhX9sHZeISbqigb0HCUCMSS+X8MTTxVa0PY
jHpm/NBqklhmZQOc2RKODwEDSgYGvDTsqlAHH1kVgpdme/lXTQAJ+t6NuDS7nS+/QSk3tArLnyXf
ubFLEV0qkm28ujBAaYHbWgF7lMhWaE6FVeI1gFOa5RPks4qUPlE9pY91myhBrVeKBOm29ixwwW6u
mtCNQEuPWA4geRpzk/Y0RFgRgO5hn7D5t9OSa61kgUnpH61VdiNKIV5ku7s+Un5nRiT5ESsTe/Yb
BH9RclSKJgdVqV7tLb8pnV2blA94wX/i7XtmaNmwJ9f13M6pEzEF/SWOdZtzRE9z65Dd9jZZ8RJQ
j0YHEQosyKOKfDxlmxd85gYNm85vfUAz/tvnhY1uW9MYx5GFcqETqLhS3z7xeUQygKNiH4J38XyK
VLdrFC1uaFiM7YDOuuR2gN6gZAwr23wRVP3XiDCGrmxqcHp3FGJ3oa7/oBbEx7TCV7Wv24NZ3Vh4
BSw1oiWpJdhhdCrMdrHj2seJH5BaQbZGhrFYW2+gKrHSwOMhBSwYsRPHLXmdodFH/4PSfaxIWu7W
BoEECejRULaDFoHgrIfOrdo8dbDg5Q5q7C7b5bJa7eoQTkwIi07LYs55DhNuvYvjwA4+vgzAhYDF
C35ioUE831PIxGlVPCFKrqzUgx64N/FdwSS5muVRJ1ye7qkRwTszJV/E5RAB4FlutqGSXBNyS6qr
LP/R1W+8lyCw1lfl75iWn3PiSnhWt3EawxxTniKaeLZ6MHVJkmt9Wf61IcYbJRuLTEHBOcytY2Yf
iGRZJDMmYjUKMpcO67Eso4lCAhmvpmS8qpVu5+TdXWsUj81g7JEulxz+ZSE2Fkqs/lQ1sM7tmMEs
+V+sd14ahS5UqcvhMLa1BwTvf9p8mrC3XbCDW0qBSYwncmBkpp5RQcE2NbqPFzxPN6C2rObJjhg6
qDeX4PoLLfYrog+WE3nleLU9mDXHebLJRRS/HWtq06gUydt4lyRXdXXn1pBY329bWd13wNEvtW/j
EmCcxkli2SPeCqRIDlGWBvwTPW0uaCX/tSDc+CrRkf0HyCq0WeUNr2jj8P7bEASXY01N5jgEm4xn
9+VVH3/iYlmob1GuXZBOprDWjV0i92wRwIIMAzI6D/X0IqXxXX7ixTk5sbF4oJP9FOdFwUcnSkLV
ZX7Z/57Np7bbg2osj/9sT5bMkrAaut3Gg8lixOnDjs+NV4EEQFOhQYAyTUtlqiHru+vv3AlL46bc
0uMWc0fsK0sFrZrEvyy/dmvehIsA6F4zV4mDh7R6m0ZvTvqNZY7XZz+3J23VDJQmkdPUAYW1BL9S
d51T2/OILHPhhgNlN2Di8moy+2lmSN42q+tjgdkX7eeqhY6R853A+gLCYJ2bhM1QzKj/a/y25yiW
G1lX3fRNjJIZWrsk07i6TOgi10BVgGeBmAbMGDdSBeXz0KHQuigmMnhGKXvxrhrBWxpgQTQXgyvt
fGRjjn54JLiS0Kjf0qhEgk4Szq5e0ycGhM2AtmNmpY2WhElsXzEHSGLX+mrSeLe9GdbHgTYuEGIt
jzdhMyR53oDuBO4mHfZgtZ/K43/7/mL/xBc0yWywKcLdkn2rUU2U8cSs/vxFDNRGTQP08ULioaU2
T5q2QG0oezH4AeHZJ37+yfeFDTyi6JhxkHyG2ezH/QPG8d++L0y/NraV5dA6DZ0hcIud7Mm1etQd
oAvBebSICAi7dDZ7m4GxB1ne+ZdmTv5YAp9lvZSzIpknYbcCDIOjBugfnl1Iy160aAIIZCqt4Vah
UzZB73K/5PzQQFVie7oEf/KPGdCpAa5iQ5lNpFIDO3zkGFlSh5EFSEJ371AQL183E8Si7KdtU8LU
vZuCRC7kwCxtoSgUwmTbgp5WZOZ1ODl6DHHI7FiiVQkV8yPN44dtW0Jg+Y8teCv0bEMx9KJrD/+f
VkldYlimB9rlodjFBdp99v187ySSqFI4Mf9vC1QhaDdb6ambrLTujTirQ4c/K3UJ1tBPrBE4hv41
IJz4maYamaO0xnOGBE5/o6avhrI369+VftietrXdcGpp2ZQnvgWEuEyJFEyb+TUbggoc1Wwfdcd5
lGyFVTt49OvY4Qj+xOxmHfVTEU+0DmO9ga7VoFwlObA3cRnOhnbjzlRib3Xr4fG/0EqsNLARi+YK
6zEuqv8skUhVmMe7NzX+uT19F7sONNiL8iroNxZ+f7GUVXPcnSYERsJZdW7tUvWU+aqN8q8D8CI0
Jzd4/UpuZqjpYUlOQhxUnZFwAKhlCQfwPBSTNLnTTXOF8YVaOqp7tbFUH6RXxhWz7OJQo6d4B6Kq
2KddVB6jyQbpxdSwF6eI+pshHdKAdLN7TXU3WQAzc9AbCfTFM6P1dTdP96Co5n6j9PgryJRAWWMH
Rpu/ZPHAdy61iJ/GTu+lCdEDRU+1r31lx7t2bjmQGM2w642hvnZqovh2RNA3OE7qAQRPljdzWt5O
AIXvtCTpvvC0sF8BrSG7lJn3Ewf7E8VGr9DToOagSeZek39l4606ZI8Ns48vdDdT6+jYtZ8/kiPJ
hweLaMek1/KdTu15V819ARjXQhY+FIXfaWbhJwoANDMmN8gofu+IYkSQDEnkOznrPDRFQAGzmhRP
03LVpwVrATdy9EM6FZPfz8OzTggPADCzgsJtq33bzx1GFGt+whvTr4ESOGhp/JSVs7VPyOz4jLdO
UHXR4AMS+Nvm+RjUU5nvCOOQlyh04hcdjTyeRM2e9NCx00b8wexIilB7Yt6kN7pXVSAKHa0CRIqK
+5slVunVxWTs9bGCXo5j0OOQWtW+iSMj0DMdcWfUdV6Sq9MB/ZPNXjGQZaeAd/ijCW0dpYcYMEGv
lueAkuaq6uYI3FMYYWoxzc+sPEcNqIu+o6BOr7uix+3Wud0+0dGejF5NAMIiZ35RlCSlHkms8dC6
vNkpo9XfuC2tcLSA7E/T2bhKp6bdQY7HBe4vBytNW+s/p9FUXh1u8mOdpgNosyHlMQJ5fbV9Dt9l
gIVDASJS3JyKvpQb3eXQnPixOcqrCAnkMgSa8tYca0+j7kPVv7amdWuinz5l5KGy9Bs7/VLZB1CZ
H3jEH6f6oChzoA35rgD/XoEMlU2iu6JxA4AZ/doECJYO2EKJN09ZMKToG0Uy3BlfgVwYVAUIqtGf
4V7K66qPAQfMPTCSxACMDyYcHDD20VNc92hduwf1l2e0hwREypVhPqqACGxPwYWHdRCso2EX7gG4
a5RDzmegnPKkmdOxDNvql865X/TlLprfYvqFAAexbesiVBFsCfeTzeMaW2MoQ2hMa53iTTgSUyox
snzkYklPBiRcTZQYEdqdYKQ1X+z8a2u/bg9C9v3lCjnZMgpXE7g5fB+09l6X/HBld57MwLJiJwYs
WrSRNmBFQJllg3hIRph1cccJqyDsedPIjNjuMYCxQZDwyMzAap5aU7KvZGstBHF5OVpNN+FkAXLu
VxxMg4oStORtezEkVt6bQU/mqirnwSoIxpLVfls/9vW3yJBEbZLpeuedOzGhc+A67Rkm6j+q42Xs
lnSBJsueyYwIp9CxM2bmE9Y8j7wEkPPkPm8Ae/6PsyU8eeaibKk7dGUI6n8z9Q3mEZnA4qWI9Pnu
UoV1r92iM2mqlGHaKMYO7fKQX4CXxY3p6DvHatFfbGugXVx647ORAJrLcfmyMs93wMf+qLPip0qd
79DYkDmGxfKFY0C5EggioFgRJJ+fq1Kd3NywWixkYT/HTajbw240XhFf9Inhu+jY1QdJMn51e7oQ
IsH7GMA/MXydurnS2jgrwU2367R90h/y39sH4L0yKIwKzR/Q1ULvO9oBxWxIX9cO10YrC+2pPjr8
Bs2aQ3wL/IlfQjgVTfht891snof0tuhurLGTFJrWnBVwLgCBAhe8YMvOJxVU1OXYt1oRRnbYoQWp
px/MMyxxK/rm/loQlq3LRrCT93MR5nrQzD7/sKCL8H1hwyLOi4xywveVtA/mmXgqO2yv0drhPhmB
WJIZHcZzritFGGvXFPIiNaVeougB03mwbWltv51aEnMyk96POiSxQkrmHQOLq4GWw1wbJFfs+oCQ
clgSfWBaFhY9VZza7C29CLt2X/cPMdo0Ii+3JE+WVStgHkKRFIDFi7ZgpSt4RmIbzJegRNHYj2Z8
ZMqvbnrcnrPVHQw+ZRAqoaHqAtA22eXAM6gmh/N3kvrobfjE5+EA8NpD15dhLOZPrg8jitt2hhZr
2MVf0/ILNqPEwNqan4awwmIoxqA2bsQRLriHwdlNiKUbyQZeNWFhfgzUkfB8FI4IRDG0qKRqiZS1
7zCfjB5aXLanadUEWAAQgILh4CIPUxiVU9kuwoU4+jIXD5X+2miSWtvaQgOD9a8JwZGMXJlI1i+x
fhJkkL2R6e2uDwH0R++p6QvKpAIsuqBAiUtUrEHwHFWe4XI4kw9Wqd79oQrwJZwt2v4uSKB4bXTg
t0hLYDnorhqPuiVrtRM70y5MaOd7tu1i3J5dUobIvVlB21jT0WlRtGo03gWQY6IHfSqfhxLnhc/V
cJdZY3FlTkMbaGlDPWdKHW9W6f/sDJT+s4n0UN1SoI7zOPfnRK38CYw5O+QjQDMNqIKPitUU2IPR
ea6Dt1Kk2jKmp9W1P5k0IfIZDWoksF6GrMHatPdd+zE40v9PGbJ6gHIjIy4yV9nAXo2Z7RRhav7g
U+ZZ7KhoucQjro/iXyNitNtDOKiNZhgBx6TqWajmKLHRf8oIwOJgMkMTq0iKVTYd10ZGS2REe+9e
4bLLY/FHQsACXM3f7wvHMI0inlYtYiK8juPyMDr7KBi6a/V126Gsz9VfM4LPUvRoAEkihtEVb+gk
N90/298XQXD/v+L/GninYj9x7GXGhnpqSRFmEbtJiijIjHk36+ljUauBOeY7O9Kus0ixfW0ed9RC
Hsxgu+0fsepy/s6lGF/aese7qIoQG9X3Fk29KXoeADLdNrI6kwuAFbROIEwQ0X7gSJtBblWWIaiC
9gYSEbrZSEysjuPExBIKnMylkWcaXHNTAoGTeOPYATd4DR/3H60IN6Wd0p5XPQbiDjUQgwX6VF3Q
Te7/23QJ+1uDjEGk0QrTNYNazBtSyflcC4vQMvLvcggb250b3kboUQnL8SVzc6ROr132lFHJ+ZGY
MQXccukU8Ow2hpEhFTQyzZtj0NRpb6P+iRfEyXhMIWZFlYHUg4HxNIDgxmNyW8/k5/aSSLaXKdxn
SQSFurbCWBq12vUZwtUmCYrUkUCX1838fWDq57u4gJlCG/DAVNndPMderj2piaRetb4sf20sh/Xk
pFjZwPVorsuw1ywv5XeE2H6cTztjkPGTrR/7v5aW0Z5YSrgVVxPFaKL5NVXIC5+R091eF5mJZbAn
JmLbbcBeChNsmqGL0VSPnNlX2zbWF+XvE1xY+1iZk3ZScejbYjf+os2ej584kOj1AAELqFwgGC8c
yKgcY5Zp2MCZeohY7mnJFzShx7mMjXVt6TUFwmAu+glQOhLcV+UCVGuVDkaCqglELnxu9R6bbqvk
Y5Xx95vt1JDgwWqD8M6sLHgw5baxW7+cYsmUrS38qQVhysYJiYiBwYJrXo/osbY+cRJPvi++uKNG
GbRSw/e5/VPRXvT6ppF1cS2TIIYxpyYEt6UlagHBHxvHg+37Almt2r1t4e878opXpl93v7b38eqU
qSCuAkYcfUWOcFZm1C56G7W5sO9fzM4CrkbS37EWlyF8XZQmEJ5d9CO6QAeBir1gYamCX8M89PQH
7bOgc99KiOxtD2Z18lDTBfvqotEm4qCGQXWy1MSDUrNv0jYwE4/8iA/6D037zFY+MbTM6omH0ZO0
GlINhpzGQ3w0ykDQqwOxVLRCQBryUrER1Zl6dplVhCp6oiI99vMqLMu3yR58MlwR+m173lY3AUBd
IH4H1gOQj/PhoGadqQxEHShPe1X8bOeSTba6B06+L2yyrLD0JCqXeBKVK+IjRBrdfVbfV9lueyBr
Xlk7MST4MqMb9DwxMRCWTB6LHxVSekwmRiozIvgxDSB7AgKwImym5rnv2y/5ZPoqMIrbY1mc1YUn
sCHPAl45ZGEv4mMw3KpgE0Hufkr3Gcqs7JcyF/vaZh51C781y92URRKjq5fBiVFhpSgAao3WL5ll
N0THQjBB6EkvA1Nvg+3RrU4iYFjQklh6CcTOlMZ1+6hfdjhXv5gtioKHpJMc0tWxoFUBOT50YAMR
cb6rR4MzXilqEZYoDETubVNz8LGB4uppeyirp+fEjrAfXOg65RObirAi/ktWSSZq/etoWIc6Fo6m
s0zkiatR4inqnLjD12v1djSmJ+JMklB5dS3cvyaERR8SqFnWlOP9/12jX01+m1qSpZBZEJZC6afa
nCtYyOKHwgxBwOVEkjTcugmMAqArSFqJOJTOThODkb6AJMebkn4bIGTNXz6z0H9NLEt1shT5UEAO
Vh2KcFCvM+iIyTjE1k48hFWMhRrDhIypEFMSquSWEyNunbhytNDyNM1u4KrfJvMPG55p/QWEfJ84
76cm9fMhIYUMPU4NL+Qkrm/VugkKgERGR71uxvR5e/bWFgjRLKBCOI861F3OTcVM5dBonxGcgU1n
qn/ore6h5rltZO20gOkRTfDoVYfjFIw4ejtZLcMUorfuQamsY+xICQNWbaAqBrydqizKEucDseKu
y/KozsPM02Z02uw/PgQDDd5gRERxAtxa55/nRa/hkUSL0HSfzO5ekxz2tV+/ZFxUDWg09CkLn+8L
p4fAN85Jm3vF6GWyuoHs+4IzIWOVp3kMb2jm4DrwABf62PRAXspa6CCg8AqxDnQ+n08Poki1pdbA
7yjJPdt5Yz3dbVsQ7w3RgnAm9HQcHLUa+V0GArHqi+U+N7eZedg28t6Kd3q9/yOTBYIOLAIoD0TR
hZG4k6sPCb+rB/UePWn7KYqfVL085NmPIv7qoLEmh2YAomo0j30z9VfAvSgoSmSKDBcJx+WHGIj/
USBBGemiGz9PWqaOttPdRbX7UCguaLqgm5glkeF1WXoAE8RxNIyrIo0Pdq286TRD1/RsdZIMhOj8
3n8GStlgA8Xvueiad1q3BoQHP0MFrT86HQ59a9CAT8PzWNGFHhRlf8csqKfPjpRke3lVnS+Gi359
9ASC9NbVwdJwvqliPcpNR++auxlkooeo74pruy3vmtmZfDuJDsQi36qYOXfV1F5Hqfm/Ru9/G3Hz
Sx275z4Goilxo6+Kk0B3WiuUL5HKm32D+uwumiCoXKlakKtDCaTeHDQJOVJz9ug4gsp/vtbd+Quu
M99uoyDvEtQpxvLQWRAFiEbuGZN7U88MTLKV/dvRAR8Df03QJW7qO3GynyvzkABo2WcoPbV1vFdS
5ehquCqU7muh2dQndv4Wq10WbO9f8ZjDfQB9vkQ9aDJAxUhwtBA+nXVnzpu79lsRX+vxxxAOC9sI
bonlHeeiOIjax/mCuK0eV/gXaMpSLbgp0K9lqm8Og2QUwlF/NwN+wqX0gfYpWxxF1Y1DlBUDwIG2
szAcFKhtz2bQtZrEa4n4lX8soaatgHgEAgDi7aenVaXF49I3Q/sDjcon0kKpoycpdowK5j1Wp35G
+6CkhyGf8TyeALO077JoPLDaONj0+4fW7/33AHYP/+8up19suIxjsGKUDvicpuHqlQ9X/+3rgpPW
y7rp+wgNSfy7PgU6kcymEEpc/HjBQxsTqZo4m8AZQfdlG0zlvc5ft0ewtjNAqwWvCPDJErGcb0Ac
/GIYanS8uZnhVU/2DRJjYyPj3V2eBid+55+BoFXbBHIagauIssmYMnJuo5sjijOvM79wCAhlVwN7
rFxUOHNZfkQ4tBfmhJdKYzXjBG3xNFSTZ4BLVf64PWmCD//n+0h6gy0C3FMXgq8AZFu4N5w4nBX9
Xu+GKaDRNHktAFAVNwIXfBhx1L12vWy/LSHXxTxCynTRJUQWQ3wkDUQhqatCWB5uZV8MY6AzbT9q
9pWm8a/N4EoiBJk5wTvNWjE6VQlzFMTe1TDuM4sE4BzyAWRGfwf9hJeC6iVuRjhbJOmWZT15d2R9
lUT9nFDwGKavtZ6BvTgDWw4BVLuUmFo7WQhs8c4ENAaeStj2CWkGk/ctDVGg7+sD5JHBQ7m9SSQm
xGqzUuEq5jZYHaryVWXf2vjn6P7aNrFMiLgdFrVeF8zlIDIWnS3PzMJ0Y3AlTfVN1n6n7rft768N
AQkZEAgsGqFInp4vyJjQInbMJAvLGt2pxnhjqI+VI8NLrI0CKXnFAFmECUFVwYlil4GjwMkyFEjf
yvj7OElCUNn3BS9aViTFfoX8s9HsQV2ZNRLswpoLPf39i/2TbZs7KJYD2p+FrfsVzLYK/aMoP61M
kpOXjWJZqxMr0AZyYjRzZCHgF9OtySWDWPPQp4MQjnqMELgAdRQGwW8Hknh1+jtnYBfubiCMUBFZ
6Uo2Z8LOIlPV2xqHubHzh8xj0aM5HaRN9TIrwj0AwNqkRnzZWUbrpe0rNQCsYQc7+7Z9TmRrI3gT
y+5ok7QYjVP9aebSG9zXbQPiK+r9xjlZHtGZlMrCXMvyLMxs94r3N5l7Q6IjiZ5Z8itVRr8vH3nz
U3ePnbrXVXLdyw6RZCpFGLdqJzPHgzcLI8CPxiCmV/EMDa/j9jhXJ9JBwydaKhBxi1VzmtsaGTQG
bk/zYIAMUfL5tfvMPfm88PwpWrepNRAGh9CqSM199rvJdpF6SGTF/8thgOv1PWUCnkJIPwr7gQIp
XfQzSMXQ0e0Z4NfoJYHh5WpACAoVE5QygFpGD/S5M4C/GW3q8DyECpA3JN8hzNso12POJXYuLwCU
zJCZhyFwol5Eh2xKwRJlQ5y9ql776bHRrzVT4njWTBgGVAuWzjqUZJa5PPFrBnh4B6Xpk7Ak3GMV
sOySBoS1xTg1IDjOwZhKnZUwwArugQ2PVzKFlxUL6CGGdh5aoICAFVcjVZ0e1f2iCG+m6rkZnrbP
xMoEgUAQfD1LkRwIWGHTghlkcGtCsNZ563EUenpktNxSxtN1eQFgQ0ET1QIpAAQkxSqCFdfWnJno
b+yzhyJCYxZ7yJOHEYF60V4bXJIoX5myM2uCZyal1ZiNA2vZlfkl+SD2At4S6ZVFuBuEV3hWK8Lt
MmpuMdZxUoUESMrx0ZGC8NZ+/qkB4eeDXx9stxwGHLQQNsHY7bbXfOV8nw1AcCAlGW0F7W8ohlbf
R/N6AFhhvE7Nrx+3YiMbtiQEFuFH4WQk6chrl6HfGXFLddXrxya+yqqrbSNrU7WgLdCSCxz6RRa5
atRIdRO7Cs2ftfvN0J63P79yOvDz/35eWIluSBQ2qlYVVnmPhlx0egZONPufMIJ8HXqOAd+2xNvX
tsmcVEZahXZ33VAX6BF0IEySAG91JNCM1ZASxwPvXSHtxBEyO0kIZRoL7WYar7Ik71+NJO2e0drr
BtvjWVsTyAZrFsi0Aa0XpZuKqjbNNMmqkGU3oUY+VqF6P32nX18298lACmvOLTPD17l53SSVp6NB
qRkkibO1EwI2ZlCrA8UNpULhhGRqThkQJBhCPIIH+DhNqIU/drNkUVZmCvRymCN4X/RRiChVk0yR
bUPRLzSUhwXM9/GFOPu84NsJLl7S5vh8hPNRhTKs8MqWQs0ZuUUgkVFIENMFEEy17XrUWdgTaEHU
IEs3wWUVuLPKJZHVqiWUikBr6S6mhIDEVNLC1NOZhdhzyKnrnton/gDJyO2Nu6zq+YN3YXn8a2ZZ
rpOtFSEK7SMdZrLqW92M4Ll1Pc28j5QbQkKdcH+Yfm5bXB2Yu3Dl4IFtQPTq3GLdliWPZwNLPxbe
qAcTuyeFxA+vbrITG8Lk8R4+rFhsJM2vWJ8D7vzeHsTKYVmSb6CXVBachbgPHGKVWT7McahVt/P8
SMoOKAR2pQytZH3WRnJqSDj6NkChBGVriHj7SQYllVEW+K4sB4qRqJygcwOaxbpwYHo7r9CiMkHq
XntV7D3Xj4aMjXNlskwceVCMg2TsUtcOtAkjnqY9udfcr0Y6eZr1xu3am4fd9qKszNWZHWGuoAaE
Xs8WdgxrQOf+ay2TO7987SCiXkhtoKGFyE6UayzjZGqHLo5D1ElwUhy/ijWvbVUfNLOe3nxcHfLc
nOCRwV0VZWUVkfsse2nMOzfatfRQGsH2rL3ftYILWJJEKDAsPZMX4TBnraHUGo0BqEErytLlW+xV
o0NY/zza3+08DrLyKao+2Ie2XGowi2By0WdG+Uw4oxl4J5HereIQskLF6yjD1q9uhpPPL38/cWyz
1hVu7WYxou/WT7RFKUnioZdA6HLe/g5gOVknFlpTyVy3aeIQaip5YLEDSV4UFFqrnQxbtXpGTeAS
oHaDmoLYVYEoJkvzxCD3eaE8qsSlR2cc2qNafoKiC4tyYklwzrrNoGDUwJLTQHoZ4EFJJLO6KnA0
JsrFgCmIbyIdAJHOBP1E2PxUxkMigzytTRSejEhAo6AJRhnhmTINDaNGBsqOMe5fOWe7THdvsPM/
HsPgSv5rRgiReTEYfO5hpibaK3q1v07dZ04HehvRt2UheIWQ/PnmimyzbbqSJ2HMbqbmajxsH/o1
T6a5CL4RHCPZIQZ7baenjOkmDUt0tUNBPmhSUIWwa0aTo6pLbuPVVflrzFbOx2IorHJLZoMoec52
NDZfcrTu9YPxe3tMa3sLKXVAhNCNCIYmYcrioVVZbsNMz69/o5j9ma9jvuC2wJgpol+cuNIhegVC
7AkNiP2dFH+0NkngXfr3+8LltRDo4N0FVm+DP7p2c4Bkow89O0k4IbMiHJAyNp0aAGgamuxpT+iL
ZUsMrG0s3QW7I6Qgwd9yUQZSEuBaGY6GrUEIrCluzKh45Mp4TF2yoySVJVnWFh0ECiYyOUirIVI6
31tD6Va6HeGcIFzzvnR4Sm4v+9p4TAhagBQbMi8XBSGlUHIjAW99OPJrq79zVKiZARIaJL+27awt
DJziEogvt6JYzzW7OTc6rYYdp0g9q6NXGqnuHFMG2lmdrwUajpwUchTK8veTS4tAlrUZa8xXdZv1
jpcAuL89kHUDAFpBoA6uS+zWZC54Pit1hHZ2Q0GvsetTw9+2sBZOIkGxKE0vjwiRpnJOnNSenBG+
qyFBOkReZzx0Aw2gTicZy7ql93b/JTgWGSXjVnXA4DUh3lN93S683ssg5Td+kFfgPRJCjL2wCryb
0c7XZEa3YezYMBMPqDuAebMGuzhr24MzftueupXXHqoAeHUj+AJwRbwfKxWYmXHmSwDrcf3KHPaG
eguJE6vDi9+PGslt/17DEEOkU3uCS2YRmzikCuNwQqBcAqiiN3vIJQH0tM+hoh2AbMxnn8gwnA1S
CJsVq6YpBRtwqOfo8A5IJdkVa0fVRlM9mhsQuF7cBCpkoXWVDZhE9y7pp6Csb6gjIwGRGRGug14B
OWMOccBwrp96u/FZdLRBrLa9HdbOKtKIIMiGuJmDSOB84wGkNQ6Zjccls155/zgZV9vfXx2Ea0Ny
CDkGHTnw8+93rq4xl3C6ELHcg0Lv2JVD2FfV720zIhDx/QChJoxcKOAj4K4VJotMGjhnKgADuoq0
Xsyj67iO9jrJwtkc/WlaqnmGz/rOM9HrD1q7wMo/LrWNNMrJbxBuVktLTDAA1jQk7t5RbqZeVuBd
u4lODQhniRpm4jY6BtkPN+n/kXZlS3LqyvaLiGAQAl6Bmrp6qO623W6/EB6ZQYAYxNffheOcvatU
ukXYJ3Zs+8ERlWhKpTJXrlW/a6TaOjMNcx0BnP4XGwMcg3hsYH8jRJSSAv3EHDZGDsJ0vp/zg7MS
S6n2BfCSJi5uF9tPjj6X29ZFbitGZ1f5PE70QTPH5w58/bf3hWp743GJqAq1PWLIeOhmRlhugPL2
xCfRbfNMc36ZrZ2uvTRVThVMKnibIe97nY+3jXgCdQFi6ZYgZKuNXcUOXpH4MaSvE3sM7fq1t9fi
LNXVdG5U2g0aN0tuciM5uYumcpUA/vfeJFGQ6Gt7QbVYyHQtA4SbAL315SHuyqiC0CWAPaNbL9Dp
zvfA5ZR6/fc/X60zO570SoDK29xbA2RO4pGE8WSEyZomoPI6QoMEAMML2xYqi5dDsQ1tisxuTk6T
To9sZq9R6T5VvebrQ3yCdNyHqGuAFaWnPO9DLWs2t0eonElkvhG84FABtHdpXncHEel5tKxZ8oja
42mI4l3kWn9zQaHzF1hoYMSxKSV3CFmsCRjYMTlZTKDM9WviPx22lphUDAa7Gmp4wHyhZC7fHXUW
D8RsCxD7m9rTaGuHuRt3Wj6tuArFPocZSinYl6FLI4eTMaSRS8vEnKWTg2L2BFlZGsTac7zWzqoc
DyjRwFyGovkVwmBgyZjWvExPZpsd4sHaccMOzI6uVFkUPglB9++2WUA3obpwuQdKgzDeQWzxpLn7
ONmtleaVo/j352WteDOZMm4KPL+YBjlyATJb5/tg/iGx0HLfng9CBr1XwLfGaZ4C/Gx3iEw8X0MC
TFRrMZAqM4mGE7Co/m51QPvU5WRpLYS2J2RdT1n/5mkFqL2ioCAszACCH7TWN/JXw2x8ssZpoLhq
L+xKcUtce6NtcyyS3TV+UicQJv8Y1Ydqhs45mnZvewXVjgAKHjsOukLXkEMxTLPWDKP2hHLPl6IE
O2E6frxtQjUeAFwh8oE/UcmX/F7P6WhSMmtPBv/c9iC9BeDN+wZceagVK01CivOK1hqsGLIw6LKR
z2vjtDWw4U18ymJE+e7RNqLN3EPkZf6LEvLiRNHaCJpYdDtJgyIxQS6+RiqjBMNYPhv7HmAar7E3
t+dO5jNcNvuFHemmrSjvWR1bQJ0K7SHSwJfclttJBwVu8wLl0Z0FnmcS9cEAjRGUnfady4KFnuT2
Zyx+QXpJXXyF5Dd41kRV3+MrYm756E8NSjTTpNMxn9+8aPRzHULE88ttm8vIbtiUsWNZZ5SAXCGw
cWiHTMFj7GbB1POHvjV3dj2eKF9JFCqOgoMoA03LNlA/yIJcnvexyhpeMSh4YYeFOevCbu0BvGJB
HlLfZNZgcQ/BTPoAELNP+c+/mDPAGgBTc0G7JYutitxiI7I88cmonoomFMkmNkIv/9CMu/EvgF4o
BvxraxnsWS6HjZ6eZZYenyKxiUEJXbySaSXTrfAcMIF0KtWX1j8ZKjWZKD0kno1n6Ajy/m2RP+hs
T56ctSKUcl3O7FiXQ9F6IybRUua0vOeZBaz8dntZ1sYhTVWRWjXEtvH7bbpxzH1Lg64Khp/en2vt
Lj0f+H+Bli3CB5fjaLRW6+u4xMuGOvHeFdEnNpGP6UC4PwpODhlE41c8g2poeOIsehFoA7kqDo16
BaLCCQGsZ1fxoyu8OAS3V38s0qkJsmH2tt6Y179uz6ciznBwn3gg5wC951W01HbE7JoELzhPe2pZ
+w2lxW9RvHKXKI2gGoVUPmJ2/HE5mZ3RoQQ6IS+md9+4B8GN6SOY71emT7XzoFW7qKIg+YVr69KI
XU2cdgLPmyjr/Mlm/tr7Sbk+eNAumsUIk+UgpnKdTgPAMDnVvjMdU+9IGlRa3v48rlw0KUwIK6E5
66qrzqnRllFnFd4W+nvW3iXNnzccIRnwrwFLep7B2ZBx1kukH+iP1IEoSWDlkFr1wSk42eHt3aVc
EzhPFNoxIkhGXq4JmqQ7r+cxXtTanbZx3cPtn1ftK0iSwb+j/nVd/OJ1CSGcxtWeGgpxVsHQDwO5
2vt+jNbaplTR0JklufIFAk6Lx2j9f1pa9ubueSh5QDTwC9l/jv50wF6CRlRUvqDpJt2cXOgRHQSu
AhfUT34MIdpjMhvV8+2JUwUEZ1bk27O00VdcLnkbxy3eTWt4rHt7bxL7Nc7dPWLPwMt/3LaoWiqK
YtKShHIdZCovd0Jj8qYVlMAi35UJ96FZYZGVuVMtErrokDm0UBXRZewenescQC/gH8x+9g39sTQQ
Tzmd7xqb24NRGVp4t8mifgaeAWkwA8Q+MhBZ4r622V1Ux5GfEG0HGtgwrue/KIzh2l5SHUt3MuRV
LmcOzFwDxPfQNlobZgC5B8cIbo9GcUgvDCyjPYs+PLQv2AMal0+jrQfxFNbDX7gBWACVEbrLHTB/
Si5nZnGk1TFB52tW+Zpe+SubS7EegAkAzQc9HwOtvNIIYnvmHJwGmKJEQMsHR7Q2ncCJh59t9/X2
ZKmesgBVLi8jbGdUkKUDWs5Z3kcUdcRoiO7dtv5pN32Q2GSDZsd9HM+noc3uPEY2vB7WnuvLb0tx
/Llt2QvRYkpJXMP2jHKLNd2XwPmN+pFr46ay35s2DaxxxVOoNgfuPBRH0Oq2ZGAvN0eB9IEHdlsg
JNCWXovdpK/xjyg8gwsACego0F+P9JB0mLpq9CYvatGp59gBgh6fjHZYeGv1UqUZNGsAsQLKi6sc
MmqCU6rnM9JcFr0zeiNw3WifEG8lzlbNF6oXyLhD0AxoT2m+ANCgtUaNFBoA+y4Ooepze/8pPDfu
OmCg0XJogyJEmq2yGViHXYmCSF4GdgOigj2kqgfq+jW0S0vww922pwh63IVMBSwbS4ZQxndbZdPp
XWXleK7WgchAP9xD/tPcQ4Zn3zqb28aUhwu9IktHOspyVwwQNY/aJvOa/KSD3FpjLEgKz08GA25p
BPth7Xv9E/d+lvba8+h3s7t8tFCzXZIdUFW4IiJHUtJJOhM9hMCaOUeAngo/aVtyhGLS5CPdU4bU
Yi7KUXUdRMgv7grW5/5gj+LOpSW0z2l1H6Vt1vo8cbIXqGJ2aHam3qap3Z+JI9hdD2meDRR/3JWA
UbWxF6j3IvgNLytHDJXp9rbbsRy3Xv6hJgJYJoJrol4DMqnyJ2gQ+8eQHDTQvGYCQtP5qaHewtOe
HromvXfwkqyfOjbskRG9b8cqnGoaGlBt0+zi0EE04vYeUR0woKiQFF/UzdEOd+mQaNXEAxRhS7AW
8N2YaPvkLwqAoB/514J5acGZoEjVO7BQ1H6nH3uyuz0C1YLh7CKcBHU/zCxH7uy+tdrGKnDcwNtf
zndt8cEFHURsfr9tRDlNeD4QoMoXtUPJD4FuJC8tF3x79rDowIbFGs5F5YggnvCPAenOTRtiJSyH
AaBQtn3Rb0YxjgFOyy/Ube7GVi99UWpJeHtYqgoxsgtogkSu0EaRTgolwO85NG4GTYWorQMr84KY
QvI4/2mnlc+duyzaeMMTpcXWaX6kgPrcNq9aunPr0ubri6Gy7QjCESm7j1pvU1rx1u3WwBaLD5d9
kYuuQvT7oxR+decC9+gaRRaXyKF0PumrvROzQ5Q04AkpzMOIvEC+VL6Jezebw1slzKM7ZQ/gJP95
e7SqsMp1F4z00hgK13i5UbmlJSAbqrBRGzQJE69lGy3mbAM57t5PYqteOdqK2fV0VNUQyqHQexVW
a1Vp8c4D3S2fqgDYvSB1Xozhwx8Pail6uB6IWPC33FLv6VU5iUXVpoOySA+cns+psQGtGoiqtD+v
W1/Yki7rOZ/sMorc/GSUW+L5ublyOSvOIIYBlo0lx0qvYR89Gu3sCa2CmfWSGvYmYve8+NUUD335
xXHWArXfAkvSvjw3J8cCUd8CJB3BnGs+G9qxbQ4Gd3FFP4BpyM+nh1RsPfKVub0vxCuPX8Q0hZXx
bRq/DtGvim61NaZ8hZO7+CBpg1q9NQ9o9S1O07Cdn41hJb2wMr2/fdGZoyagmSpaLS9AKaIF3vzM
3Re9eR7qlzj6VOhfbu9LBT0QIsZ/F1OG0UOrsxuol8Jaij7y+XMbH5n4oms/mXvsIu5r0bGAIGQE
Yco6eyr4AeUZvyLPtz9DdQbPv2KZ8rMxNwbCF1ztxUnrXnvmF7E/r1FnKNwKBrqkhEBvi67HZdrP
TAiHsnnusGq53W/sWdvaerHPPfMJsLr934zmX1PSY633cuT3S5jSi2OZdYFID3yNJkgRISPZAJgk
6lcoOMvJTUDIWFrZ8NbMLZGw/eKNbijuIRkav98ejGq3Iw7HDxI03AG3fjlv+eTgQnNx9UEUlfmG
u7n986plOf95KexJCOetaWEcTQalyFB3HzoC0MGfBz8e4EK4vvWl60quYGJTeNziZn5iSagXh7Hd
N/3K/anawucmpP1VeB2Ut2qYqFMSFvFDvcTy5VpGULka6BwAghwdUbrc/aY3VEAfycGDwU+d+7j4
i6tjwVTh5sVjCKmfy8XW3KxHG6pAsM0gDPsIOpuVh6RylvBmAPYRr8irBkjSd5nd6COeDXEZ5rEe
FMM9oSveRBWuIUb8TZSJk07llJxumIOoYswSY+59b6SHWgf22p4D1jqo/BeB2Wg70kExKWuq1xaC
Q6YXrbAcqDY26AHcJUOMJDSRbuGGjDUbx7I4JVWvb8c2sjdeapX7vMzFjtOhev3zgwQEAMC5WMBr
9s6BeBVpWVGeUsyoQGYGhOefUai6beW3qKB8G5+bWYZ95kaXNg3Lm0CtkI3O/VhS343LxyJPNhVx
jgnoXPQkDyukhyBGfGcx8zBU3mYgw1ebZ+/cLB77lG2YRR9os0aHrMJnoXNnITCFprtxle1dUmSm
LqLihKzvd9pwjsgVna89xAPv4hycH0NOcr/RRbqrjOyeds2OxWJY2X3KhT/7CukuM/RoNlmGryhE
7DufZkhuz4CVduTjylIsnvdqKVxs76URFqsuHdYE1zOzGrs4WSKDbka10wtjZyW4tLOK7YoxeaQT
eWkd8ZSX1Ucq1gIV9UD/sS8j7opEgLslhn1verWml9jy9TYw/yKDthTWcMs5y1mSXXdalw3kxUEM
bokmsPhjhX5mPd3enkuVWzo3IjnvjsQNRLghEDbY3yq+14bvs7niWlUXNigXwBmEt/d1nbXphOfE
MXjHTZTb9eZeaF6g02mvFXdNS1fGozwK59akaxVMahNpKqc8OckXlHbQLpUESJL7g4VucyiDxm0L
Ie47Qh7QXLviI5bJkvfluW3J87GGMB0MoHARve2X5HXwkiCHJALF4euyj6jNrVwqqgQegLP/zq10
5BzkAPSkhY5YZOTbqQNpp/5qTNWm75/dpUW82Rhk9sc+WZlm1baxKYQWcQB1tCdLOZWhrSHnOINd
vEBTh2vdieKr0a9BdVUbBwl/7BlkbhbGjkuPOzKnYyKGx23m9nW2vWNZGXdcp6hmTc4BbLnh7bOg
3DvnBpdRn7n4rjC0erSWB3i7TRs/n4PZCjt3l+YgQ/UH87mge76GB11GIW+a5apeyp3oh5fBrRad
IaEwgzmPa0G+q83N7UEpfx5Yg+V6MsyrVhwI5cadSdFWVIMNrGQPzZrsuGorLKDG36kpJPulVSoo
9/icAtM42C9DfdC6lyhbiShUY/jtBUHoCEUTmY8EogJT5lo5IKbVsRzenHQlglWdWwQqy12C5lcq
twlHU2rWyYAhVCATq107ZL32jAQNuh3mk9UOm3IuX24vy+8WDnnZz21KfiorwDrXpIDNVjHfFlUe
gIVnF0ONs+/yTQ4K3hhZ7r4sQnQ4besm2UYUYpeoOdQ63jrQDmqKOUjxby6v70ue3IOC5FDZLMRo
goQnPzKSb1KzP3LQpGllE7o9P9Sdd7Qi59AQutHLObw9JuVOgL6vTfGyRl/Mcm2eHR+gtGfw7S4t
hcOhrzdOvSurw20Typ2A7CqeLfAIQAxdmkAEm9luCp2kuA+R4dHoymlRugAUGv9rQC6dmui8igdA
dE/Udn3bOggQ0Nq82FLtuXA2XffMte8tyM10d232lJvwzLL03LRM0aCJAAjkXtvwufFb50M8nVgH
WSIeFGusoysTKXcYldFIzdgECr3kwytPRAg667UnjzLFcj6Z0n1IJwATvRLFzIjm+6qj/tDafk5b
P03JgYJTr6nmz4A/fCRms81K97mw0WkEYu5kAnfgSD/9T5vHWubkbH8OOepF7lJbdVKwVnLUleaV
+1h5As7WcPn3Mwv1FA3oxsChNhYpiWg/8xdrDdy9tk+kU0Yh7mQ6PVYuq4cgIh8EiOri4iDyYZvX
3w1vJaZZ2yjSTd/l3GZOhAOh9UerjPFuXEnEqUqB0N7Eqxt8ML+r3peTFmeg9Z09LEtsolO0/Rxl
H5BM0KPHyXiuhkfXftHmzm/yjwN7K4vGL+oN6aKAWNwvhl1dfDbqb3zaVs1KadlYZvLKRZ99mORs
UuGUcSPwYTl9HOosdAGZj9uTLg5mJyDSA1B7ferNbzP7oVdfh2abRL+y7lAN77f37f9zjv47QyB0
vJwhdP5XRlrA6xWzETQafZwA7/NTo9raiEtmrvsduHpi0obaxHcz7wKCzwXv9N6I9DvwOv24/UHK
iXGh+AJwHqr78stkEN2cMYFG4k70vsUPaDXYj1oUdvbKxa88T2eGlrNwdp7msSezMaEhh5jirkJd
uqvaYy/4itdXHSlgJdFBDhIycCBIx3bKtChJCtz/woasVPnc0TFgduzTLAOlZbwrorUGaeXeOjcp
neJZJHE7t/D2RTcEab/13C8T8tDce85TPZh09GnkSTh1n6d0i26hwNSmDR0fuxrhtrcmIKJ8RkAT
yga1MnBWVygKA+paBVt6kqr5TbDd5GV+Oe579mQPqT+wr4R/nvIV9JjKsZzblGaAmklhDItjsb10
z/xkTva3d6lyVc8GJXmuqu4iY84xKHtkG7R7BRV796jmzx0PDfLax7vb9lTPFYSQi5AGiolXDKW8
67PJEdhFLUt3QzOFY2SjQDM+0KVtJDdXhqeev3/MyZGKZQ5ZT0zsIHCNMWDLh5XhqM4eJOJdnG+g
hcAPcnn2qhyM/44Op2MC32sPOxtdwGm1vT1n6nNwZkUKEbCXSd8D13BiA6of4oXQY1XmOzDQTO1r
NbyQ7Cky7zPL8B32gYHDNupeJr4ty5XAUrlZzr5jme0zTwMuDFOLOL5jmO/LT5D6GDpftzate0+d
tTGvzazkbrpeN8csg60k+aoVz4P9A/4zTT/ngvle9qmxT1zsaPbFbXaDw/yl8ZasMSMqA12InGKF
kewG6F6a+JlXs1aDHOlkVc86/6iLLsj4Psts3wYuzItSH0ohPqXP2dq5VAFb8KhfGp0AKLFQf76c
a3dmcwoiOzQgFWOz4cRwX/ggvmQ2K3201v+ktCk2emJEW5vyDEDp7FcqzPYVOvbfxqxbS6Iolx67
HFUFtOoC63D5Oc44gVZxaVprSbtpYv2UpG6o4RWWtvm2aCGcOay9/hQk2hBTOrMpHS544dZjDhr0
AN98BNAJWsbmpqjajauLrcaHkJTZU1d2X6cs2ut1GsJVhoyn94NlhreP4NrwpdWg7mBW4/ISIMLx
Qa4dpPSQO61P02Izunudvd22p9z9Z0OXTpqhDZUGva0UzQnw++gvp27ySzjF19tm1oYlHTJ3SEY9
65e4td1Xlgedn0+Mw4NFTRDrKLRhr902uESDcrR4vqTSfWZXDQezP/xxGlevUVP9KKfpkES1XwmQ
/hJGAmiAbVA42f+FXSTBdQvdvghfpO3ratZYQNAE+aMESk5Fd1/p7B0CB5uyyI9Q4zyk+Rw6w1/0
K3p44psWckuQAZFRVbUD3KVRob/Y9PJ9OteHBpg9DqwMs9fkkpU75szUstRnvrlOjDoiCQ6LBXns
wdBejLkPh6xcARstC3S1gOhmcWwdnZ5XKnDlxFPS6DCTV9zv0qMJKEW5addQPsp7+8yMtE8q0ZtM
82DGjPjXXCO/stpZGYlyK56ZWCKV8wmz4qgcZ3g0UC0+JFZyb7K+8DVhDwDYoUGwaN/mXGxqkazR
ZKkGB8NoboKWImZSOnUx2D2HsYNMkN3mAUQ7/KhZCUtUFqCDhdQPwLHXvQAj6zNjIAD8OtWBP7Ls
f/x5yTt5rZYhOYGf18ovIv0arYF6lJ+/kG0Ch4HHhlwc5aOGz58BKUcj+GMat884Qivxheq4oNb/
jwlpCOhrK6zeAMCbuGFqB+UQJGuzpNpg5yaulrnmaW/3iNp4dPTA6uWwwY9QbytFHxgk/4lr9EmL
2+C2q1OdUGjzLrVeUC2C4k/a1/Ect1UyI58ErWE0IWwsq/9EivgR4OaVSbw2hVw5MHHongCkDP9d
mqqg1QHi6DI7YQsC95h+aRCJdJHzXNcuDW8PSxGLLYl5hNlQUUWSXq7aQ6179rJFSwl828E8/wD8
wZ9F5kOitxvfdIPhGCHXQ9NNpq29RJUDBV8iRSDoLeo9lwN1ej6bJGIQVqIj+keBYw70kVk7RGit
4VPw2axZvN6fGC2K9R4S7cBcyrWjaQRempl41Dej9hGk0D4y1Uj0rKQOlONaONJRJ0YXgNyeGI1z
1EAyAmRnwquD3m43hUHuit67N8Uasdr1ccCIzmxJJ45SbfbsFndh7mTgxteOeWmGg/C2rI3CtCw3
Om+e23JYafNUDhF377JjoFkkb5s5p4yC6QENkj0J22pCv2o8+l7K7/IG+n23N6lq1aCXRm3AgJF9
l3M+czQxu67Am2OyH54AihMn3dFWYplr7wjKJKQffpMg6le9KWYbQRW5Q2LJFvOEpFaDwluzxgel
MmIusPpFygJ7ULodHbMXI+EImGr3FZ0Wvl2ucQ6o5urcghSwjKOdR87CVTKDFqeqUb1H9JdG1ubP
lwQSZQDvUvAPX0mwxWaEdogelcM5umu0Q0X9aVzxuErXdG5j2YNnoQTIuWK95YhqRZ35kweJiU9l
K0Ka7aJ+9EfzOeKPYup8g3y4Pbhlji6jMUQQZ4OTVgm0jkYxQ1oeWNt2w0riJ/p7goZTNucoYw4g
IFjbF+pV+3c6pVXTuBG3gw2LLLU/9GW7a4YizECRtnKSFDmPy6FJ11jidMB5Cxgqy10Tf9CzKvDq
vWH+SpJvbZGHTXEcySd0KPrEuitByU36IbD6g5O83p5jlQM5m2MZx1JDEg4yaChXOHqb+Ppov5hV
f5e3xbZvzMNtWyvr6Un3TNrErofaOrL83qMh7pHe9/Tcj5DzpPO7s9b+urZvPemBnXZDTGobz7/Z
e8rTn7rZoqEIG5Z976EgFlXgAKkWbP93Y3y+PdBV09KDOoW8iWmOy6w2oV6/ASudsp+jdxpc3OjR
uzU/QHnDp2Pxv7kDGS5hoFUoTzQM2eObcnhmxmHqV8a2HLobh1LutmvS/x5KREWfcmIe4jbZZ4nh
T30R9o62clLUnvqfE+lJzmf2JisiLmZyMH6Bt9sXw+fba6W6uM8PgORk3ESzM6+FB9Us6icamJE4
iGqHlIOGIjl2mvvYE34a+7/AaS4uAA9opOAwPrk9e2rrTCsLRCeWm+xyI/Fno9x1wxCMVR3MbJub
d0WchrzcZtbRHVcqW8plBEOACQYKZPtlZPNsGJ09lXBAnv44RSGN8qAWr1T7IAAMvT3DalNLec9e
eihlqF4VZ2wYGF4KI4jjzIDXYR3vEhraazUMpX8Bg+V/DMm+jDipPmULMiACoYvxidWDvwAQy/je
JL+c+uX2sBQVEyzgmTnJnTV2meV2tehdeq9FBVxbWfsEWEN2p1s/OuehzPZjs/KsV7rrM5uST4tr
9PvXyJqBhNbZNe692dh+xx9sbyWuVB67MzuSAxNWoifQE0YV20YG8FMz/bg9eWtLtdg/iylIhrdx
Y2Ic7dRuemb6VuNsnMELBWhlWrMOkxY17ds2lZf72ZiWfz+zGQvPrSoH2BSb7pNxCwxNaYW3Tazu
CcldVQ3p9bTEvNnz/FS5aRhX9nNnpXcgEQxLvCWZru9QAt8bk1ixrXRkoE5CBX0B3shvqgptsjq4
F+HIqi5wqvsYuCAIxSSvUTZs3ehb/ecSUdj/KN+BCxklYDTOXc4n8M9mAvRSCt4MY1uX3texzELk
6X7entNlK1xdOKgVLG2wUFiSi1Ag5SODW8FTFRkLRu8rc1agX2sGpHEwox5mGuPS5Fr5No1QPqfx
t9tjUG73szEsn3C29VwtG7uyggnbFr6Vvrizu4uHxq/5s5F9ItNafKl0E2f2pK2e5c4cdzXmrDGR
XfqQjJo/ett1gXXl1CEVBypnilqQnDlIooGnbAILRNYHkFeK3N3teVMe2bPfl9ydpvNMQK8SgCg3
iMcXqFKtRfyqESDrsgQYCx+CjPvrEjBkesLBCFK6qVFg0bvwz8dwbkEaQy+0PsmFi1sJrBUeBkIs
tkNZ87YV1SWLtlUdvTEuun1kfOTcMyfjlYZLFlwfZttvxPiuxZ0/EyvIu5VAXj1p/xpbPuZsO9d4
tWdmB2Now9+26ZPmrkkOKi0gDYBWXGRuroi5eMO8tnApwr7M88seKL/Wvz1haxakZWFpwctmstPT
B2/+mDmfbv+66gACAwByVxTPPZAcXM5Q5IATNQYm9tT5tbYXY4CC6rTWg6DyKqCJNJGRQf3lqnl3
JgOFtDx4q9LyJyvhHNM0AN2in+PEV7FvZStwDeUec1FiQqYB7WTyafeaeEydEfYENlbUfGEGCTL3
c22QnaDvtydQuTxIjy8yh0s1RgquagCi7alCGqgxPnPgfX7c/nnl+qDNGul3aLhAOOJyfZrI0ooi
x8/T0d5ofApn4oDcPA2accWSapHAmoAY31xoeOUwv0HV2ux1RATmYAfdmAWZ9lDVR9aOSxHyMUny
v9jY0G5CO7dOoFMhs+X0wh0aEF4it1WFg1/owe2ZM5UDQnrut+LCIrNzOXVeXURRWWf5KRO9jvaC
AlXreEae2LJR25zGOWQpmOZQen0zAGr/MlTgJUjsqNkUM8S1y3iYA8jdG7uxy8aNBvI1H324DNwj
YnxKKRv9OUYPbOQZP0gtajTKMRaCHBldRJo3oVRs6WGh9e77wKJ5ZYdL9w1BCh5ZcPyFFLwDAPOy
bc4cWzNaPNLKfnzsmzSo9MeWfCFzszKDUqD22whytch+Lxqk0Ce6NOIC5NAXWS0es1ZjuNkgmC1a
vS2AtjDHu4TX2ltOSPxi0bI5ElCyrAXCqrOF6i9dlCwWmLYUHbCM9zYFCfFJSyCVokN/DadgrQwo
TSWoX0EIfWZEmsp6KrRmLrBN4P+aPPNdJIxH6y8uonMj0kUknDYFHwaMaH7lbqe1zlnlROE9CUAg
3pRXhRGr8sDmn7Q5aENod6c3NgRMZi1biT9Vvoi4oNJa5MkcZKMv9wMRLYkBn0TfqZ7d6YXml0O1
QaOUPzOy4huUiwLCLjRhoTYLHqlLU47bxaOd2NlJJ0zsJ1rUYOKNHF93WLq/7Sd+p9fkuB3wRpwl
x4MXkl2sVTg0LzSCHlCONiR7xjkvJ8d6skkFTYnEHV3ftaoJKMOo33RzhATy1LmfMdXvuuBVoA+k
DjuwLx0cbSDYO8Ps6zazkAX22kfcuW1o6Roof3g7fi5SiMembSvu0Mvd+jGqx98joQ8RqK1a8tQU
/F0fRHL0pqEMkdghG7dI0a9JevfBRSEqmBPXOZWIagIq6s/gy5heWr2ad7bVf0YC6qvQRf5ixOj1
zACmOgqX5huO9iPQP+FxJ/JvumjiHZ+zhZQHOLZKzEjwmdPrkLQZ1Ix7835y7Mjnemr70Ct6BA04
3Y+1Y/t8rHH2izL1+VC86574koDoJQCGZN4m+ady+uDOzzUwkmBb2YFyTWzztof0SzX7SZSN4QiM
FmROuwG0TSKoYzuIamiEOYa7Y15Zhk2HXk+rttCZTZD0rK2iDjqTu3cuwG5BgzrcNmN18zcOABgA
QAfRe37NudPXxdznA568M3g+zLYMZvJWDysOWxWSnBtZLqszh133hdkVcZIBOK4H0Er+ZBbeZi4h
LDPGW6z4yvlRwLAXzTco2JpAeaKbSrJXcIyVFzw7ZSYf/CqNxpOXaPWhpl50rLGpAyMR08bRTO9o
9Hry2jWopQVMn8YH9OPSrdVkxd2EFMGOx4W1kh1SHW+UqileYsjsXR1vaqH3RnhNdpq8OSj0Okx1
NBTlH1dONuZUPtge8oZoVoOs4hX7QlFFLCMtHjQpocXSUDZ+QGj4vXDn2m85oU9x2Q87AzfMPaWV
vXJ7SmNcbk/oayP6BNwJdDJy+w8OX+dGY8wfe1rte0e8tp4TjKBdWllqle8HlmsZJ1K0eARe7ixW
uDnhnBYnQ7yhKy9amURVFHX28zJ0tzBQdpkT/LxI75rpDjBhx94ObGOl36v0L7aFC5C+jfZbrJr8
GOmmWgeNErrxCxqdYid+oKDW7os1jJbqHkMFHGgwAJ9x6qXLuM/q2Og9jpbsBTdfoZeYhEltb7V+
5Wr5XZ6Vd+C5JekUUug7o+7ZwxKNn7J+1P1eMw8R9FdtkQZARId5V/heN+4tZ96MHn9MTOuNJlNg
CbbnRRlqoxmO49pNLu3N3zEPyA6XFkJEkIjBL/dMYupdNEZjcWqd74R88fqf9ppek8rhnZuQwqrK
MkTDMlGAuf8r715j78lk2yh/icHad/uYrw1GmuQC5KGJ2WAwNhG+Vx74tHQvr5xm9Z7BhC2RD9p/
rMsZ6+YU7K1VB7YYpM2jaQgcZHhS54C65IolKer+z9r8a0mKujWqt2lUwxIaSvQAhCVtkKWzdWdG
WbqNLNxPaQ2l25jhdtQFqq23Z1OxboA6Ix4GjwwSpvJAwUnFQAVeggPLBpbHHOj9HGWHqLL3TUbf
KqJtbttTMEeB2AvZYJBUgZcCnvJyZiMLJLPeEE9AmEE+Lp+ONHnTHGObdY8Aw2hRuemSz43X+k7z
ayRjkOp3rP3uWq94MfiYRrQ7p0+Gu0ZpeO33EAlCkAZP4eU1LNedIKunJXEcicfKeBtytqHNZ5Fa
AI79nDtyx7yX29NwPe2Y7uU95+BGXDieL2dhamiuaUQXjyx9GctvTflegHe7NPJQN77eNnW9wS5M
2dK7GITZbU3FLB7zMgICZ+tlmxwIY9f52MenRoTg7Ltt8PqGwl2PfnFkmMD5gXLr5diMQjMTKEzM
j6W1zYYwWbk1lD+PQBcMsajbXWWXWCEsIexifmzjIqyNX1b0evv7FVVyDMBdeJxQgkS6QlqcApJv
yMlq4rGfngiH5o550MRb6z7mfNuRU0l+Fv9H2pU114lr619EFZMEegX25AnbiZ04L1TSiRnEJAYB
+vX3I33uPdtsalPJ7YdTfaqrrK2BpaW1vmF4mki3EdhWJ/bfYX/3cM5yxloBFVDzTD0A50bZc/IX
eDoIYgOSBYQiwHwXTsoyJXlSZ0Dv867xbXGbpjNV8aA1rxsL+Pvm/ngRfhxpEaMpnfok5RkIMiVI
yhb6/3sy6D+suHFfCjiAQr+gol8b18lORV7bJ27TOughMvitjFTzw3EESMYEP08fnXbfgewG3ok1
7Qu9fcVLkTwAqwUFhJTTHWDtzkscxT9575DeTxWJ/lFMnyDEPLZ7Nxf9Vyt1Pmd9Zfp1S8tDTGz5
uTDGbNzFGUvDpjLN93SIZXukeA7cmlIVL26OQF/3FL5/Q+TepUU9PouiaFAN0rqnxNVeE4ezJ3hp
FDuWV/ohn0YUh+KSJw9DTJsDOr6Ee/BUsHZOAcUjX6auPMmWQ4yaJhqemD3Qi7kZx54EFPdgSQ5u
Q6/BTiK2rX3dRv1tkYz1KTMI3o1CqhubDvHJrnAPZKpLDhoODETnQZdvIYGwl7kwg7gzo0cDWT3a
KuAhmfaErLdrW9+00ph5PdHdr0NZaGGSNZPwyEDkj8Ed8htd7d2mf49Y890G8npItaPKrMCB0stz
ktHmttXlU6J19qEcRX/KaDXukgrQJ5BTdLzkxOTL2u58B5JKYSTr5qFHM/CNmKn2swKNZZ+Omfxk
M027VUwof7I655ugc3sm7YqQNFNz4HTKsMOGmnxjIsm3pjfcpwr3IySv0p8Kapv7VqFu6FI73Re1
aHcmS5y9SknlMycabtD1gTOfVUTHIWE1HrHwNADcBbjDyhx9w+DZCYQdir8ySL8ZzR995ZYQHZhU
oIibBEjMOl8rgRbxX/TU8Lk28me9c4oXVTXuMzer7D6BhpVXoeN0WzqxEcoohwZH1BTAgcCEqTbi
+oso+v4w4QT5OXToD04ekXvDisFeAQ0CYvSoLUxmC89KWGeDPe90nkFy5yYnpfVdnyzt3eiQR7EM
IggUJNdTU/B+Jyu9PKS9jsUeCthmuEO2Q4kOTgpT1e0dzZCBSdr+RKPKuNGsvjk4MURr0wivcW0y
hC/aSPpmlpkHagskFYVLNuL+Zc708aNfhE070mqnaXgWgta1N9lXkR4YNOQj9s/18OKs3Ggo8kNt
A6xQe5Z6/3jBoLgWj7wc03C0EvpdECcrYJtE2pvIoj2+AZSpejtyd47eqSMuEuqpwWRBTUVz4xic
eWPBNRh+f0ON0SdwIbkfm6zwzf6ttnVY2jrdrk9BwB9Upx6TQh9+uC1OjEnTfdsNpg+jFNMX+mCH
JV5KB7gJj7tsADE364s2EE1e3XdRZz2jTyQOmqmivYxgEDKaanhMe00L6jb/MrG2OaYElRHNzpxA
9hI6rpCJPmRF3f/ou7zcF5T9M5Vw+YsFaq2OSplfsci6nwSKUg1z9ybp22d9UsPOZa4AlpNT+UlY
PD9aeKnuGt69F60Fd5IGwgXWpPcHSYsGWYDWJH6R40CMkH0BzkHHSySypOe0affepYbt6ZkcDlEL
Z6CEw1dV5G0aFkZf+2WbiKehnLbq94vT8+/7Ga7cyEJx7wIn8HFTNczfYVPfPQiW1F5fVbfIBfel
CdMTvXE2dJ8WJ+j3YLN5C6qNsyDyMutlGWeFQgf/wSlIMBLtHmLVj/CnLPzIdTmoZuYeFjw/zUrb
SLdX7nh8szoq5qAKoOmyzI3SKteINJIQUa6CLBsYdSUUyTY+ECzV8vYF+RaxwYQd4UUTyYxiYOUn
lYTmEFgS2po7lQVo8Gd9cH2g1dmcDTT/97OMJUozTSF6YiAZRnbqlcVG7rqWiqFGB3gF2jog9S8V
NcvEmOBTqiWhsNRDMiUveT9I6HwP7yodnqKEoGJr3oPScdcmw69ajC8bM5yz48VaosiClbTnkIOO
5scpwoQpsyG/GD04qppSL6EFO7QQH3ghZmF5As4fAe3a/CgzMgVt74i7psjb3VAPsAIdRfYG+r5x
D+vpaJfDxNFXtI5fKsMpAiZxAhoYze6jSGfHJnLVHhfEO9gz4l6wvD3FXVw3QOoY+Z4TIZ/LXNGn
BLwW32jz6W5IQDw1QbwLaOqMAUraKNUqxse3CbvyFE3SeYIQafweNW71OdaRSV1fnCWq6N/PCO8X
G+4XeDoua1HciEg3max9sNknXTsiY/PSpgwijcM5Mki0L80QI+Rs1FYXT7V/R7WhhAmYD3i6F41E
LnIndvUWpi51gKRD4nEMGYJSQ3knJ+xQOUVyGKMtRPLKk43OpVWg52dNqSXtpi3cVgJBlYa55dxX
UQL7ksh8nRxxw8r8ECfR08bqzi/hxdGjkH+bLWxASEF98ePR46MoylJ3ECtqp7qjaTfeCVS4dgPp
zZ0qSXaDVdAlYqXJQquj7LZXiXaDtnK0Zag1n/JrP8Vc/JQejCZD0iSchSCqor1hVv2srPGPO06w
zHTQBgKEw8HLbhkde5I5kpMkdAzDx03ltfRFTGi8DhvP77XAdT7Q4n0iuNAm2LYmYc++ZBA0ygE1
vb57ayOQ2bYcNnvwIVo2zybBalq5PUoVxuhpRIct0EaUX3wGKBwxEKPw4dlQikZwWiwWU6xqMx3n
UWnIIF0FVb/SazTNQ+8rgOy9b245Y6yNCA1NQGXBtAGfdxELiwlV6bStsT2569zi4e/cKaKrnVEK
9pDUFDennrfJJ9WZW7ZBaxcBVBp1lEqg5jZXqj6ewHySXHcjZT2YhpgO2WCZLwX0vp4dUxUnJoDw
oui3wCCL1vs4w5WaiJTtTWXE73+8sWi5AkmEgvJv1ciPP8RwJ2uI+8l6qPP8Ji2qm60q8srJmc2d
ZiIahJFRrv04gClKzuMpdh7KO4OE5RY5euvPLzdx0Ma0tSDU08mbPD+i53l9fVZCxYefP+d5ZzlB
Je3cAMrPeUD9t5Q/IfTebnlumyuXMvAJOPX4wBDxllh/QO9sYypS+lA7OY8gB6A5UGFKYQAHhYDB
ETsHjgRPc/1xOogUwG70Y+sbLQKysW3iZ1h5eiA7Wnsuneop0wx9J9EI+85FOb2JFImVh7QTBXuD
bAEgF6v/792Fr4cBYK+DJ7pYfc4yNWgCd5ecGi/h9BOgGD+ub8BlIo0HMGICLMIgvHvBIcPLXMBX
2ZL3g3pq0gHN2dvS/mJoP68PswgGmAlydIxgQdkYXNRlkWzKtNwdnUje08rxo9guvGIqvjoj/0dH
g2quP7wqvMI2gt7a5FyUTF0KzC0y20XQS/LBYhoMMO+7JPKHOFTkW2xwXxVbaKWLgWAeBi6MA6ry
bIW5TG1YVzEqBpGFsIUCeD7qvpZ8Xzhv1xdxbRQIR6Iz6oDrAEbvx4/FiKbC4ZSkoZRQMRrw0jEA
VnU8YaYbn+XqSDbMRDEbVF6W25Xx2q4TO0rDjFg3Rp4cbFl5fV7d5NQ9Xp/UxRnH0kEsFDaM+vw2
uOi3SaIGitpOOBW3zr5WG2+3RYCBPxg++hlHDt0fCJMuZzKZtRkVGkvCRiv3wuGfp8Lc0VZtkHSX
UjD/jgONH3iewKX5QnNhZHrd2iNQpMwqAqve2+V7bH1K+X3UP6d4pnefalRytDKHh+kzCkwbJ32R
bv5neKjLolUCebUlTAXSmbzo9C4NxeBgYPGpHrVvPVDAWVTfqCzbeGmtrirylP8dbt7Us7CNx3Cd
JwSPfG4SFKW4b5CviTr8+clA1vJ/gyyOu26PQ0EmmYbl0HoOnL3bje9pZRY4dRYcw6DOdGk2HSfV
ZNgDZoEo7rPC8Av7tahOfzwLDAKYios0AIF2EYM07iQoVbtI7fK3iL6Wf77xSLHgiOGiyQGQ1+LP
49zpoivyLKx1cE80yJzcljG02pFQ0iDL4SjGUJMOrs9pdeEABNVtALUJmO8ft38o3FgNBsID7lbf
dAXc907QnfvzIIT3jE0hKQwfAGf5hKJEaPUYK+y/lXi9/VSOr1k79wc2dujibsLlh1EwEr5b2Ess
ZmMXCUSDiMPDjsPgenJHfd/VkIJAye4FEiHCG4Dw9u2sJhsHfJmmzl8taAEIsCbw7vNP+LiOmhCo
sMksDy2R7AzNPgAPtgeW9NtotidZ1b8aQu45VQGEwO/M/v1PdxEPJ4C60TBAjwdy0R9HR/E4d8Hz
qUL9qR19SMHG2f76CJex/cMIS5BtaeqFXVOMUEtGnjshyu8jN+XWQbk8jhgGsCjghRF+AYX+OJEm
iyMrgXFcOEI88+fY/6Luxut6bSJYexMdDwLE6zK8yp7lkO4u69DOGOTFBghU6jXE+K4v18p5ILO5
CeqZoAmBFr14w1ujmfHGaOpQz/OHSDdRBE52FXu1spcys+9cZQSJQVEtYcHQFRsf9cUc8VCCxTb+
QW3m8s00DdRVIjMUnIolO7WZ1u5ZCcDo9TnOe3FWGwBz8uMo8684uzm0GV5TuDOtLDqkE2B/KDYW
k7sTxanKD7bqPFye14e8SGYwJGxwYaAJoXfQShbHQ4BEBGWEUg8dOUZ3pVWqsBijLDDzAbhLq8k2
DsvqeKb1O59B137JKGOshKpoE6lwbIrUH2qyc8rijtXZPz3qx9fndnH057mdjbVYTnieWVbEEmjU
1Cp0rfYgm/GZqi3f4vVhcEUCDI1C8bK4pNVxY6F9qsIcTABPNdBxHt3SE82wkVisrB162iiy49EM
NPESWAEOGUrd0aSFlnmn6i+8ebC6722WbCzb0l5mPoYzBQTCGSAZAhcw/46zY2gJ+FH2Q6eFemU+
O9boKa52TN2WBOzXAqAaaZRB04zkLtGi9igFfApdCVr19e27uHrmnzGbqiM/xaourzhtnCrUYdFh
Vb3h6fEurnYyjVAq/AT5Ka/ewlqsbCOGQ6pgzJfOhUI/J1QDFhGzTvObzAVo6KXfgiVsDLFEBDKR
asSOeg35yIPGv5r00Nqn64s2n+lFCDmfxdJdMO+LntjNoIV5vh/KPf9Du5J/z8Z/V2mpKO6mFb7Z
BqskeeVlsLoAGtAzh9frs1jbeiQ16GChUgU/g0Wst/Wq0ArNjcLO+idxc99gj0N3gjsemxQcebZg
jWuLBo3KWScGwnAXqjdQpoZFFzOjcFBvKbBRotnChi3VQH6v2/kQ84zPvqlJk3VvZhiihsTLHS2s
Vz6UNwPAPaGW18WxnUZYGXZV00CPXkFuL+aQW5i+WyMJ0Az2o8h6rlIKtp/b1xsf/NqxNDB3Ewg9
HTne4ntvrKy24yiKwlzdVihEjoXnsC09qLXghXg/3zFQJLigy0FuxJ7aSXfDCaWG0+fo1mo2CO1I
aVYO/9kYS3UAmcCbrIWLdGiOrhFO+cT9UgK/UsPd02tdOJYVY/1PnTlsL11r+FpRUe3a0XJOkgI1
g9fWm5H1QL5kMdj9xAmM1tB9HZR8mEKzLJAFkTcVhrgx0Vo+Qsm/P8Wl1HzJJaRVOtORB01vq4NR
4AuPUWftPVfvqQf1suQEEE4WCKtJYeEqGyjkGwaAqrXwTTvVvYik3xwJ08yxl2WABh4NWqF7OfRM
0AxztcBObc+MfWF4VaQ/DxTWVJOs4HQzJpDLYX6h54B3ZLHmTXHleF0D0g86z+aDBRA3XDKN1qsN
C27W/djcDZlR3JmDMxx1GHgfMvhr36UdK/yqRw9fK9OvcNdpHa9yx+JrK8dO98Y0r2D8ZkyQTZwa
7SBU3e2klZFdx5P6MYsN62jhqfCliBPrAFwgjGl6qFTBGiy9KSua3xu91t1oYEp7epFOt60DxeQk
cQzfkHXsT2hZHFB+fE1SoOajwYl2k+mUN7ZqMxgZkubQF3q9Y4loHxJUdwJw7ilI6W0eTimLoLxE
ch9ZNNazoF1QariIIy6h7kutcj+QEi8XRwMN0AUaZBzj4a7qEvsmtWjtx73Bj6MZ1buR9+YJqG3d
6/qKAVI1mhAssBN/quG7OTaw/Emg/3xXT02PDeqHOziRFt5oD/SgK73/7GpaDUlxJwobJ4v2A+pS
Yes4qUfSIfXyuhYedtIIbF1z9zaJHqyoy3dtxBuvKV0UCxJdf7keTedn7uJOmAmQ9lwsRcVn+SLN
KRNt6jYULSfiJ5ELo9vpoDnRnYyGwss52DTXB1wJKBgQ3zhwAbhIl5gAw+jisVMdDTMQcHJNfbY1
/X5k5P0vhpkLWKjQUnyci1tCr6cM75KIhqYtNE8zzK+9aXUw1yH18fpIq8ELeQGU+3AtQfnyY/TO
AeSSXUTdECR530l47A9GAbVePLp788v1sdbuPoCe8OZFxQyaMYuiReqSGpleHIVsLF0PofTWzvm9
Zo6xX7rVAe6FgZGzDa2Y1cgJBg9qjaDMXqSWdZ6CyJN3UWh+c8Fs2l2f0tZfNz8uX2MxVWmwoQ9p
hV5aBgRFv1HJXDniWC800nQCBPYFLB8N7pwpMkahUeQ3sZUccpEFJSOPwDVUnpbSjQOxNiO8RVF+
AToXWK1FccJ1hkzJsscmqeIX4Ic7iPz/xZTILJQH2Q0QYZY50IRyVS+tIQpBQfI7W79zKuBnjZ+C
dLtE21KDWflkwTlALx5iH3gLLoV+x6iMsqIyGBBnKtBUB6Bgts/VtHEStoZZpEFZNkj0H6HWpZww
heaaNpyQl22En7XDcD6XxZu2K6zB7ScMYhRhNZyK2rPGu3oIzC1P8bVP9Wwgd4EHh0itGqWLgaz+
MDhPQ/VM4Z1SJRZ4ne9/apPxO4U8H20RhBQ8YZoUNnuhJdmLpWWHjk630Z/6O/07DKjlcMFkzixV
+vFjbeMceUw+snBSsER+hICOpm08UtbCKWhKUJRB7RcVncVMkqGvbVfNUIs48qUeeXV141aZbxrP
1wPPvNOLmw8NdsAT0MCDUPES8xQB6lNCgJ2FmnnXDe8p8iwI9TSws0+RC+o7LrcAY1sjzlM/y/NN
yJH2UYIRWSv2dVWD7fI0km8gTXlDdUzMOhiAYrg+y9VjeDbLxY1BB+SyzYQxhV34cJZHevVKGff6
uti3ufCHcUsKdXUDUQwDO3KG3tHFGZloZutxkkQg8+8VmBYxAfM7esvSf67PbHUcQAPmPgQOC1uE
i0l2MUeDCgyolgajIp6ov8Ws3UfdBlxmLZ7PtwdOI6iAQEN93DbI1XPN0iMW1o3ume4u7bckAS7r
lyhnQCcEpiG4jdAfmEPj2clwiJ3DZG6kYWNbIVSkDoVLP4thxDaR5zabdtCAzb0ZE4r+e3JgmfXz
+mKuxF40PJAHuhRKuRe8HI0PMTHSgobGhB5/IeMKhuggF7tCUxthfiUCYyhQaKFU7yDhXJxIzlsd
iqWchlT7osZjPOAlwekxBU7cVP5fTAuBCkAFGIaDAfRxXQdd8LaaTBq2Wec5kbWH1s9+EH+T00IE
C/rN6EfgabY48uBCtnXlJjRkfRu2uik9y4rtvYRk/eH6hIB+wU9ehC0cFMuZ5elhzbI8KhbrOTjk
AwkbN6qeJs3pgUCKDA9K4j64MwQKgiBRaOgVJAJmFlCM1ihEOzytqX8Vuqy+pByQN8/sGuNYshbg
SlI0md8Y9pPg8XCLpHLcawKGEzQrIFKSD7XykBt2PgFxJsCv+jVxY7hvjUZ+imU1BnxKytMg+vqU
Jjn1WtZQgN9jdpcIeB/YRLa+ThgMlFKtFA+xxiwI3ye9X8bF5ANTyVG2U+QQmV0SwumOQ7uoi3cm
lBeQC1ZyFxdKQiyFkGeAqikc4xrqNbotgxqwUI9Ckxjc8l7dx9nwoyzwC9zUiW8GAP78Flfic2/q
oCrYI78BZMvxa2PGnMcNO9RCt+5hFwviiZCf40EfD2OFOy0mmXvrlk1ySOKo8guhxts45x2S33gw
v2TxUdn7DDCCyhC3BNWZFGGhL3eppUk8Tl3npkZD7AjEhjxkejndGrXSw8mxp6eiGdhndFzM2zYm
+k7TINeUmVz37NHSofQ6Or/KCBPijaVuklLwIAeK/QZkhMkHE4Z95g2YUuOUt4eZiL13AV70oTZk
nPBvyrN4H/t9nfZBbnUlRAGs2MNjDmJAbis8wHWol3UzicTuzCCHbkHgRAp67TNC36gyuCIpId/7
0dEOZZRSX7dS96ZIanIvBbFh1psPMFbm8NAVlnMnGuBBIzvTjlwOxitPIHKNR8kIYzLpGi9l3kQb
oXjlNkPHESp34BmDnL3sOA7Ere2ipeC+JGpX5i9a/0uOMLzkUIkeftTtVpP4EnprokV5NuDiyrYS
ENQ0l5BQNmFTvI3WjzJ6SJMjsZ5Q7vRaXfly2uj0rMXi8zEXARJZW+z2GsYs1DGWAQwTyZZH8sqV
Bjo4vrq5swNA8WKINOsdgHAjB7lPF0g8kKN6I1CtTYLgqYC/g3rUBYKIx6alRhznUFo/DehewxPR
m+iWcc/SRWdOSGHXaqDnh9kAiDj/jLOLczR7XKqg8Ie8JNoejKjq2NSQmtH66sfY9zasCSzrS27T
zJ+AcfNBj2uCvMnKveJOHWAG7VNWdO4GqmV19hRYdhfHFFF6cSGQgZvAumJ9YSFa6dIXiNJd/BeX
m43uB1zrcMW5y4qm1udaFreShLF4lzEIOQETv65fN2vn5HyIRTJe13lnjQxDkLvWzcH+2cJ/zQft
4jYDSAFvCeh44NR/3L8hi+BjSXOCxm31RodIQbxknCAKrb+SpkVGnsXB9Smtbg1AjTC8gqn0Ba6p
5iQvRz6fGOG8AwMHdViLZjuLV1tYMHstWs38XCRWKD+gw/5xcjFqyTxRyg1jNxNBMqhh30vxBWoM
pq+nzs92qoogMgtn50J6yndFBtuzMus9CTdiUAzs+IH2BOpZbg5GQ1ql+8ZQ2l2KRBE9L3PcyYmz
fVFw/aS5mQUqd4MiPUiDKGGy0a/SwjhVtZ0Bus7obUxbemDpGO9GXEqvqUpAv9a0fm/HR73oiPJi
VHmDvqzw//HiQlmUj09dNhYnFFNHFCVHe4dbRd/PDqeBDXYmrgGJu7gdG89trK3gu7F8ZPGCpqNp
TXlkuKEzkCAboi+DFEEK01oPgKFDM0nfKIGT/4vjAWUuC44fAK4uUUeVVdFuiG0MKqe7qa5eAbH7
DALrllH82pdFzsZZvF5YrIuxBB0yHFAVgGWgZ6stBYeVBxI7H2Jx/EyWu2mJImjY1tDFuW0JTrn9
KUE69v9ast8w4rMY7HRTXNoNphKL155CCXx62RT6+Z1CLwPF2WSW/W0BJHKO3NMNa/iakrT8nMPH
0bTbh75Nf/KSfsJsBaxp7SO30vss0z1SdcFE6o0MZDV8QEcFWEWgfy4cF7S2BKmUtm4II2pfqwF9
y9oAhqK762u6mngA94uHEqrKoMgvb5AxKSGfNbihzqMgKsUN6PKeNOyjPVlvDbF/Qhr1WKnhBL7i
6frYa1NEVoDsYIZlghTzMWx1emlJoO7n/fQ13QfhzN4ovayPALwvTEuAilimH2ZTqaJitRvS8kEf
Cqzhc9l+uz6LtQ8MuQccqJCEwJBzkeLoUadLJLdOCCJmIvddvLFKSy2o36nH+QCLL5horG7ASUWt
Ujxk2lvh9l47Holzp/MHN9r1qPQN7Dj0YA6R+76+H3nn9Vvykqvn5PxXLDZLFJqWjgrT1IsHkOG9
LHHBdN3x6juF1myZ/DKig0ze/19ray8iMx9NgK1wC4ROUYVDTl/b3N0IKusTA2Ab6RveuxfIMVEk
toTAhRNmIw+FmG7dGoAFu4IjbRN9JWn+Hc/uT10T/ZOZ7s/r8/t9xJfRZu4cOXOjCh4x8wE+C2mJ
o0cQaqmQH/eW0P0O/AffgUbdye3t/khFnfrUjcuXPJ2isE3wZu1hp7mjECz2wQsFZ63W/oEBBXaA
SxmkcZQcDWlCkluNQ5DDVnpXM/P7NDUUfWTGdj2jGbg0uv4qKQGcBbD/PVSDR/hUQJsGLisAX1+f
o7X6EaIxAigjgDzOMsKULvQMSOI4ockRKPt32mrlnRyoeXTMGoreWcH9vqKJL1SF3L1r3H1dmPAm
sCeG86wVTyCRaYci6eXTIGBN5eXK0d50npIdLDq11p+ignloVETHGOkRAgnVb8Yxag4Gqg0+gJWa
DzyDuMEj3b5jIJqAb0/YYxT11a7WhHUnCBqpOZ3EK2s2wsPvC2O5xVBOASyRQn7oAtITdx3hfd6i
GFuiHiHYj2YyvioCIHNXPTsdR38yetLdLkTp48nQGoDSrAdmqBhupAplEOtrofNTZ2XSE7a4S9z3
RKYAqltbX8JqIEM5FXk48nx0fD6eRdCnIVaEBCSExeLOIv2OWsfrR2H9JPx3hPkXnJ32tLPLiRh4
reh9GhS8DWBM4UFC/vooq/Ng0J6EXM1caFxEKpIkGrDephO6tfhsgtGlHHNjiPWg8d8xlk+iejDM
puyJE1a9BqcvipopVb/cumu9kcvQNrLdOGrwES93MEd8uz7BtXwLQpf/O8Glv43d2azI8JGHow2J
EuurQ58qVNbKeKM+sDXOoqipBHB+Ro5JCsidJJ7TPVQiMN399dmsvcx+E0AgYYNtWQID4FCkQcK1
dMP+tVLAv6C3LTyLlEG2kQysnwswTf4z0Dzds9MHdDiVPZDxobJ9C/vkbgS6rb+/SASShrawc8Hf
/9qDCQ78i3d9odb+/ixwgFc+XpQXIgfgk4PdxCs3NJqo9wqozXUa/4usE7Ql4GKAwEIPdvEON+wx
sWI4ioVlG+jFc/y1K/9iF/AqRtcGSC/9gnSqQa88odJyUCmHcGklC2+26P2bpUJ/A1RrRPcLUTJA
YsDpB8U2bGV5VFa3Z1tGiqubATV0qECDFIWG9cfDZPIkNQvO8EyIq73Vfo9id2MOa9/FnE+iXoHC
zgUhTxd6Cq+NhIWxfmTmD+TRu4zf2I068ngjnK3F5bOhfke7sy8jgUgNR5cL3db43nBKr+29zvr0
F6cXXTqgvOeMdtm6EEyHOE/FWejo0yNaro9T5zz9xRAOKAZobFmoNi72hLUUpkJEuiFMZdCG8GD9
vbEnq7t+NoL5cdch5uXkTYzHUl34ber9BfoX7sbozUGKHiDI5c2VqH6AqBvqOCi0jPJXkx7NLU/b
1VMFSVnwMcANusCoRLUxGLSIMARUoH2ew36+HHI9MIpK95umNw+OyY2/uPcxJ4Ck5vb3hfqiJF1c
Wjne1HySniS3lbwd3fe/2Hy4E6CKDjdVuER/3BpKuz4jBIgBbdrr9uO0RTBZrQAD+Q68Dcq8gNws
0iO9NurOTJDHlQWaWP6Qe7Z9QouD259sKxBverWHaHSX+jrUHLqNOu/awTsffP7vZ18onn9TU1sd
C7NKiR9MdPleZO4fGuf9fmmejzLHibNRCtutAKXEFAnUDXoFj/b+kakjOOtGRj22pcCxmkW5xEKc
hiEK5G8X4w14WAkwFPA8j0yBfB943zmYBwlxuqAB0cZz87a9LZlqD4Yp3BMy4ebz9XOz9kGc/4ZF
VoCicOumsndD0s16WipBls1mFRpPcPMpJyK4Pt5arAUcBJ+3gWIL5B4+rjF0vxymQfU3tCF4VmYC
kl5R0MSbCtILTv2/e4nmLfoWDOil5U3e6ahMz2pm4RiXDzGZIpCRq9uOWbknreSxr5zvVTV+6yLi
222xsajzcVy+edyzwRdxUu+g9FKxFFBF5d5nTXaC+tlGcrpGEAGAAL52QCei7b7Ed3JhayVvHBoS
/ZGVVQBn0mF8MlXIK7Rdi53ZD7vIZD4Eog/w2/Svb+N8LJYzxIPdnJnEiKLL5WVu16KwitGBot5b
qnh3WLOHVmFQ5OLx+lCrn8n5WIvVhI4eLk/JANqAySv60Pqhi+3PZqk+d10GKdmxOtV1v3dG/aA6
ZLbXh1/bSwiRg/zye65LCCAANlFnZhoNk/G2fbG6jdxj688vJqdHeaOyBH/ehgPvnuB/rv/8y+8N
yhsILwxdN6Cwlr0RdCpQ0R8HvNTqn2U3+GNxJNqv62NczuG3ugdkxOZr9aIE2EA7dHKAmw+5lxGo
NG5cn5dn7eOfXxQA6WRWMWf481aivZVm9xCL6k4DkFDQeqPYuDoTPNCx31CFQVH2Y3TKLGWaIobK
pAJWLMsTb8st9TLcYi5QrcYLA5gcvGE/DqC1A7wM7R6gnAIaSwi26tuIa1PWt5a7FWpXJ3M21mLd
RKXSTMZAgJtlPGP0A8J21zd+/gsfo8DH2SxKDUnbdGNCMZusfUqcoOw6v0XNCn1h2v/arNWvzQdF
ergVIQkBI2mxOSp3usQZMxrKzLgTETuo4fP1+UAMd2VG6G7gkyHIQy/aAbGGWmBnT/EjrUBX33NY
ZxwLs+6DDrd1C33Bnpxiy1W7whyaz4MjkyADUPxUt6DoSRarx1ET5KSLvHgsyzrZx9C3/5Kl2fip
KrvpgAg2fAGThDwjI+RHaUT5sbYoHDQV6BNQUskCeK1AMTBCLW3HdUPsOBo/n9qyxR5GiX2IxiS6
E52QEAbL5TEvzTxwKYQVrDZxd2XrZHuIr0JkSufJDc85pBGdsec3kKJ6axr67mD029bI9ceONtAA
MTnbAcv+poTeHZp8VjhueH2n9bbajxG3b/tKEAkfKonsTlZTmI9QgydFC5kSIDh9AXOxPUmyH+PU
AhtdJYYf11YPRnikPbCpHO44S/kOJXwJfA6vYZ2u2wHk7qqA2qr6ZGU2QFOy5vAuwc1lpkmyY1Fm
7SeUR5+jPin8RPL/Ie28euNGmq//iQgwh1tOlJWGDrJXN4RXtplz5qd/fxRe+D/DIYbQPgvslWDW
dHd1d3XVqXOMF1fQs70b1slRbTXhkIGRvc8h9YY9tpfvCkP9kWu9D3jKVO0hGz2H3HK7ETwAVVIF
0tQspeQerpp/vU7yt2klUKFrxt/WmurP0g6Hq2YCjCNFxbF7ucONWg9UtZO8k9tqeyuO7mnxpPOH
Tv2hOqRSu3J/LJ3vACC4oUAnkBKbxVO1UUlaJ2neyfD9fQKFiFt597GxBm9dNAMBGB2gwDOv+kC9
WtR9EfnGk9pLjZ2l/gOL/9w1HwfMoKdhALijsWxiFZoNJ3RBWgwa+8+gxce16QNZuQ+XLhOS0aRF
KVlxHc4O4KalccsvK+8UujWQESB3preBkM6OPk6e8K4NwnsPvSGqG/PIwcrcfuiV2jvJoXS0QkBv
vnufm/mWN5wthCKqO51T6urPqE5QLRFX3kxLS0bl76/5WWTReE0T9MAQTvpg/jNq8ovm14eulVcm
dOlUBhNDCZN81rXCcRsi7WhkNC5mZvamanVi15K7Euwu2ZhoYwAf82y4YvspazkRG6sSnuWBYrQS
2mW8kvhbCDKBNv+fife/n739pCZRiWNoC271XIeB0WrtLImOXm19k4vG0Utj21TDnd5zvAnaivUl
pwReNcUDJNSuanDkVUwtMHL3uTfifRj/zCl0xcPPcFyZx0U7pE8t2npJD84fX1AuKo2YjO4zzGCA
Fr9ZYmw3xmc1/XH7Hl1cLxqUeXfJHBjyzPXyATClXkXusxsD+HmM1pplF77P1T21SHEg0SY/uf7Z
YrGvg5YnkfvcJJ9NaFo/3/75CzBx8MVwNtL0bpEHnuc6AmFEw9gNhGcOcxmPaBXoOBXvEwwb3mOj
RO1WhD/T9v26OtLlKiGD1JtHwFfB9vYvWRyoDLiNfB7sOfN4tBvHqknlCK+stsajtkZuNxcZ5JXM
QKE7lQzgB8DSZ8dtRpe60kPQ8DzUoJTkQKfdRLPajZaOlLiRoP8xdGm6ldMCQkLdyDdl64aHPBA1
7ljX/1UTZOx7pAM3RlWEQH6b+KDk4z9m6dHhCB5xr0XRYCeZ4O3ivPkTWNp90Gq/m6hRH8dKbrZt
GCSUKGHFvD1zC6cfI5sAHRIEj1BQXLqIWoBZCqFYfBaMGJibsvNiw0GD73jbzOICcZlwAkLwQpX3
0gxRqjyidQ0dhOnaGfCxYsXAnBzw/y/RXwtzdFaHUkqHfL3w7LrdNo0K2lwpDmcKMmqjtjHr9L6p
BLuU0200SgfVaE6tZt4PQCI8Pb3T0RAQ/PJgIowlmdUuSoKjBOnH7VlYnGz4bUjZEjxfJW7hFSxo
PTZx0/xRN1Gx8OxiTQZ7Ia6SaIZC9AhKJ+j6Zgsal1o35KIkPA/NZ1cE9BxvZbEAvaftk2HlAFh4
10g0X0E8BLET9BezIEGPVFqVg9g7BTmrWrwJpr71o0MTHAZB3uj1x1+dRFUiCiC0ThpXZKAhRI+V
plnCc49YZXgsft1enUUX4nGOe5KtMaV5IEKCL6taGT6KrtckeMh1ETUJBZqgHMm4cAQxnNSW7KAK
ED64hlnDcmPE4FzdH7xive3YKO4uUZT4i+7G7lsf0y2eJ2prd4ZQ75WiNWBkL7wvt3/1kk9BiDBF
Fcg6X5E/FcSWchczKbX5zdO9jQJzQOmu6fcs3Igw7/+1MieA0gYhivJAg2YFroJmE7423T3qHLeH
smgEUgsFdcupX3V2ytamVuh9mnJIUJbb8sRMtnUA5xk6CxKQ1NJbCSeWtgoPcw51cj5T0H55KI2x
1/EKyoRnAbBLTkq3s/7E0VNdwFImrmyVZVtkIBXqssQvs62iKH5iVRljE6aHWgMTadJss1HnLhBs
oxXt21O5tDNpWPxrbvr72c0fq5mcazFDG0PN9qSDBROCYb3UshOUMs37Kwfbojmo2jUUZGGBnDdJ
Kp1khVU+BZ7pofA5QW3kFg7AeWxU/26PbGEiuYwnFnAeP1O67nJkWoOCJdxCxDR+dxS84LV1lUMn
BLuyCg55PK68GxcurnNzc8cvO7h+fZNmbchc6DRukh+3h7P2/ZkPxkaVGIPO91ErJM+VrFF4z4W3
pnuR/+BSm3jIKBDPY8BaVCpp6v4eKvWXbGzBGyAj2hKc7Dim/cgOOq6+Tt+JifVFDotXMWltTYoJ
NoyXvuseEKE4umKwstcXPIafNTE2EndAYjTNy5mD6kMvw1hHRDXJZMBkHRefhLaxIySAey/ZwACx
siMW/ebM4GwepCFsI/qt3GdTaB+1yPqUpozbIrIahu0oSCs7YgEgzPhI+lNl1EQ+PPNTOpjcNBpp
iR9aNBiMtHlUxnQvVq96/CWzEe0YuoPitkfkfA6RzLp7ub677VuLcwwvFt3RFLuvkqiDUPumilQD
tJgIzwroWh3afK/Xz5b1PU5X7qFpPLMcJ242kSDCWopGy+zwLnOoGmhhYV+K6VaNtZ0pPXj9rwy4
rss5kJgbV195pqmLa8rJzVuXdzUH+aUTSa2JNF5Wus++/jmjFyTXpW1Q09GuSsCQHKP/ARO0oPo2
/3bXNpbd0pGVQ/FcSWjOpdUmem+B5403PkaGuLW8zgYK+BSa+iHrj3VZbpKRrj1Ntnv3iEjjJlTv
DRS0xIG7AvBA/ZzFtDC7B1N7Cnlze91TEPzU3KMW3enyT8H6Pmh3Y3Hng7K8vbbv0q7z+ca9OHKp
tzABM39G94LHBhxjz17/WrW7ZHhORfKK/mhL45s+pHYjHWW9PQnaU9qFtLT65FGGnWz1tKaJSPSG
UESvcQC/i7xd/Sp+EgoNOoHaPPfsqvGgSwnUDLr32NPL1TffLSJ+aFugu1F2wwjjjwQ58H2Wvyoy
d9LQ2Grxj0DfmqaNOzX816sKkJn5Zuydtja3aqpvqmE/1H/c8MHK1K1brGVmFpCn/F6NGBavnchZ
Zlu1dmmHCkPNAnfQ2GmY73xcpvD+pIjHy8gqdS8pGleZ9r3OHzO6YyJl15K/kf2DIu4TNSR9qdhV
8qrpqe2695IQH6A3Go2veXto1ecqcyrrpVOPY//a1vGdnv5KCrh9AvOY+3crbiFfb8Mp+YiaIVzy
8FzOxmKaY1r7latSp5bs1n8Sqk9JdD+UDvBhAtmXuvitBncUOqJiLfe5cJWhgET8rE64lCtxw6oc
uhKIsUqZ/gS+PHduD21y6Jlr0WdMaA75F6mZucOrVdT6TV5oz6GuPlq9f9B08nTwTN42szgKZRrA
lBFELu/yTDFAIVt5UWrPJrqttftQSx8mg+ec5EHw18Ls6uu9ZmyrqqHHTHU8rbJD5fvHh2DS4zEV
zyA1mgtlVaqe9n1Nw6YMbA5xp/g/TJEJwSgLwZvgKj2mpCLiL2Snn5PKro/J23/49Wdfn01PWVaW
0tR8HVhuKj+hEb+5bWDhWiSzTcKNfM4UHs1OTgsVh9ZLCx0yW/VR7RsQ/ea3sM+/Qnm3HQzv2GtV
smJzyXlJfWgmmXgNvPHcqzq5k9oQ523DikuxMsovWUvrW9qqa4wyV6bY+DQJT+kqbn5yzZcOHOok
QYKiiR1R+VSmL3q7H9cYjNZMTIfQWfAm65nQtnkRO346tHcQWVG3avz4OZPNNVjB1RXPaEhfTvkF
SFGu4I2jl6Wh52NK7Lxt0dUHMQwNGwo4KOxgnWi89HDbO64eoZPBqfeTFM2UbZh5h9QVGkSseeRE
wXdf/yT5P0s2ULCWr1oaFx3/k5ICbbn0BF1OoZd4MnqBVuSA2igRgEr2uVnRU9K98Ww7arXx5/aw
lpYMSgj6SwnOrjFUxYh8iWvpkVMNeo0CWfS18tTnXFY/Wk1h+gCjkj7hAgI7NPO+mO5RyRrHyIkh
dSmhsc3fivr77bFcbeCZjZn7hV7gq6ErRg4vxF+q6n0fFf0TyAdq6/Wb7GVPEGGt0W4u24TgExIg
yivzGGGk7jFkvRpxjwY2Yjd6l29r5ZVCiNrem9VadXRxuZS/5uaNAwLEU7AcKJHT0Umd8DYU22Lj
/RenmEQuWJKJQHweP7dC5NFzUsZOLMM+2RuONljO2K2lPZe2FJAaCUAkRdyrPdyZgyvB25k7UWX4
n1Vv1L6HhX9om6+By5F72zkWjYFwB21FuRfCn8uNNWipF5MegIqkLLeZSmkqC+4suAMHYa0heMkU
7fQUBHRg6lRxLk3Faq4ESD/mTlNxGnUvQwYDw/jGU+H2kJZ8D2QSLfWc6RPy99JOomVNpChC5hRQ
Wu6FSPQ2wqjtzVD6pcvhF6LWB7FW65WJnO7Zi3iLXTbpk0OmPzFuv/cbnh3yvhBWohFitZYfJOHB
WkkArH1+mtyzzyPn3aRB4eUOtPzhFiDn7Tlb2kDnv342Z3qYVQI6jpljvmYF77YWceWVo25tBNOy
nY0g1Eo6eqYRjHDaVHvlf5ygWSTfhWqZlAmfb8Sj8CTJh9sTNP3z+fJaxqTnw6sdmPJsgkTQHS1k
GblTC+MhSz71He10P8Lsc0rTqHyAHnzF4MJu4cKDlciC4Yy+uWk6z6arKXslbcIydVKxAKxbe8KD
ESETjUqvsPWGUF7xgEV7aGlAzIy1q1OnL8fMLZoee9Y+/EL583e61spjLtmAq5TS6qQ7clUA0QYp
0IXWT51ET0KwM30obDr21AaQkmnkp9IXdmHWbYTY+lYnwg6pxOc4QuV4AwioK06yRtUwD6TQ5phu
vmYjzD6NCWenLbde/oUdKo02msLKHXZ6W88hsc7bRHzIFS3Y5oUu7vI0KG2df3Lnpmpn61UT3Ht+
6G76sotOVaHzrVwI000ulLC9il4RVjZcQqx2ttE9dYvE60Efoa8hg9LacdzHPMM966iKLlrugaHc
g7xztyxT+OzFSSrtlQ4aH9QGPYhggCDZcpG8wmIoPYuF9Gpm7j95IAzVHh4TMIhBJO46wYAlwUBJ
sbQTA706JTT/SErrviiCKNtW78ElzMP/q55X0WeUwUNHlHwr3oY6TATu6JfoYSuDjTaE9EmXRPen
FckyjcwQIWyEKJA3sZpqn5LYQEy3giJWoh30KekHZdtlUfdUJonB9HTliostnADAEym9TKlMim7z
EwAdAlQhq5h7s3n4nVTSSvJ5wb1UqmskuHj24mOzYEqrzTSJNDVxPBVN5/FVih6D7lPLBN4+CxYO
SxKVnAEUzwkE5i+isBub0q2D1EHO3LaiBxrJQXGsVFsWJosYgBcJVyWPrjkbuy8pbifmZeIk/p37
xVhjKVr6vMYqTNW7SaFndhlngzZWUiHEjuF961CHU3Jld3uWFi3wJpj0RxfyG1aei4Hgp6kTFBut
edHXqqkr359XsHN4phO35fuqtbN2pCD/p5+vzZzJsyJXEwc+b9wD/q7D7e3PT/fF7D6hwQ16IbrT
SQDN75NqiL3Sj/LYGfVmU+XNnaLAFeFw4t2JwhogY2mqzo3NNh7S9RpddVnsDBLEaLYif7k9mKWN
N6HqSBNA60Wu4/KuUqOkp5+ewUD8lkWV3YSZnUjbbH/bzMK+g/eHZiFicBF5rNmStH6tUP1J2BKj
B416+gxtydHt5df/YgaMDs3acIPNl4Y4sUDLIUgcX2kcag1218nHXBtWRrMQUZBVmR7qOME1xNKj
/SZRRK+EBLCzZYvGcMTqVenRH5916A7dtrPdeIV4eMERpiUi1CdtO0nDXC5UqKb4nJSVjn8SknRX
ZtnHNz1Sq/BmTZg9BLJmnpAYYWkaWVY4CmI+qq2tlU0Wtg08YXS7wZvFplFmLhBklhJFtZw7mrxN
Pn/uX8p+G25ur/+CN08dlSJYLZJeV8ykhdpIcRi7uWPFw5c23w1BCCRVMNFK+S+zRf0XrXP8+epF
ZKSSWoQ9o+mTfNPwv3N7JEvLPdGrcSdCPnDVdzBULFEqhrgYImXDtkdZ+z8YmFQfAFPQ+z9fblHg
hAceXTrUgwoYCT/ca/CekUW4gsQp9HDviLqzIDiWMsvokpIJMuRjU/v7VRG0pcUmYvhrYZYcqY1C
Kk2v5VXixbZnyAhNeTuh/TdbazxeWguYWVFkZUXgBZ1duH4wDuXQq4Xj/Sz8o7Um9rT4ecJ3SjIT
nFqcNs7ZTBlC64mDrhdOlb0M6CRAy/nxpYY0+q+B2c4OuyiHEwcDanKQxIO7ovCx8Pspu5IuotNn
atSdTY/aFImqI3znVEH5R6kI7uV0rf55feXyAEBlaaqGcH7Mzg4zzkfQSl3uKA3QbABvKzO04EoX
35+5EnoijV/Dt+p0fnUXCd03cjh73Q2OZPlW7o6F2bowNZstpa/IEfmYQh9X7Gzp2+21XrhoLz4/
mT9zpqwZ5aykecIxyiPnnkt1qvv40UfiWFXQYwIKd9URIwRl4tMbnzmqnlFtB9kjWMMaG9ziiky6
DnQwo787z0ImRiNkupuxImqxG6vqtVLVfVMnOzdPPn6zkv+Zuk/BjpAanO0/qTd8QL1m7oTRw3hs
opWnzeKKnH1+tvt0sfDlBiEbJ6yiO0PcVdKuK6O728u+6FVnRmbRAR3sbU8uPHfSZG+iMXX8nz4/
p9TnNdAVcWjkjg5BLsoNa/iNpdUmZaLQBYdm9BW8QXbrPPIzXKpI2+Cpr+TfQuAGpzryxDtVQef5
9nCmKZ9F8MQfMIfgx6Dv5idWVg1tD0105nRxKj2OteFv5Ki1EHhujI3EZQWvbWC+xkogr8HVrkeK
P3MnclySjuKte7k/4z5UaVoMI8cTBcnWxuazBMGwEsU/1eDDSnvKZAvybVAT+jXZm5n6RiPSE+yQ
r340BvVroCZbQ0l/3Z7N68Du0szMwaPeHBK9yigY6BC+eTKM0cmm8IRdFKWwsqycn9fb6dLa3NPF
VOg1lUFNEBi/RmXJp2Vc//BD4twKtMeXy9TEhpfEtHs4AjUPby+Wz5mxcuzcHggR0qUJWuL/vwlO
ark7VL94rtxemGs3vxzE7FYjA1HW8MRRoVKah96XYMortmWiOYrkPhte96WS1x5gy+49Ab5x7UlA
/XJQuh/nZmj1vIYtFuYQZXsfXvKPP/AZGBUCeRLEmBrrLq2Q2+kEs+DNbQk/opOZfb89b4uDoFOA
/NpEPjJfGQjoGivzKYy2uRyR/mvvPFE79s1wMMt05eBeszVboz6tzUQnReoYCmzyR/KanbYr1rCd
i1v0bESzCSt8kw6chBEZrhXahd9v61J9aEfzDnqV+3YY19gWFoelESRAzM8DZv4QT8w6H8TSo27e
foojJ8mHTWkI27j/cGCIJ0zKm4g4LOjLe0pW6yRlY8fs7yTCtc1tT1jco3QdgoSZLow5dhPp+rGI
fXNy55+i8FnJ39rw5baJxZkitUpHCpiiKzShm+cVRMyMoE42o3ZHbr1NjuMabPk6PmCeyNyTugcK
QtB2uWMyT4lbb1qPOvF+w2yzywTt7T8MhAIrT28YKK5avAQ3oKvXCGMnGkCQbbzRhpHWX4NeLZxp
VHKgLiA1SXPeHBtFc7MrCo0bOlJT3DFaGX7EurSLDrWO3nw0UuFlCKEKvD226VK5DBjoMT+zOi3i
eVSdxbFueF7koKnwlKGcx+GxUbWGLuzxj9wLPwXoJjK/W0kkL7gfeE24AUhpQIg9X7U01xBmMqPI
Mc37Mo9sGnn1bu11uGhE14AyGPQUUbK5HJvXE3gkphw5hXIYxyc0rILgcHv6FrxP5aXA6w3vI8ib
HT953cRpXgLJiONNtWmHlV269vnp72erY9JWH8kunx8RcfQ+FcbHDxn0t5h/ECW8eOYP9Lr1hzhV
k9CplU05bNKVQGDp559/fhY/NXQTVD1VNcdLdnH4rTfWIBYLRwy90/z8qf+SmHC2+T1ThvYlVAOH
/INtZohuyv5xCNBHLMaVjbJoiroKCUrONCL6y6UIUPIsZIiRHWMClqbetpL/iL1n96iK3fappYNg
al1ChB7MP2CzS0tuFJZi6jeB02iZo8T6UazHTTRYla3mwk4Og0PYVS+3bS5tFXY2QxOn83oe3Ywx
Gl+GlQeOHMan3pLvu6r81g1rl+eSQ1A15qjGELWw2SRKcpabahAGzkjKaXxSPr5daHTXSJJPvnAl
2d6OgZynjQw1ULk3/wnq3e1Juu6VRbH3/PuzAyUxu8JAvKh3BO0u0rR9rj718qYqTTqBPrXWV6/8
MdJwqKjb24YXghxwWHDd8aizuKxn05akVt6FkdI5SRvbWvcWK/eJcNelx3yNgXrB9wyZzi1WiI7A
K+4DI2lBhnpeR4OcIzT3Qwggf3yVy1MxfBezNY2qBa/DGnS5nNBEU3NWcCWB67gVlNZJLP9RCPVT
lWrfgrpdWbcFr8OnobrkbUq6dt6i3RfaqAlt3XJIt/bgv1jNSiJkzcBsfSyrloeihbO4zNBF2Kvj
yvovzNPFACb7Z9dAVcS1pk7fN5N/PWHbizvD+3XbxRYW/sLE9BPOTISumXjG2E1D+Cp24BLimqPm
SRfjnZne56m4MqQFl76wN4s7arf2O03vWx46hj3IKUTPA6nucR/VJyrXtwc3zc8syDGnRD0FGvos
iNwvBxdYTRdnUt46YflFO0jt19ufX5q788/P3rtNI6puYvD5AZG/6IDkkdU8Vdqm8g/FWq/Zkito
KJ0RIdKccUUH4Fmw0ZhF1jpK9yTVybYYX7xVibOFu46MGxAfWuUpbM2bKuUEVKNayo3j6tsWTUHu
YLuhBWQwu4/HTwTvIqhgrlY6/2d3nWBGoSzmXuP4fmoH6tu4cq8trfzZ9+crn6dCq/Ze3Dj1qZK2
0Voj49JqnH9+tvKdkieRV/PzFe0uCO/H/lNVrIRoC2tB3hAIn4xUoMQkXfpuVfVibaCR6QTSJ+6W
WEGh4SlZ09t4h4nOtghmaMWEjQYUzLwSNERxIkkJtOQmzc4hKoFu8SN1/3Xlly7+hlb0i39sdds4
+b8Fc+Pr+0raaN7x9j66HirvOHBlU6cbbQnvmvZnZ1BeWT64Y792VH5DrN6FPuyaUBd+OCqltC0S
61B+hIZ6jtHgN2SxgKoj29Wwi4wc24f7T6iknVuYuQXF08wqJguQW1E1h+/p9kRdezXfn3AAEOBS
JpyXEITUKDIxlCsneMmE33328/bnr72azzM3775wHQTIRVy2uRjWBINHNdigoZy0H933PDppRqee
PdFWXMEZ2rAeXK0phBPyQW2AOKS/EkRfTdFkYCKEo98AjZd5QJu7nijGauSe4ofM23C/fHCKZp+f
XPnMVYsiTegJ5fNevJUa+n+EX562kkBbG8J85zeBFtVu6J7cRrG1MkKx4aPxMqMA0M2mJ+kIzHpm
wVIqD6qXxjplw0/X3CX+WpfRlSfNDEw359k06VTKE9mq0V8oM3EPFVVm07ClPuTQia3M1pIpTkl4
GXkLAl2Y7blUEfqwkDPrBFpFErNNQftzN6ykLZaWZGr6wqFoH4Ch6XI8gxf7qlfkwikwGn/XSG12
H6fCWvvK0lAmfjORbBM7ZH4Wt0kUNR1Me47Z9ADJvHujUw5SFW8/7sMgGHj3w996zT8WoDWTdIHs
nkgGnqy2ewqp2lqptuJkV6c6PoABDV4BLvirp2Uu54aQKIJ7UvqSWLLbaHXwRJfLZgzTlQtkaXlg
T31v+iGPps/cjS4I1W0jy3PSNBW/xKKnftNc68PiGQzo3MosZlFGaUi61vedrVq9KdXb7VVZHMP7
6QvzCz0Qs6+rXTHowD88JxyQLbDAd29HL3V3t60sLYpF5g9ySX0Cvs5fLFIwRPTneY4l/6mGn0P+
mouvffrvh62QNEVHkS0J/HX+3I8hGQtrM/Yd4FdUGzZ1LaPdmm3rcC07M63sRfgyZRPPLE2zenbQ
NMEY9aIY+k4FY6QBQLWVh9DW2vrfVAv2oWx8SXL5138YnQziizzNBOGYnZ5dEOry4OJtg+xtAtLb
0OqJw2NgrPXeXPMfT6M7szTz69wcpUouDc+p+0jegjaON6Gi57tKFbQvgSB3djXk4SaQ0nETiuiT
ZRMTShzTrU0Gvlw71Rech+HCvA9d2CRlNHeeEM1vX6w8J7O0TZF+Fkbgm+o/ivXn9gQvnINIH0MS
h+QWTInz60mqB1nqIZR3JN2FFAfpwQOQRG+T5kG9v21q2lVX/nNmajbDdWzqVpsPnjMOtNsPQ7rJ
xhhUfO3akBZvRkSHxhGVpbZcgRgtOq5JYM97C+j2fIskYT7IHXqwp0iDx2AM8j9kzad0JnK02gvU
CK+mW66BghYnlvZSivXQGFMCutwtfRGmSafmnhMoxSHpcnhDiq2LgNTtSV30E/pT3tEnvCJnGyTP
lEQtdN9z4n6gBDRU0lM0wPLaFANc+klgHm7bW1rEqbBJTQHsH53Tl8PKpm4EfeRQQ5+AlnmenXvd
G7KntnkU+l1Y7FIpp0ZY9O3xtuGl+aTP9L0rZkKuz+YzbcdU9mPJc5TUPfhDENmFDhGC6q1M6LKd
qVMFRRM0pqa/n51yrhl1hM2cOLK2p1xTNv/Wa0NZWjMC878mpr+fmSAuo9IWeb5TIBFWeG+V8Whp
0Np+vT1jC7cc8/V/ZmauUZN1EPpcYKl8AX2eOPoJj+/mto3F2Zp6gKcVATw7iwhjU+yU1jQ5Nc16
NxqP5ajtksZfsbI4kjMrs5xwUcRNM0isiZKVwykay/guNaH5/d/GMnPtypXGvB1cxkIPgD0gENNm
PJJrqgO3DS0PBxZGTneK2/OEjNq2HunSaf17y4EH+iD51cqRt7QuAJQQV6YvEZqL2VgKSqljBVP7
ySQ2tKUqTXZ+NzwbvSz+h7WhOEwNfRoLGeaZMxu56QdGyiPQ878A5TwN3lpH3OJgaAAXacsGbjUf
jN9w3gh15p6ScrC2lTr86pTBu7cAP3w0ETQlL5k3UCG8166AB5FbqCkC9u6pqmKoh+RSO0A+uCEW
zTd6bK5pdS0NjEhCoXGCqsMVL2jZx63SlBzeZb+vE7QI9GNLNeC2t60Zmbzx7LQZVaFWhmK6ISw7
0p+i8jFqV272JROAzGnQgBiTXvbZSaP0GaIKUsCZ6e70n260135/fAznBmahA2oAlqxSQneaKJU3
iVsVO7XXe1trVnsV18Yyu2cMGPw0N2MsIoelER9U7beY3f2H4bAv6b6CUO+qjyzpUk3OCgISn9s6
vpcrp/oPiY0p3vlrYnbH5K2iJWOuCyfXEjdhQ4ZpTeVq6RY7tzBbdN0rJdnrGcQY7ftO2gRjvoPL
a6P0K8flUshxbmi2+KM5vqsoeFSwNln0KW+frPhTpdiqacPDDmX87cVZOp3h0SAEBLNPn9Zs5lLF
pNwsMK7Ezgpk8/q1nMCSAUTzeDtPZxr0GZcbUnaFEi3ACgPZLyl/W6v/Ljkwp75FBYOM01VE2DVa
i6qZRi4gF7buKD/F9bcs+DDPAyelBuiWcx9qmCutoYYVr4MgJaZOc4jwoBvXD54BCegw0OPdd/5w
iIO2KyHRMpOPNpS/257OTOJQ6UrzR4vEuJb0WDipEc8GKbO1cMXlFueQlzsMIHADXQWbUchNB8xa
OOWGnjh9Jrqf4jBTjknlxitn59I2mpRBpr5Vouo5ERVKC3na5qNw0npt24k/VB3d2egf9u/KPbDo
dtAjcNEAVEcm+tLtqjobUarH7RR/Z6DKsIYXXvv+bN9ULe3HiVcLJ8t7MCrbKL59fF9SXf77+2fn
jZJrxADGtG26rdWGMOX9c9vANVXc5FdnFmYHTelWVl1NFgJzIyU2BCbhi/CmOMKb9P5/K2wF1aZL
JUf53XaVo/vl9i9YdDu6qlCM5ZVKMudyiYTAHJTAbTm0mx2NWz1qS+mKuy2YIN2JrhvHw0R8PDMh
j1Kv6IpvnoZG3grjsHFH5Tlbk7ee1mL21L+wMgvYu5SK2qAKxinzlZfESvYZugEBjagbL+kgVltj
5160R9wByhLmHvz7cuIK0XDrUs/Mk6u5e6uBGKiNbBrgfLr7lTu5prZ6e6UWnH3qcqRcKCrI1827
PjRDUFLfL82TEXY/ByvZikPx/baJpZUCIgJyj8AaDN88hOccr80xM06G+yj7X5ThuS1+3jaxNG3c
RFNQDRTlCm9Vud04hGlonXQhC+00lp4Ev+rtRk2+a4bbknAKVyKf9/ri3DPOTU4TexaNVrJSuEUQ
WKeu6Q5CXB08Ldv5ifnUAbuUfG8vhObBD+uXpq2exbHfdXn8WR/8h1CO7zQIDoZ87XV5rdUAuxmF
GQkmcNgpcKDZb+r9UbE83hdwP33JhcDpkmgXtsmn2h23fZv/ljx+XJF2W8VXft1egulMuZqPSa5c
N2EWuupU6jHlgqmwTkoTQ5Stu/WmluP84JdevmsSlKlytHDCGP2I24avgVbTqPkyurFYh9TxctRh
HEEP4ArWCdZb9WEkiXnsq0R8DGiCfmgLLYTaM/If4CPJPyd9Ke5qsG13UlL/Xvkhi15IBzl+CHSI
O/Dyh/S6EdRBSZ1PDxRtU0aVantjjs5POEjHwIja16SII1vv3Oa5rPzyIUVWe5sWpfrVreQMpl5Y
O9y8Lw50X3q97ZdC8ZgWXvTj9g9dXKqz3znbkI2UK0oXuNYJPIe/8fN8sFFY1r/VQ+du8lr3D10l
alvLz9bWaukooPf57wzNNo1UwG5VNIF7qmHqMP1PSKtvhbWC90IgQtv2/xmZfsTZzuz9ztXjHiOT
iLi888191m5G46MwrsnrcKwJGsB1O899RAaaKJ3vWadSUfcWYn99sJYSXZ6tvybmeJQOqEtK7Gue
ujF6SYB0I/PsdN1qCLxkRwdaR42HbpUr+si0MwVkUn3r1HqfvYqkZ6/uveb3badbumg4/2G/Aw97
TRccyo0ajxLnZQq3vhJZBAWfb1tYWvdzCzPn0sdKlGlYo0A9HnPzWOj/Jm/KGtni0t7RUUiamnwN
+iVnYYdhpSk0UJZ5EjNjU2ZANqxXqfk1ysmO/bIxgt3tQS2uDakiDZzLgrZbaKmuG3aidYoR793p
cZsT7JTWnU+Lwcp78b18MD/CQcD/tTU7v5DN8PJS6qxTr5q/Nd96KCr9UbUGOHBz8DWa01XBTyRZ
7S4TjxNj/9DKJ/raVyK7xXWc6NxMdDNoBpn+frZ/W7+CTGgY8JRGSUtbjRXtDd4o6NLzKHkbpXBN
3HDN4HSunxkMw1JFLWPEcb6NyKBm6s9AtNf4H9/DnKvZNUwEOihT4T8zXGHqBXUUBpF1qhqju6Nv
42XMZWkzuH382EZxthOraNiWha59Q05CuYuTkTbFMc439LQGp8Bv04lCuD36Y9IcVChr95XSTJI0
VrexwHzuu8h3t1lbyA9cLpkNZM8/3vbGpRtugvnpZONhoZ5Hi2EtDHU5Gu4pUsKDoh817aiJxQ7i
KTtut7dtLa3Kua1pJ56titTBaQrKC9RMZuSfTSl2j83g+b9MP6s3eVu4K3HE0gEFlzHJP96v4Npn
YYSQtVKIdrt7ghhNes2jj6NB3jGLvPSBHMBffjkcDW3fNKsA6JjRvX6SotPt2Voq+8qA1KY2MO6k
K+oos+qlFvER9yQE3vBFz+roYTDMkD46Q90opf+zHV39URg042QaqfnvIIiiZyei9P9I+7IluXEk
219pq3f0cAEJcmyqHxiMJXdmppaUXmhSlsQVJLgvX38P1dVSBAMWuKmehzGrzip6YHM43I+f0z8y
DobVyz9HOpkUABsg0UGHb682exuFxVwtaXsz9jVrkxHF5pC5YQT76EmjEJ84QyDOTpm2VhUj8UjK
z1UIwm5RbNty9BrIlHs1F9+TUAWsl9pEbXmhIlnii9UKst4oWtFiQw7kNq79jn4UFd+QHu/CL5UW
KzL4MsfPlsYORPOQcVi/bwWqHBELcdTMOZiN1xSJAnQnKaZRukxHRlYeXyttkjSWEwZam3llzD1V
zl5mwAE0yYZcGITcnFWoWaRDa3YJYrFpq5tXTqmYJNXnl78f+YhO7wRiIhyqeDS/Owl7QEXNv7yT
ZetwPILl70cmqmFIQx7BxKQ/uNZ1NOxppzi7qlGsLjzmZvEsdExSc6/1z3Ws+LxqBKvrLerMJGUs
gmPTtOuoCT/PhXbPNEeRzFSZWfnrOCwa6FPCTFLsQ9MPu82o0jaRmoBHQYUGgjBnGWG3Kcwi6pkb
TI7vkEPvoIZ2dXm5pWtxZGI1Cij11m3TwESMV5AJlIzCMcpuNZSWcMGAbAxqKKv4kWd2Oo59DycC
BpoI2f9dPX+uVCxZUiuLzipImX5EUqeb1ky5WzCtwmXQbeIHTr3mmbeqcHH5qeuABujJn0ZW/rCD
L+yBCwyDuijuYyq8KjPv+nF8RuzcepWDGL+b+bduHv2oaza50J8ur5UsGjn6AetLZlwSqW2NH8AL
JH2i6mYsrNuhMJ/zaPTRnfsbdXUQSUCKDCVikJOvK8Rp1ozZoiQetImHLngyb0yi2B7S7We6SGZA
bFsDcuN04TIXDRsleLtBJMp2OeSFJ1tFsC67xtAtuNCX4uZEpvHUxGwkAFPghRbUiZ0jI5Ga71HX
NXYaa/XrqMvaA7KFqd9XaLi9vF7LhjjbMOARACECQ2S3Rt2aOUt57MDPFX36gqrbI01NX4zoF8vK
rTtxY0PY7BVNqvBM0tMA9i3Q3loahF9XwUjTmrPJuhmV/WyCMDSBInWDuHo/2kTbIFle7y6PU2oP
rXfgvgUgHrXk0xnWW8RiaYI0XGK+i5LvsXufR+9q8f6yFdnud82l3I4IAZ3gq+PHEK7m+WA4AVBv
Wx2hz1A+DOX7tELCX1cErwpb60xEj/R7SlITaenuaw66TcMTyBRBvmqoPl0elewAHI1qvTuNSBvs
foCl3vB1Z1MrnJbq86uAJxtqm7R41gep82WoXt7cU4qkkPujjQA3FCLE1e1BshxZytBGxibzoszr
38w5tfr+as37lpizQfB9vXgJC+4lqar4Jbtif40A6aDTvRvpTjQMwnGg835v2nsr3Grh1eUlliZs
j22sPFA9MhPvyCWHokVXZab7RtJe49n0vinJk+MONzrlT3rW237ZGi9aoSJPWGZp7YeO7a82Qd2Y
KLvi5gz6Vni5857Pe7dmXt/fCygBxsPjMP11ecg/rvUzk8jIowsPyU9kwE6nNYQ3SNoidwKiVQm0
2Go0y0XlnDyBh5f+5eLZ+aCnPZLDIgnju5ZN876pwxT1kqyDUFj80k9DdkALQPVgI4+97UU6P/A4
HP04jz+WEbf2IAqrkakZRkUHlMSbocYKhUa0/S9Nsas9zZ2O2lNI8WwckPDi99sS/4+p8HeSg4nC
8dKTsbQsn+XVtCk19T7WWTBstOjFyT9fXgDJtkZWHrVIF0MB9nsVA8+1PYGKBdVCAZZtC5Jdk6U1
XqPxw2U7kmEYEET8uc7L349eC3VTogdvTp3A6q4H4XWh4mqROmI0qy/tlgD8r1HOfeVCUJRFy/er
HWqT+yGE+lm5p7z0QWv1G9EIGB9/WlstPZ7QgHj0mRNk/DrNrsBj9RuzBT4MfWnzx7osq3Y0W3Fp
VnqfF05QueZVWDfve9N5vWxCsntRIv5lYvn7kYnGgCpExRInoCG40PNXJLY2NLxpx3eX7Ug2GEhK
sYEBJAFbwbr0FoEwOLYqDAXF4nST2xbZ12kxboVLcoX/lO4BNBK4OI1ovVvDblIT1wAKR05giOZO
dGC6K9PrPo+f5im/6sc3s0wtdw60ZhGz2Wj3XD/hI0LMPAYbLzK9V3V6UD4jFtd35hqRHgAxCqr5
8DGnK2SRWrOStkY82k3Ztwnl2k3JuJt7ozaQvd66xvWMMsgMgDE2YIX+1kORAWfiVakOhvhGQIXP
zDVFxCNdT6CB0Vhq4adZq4Ock7KxexsV5dmgu7Add7bwa/J0edNIvQXoVNFVBxcLwc7ToRMWpU3a
5G7AnM67b0X39vOFG3wBySBtJWGPpG1faTWCKe1zCsyPimlAdpGD2MpBcR9FA6SFV7eaKAuj0WcX
V4M+Plhp/JcJZj07T30nIe/iHMBmxputwfqnqjBvy1lFpSAreAO6Bb5mlJVAmchWE2j02ViJ0gY8
w3Y8Zt6ZEBpv2ueML7DnfldZ7SYu2EZjipeMxKuc2DVOF242xkiQ3IFdNn11y+lF6M5hhNCN15qp
qjtVagx1A+gQLZJY62cueh/GcmLAoEDyxb6KUzCmzvEc+pQNH9wxtRXuxVi8+upAAs2ngZ0RWFSc
x9VdGVVGxzrG4crQX/3OsuLoITc6/YlxU/+ezC4YC0C2+LGtTN2fS8MAgSuimzsUxTHtPdQYrkSX
OHdOYg5+mrDoqoo18NWSZvBETbtNVGmj19YZ28RNPdzG1qw/jrSOwPjVNhvmhu5LVeDpi9x0jis6
0beXT53kaINRVUPqmCFBfcaK4JpzxO0Wt1rSQ/Sgwq/fZuzt1wFsoGcc0HWAk9Yno0SMEFYOrgMH
VJqRO+549WA1juJ8S26ChRsWnREL8OKMTr7Wwm6AwryDHHHtDTE9hBG9RwvnLs4S4umMKKIb6YFf
OvSA90f646wHeHYS2hhRt1Q/yec+MZ/tRNyMGX+cZqPxch7jPgo9rSbbJKVPuftmjihEzsf2VwFJ
VoSZllgD7qK2u+6z6Ka1VCxXstOG9kOEusASMbTNnx7tIWrnWscuD8KmMK6Ja9TPY9k5+8rOnCsz
HqliTiV3wBL/oCa+dIqeQc4To++pHiOppGv3FmCgaaQqWassrCYth+ohqXDHB+a4MyD7rLgppZ9f
pFQBIIPuzvqmjMdxdAuw1gY94LMEgqrfLx9XWVkaK7EwwINIEYpYqxWZCKnLwRmBtCr2dnTdfWcF
XojbxPHqaTt8DaetKDc588mny4Ylz0RkcNDdgs4WnLD1TjCc2WjLCs/EXLvn4QfDekd7CDlD82sq
X4b5a6faestCrB0voHiQjgZeFzXC1XUaE7fURo6Yo0j5DiWHW4Pw65I7o2fWE/p3oOexJcBVXR6m
bP2OrS5/P4qQ3bqIeQOKi2Dk+jtQ/750AsXjyzakU2mBCBO1yYWKd3VPFyFNE45OlYDO3SYLBy+B
/jWZP/H2saNPXZP60/h62aTMyy98/iC0XpQJ1+mxgSU9q2ILHri4odnerq/yfPtfmVhnxaq2GdAo
rDlBlKZf3U5/rjV39uKQKQo4MjeP6AayfYuMKQhXTlfI4gkVGdDdwZCIV9MSV0WfxRsw3X/TU8Dp
QkG1/eWRSXci5BAQVsE1IW16alEgiYHt3yPfx8IRfeXt5Luhk2zNOOUbrW21bYTAy59oWCnmVDZW
VFeXg4cMuLXuwwvzKpyMkcaP4XxVG5sx9ltrD55wlv+G20KrOVKnGN95h9Tct1rYizp+NJzNYN5Q
6+34MAQYCzkami+gtrg6zIVjNXU+JfEjLW9I7rsqeXvJPQViPOgqgXJpSSmtjhToF8yoRy4g6Ptx
H/WaN+rWthjR9a2osUoNwbEj4wDtqzNZwOWxqVf9YAehiLxST6+0cb4C0DJXVVoljghNCgiX0K4G
/Op6xhKrolqptVbQpbYnWs+dVI3/Ep+AsiHDg2XhOwfv3+m2rgHRHebUsAJqDUFlZu8GUr9r8zdz
BoGLAR4VJRxQMp6nNSAa2rUzSC6CdLhZUNsqbWHZRCEwAT0GZEuW1t7TYSSVzoFLT6ygN/1s2pft
85tP/xL4/Pz+auumUSYMa8b3tWFbfuZNtm3qdOs40HKDHB1Uay+bkw4Hkc+C98Itu+6KbA07m8GW
TQOKiije9gpf9kO3cnWton8ULUpIYrDzWJzMgK+JaKCBPnPtfgxn95NT5FDEolV/HZVwMWyw61un
wJPA5IWGoq/u7ktkZ/c5WrM9M7LItnLt8dYdlNR2si2JTA6ac9AGtBCFnK4lQH2VNrOWBtHgPCNM
O1hRWfqMhCpmFYljRbl56aGFS1q0jk8N8VxLRWgXNDAh+gcjnoXG0BpPID3ZMyifX15TmdMAly6O
MgpugPGtvNOcu5PgE6eBQQKjLnwTdKsOfT8bv7FVLVT0ANdaZNrWb1XHKRoKtWgrMNznmHHP0O5m
7X1Gb0ty06kCQtlaIRkEqnUQyJ73iIs4K+3Kza3AioZ+QxYeBCvpbN+u2G80IyMf9svU6og7IUje
wLsPFzI+U/EE+WtFRCbdDqDR+1EFPo8pkOzrnaHGoRtyBz2ozpT4udCmq5Tp6bbvLXa7dIUojqLU
qLu8VEFWi0trtQdtnnfOiFRSgJSjH+bRNkMYT53btniK09fLO1ASwiBficAdjBW4VOiyQ4/CWgvJ
0SJrHCsojOI7jcWmYMVVX+sfqNN+mYbiXViBieWyTdkGwbsYhIuQs4f1ZfxHNokBBL3LsRvBgb2p
eKAbB5MViqMlc5do7qDY7ngWAUtyaqQIeRENlUXBf3ovQIdmC8WFLx0FBdMqkB0IwNb+uEObkDlG
jAbC8LVyVxleolKvkLwHUM/7ZWLl9VI9qdmMen3QQaF04sQjCfP75nvP7vsCSMVo744vl9fGWCqX
62tgOVFLCQ5BwJorSSRd03EX1wCQOe3DPPbxdRJn9p7qFfUtgQK6baPpYk5nbTP3dnNTO11zX5eT
sYmz9JtgYgwyMDnb8a4E8BsP9ZDtxdCAv4MbDvjqHQcM7Jd/tOzA4Cgiv+nibjgr91CrN2s2LL95
hKSX15oHF1kzlCpV2EbppkJm6EddST+rxNA+LYAehr+GWqyXclSSqG2rwIDS0SyCFSj34LG3DvAM
DcK/rOpoMGsfJwNeh7leX301aqDo9d8gDWRoRULACgn3RWPm9JgYOXKY2jDTQJsfHHY1qorIshkD
UACvFPSbgahsddabPOYRMRAkEZG8r6E5m2uqbhnZJXpsYhWuxjHYPEkT0iCrjdlzewIVEThLhLDb
qOf+5a0my6WjowHs+iAtl0jtQW88DyNkg4OoiexNOeW+SdqbOC22Q2d+Jrl5l/BqaxTJh24u3o7Q
AYeIhjsBTJ7A9a1GKmZO9KHWYLtsa7+ux2YLmAb8KNWHnZVPleJykLk4pEuhmoJ2Fzjr1eIJi7Yt
xNQYyvE6RIXN/TAZ6OQY95fnVLZHcKjcH5l7cEkvfz+6D5KyMPXGblhgV0FI7vLH3/g8WmCXRD3k
HteNEmNlsjgHA2FAp33lFyp6b1nHAiBiv76/miV9blhGU3w/51ZuebROeVDNk/0AgVGaLlAFc18R
rSs3lkZfmlBL8czloTewmGwqjed76MbFO5YBLZChXden2tC/2HWdPqJmgkpNXYxX5VS6h6hC7tB0
hfOpzGMV3mT5mWvHjxIYZLvx6DvvgY+g/RPBqBN0Lt9ks+nV+aMAe+XoRNcUDXiXF0V2aEEiszxm
AP5CMHC65qaRaqCunIA0KA/U/TDdJPmjYR4uG5HsXxSE8BxHcgv32TojBDJGXRcGygs8f84LiK/2
WB4VbE5lZDUSLcq6Pk/xKDJivqfzHmphO+4qRiI5IkBXY/MiKkTT6DpNx+3CMRqBEqKr9e8hW+Bb
eaySLVHYWOfpwgi94vWMat1YhM9RO9062fz+8oJIVh3DAABgwboj2biaKzuxoo7WmKs8fm8UH1r2
3BYfEsVjRzoOMEgvAhaIzNZZOWLXXQqiD4yj9wzoJCmolmSfxzsUyQsAZYDPXN2YEepys9PXdgBN
8GLyS1sRV0qCPlAR/fr+6k1T6eUgkLmwg16Uu4Lxm74ZnsaC+72JxhRn/oL+hk9oSVWYXaZ+ffyx
tfD2xWMabCXLzzpywkbUGG4SV07QDFte+NoVfyGVNzSbMFSE/5JNgEjjp6X1PgNC0on1vHECtyKP
cWg/h5Y4RKAlSA0VoExlarVWzAxJnHGBtn1egrvR8mdHQDAeifXp6+WdLdkVJ4NarZpeQNenTOE9
J8tPhEdU1SnpSPCaRjyId/VZNXYq+gqd9HBlXWpdV6D+1Ni2a627MSK/sxGOLC2/5GgjjOjK1sbF
aTbtl6LQvd59dejog8HMM5u/UlV1QDpxR+ZWt6cTxmVSUED+ctvwcrY8GBS+U+KgGaopP6du5XQs
LeSTO8HplNlhsnfG8DFXxQCqQawOT5ROaY0nDi6a4Ym1XylVREiKIayh2bgRehbHmCThvh+tz1pC
PZarYGyy3rjjiVrDRHhVO3UzgVXDbEY83sR7SueX1Klv+1J/1pz2mTrVNxGSvWklWwoWw9JQyYrI
B7rUNMCJeM6Qlg8RJO6MkQGA6N6nFdtHbvRJDCpdTZWZZT2P9niUxSZF+yywItAtyVzjleouir6G
4ihJzVDk3RbggXnGO6y7ozAc0rEgiT6WyWcRfc8TRVZY6heAI1mgBrqLAsrpSNKYFXbcA+kYkzsL
vPu2hQa49J2Rv7vs32SYBmSdfxlanSKIQrcDtJJYEE61XzXjxnHCTdM/VCTxjOljxB/bjnlNWVxN
b9bnwF2LeEFDdgo1L5TbTsdox3rWiQTgxCK8m/lVQjepir1VeoCPTKw2hJHpdlK2MNHUntXv4+rt
QQOGgHTygnnExl5dRGYOYu4oQkyShOyTSPuPhqmin5avEGKSxcoinbKaJquJhW7mhh1E2qcogpYe
EVW7aQqQptlJAzoP6K2y6YGX5Kqf290ItoTLe0S6FxFwY3xLGLEWgciNBM8LK2VBV3mV5dsvOQAH
pSJ6kIRHeJz8MrKayVBoBSMURgaInKBrthdfW0KLj2XLhifiat2XYo6GbTo1LXD/4ax4gkvLJPBP
C9EAFBDOgCg5AFlGygUL9NG+jstsjw4Tv0Ubn27U71zG9lM8vYoo/Qva3VegOnlM8/7a4T3Ys/tr
3jnfL8+57NWG5jV0yQEXs/Tbnp6NYYjmri9DO5hJF3lp3Pa3UZnwQEub6amJXbqPDKFK6kiNAouz
qH3AM66xLARsvNqoZQA05teJeQOdWBTaKT3MueLqli02fNrCmQhw2Fn/Mkixixw/wg4MhFfQ7RVo
9qKdlxb909zP2nYyyl2kd4d4/I2mOSQk0Fq2aNVDJma1zSLXSbR6jnBDFJ9b+goIsQ0oue0eJlXg
LXM9x5ZWkWM6h5VdTcQGenxvhmBg8S/vEBkFE4YCYCsuCLTtryN7LcznOe90O2C54MLjoB3z9akG
H0HSiC9zXH3AnZ95RqU12yHW8msB0YrbwWrEYzf0/VWbxtOhSkyxmchkb6vcfrz8C2XX5NEPXD8I
7DglttFhlSczvW5L5EmKxhP2b7jgYyurFY0zPSOgKkGBnqMW7JuqtK10FLjk4eHR9gjRndOTmDdU
C2MTlz10vz43NLwO7fIlhJzU5cmSnT14eODaXci8nOlI5UBK2sRGhOSC9J83AsRE031th696MbyY
tVD1QUq355G91fZkrWu1ZETHSTRrfsjL+7D6DRgNw2CQHIamxTlBJl7ZrYF6hA0M0iYN/abaDfYW
wvFGfWOq3lHSVTqytdxhR5FfD8K9ySrgL0XmeHb5xdarjaEK12UXITQgcNSQUUd6fbXVaOagFz5B
QpOIqzKMvbGoD1VKPLNXNTlIhwNUIeYO2bQz1nk+t8PErQEIa3N8FRMqyDN7RjS6v7zpFGbWNztU
jdKxqmFGp1NQ0eSAXP/WtFVBpnSvgRDsB5QQRJ/L348WJymysU7ALx7o4fgtystbI6eKNi3p8Tky
sYz0yETVFmgTrRYTSA5ZGyfbEnJbjxuhKrlL9gAWHxV3gClwf7mrDkGowI4DSmN2YKfQmcXaNzuU
jCv6/vLKSMYDMwuq38b1eIZCT3RwWDcCMo980K7wBKYeON7u9KnbmXF7MGehANnJbpNlU0M7ExxI
kDlZT2CcaR1xysWNGk/U+Cji1+jWzme/Ynb8FGpRfN3mMbqt3A5ExFwPOM92oZ2C9Y/m2pcu0/gV
upxUyUvJDkWNF3sGyWRM+Loj3Ki7SkAwG5GCfUPCTyOBuAUqgL8x2ejuWeC7C1nHysXHqQnVkxac
5zp645Z2mv2s5e/ngn3AKlxbqDteticJfyCx/B97Z1xIonLKORVwjFGGENJ3ukX3bJOyzQTGmqTf
1PPVZYOSA4j3FZjd0dID5NUa+cWRRE9aNiIWYb7ZeMXTf/f51fyNbcYKTcPnre5lvNbY73we5L2Q
NQH4BMX/07PtFGVfawSf5+zGLe9/p88Pectf31/O4pHvGBAuTU2I7+dXhr6rkt3l2ZGtNrrvAfhY
ir+gaDv9/FRZJEVQawVNzluvsR0/mZtPaDvcFkO/LaBKpzuZBSYdVWQkc1XHhldu1x0gWjYaEzAg
ELwZsm7TW9CnNF4HJ/QvD1G2vwBcAZIUsDnj7LrKioHaALdYuOk/pNqjq7imFJ9fX1NDxYvBqPD5
VMsA2rI97e1oVby1lkQvHB9c+2qJ7MZo+6kbzICy2tk0QJbuLYg+KazI1gP+demOXUjm1vmONo7w
8hDEDAy+z+fdUB2M5oBC4OW1kFoBbB/o70U6ej0W3ekGPe9LIxBIDIwmu3K4Aelt0vgoZqnc85Id
WlUXkLhGWwpuQnO530/3dgpA9IhmdiNoJjNCY8AAKRn2serKT1CqN73cdiOvxsP58hBlJwqVWTAf
gyh4Uak9tcozGgFlOppAnoubCjBNR6BjwEy/QCF52HRJ+WK6yNR3uaui4JHtRIDtlmY0BgjI+pZE
41kGSpLIDLSuexdz9yabueImlt14SMhB+HuRFwd6+nRwRTJWeezEZlA0B6greSHxu/jT5QmULdsC
NUXp3AVOa/10BG8NYAFuCYxThKyCpw/8lbuglDMKu/huQDnrkIPc0w9LiKdctiwdHa5y7Bfce2el
W3DAWabQcAb0Zuw/C6cePzjCzn1hDLPiIEhN/cBZoR4N5uXVrZTP9mQwUtEgzMq7xOGHTI+vwzJV
ZGqlW+KXmXUOHwX8sRZxDTN8XxWbTCiCE/kwsA/Qi+MCjrY6YnrKmnK08f25vqum6y784ujvf2NR
oOWKdxqaDgAWPt1yDimSpkRtNejL+oNFh4ObhH9VnfPfmfkBwTm6Z2fUucKhtk3c42bll0bs7ibc
+EhaxLbiOSCdtF8j+pFTPTIV21o3x4VjBgItsFaMFFPiMVuxwZaZXzs/oOX+M20/6i5HRhqkrxNt
ioCsTuzK8PACJQfOSrqdmi7baBwwnsFUIq9kQ0OODs9CtGZDqmXlH2ZIFyzwdBpofEvoIY7u0kyR
UpGaABQJFnChAxN1uh9ENyV05Brgy3P+MoTVvZnzrQVRsLdvOwDff5pZbrKj+bP1iMdWadJgIrx6
lyU08S3Oyadh1juVqeVpvl4r9PMigwOXiv6E1dN91DVumnFkBZASpV6f0H7XpEmzqZiVd14SpeUt
n6dpVxZV6TtNaG+EIOOmgUYmDvYEvHPWZocW8pzbMdKtzhugmbtvurHcGKXWXDsQa/NSux28mXXJ
tV1Wjylasx+0tM6gCWSFhwjdRjsNzKH+VHbQPkc7yWTrcO+1/WonzhCheN1qT4hFcs8dhm4zxEb0
jXADANRS+2wRjbzgsWhsSTw1t800Ig5G/RDt+RQ9wsid6xBV1MxnK4x0L03ixKdF317VVpnstD5U
5askbg+4fcwo6hIAFq3f9CQzoixiAAAKfTv5IDm/vDckUQw+j64FUHFRuL6VS6pBFw/s3WgFVXOr
xY9ledPUh4SrWoilo0DgAllfpHPOntmZqMDKFZlWkJsb6BAJTfHSW07KatstcmpAEiP2B/B2tcX7
qkmzamisgIt71r6f0SGfvD04XpJswKktpRlwc56eoqpF2QkyVzBBn43bPn17OAICEeBhXOQ/z3ue
p0hwYwy5FbTx12qwNqDK9vVZMQbJasORookBGEhM1TqsKqtkbGgLOL6rub5pgsKL1GimBbVF5v7G
dXpsarUicRTTyh1iK4hc8JTc1chfqBicZfcCUrkAJoKWAU3Nq72bp+6c5gw3dtm3t0tmWpRhBBE6
66HoHborLBX3pGQXL8ptqA9qoA46o0TpaBs1HaFmAMjcF8amHUBkj5fPo2Qjn5hYTZubRGHf5yai
Ul33J916ckf9sAAYL5uRBaYLE7sDDiFIRJ5dbmU2kqJjJliI+YdWF9dzPe9tToHzj4Xfgp/PyzMV
4l86fXCdyLVSd2EwPD1BM4mMrE/wnLD5EwRhrE4xd5Lvuyji/eCYx4tlXcuDtK+VdbYwg8lGs6WT
eHWYKHa15ADhUbKUhyEV5eJSPR1COYYdKUfEO7bjvkZGqz13JhdbLgjd0kG3FS9Z6YhQKAUGAm+/
MyW/oW36sevRtsXMdBsall/1CrcjHdCRheUXHMUGA8lnd8hhoYvDp8JyDx2Jb+pu3rCuUEXY0tFA
tANUNHgyo/v81JZLym5eIu+A9V7FyDa09N3lbS05PQgrflpYvxGgqocUjIFXz5SGXyIbaOJxEB+d
EV7uNwyh6xu4bgTzZ223EPka6jwMzWBoxTcS6rHnzGbscaNWWVomZX2zwVX/tLRaIIFW1tmYsOPI
S5tu6YdFOIFtutQHE/U8vR1wA4qkRTYB1XAUbhePe7QbIImNtpwZkTZt2g9WIbY5yQFadxS3NZPt
hEVHB2AO6NafMYpQY67bxB6MoB213Js0Dvwy5dZWg6r889Q15qYoO81zm9l8MpOme2dp4+SZiPdb
z67T0QttViFH3hLnlqRZckiTRfEEWlA7w2rHl9wZbfACN86tKermynZI+Q48mtlGj0LxjMXLbvgM
B0tBS72ZzCo+tH0IGphw4nyHbszhUA0tGGdTkd4xAWofFlP7wOu2fgCRVH7jRmHsT9lhbrurGj2e
TuQ7uQ/GgX0E+bsR4n5kM0ahX9jOTRpV9A6BIRLdXNS+Bnqdpxgql5uSaPWN7vTWIyhbou+IhZ2t
5abNrk6HeZdWwwRO8876IAYEv51dJRuEV+z7VLLEc8vU8AzREZ/SZtyaoZPvAJxOnsbENK/d0Kj9
ttdmxbrJnIXFFtQC0o+aTZdb5Wh70GpOKzQvoWECsPanKvKLdOtfPlhSE+hkcHQkcsGLtfz9yEQT
1jGFppcV2OGWQeIzwUXB09defLlsR3asQCby085qpzNRRzE6M6wgTt/HYhs3W8gxZumwSUbov4oW
xQJVDk/mnI5NrmYPEAyzLEGCELjDDgBEe95FKmFR+ew5GnpiQXCIrNbp7FUWslqj2yOI1PDsSSqk
vmPzMA/pJ0L/Jn/+n9fxf6NvJZZwisqi+df/4Z9fSzHVSRS3q3/81+dvRZ0U/7f8Nz//ndP/4l93
yWtdNuX3dv1vnfxH+PDfhv0v7ZeTf9gWbdJOj923enr61kDV6YcB/MTl3/z//eM/vv34yrtJfPvz
j9eyK9rlaxFaY/74+09Xf/35h4X5/J/jz//9t/svHP/ZpvuKTfbvD/3n3/72pWn//IMw+k+kR0E6
AkIr5OVBHvTHP4ZvP/7k0H8upGVLwh7+DoB3rElR1m385x+G+U+8iCA9iaZi/O/IJP/xj6bslj/p
7j9RuaJ4mEExDZQ05h//+VknC/Nrof5RdDwA0rdt/vzj1NuCGQBfAs0QThMCFly+q71eVm2bNW3b
75vGmXa1qUd+EhsqmrbT7f1vK8hNI58JqU4EX6vQSBDoZwxQjtkTiKl6Y1VmG0OPUz8hprs9mve/
B3g8IJUpzPaxk0hTdwBrJe/3aP58tVrd9UMnpJuozjTFhXjqJn4MCilNvPc0oKjQ3bOy5DgD6OUM
o0OfPol8vbTILe8HsHllbSz2veuKPW+0ZocUcPNpcGtT4aYkSwf6Kzz/zSVIB+Xv6UiBiQvdnAzd
3u4MlGMIEu0sNEuF05XMJ7KR2MBoyUBb8bou24i40cOs6va6IOQGTj65jrhBvLqdVLk82YBQbcc+
BE8PCs3aakADd8isFd0eaWlnjwYDtg1jV4VSkVixUZFB1gQ4IuT4V3uxMDsROdA43Bta6D7kFI0y
eHcXirykzMrC7bZ0fgPn5q42R8eGJMkFbffCaekN8tPhI1qLRoWV5Vr4FQD+2IJYlyVkXuYLB/l0
xsBN7AzlYLQAIhb1VaVTFLErzbnK25xdA2eHYJDFrs8TTdVnLhsfcgToNkJQjTr6yrKWEsZbSBXs
oSbfbUhJxXZI7Gn71sOMVCDgrki14scaa95BNmtlgtZmsS9CvdyUY0Vu9TGxN3o11wrw6fk+B5AP
zhDELIhvoZB0OpWha01aI0axB7UJu55BQHjFQWd8j+RkcfX2UUGAAIIkeCgC77Cau7boYzrzRGCL
a8wvmpoj3jPSHQGxtmKDnC8TKCmPTK1CJrMaJ9pyEM2ztjEPJc2smzHiqgGprKw8Ud+TToialHuO
68oDUFC/S8ooU0SYshVC5AJOALTpQGhoFcCAr2viVRRhLHM0HazYGDyXWImfajzxL6+QdEC/TK09
UR/GbdhEGFAIAaMrFllIgCTGt8tGFONZX4p2Z4I4dHbLvUg5dDpDQPzjgeh+0/Std9nUaey3+Als
Awf82UjoABmwDs6R5wmnUHPKfdpY9T5CLvyQaC3foSIHPLWjghZLpw9dggvXCxLHZyxyEZnTFg/G
fc4SsiNtjJIcYW9TDloG5WgLzQUy4Oighq3TE1v1hBWcs2Kfxe2HbuwzMB3TYXd55s4WCah6BG9I
2uHVgfzDykjZpkYStigztE7fb2w9bv8C+KvahaK2VU1CZ9P2w5b7b7klDUib0wHhtgpLjDnfi94e
v4TI9qEh2UpUvCs/OEBObg3YAUAENWe0EgCOtDquJfj/eFy0+V5zsvie2G5yW0xoTRwyi9/OddE9
6HY83hFzqG6hFmo8ZKDR+Nh1xZxudODTvMaM5zuGbBACjjG9wQ3QPBfmJBRV3bNdu/xOTDry6qA3
QKv86XyERpeAljnJ913UuZ/rNrTudRR19iSizNfS/s3xx6LcCxgfJgU1PVTHT+1RI+mLJmL53tDJ
h0kbTD/X2PhW1wIjP6C4IFjE/60LltlchBBdr/J9Fub1Ds/YHrmuvvt/nJ3Hjt3I0q2fiAC9mZJ7
k2VUJdMt6bQmhEyL3ns+/f2y/sEVuYkiqgcH0GkBip3JzMgwa6042bqd1AiXAzPYoeAFSkKA87Zr
yZtBk6VBymiPSfF3GjnacjEZtKy6pQ5Ps+7SevRqBA+8ci3m/9GXc4KGXuffeHLVjSFE/2Urkfpu
WhrrXYG4teU20shMiWLs1itAwcqf6op58TJDfT++fudu7wHYR/pAcJJkQs99VKNqy1rxiGRBli+2
Wwx9dddKi31ys29iJxCWjA6icwYAWmRm2x1CblIe7GbIgpD5Pf8sdap4FQPPKJWYyWM7tu27cFr+
tda4/+v15e1oLuLbYJkxMNx0GXbJPjbUaquUbLNPA3iH1KvmOaVjuC7G96pul8SbBpSRXICE88cF
sFV1aeqlyby6y6L1XW07XLuw75xv2Ww336LYXGYvMzrAoW99NPiZfAExCYjaEeC87QYNRqFMc5Rk
wWrm2mXK029GXGpu2ReLt6zamVL40fdgmi3ALE0m29DFqfijupMzNdpp5TUNsiHUvKJkpIwhUg/P
7JMwMLNa/zZkiOXUi1l+fv2LHB04oXcKeo4SJ15+azpWWyhN8ZAGM7yCax/3Jrh1zt/rVl6u9tbv
cuCA9xLJwgXF/27NlEllTkmbp0GTtm3p5jLi8eZYzJ+6btYfrKTVHpZFiT+vcRx6FaXW+6kZmSE4
lv18ryr624QPXs6hBtROyKNxFtEa3v6epKLMWdVmEjCqOuPwg9tqk+HsGB1sLh1khNGoVfBcq7tM
qF2XmYHYRhIMsTRfI5WWiJIObwOF/d9a/rSy+4SMrlvgMWJlWqziilSpCZAqk058xtHV5eYiEoG0
IqOx9hJ2YaU39rDoMUoUxXu7pNUfJ1FbuAaTF3IogA1Txupm0VGPlMzk77xCdlyv1Cr27dSU7xNU
1Er+6Ki/VC7V73pmLsTl9WN2tN90uqkrCWIsDY/tV+2rRKKSbcdBOkwLivv2+oH5ten1dSu3cdHL
CFaOMk1WUvadlaxZlShN0CdMsmJ6MJymcSVniK9E7mcaROJa7K8NjQChYCOGQMg7U/GUd2pm93FA
deX3nFrvuwTpl7y3Ptd16Ke2+uP1pe3InuIsIdEASJRiFSPKGHy53cHYVsa1ncs4kPomC4ohWaiX
hlF/aUjh3yvKOgUARvrHOZUrl4nFpV9XWvyBT2l8ff2n3O4yZ5qLg4acYG3bu1dcAdayOFkSExHm
698mojeX2J57YE7m2dgY8U9td3lrauecqlXr43TEFAJZpW85RcYQNkbMzYkDB2FozkTHz+ztXhdF
70amA2JPXsrMN6ta+5Vk2ezpMhgQZo1pJ1f3plqHE2JOBKqrYjwtcmbbj5oS6/SOXMWBFofKXZPJ
jIZILArbXriMypNUtpk30c+5hGFv/5OnofL79W95dKzYYiEyI5AuwLq2vyDWMqnpFM5x1KjNx3Ya
qi8WlWlvoFf4OPGVr40lBIsWPXtwoia8DnbsMI5pfGv5gZ0AB08T/KU+tW+1xnNlOVHexsE8KdTx
uHbeMA6tS09UPvFFR+eX+pe4UhRKKbhtlxzOqB1GVRQHbWtk3gq31c2WxfZytV7c17f36DwBMGVY
N0OckCTe7W5fpbM95FYUMAc3fkAlH6mVltlh6cIcgiXO05PzdOtmKbmSRDHmGNfEi7BdWja2kgNx
MwqyNa4ey3ZUfstWeaZKduv7sELMQJWZRjxolq2VZk7rvmvkKGC+xfi1ziVVaIUpPgNNYm8mL7vU
bXpW8j1cGieU4AAaElXMrdGIWiOhZhkFuSbXf63VMH2MFW26e/2DHYRDGsJ1QkJK14lm9/hQSbLn
OZfSKFhzvfiYger+GeEWHpjDFT6rU2M9dIsVX/VSramPpaU3ltYM2sEuXKsqz4SZX2AteweIJqgO
/4AqFZW57arjZsWBpAVbDSr7fUYE96WMV9Cka9d4Tpppn2S7NJAwoCf8b5Uq2pXWtH6XhWn6VKtR
dK+VWXz29h19ClOzX2jS5CiiCfVnUMz8kUlKpCYK2trR/pXlcvQKc5zOxorulPdenjxNYFnR2Cbz
5bnZ2lkm+ucm5Ihg4Dz8qNTaueZtWz86xWo81oNZ3S9OG987USddITrXH9d5mc8ixeNfAQEEYK1K
k2ZfmucsOENoSZKvLen6v3JqUaOoyuHSxzko0aG3KQE72aVf0/R5TazSLRKn+t/rx/Jgxyk5IP5N
YcQmH9jtxGjhsmrdlvxCtrKPEv3Uq+1k7cnhF//K7rDRwMO1WrgOQQvb7re4drFZTpIfrf0XqZ+7
pyQu/LIxZvyXc5JwHhnjeiExT+ZJ43d3n7Wk1tYMEXV/TrPBJyW1rsQTxgeDuWePeP3s09u3EK/P
BBMLOByEse3iYie1jSEfWJzmrJdJySYPcdXsBF5+9KHwjXwjsYeUCbZWhnIicBpaybcGIAe1mRIL
hvNZuebAAQPnJP1FMkeM4dpVCWhyxGvbYGVsjfQDonrF1enE3ZejzhuqBnn1qktOliZ++v50/Gl0
l5hF+dIi3072kvar/tTXU//Y9IsTjF2l/7C0KbzrbHsMwjq0/Dd/OpjvKpG2IcSw9t2+rJSo5ySR
5DtgNAN5xOuvY30GNT0ICziMDjVIcO1cd/H3f6T6SWYqk9HOjq8UZu4hjBd5RuWobpUoZ0ysg1PC
O0YFF/kBtKb32dAYtgo0mtbx43i0P9tTsz62dT+dhFSiUb//YoSVQhtG5EL8cbsiprSgaNHmjm+2
jLiZTQbZX5UwrVxAF/JPTZlKf03l5JeZ2vnqzcYY/az0QXlWVxmVEzMbLwtv7odu0KTIVVarVdwa
R+h141o/xaBVL8swTCcIwh3f+MXrQ8tREB4C7Ukmt4thZJIapmsgrWxkef2s51MXBquitcAj7WIo
irtUGuLFRVhg+ZTkqz66jhwnPzOpyj6pmcHM+8VSE7dXZIY/oTGm1a6pV1rpLVM0RB9eP5oHh0aE
zqIaRbmfXsZ2i5vMGUxJGWxfGkvl6tQO1G8gilerbd8mN/F/+/KHqX3bUZ4c1Dr72fbtLpnf80x0
9yB0pqdmXsOTb3Cyqn0TYxmnMLSq3mZelt39XWatfGfRO3nXxMPk/ocN1GimygZ4BTh72w0cqixK
HbrD/iC37XDR6jRmEo7WOp9CuzCvrxs7uHc2QStfCvcslGG3xiQqPuO8tLbfG/3qSbG9Xp2J0dr/
xQo6Oag+Adjaa14iWKOjDseZoHI/uE7ZSW4dl2fDLo7iEhbz/83sjl5mG6s8543ta2PTfGnmhrZ3
KOnvlFr+nfaR8l0LjYGaQGJ48mAWAzLeXfZ2zywQ2XS7cJxMQhGP/B8+c7JyJdTljuPfIlYOygtW
4gIX4D9sqEWsQP8AYPFeOnZdnUxJspqTryRKwP+L2dXiTDXw8HAQG6DjYTMHfo+Utpd0CceitH2K
5L/juYl8pWzGkxbI4c0SiHyq7CRq+u7lHijiCC0lzkYz6M9xLOVfJsk2gq4Oz0puZ6Z273XVFnYb
mVziJuuLR8Z5OkGvw6VM5/qM8nNkCpyCeDxJnbhb22OgmmMsQD+2P8pRdbf0afcwL2Vycabe+g9X
mO4EcYBQa0JqY2uqo+lGbZMrXMmySQRXtQxgGdWTK3wQYMEuAvgvJt2BZ9t5pbDs+qwcUz7TNKK+
uSTJQw5a7Q7Sk+Ymqt0+jmVcf339mB8aJcIXkkJIMli7yzQOisQAK9Py03Gqr6IDdnVCfXqs+n59
T9m4p9WgJSeuXvyju6gOeV5mYnGtFHDhu4C1bh0GXiyc+jrNzOdimjQfBcP6CvnNerJiLX+7x4C2
Jcr7VPfJ7sQt/MNjjJmx1nLPXe4rxp8MSV9dGD7UvP37UQdnUpygighFr60VpBnlBaE421fkbLxO
kWwjAw6ZWKkh4rZZ33xuHBgjr3+/o9oB/Roqz6DfqcDsz2bKPJ0WzV4LYUk9LWhNqt1HNUrKyjeH
0v5nyPGReq2VKMnXpl8noqM2oQbyWGaReg9770y+5OBeAiZDjQZUJrHz3nFq8qAvC9LDvsMg0gsz
7FpPlsPGhyjyX74rEvlQkUH9wZVRdzsOSLPNkK7w66xNPo4T1Fo9Gu2TkPbAR1O3Izan3YFghsCf
/nl6TKma5A4H5MO3rK+DnBaXZOjit783Ds+MkNzCDuDQrZVoWLs0TLFSM5fLT63h+9qOZfD6aTla
CsQ5nZSGrj4dr62RzBrlOi8Uy0+6dL1qS87YRkN/M9RKfAz4hQL1InLo3YbZzqomeT5Zvua0reeo
le1OdjycfJajcwYahUlNYqobfevtWjRFylsz7iy/66BeTFKkPKDDXHxkzEB7eX3bjkyRAwIOEt07
rvjW1BqVuTYtseW36KBezMhMrszWHPwyls9EvY5MMRMFXXFazoDTd49AFiujtTLwxQexUF/WvC/u
asUqLpE0nQZzwiHt3DBtJKI5up6oXe4LxYqSgrMG5uErrXGfZBLqfJV0pUj9P0vqI1eKrM+lYw9e
U8r4jE79NvXNj7fvLPmFxkGB6E/Hebuz4ZSEWUYvEO81lH5l2FT1Mr28trAiTz6iCE1vVkt0TOlC
DJPd6/YYs91nhYw0c1er0mNUGeqljtTYq0JFeTIStYQFVSJX2MfjR7vpov/wBvG+Mlic9FtIJG5X
Gjl9JnH1TD+3c3SV9bL3Rnzl2XNw802RP6FYLR4CyHBwlrdmKskpl2RsTF9i7LE7lUlYutAFrF+S
0qiPTHfWLzUcmmtbpdXnYYJ4npRD90FPGaN98ltunM2LEgstJiJog+ad+Ps/Xt21UdQ5mwfT7225
eNTNJH8wR/nr6wfohYy7+axU15hXQJ2S9J3XZhfATPUsoeUW6r5uVsNyXZsB6vvUFsAv5XGYfbtU
ll+hlhFNNbKkwKq2pvh5cdbaci0tzpnVDGN9vvRTVcwBgyidMRiNrvxdTVZmuM5s8aq2YT0+ykPe
ZO60KNn419yq8mero213HZWp0t3SUMbSlUCpnLg54Sz/XB805BelLPYRKipQoO0uRosz1XYzjoFl
N9UTCgCFV5aMfua0rvJdPRJWyKkq/fv6tu7d0ItVikQO+BOAdnuYZG1EWaEqkCHMtumuaZZHFxOq
lFu2XXd93dS+xIcpvBCPEVX9l2dju0AYF6Fh89aBBSkcf9TV+MO66hbMMMbVxbUu+1mk29/71c5O
aAv7raUqSszEVBXQxfiePfrPiaXYUMt1BB+gL7+py/5a5bq+FG3U3GWmHd3Nazd/f321+419sSmE
dFBDwrC1u59II5ctU6bHQM9b9bJGc+rKcWV7wOuWk4hiH2VTgUPSGlAjzhUHr+1MGXYqRVppNkHI
M+rnCksbKpn7D+LRlczSOdlO8e/9eVKFPUr5RKNIVmkU9LcfUk2qpRjHoQnmUuuCalbX+zFKm9kd
kmy+KvGUurTQzfuZd/uRFnusnyx473BefgCJoIq3eRlhsv0BjZPmdmjmTbD0DMtxDR445tbPxRm9
+fbc8HrQmEDWSsDm9nAwe0DRF89bB8j3RqVXl+r4czZHQTmoyuTeVgbtUoAjDd56dITIkwWCmWIB
ZY19tBuqZI+0ZIJszL/ltp16bd38vSrWGUfpYB8pF0G4okQmeNy7D6nV9iQ1ylIFMyH1fdEw73CJ
pOXuzcsxAERTduX5J3XZPYjIZ8tmPbZVQK1n+joxROOe2JuZIKWUneUktyuCVoZ8B+uBRgG6bXsy
ViVrnXBJyyCWis7VrU5xKcaczcy9vXBg9lTK60TXVNj3TTu5WuSEIgLCSxHMY0fpdY/mWjDpSuR1
Uti++bhjTnSz+FSc+X1Bf04RNSvJ9AKpGh0P0FDk5xmM3tc/08GiSFzhs6L1JAh6+8+kZOkqhHGC
wcy+msWqeWmm33U9M8MnSR0vr1s7+FB8ZCZEqgJaBqFr+6HgOFoGkVkVtLO8ftT6avEnR34rrFYk
WJpAuxIJciBs8Sv+iEz0UDJGhRE4QVPn+rspV+YvWiU3Jzt36+qxQkUAeTYIY/jgrZV8KZcWzQCo
Bqsc+jCgKNMrox7MhfY2+WTRbhEoSqBuuF/qU/tQK5WNJsskuQoYoj24Mvg/+vTD6r/943C6AbCo
JMSosGwXJFHINvI5h6YxTYqn1msP4UA6a7wdHTiGQgO2JUxmisEur3PmCi9QO2UwZY39P9SFlOuw
OEg1OyNyi1ZzNpHs6Mi98NJ4NajP77GoaJYXWaOuZTCkdK1sS4q9Ipb+w2XlIIDt4ExTRtxrysxD
PanllJdBBbboWnY5uH2zst5+5GgIQZgQs9T50+4LoVcQtUqiVUE8jcUdSUZxXdk2AKe9c2LqphXA
mSNxRBGY+qNNNWHnU+u8Twop5ZWgQtszDQRafqd9pVf7o43z30U+PsZD+Ve1OI910p60hQ++mXg6
xHBXRijT0dyexKkN84niQhU4Q7R4zKusQZyWZ0s8uMD886CTFZJjg1d3a0XFLTLwscJK1QEI7nGw
aZd/TOz2zO3dhk4U/9FvBhxmMQVgD6Fy1sZkyHRWBcDQYz9sBoPJ3toQhHmXPmtrpHoV+I47YJ/R
pybXu5On+Gg76enT7YCkCUV75w+h9Fp1g1BlYFXO4rWSavg0Q/uTE3NwselA8ASDxUWma/9eEWgU
sjHCUop7o/uQrhIg72TVGzKZDJGlMpPHE4u3gZpNSxIWEUJruPl9RT1jwJk04oeDvFuaR/JDsr+o
0p9aJV1jd4Ut7AIwaM7ESA6vBlkNMTfHhuRpdzyNOepKKYxxYfNKc2pIpM9RW6Ku3Kr6z7lCP2gY
Yu1Dn5Ttg0qk+GUA5XOSfR+sXWg+8RwQLNJ/FF/jjzcOoZBJGWSnCJTekR7SOc2fdJmad2f08EdT
dXwCEfBWjAE+AYyeeB3Q0sR973wChPe+nWoioBbk2N2SxY5rSVH/9uOKEiChNw6bIOEGNIG3to0C
2Vq5WaKPa4wOhURl4fr6ayfemW06gyYpqak4q+I77tKn2LLKocynIgibPnlfrbX6Hr5qeZm7Pr6E
NZzLtIklt2qG6PK65QO/g7Q4uQUHiLx4jxXti0FNtbYpgqJWG1cmUXIzban8VZWnk5ztBusnvhgF
Z0bzWkIIeL9K/ivgoakuAsk0fyp1+c6Q+qc+cS5p3n5Ah/jOnAqHiMK+bxYGsEiIy2vRXVtXX19f
84ELoixNzEwhkoLgvvytlg0zuXi0gmFo8YBFWbh9lp1JsxzsLBxgsn2RSQF/3nn0zLDLWonWPJAm
s70LJzwpqtdfJalYTr7hgbNjQ8k6BM6ZIvju9PRLLpVZCYh5LpXE7azBvoBicZeEsZ3lm1vifEUx
04LDSoBBHLML0rVwVoa+trIgaWv5kjdl+48+TuuJEOeBSxFJFMQVHl2HQvjWpRRWNCWakmWB4WTz
t3hWu+uyjq1bzanzkDej8pCOkXLGBX15fXYXUcToYi4pV5GAY2s2Xp20jOFtBEBSq8mVhiwPChg7
d1Zu9kGaMocJTUz146oUygVOAi1n1If8qdPp1Rp27kX1qgVG2FgnUchN741t5zWj5ysyb9Hq2P6y
hSHNBkjXLKi0anRTKbTcLC4joD/OO1tPn8MwSXxVjt5bcfGOod7PRWMz2tiYf7358oD5oE5IgEng
vMdcpW2pj0YDP00ye+Vh6JzGX5bhbGrewRUVeSYaWwjnMHRk9x0oNc6DUUppoKMhCSLabB/C3vj5
+lIObiiERvGpQUMLsZjtlnZlbtf6YqZBCNruMsfx6jkdHKnBGU4sHdxQWjocZLqUXJ496Fqbgd+u
jFQMTGaUeVGCi+usiK9H8L9+XaPsLB+8oT1wXKBLIblORMAf9h2Ijqnu+ZjAerPXJHowtLmsXOaW
J39NfWQEtYMoljQn7aXLbcedlwWJuaVKvdVMipOTe/QpUc0RfGIkeymWbXdZBEuzEhZpoMhje12r
QvIkwJVvFJIQ66Uyj5IpbQ9kAHfXw7biKI8rOYV5W0X+UIzNxQFRc1n0Uj5xTbcLeingUjlwXkqQ
OwcoL7E+WWFRBHCwpHs9nH90ky7fn5xNkT5tPRFWUPUSDzPN7f2CyibUnKFkAHNdovDhTUudNB91
YrnlCs8s7LxyqvrwmsVMs3anse4alydVfS8Q9WBkw2n9Qfk3H70O5LhKTYiG2CXW5/aj3GXdjPOo
6h9GZUW/shhKMVj/IuwfV7MblotDuGp6BXD7X3OvJX9PRTvfL1WxXEdZbd8jytVqrqRone7T1CiL
YLKWNYIfhfr+nYQH/CL33VQFnbG0HoadyxIq2rdGA3CCIoFWXGuzkb8n4ZT/Ky26vFysfpo1z24d
+UfcSIty7fMhvNMlY2XyfF0VqztmFuhNVY8qVy9bKzmJwA7iaPab1AtXIKC4+0LrIjdp2qsMQMnS
ev06to75T5MakmcjyPqR+WHKk1Lotg9EUX1g5kd4YXTFWxuyRLL8BuqGQjET/RBte1VIQXN1SQ2e
HHON/FkdV3eujc7tdessXTk6xOJg0dDCIPMLtqYGhmLInYPqgdqY8bVawuxCDv72ZA/FaaJLtKcE
Cexl0PwfiYFTa0bZOG0exFmo3RnFND7nUOtO7v7RWognofkKRSaa9Nu16FHGlq4TJK4aUcERPkUY
FmdDhG8fC4Rj/jCy27BYXZI4WzCSJSltztTOgjoxY4/e+RnJ6dAUiSQdI6q7N/zDMlqHymrHPBgj
uYMg1oR+CGDVHealP4nJbx8mVgVa56WmS5Ni5zZX0DqLbOZ8oLYuH7q6R4I7rgrZywek/d28nM9I
L7eBHRZ50ynoiJRqHz6mYZs4bYpFo+m0J4uqv2csk3Vp7Ur1hDiLP6ba22tVGKX+KnhPwF32YV2W
pdQynTgPzDGZHsZKQxMfggaPMGKGrzvug8MIwYQDTz5Hh3hfmLfnaVzL0smCJSmmp7xQze8Z0qpv
r8LShRZNMNqmFC73EwatrgAf2GqYMdTpWe2q7p++jIqTV+jgY3GjxOAWXBJvkfj7P+5vVxTE/1BJ
grTKI+byNcp9k8jK7EGrVp6mMTEvY2vZJ5C9Q6uG0EIGaqZS7ttahRU5mEuzZEEEO81vdK3xlH5O
n80wk/0q0tMv5uoYwdu/G2ukAaQjcgTFcGuUWcSqKExlQV8r413i9CGqrslbBcrw8AptKIqmwEJ4
1HdehK3Ula7qs2Bam+jdXIfMvK6MsTrxiOLa7oKHjZndDi59bOoz4nuB0dvpvUmca7lzX/xEVybz
naQzA6S6ITosRWw/aH14Nnz44AtqvKTo5BD4gfnZ1dW7Ul3CuAnTYC31/nlE5Mub9ajx5nFQL2On
t/dSUURfXv+CBykSXURqp1SEUBMjoN9+wqRbirRuGrQsjDFprjw0znNSt5Yfh532e7Lt9ufYytYj
YRWj8uR0voslSQ1MWI5PcpGFJyfqwI3TBAQcYzLJVoBGtj+nwHcy47VOA6jtkwfnMr+WiyJfmliL
T+7pgdNBk1Aom3B4gejuQtLCDhc1n0nKiCp6ZuY22bVMh7MY6WhBSM1SOyYgFQDC7YL0RG7lEOZl
EGYxjO51rf1STu0nzZjOOoGHCxINW+Jfkpd9amZVcqg0BqbixvkWmXb5IDPX4SQzOTqlACMgFPMG
gtXafaBhjiG92GoaaHaYABtv5mtdLtE7PV4kL45M8x7I51lmdrQyqsREXJTh6UTvgpWUgaODw7Yh
LhBOrmKr06d5rJrPr9+Fg3eddiCP7EuRlPEf20+FtFmoqwUJp2Uk0/ssitoPZRqibzKUTu/1oWac
eJyjZTEtAQkM4j3qmLsTmC5N3Y9RS+FEqezAkPTOlxb5TJnwKEonk0TcjK0DjbuvPuSSXIx6NqaB
k4/TgxxP8/1UKAmi0kP2IYqgbBPI5PcgypPvXbcafhQX69nA7oN7wNaisYZCFmWQvdBal3agndcI
P2Ov+hdHYhxmIyNc0TIo4IROcbCtXDbGywnxBJ2juv2OwzRMs10sSVBWcvndSXROZ+eUl9dPy5EV
ojGaZxqcd3s/3TVVJzDcS4ZYjKR8axinftUalApeN3K0a0A9BC2Jh4FS5XYpVJapc5RxEsxZJHmU
9UavVMwFhXatP1nPoSniPQaIUgy44dMU61SabW3FgRJL/zTRHF4SlM0lKQ29/7Amjj0mEKqj0rJd
E69fPS4WwjSVZUZetXTyVZuT2FXCN/NCiByg7ryU3uiH3+ix6CiuIKygooGjN9T/WiCsuhTZ19cX
dBA4ID5FuZWJgI6Ar24XlLbGWKhA/gL6gMhGwJ4IE9+qM7O78k3n67SY1uKFAGBWd8oheZCMS8bJ
ob9xXuQ+VD5EZ0dwYve5qYCQMtaD+4WIZvU+GdPOGwHvukSK1qUoyvCtPR5hD7C9KK0KDtbOJTu9
0iJ5VabBaFmF78jT4NoMFjk5/zeXjACSoARdVQEgp3S63VrdRFWXhDsJFGf62UjDeJGVNjzJPl4Y
fpvIT1gROgqiSA/6aBd5yXNLCTlpkkCillDTA+jAhEjI3eVxp32yEyd7NidGUqt6KwVWqgyIubdq
8WSpyAxGXZcVnqOMg792UefmDaqvrTbN1xkwIZPqJenSJrHhxc2wSh6zzJYP0pKYJ4HczfUVa2AA
NC0a8jX6UtudKlCWbNWendLRP+8uTVMy8KmyzTxxZwLaE2eh3jTfFKjKXCha4hZN4z2rRU/0LI2k
CWUWVUXjIVqa9GqHlEgf0MK0w4fOEqDbvJ2hFoRz86tdl+jZqaYK5Zqlklw7VOwHSNvlr9jUpKBa
1Llwu8hg9F5pjc8xMxuvwxAmT9U6WaBah9IdEQ/0Sm3V7/s+tYNylNu7YtK1+yaUvoOqPuPT3549
loi0A3RKqFd4+e2OJopcKiAjEHOqcuN5yRhZkel1cnKPXlhH28OH0hpxB4hwCBlwJrdmzFSLlDwd
4iBUE8cdVtWXa/VT3PQA350v3aA+6lb4ASW+3NUL3Scrvnf0fHTDsvXicvkwl+Pf4UhnY5In2W2n
1m/yQXMX5HqYBn5S+rjdE1GREtwUAkyAh7ubAvvbkXSajT7DwpbRLSud4QYwLaST83XrzbAjEgAA
JLA79yFLlCGZgYCB7Rfhqv2VWGn5o6LsX9Crz4tPK1XcE4NHCxO0DpqboMH43/YrZJ01twNPgx86
o3TvMO3C0+Y4f2vAB25OoB0Et050j3dHynASWIk0O6A4tNO9PvTJRSjt/Ze1gBUhQBfVgD0n3NSq
fq0L1pL2S/wUyc3k1kWWnKRPtw6HIAs8sUgbibj3xMTYVqsxm2CG9E3dXMwmdke7+rcEoHKynIOz
IKI5AHqInFGu3F2QXov6Ku5s0y+jaHmcmpwUXLPIPUZj+tws5tm9P7bHWyPwhyDAdy9boht90RBl
+QXsnm/TgNCmWSAC1SO8eZ0qxTjx3AdHTxDxAKTybsNB392pNSt7BV0v07fVXn0MYyO9UjOa/deD
lMPPRSgEThTyGtLh2wMOed9BvkysSgM9FINJueu0ZUYjyDwj1B9tIG8RjlMg3YArbU1pi430oLZC
caH6+7CujfZ+nOl3rO8MRtGcHMPb3RPygcgA0VnHie6RWX1iVJUWJprfqovpxm3Lh5ok7STEu909
0YajpUoxlMfu5Tn8o6ZXpcY6Y0b17cb5sZqZ4jFby/FbKCcndbyj9QCA0ImOSQpByW83r2/GHI+g
qn7rSDlAeWO4FFEevtkRsR7Ar/Sk+Uw8b1srTF+WpyjSVNrQKTPks0H5LHXK8PdbzxwwINozoNYo
hsID3VphYnATV+Gk+vWC/CFaNImf1ob8V6ca4Ympg23j7RQkW/AHirLn9q46YsiVPavE3c19N+rG
41BYZ0KAh0b4OID8GZVNX2O7nrkJZSSKMWLm5UK137Ifkkk66zLdluRE1MGJJvQQsIp9VbUcczRe
i0LxV7ts/27jPkdoRUZW8qOkE9h/UMKp69xMrjN4amFZy24Ntzq6r9ZuRWhqRfbzuprGeOYYb5dP
FPQCDwTQKfgH2+XLUdFPCdwKX4/M7N8c0CX9f7k56RTfeg/K5owKoxLDxwR0uLXiFEvBeMpSZpPp
r9lMSr10Uf5ujJvaM4q8PbnZh+agc9KZRtvqZtYQ1CyYLkUk+1yY9b6sddVPTLSZorGI3VkuznRZ
bzZRcHAIAETrXYiNCE/zhycZw0Rv9VI3fH00HRdIf3mVV/1MzfBmVVgBJsqrTGoG23DnRWp5RYBu
sA2/W5Jf+thbXtstOvIB/U9JMoqT3PNoTRQpSAVMJrsj07Nd01wnade0suHPtZ57qNDX18jR8hNP
f7QmcGcEnUCnKVCIX/HHzjUwFRMGFOq+E5tRMDt0AfRxne672gI2qsdnMpw34vMvxFumunEXX0Ql
dicxGWjbDOilMsQspJNYr2MfMj+ky1tvbXTgALpe1zGlaRV9925lzrLbtNH0hWEcRnpBeq6qPW1U
1cGz46lXrnmlSBoPR1P17jD1gLLzqV7OmlzCdW/yCVoHJC5g2SGE0Jzf3dIhJZJKlUb32yifv5aA
Lq5LKZkXrYbKhm6S/W4GNnCSQt/6rBerqAxTARFk0t2DMsz2KlsR+Um0xvlztYzOo4PYx6Od2+Nd
3DA+ws3MaroYUS2V7IFp+xQCq2e9SsMfo2YOd68/PQdHksIGeDSI00LMeXfNInQeRj2FqO+Usf68
oCLkyvnSvfUZZdVCvx6IqwhP9x6RclnPeJkedYxeX97pU21SxbLUt18vIBa8B8wzVCyquNuD32pq
gvhHpvsLQzg8Y0QBe9A5Ya/v2NG5QUUBkCKpvZjVubWilnJmaZOt+Qx2qEKvsPP5ojgQpdzWXNo7
UiL9norem1u/ovQNwQxSDHP/wNZvzc6ZtSi5Rvwm0Uh0ASNA2O2d9mQLDxZnq/Sw8fB4Qxzv1spU
6oPcDLLq60LZ21Gwc0VsTbmEE++5m+AUXZAJ/ZfX91S42d1dRP2AEwIqiYh6L/xnLrmO3uZCwKDM
kTssc/53Os3WVakXm5JWOFwrO5Q/hvby+3XD4mPdGhbNEtgfQpVzu95GsdAtx/cQFQ/dtR+L4TlD
m/5+GUzl5KbdVs8oAKENIDIYfA7qFVtbWTsk9TAsil8mMjzrNq5zDwW2jlXPtZRdQkpuP2M9NS4g
tu0rTerhaqZWqnv6WvVXJOXaB7Ab6yVd6tZfcLkPeRQz9sXqUfqVaJg5Q5U8NlwQN17UwhsSpe5O
itIH/oKeKwBdfAbN+z3jzEGcS+bTKL5jtOadNGepF9IzOblj/4+y82qOG0nT9V+Z6OvBLLzZ2JkL
AFVFJxqJlLtBUBQFJGwCmbC//jyl6XN2WFSIpy+6IySKlQWk+8xrfjkKCiI2Ixx5JCevSjWuSQFF
W3vDH24GlQW3OiutNxbd8UNO5p7b8XjyMwLXwMnd3ylqmYs5WnthbBy4YvoWYcqN2th0virS9N+v
tF8+EuFgQEOQQsApLrwVTjFmSlp7jQdKbGonOK82vKl+P8pPh7jTh6K6zmXMMUgp/+ShWmyBhnqR
5t5svRZb8TYavuApRkWQQkj4zaia4mNX2KVIFgcZN0qJy6z29USNMs7L0YQVGVrqR+8smYwHFD+f
nUBtj3M2TFW8hJVwd7AhBpEYg+vVyQDEWhzQ8ePeqt1xk2htR/6j18goSl1nRdKM/8G77RxrEsTf
mdPGonTbr82chd8jmnrPFunv/eSG88OiDeGC2HHcL7g2VEsMwdv75OYK9gAMGG3FJoQ9gK12CHqt
dnNzSRpUbt+H1WSGCW4mdEagdnYfajFXX/KhX/LEcRt7Siaz24bEkuHSHvkytY754qu3+3vYBUER
qtba49la+rGfgw+OzS5sv70xNa+WGyx2CqXoYUE1ozP8cvv7mKxMoV2v+5VKE7e8HpFW7EJF5cR7
i/D1erEdw4wjG9mlb//qJhxJv2arlOtedNOQ5KMb3RRzUX//q08EMJbbggoakQNU8ZdPFIW13EBy
mXvyzGBnL7WMF0NI3K6WtySpXtM7SIsp/EJBOEon4yXyciyccYdKbf22L8js+oQkdjunBtESSDSN
GM6XoZwMpA+LckzrMfc/4qQiv9nd3FyOos3GZK1nSr5u1XZPf/ktHBWr6Cah28TWO9lxy9LLsoOH
Bfi0t5MIhmdKN9SKbdm/1U14fVsReBxdTQAMMben8l+c5nk0eMW2HzJr3iH96+4NM5wBQE5vvfDX
gQBDHasRXMtHdPVJTD+a2tBh563oiGYk0VafyTtrc1cAsm5u3KJEhqdQvjqIcv3+db5eupRZkMGD
zIOIBuizlxPtaa8uMndhm8zRdlF12Y/Im803whxWDR/z8pxkGLrrqDXDM4E+/XIYuWEZu1iR2mfd
XEVnfaRXY9e41lbhrrwuX12vBwxtdrnTxb6O/I+TCEuT9zD7QIl7lWVp0S21lU5egzczKr6GGwvt
9CK2rNkqdkskPXtHJLO4u8Jb+vsl2roimTOxlACuEZk4wweRAlzfREu/z2sFud5DVHnX1tl6dPEt
ZJUsitpxzBWGvAsGCGWeiIwq3rVsGlxd1q0OyqTx7Pxzv06hkchwKsI0amV4BaYud8/8vAcaGwxd
FMtqtu/NcezzeJobg5AqK/NpN/lDU+2yvBF3PpDohvZRHmrctKVWaTaa+fGhh7lKjlqyx6atldWp
Y62+jO3Mbj6LVWcfIB7Ud1OY+9/7bDQ+ALEzKxTcpPUh6C3r0+iMoREvQ1iPeFN1FAx61Xk+KGd7
fufWlg382Vuim3YcuiyOqqDEphvj62Wvir5GmTkwtu6qQfaIJvHWwcyZhIFhM/qdZJe9DCNxTTLZ
mPttsvQthXgFgWUrzId+CmuRVNKZKjQ8tqaJN+E1WSwcdEMOvS+LBkqanZUpzU3rvTsPwtnNta3k
WVMM40fHK5xHOrsatZEjhF0M/nTtG0ZRYwLOrnnIhFSXotjsbde70VwcWW6dc9CdbNskNCs/LcOl
CWPXy90f0ZD5Hmo+3gpQzi1yB8uz1bqZZo7YuBKz+RFjGXfYE1Xl0Y6lMtzVnTF1GARYeEFZm60p
8vhFpONgLY0z1dNOjVGoNDLurW39Uqmq56WFBvu0GI0VazCpSC6nSLKHhaA3FmXO+BRmnvvNGH2N
0kcTiIuN3/425f3KzAwhEei8VeqKcs/m7KWanPtpiuqRqNIsNLs+n6PEtxfbxzVsLH60Tude2d4s
bmmEIkth1KG4rYmt34d5XxPkRkE7pboPaUGYpSWfhm3GlGkM6plHM1TWJRx2MzrpozNddEXlfavA
ONCpo5LJkzXR5u7yMl9/yKHyPtjz5AfoxNsWLTXtr3M6B6QtCQ6wlFDx8yk4pLpw3HB5z1WTZDo3
byffgHTvgz/g7phzsevg5583YbgA4ymF/GF3XvYV6aL+SxtCl4wVKd6donrvJHZEXgw7wRreKf8m
mPKrXsjsfpa98YPsT1VJP42qTVCRDZ5nWBBfynK0rcMQ1e66tyenaS5r3+Vlz6IcnqBaeS2ue0VY
7O2xqEQ8hFN53QIXLpPAXcNH2ffTM87k4o6Xk8F9YA0tiYmQ63MXFWOQwJg32njGCvQRIf3xfl1n
Ux461J/52yCadOo0loONPLLUWbzJqrynFirqxKRZZ8UtKgHfVEThZrdiuuml45qxQKrayz7zawKQ
2jj7cZXPZZEID19xUIw+SYZnBO+1sSKB55VVGDuW0re1I1EbwyY0YFWq4qhELyKmQLVBIWMHbO1l
NNtZf56hrT7t2VHRjZ+7IZZny0qj37W6IY+Vbx/t31HyC2LqfPM9wd02xMzgXBIRWs5l2Pnre6cp
zWQuHVjGs7m6F/0WWaxZqwjnC2XPEpou+ZxOUInNm5gHnHG+C3x1aXi+uMt8vbRp1dYe7jCT6X7I
iqy584te+UxhZ2FM5mvrzKODcdtFPjSmgK4PASM6PP1OuRgnGJFuQfON4mpD0fW+d21r2/uB9PqL
Fu+8PlFiQjN4VdEWJWKqiqujFw1rw539Zd+x26b9tuiuPUxjKVsqc23YnlVymMDAiAYA69KpzzUt
CZUUtEgPYZa7HLiyRZy+UbN3FY4D/PLa7q1rE8iWn8xNOb6zeoVAWYOL4wFfTk5RnOBXcYHBc65x
TSlm6+D5E2dmD+3lfqjK+qmwjTk/eCJc8r2eylYcapS4yOyI1J2D8OaIqFsWHE1lLuRXBliowRaE
J3BpI+sDdh4V7fXBIBIYiMRaYLjGWiWIy9uftgbz08MwToF5hlutXcQes1gxMQLC0BI1ixc7YxZ2
MURN/bkJhYnuQmnC9GkDd/uM3zaWbVuj7bvQrupzZwS9EIu575bYcZAT2JVBLtRZxmFspnY+Bgby
cF3wIUfO3I8j7qx3A5suuAgCaZgInrt1HdtlWz/XYhxQHUPy6Avt++GyQ4w2AzhmDdRkZUBmsW5y
vc2izZjwtmkbzvAh85Y4KEt44KXhtkwzAtvn9ZJ5cUd+cxj7wEy2XF/BoVK302x43EXEcmVs416m
9p6UE68A+QpMzPKj4SYd7vHWFUtexkDX8i/KM5ox8YYJND/9tfLCHD35vaNeSErqjV4Zl65JhE0c
bMi0Llui4GxdeyvOpd+JdF0D42ps0CqlQuQVXxxX+++2tZ/FgYPSWVJp2NxnhVUacRCVOD6Ojdtz
XvblcuuNpfrSdFndJU4XiJWz1Ktgfs2WzNIN0EkVd/PsTSkbpo52eTPpx41eygF97DW8mAtRnfUD
V0daBgSpj5VX+dtOVHNunRetUXwNzMmVqZwna0zosomzzi/HnV5Et1dCQiRznaq3knaVzRXvsiSz
FJ3qErEZuUxshPeutxru7Dd3XagWj5X27+XgOc9F5EPX9VU9m7tahwjctzzsGJcW13VshgPHg+58
dVMNQ/+sey66A8qIwM8cla2kqxy76jmfx5BbyaTI3Gbm+slyluZ52iyb6KAfVve+moz5SQ/fi3pv
lc32HVfp8MtSby0RnaSUvWQaqIkNJiKMjSnw+5R58+jl4nJ514+hftJjPX3qEOiu4x4C8kexBNN3
8hPCO+lbco5XWxHeuUge1h+O4cldMa5GcZjqAj3LCCuvKYaeALlk8PQ4Jyh6LEWyLRuEITMS0/0w
2MEnGXr6cxUKNV6jV9A+QWOu/CRUVjDETWYM18GixA9Pt/Zn23EluaGbZT842Liale1SSMIStslj
Pqd9P7qt9VCZTfBh6lcTVE9jIC8PjKHu04VjzkjZjXV0ThTlL7uqs5Zzf2M5AQk+rp4KzgPSKQX0
1zDXwR1WYFUdL4UsoIKi+HVndrWTp7Oh2y8yq7znCnIhQXQ5RQ+GZxcOkgRe86yyyLhph7V9V87W
shOTVa271hqaoxODGB+bpuuf1l7DL2uyTG73M/Q6loRYig/dHBG0B3llBbgvwnqMpwx1RJ6hWmE3
t131wAurposJmZePRWeIGnZGZ8jrrR8sI51Mqq1pwHkvY4pwXEhlJbzgIC2LIiwiEbmX1rm2BYmK
asobc/bX7kEJDo1EDY67pdVigtvkJNB3qKIPMmmjYNVxw1K9bofBvINf72OTYc4cb0Re7RpLyrpN
bBUYvsbhWEZrXEWoGMZ0FL38zI7wqMO7bhlETHdajrtKh/lH3G+j7x0NMyCAwVJssQbI96HqfSx9
tG8aXxvsVDYi6bp4P9vcorEQ1NaWwc222C6A/MRLl3ddbGRMJ9uxzdsLT1tLgenF5Fw3qP3aB+WP
4sei25HM2q6yNCqXJoCvthxzj9KxdILlhRyTAYFQ42LGTEugMBEW92VQTy7n32osH7EjXqezKNz0
umvIAvF2NP2e7jqGqVwzkW14lGP9Ue79bBPtWQ854coetF7TyimpfW91VO0zYXcKVTzH+3G0jCYU
ndvQO+/GbvkOajSQF43r5EOsjCCj2GTnTVLBmfjsOB07qdIBF0k3jIu6sTEgbs7yYayjZJg9UaXW
si0fW0ePjxl4yjypxqlQiT1r+SgiMeQJcMvgqS03PFzHtt38OKyZv0Tgye3FrqGHT9qk0wfuqwkf
625EOxBiLBW0pvHyKzTke2Nnat8qd46SBS513MxOvIBxz9PaL808NbZ84vVs4ig2mFdbc5jsBvqF
HUylwGQFXZKDH9Roa8z+SAk5LztnvkYEo51vJxX4D0aADk5izZpT2zRFcDZpZ1SxmYXU4RDCRX0P
sssK+JXKXuLlU2+e9ap27C81zifjtaGUDBM0l9p3xZr33XlUrcV1Q5zgx2PVum1MHqq/oCGkbwcL
P/V42TqvTCKDYDRhZ8O92zx7zJKWNKMjYKErHof9WhK1l3X1Afmo2onHqY1w+FSjmmMf1eiWhkqk
5oNmusODiLDtSMK8mIpLu3Wi9ZLICFuIQFrhed1LE2hdi0BsUpfB8KG2qvFHW3EipnO19u9n2l13
zVgR85c56eFlmamaswOKBH5jstPFlSGNYYnDdZATZpdNhcS3WNhxSzF3Q4yUkPsIr10VaeV78nZZ
MEw5MwgDDlVFO3TXTWb2da140+lAaFcloe7NOzn2BI3ObHblbhonYzi+mmC8o6LeRamuRq3icIt6
Jy5bhxenHTuXxJNmNxLDLCwkajz09EHyedZlJTh4Lopp0B0RSC4/BYapxXkFC+lLaCKZkG5bPmxp
E7W4i9fzimgjEZQ+6JF6LirIGU6heg2W5wbhhQs1eSSv04YBWAzRDSUhU/ZNxnEVNlMMTz9/pyCg
3oaF9O9sI+TItvq8MXdr2Gd2PPlEzxSGyyqgUCKKiLHGSiZREUZUBLbZfAqnAa04Wy76e1/SRDuD
7pbtu2WLstRvVfs0Kmcw0787xdRJvNDmfXVMiLvKJnjsjcX0kr9Ln5S9b0AV0HAICNn17NwHkspT
7qEQlyCLi1cY2hBREVNWz13mzak/8J2jvyzGGVAdooseAqym9HjaErPEtHbO2i77YXLfIaXpcxsr
KsZ/ue4VBGDpkDr2IeRTUHxZkCrX0ZikZc57Ezop4F9YT625vqWy/7rngVcxnorQ52iVsuBejsKZ
q4ocHXjMoMbyXVMWze3QRPWFlXnOvu9C5w0W1C/63UewP1jYo3YC+mondcRN9M7mefm8n11M/jz2
cTNM3G7O8tFA+yQO295NejScY28jeG/Ku9Inih7+qgGiB2/IOVL3nGP3CnTfywcf9MSNntsa7aFy
Ppsllk0tIgd/eRIZBbEcYMo8sXWqq1DZcGpyZ9Z7OJpQqodAER5gHvP7EumrMjBimTStgOGbRwDD
KW6VulgtunxCZjybp3dljYMM1VjvQDhdJ78f6lU1FjlGwKT0hn4qppwOpRct822qm32vA5UMRStu
1SLmNxoJxxL5y2IsZBpwUojgUZFFH+Hl5PDl3UYxL0xOTV9nItTzy6clm6i3GV8gmwHtfgtP/uol
IutlhkeiHIQhCqgn+60esXrUpsdUtWWVWE1ppAFQuASJ/r/MyoNmwLogFGELENCc7AF7U96WeXrd
uxjVxIJU5bChzv3Gqng1VT9HgeUBN4Ne9qk9U1027Ty6PRV7aWw74uct3qzuL0t6HUfhv6OvOh2m
UwhT3gRzYOl2pfGw+LFHFWsvNPaOmzL+lH3+r6flv/Pn7vbfC0D963/481Mn1wFjXn3yx3/dTM+D
Hofnv717lOpv+7H9/qhF1/7P8UP+3y+9/Ih/vRNPGPR1P/Tpv3rxS4z05zdJH/Xjiz/ssOjV6934
PKzvnyEE6Z8D8J2P//L/94d/e/75KferfP7nH09QH/Xx03K+/B9//uj8+z//OPJB/us/P/7Pn10/
NvzaTlEIEo+nv/D8qPQ//7DDf7D5jySmn22Mn3qf8/PPn1j/oJyBHBA/JioHHvnH39qOrPaff3jR
P2h4H7uCaEGifnWEN6tu/Pmj4B9gUHHtoKVHfx9k7R//94u9mKv/nbu/tWNz24lWq3/+cSJ2BT0I
DCRXJjwr5O0QuzpZ9JstbT0I3K1b4CSXwaY+y9xXB8PavCu9rdGFQNTwEoZ3dAitOjg4w9pUlGmI
6uJiCyKMbbLxom3z8uE/XuGf3/Q/v9nLK/DnF4PBdCSA0ffnpj35YkFWGuVcgyTsCcMvWz2S7tpq
5otWQ0YHJnxLlOLlxjwOiI4BKAaTFibye6eAIcQKB6FIPdJA0oc0h3C4GBzjr0FoIH/hkcBYR5+a
ANmjVxYyYwaTQVKBEc5oXi3QQYDNAcwTseHYD61t5w/52Nu3cp3fcnw5ac4ex4brguodEQXYRkir
L8/vLHSongZLvgPMXn3N4QEdfX67OJ8WXxEsOu2h0T5Bh48FgaFCZNu3YrQPwDz86zqgqK4dLH5+
P88/zUz+91b597fijMIjA2wivdmTWCeQLuBK7BDTbHGMPdyZ4AypZKXj1jhm2dFWvC+X+QYvMXUp
V3TWi9Uqznx/Mj9VbcUCtKI7Y2yyIh2coHlTW5Od9h+X3p9fD4AGGgY2yLifkdN/wDTDLYDmO7RZ
uuQRhk5VdOwGucPjgrrnWbBW1ie3MToR+6IzDyjA6+TY+z1kOFFeUmPTb7RET7cFc4iODmcGexVe
+mlk6G/+shZqKCjChmxEIsNxJ4ci3AXSND4XXrS+gQn81arx6L4SFCJW4QOJfLlq7KCvS1H0Yhf1
XU1RfAzsuOoG88MwkEESahRJ3s7zD7KTIi5Kpa9X6VW7zrbkBaKkxoOJKukbl+jLtvfPSWEpQ6ME
JH+Mrk6+06KU19s1tjgZGIS7QWfLbjARB3fzbDlrxaSSgHj5jVd/ekAgS86dCkXQRSgcUbrjSvmP
lWCP0hmhwpa7LsjyQ+io6bB59VuyHb8YBefGI/GWAPUIfHo5SusbQySqrNotleKF+rr0geY7zfvf
b7tXb5B++lE4PnCIlOBZngTaLbQgrypLn4x5rd91duGet35G85C0FyvSUfhQRhv/9vej/kSQvtjs
DMt9x6NBAj9qor98Ou22kdfTD0mR8zKyMwwxjB8u1SuC5LUv9mjIqhw6VO2ZFByHddhl1GaIaLfZ
npMwNEg4DO7GKbaiQX+ojB4RCioqQRKiXOclCiGcIh7cVb7HOinoYzLs5X1ZUs1hKTk35Vxad73n
KG8nNXqacb9m6or26VHOZvRW3IwbM3tXhFm3HEaOg4MCUd9d8xo9L56mYtnp1pF7XM+mJR4Wuyvj
HL3AJvYLS38s5OJfm0aD5+xU2N0F66TM4yWIZpVUILr7pBIVkpI2PdUPKhS1GYdk7XZKSCin89om
bb9bpjY/o1dQhwf69x5tcSL7r9ojON1FNN4+LhGQ9CSsDGNKrbKwqN2BU2sSx5iDb4ZdDkNqNNSB
/RHqiIyyD/Cm+4+1WwaJaIZWpb+f01+tJI4jpFbYHRaH08spRTF6szOf7mRgN0baiTo7gEfyd34/
Nqmz1bBf67Dd/X7Q4wZ/tY4QpyZR5LPQkno5KEpY+ejk0ksbZ/B3m91Eu77FcMQ2qHv9fqhfPB8x
AfIZDtQvErmTJatUXhE6RQzFrri01sHcZwXFQOlI94J1vu5933grofvVoOCjgStx1mMce/pS83zK
QGuAvegi/a5alxtKmXXqAhtMzYD4xNfDWwLEv3incHSAvIOwRdfwVGeic53CyFeXBxUCVgITnkgR
tnunz4Oz37/TV7cYSDObdJWRGJFA6OX0qdJtOmvsPFASS5Nyaw3nJl2CXWlGGyCTZnljvBPuAxcG
EncWwGyucGBZgO5eDlgHXt+NVYF0gK8JcChe/ghRi/sGJETcj3gPfXbDdpwPZjdY1OiGfntvZgG4
T7Oi6pRsMuwO/lxNXcr+Mm/73IIp4bZqPUd5O3yLvfuLmSChx+mFhgNv6VS5JVMRBTfdBWnbtxG9
StEkvczMxJfqLRLUr4YiHkWaCGQtV+nJ6sYZCPXWNg9Sq2gAJYSGOC8NI0xwAn1rEn6xpikuHXds
ALEGb4CXc7AWtgrLiTIhmizZ1bhlKt6IWSXS87SCZ12Xl2Cnpjem/hcPiN40jL2fZQv+93LULoro
MBlbkI5B1SKV6QrQsGoFq7PYh7+6qskgKFwd7ZaQ3gpPqCrFsgVwMiY/bakzpKWb6V0P8vLglrWZ
WpWu36javQ4VUM9zA+D/RwI7hYuXj5YVTtVEPn3vzu+hRhmrvoq4Yd8431/vVT4ZajQjcbpjBfRy
lJ66gYxc5aVIkEaJYYnx4DTFeA19BEAQnhlvjMdH8okvD3fOFrCT0KSPtqanwr91FUXkYa2Zan8y
nLQUC+Z1reVO2NbrJWrp1zhFlqq1kBdgWMEiQD/ytzhTEI/jMJTl+yALo2EHy9qs08X3m/sOPGqb
roaT0capvT7p1EIYYTZbdoY79/SRqL1vMXaW9ZPIuvVQCGf+oRrR3eSjru19H4zc3LVTzOO+o5mD
sn3o5fkuqHpxvWzN8JWGH2GLEbhk44imgJDwVI2A6EIFBqMMQB2lOYzPRdeJIZ5kjpTF7Njzt6wj
/EqirAOZU2xlf0mSZj65gwRMxNQ3D2oc+4eK2f5RFSq7zuwFB/ZpovcQ09YxweP0Bp3Mqg+A7NFE
dsvYM5cOZVdXZxdRUHvHl5itt0fcYpu4aD1CX60EZWvE34Zrl+ZKDWBiDCxE0DeIaIYWwaUzVh1F
9CVfnm3dB+T7ud88+lL3zY5Oq31PsjB9qqt1pfVWA/i+GmsHXki0rsu3bBp80FkydLu49zeondPc
6k8FfgxyrzeHPA7jlabeV6JXW2IV64aa+BJ4hE6Lox3acwMH0kKL8mlblfFeVlFZpl2f8UVmr+IV
jsPqu/uszvkbQkLvqRmy4odvwy2KETLKx/0g8K+o1zoDm9DP8mbwDfmR0A2Il5HRx4wFOo1hrJre
3mj3GwosRWU4eSw6u1xoulsT72VT2ogRowYS7zutGVzV25KN56Mf6oe6a9D/LEa/nWKUUNoLTf+L
FvwWRu8jB93TQ7/486Vp1S1UVgtVsQTIPQBNBPiUoIneZpfM4GIlRJ/UudetqWiY5EZAE27Q/EN6
aAI/a+CA12PY6ZHO3RDcl7hWScQWqjB8N4dNd254bQFOwY6OOo1Odr5pety7quzbc+G0IGEmx8zv
Jn+z7xnIrIGsDt3HeWm396xr0cVZIafnvhui8VB1C9/WbrjkYi/M+ht/AJK4+/1heTwMX21yCBBw
VI/ieKeHpVg8q0Zj3IZvaHqHvvW7lCvYfjf6xrwj7GhiBxZBClhwoDThnv9+9NdZLcHckT5lUZmL
juyVl6daa1t9bzcdnpzgXlrQ6VufDrW9pRB0ZdJoT+5HV+YEKEaLg+UQ3URuF9zYTHgaeuN8JS1j
fSPSfH1VHaXESGuJUojEThmh2mgwQsOyM+1DsgsYqtWtAUE/7jEev3vj+X9xdxB2HR/+2GUBPv7y
+aOqc0Y30E5K+XE+X7ppTdeya6+QFnQvV39RjwWtu3QqwQNYgzB2JCBdsgLeZDtnRRKMOJxModvu
f//FXgcJR0j5z/QXdPmr8rio/VlZZYtb0dDpK3Ocozl2fGnsu1DqOKv89qOhp/mNxXjS/zrGhxBx
aNeg6AY7gHLjy9exldIUXjH7aZNN+bUUHPiUAeV5i6ZJ7Gc+YkgOdwvo1OA2wDTsvN5GhXyLKdRX
xK6bz79/C/8u0L/YHj+ZwdQi+WrUgE/zc2tYjj6jTk4EMY0XblGjY1f5pIVx72TYbZnLKuzDEIzj
dZ6XpCO2ZPnEGRHVRc4a/j6t1EyTCOL0OZg5kzVdF6BTaPO55q4fiC8TEK6DPCdl5qxro2y5yIFo
j+lg9bVMZO54HxGINs9sH0g6928/RXGjrOHMLotcgm3panDBpcU1mtE80cDlPf9T4eWtn5jraqnU
q2wH6qUexXVt24WKJ5tWR9yElakSymb+k2wXDhkEShDxc3yMGuPAG+YHZDo7NH9cvWJ36M75ucU8
fHakU+vEmXOY+tiVhCv/WCgUTfPOrXc4f5vhRQ2Un3tNGNCjliRYrLpz944I7BvPkerB3+ZN763N
6W9Gzl0H1LFv5Xu3XM0tFYs/3KuAUsJuRL/JOptD29hS7Znvmm7w29uJM0XHyxI4aKUXZv0RLxYn
KRa8JOjqIa90UUil2rQ36DPFndB9nqCr33gJuEh9u3Ta+15CWTIO3It189xMq6nvxcb6fNiiwrPP
+rUD6p6vQ4mKXCuD8YKLW51vc9ZfL0r60xWoO3rnlZNtVbrWmPucl7Puh8Na6AqZNm8arDu7Cse9
USCam45DaGb4YIZwwbxRIjrQ1apAUK2PfCBM5Xxv5osXUr+g4cBs5mDisFA3NF9fWn1qmxk008Ex
1VORZfMdF3X+FLCIRLyBsfpG0Os7cYReFego15CfsfDiosSpWn0hn0RCvgaVWSZFJ3BSC9dZ6NhX
80St7qi26kVaHAU7lOHu5r7Q90r5x6N/WeuDXqFd7ea2Ce67fg4gLEGZw1Fe4FHQBc4IBVrh5rzT
xjIC42xZprFQkAjiwp2Cm3IVoZ1UXtms+OnqYgZPrdVHogZlYpwb5SHAIoERC+Y+gbUfatE8aAcJ
/F0GhpLwjkb/87xGXXEmXQmUr2ktuO/Cr0CoIo1dD4e+LryrcgNAHpsCnsFV1B7HCVYDn5cFdHbs
AcpcOcpR25WZRhVQb4CIwO3rRV4tKjMfCqtlAdIHMb4hygaavo0ahRQ23cjqrHOr4nPuLfOZ0URh
vhNZtJhpAMP489au/pdRA9WK9Zj5bgLQa3PSVQ2EhbSYBUBXGRo9DA1z7VlS7fJ1Nigkpg5kl8+b
sdl9kgOZp1BkAgTph+UY2eThZ6PDFSIeVYXGJMB64G2TVObDqBDkSwSL6gJ8TfnsBcq4y5U5UaSv
YWVafjEA+g5q80vVR8b9tIhAHKNK467RzuzEgjLNB7Z6ptPZn+ovVRn6nyc7Gu9h+Fc/oAtM74Zc
QtMxlETKp3HV9oDtaf6thmVgxNDlxgY3SO0uAHAL+wiSDsejHMDc1TuIDCHxs1z6NSGxBiIZonvR
JVm2Bl4804yP4mOjaYd9QFWldlZbgm1ZWzeo4mV10ou+aw5oUzpfkcqogqSu+vUinGZg06OXl/a5
gYReuxt1C2jSDkX4pBYQE7u50tVyGdQB3tYbmeUt+nDz56VpfTe2/TZ8qMbcu1B9bzmpXU+oFvTF
lr+zpqx0YqsKrDXp6zmsgd0C7Uysqgn6C9WujnfGxTKAXP0/1J3JjtzItmV/pVDj4gUbYzcl6V2E
+jakCSGFlOx7o7H5+lpUPjzIGapw6M0KSCATuFcyJ2k0mp2z99oNUX4X6Ad6dmlHF01aoSqcNHXf
bSlxnABDCy6BcehRzVYRUKT4bds2zScjTXUnyHyRrQfTVMMPS9NYz7wk114TU1YklPTrUYWSG0vq
ep8DMcUqrH+apOZjG+Ct7E/+SoEzzEyRftJjshH4pPQk3zVzu5yaTG+6aNIL2leJ1xTFa1dIEus9
X87LaUUV9o+1dIVznppR+8yT7jv6AlbVcgsmttl2UjoqTJWRFdC2DP9h5IwQtF2SF4fcyykNlFVO
NIFfjM5HFWMtxSTZlD8yY9Vr6p1ugYAv6d52Oo2GyEDj96Ij4s0K23gVNiItMcehFCLNIl1IrT9M
Vr2pp7xm/p44AL8CRIz1Q2x0KyGCWgzaoan5ikplFei1zGF8MYsOMRiKAWq1stEW9xDTZ5jcHoWv
J7fd2diMxkPVy7Y/p7XlJBHmGhVHeZxNItRKDWPIXNE8CH9tEf6q7f7/bKFftd1ftz/r97L/+VPS
nf//oNnOFvi33dLWzL/qtr/8Vn5bhut2+68/8m+/HQnMf2gMUWkCsKxvO7v//b/+7bf7NNUFlSC0
KzpaJxrv/91vd/8Du+YXXAMiGw1Dm1LKf/Xb9f+w/G9iJBYNVGkAF6y/abjv9vgeBBvAW3TdBf8G
tLurtxVipcbPenraXNhnz84S/AhOFpZxnP9d5evXUNwBuCEuMCBrX0ZJ4gTr41IMpylBxzdbmXHw
Zcr+bkYO/9sTePPvvvT3Zv3uMPfvUOi2NrUaleM9ezwtymb2i2Q46WL1o0GTywn9antwNUwVjaHM
d9o6di9K1bcP5SiKj88Pv0s6cv8dn3YWZV6ORegjdtv3isZPO+nDidVxfr/643BUi5EfyZmJP9oZ
WNcVA8UjSPrinqC5+NzpixWY5npLv/ar2/Hbvv2/fom/zTuOlcQyXP8SHGbtqJk8X2p2nN4hF8q3
nrMd+1OnumgDrvcAU2Z6n8ZG/8pnd/Oypp3wLp5YhEO1pCpqZSw/cNCpozSXbaTLqfm02AXS4Knx
b5QQd8W97efSu0LstDW38aDvbpyNFK3IZ1SobATi0DIV2lbpSRk6+ezeNW6xfHj+Uf1h/m9CTRoM
tAC2ZLfr+5MVCONlwoAjOtNjbbKpSWLh3MdgA24UEn+dYXfPgjcMqzcVUip9+xdg8WsIDGPPrNDj
GRG6rPMLiRnY7tjnVQ8ci2vIHQSnBZDliBea+9V7X1oy4/+7WvXr4he/oPIr2YdF4iSf1xqxuGag
Nj/YqSo5GVtS3DlsSY6UUFccsMs81od8zjghp3mBJ0hZdKJvXNjTe7h1ocni4Hzse1AKru9hzW4r
WTgWnIoBIrLFOTEUuZaF8TrcYgnvjuPMD4aiB6FjVaRSs9eRsQfGyFg0zI9Maa/4ntr4jGmwU2v1
3NepY6PrrZV9YznZLuD6wTFFBFUhVhJyYveaixTYq516uTxN/LBLosP7ElCKj89PxSej+CjnaTCA
RwXvSD9rdxv7bGWmK45OMzmXbOb8yBCNdeNh/WkUEnapdFFuMaACXY/S1oPAkOd1pxpH3Qc/tj1y
ILnCG7WjvZALcQaSYbJ0UO/iOiTN6Xqc3sBfmHd6d/IGL84vVq8VP/wBigmkbkd+MI2MqLkZOtAS
Tdz1PrSK3FHB2nhajqlJeMXLfExEGojSHik7UFhvb/3GJxN3+4a6NLTQGm/kou1e/aag8Be04vjC
ib7Wuha3jVtf2PSK78j+7fO6Khe90QyXwdGSqFLuwrlSd88F9vPIGUfjrjJmcbfWTXcvm8S7Ie/Y
L4Wo4JC3evCykZqyodt+/G8/zqimvtHSqT7Rr88DRWh7YGEukByJWcZN7cYcf/LN2sajPcy8Q08C
G5Atx+/j+aPEHqLbhPbCiHKN1qZEO34UqvrUk3hDIQZrlsAWV5n9sV+N+7m3bxQB94/j1y9AKW/T
/gOiuq8BOjaHxA4PxEnJpjoM/kKcXbo6EQugcXr+XfvDzeULw1sGWYXckL3McEDiBmfBq06ZA+1G
2BpwGIpMmervza67FfW0Vet+Xz82IZnHho3bunkC9pusple1m5uUEAw3x+gutJl019EwBwjiVfdG
eot31gd6lIfcbG/xLv80OBErPFGUfjSwdl84rOpqlF5bnixRaBHtIpYUDI/THcYg5wBwZgjpZ2Ed
y53RujWr9us1Vw42HFnENrkQR+1WgWSJBQb4rjytnWe/5EheHAFOqNdt4sNUaLLlU5ab/Y159GRQ
E7GAT0Irn1kkC3tWe22AlMA/YJ7yidgkxaw+rsyrF95U/4wLuisBJaZbMSBPbjODotChHo2Kkr71
7nWNS+kbRaqbpxl6+ou+97Jzb4/mebHd/LxUnnHKy7p4nGqtuoG0ffLaMPI2j1nIiJzm23H94k64
ZdZ28MzTotX+S9lkx5ZWT2g3nXdjjdh/O1gmNz06QxBOQJzYbolYswGJi0ottrUtqJKaM34l5+7G
u7nvhZB/zLmGhisvJqJ0doPXFzQQSzpjcrNOYAy64+Th2tcoZkZu0sCGFPag343UVc/LUrcXl3yQ
+8EEEaKvUj9VuiyRR8Exv/GxeLJibG0AhwOFAADDgWw3k0faDQ2uMhMtmhGDeTCx3GF6DEmnx7GM
HPH5BerJrd62wKz77AN0g/dmm26/rf5rYdWlNaQmeXvFGDTD4pxLNYx/+42BBMvel5gMcsQ38tf1
KFnF6a/LGMXqqHKCdnBPepYlp340BRgMtz/+5VUhHSc9QbASchi299pN9j5dtq6iPLWuUZwdo3Oj
BabOjWn65FVkFFhpbNk29QOn5OuryhGswcZyqNiuuDpJSnZedFs2XUCBL8P0nfR3IjF1dGqGXUTP
X+H+5OkxNqsORz+6Noiazeux2V2raQIBcbIHFXfBKF0zj3IjYYeKLvBSVHicg9TaPOomFmAAw211
S9TIEFdfm+0n/FoBWbxRbe6mDo7mldXHIBWSTclbT/Zb/UlWYe95XTCNk3kjtODJcst4LpsG8LSY
0Hiq15ectY5Hq6chITRT0zGmpbKRNZz3XmGURxx//nkGsnx+/j4/WfR+DYp6HLQlcOG9eEe4/bqg
hgfh7SEF0a1W2VGXjSWtjUbrbtzRX1Dk/S1ldf3v0XZbc8Ti/AzItKcu9oF1zOtg/BgJ4grRorSf
GsetjLtJVd4XkVnuHCLHaPMLVLHixlU/WYSQuwhCl1iD+A90ste3WqWVqbF5mE6tIKSIiFEYJ7Q7
lDGkB61o/nYNgpfGMQEdJWsRDoT9aBZdM8zL0ynORvdYu4V7GjGD3nhjni73DMMLi+0N6RCEw90r
U5t5oeVCUydJehLlVypqR9Eu6vvssS8PcnLdqUTYeXsuybjKIkM2xefWZwcXCAQVLZDAFURxBTWp
v7GSPFmF0bxte0QyTzd82n5q4+3u0zQdqhPibgspy+qRBDrdYpc9eYE4NWKBYPuL22PT/V4/VdF5
Y6m3jCI9B+1QQ8gpGtYlEovbhbJ3PhnaaNz4nD25Mrx51KUENh+8Digfr8ecO1lPdYt2ymM//5DF
dv1qcPVbp8A/joKeko0Jkm5e0+tRioGuuWYu4yluR/9iuxh6nVo4NzZAT+8fjD+OmrTLbXfDul+P
wiqQ6nOnjyd0r1OoWWXHgW4xX/XAe+7YXsjXOO6rv50arO06Bh2uiyIf4tHrQWO+La3WUDiSBgWc
CmJ95DdoNZ9f5v5wAzk9Y6UEY8hBeh9viKVA0/hHnlodRgYyKrc9xkbuvnt+mCerKYsbGn8aa3ww
iZDbbyFVItO+UTX7AE9DeCFov2Dyjqom6Y7PD/X0ikydAybmUMQNWMZ2D8ubR7R0sdudlsGGIJra
KLMb7fF/MIi/hZnqGF3Zs14/HNWvpUfbvztNyvIO3pLGL/wEX+jfj8LywL6fZAw2FLt3aELilK7a
1J0qP/fPqUe9d+bUeeM08/TZoGPHIgU7GpMHb9H1taS5rbppoA5QxqN3T2EdeEROhtOo+u7GNHj6
bDaVKNvbzW6K+mT3mQOfvqSJVzenzOhhJvTF/GHR1lsx8tttufqYbt0Lzmac8pFZYeDdXVBsd9TS
XHUqk7k6U5zRHgv8UnexkUzvUFotN5aHbUZdj8drwdpK1PKmZ9pvB90kdkeAaXw0dVURiNi77zAJ
ih6MqjHcabPn3wECga6Id+nG1ujps7sa+snRzFwgs+QlqE14HQeEf30kF2EcUox9N1aKp3cVRDrQ
1s2dT3lvPxkdu6jtKtlWCtdpXphDZXxNynH+adSrOE9+ovQbX5Cnqy6JI+iXEfpueqD9KVubGnPp
SikpoazOndMbuQchCo6blWTyPs/06kVpV7fORb+WoqunSbGG8F5w2Ljlt3iV69nTxT34qrLqz1ZG
+5uDWFU+lEWt7vtC+T3EDhQKa1Ygo9SdSSXnWVoFKo1Jnz+MCCBTIGLJ+s7WbHQENW1b5xBnXpOc
QZJW1Zul0xbSt8qmH8K8Ufa3Ol0gcD2/bjypjTLrmZHI/Sy02VRHdgeUxlJabs95d5aa3b/HHZSk
B6skIZgFtzLv8NmB9yp8YkI3/eeQH1Op5k92rmItQoI8kV028vfeyTUHCt1VeTfemE17gwKeqM1T
xraPjR8bzr0eMa4HfnkTk/7mpG0X9EuaIR/Iy+VD3CfNT0pFyQ8rydkxpHVuGoGFMKKI1rEwlgCH
7JKH0sgnSHBeoxkHHSDj21F3l88N2Ssi7EGS3VIrWt4f3jYHlTdrMdUDcBXb8vbbmTmLRa2btVlD
LsPYCRAUNslBmAVAEWzPaGxJjAAlB+rRPuTabD50GVpi0VrZ96qWlgogom8pHvoEpobsRfiEossT
PUThxPowkMn2qtLJcQ6gR7vyoJcpgDq0LpofJpNdwsNxxvi+tdjRhroUmRH2yNTgKXpFcylmXIgk
AQkwWZXmfoIgnwZmYn/WYyLfQ38o1bGCwXmEFASEEEEWJQ+ScqH29YWulQdfCetD4bVriYxnxYOR
xKaG7q2lhA0bx6G03oxuDfnSXifxYrGBO51hZLRuuLRm9kYM+vhuFBbmL40Ak8eh7qYLOmVYsKvf
D/n9rOyxetsltT4famea5gDthvcGbZM7Rk1jJ2+EUWXVQUP5Yt3LpV9PWVEg2zBUWz1MC4X+oFeL
bwSrUj3YwrxJX5UGkdcBl21VaKOz+KSGYsPdpsZcaWE9ZaUW1booh8hxgWy82GqlfQQUaknP5Sap
fwlAJbY3wEIBri7vvG9j2+tVULmlBG+rKEmlBzF0Jta3XnoinERSfgFCJu87b6IgJ/qsW8/J6vav
V+S/w3GcbCs5+uYqPriYQCAKenPxCUaU9k2DG/uT3C4qwwaH9ssSS0I3V3Tk46GnY4qYKqnbj6VC
BxKIzq7Lg5mRZx7FWNDLo+WkzoMGoLL6x1W1JWLSWtZRP7lZYoe2bKbum46DGIm8NWreowPV9AHs
umEdceBVHaI9r9RfOEB53QurObHICyUMGQI/QQjp5qoweOkz3zun2dj0P+JlRV7UWVITp2SuhQz6
ySmtKJmlfN0jjlTHoirMl5STFhEUueWCzIRxmJz1Na3iF0pOpcIj1+rQqwD/zCjNqZ4G0hhh2pUA
oOAzOYv1Xs/tbAwg2hhv9cQxAErlVTYHqsuWB5rYOqZtP51fiTHW3xM4kULxM4dMY/5X6n3CJwTn
aFXMMQGDEsMTmrWsRyKabTc3Yx8VKs+viVuqk/5HArnta6s3Gti8GnNvHKO6QocmZi8Pe6qSB0eo
QrH0p+vb0cNzHXS4j6G36o3zou7X+gjAsZgi9NSjdY5xV3w0+onsJmu0EclmpIO+G0GlOFS8jPgk
bHcGw61PPpTG1ONkzXZkcQOLRur7Hr4jinxjgbRk5X5BQl2aLwd2kzBT5zpGJ0Vo0+YY0Mv5UrC1
pTujJ0sbLiTbafT0m3UNki4t7wf4ox+YafkbwoabIeQbh2awVfBXo4bz5beiz+M6wgxaI4f3DOPr
3EyuH/SNsbyRLNQGfFAd+63hTkTJi8RO7xu4XMsxyco0iUTBshrMhpduVJzEnHCEdDnxDpBxP6am
ibhaRyX+MMRm+zisZjOGrt6LiwA104UT7owqAnOHrHrkI0ppCsjbyfViN2UmbF/BzjGX13ImBeCk
caYkv0R3ATh2dVG/L1Gy9lFnZoJpoiQcYtPPfOcEJ9rpD1joFueQ4zSp3ztThaSJMJRkjdx67LRg
WnvjI/xIvsjahKg2SAT+ybK2TXXcSGJTsOK4HKLBpXzI3Z1XfKrDuPZ44Gf1kulrwnpCnt8GFIJj
+473dZnuoYXKz2ajyUewRgLeXGq7392sQMHtz876vtSrrgr8XPWfBfIszDTdQK3VmJE6B8qxqp96
zG/glUjy/ujzNLWwtFcZFa2VV3Tc7f4x4yo28myOSQUBNmW+cVns8lD4HeDgbgtuCmZLrR+WDF5l
YDL1ELGT6rVGg1X1yAfTUW+jnvcE+ahY9YcSNbn1KjNIpI60ZUpElLrKcQ98/E0jmseBHxob6Hpp
dFvlG2InKjOE/pq9kqvWOtGM3QiQbd81Gg08y7mfPEhzd3Ws8QkzvbxzXs4ZXsea3AZpHtM1hYqs
ewCXzn2CpPZ1MxdVfTCnGu0n8RlIi612ogTvVgOGJKww5p3f6sY7x1jcR5h6YHNlbsqCACD4ncdp
SOUSTLXhDh8rp7KWD1blwKTzLDgufAcG75/K8pNPrOyWDtYiHlEcZbN6N1CEYf8mcZnT7Y0tFeUA
R6yQ2pZBwLjXq3Cq0gSI18zSEiaJxwe3SGbWOBDIHvamTjZzZCV+cRkKvmqHVm/LjUu7Dj2qQ6Uh
ZE7ICDkUM53r0HfS5sdQUlw6DEBOjXvMSXwqZ0BqTPU1Fd9bO8dGYxQsdW90qeuf6YvU7tEvS80I
56KprPsGxUx+xqhWj8eWz7yKRjVY+kvLG6GqeYk2iheo8Kr1jA9dNy/PbyRN8/po82uXRiEUewa2
Y/p7ux3PuLiy1tEWXhbmz0uWt8qlrQe2F9Ei3lwsWNRkAzpe0ue96bvNT96MFxM+wgd68ZYbibll
s4Gym31bhvzCOLgSD8/SZokPE6QRBtru0v3ea55TH6vcn19DW22r0Mx9PmPPX8/2c3/b2/97OVvT
Z7MY43De7YtBVMLB6ZCQSzseAQ/3850Gwe34/Ci7beKvUWjGsgFHfYe7ZVdus7H8p6JrnYteskcQ
E6HJLsTli+dPt9qffxiKUxm4cUwk1iZtut6RKm1G6JslziUGarkGhme5Oauyxx5fsK3/6+uiSoSD
hjolmou9vEh1yujaonIunKFN8AGwm7WlZ7UAun3jePDH6+KqkOFQkYZPc31di05bd2mkc/HMuWfD
hQi8tIGxsb7ckvLtzrXb04JFRFuFaU7Rey+lazurN9fOFZcxdouPmHSNs5GZeJ0SLUkxFVj5jWvb
lQv+HdDaIseABHB1u2fGd7BwNaouF4wbD+yeDrIYPmr0dAeZ/zNt4GUf4vqNmf/nQW0XzMZWEdlX
XqaeVBT0efYl1r30vlsHdUil5R9yPECHMYGiEGS6Pp3HWPyluOnX9TJJqYvYlMqMPS/BX41hqe3W
vkwF88SRQ38qbfcWIeXpjNlqmATYeOg/8XdvK9lvZzOlNEzYtSICEo9S1Lid/mWryYQpH5Ab78HT
VcRiJST2bHsHQAztJmci2rqYMm1G3cipSQDHOXpSff7bl40WP/01rGr6JsjdXc+yZmVrDkJeZNHW
r9LWN6lltv7rQVrdDU3kvkHCE7JcjxYtigbabAx5fe9iXRQkvHrjReUyvYuTxriry058xZGm3c2D
Nr9xl8QNTVc1B89P/HMpMDGAJR0vcnbkmeaf/dcvCffWQ8yLugMkxL5gnJioo4wl7i+VU2hhZWnG
A6SY8WVrlyakXXe9IyWivC8Lz77xpjydSPSkqPbTmeEHWPsWcmLUiSUX6CTsLOcAUvl4xy6pAZwN
m/b5Z/x0IiHeZZBf/UX0qNvS9NucbevGLgxvFBd9Ntn4o1SI2GffWkt/AaWuv3qCCjUYH6gdSEj2
Fa0BzmnRdrz7folGJklw00HwkGCd5Xyk2GVeKNt7IZsT89HpFdSVGDeJWMfmTvdH7ONGD4+fzlyQ
QxaAXjFlH+fJWkNnWdIjcBn4OS2uttrJulBzbO1g6Briu+dv1jYJf7uKTeC+CYxYL2nJQszcvRCG
1ZmGPavuZK5OE9peYrzvBtC9Jb3nkxAr3ryULKUbaba7R0S1GrEIXW7a3FvQ8l7HpasJvjGJNGc8
SllkVRnHqlK/hRz4wyi/9PssKXRCIaBcTwTXTucZLPlw1uvJQJDMUeeMZMOsb9zD3Ti86CxbfO02
kh79wH20HAhDP5FWKi6pLrufLSZDCNGp//P5J7UvP/4aBlGhj7xEZ70Xuw3Q1JUDkkLbuqSI9bOT
Te7yAFrdMuVdbKr0m8pG7etmrS2D2GrK1xbHG4M0wYVnWLsEUIQLxUkKrHyY/6FDRAzO87/wD/dh
Mx7TL6SYzbl2N5fmxMvzlarBRYx5F+GytED8i/r896N49CY3yzc6y730u62oT3rbhw+KQYJ3MbYi
uxpvKQ2fXgsGVlZKVm+UnPQor+cO0G6vRyxsXXrlfUU9QIe3ri1EIH97MWz6oG+gHqZyi/7kepi1
J37DWRPr0uSD/sEk2ue9nwOD/h+MQl+ILzm7dPpE16MIrZwpeXKOQRagCHMxluNKZeHGKE+XeJv9
MmJFstHoaewJfH2rvExVyrxU5Du9yo2YpIllgD7tdOMNZcfTfRd6LjbLiPboZDDc9QXJzKywVMYG
wpyJCCycWO5RzNZ8xqQlXxUt/A2qRm3XBXKo/xKrw3u42VOY5qjn2XrtN+zIc6QJfUNcMul3L8gl
J/7B1pc7B7HZjW71H24pmxRvOydS6niyi9aLQWBzEVznShHNMvo4UKmgyEn8wuGv5wj7WEhufBIY
Sd9NeLczp35tE/OCCj0/GwrufavBFHt+lD9cECnxJsGY2FoQqOw6vGXcCSuehXVJ6rE8cnFxOCtd
RWYGFeX5of7wBjMU4Q/sOFAX7DtrpjZ67sge7bKYNUVLl4xep4nnG7vWP10Q3WrOo1wS57fdbRNV
AqOlLpn0OBxeUYMii2Fqx3cs47dahbtP9Tbv+FJu7By0H+YTd1Kd+jO+ZGmCDJnytxllYgAluj1Z
l9mpkrMv+vkjCZCafmMS/nFc0EBoOnlujH79sunlWtAO6k1i4NMvPTVxMk/ykz/734VY+kBX3ofn
n9wf76llbtsRNI6QIq4HnG0x+oBbTb4j/nCiIElvCjH7oZ2Kvx+J2bgdoLZ5L/bieTWNcOfKzLqY
6Wi87WwykAbY/a+pBf6lKgugNg36jRWCWgjm5q/O3W+7UpcAVAQpfBzNKZkRFa/DS1KjtBsL45Nn
tY2CyJd3i3EQXl3fOq/XOrmUTPq0NonldJeufSNdTTvYAlNpUNLisDmCp+WX5x/Z3obAZo6XgJL7
duLnHLyHSBlm6Va1SpuLVMolcQPN+AdSZdRHTbQ9qSX24FFkVUZ+BsOdAMjQG0vee6lKKFfWPcaB
53/QNkd+29duvwdILXTP7axBuWj3XjYsckDgxvqiOuDvTVdnH8h3128IBbbbuR8FvQpOUAQidC63
x/HbQ9VIhHISgDuX0vLjg1Zl8kxiUXw0kvxjmc/6jcXmDxfFZ8DdPuOb73QvufOWWYFMWKuLlEQx
DK01HssuNv72fUeZyR4OMYLg7A9e8+qinn8Mxr8yrt09wlDElNjyRTf559Vf9388pzLyeIzTcydt
69MQV/RGUl0ff46q6H5SQl8bVEsOhkb6I/B6yZ4BvFrRBngzJJP2MKGI+whnZPnHnsFYhXo+E9xR
Z9McH/hUucMptTQbAE8tKrra4G4i31Z0fwgzGwu6FLr1cliahSi4rB7e+Yr2VNhNZVqHK+lPFMBB
Pt5ZDXSpsG0FBf2CPG3iJrO054/PZpoGQP+ovPtJWumnxGma+NCvHWGFBNws32Z32DLoBg3YRlOP
cUeuTNnTnqTn+K2V7RLfu/EaWwfwl2oMRJUiePC12Phh5+5YHIYxbT8lJd6WMCf1C0BoDJihkdNJ
Zdmikx1uSe+YlYQZRxNwlHctuktIA8MsqwCfvY0UwdDKqKuq6kBa3rq8mxF4IMH0vFTQ2SiTIjDH
hLaFgi7wHkstWYSExHR2gNiwssIFteEFGINM4X/06Tvc/BrMJKjyr2aAxFARJsAD/B219VgVdhkU
yuN/HvHDJMVAwE5cxtgaJdXocCWL5f1qED8TpFmL/51mvUtjeuysl52rkWlmIOvrSM7s2/dQTvDw
aEY+f17TRr61U01s8YM5eeZ9stjkmAqHXLRErG9TYKrEbVXZiH3BnemW9HZNFBplFpQVtBwpiK9k
pMaBVMUCE9aYVJBK4YcSQECYEXH/kiTBLInykR8deezue05KtvvFT1xFSxqbz3xX+BUhyqAb8yRi
a1G+0AroZse2jd33s6uZH63Woy5TDHL87E/2kh88OZlfCuh8P6HAeFY0ZHbyNRFzSby0nU8D94gg
0KhVrra5HRp+rVormhsxK2YepBMcIIxshsZtTYtPCUlkP0xiA4YQfZonDqg81GsOKZI56TClQ3gr
7D6xBDc/mmbO0yjXidFC+uASV7Pk3qNtreN9ajpkcc3WSGARNXtExyZpfhPJllMRB1NpjNXJIaR1
Dop2jinM+lpCLcLXV2aV6JYy9PLe/G7XYDwOPb3mgT8kO+7kYiiDxl3b3cl4BZi32G11P1t9Y4YN
QMNv3jp0b6VP+6VRRHNTwZgLmyoHLuXDsKA6h2xYp5/1xF9fGGZNwwNiqHy7EM34GRUBAsapzJBo
JOM484tAoLRBshrLTzcHb3O/tA3BYf2UFBdaYWoKOGI5NNOUNfuhXk3JlzTT7UcO5R6tRlOf/jGg
4VTRIGnJ0TtO4fVUjkaQJ57T9EHz/fW7mcfdj3oggjUzc/Wx4js+HUHH11+A18mXc4fpGdgamZ9h
Al7us48j3ImItMG0WoKY68kCSvOfbkEM76kRemXeA49YPyfkuUF4SATSEnBo6B8S6XuP1Qqh6+BA
Vrk4JNPn53XW18es7Gkh690ML8+yMvFmAdP9Y4IEN2+Cou6RIDxKd+kkikAYWfeqqW0SjIXV668X
09FT6CXD+t7OOl3jlE8P6WBMvUEEXbLWPwYsDQC3bK1oT/aEqT+oJcqgsCUF84wmDCuZ3k+pDTYF
adLFLaEWhU3i9FYkZOXyy+NFwq5SfpsHknALGoiEbZtA8gaXJh+Gz5n/XrzXJjO6Z/20hz6kayJX
BClieb3URnO2Vl+Wm0G9tKMZm+xbWroGsaNIEuzjSlplcZ+4QFHMRudbQE+OSsJCmIwFXqZkpph2
51YHlYzQA1e1ElQ1LQ3BaxqBgsQMCq5iXbv0R2Jhrw5gZ/IyGzZ7DvyrHtgiryK9NzCt2vxkth1/
eSxt763twzgMSYpM4L3oMe93mtbrEcULS7Xdzem3bsj0x8krwLisfpa89BPdzrFuaduz0aZlk7CJ
wYrASPozVMihi2m9wuU7tIg3zU9JWwysXmJ1PncTsoQzvZhOD3xdOZ81j1cj8ClS0XVevfqffihB
kdt80lK0Qb2dHZfVQI9A/7r+4llzd99VMAWjsbHZDAiYhwMUWWcdI81oy/rcN33zWJpuxtQDJPGl
meqSGLNxQE0IaEvaJ7cqDaKo5LS+yp3F/baovslOajbEoSz9MSPoeqUdmdLsdoI614ZvPUKTBkeT
bX9sC1v7mmMdzAgrsx1ipxPo7cuU5z+lrvES0iJI6kjooCTP6HGSnySodg/zsNZ2kCKio3NXmGBr
UBrR/yyKstfCRa/VF3QEXIREpZZEVNoMI8w6U1P3yp1tPhypGtoPZZc65pkiq6VFAlqZigbSkQls
0ybShwUxe+5JmxVmX5QgK5o7T3SvKZmVRgDmdPCDZFqUfun7GV1T2ChRmBdOP5KQY7fzrLBZjFH/
4ExEQZ2HYgXyU4jE+wECLB6DrE55sHpiEbSrSEL5nFf5YJ30EhhkmAOpoVTrDfSZ0fnE7zIb0cIy
S/enUPX8Mwb0iZCns8Fk1gQhmODGXUliL1KdLqSyknnBiKjwM0UN863ZuvPDlkf1IAaxvCtEV/yD
jMD/qaaSiSZpz98rWEJxoDUeqDFnnlgxy/SLhkziH2MCTEz1Y2skT1mmuZE25/HPKR6Kj0D77LcI
F7236ziTNM1j0OVdCSHt7MLWIS3Nsqk0+D1ki6jRIGYGWWrZW6GWNNQAAg7Ic6oj1le4P0v2Eu5W
/55VSneJSHPIGMtaurOHLptlEQ1qXH9ISmnDCak06dZGDfgnqIYaDU4sii4+jUTBIakgAn08Gp1f
OyexFOYrXuF4imgq5PmBTu/yw1e1k54mA9dJuGKn+ahLED+AJlZlhKTJtW86u8y+5mTo1kFpkOzO
Te2KPmjptsC6FlPmBAsf/0+aj/gv8mZqbs4IoCqcE6uaQtkj3DmyuJTv8qGaXtTCGh97uEwQphHI
AVqteu4nAR+kSlr+TNpiVnmxznee9LxpMmEGxVM9wPaHmtcgZaXicKipQ7fBkg01QXDlkLztOhsg
qClL5w2Ba30aFD3sgBAlIltNXaEsi9gSZupojpavosUdc6bRsGl5Ns3NezlNBe4hx268AO1Q9s/I
kUG/sHWd7r0u7eazp4ZHfU4es1wkWcAmhbPfSPr4aWDD+WEANiqj2EaqE8ye3bwqrAxFItPMfdnZ
hAwjSzQzN6L2po/gNKXThcCIYPCtxpy9ghRhUUAcxxXO6eoSACnMLp4+paabftX7Un+56nnzXQGW
f0XEpvfD8EvLOCtSSgjIahAGAY8z5p6G7LqFgfPa5mFuaDzVrKrKPrJyrXPOQ2ny212/FT9IhjQ/
JMjE+2MnWnWX54vzSvGdWw7u2nmv4KgaqBeLfCHmc7TIbO7Q58THMUvHCuFH7j+sRllld33R8LQs
jy9opIhg6yLqUMZ076+rbkYAnVlkJ+3/sndey5Fj15p+FcVcDxTw5hbpmEySoC2yeIMoC+89nv58
YPecZiJzElM6t6NQqxXqUK3c2G7ttX7jCz8xPfdW2CpEYDaTWLkuePi26yJM8+5FQB/rSWm8GliG
KiME7UujatodE/KDZMGAJulVucTlJTOHve5VTiAq7Q9X9DNUqnOroqkz1vmtWuPQs1LbwtDxKNWA
aDYdgLgVzqHkenUYYnDdhGpYbPI4HCevF8u/6iU3vAGwKAP3CwAsrxJDDH9Emix8VYFRkfKS17Eq
v2Wp9NTgP7qKB/kgxPXXQumuihDTdxVYMD7C/dobBJa7j4K2ZpT3uTZuNdXc6CDth1rYDpCbXtxC
GWQAwoOPvElRciejMvYNPsptaXXN16jBKx0JQ58kkP8WV9aTRibghPgdfAWYivbu6NHs3TYIFj4I
wJKwefXMO6QCtE3ZVpvIyNZjVD8oHVcg8FMNgFQbShuqFeDUwuI674ynQI31tdYn2w4duVXisudW
gMB5RAnaDWifa+xRN2JaA/91kzvFqMDeulG80oDiqqDCMcYMLNs1VEeuCqCfkd6+S4hNbow+9Z7x
uTV4shnddRqU4n3oWda91Bi1ZJtYvaLcdx0adbURAtW4b4SmWSuRgqMzziCvpgoKCnN4hULAGmXC
8cay3Ohx8NNsLRbfhGAd1H330Mn6XQj0qxiDq5bzceKb0/hEA0X81nEkal7jdGP0zcWTl3WEnkAj
rApdWBlFuQF+aJu+vhd8+apJOscwxrWeNY+idwtydB2G3nePV2IU7UWpKSBxds+xaKzbMc5BQbXy
ajSeS9JEQR5X5H6rBp2Ejvo4Un4rX1Fs4BmUlNehHryN48FAUpGXCg7QQuxtBcAMNs+PNfqMm9i/
aUR0mWolSLEvV8a1a0FNzZkCaqMtuUBf35tGT1VS8oztkMjIhKbRQVCSalNL+U8DWWJboG90Y6B+
88qNz04Ahi0XWynMeTfryELutLhfj7qO9JNbX6X+uFa501oLd00sZO7DKP9eKtHGdJsAv9JavQ8K
7Sbxh59BnIwocxvtRofVtbPq4jExveBZzAP50DaV+L0phnoPNM5c66Nfr6LOWqMbmm0Cw6xXWqc9
6LCc1okAsSSMH31dEQ4lru0rJVG+YtCrrXzw2DaSeKXNIwCDgbRyxKK0fhhG9k2hmLeW9FjbjLzJ
URaMb4ukxd8FuFssjQM608E7/YTy4BV9skrM8koXsydZCR8HTgYgip3dF/oeIaHvgxw8K8WXRCp+
ms24rRXpOjdFgJz12hqknRqYjwWU9lj0XkRzdAHvQYFodV4xnAoWCh/rXLDorfKPcsAAKKMO5jvK
319xpHzHV/tVoeopA/J3UW30vXbVN7wfgWK+DD1MvEAFxZy/oHD4w6hy75cXbmOOXgRcub/wAcZ1
9Gs/xukDPUUA79mbJ+TDHSDt/klNfeMgRRoa15W0Yv/uIt2gNB2RrGvVvpRy0rgE3Xy3zYtHJQOM
LBtJfZ0b6RUHNLCDOBJHDGpVgQej+YsnHeeLJq9NJfHWWVhvNRIfW839bV3n28yv38PAylcTUk7j
5ejekClnP9VAt362rhk+sfMLGz0b2r9S++byBN/2lnKLFfVThP+JLaBbeufqGVLu6hghaE1xdBMg
HBiR5h96wbjrUVNUwA/2RvaeqlWwrf2kCFeFOd5zrW2VxLyDz3pVktI3IPUQW+htLU3lvYEF9Noy
e+l3b42BbXUWZJdi63edw1r5jnV0mVIHKYRnRNzJ/Ev1pTYVxxNcA8BU3iMvKuYHtd/3eABwW4o0
GBqp0a8xllWuLfWddT4i8owa4QqeIVKoKC/t4Uw8YLWEqRMWFMUaZVTpWi4q3VrnQWitcO8CEVXg
FIiD2NCurURpdlaceahKBmHRb+UqvQrxdzG4aSSLDFisqbeI1BxWatxQHcOpuIm2XLXx3sCHTl8V
hSCKe9PlDDbb0Q8fLbGPk1uxCmXhSUUmTUIxqKl08SvHWmWspNJQhH0ZoyDrYHtdv2YAcPmgfV7p
d5QLQ2HbJalcPQ+pjzGOP+bFvqGCEW/gCkEkht4SNjvacx4IXP4HLDUEw+9+lDRPIBNUIgsztjSQ
1Vi5ICGXuxjHvHTMRPldMfNB4YKNw7XadMF3Vc4HYcv/nYOccpm75f2VCJswAo2xwYUKtLiZth3A
zKbv/F3lK3m6jaIy+wUzVuhtwFHyFQAeiSoKyPpfaadz5dU16g27Ns3rL3JSBN+tVAlelTRsDDss
2o7qC9Xpt9HrjEeuAVgSXatm36iryMqKkkqv2xHl/edaBK6/6tLCa2/4UDn3RazE6grzlfS+8xXm
DCyVOuD4A7NqLTZZ6DkUQ5EhjbqofPJ9s0bXxPc3vPy7eC9XSGdiypwhP4Y0u9qukJCLuq3M2fPD
NaqCP3rsBSgdUq9JbLIqf5I7NEIbXdc2uI9ziCVhf1dQzthaGAl/xVq8yK/UDorD1q8EQOFg+anr
CzV5JrbD7MCVog3jofQBQVHaHdvuPmv84Af4a3gkQyCituubkl9x4wcVyW7TpF9R0CdrH9VpDwyj
mb8xj3q0ruvGgmygBChIo/1ffDdKV1RWVWQaEVOTkMNaRSxSTq4EwLA0Gyg7sf65JSOpyb9wJcS/
AB0DFC7lAqy7FMvR7Wgg8bf2a3Q7fql9qVM40xDU8dHADyDJNf2PuI58yY6GmFIK3gX5PX7NfrbC
jDlvuL9SixvcKt3nuIy7r9KQuu5abnX5Z6JSppg09wfkc7O4S9ZxqovSVSDWZgczJ44eq9G49Si5
fgsbzJscJR6La0vT3Z570kRvt6iwGwFoTSmV0y9A4LRzFeFXbXXxVyUalBvJV3rcxXuR/Mwsoxz5
1tzVK1gQ+viILLHw1JaBlayaTs2psEtohdi5EUivejMaT5aLNcxWluL2IXYBPNtJKFVfZV/PX/Jy
TJ40V0domTo9yZlSezly/tU4QSndGGKFCG9rlxVBFy+0VU77HKYKOnri2Mn0Veat25GNXBWRW+/V
XnDX6MU0zqjq1UKU054VryLAeUgkwOyTETA87kzEwTC0nliK+0HIpXZH6q4/WGH2VgJd2MCLkzZD
r7tXMro8TwD84uuOStxWSTV3oa9z0vAEAAw8SaGHBlyNPtrxDwlTMyMzjsHlln6k223YUzTEmaG7
GTXfWBj2ac9K1xg40Cv6/bI5R+b2PsbpEdp7+5xyHrbhzfjScYVsBl1j5+ea/rzQApp6+scNIGaT
yQQoN8l6zkGyUsP64jnb7M3IcqsfUqXq39DMA/OW5rjP27zArAy3KHWgMNyGWrez2Dm2lyGWuLv8
W04WFv0sZPomwBvamjRcjz90U3StUYSutpdbNSdMX+0yedHq60wUTRSpCIsgoGmkTTPwqSuIzwF6
3Zo08oUx97PSKEbRm7bU5bGctHrB84B+4omHfJWOAsdxFKSeCwVV93HvFrp0Z/Dsuyp0pX3RQRLx
3MK3RHGxfbsc9MxKhX8I3A2xVORy5poXYLo06JrGuK8Ci0YZNxrNI3Q+gI6MC5vi3FcEgoVlJkiR
Cbt0PL4oEMpSacxx38vJ+Euqc+XOM9VqYUWc+4pIvaLwxtabIGXHUUyU0PVyFMe9rkaKA5NSRy0a
h75tU5fZNlF4SooenJzLn/EDg3q0JxjQJB4ClG/yeppjpTS/GEqh1Mc9HStfXXfuQIap15H8k2rs
ZDyD/kUztbP6F03phteBqqk+PYusiNJZpfS0JLopjRYj9UYuPYFibiHSo6ykiWx1+dee+UYAaABj
IArJc2GOkuhNoxStvgME3lHxUgsUZbM6RlteqNdi0IMQzcG9Xo55ckrR5J5U0QCnMv3inO2B/V+s
ZXSF9z4dtkoOIiz6QvpyfviGc+/CdJwbIInSpNzMCaWbs6VWmEUXkHGJ+1QZELjDbd2fVOGDetMZ
vviYwrd7HodA+nZ5jGc2E8h9BCzhPqMAMAd0+qrVwyE2qNzVcXRwNdATacLrIEOsbeFzngkF0AXF
OfR6JlTj9AU+HUmYc4LXLOR+r1ppuSmsFja04hnNPknTaAELci4We9YwOfCBosyRZKY/KCb03nGP
i1j+VdYGGqkKxSQ7jgdrAUh8Zpkg/4vED6h+9JWs2SFIDu+rldZwCGa67vHQjlHPxdEW8xKOTZI4
yniXJ+3MsQRxGmFGLrRJWHYWseKa7sXpBIzcrNimKp5sdHOVx8tRzh0Q6FYBpZQ5+cCXzIChrZCB
LZcYWITQ4o+R1etAjaLVXvuZ/CroLWYiAeRgwLDpg8VleqC5q3/rE1CItqwE/Y3rBv2mCVzAFJQM
vR1952Fhps99C+TuyP61D/jL7EdWQYpDmSqMexVgGn58Vbaum7pZWLvnokzaunyECSE7V4XpvMHq
29Ia9u5o4iId0CUpJG8JVnxu1VroHYEY1JEjMmdgcT+Rard1y3E/GKNwJSdqtx3oyPDsB1zyMbn/
X3P/f0326v93g/vtr5+/ym/1r5//eqr5W/Wv7Pe/PrwH0l8zIf7pz/lbh19X/i1ORAGFPIpy+CSl
9JcOPySef0+0GmgLsFk4AdiJf/veS+K/saRCgQlOHapIH7nR3zr8Ev9ER9UCupYMQg5Btj+R4T++
OCaIHasFOh28CXSmTzhLgUID04K3RLEjWGEcsvEiOMgi3SeKn571/Olr3f+VHnyWxz/eCH9HmyCY
4E7YcHNJ2JECAfCONrrNhPaqbJSNKi5o7pxEmHD1oPj0SdIaOOtsE8ADKfImTdRbBbuelZ90ycri
Kl44Qk++GnA8iznlZAMzS4ni+DJKTENoNTOuJ9pRDmtfUzegD5od7sVwiBHoWpmFpC7cFLPXHl8P
jC7/AXJjiqzMNW3rAOXszLSAXaI9eiO56e/cGOJ1lFnmvky7AcMq1dvDMQ3Xw5gDbM19E0MrGpoL
59kHqP+f5O/vX8LyA9SNODlqxsfjR2SpE6xaKW/rNDC32aQD4iql9IYrmIeqd42hSiyrWzVQ3PVo
CYbtJQZ9TxPb2EJspT2slghVIiU6GJpr2G0gK5sUpOcVtPq3LFUzgAFdhetrY+6A4nPVB0gvHHTg
44+wpNEvUUngVoVr6jciF+fD5WX6sUpOxwdCX1eQDOOxcDy+2AwHwUsBuOI4V24VrXvNTHT42MHG
GvC8t4VdoTw02WDaCTIFdxorYiW2hetQnNfWkhzQ15ORrMGp8K0sVLxwkqhe6z0eiUXW1vvLv/c4
h5imA5QxCRjLHlA6wt3HPzdJh6FJOGFueTjqu85ANLHHnWJVKh0C/aXyZ3TpKR6p2PQQxhPPQhBp
9nm0mBchTpbBLZqtqzENkDVeoijM/CNOY8y2mFLrtHg0JbitNsnd2Nr4uq7itbcRVqwLG22AjXxT
XtOkspdW9+nXpIjETpsgZfx7XsvIRdqj/aiBCqi3xujfBKlhU8o6DCh3XZ43hQP+U2Hhr0HCz1Y4
zkXOqznvSq79CFi4HNzWW30XPIbPlpPe6Nesd+ktvAHOtEtvekfeGdt8W714v6xb6+Euv8v2soPW
AWJ52m8ggq4T/HW/44bj/crOnNPTgjle/3yCT79rtqCiQk2DIhqDW6U78Dre5KhVCWW9c7txG1J/
8xMTAYkFuunJ0W3CcNN4FnKqTIJzUxXmU4avjgKA1Ia2VF2kv9WIPpqbLb0iTub2I4Yx8TbgLp5Y
HYDhyEXUK/pbvQhhxQONoqLdqvd99Ovy1J4e1rNI09R/Gk0Y+qGr49N2q9hAUK61q3D9Q1sBJ3P+
NkD6f58sIiEAAbeCm5y6kHIcyRsSMdZdIoW0lhW323ZI80jDt3Z8pR69iYEpFYZzeXjT7jtaIB8x
NZ4riLQCjJ5y0U+jU+NRcekO9LdWnNqhHNGaNjeGf2taTxWUPa1YuNaX4k3z+ike73RwJBLxEApB
7yO7xa9260m/9drde1Z+K0cLAc8tRhIzcJekRtPfjgOKMoCtQs/okXZ+v+8kHPTAEy6R00/2mQX1
lqVIORj7d6htx1G8OGvijkrxndEWNnqvKAmba0sAwjWZHyJQYmb+vuf984ez9xGWzI+cT6YgMlub
ND4VFRW44k6wggdRiLa1yzluVJtCzt6tOALiKS8cdWdGihQ/TGVeQDrAullIcNMSYlqMtEilTZa4
e6oJ20oztqNYrlw5eWi09Lqy9pcHerLdYZLA94HETrVPJvjx902C0oLLpA93gUoVXh02brkzQqBW
efrjcqTZcxfuI3IRlEsV0k/I6Sd3IjLUpepjfXOr3gqOet3dRdc4PMjP9N9Ah0q7fJOCgwbDRDtp
YTrn2ehfoaeg0iQHOlcv6TMALlalKbf03QAjDWsttEBrqeivgDIm4uWhng3H5Y/CKfUKTpzjj2q1
XYC7taDcUqEA83aPsPCOhvohUDaRXCxUmOb78GNsn4LNZlAPIPsF+UewgymAeXm8PJjTP5+iizH9
i02uwqk5Hoxs5IBBRF24LTq32TQZUPNhEMyF1X/8NJ8WBx1NEnb+ooR18jRXpRLpEDRt7zDCbrdp
Ub3TOouvcOb8Mw2Kj0hEIQHn8ci5Mhf+zFSQ26M/IspUhcGtr6Ymqk9Kt7AE5vuKUx/xSFrAvEhI
lOZUME9ChkIThtTxBUXfxb6pPI9tLn0P/B6jbzF+vzxJ89OfcNQ1sEEgtaX8N8/I1LINfQSfSifs
sSbyfacDTS0OEiaf8lMHUK1pF7bzmQHyTP2YLt7lZELHyyLHmRJodVs5igL3vJa6veYh/pV4xqFo
/0wEmTljeOSZmAFRbZwsKI6DVVmWer1bVk7NcYxM4mADBb1OLO2PZIM/4pDxKBqGKPybq/s4DmIP
OGYpVeU0cXYImkMiWrvLE3Wym7jOPkeY7aahRsmFinDlgDZcjaKDRt7CyjvZSVOEaTtNZUU0EWaZ
aZ61hoxodOUYJG+CeC1Xe4HO8uVhSNP0fk5vmJHPUeYFu0QCeGRFRFFfcscQ7fE1ylZCZVsPwQ/w
ujEoZJrZC0ObPs6loLMaPsasQ5ZkBA0wW8KAVNogDOCX9iIn+8x2mjq1NI2pQNE5nq83SyhQzGS9
4V3KmzS7x+Kps8MIcC6ldfzncGtof17+pPP7f/qi9Kdxu5r4t/KHNMSnBM73AJ/DFi0dc1jJ0Drv
lPCqUuwc2Xl/VTXby9FOHvBTuMlTCmosT1RNnaUb+uiiFKFpJROIe+y9N9rWVjmMh+gW3cddtAd9
dD2+Cz87SHa/stfL0c/tgs/BZ4cHDA6I6C3BIdHgCnEfoSt6OcK5GaSlaE6nMHf+Sf3Jzbq2TYjA
fYLuSrqJEhUBOg2bYXW8oxX3nqXBwiF8ZlNgTCVP3WcozZNM9/HxQUHPlFtF6BxgVet4bO/heN5U
uJtLmbqCrUDpUN2W0XsvRhs9s+yu02B0LWR0p/tfm3oXACtIX3l5TN/+0zoSSrRwDQzrHElKV6Bn
1nW/16yFxXpuqNw4mKOaOukBZdHjKEVp9gGffnAkVEBj20KEBJfMH+Zbf9fZxff2S/mSLpkxnF45
jOxTzNmqgQtfpG7nMbLUQ750CxfShl7H9r+/vHg++urHB42G1D4lHDJVFs/cHAEMLxXNXBqdhIMG
PtQklryWfxrvYPpTWGY3mLAbm8tBT/fEccxpXj/Nm4vshheJwwi6S1qL/WuObuPlCB/v3EvDml1v
CkwTP1bF0VEoFSmH4hYI0qZd8V48CHthHeyhdewGrNGBPu/LXfLb31nP5p9J9kyX7PFAZ1dgBdyU
R0I/OpYfXMv9laHnC0/TjwT7ZKBTiQT1r4kFPtuIo4x0pAIXyRmu0V3Vd9kX/2db7uHDmaXd7eIn
8+lO2ggP4g/4PsKD8BDelV+iZ6CcG912D0teTieljo8hoxuE3iD0eZqZx3MLRg7ekZaITvSFqsMk
2wkuzW6eFMGGmbpwAJzdm1gc/Xe02TRHeSLXhjhF+93+REtIK3ZWheiBDeKGuxk27nCFFZm78BD5
0Ms5+eqf4s4mVvFNtVE64ia/g0dt62/VdbTX742D/xTc+IexsMXXfmGrnp7zLKYPZBepL7CVWbYj
UjVH/ZWY4m/VuInaqwSe/hOXtbIQ6CNjn48OvA++O6wqVO5np09TwBLpSn1w+rd6G3wznscf1iF7
xOE9OACqLtcVfGYWW7My35qryzv33NlAPwibI/oauAzNZlQTXAuFDHdwRlm3e2Elw2O/HOFMPsCj
6FOI2eQZapwbIP8HR7zW1u263w6/85v0Rt5V1+k+3Ks75ITVjXKHMS7uPs1C+KUBzhKuAYOHSRx1
dOIxFuByCduiifX/JAgk6Ck5puox91fF+N6EmNaMjqCyHbpoVRULec25uxf90v+OMBsGRMVCyGPO
nar8gtPBIR6MqyIRF1bDmXuQShG2cGQ3VBnV2ekWBM2IVQXHeGPdWcO26V7LdIOK3OUVMU34bL3j
/oTGEx0RlCFnEhH/e0SgGkcAd7yD7nw3eMDNXlK/fhjgvwjqwt13mvtO2RI4EnqFwJDm7y5cBcHn
Wql2h3TtSmr9l97ai8HBcqGNJ71d1ul6RPv88gDPnJM6QCByF2YMYY95b6EYoFqHRdPcFY10lY/A
Aixj65rC70YAIVBjoKgjdZ1u2/J7K5tA72VeOu328q84nUxaaKAVUctD1gWY2vHVoIM2B9Mr9neB
SwdFHowttf8CTmz1jOPAUtviNLMxgFrRSOE/lakdNls7uR9VAnoXngPRO7L7Wt1kgrev43Rvxu4O
o5zV4IbvoozmrvfYouqSW0tyhCebhM6JhBf1VKygt2/OUke3DWmHeqp1FxQme1DN6ZxohbdVIy9Y
aAifDYV0izllHTyHZ/tRSYu+C0jW71xt1GA9w7EUK9e0w6yK/nQJ89KmooRbE011UKez6yHuazFo
PHGA5DXaIp2g3v8V9C+jFt6ICVw1yfHrhRbDya6ZQk7vfKZz6pDNjmy1UOQSIMHgVAXy3Vp61VvS
OlCVeyooq0Gu90M17sauWV9esdNHOzoYpqo//t7Yz+ls2Hnqj6a7EfdWVzqtXMirQWjbgxW746b3
fdkOQ/Eu6HVp3+pDtrBVzixeIlN2kNiyKP7MwRF0vOAVon9A5GiXBcaVBrtVwNvVRnD/O42dDbYn
cHvXLLwd1CDJ1lt94dQ4M3q+KdcHGo28LMX5PFdlP/hGUTrRKIgtIBB4T1Ai8xX95OonHowex1Uu
3bdSuVTFlqfNOfvy1AbYvhxbPO3mYHYgg2ITxU3plJoQ+LaFqdouMyLL0YwsvQWEPRwMyx8PQzkk
q7wpQ7urR2nNOChaGGgWdIP/OsDQXI8lFBnBbaE9Sfq4DWCVIDPZYJNQ6jBecgwvLi+akwseQB2X
FSDPqbbBqj0+5twxHf0SkyUn6Kxm0yVhsO4F3VrYETM3SHY5YSjc8eylyUCU2eygHT72qUWFKAwt
0iQYiRtda96iKJQOrdkFa3UcH7wUr1pEdMxNaJZLksDnBooUoAr8hS7OyVU2BqmLfYdYOXqbN/ux
jNNtD4574XOebn0KotMmQJFqKlTOx2kBWTBdpXKqSldBQ47Jt85NkTfAFvIpikFrAxYP4IjH3V1W
qPHj5dk8twnYh2i8cuxMTYHj2SzVrqibRK+cLlTVnZ4WyhpLJmWX04yTsCTYYoVEfU4VhtXlwNMf
PNsBHOcgIWVCM9uzZWRi4OK7UaffRTUdnMZSELWtOozrWfcrxJlwSoisH38YEy3jyfjYQISKDvL8
Wyd0tSTf8BR23XdBuA06F0cRcS3FXzpvSdDw5MKaxZqNb5LPEZrclR0LE6HIVGGtV4cMm4//ZEhT
pxEVt1PyTTZ6JiJDquyomq3/8iYROVu6bV4vRzk/mH+izFaJDnW3FkOypha5giwzUIC59r1xoWZ/
shb5ZBBOkErjbJlKqMdrkbdR5IpjJDtdudXHq0GBKc7O30jZfd0vLL+TZI2iJfwdnpyASFVuv+NY
CJTFYmz0jOgt0RFz2PRfPGV/+audbO0phvrRkJ0MDOe9SgnKclXz4Ryw44D/Jy0P1HVMMCWjWq1c
KRPtCuHptPTWlwOfXq/HkefwEopDjTRahcj7qJnMToMr8qSVMP4ok+AxE40d6N+1rAubeny3GhHH
J2WBtzR9v6PtPf2CSSxa0dFSPMlouN1NbENyyUFZc2sI3sa3XtGc2eB9VXvKwiY4zf+naNMpDVSQ
/H/+HixJTg0/KCQn7qV1Z+i7PIw3lS+vuzr8ovZvbiy/+dmT1uXrTojssSn3UPwWkppzS2pSp2S4
UC9Asx4vqTSRsij0ZcnR4JZX1TtC2bZR/RSrJT7KuXUFToMMigMLjQf5ONAYWWh9laXkKE8wOZvy
vQgO2c/YfSxUB4jP5bV0blRAZSXeM9zCtCaPgwWiNFRRJClO2pqPxigeuj66rcvkrYyMhf1y5pQB
o/FPqNmexJikD6xeVujVyI/eJENR94e+7xZ2x7mlOT1aACmTyfANj0dUJGWjhtLIyRyq0cpDbsRt
cfir1eaLEiG6oWMicvkbnpZkeJuS5WFVrrM6eYUfh8yTtAkiqagdEa2Pt3jA26stk/Fakf1h5SVJ
uec4/BWLkbExIjXbdGmzaf32BuHsDNYQV5UbJOsxC4rbIR79W+SpfmRSDONVq5ZMF06Lf7iZA+6A
Esd0nyrya1EnS24d422mtQiemOnXwqrzTVajnuaVHMkqqeihlS0BaYxa3MRG3m6GYpzI5khgYTgB
M7VJBDuLMWy4/CVP5w7SF68zS/zQDNVnuLmS66HLE6joVWviflWHN2EJI6vVULxQdOGARkK+uRzy
AwB7fJRRTaOXB9oUoCDPpOPJs3y57lA8cx14X8a7Zzb+zy6q46ehawTPphLfvfe4LWWrcUySr1kT
IN9Th0JEWZj+zVNfmMGdiRRTZWegSUsbo9zwJYpD/NcKUUJjQzLABQsoFr0rgTTmKEAlJsJXriw/
hH6NCp3oy+N1F9bag5rLiGeVXow8mSXHfrgSrch9NtVI4A/u5TFdQb6p7qCjUs6UpCD6SvV8wOjS
FIx3NZS7B8wjI2SY8qb7PlQ6nV1s9pJnkbI2eN1Yb78AHkm+d11Ttrg9JZ7Td7QzFnbE/FShJQug
YiLQToV02EDH31REcwfkiF44HN0Y6W0mCU8FlQ+p212evfmZMg802+wdjnOVUhCoMcV1LbQ4FzgW
hO3LUaaf+3mJzKPMlkhKnQdjZ6JoIhjawt9kkGsuh5h/MQoE1O6442Acy6TLs3KPagpSnUph68RJ
eIe06b4NUPqySqzqkojq2uVo8wHRagXpyC7DkgFe39wSO0yBsOUwK53Ap7IDHaxCGxC8/+UoJxcZ
5VUKLLyv0FjGVnf22Vpd71tJCABp+O2mxGrQbmvjsS66LXaYONxhwmmZKboD0R+uCt5ZBNanvITW
6snT3+z0vs6KhMelqttZmdoTDbM1F4Y3X3sfUejOU97gc3J9Hi9y3nOA2BRkZ1oBzfTGMaXAzkDw
XP6Ip1PFWD5Fma1wSMX1IKFL6ehhnG4Sy32l99BtLweZ2VlwH0xfbHoiEokn1LyG3OB2KvpmyDux
RlImNJwiQzu9/kUfdxWN+SbU1asc/bwuGHFrFQckMfuef9JdYeC+sBVOlw25D91j2m/8LryBjr/r
kMRN1quuf98L8Sq19Osoy5GlAiIl1ytXU7dF/VDJ1sKWOLl6IL9AwtcNyq1U7KEiHXV11cFSB1pH
wT3COpq1DfprbVx56j55vfypT+eTq43ix4QKnwq8s/lUk7JCZlUI7mMJWS9x1GmNa/JS6e+kvsIL
i+eP/MFP+sAcHg/H02MjiD2ZmxRpPBtZRQmUTzdsW0m1xc4QkV1BzbZLqm/VwIslyPIlYN18oPyC
j8YHGZ9IBWxuMoQrbdGkqVQ7LdBrhBwTLCjrJFtIKpeizM4YSYjAN6OY6GBJ7WgJAH8DRs7C2jgX
BN3aj29KzXjuy9Pjjx331HAdBQVWtJnENH8RRmlJUXx+B0xfjMtSo28gklDOlyBKaaaZYXfJJjTS
LTTocp34QrmWezPYFlVRLBxgJ8OiMINqACkP8h5TV+d4jSi5GmqpIhWOp7cczb8L7eXyWp/W8uze
JABoZRYC5/F8J5Ob65nYaoUT45lrBeQxtIj8L/+zILObsy8RPmklggRoGYbFazc+FZhgXg5y/lP9
M5LZ6ZBGWumJARmAlL13wCgDNMQuR5ifeuQYR99KOZ6MBCHVvPeVwsmKVb9PKltlo6II1tguzPel
ZtbSzEzj/YRhwXrDRHWLj5Yoz1KU21l3oICx8NHmR+p8SNOP+BREypUhDafpz38wnhE1LLs3eKEv
hFmam9kRYCZtU0NJKpyh/a4AOAyWnghLH2sa56dxKCg7qkKPcK1JLV9I7g3tWTJ/X57+pRizvYgd
ahKEMTG8ATyw+U1JvmjNAitpKca0BD+NI0BV3xhblliYQDWTgGbFrxikLyzkhemYA067sQqrHGlI
BzUw1LHwgUWV8/LHOjkoj/fKHL4XVwwiL+TCQY72qjA6aAlOJ+cbJf9+OdDZFQw9AJkGCB9UEo+/
mFi7PuBHtj1Pi41Jr0br3o1B2RjWo6sttETOzs6nWNM//zQ7ZgD9Ms2mp0xprRrjRkI9JvHXlwe0
FGS2V0pBDOJOns6xFgkI5Uo0hZX0nzz/4Ab889lmG6buIqusPqLI/ipHza8SZPTzAjTe/3xJA6Ck
vUEhkmb53GJFF+TSqgSRw1/PVyoKYLyX7bRfiHLmbKaYBJqIB63Kc2mWkRZNFbp5WRUOApwiQMMc
C2BbluwOtwZhZS49N89MEuHIyMHEUZQ4acEVaAVBS2Z5F19HSleREtnwYC+vhJOi6sej9lOU+Xrr
tTimGFQ4iLdPL5e7/D56CAdbxAG8tYsf463/IC89PM8OTQNCQXZKR2PORo4wCxOw92G+LASn3e6X
3iCVGKcL5emzYT7VH2bXtWFSIacTQeIRfuvBesXCXdT8vPwBzxxCRzWO2YUt421SawIxQjfeiuoD
/utVHezGJF44UM/P1KfRzLYT+qBdW1ccdx3CBjLtPLzc+9uyk9+y2FsrmUkXDw1GXX7UjHwVW+F1
ayi7Vl5SW1ka8eyOMrKIsmo3nVBhjdSlvFZq2OuTfC66rJc/7smDdF5ymd1VkhllEhSVwql85FvX
KUYiz9WjcRW9IKioJGv6YFmyyrZusvC1z1xfn6d1booWYd4SdVNgKYzXNQYm7fCwMLbpuJilxUch
5hlrk1IymapjiB1Ybw2e1t/xYIlqOGdry9tiCnU54MK8zXV5PEnKBgsohKOgnR4Ntwg4AS9NtzWa
mZcjLey7OfQywOvVMAIiBXKxUYPrImq3UvTlfxZkdiknCe451ccMpf2V1hwUv9qLS0bgZ27+ozma
nY6uUMkYYjBHeJjsJAxpRt3byE1nC9FdKXm7y0M6e8H8s8PnNWgpLwNBm74b9uOrHkeYKtvlY7a2
1BejZs/DFG60pTfN0rKYHSvt+H+CgmPnWHH87sXE+qdaIFtMp8LpaqdnBrF7YlhPP+NTXmNB3Eub
mvS8TrNtpKHPbxQIEqN/aeVb6nR3zfh6+Wuej4hGEe9o/pqv94w+XZEg3ukYubV2w/AmT4dVijwv
OoyPkWUhULwENjoBjv91Xv0Tc3Yb1F5gdbrPWzpFOb9T3vrSQCa5XY1dsM0yhBfwtbA2SnWtLJJY
T+YRtifIxP9i70t25Ma5dN+l9/yhkZKA273QEFMOztl2boRMD5ooURIpkuLT3y9cF385w9kZqO7t
3RTKKJQZlKjDM3wDbNYxeUJryXv7gGseUSY8El7L8asP/0sJVi4PeQ5sffEPH+zJSiebTBLoYeu+
otezc1NOzv4oyGdblKqyeZRjlGO8sPl4xV+tlTen52TJk4/dX6mmboklg23uHcQTdNMxMzNQUREp
gCRptKuKPsNE5ik8rPQOvpLtRZOfm2f8MeGDVBsc5WPop8DdHZyh0wyQDJYpi5/RPIkX/XPO5724
m++r2+huLNjLsl/u+Q0WxwgtPzv+fvcF/7b4yX0BGXBbUg+L0yuNljn0Q1y4z2S+yNSFyPsbs2WP
UBs0P87Jh/x5qo/bPmJvAaxBynkKy+wgth7Do4lemzlXKk3qfJX5TAqI8ZUyDXPvip45Yn/E3ZMV
T+59h62r33GsOK3JrTc8uLYpTKXyuXyy9bnX+sd19Xax03Gjk8BABr7FOM9ggcVzEUdTbhLnTHA/
t8rJ62PEDuXcYUtcbKp2xg1Spdz99vGH8kfMO9nKSRDQQCb7PT0e0LrfepKj1Ep2/myKuYdYDzSm
YxAWP17y3WMJxDkOBkRfMDt9G3fiyc6Yi5XhNYvLtGcmC7ucsEN9juT1/vP7e52TENAw5ilr4/Aa
5nVp41+PztabzhQM5/Zy/A2/XVKaM+sKniCG8gfWw1UiImkMgtUQnglofya2v17U37s5/pLfVoLL
oc8F5mXXENV2bpNv8n5w0ubS27PX5Zv+AvGMuIey9z9NzE5WPbnrdWiMM2MOfj2Iop512lkFj6bH
jw/EuRd1Uh/4EAJsxxAXEfx8irhpNm3/A7rzxcer/DdB6e8neBIiiAMYTuLh3ImhUMEnMmbJS/wd
lQ/Mu5x8aTZ0PPMFf3w6POck+sPhbvJRCoTXE9/6yQWLHgQIB905HMm5ZU4ChV3HoGYVXlJYjZkX
VUABfxlM7sF14eNH+Ee6+eY0/DHrckDDav0VL2qEJ0qVIh4dieFbaJY40Frn2cerndvWSZyAC5nD
uxhPTwbfShocxukV1X+m4WX38UJ/FspAMUFDG60nCt7QH8zsHmLIgxAmvDbg77Uq6+8MNMrSBmZV
OU3v2fYck+4Yek6yE4AbwN8HHwSD7lO6V7ACRj5jNnyd+MU6QnAf3+7He3rnm8IKxzkhbmBILp4c
9gRYcZ8QrOAcvc7gOCA2K4coX9SF567eM0ud5jgEHmZBDZLRdU/bbJgKaJ1mfvPzf7WfU5xDHDMH
HjEU+/F4CquynIoRrknnTvi5vZxch14LXJOvsJco0lmAwYPTvHB1jiDz/oED0AUj3SPR8LSdRRPb
D5B6Dq/d+/66fJoMlCJQzQd5uGIMkc6waZUppHL+J8/w71VP4iy3q8N9g1X5EZr0IMMv9JwM33t5
N87d32ucnLsjAcpG3IbXQKpdhl4aFMN9dF3n8z3bxLnI1c/2JdzCu3PjvToyTb7yV777X23zFOUa
lIBXuNMaXsMDEPVpkqM0Zfzx40Xe/4L/vc9TYXPuTmU3lNinJk9r/WLl13/298P1G0hEgFeBrQAO
hh4P6m/XfTc5pWyqabkRrWU5yII/iHHO8Qz/4Jscg8MRdwgtOMAQ/4CixAAMuky46qYjg2PgpVeS
5zie1ZdutcvXwBsmWKzQZf7cwpsEwLUaGsE5rLtU3i2VeWq0C2g5ZKn1s0vH0GSAYFQwVAOb9bM/
NjDYMWhWr2kPga0h7YmQBGz7SZ7JYU9z/+MugPT1InxOAH6cinkkiz/KKmDypvaYfVDDpNIWDojo
ZEZ1Nrgw1wQ298y3dJo3/1oTwiG4L+C/AIjx2/fjw0WHT4kvbxDL1Q9XtzoDAhaGDxqik+Ho26+d
ox6NH+4/PhenlyLWhTH8UekS+AjgTU6SWiwJCXDH0Tdzabtd3a4v9aq9VC+YKUDCrD6TwbzzaI9P
FScQyoyo5k5Si5UBT6ltqG9gAlOndal+EHxQge88SN9elQtT//DSP+7v9wVPAnAbQoR38iN9g9lJ
XWhGHpKe6tRbQcUSovyHpQhWw6agb0qBEIcq/kmK4cYjbSvH6JukrL2sW+f2jsIEkbOo/C5mdU6z
5J2XB+hOBHQ21gOC4iQA43LxKKsGfRNGUAXy10XmFUTgsp7DkIvwKT7z9v5IeUGhA4wOKFUg2jAa
OoWaVWEoxprE/g2LfjZ+dRdCv7Mbg13nIG8rvdyE8QXMga7aabwM2nPN+D++ESDoMPSCggjwKdB9
PolhyRyHpAXL7sZf22cTiGq/OpWEF5J8SkZ/gk1qDS+l8ZwC0x80B+z6zbrH1/Bb7NQl3ChX42PX
rfvZrMGmDv0LTTzwUcfU8qMjMU1nUe5b2JCmnfFBxBnOxIfT+wH2GpB8AIYlBukeOlonr3pmsUMa
G9GbsHPiHF6tQwqrh3NjsXdXwaFBuzJA6vrrSfy2Uxdvdz5S1G4YKaft0PsMCR74Gx/HnD+E/Y6i
upj4gQkKze3QOWXgRDH3F76Q5tYYujx6fQxHqFKXDizQygFmhf1AXwaYrTbwi+a1gUeAjN0MdnDj
QwWFzFtnbsy2hW9fJXi3gZfkdLDw5f7rGvj/iuz/4SEu/feK7OnLULGX7z9EDb31QTZy3X//z1//
z1/q64n3L8iE4XqEmMBRy/PI5/1LfT2OIaQO5PxRBuAv+fV/q6979F/g4Hr4aOF+4yM+4mb4f+rr
nvsvyIv7gDZAfB2yoMCb/df/eSPVKk7+/Lse+tuYGEHxEzN4yKccOST4JadHuK88WMZDhHNnWw45
TLO226r2o4zagW0rH3pKvz2bm7+KrN/Xe3uj4Us8tvaPXCDco/AROm3yA7fWCTUM1W4toQweuKJ8
CBRw06tV7dUa186lxzC9+3jRY6T7u977a1EXEG2Q8nF5AxH4NiJ5ItaL4kG1g0MsuRTwCM7dgfop
wb+e2d8xwT5ZCkEfEE7gi4/Ev5PAM6gZwufUa3bQw24vExuQvAah/Wgy021m8IbSRkZi++vf6tjR
jx/v9GT5GJsEABGGOG4MZ0G80bc7DbvAahbCF7OTy5Jq1vsbyS258eAst6YTn8F0k3Vw3Tbx9Dqg
S3zuyjt51PgBwAiALISHDhYPDvbbH9BpFZYLdadduRxfcme8x0WQ5rlToMrUa2N1WoIbcjF68A1m
07JF9AplVhmPNhnG5e59BLu4LeiT+otefQzKP35AJ+f91+8DTBiVPxIAEKVPfl/DQ3zBzJl2U1wv
YJcPsD4PDd3FTJlCVgO5+Xi9X7ip3w7EUdkDrQ1oRqJfg2NxeiBGKV0O2fx+F44ahHkL6U0Yj8vR
PLKZdhmPRvPEk6mFSx88vK4dNnabifXVJfhQYtuVodxDrFa8AitJbqw07J6Fi/NskpXuVtWy+7Zz
x68xD8t9JJb2OzzQ4NdupfeyWAJtCTNI7WSTp/ynQAjAYMRRVV73ShWw72P3H2/37Y0IW4DjbiFo
guEDgCJIld++fgJjRnBaaraziw2AggSVS6zhOejg6UvEKgAnIwC6PipaxLC3q8RhFy0Gn+Uu6ubq
C6ltOpZS7NVswx8xtD7+Wfg4buro9YZOEYIX8LAnWXhkBMQ4ZyznQ0D1quNQ1XJ9kyW+UWdO50l0
/GslfLWooyCMDIuHtxvrjTdUkMdkO62q6goi9+axpQ67hzC5OCx+w+57t27uPn5npzHjuD1cTLia
UNEc5d/eLooEKnGYHPqdDGT1KlsdQ0i7m+DI2IbchblxTf0n+MeMX8GvinkKcYRzL/Q0ahx/Alje
QPEfyTQIXG9/AtEU7pdON+5mHkEnLUTnEZKMQwOlxrAvz8DC3jk9eJOQMABcAxnV6WRb+aBvya6a
wYGI2D18Z/HhNzraclx+ac3kufr4xEjg10cBdgJIGuDV49j+8rL4LU3kodM2U9LznTNN1mYBGlyy
qCMIbWIEy1WfWdLZGzeqYApG2hK2sjxuLldvHmDnXTdxu+fQt7kayka8LnReXntvVEFaw8ZyoxtK
LssAM+SPD8W7b+Qo545qEF/a6UXi9bSjXh2Pu7WpwrQDumZTRmy4SKpgevh4qfcOPfQ2wKSCggyy
3GNM+e3xDDG0eCZsCbfzXF65ngBTXhh9gKd1fAj8briofUV3Hy/6zv6Ovq5oWhyND/7QqrI6mDrw
OaDp4g/BJvKH8mrVgu5gTEnOqOW9831B4RDNbSwGNOKpuC6v14lhSMB3pdQ1VBUpoA29b2NMQSZx
u0h33Xu+lBWcAHh4qeO+OnPg39srVocsNzQdoAx0kv7AcDzSJJLD7mimmvYSO3TXMfm0NDw5Iwh0
jO8nt90Rb4vODAgKoMOdLIV8kR6DZb8LcGcdzADkhKBArKSxY/0nEFuiNo+5FQcynX2l7zxnkPBA
hcIYDpnXKf4SYkcMrRI67ho4vGz9oGzuYBHoA5kTsfKqtStiV6M9w9J1rvHtoRXwP4nfMF2FEDoY
epCyO7n+LERtlYpD2PnWDt1VEPjZg5nlFLwRt32FeUAKm+FzKcY7rxcRM4Su95FsD0XGt9/PEVvi
TALBs2oh+lQSBYhr5E0AITe0PAeweueCB4neO7YVUGD/QTwfkbDHnY75bporKEz186MSZ5OmdxbB
tA5nFYplEGA7JaD0iT+Htq8REaBKDZcMOLG3KanEPwMS/ArM0MjCCAgnFrs6fXIQklNkJHrcGToF
T10jhEjH0TGZ6vzhnKTzO5/GUf8fKX6EKh7KRm9f08x1p4yRsKzHjrd9nTSADTqD3Foa9xc1jJ9v
yoWrJtOEvnwc7N57ngBCo3eAzYIxfXLDkxb3rzTDvGPoTuSzCl5Ji1vv40XeCeNomqMzCvkxKDid
3uEJ4NyRcSI4qJIQx9AiabCVEYcKPO2NgP0xwD9JdS55eecyx7eOPjB2hqvqNJ+3QW3qlZX9jsgh
eBq6ldzE1kwPsc/bXUvRKv94l8fa/48Ih8IKYCLcHhDVO0lVKvQWAVKjfNf6QG7szKrKKW3hh/0T
H0P0iMAABv6SJPrRjnF5k6AjDchTw4HDqcJ2+jkGLrvXrYcqYB7WaEsg/x/nEGh8DYMGuX8XymMv
mcO+UsboNxd+PakdnzzxgMRl/Pzxdt6JHQEGD2jg4+5FO+EkYMEoQ8hgcPjOGwlR6cion0dTST7L
1lVnur3vrHUMjLgYPLwrJzj+99/uefTqxnj1YDqgKalyKNrbjZ2J2CbH0vgfbyuEdBLiE9Rpkbmf
XEOrM8lh9Va2+1WACycymQPhwRz01Hb38VLHTszJgcD8wkPVi4gPze9Tl8m+qYh2IJ6/YwadtVRS
X6N8BZjBnZnzPEjPhnkwh9x+kmiLYoqzxvS7U3fsHkqB6EMznLObNVb2UkIX7DGwxlUFXkmDkT7h
rx//2pMB4THkwVDqmGn/coSA8MXblwAjMBGuADzuej1UF6P2xxcWMXI5ClML8ISb6nVx6hnTyQni
S51bkozPHjS9ohqQeRtUWe068nbmssP8F7UIZ6AC1FSKA21UfKvjwWydBqJ4c0n7C02bs+g2xMM3
jxxtKqRS6LqCigvn8aM00dtNtJgNdJ3Hxp3gBA4nel6+QpYhgCTDOIx9FswTYG5K0KNgAh3xyKF8
iPraTlplaDT1STqZGDSnGG3wpmhHE5hsjpMaZqeQhHiq44agXxx4PMk4p1G/hcYhpDZWi8TFBMyY
XTIyv9zIoCXxpoUz6FrQtZtf6iAem6JzRtumKNwWBjqgjYI05hddR6Jbp6uHwwRG99UamPKqUjPk
HcKw8j61FbKmbBXRZGEEjZp9O2nJX8MaihQ5h4V8LiMQueMVGsOLbaMD3AGiRzeQKo2WYIJ2EU8K
Ah2o0nNFYSZohWQl4ewedGLyPR5LNPxly9SPSNg72w0/HZd7uYBRZ1EbN20gVr9kI608lNKLfXHM
TPZh6wSp7Hh0zTxisX81PoR2/p6UEXy5xsTZoaEg+hQOk8Fj7YeMpj6r6R5WMOpqioldtsy18b4c
Wvapqie288iK16GHkjxMfG2+rFA4DFMOiuauDg35GXpiLGJ43qrU6ZpVXoYNSx4wkSo/DUwwnNdg
4IUXz/GYjXIMN3IUoS2IbYO8XcamhwuUklec4XZF96FUL8nkd5AsVGGdmVE/C27CVxwEvqYy7Nev
swmavWgnshSoQrrtUvo1g4g1DYtBi/YOWTOTaMqor4id/TfXQOwdPSb/kvVsfEoqtaRruMgrOiQl
EDleN+Id6fqlD8p7EamnpGcgUA+BTYKNF8Scpi1xzSehe4xezFF3BP7Ui0qDRCR+zhrGN7XjiMxA
XSH3rBfAf8nhN2QaxGWDG/xzQ7s1d+ayOcSy5HviD84GZpPxFUyXhyAduIy/0oDMeyuSLutgJIc6
UX2JRvDjaU/qA9wBv7ezCjelNP6upz4S8jC+Dwx/iaTsdwNugnupuvkhbCN/JyyK0MXjxociQ6+u
+8UJ4M7k+HUhXArY2zx5ryhZxG3tgw2xqqA7iMB6+2qi7aNLXFJYVLLwSKwL2rcPFvKkAHtpeUD7
cB4ySjTLh9azKXWtLmAkSYtGlLbOeGcmPCSaNPVmXtp1U7oThWJKG8PXHk7tLTyi1LIU0jHjlELQ
ChVUvIL7l8GgksGZkWxB1Y9fzdR0KHUC0G2G2mZwBwmzcagxILFxn3eWVZeLnZwcWlXqqq59X6a2
YSqvIB+xt9Zdo3SdnPgCc0ySDU2wpK4K42elWwTrIV7yYVwWkeGMu/t+bgEngkAPeYrX+kra0n6G
nuW4NaZxf0CCZPhZVmH1SBzKX+10W5LIwz2PyLl1k6XalOB2fzK2HC+joamdrOtlE2WoeDgEZCb8
OYLEYqj7cRs3erzGKNd5BQnB7Ia6MgcNxcw7EbDqeXGJV0CbcNivo7GHQNEIoiQhrkE9uupuksoD
hauHeRJZylw4Rm7CwfssHB9NWzJM6I3PRtoE7QdnveiiACIgazXicQHEtGR0nKLHUpPlc9ChzKsG
GqoiXMOh3yB9VjsjvfVbHJlBZNYgm+m0M7ECgkSUpX0L7bMJdNlPK5AsfRr2gbkdysR+XhrPheKo
wVw0WtR40/gDQeyeDHl14VO0ZVDNLdpG9U9jXccXMHkYsmnGWcsDZU0++IDrZo7WR4D10MltPTRt
URrS7CAspQ5hUooHEtbhnE6AbYU4xN54AyZ9TbK1Vu6Sdn0ZbCpHdm4B+5VoSEM9qWaDfCi5NH3S
b5zFLkDejf5DOCaw1cJ7hgB7A53WDV9Gta26vv9OUazcK+g9v4rhp9EQ20BwZj/QmwQBtYkuOn0p
ESBz6FyFt3Chd8GuLqOstoRnjDnR/eT2yYWUS5xGFR0ga6EVgjk45uULVSL5JMd2OGiupoMcA1Km
UegsX6ju4RQHReUMKqYXoL2zXW9aB/gLv9v4s8syiC/rzJ3maYvPdoH6m7cU1gbYawgdC8MU2bg9
DfbTKo83CHKIZw2B2i6b0J67b8SSdF8YadtNF3ly54JRUODgg1E5yfVHSMblihgW7Fe2jl/BKkEP
v17aW28M562Io/Ee7um66CNSf1+DwT5BxZIV0zRspeex2yUKnsRcD6lDtM6tBu41rT2zInrx0hXZ
0rXYaYny+mvAguBqicPq0PsLzWzV6TE13lrvw9V3dDqih9tCVc+XF2MwNw9DP7hdOgvSXfYq0J+m
lc78AGpL6BX4H4CGh+UrXgIwnLc2aJvMnxda9ITjZoNnRIufFDYPHsQ3NmXlm4eZk3hb1jGYxSFm
GpE3XpNAuUkajRU63UMj43tgsOiao6lZkpTRMX6oI9PfclmOUwatqLrZaukiOxWR/6N2ZmgzM184
OQxom1tgF+qc9fXkwj2XV2m5JuM+DDue4+mzy8AhuxXjhlcoGyZ70ysQOVgQqi2QE8mc12pml2q1
4ntdTnWd2RG2UTkY6qPKjEZ5lldR4xUmsUvWV2z4ycjiXo+0Dh8VBMK9VLqqulRwaWKAwnkMwZSr
JRcLhYw0H+hyC1t6b2djDgvQHq42hjfexYohfFphkng9rv7xaC/2Yu6xTSI4yiMzUjcV1J3TMvBf
IFkUZzFhkBAiAt4mwGF1uQYyA3E27O8cqNEVQViPGA+Ok71AwPpR+8lQWGQrF2Koph1v1fCiTIUD
H1X5CCvnvZRJkgbxpC6rBkMHv/XZp0lGVYE+8AquL2/zMfBfW6Xnz84cmrS1i/ulgQT4TpbRkwsz
kizuJi9FFwnAuNqJ/H1joMECR6QOLKSk3VHL66JSWublEJJdo1dYgbmDf1kiRfC05j0CQkKzCtEv
VSHufYLJDXSSpvrek2W/bau5vrKyBXBXhQpSIZHyP3Vd7d9B4c5ek3HViF+JRCMQTPV5LMX9XPNJ
Zp1nFHiTDiZ6zhrvcfb559qfSS41CBbwURS3RPN2zhoe8U1/fEQi6tZd6LVLHjV03kWzrgq/+4Lb
D1F88Cr3AURYi7R/hVQFGsAoTOAH31xVgu5dPOSDI+xLXHtz6gsZbzzROTt34DAz0RODnMLszHdI
cH5S0vNnWGHOF6qePy+lmb9Gc/IqxhWpdoQYCCWpne7CJu9n97l0Qn7jIy4UQ9Xbu6iTT0SX5ab1
gG6oF8uadEQyva0mqNL33mAzd6E6X2YJJt1R2g5uiv2VQ0VSBFRORQnZwIs4qWCGAVm7TVXqrBft
vA+iBua5etmuuGBhDeqv7qafbPV5jqHGvvb1XeD3D2ytx1wJOR7sACVdiBcNl4nfL8dvAEzZMniF
PuAxtzO0SDz8A8lmMfRj87UZKD3USB5zd6blro1B+ptsHRekFWRjZvB9DO0TBAMjCg/uyEg056u1
XeZ0mAG/cZQBPTxcDvDlHMHddss4gywczENc2iTOJipLCI0T+tiuvR2A6JsA/4rcEUoc3E0y0VVJ
MSyEXrVMwtrRcrVVPSFb+OqMuAD66KqNTf/JtOH4bRwGuo0Gc7+A9LFxW+tsIF3cf150pbYapU/h
cf0wQeIRQ54xfGJN013NVaUL0Wm4VZEkyZ1m1wTDemDO6Ow9pp3reZFqW3O+7Fyoiqayj5sc3gzi
YPvK/wZ/RmcjaSuyagJtMFli8xhAqwlVFnD/EQDzh8gTSzHU/nPDQthh+MwWTGqccBcOmQk6EnPf
2qwNG9yKLjPIkkgzXCcamofdHC6Fp6GrCWRMtHdr9s0VjXyS5RTsENHVoZwl2oYtZIWCJaxe9RpC
kmWCDOLk+d2ToMvyMhPKb5OGNl885aTBFA7bpY/9C6lLkQO4MKeAdqkDUS4YOc2AXgIPzAi4uC/w
7pjt0r5WcAlOoib311EgoGzrBW3mxtk53lxfJ7SesqDCpeuQkhQE9PnDvCKbrlWpNhF0ZnO8MpbV
I7SC4lC6aaLjrY9nClVxNwZiAMDnSciMNF1YhGAgtV3sIfk0a05WNm963R3ZZMl4ZzpW7cYGsVD3
3VyMbA2yJELsoahhcoBH+RXtjEFhGksCN3qQiF05TRs4jJMNmSu/TAMk9k2q205By3JqbiKq6AV6
NPNmpb7FOaWHOVrhVZT4mn9ym9D9BK8osiPI6vZxtyzZKlERi6mq7hhqphQL6FwCzZrSZpjrNDbx
jhGBbrwzggcnJieNS3vJePPqrA69ZlOgbnvbXqsBCb4i9nswyTaL+u4qboYk9bTn/eS1gpTlNKy3
NgrZxnNq+sVvVnLBOLcepBYXGJA5AEmVyhsuJ4xejt5k11KpZ8wExjQQzueh69QnsnCWL7VHUm+k
MhNOpXfMFajXPdndjorj3kYTPHWk+xKw0dfpXAbLwVVeg8J8KreO19T42k1X1EGZPGnXa+Fz3Hzr
Qm0vJ4F+ZcZbG2VRg+FHoCS8pG3df1fIrTZyrtu9643tjW45CJ8eYm7kIFlJ5xnjx2zqp+A5UJ2T
QsGKFKXr9Y8E6MuLGPKMm66kUCddXYrhIdyVPFOtn4BgeI2rcc0X27g1xJoiUNNHnqFucneg8gYP
S4iSd+jpmLsLnNE62cOUuYHcGK6P1j5HC96WO0IIuQqa6pEnyaXbLWYXR5pvtTASbDE7PAI2P+BC
4WWuRr87aMzCC0FXB4aEHn2gqtyuXIt9EtTwhErU/CKXShbObK45A8qeDDjc4ZKMt7Tqw28Om568
QA+XagANqFkhYgqFhOaQ9CXdtJGI8o42nt4YKpbLueTiHo4iOlt61I+ZZiYG1tnABcaH1V5WVfVP
CyVikLCga+wy6mR2Vf3BgfQcVASBg9tIv/Y2Tm9s3vbtjruDKsYYfSyPQCCkWkSQsXbpdl4Y2J8G
GeklAZa9AIvzijS+vPdpV28wYioL0CudXLgR/+6XFc/8iQhkB/jy0EIK+zTCgOSmBTwAABNEx89R
Y/Q2DMbD0tXTtay0d6GYeU66+UfdtNEmml2+0+G8QlcONMZE6/5gFKdBykagmwnQPkNGKq4e2wQG
Aww6w9/D6Wc7g+0WhtzZeeUAubGB9lnk2f5rxacmh83BcpiVDg7dZNSN9VZcIZoOsvDKROzK1o3r
lMqKbp3eDTJzrOXHuuIb9O3Ku0ojeJWVZbtGDu09bleTeeNQ5m3VVVk5doancHbkG8YlvqSO2LVL
MYVCwsi78bnstdktkyzRierqQi5Njcfqrgeomr3OMDA4zDoptx2bpid0pqNP62CSPq1b5xIuStUl
iH1tBsACTzYzbOAdVOhzrTc1Kgw3RRoNWdUhHDkU8ta5UwUFn9EpwmANGGRxZqfCD5pGnQtvnZAd
YwQncq5tOqMEeeDaDBuOTvU+6rqbOoz8gldIwWsbsyxYO5a1nZ02Drfd3kX3BRdHPD7Znq8mRTJr
qgwFXudnHqvWDZVzZ9LQXdw1JW3tFkvT3KFnhYlAhxbTuCIdjKJuRBptaO5T62aVM7ANltHXZSzK
rds2y7UpmZN5tQ0K1keZ65Q8o1N3FS3Nixog4RsEjdwN6Jht3IQUk6VT6pYO2hNTslxoPyl3TAc3
s+YzujQz0s/aGx8dFfBscowHrPHSkILr0nzGcKTJoFwIMVSHTj81Bl0vHNfjbUvUmiXIvjIYkNRb
l1b+1YLu9ZeBRqDMVci0ISDce+2PsarcbVQGz8k49oVOBi9dAGTcu07H9nDZvqh4+HkQ8bCPejHm
0BN85K4Ls6bAV7ukFyIPp8AWfRLLr4ouNN6upZbFGASIv2IIwq2OyvCeGRBTmb9MW39ky5Vp5+4w
ls26qb2gfvbRdO1SPddxPgkF+3WYe0LfSTQ/PVAYr4kCmhuVFghkyPgOC07pBTIDvuNjlOxEUJFs
liC19b11kMNK/xEtheQFUFvvYq6puAqViW6SpMLARic4hTxGHr6sw7ihAp8syilvU8GU5taWDb0x
YD+nMD2ebsNqXo65WHghDHhZiAX+8tKpYYaHb2KCODV4hvcOLJ9BO1sr+r3BVLdJkb/MN4NncGHM
K6oZ5A2HcqnEFS7rKHPiEq6/ko4gOLgk2i1e1+8HAn5CGk3o70yhKL/YqOb7NlLOPuaV++Six7Tp
bKcSZBL1gtCqLEpkIF2e5xKAt7YZ5QZqs6ZoIug7Agupg5QPUfsZ+pfzvTsH03UFTStchK22FexX
poqniSUzTZOqS+AJ0w7NS8VX/N0zVX2Vr3FlriimYLlvmfkm65bg46nZtltdKCqX3OpPlpD5lped
d8FK4JNbqFghm4DQA3xuurGAnJ666Kh2WkiAy6XLIwtHghQyou533bD5sq10//p/qTuz3bixbE2/
SqOumwnOA9B1Q8aoCEWEZsk3hCzLm9yc5+Hp+6Oruo8t17FONXAuGjAS6XRawSA3917rX/+gZqR7
BpE9yks/RXkeqHMZ28eszSkC3KqQx8ZtmfYnVedGK2eM9ScTr+jvTZfUbTBpfX7QiSaJ/VE6ruIr
uR5eML7sOHrpuI9ql+XVde3kio71sWXvqkp1vk0xhM6ZffG7mArhHqjD7J1mmJyro6JFYdB5Wq+i
pq7zQ2nnFkhRo1T3iojMRy/N2jfsJ0vQwlBIlz2MGenAVvWla9R+NWc9l9tJJT6KDr5XYjrGY+ol
1XecDdQvPGTHb/QYRemgKyZCIFmWuIy4wg08u007v0FteCQEpnI3DS0d+H2i78LI0O/KtG5OU4TM
nJMxnnJf6IV5HTUZs6pBbRvqJROQfBV1C0vVE+NDPrtajwAzgzZq/rguI8RkvCkldi0UmNVLM42W
58dJzz/Llh1vyEe+ieZ4ZwN6ybXVRTXwiBeFu2l0xoci1FN1O2STdyXreUZeZ3dJdS1yB2EQXJ+4
uZPlAGEiVIXYOhlj0rjvo+aul2WibcxMmptMKnm06gsjvTPUXCR75OtRHLS9iyBVTeo6DlD14U8c
Es4ErZm3PuykQWxgw1CIAyGCNJlN8Nk8N8wOztCkd5Ur223ZZaO1bp2OG9JMDbdUg24kKP9Lzdyw
SqW2YWBGZZGh1rpLGiZepAaDbpCKMqd3QBriGRieDtpTSnPTaYP6Ba14cwV+LjdeJtNHdZR94pMS
PAapUrTbMJ/aN3JV2pM2jdOVbcmONDbGvScAWX580kDUIdVSWbmtxzqlow+vx4KFGcAXh4jndeWL
nVOZeFKKayyeoGdVvdy5oc0YN3cm8VVThDxak4TT0ONBgpWzDfAUyIgGaZ0AWvZBqXptsVL7qbhz
snKUQdwkU7Zq447VKEKLOWWDt6lfG2F87IDGH0EE4jio47Jms0ib8RXxfXUv0ZS8yT7UHSA6Q3nF
3k08W4VR3YNqKjR3U2GvYjcxnCVPdnioVaN+qjwAi0TL3Ud6BvvkGGKc/TTxrovapj6o0sbmkM8V
23ca9ivGptTjob6wJtJSdBsZSdhijaUH6qhQV7ZspCfegzYLRsDZJJBdCofR0CZBqkYZMjzoDNcQ
284Z1OcyTWI3SFsYgCBYrCwS3s1HF4Q+98OKRDNZSYuhRE2UPGFmsjz0MfRcY0K4cgvDgnMXMDg7
x7BbV1XvRtde6qUXr82xFdNCcFVfGXnpiVssAECzaVzDYJiiKwhi1qNRZSyCxi5fUr21v9lGJI8R
sa3AkMRxuLQdsB5bxXQyP6Uzz5kSxRIzHKny8qTFwlOR5Wx2Kyu1vPsoUljy5E+lvoK/ouPnHZOj
TWN2sK16aRmznyOUeRS9p2U7MKrhQXFjuUO6wgvLwOCO8WgXpAMLl2MhvI6wprmbLKe6J9Qiaq5i
q3G+0ewM2aroW96NuIWCTEEwK5BUlYLKrIVOt6WOFnJTmKGO7T44IpkKs06dVZSEpCOQiG45iip7
RSBfKPf21Mld7TqiPgrejyzAo0z9EqUs7YTp1SlPeDsnC8lKUabsuskknplOcTsJSJhybNXciaKD
xJs1oXOz3PwYXHcQ0L6Xqij0dRH2bPd2abCEK7m837jddNXJ1TIG8wRobBYyi0WTnef6mmAY9ns+
hB/qTcNTanjAwoOn13etMQ2MokLZbuSyM+ccABtvHsejaoUi8PKivM3jfGRypLXjmqKeEyix+WMQ
Z2wvZD5d26pbcw/g/V4aJyysL0lapzEtZGQDooKrLwgVD2nM0nZb5BHNUJ1lthtMurRTwu3Gflu1
VYHWvyz2XkHyfDtHPAsOudIOeMCA3E7dGBtr5J+raE7Y2wc1Ds+pZbNHxjM+YmsrLNhE1EoxHmkp
1W0qy2plCSW6rVnf5woXq2tSBvp1G1n9ThEaw7KRmhqR3MxNmvQ4aw9OXzTTyslzkNZccUPlasqw
gPHJIJIrvV80df0k+62uM3Nd5UlFsa2Ckm4jxjVHBqYzEYFGwk6Sk9MjmZim0Jvbrronm4Z3Ma9J
LuvLvl9xH+xdWJE1hqlNXa2GuqiZiDTWVcE8gXQCMsewdCyte5PVvSV8MRPUZYX1mnKgUCVrc7Ur
xXAtMfDuj4xCObJaG5JxbsL+o3iQO2+Uxq6To7WRwmKp9Exog9Jl8jHkMBzJeZiGB1NtberGmkMK
4TD8RmMi5bgQivQpe1i85GUxo4xKF+/MwUk5MKkO9QNtfHeeqr71hzLCRzlqGmj8ctQuYFTnjqxO
381VgvRyzgZFGaFAl6Ny1XVDcwU0wbexIiNsAqBxZTemFSVg5uBcT9HSNGxVrWWKTyhOH2SLcO5g
XCwEaQstL8Je6wOhUKlbt+3brtkpM0oJ39Q6NibEGLa7pjMxb8Gk5S3l+CpRI5phF3DbTzpnOo6c
Q+36E8bK7/waUingfCxsUo2o+Q9Xk3VOUTOlTHa9zmDZL+Ed8oyAD68qOsfRN0BTjn3pFc9xV34D
bGq3zWDP6wYUTPpd6Ea3BvYtX8xC5yQ1xprFnBux+SjartzXUzSWvigdSp4R2A3wDdnksUASdaQK
VPZZxOoMdJHqm7Avwmtn2Tx+fMX/BuXc9r04veK+8r+Wn/1WlFMdi6j9Iff6j9/dFxm/Pv4vv/wN
FGL/vLrVa/v6y2/WPyRsN917Pd2+N136j58u3ovl//yv/uE/hXD3U/n+97+9FfSJy08TcZH/opFb
1Gb/ubDuLi36d1qI3/7KP3R1mv0XZDJU2A4EbhNVF6zH4b1p//43zfjLIFcecRkzMB1pARy9vKjb
6O9/M+2/XMe2nYVDhIE6LN3/q6szrb8AHuAUMS/FjQ1V8r+jq6NTWqhUP3GhkfuoGBCbfD6cdiiR
H6hWY5P29gJIBoWiJI8doua3Ti0YDcjZqnJMQZAeEJFseXT1MqpuoV3N4EQ0WhgzaGPP7FMZiKYz
uyjaASy12lo0EeGUkYM5VNTl9tdG5Mz4FGdWTqUW9dNOTUOhr7qyqbD3NHT8uyctrgXhQKz9zBDR
FZ64DbMUY2uWXqNv8yiJH4SLSIkGvGgjCvwqNKAwxORK0ereAVPS6/W1gX16B5rAjxnt2KaQk+71
nI8jJ4vtYD0SVoWJtjc1anaDMRuaVWKEMC9EwxS/sYxG20V2mEMq82LtVCC+sFd6Z9dB6FLuXOmR
JQ6D6eS4DBJB+Uqoijv5AloF2FfuFeq+0sw4B5SqOD16MSp1MJmRdwQFrY/sTdkxGakLmKsI4pti
HZEh5SKdpD/ODR5eY9cb+tkSMXKzVEkVlytmAMW0Jm+fJZgGYJpu92JXeaXTM86R47M+m9WtkfMo
/apjSOZPU9I/h51hZuuGGcFzJizzxdGE9eiIcfiCaqY6Q9ZifKSN9oDxdA29YFMWRQRXYZQno/RI
6esaXy96uq15V5opVYnnFlA+XQhFpBFG0jcU2rVcizewav2qVM5O+JyNl9pMD2GpB+EkVpFnQrJf
w9UIcOqGw1THa89cTbG+idOR0V1+o2pHWAIkqMxPmLDZOx1Z2GkmGRRYg/ZGCVo9c9Z0hl9nRX9w
w1gPrAwWGHaIFqbZ1dRda1a7tbP5PHbdvRp6V5GiPabNO93apRKPqR2/g9IHiPjZfHPm67Qqs3vu
ALFTZUz8ONxrvaIGg2kwMm+eqySlO5Gnapi2AAw3SK58e3Abn/kuSsAp0HRitpyrYoRLJLqRKZq+
yWo4MjR72zYpj3B26i1DnJXWenjdhOQ4wgPS75FfGHd2OhdvUm32BhkkVBXjuIogN0q/MLT7sHdg
GsF36BmD3zGRZCJetrxzvgJrct1rk/KMohG0vuq+60l9bbvygra/PORWQx7T0Az3zeQGtZNsurAj
abGvTw60XrAaMraqfesdaz1eNUN9C2N0HRvzaja9J097VafTZLpBwrzYLINBfSJHZa2F01OamOus
5kE6lg8GMempz5FLVePN61hv7+yMfEBcxZgS+lKlx5m/2IxJwhk02hk2CjFDpYDPUhorJRtXgzyl
trVxvSpQHXFuKJvYJ1emN26SttrErn1AYbsZh1aAVh4E3Ewmnxs6naPLoMjDtDdV851lJN3a5FrM
st6BnN11ygMzNr0LD4YDMDM967acfa96c2QUkCMe0/P0RRp44y7WxFtkO1xWtHamFh5l3PQvEUQf
W4SEpt4NnnZfjXmxJX6RuE/vlaV26LOJNyLqfavSs5WS3Aye2QVxXd07FR4X6gCI2WRG4LjlTTYS
Ig6Vy6/sgY0qx0WnPUI7gxtpe9C75CZrS30PWrYCO92aSjuuxjhcy8aCBqYsPIl3q5uigo1V12/i
2hoAy6cqKERygSa2Dof0mPZM6lUj3IZWkq5YjtmGmVdyGNNuvB350TCDXhyl0HxXMjGT9smYkyd0
1ltiWgmH1ZVtk3R7a3bvsnkK+mbYIPnz55msOQYc6bwpUpi1Jqu3b1IIhvFXZgd+owH2lknMFMuo
iEZnVjh58AQI0+lrezOHvK7Ns9FrXxiQ75w8k3f5UG2ZrK7MzLgpnRjjW0iT6lEk4J99ej/C3nTy
2kTDNTk9rMmqvkNrd6srw950SfFsLgox1kEsbge7P9ZVcpW3r32fcwY1HbZBznwt2PQVIR4no77V
hyuiqYlsd7AOTVblMqcP6T7I4wZLhjIyjAcxH51C+jW1OEPY+DzL6jgD7afWtDOpyRgRbabqBoaH
X6Bes7J57aVwTHeZUR+HyHWCpMjioMmhlvbCWTlSJ1OjddaFQ9KcPwHINj7TJX2DcYa7MuAa+DkI
G6amxqbTw+94ie2lm0DRcMID3I36NbPsBKDD3Tkl/rI9ZMhZmeFH9v0DRCbPj2i9LH+2RLIuEuYo
zbAFcN7ObXlsU3NrxbAN9dXcnuPWOjbhG9TuI8PRwMUct+2zdZKw10tsG2mu4kjfzkn3tYqtozrZ
Fw1UXjfmjTmMGwv6q259hR/pzfnZGc+g0/7cXNSMVEz1YLq9bxsNk7ho50EegbOpmNGrMbfgywrN
D0So5pyQlNYRsexM6vAal80RHfbz3NS+OXfPWawduimBimvOq4kZ0tSSQtO27K1jvXGyfTXk607Y
94OZ6k8uFkKB7hyVPA3ipDxn3bLZFkb20NXWC+aTOq/ZW0W/JNX261x3m6GBlF6b06pxHnvYdlsY
5z4zHB9hkLtusPswUmTHYV08E4LDDCZWLxMWrKtpvkCozDrPb1R4eUOB5UoUtGqzdhGNGNnMLhi/
QlZ51UO6IhKeZ1e/1tsRQQnkFK2YVyD2VeCIo/CUVScGbyccda30XmCp8XOtODyv5CiGSrtRUn78
9KgCcCrov/BtnGsm6GplybUC2ZGsBg5QeJMU+9vGSnxSzYi2fW5CkN16Hvf2YF2PTv3d4ljDPz1Z
jXCDWiIxrGnYFctZmlyK1D1r9ZOZZT7n46PnuFcCEtDs4oHahhdXOE+jTPYV84MMntM4fiVrDM1n
MR4qlXAuq2OqF20rI76SnriHwCwZ5+J/t2AZmPMS2hhBqc2HdS3VJ8R9bzWRWrGkRwTT7Vpo28ri
K9fuk4nufzasjeF13wSuBJDK4+vG7a6GMrkAL9EKQ0xbDZN2b9kV72Y4THujNYuV21hHCAB7w+E8
wJJ3riGAetFJ8t1swvkSb9uBa18EUIo0Oj/W1rP8VoSpzWFtw5ItAlNm7Lnja2bbftrzBae7VIpN
lVhBlXwxpMun5C/AW37vTbeuXeG988Vo0QPNo2/P/U3cyLVkWJUnL1beU6+Rcz/Gp4qUuT46pi1H
gQ3I7+5sS/vW2QK1ir5Peg32AAUtkwcAF046K0BMFjgLBBLnG1Kl1lq5EK7Hi9eB8CphYBBl37o2
53LxaOO9K+OXuXyKZDNBZI5B8xSNMwo/Jxsi6DQFSVLgpjKRgqMUp4FW1A16s9V5ZPaVGwlq86wR
u1iv9lInr7fni06H2HWe68q6G3Q1fCIrdOMiOqEq2dWWRkWqBSkWMdE8rQUNgQmQAia6KcW3XjdX
89T5NdWjmjbBcrgCnW4GLmSci3Uewoq3bZZny1mnzg+a5qxnQ5gbt74ZqLtvwAjtVR8TAwHtD8AB
gKStDHJJ9ce+eldMwXj+3KuHrGzXQKQAqUg+wNbT8qsLPcSOjk7/OhZr6HyrsLFYXto2s9dG/h5a
/T7JzhjeXFmM0ho1Fc99Hm2bflylU7VOGHVlUxay6evr1jTvAENXeSv2CEO2Wjp076blsu+05apK
23VhwT4Y5xQSbgEvTdBhJPQzft4TatakzwbkR0PJL7GEPF/pLVZnVbUHswggZK5qLsGPJtVc5ZAZ
fKc17mA2UDktUNNucNogGzHEhO+zLaT1it2GpTCuwB1xZMQ5ON8au15NinoPc5+JVknLUUUtp3i6
+He2JSa8S/CR03wFEsNDzfjWdv1wk2cJpzLnDyzhSYRXpvNuutOXqr4yJmpy6BpZf5AgwZNm7eKp
s27ysWM0dYgV/T1zqGAKsPAat4KQUij3aCFUnZecNygM551uzoGjVuuqluul3tHtCM7kvIGlshkq
eR+PPCgr20fjV7gPu1Qa1zICC8XAqUmtbV+/M1leW7GxssO3MBrOrTFshEG4VmouWHggivwgyH22
a8bTCJG1HgbfLstuuVaPrA0ZZJH1aHPo0Kve6F5Ge6YFhZ4DnjHidZ2dKbAP6r8bMU2FPt3XjX3d
C/XoslmeIBBtcdxYdUN90WQRQLHAE9eAFcPcALKEcgM99FXrFL9SB2Nl1Vqi+0Yft0FtaP7kMdKf
Q+XOmC2/dKyjM1pf0NZliFqd3ViV4T6xRctgUSG7uqP0UeHDyefUuU3dfpXCldcSa+UoSuWrVlq/
ot/0K8e95IJxd3KlyfoShqqz7mfUsvh+iPwqT+FdiRwlC1PzqBOBZk904vX3WQDeT0TFGKuMAYof
JeoppPzJm9UQU9enRK1U8lrMSmCMGSRmjDogyks/1h3Nl93whVmyuNcRXM6UihltsVBfk0SyDRip
uq4Zf/nE0INd5fc6b3pG/zHVmrcaNNVFLNhfpTpdIN3NUa95Bxmx7WILQM4jWBj/BWwgJhlWa1vh
BXZpUgOThO0Zj8ANiqA4UL3pm5Mgly3KsL5CaNcedKczglQUyrviYZkda8oxSaq3CgaCgQk9j3+E
eIKqw3YhTVWVOEgjNCEeKO4UlCQgz241HhW3Wjt1mm/7bqPZQ+93o3GwZnVvYkuXNO51Z9ZP+TTt
MgwH0VvH/lxFECYYtyMKes1gHDqVrqwmrfLW9QwpXeILn9c4r8jkUhnS9nXo//HgO84uXZiqtb2d
3GMbogjCGCbQqVPRK9r7uLwpm20XwUruQ+bSxTJO+D7H++XZdZsZHdbgSzOmgNFrOc0+Jc/4GHmI
AAJcLJqXuKr6wY+7sP0e6kwsdtMwSIkQB3HNBpUrlrDwQDp3pYelajPM6eDnd7PHX5oGGBNo4yaC
vYuMXoohTsb3x+uQ5L8UUb3aMbZjs9DG6053u3ifUbM+h6E2CvDjMVS3dmFrTC+rqjz32Vii8ZpT
7RjmFadPy9sKdK9ppQIPf1p4CC59gV4KbijCbu8ZT8DZ3datRXQu1ATwV2nOGOhEpcp43jA7ph+N
rRMjXEWufslB0LgcxYHEOw3/J1LnvwG/PJfv+V1bv7+316/l/wcIJeP7PyKURddG/+NQ1O+/gJQ/
/tY/QUpD/QsbL/TQvLmovxdTgn+ClLr5FxJGVMS4azDlUP8DpDTcvzDiwtrGQrqPEmXBL5vlo/7+
N8P4S1fVHx47ZBuAYHr/Fkj5q5DSAQFUQU9RWjkQ0xd7m1+FlOS+2OxiirhIpZngQo1pAHG9hqM3
KCd0gMUOE//Wr92W1k4M1KdK2aIsUZDm2U0arULUGFBVk3q4LiMsnUwsYiCceE60VXSVY/qn20u9
PHEG/ewepi0X9BOmulww/lYk3qsWrh3qAiD/rCGuS7AFr63FJdZn5cYQasv5nHSbtCY2CUXTczWa
xr2Zex6wKLXpthLkj//5Ij4OJBZLWIdppcevRQT+4aYxg4ta00nTC/CLeQ5nR3/Neq3am3HCZKJR
k2YFKBZ9otTWPsDJfHUeEHY1fPPlXz7aW0RQySuhN8UlavLYPreDk79Yma2fJr2It6YzO8e5LMV9
nGTkHap9oem+h8aNA8UJk3iTjbl7o0NvRoCZiHytO7X2b7p/cIkeBiMQYwG8cfL58HSy0GimrszT
S+tN+XEwAR8jr6ExtfV+qnYYBGj4YWD0bfQRw+o/P5Yfz/7XtaEjM3F02+Rdc8yPNid4W0nohU1+
ieL6JNUyujc5c0+dqmnXiqziK9tOc5r8agyDyNSIAmHOTw0cy6sESfRnUzTe7F+XqqE6uP0RP0fG
C96fH+B/NLqw6dsivhDZzSsFYXZ4Y2SvneBcNRlcRmG9zq7SQLatmDsXEKsXzsl0FEqRYzOV6zh4
kFXfPqifP6nfXyQi8WzDY0SBsazzu1EcnhDx2LXuuSpVzs6xmE/uoDcvmtbH29ylRHQ7T98Zs9ke
UimVq0Irkk9u0Y8l+8sTM1zi5Jk2ustT0+0PxlqRbAdzbnQio5nqbW2rKx+0Sin2g4JWugH/jlBg
te6NSOAXLNUp3NOGSstnDyguUxTBKkMT5TR44aePE21HaEMKLa2oqfysM60DnsfWIS+a4S0cNOeG
NFDyBnGTgIA5AkN2Q+4bhWNSnWgdnNjqMKhaOa86hnycwCLPHvNw4kWalgelqnP7UCHYPYQKPZho
q+42mr3iBSISlyqHDKCilBOlWBLreFnF09nDb/btzwv9o88NvkXs2XgCWzi7quZHV9kM9Ko2x1Ze
mB/ZRytXMSI2x/45YryFBXTSn6Ii0jZYDoGfMST+xPDgX328hbMqq1q3Deyrf92C8YybDXMY4kuj
RMqVWmlg8dFkHVilWGoNRa8gz02rjWs6b2Vi6Jc/f3vz98/3VKLbOR8NxmusoF8/H78Nry8GkV7U
qWZV9JHM1xWGK+x2xKG//eBH/VjU46Rqp9pBc6vVLl1XXqUezDsmzTcI3attEbpAv22Kiatfdo12
6m1KaB/fCB4jThGj4PYV1V6JR+2EXXy8FeDHQFFF13eBEfLOQL/26rtQGaenuWvKjpcmdTXUHB5F
dMwoj/xM5IcnWUR89BCPeCrkM5zhIKt77dTVIWYzOePTB7Qm2knRvOEtoXM8RJXIniO1rx5aTF6v
UElPh+jHxg4jybkp0Mm/ZHHJz//z3f395rqkPHKPcLnDfefjHtpbjZEPtZVcFI54Sk72uEupGWKv
W7G2g9c0fc1VApMyY0L+MAnzk8W1LJ5fd4QlI9bFQmmxLTY+FiSZjkv5ZIXNWQyifJk8BnWLI0+x
jztoQWbeWJ8c5tqyx3z4xGULpALCEBKj4OWOvL3exrlomCT/z5Z5fpcq1nCmvuElTiKvvkrzMgli
rSH/XMntlRXHAOSqQ7uDwnBFSc7kJRqDP9/6ZV798Uo4QPHOsrCxwotvqTt+uhKo5a5QSnc8R3Ca
ji0JTpuSiWvQhziy0vWp8XUqm3A9JFlybOGrEqsTewA+hYP0BErIPMv+2Y3FJ74tvxWJBqWmbXlU
OiqP5KN9XTZMoqToUc+OPcRbBtP1lanTKepJYb9oRYnu0ps0kJw5/mQ1/F7z8NG2hb88n+pqurvc
sp9uiWZ1wmWqjNCrKZ0HCEEpzNkc4K6WvCnorrWT2fTOxcgNPETD1ASoIxx1ITMzRIjUcgV6Ouyw
CCp2wLHtZ86Qv78uLBk2Inwo8eHljfn1+iqVlK2h0s2zagztQ9dinJtXXfel1aL6GFlxe3bmhLEW
trcWAHhqf/1kzSwV1YfVu9wbg0wFLoNW4tcLUG0cnZjwU4YWnvLUTFkVxC4Mew1R8wZKREy/raHq
rKF+woGbxGMvQrC3nJ3mwStq9bMj/ZPr+XCid26V9ckQmWeoa88iiq80T37/5Dv/VggbBkgfK4P6
n3Lv46KAnCxrmM/6Gap8rAbu3HabkN14n2OLcSQBQRxl4igbPHTKlzEprZ2YGc86mALsoUqmXYCt
cvutyONmjeuC98mi/f11wQNoKYJdm5fZ/ug9JIaCnshMiwveZfrRTPBmBNLBtxOnEGKc/VT1IDY4
ueleZWNifLKf/b6BYmiJnxNUheWQ/MjdggxeQTmV1aUm1zDysWNpH1zc0E+Yw+oBUClN25+fx2+O
WJgbWlgdw6Wh4qecW27ITy9plCDgz9xO3mDWUjOzEKbhN7IwNmjEc5AmtlH6oTIIO629Tp22DtLK
ai81AtY1jkfly7xgoXqNwD5pPIJXRgC2yJmL6xbu/w2133gYwnIVinh+/NG1JEWn3v/5W7gfV5WJ
LxuGfWw3eEZR2XxYuY4eOiVj4e4smrg8erVeHSyzqjdmY95NbcoxJLTkWGQ9Grkxm5O3Lqkeam3m
lBKVKFFwtBZeEKZk4qUYBDOHI3T1wb4gE8+uC5k/y6SmCOiRXX9Rx67YjjXVhjBczMoiY3hPPG26
/KgACmnD8LTj+XakDv3mpWG1yVDrjKtktMYv2azrT/DtQORR9B7yGP8PyKVcoVsZOyRPyk5LknBT
Db29yoYBy8keZn6oDbiIFIO9anHeWPe2gg4zir1sWwxVDmlgitG/jKgQ0yltMZ6BGbSNkRAfoB0P
F9dBnTzP5SNiGecoW6Ve91bX3WXM6rzZOgNfy00fzh453rnCwHWmhBcwVKCPWAe3bbVum9QINle4
Rp1KZJbfI0/JHxzTKPaCiX3CnLkvHvS8VA8yxAC57eT8BuFce1ky1veuaVUbgiKQflUWPIs/P/+P
7w3jB9PRaFoJiMCd7KM7n+UN+SS1Wj1XuUUhhvzvZrSWys20srXXy/GTIv7jcjPYxDjQsFzDRZFX
9cNL00gDKNGWxpmjtH2oh7raol7rMz+rRxRpf/5yH3IwwXn4NOAnVjW/iMNcruanV1SxWpyFXVLX
JqunomJm3D92nhEd3KwZ3zKarMBuXPKFDUUkO5rOfm068GWpox/cOHI73xLcfeE2WNTaDcgylOB0
yZNoSM7O0p2Kg8pnGQ4LzPXxcAM3g/bJlvYvetQZQ8PB0hvtDMN5EADrUL5qKvdjMY5cUu4hAIIP
itGHg4ju3jHNb95SEnedZnxvB3u40tkoVt4CRtuw0O57XtKHT27tYiX34QQGOWPxLU2Jx9X+emtn
d9aAV7jIplJ7SYas1E65g8Ian79uK9LS20+gzvdpn2qnGVvz+zzBDAHxBEL9+N1STSamn1zTv7px
7GeUz/jscwuXP//pcfOZ+M5Xmn5uZgshWqO1D6PmsIPiD3EnqdMOU1iM+1RHYe8wKv/Stz21r9K7
W5eIuTul7YyjLFraksEd3swo+n+6bT/gT2yTeMU/uuZZo2roVZ5q4FiDdqrKOb1YMnzyhnI8dE1D
lpEs8fdusuKAR8JtWZfUezhl7mnP2zNj8088cn8D9TjBqOQA10xjgbGWQuunWyZgoYWJN2hnrxys
g5nH5UuPVQabYYS6eXJQARjkuXxyWv8LGIaPdcm/AylarMzNXz/W6zSIHOjPziL3xFe9g7dhdX0a
UGw2a0Wfhxs559ahhpJ4Y+hzsf9HE/jJevkNVV2Ob8MiZQSWNQbcH7YHLxlGoYxSO2MwAEGlIRcg
6BQbtyVbY7rRFV/Vag6ZqY1MEpf/TjL0p8kBv18EgLYGdr6A4gxYPixap6s7xxj1+QzyEB3Q8xfX
mMeZb0lsaicHvsixHNMT8QbxaiBV63VuzM8Cez4YCy77JNcA89eGtEtZA7r+yypwBq1sqcxU+I7C
NdajrdJmLy8uVsHsm2EWU+WnSWJv8mmOTiYmPXdjXhXvBQrneWWbVvkSCrh2ASzA9gHtZ7NXelO/
carSOlhL+yrivtjXmt0gph+K/eLVMPjWJFKMpvCq0WlwYsoExE7gYAtO68yYC3y2QxB0x1f5dd8C
cAMkxa0Zvzr7I4qd5n2ViG745x6RFhOtlFPG22i2nJsJZ81DnSvWqhDVq+yc9JZT3b2B5mwdOoVK
shCWuY1VfTrWuY5+yDbX4zJ8LbxsXKeWNa9EYw7vdTMYJ8SOz7XRg2qM87Dvmsy5QFxpHjkY+8DG
XzD4B0QKl9g4V/Pg/m/mziy5cWzLslOJCSAMffNLgKRIqnfJux+Yu+SBvm8ugP8cWU2s1qVnPXNR
LMoiv9Is873MCI8ACOB25+y99hyMnkiZtJNm3C6xaTIUpvlxZsoIelLGcEouuGY0WU2dMouKtkLE
z4EdTHY76gQb2ItyGPu02Q+dC34k6y3YF6L82hQR9Qy0setZA2BUeW32gCkv4sPX+LZQfr32YGYf
Wfdg6/GqdraTaHuvnpsn4Cg0GPtGXxPxLnv9enQTs+5svVxfNh0etM8YM5SfddGrZHXJba/B/8+J
VZcbvbqyRtAJpbFNY6e5CXN3ApGg8KlwKnMfRlFWO5e+wkODDBOFxrxplwyRQeR8UROa54RmbCNs
TejA6iF5qezUvT5unMelZ5ui1e7ewPm6b50u2SKj9KcijWF19c5+1mOUaYvebPVwnA6L0PNdKctg
6TACdvOa+VfpxNltklL7LcqQfWaRi0NjNN1uAkPzxS3Fr3LJcKxiRqrpjYfxrg1dHShZ8aPIBg8w
Rqpshj4b0UNq8Z3rDcp1gUy1xIuWoPqrrHstT3Fj18t1kino98SgVTtLrixFY4yPRdqzAtGN+uxo
eXOgQ4sJB6U7f/H4h0w1L6+p1FmfEA7sw3Io1q2T2uXKFEl0aCcv/71W2fWk+8eqb9svbORKRnCc
NtauYFN9LzmgW4OUFAEDzpkeqChLda08PKLaq1CnUTNuhobHcHxpRsODDNnJ/UyzDOoYPuBtSUjO
agCWhUiJrT8NVc1fRHfoac9iSx9v8lFzDrxTOE5WGfoscDanCLgQYZp3Qa6G0RZUQf9UYyBDpWJZ
1/jr3H2bwVjoa4zimY4jDRBHkR2OqxEoRXSisLCoYSql8cTxsr7RZvSli+kq+zqvgOsJ07xNdGg5
kEXHn6JqKtq+1NJhko0B6MgENay2bGa4gYEzRv1Wdyqc1b03Kmuj6LybpvQegZcv16UHRrQVZhYk
hB6CXexQ4+nRWPlwe7RvHo5bTMOQFYKhqJc66Ich9bEpx8+O4VBbmIEhBxr0TV+vW/NL1yTTPwDo
d5hjw52Ko/AQ23W4MRvb9GNRfNY6R2cqDZEH5NljPznODzHEX8Mu0tZuaRbbqMyd+7xBcVa3pYAm
xawYM8yeWYZg2FjcWFIOgZjywmcw/liYnG8b4kNWXTd+xx+k28SgVONL63bw+uSBI+1VxqQCLY0w
ltH4ISzRPbPt7Z9NWV/9XcqfmpyPEIfHsivmKv6Rtcx+SprNPr+TZs3ouFutiTN/CTlAzXMbXYcg
iODrhcszGS7l2sNNuJmKMSTNQu3uUxHPm5mUjTsF2cBuJKHrdrTK4qAQdyKNYMpcrVxzYdF1TARi
mlGkm6h1my9uqoa3IZg2ijYO00uSWtPa6efHUPeavVBxktYkzeIlmGhL+DXf9XpB0NusDItVpmvT
5lvcYKFbHSslx6eXz7Z9vwztPk6X4iVsEnSqhRWnW/jW9Url/HejaGP+YhKl89WwOvFaRFN1A1DR
vbOLSvmkD82874RubdqpM3aq04mdZsKrckhjWS9JUYNFdGzAcAq0pDCt/bFvG98GWvXsuDKmOyf1
yV9i6jTHqWye9P65rr0SEX6CHjguOlqWaelwApisPUuO/tkumNU9o3rSE/VmmVhlZU67ZGT1aOgT
+CBDlV0birbsi5ng56yZM3AAGV9zRF6OP89a/dlUBuq4BOEIfqfk4A59e21P3teiN+tfdR/Si3Nq
HQ9GOarfKjt5LIU+bxVRbMI0Hg9uZERXdpabmzZf3JseX/EOJp915Waj8PXRXqm5KyRJo/806wJp
PWF8a10r3JsiLu5tW6SHEQThgyt3m97g8OaOFe4ujbTaZ0fobHWmW1GMn2R4ZsW5es2mdPmVeAiy
xzmvfpccU7k5gj5ubpU4dfyEV7XNR4MCnxEpwo8dMjG9CDAv3m8VdV8J9SjzkCupFZKcJo1Y25T4
Ky6Ha1uxsPfD/TqoAvd5ISr1qaBPu3X7Zn4p2fcFVGaQY6cLFjxUrn33rKSy9Tx48GbqUHs11an7
YmLtiSjQAg41QBf5noJptezSeU9CxeDHLTzlcUaXM4cgTlrAJMUCDq31zOxWmwZjhXe72Q20SrbN
qCogrcSvyp6gW3qGu89oSa2NhjN67pjJJz1T7T0ICiY2fQw3rq6Hj0iZpN6pr+5yTL5rzQwbi1HF
qC+Y/p+p0eR3U7vggYlnbSQ6Ne+ejqXS43avsavkAWhw8WsJDdr5ZYldEODaqlNsO6gsMwQRyBlP
I2nUXenphOx6bpw7h/4zoN9c83tPzJ/zWVH2SAu7NVDF9hZIYrLlWFMBeipNn8AG1/QbHuRuaNhq
BrrRUfJhgH8JsTqu6Jp6N+NxhWzSZdfRt9zVhlG2dCB0D/nZkDLKlwFakAH4yk+MWtyloxzLiLmC
qKmMx0EWz1D+UK23qjU1pREsTs6TGlwSHFi7wspgmLnep9kQ9mGoa2XLNkh7VhV7V2YC9zvlJZf2
QuKg/hhT96GMKrkrlvOvQGX8Xc0nhZ+fxe7DpGuMGQ9G67eabQWHiLZl7W4qwZjrOcchvh4X/ooQ
DSdKuY8sl7H+5rXykDVh32YE2O7wmEJz+YZfk52yM3dfoy7iC8QfVa88ezH3VHDifZJq9ounQ6Vq
vWzgcXXusst7pTskXaWjrVu65qdpNlwupzdLyXURTz0Sm6eodhWocYm9aYwFqbWrLeWuOrZ4dcUZ
sIxgmmuBrNmzeW9mFMnWMwDa4TYFUeNDxptgXSQo8A043ePI5VaJ5YyfaDB1r+qgjF97OmXXFWU1
N7AbdhOuOi3O7ljlgSimv5ZdqHxV2fVWqNGN7sEY6uYXiHU60V0c57vUrDmP644YMH90iPlgcic7
QDybpLSW65bb+cbM0wI4ty0K2pjbb3DEtUCra/V7AtXd8MsiFgdU1M+gNs3HJa/v59R6dnLbe56N
yd0xj45A+QQ3r6kwWggeEkVFbzSkt66z0VjPNthxvvUO2XUYId+zC6316wrtXkHsLOyn+tEi025H
32ZeN10rFYS29S12agE5zCX00xjFxnBC+wA2c2+mJHCidk2+ug4qUNVl5xaTAHg3OxUoJZJ+gmhC
zJP1M3YWXC9EWc6jgyrcaF8mty5BPUX2Mgd9qbQ/a4jdEHHzPrwtLWGUQT8Z5ivfXiiJqGA/bqo4
c1vfhtl05WB7BGJUW7dRHNf/lF5t45yak/gLSjoz/ZITy80KQOUzXmmT0X51IY+gjhTLGK2nVC8a
xKiF8h1ZphPUWicz1aZ5C44cB6ECoDXCagU5cD8jEN/ruM5uha2lGz3Nm5s0VH81CYzyIE2T/CEv
XRZv1oHsBzOigVkRxiii+4TJbG0Pln49uwUoWVF7zo8Ok02HWLyDwJDhtf+cR2CDgsQbprux67zh
PhyhqnsraghNtsXHrX7W5rzk3+dOVP0xeusr4A/AZh0K8QD2nIdxzkK/GaWckm6U84DHqbT8Y/P5
9/4ht5vOXUEBDe/qxBjujn3qY422UcJiTee72jU251h9nthFF8TNpL5ejAwdvagYOsc/lqpaMgeg
S8EVRClnICPWECId9x617EqlBaeU4x/tUOU+5LLnHVEtdwPPLMaN2eqy0Ei+MyguN2hBlN2yaNJ9
xOz1XBRJ8y1JW/HCfI4cUx7lWIa5YihPzVFRsylwK++LCipMDRDz0/Mpke1+G7I5b1felNj/wJCz
mI3kXJaX8kBQRkN6MOzKOtjQaQJ4dcjdyiKpPvfywBsVgrosGhSkJInLXGfOGud0L3FoswwTtkTw
IqwLfWYy7UC8Reouitrr1+xRMkxM7vRghnl3B9WjfzYsROQ2/PgVkBz8BvI2qrrjX6hE9XGWNHlq
QmoblhoGxiryMhe25qJtiEnDGgHCPlxRq6AuqimxrKDxy+MIhlPsQnbsoFNcwTn9ZxhdEDvNNO9Y
Du5FUyj+qLUltnagYcwOznMkWjYKycAixU+EBkROppKF+R5jTXqdx+ytFDePPnVVod8wZgFaet44
+anZa49VP/TPvHaeH7vNbN1OcbTusyUK8UsVD2DwCTwzFkPdE4S8EYPV3BQ9hremVPg/yFU9VkI0
YXEYB4S00lWimD18XCtXy6JXT3EXUkEbDYVvpMY/y0Tl4XRhEtJIkQ/HceUnVnbjPbVg4zApRr7J
5yShSS5frLC6Z23SKB2Sy3tVsKJzOoHtTg3KesxqIu/kq8WbBm/KzEBUrEuTs73o+uInXBL301ga
1ToRxRcljzmuksoHpiTVirWppfZToWbajvOfvmoXleJHNkXrClnkLZAdbF3sED4pSc9iyzzI9xHh
sN1MGaeGQtADOX7BaIz5YjPK2Q6IF2Y52Q74vaIaoUC/K5EfjaxYxJCUdlTK5/0kqudYSX46hmnd
pc3SY4/tcGThftF9MerDtehCZ6VR7noY5rZ98czQfeziBmqdLR+YCVDjV+dQYQX6gppnFVEefhBm
Vt9Gc9ivFXuJ5xVOYePFgk925U5dv1I82b2si2b6qTlDRl1LZZs4D3g/4SgBQ4pGLFxxDn+MXL21
cKfsTpquIgDayfdjgSbKFQZLONd2s14aZ/78Wzjl2DjuwjE3niljfTHzmSTjrLGy70qXuUEHtnH+
LTHKI7d8zacwvD9+7uRXhg8Ve4uI7S6jO4Me5FMNMR6IyXzKZP0azj55errW2PoK0RazSES1pBEK
s5GRUIRrbLCyK8XwlJvf05GmeyvLWXBZMx57ZyX6ZMEEhPLLlnXjrZrqrT+FFXxbDa5fzKbsITFn
NvCWIlptRauQNsXCsbsIjL4n6bqFh8c/0bDZgZCXbPpYkV96qBffp7Abffa18d1xdjNRU8BJtD4B
DXVvx44tHzRnzm/HIxKVjgbPlJPDDjFq67mV28nj8Y71iGIhYjoOpehmHtwqM+oVq2R4XamZ+yBQ
Ijwvx4m4BZ78XIbxIe2J3fDjCZXTgBpgbyrTeFBpVt9OutkH05Txl5Zm31TN+NOCcrzG9qHeq2ob
S+8qTq1kbkFkm2vCMqxbimPKY4kGCjsHlb7aQIrVa2XqrPjWihth1e23HHyKryH18/MWG+2xsu0R
cHqwC8GhZirwuVgmzt2yuyuP+ihZ2joWJJHfVV9ywp72dhdVHMRmAH51GK2VSpaIOoA0j1mXlrc5
upqH0RujLT3W8XZALbJ1HTmx1o71w9Cd/KDKhQ/z1nAbe3hUFjUV/9C6IQFiBPijQnXeWIbKtnEM
mYyAHbf7qVCLezIMqquiBzSv1Yb34iwzNRu0pdBLh58AcLD7ztWtZixa4AxQqOhbhOyKNHejdOgZ
nRQzOQZnduWQDQAG01aPb62EDrI5dXwiPcwivzPJWlz1PWggi0kKfm3cG0B+vHx41cw0MvfDnPJr
hikVL4NFazU7yg6P67wTjaxRziILAU6DqXhjOznvQTaAKi8JfWhdjmR8RA81U/iW6pFD8UKdH4/f
EuphbVN5JkWDaiz3xuC125Ia7G4oa/fKbax614RFuvMasYYFigNWHeMnsH0/5mSIr9nQsCmz0uxa
7ZerzBx1MOBm/5xLHYZbOyYMIE/feIDhbzROByuwzvNTpnvTU2iq2a3nsTGwS8PdWmkPmnEEsViZ
7q3Dofoa4JH+yveUfBuR1R6OX/wHXZAzFXHkbK5rkRclo0FPtDTQht0KMyXtRqfPnyiev7pLUu07
Qpro2lvlvq1UF4pdi2MqHr+MI0g3TVdcw0+8Mvz1W8HboNPa5rYI7y/f3XtVCc0hFzCJJSUl72Ai
w9RCR68z/ON8r+SC2F+zo8zANGO98McqSw/DUMZloNYyruLyxd9LqwHaIjVlQ0OfyMXG9bYvEuZW
aQsH4PYYJWBkFxkGexR9UqWCZJAA81Nj9bMo8yPbsDbujbqKf2VqXqH4KJLN5ft539/EteBSd3I8
54xKMWk9MQ6h4t7VDvuxVVHTt1DlkZF8A7ouJpP35QueeQCwkIj+9VTD81TdORF6sd0GRUiC492s
sHbhtYyz1ZSo3ivEEfWOcE/zUakgdLFCeTdxok0cdri5lWj6lmAs2/t8+YaOH+Pb9g03RNdQtnfx
iugnjUM9MdkT9LjhFpMamRPG3ku7UN/FvSQ2fdf9k4/wsCIDRJqzTLDVRfQw9279j2eKSgrNAb7N
NuyvUsGNPXVteFDLmB1vkrjPJgP+ahBDsr1812d0CABxyIUm+R0B8TuVhTp6et67unHXl0O2Xrq6
v1KamLpRVqpBI8Lv6J77e6Av4bwyCe9bh2WpXBOjkftDRc+39BZgdsh/oI8mmnbfquQpisjJDsf1
wi1y9+GDW5YP8u2DlgwfFIgeTX6MVictwcrMQOyw7b9zMie/dlTcxWNsZtsES8OGgrJ16AW7azea
rW8T5LVNFolvpLNzKpYHHWpKILvnOf5oSL5vWHNfrBiagxOGuzsZkphUgIwqrXkn4i79DHkt3GJ3
G54JfsgDQr90QBmw39sJyEJoe3uHNg/sQIQ7N9qwYF+WGyEDxWgQGnb3QvBVF4xhXq4/eH5S/3D6
/Dh52twjYnHnVIsgxbUiUhL9DpqfXKnlpoW0sfpbwjZ/xZ2NFCI5wBlt/qMkASEQ+kKlVfbzLt/J
+0kDsBmaGyxEJjPoqVSSPReLjkrD89jQVeNxeYVdycnKiIrbUPoELl/vvTaU6yHE8xApYhVyT4Qh
Qm+wKI25fmdUIenuXflCO6bcVnVqIs5zrYMg/msn2nqkCcOm4PLVz0hnXZU2Ol8H3EscDSerWdLM
IA1KhtoUav2t6G0q2rPt3g6waMn+Gvd0GLJrtwBpME2o8zKrgV4cewUQ4EJ5mar6yRVF9IAa6aMn
c+ZNaEhTeAlS3WufGhjaKq4sVXT2XQKa+/koEDzqzGgY1986aHfPl5/FmTfBnOMg6pDrBfKOt6vX
zMbXRGpp3XmsnVeWwQlv1JLqU5FXtHEKQ6GvNIDexqyyt0zL+ajZ/l4iRNlUQ7MqZxHcGyevQmmB
hxECZN1lijXscKhEcCfy8qUJIQtoqRVos5QQ0+L9PC5ueaPP7lPnNQMgcgnFbcfxA5/WuY+DG6LI
ahOeqGv2yeoBZ0+tjdq276jZ2c9tWsFm8AyYDTWCIgoZtgN4mH5C3DJAwlmB5U6glhbHIFkm3a7X
Wh8nPwWpCS/TIuUO//qF8ZR41IiqmTROF7eacBYlMhz3ztQyWfNuTVpYQyFeUtmkzbQMuLTcLB/n
q2laaE1cvoEzuhyZlOkgxUeMTzn0ZNbvp8r0kniw7twxnR+7aDYp9Wd+Bf/rUFl9fyjIr9loxhRe
JdME4dqmbPvBd3NmjXfRWTCDmDqhne80UjgeKptkw+TeIykGSXlJP27qtyMYoPtcWZav7iTcVdNS
9qEZaU4bPXnI7Gw4GFUcpUHeZs2607sfQ6SVwTSUyWuK3ujOViinNOGC+zkjJvSDuz6zLmGikNoS
hgsampNPK7cEJ8kad1In5zgqVs4DmCUkVbUtTyWy7TdY/2+Z/lcWZKCH/M+pq/gNKPEmAZHSVf/0
F//U/4+y+L8Roajy/C8gFH+Au/zrkPR999eP8vWv21+0JN7wFOU//9uqrNj63ww5PjUaVx6vT766
315l+bdc20RIiLob1T3+lP8QFTXnb1Ojkowj1WVdZUP6H7Myf4tdE3/TQsXpsAT9K7Oy/nbZsHC7
2bbGB4k3hkGJ9e3tNJ7WCU4HN1KDVOnTG5udGWg+Q4Wf4kT6PVEs+TZ26TVYFRCytWFVCCvxywwY
+RzYDSsBCQwRhtBe2D8mG3XSss/JPJe03CtrvtV76qIrdh8NIlyrIFNmqr+Ddp1+QmsD41BSPwPQ
Yba/TIRHH004PMA/tknHH4f0TqOwgAyZvbH88X/oDz27irxSEE0SWXbyw7N07Z9JA46V4hiihaug
V1t5pbZTkC988tzCIy6I0v7XpRl3jESYhsfv5F8NqItu/Tfj6m781fZD++svbP3dX5uhfP3RA/s8
HWX/CwcQrQvqoOzrOZKwVTKQHl4aUP/nv9iFvv616+R/vRlJZ/9Fv0eWrv0t7f90ODhAsg8wuMR/
QwC8v3lxKrt3yg0cL6Tr4L9Jpbb6N1+FiyhTDjwNr+N/xpXlATHFbcRJFNGmdF/8GwjA22HFPph6
B9O1Tm2BbHIN7OmbL89kldCSMVkCQl5hIw+DuOp6e9+kLYRK0542fzyv+987/z8t/OcuR+WKJy2l
ydbpeaq3Gw5bHmLJ1NPidV25UKF68qLo8YTrLoVefvl6J5u/48+T7XIE8PIAIp/9nwMr66j1NFZO
dU/hPxAb9zfWnA/39K7nYO66XAZTzP3Oi3OY3vqiXV2+vlzv/jj/HK/vcV18YhbL+ZES+8fAzggr
0ty6UAMbVsmugbwNxt3Kt5evclK7kleRxxod1Z6KbPXdVdoI4fuo8RJrUQYpmAAGqV372JjnD050
Zx6ozuX4ZIjGkd7xtw+0pazsgtxbggx+4FXvkQxdWHQh3bnKr7Bsa7QTPXBbQlkCWhjVB7/0tIZw
/KmICTj8wqxA6HvyQglRJuaClC0Irc0y+sDRtUfEkGheskHOkjEAi21D8hXJnU2d3hRmvBAdikgE
BhrVhk+TLUA0oufLnhcBbdWPxlFFkj/AwVh0c35NwsF5UesCFtXlt3S67/5971go8WXx9N55w1Jv
Ibi4VWUAVe3B2ypavxn6aO2lrnJfTMB/JlW5CctQo+6bwk2A3o8TyCtl0nl+x7hJrnQ8xoEShsru
8s2dVBiP94bTghO6KnXwlvzE/vhQp8TtyxoQVUCYCYtl49T4nYmfI62OXAinDZrECYO20af95Quf
mRF0g30CVQJOqiyBby8MBBOPvQMtNawdcmn7edk1o5iDcpxe1bH7dPlq70aK1PgbeJw99tXYnNn/
/PkzMRQIT8lIblxoAG9KvfXuiRtDBKojcLx8qXdDX15KWmcxybs6OJe3l9JCoggIEjYDi9K4TG8l
pM9To+fLV5E3/GaC4Sq6IatAqoOFQJPv9Y/3Rli0abdxaAZTDwdo1ojFTE1C2i0SUZy6XfxlcYb1
5Wu+e2XymqbKNp9f6DjGyStTtKFLx5aTK0R0cU/Zt7kZccwHRJpFsP607uny9bSTKhLeGi5I8YbN
KeY8Fo63PxKN8YRelAsmBblaeU28R4uaKyCVPQn6OfvWQYQ+DHbTf0Jg114VZWesFavMPpjNz98I
Xw9SVsOWFeG3N2IBdZ4nV+GdAhAlNaBrbqKcpovIQ1zxWl3slQHAZNSBy16sqdm1mYB7N7KqfvBI
zr4D9gcqNQ3VNiXJ/M/3TqMEZSM11kBXCC7K3NCfUPGv1FKffTtP47UhzHLrEJ64Cp08RGXYdX6b
zfp2FMSdx45xi7y5PXgkfQWsW/0H7+z9d4m3zWZzQduZA4B1MtDsukZRUgBlq5uiRsqvhlus3GsX
dyyqCYDGWa9H28sP5cw1ObxAM4EdgKnfPrnm0JglwFRTDYYhfwT3sjyAtiweidH7hq2CllOTu/EH
v/PdemhLu6Bq0RagAYwV7O17MO0kgmCuqUGVNc1h7BBUqezhg4rZ9EmNp5dK4fsg3CfcRGZVfDDH
HIf32+HP5eUMI9tWONFPPwOwyRxuyCOMVWh+o3CbZ6uQQbGFaQbQ2Adw4Iq2Jn3HC8hlId0nNavt
rCLBt/GrrK2p0zdDXdgB8XH5VUa++5qaEWDEmriXy6/n7KNi2WPcWDZCTfPto5rnqkZ9sXCCM+iy
F0Jpb5eq1wNtHEloqpIdUbJ+0eW/2CJmH5Rj5Wt495ygphxPjibH2LfXHlnOE7HwmqzCza+zsI39
jABrHJD6t4gUMsyNfflEW2L6YK6UL+DdhSn7sdnl48Dq+fbCXT0Pet+AUoWMmK1dg13ZUI5gaMv5
x79/vKxttjSSMSc7JzsjT9jEDzk4HtEnFVvNrJ2rMixfFtW8t2m/oludUT3TIz4scf3BIn5u5P1x
7dMaZ1OBW20Wrj0huqL1UbODmRx3HWlavLV0PdmHklN4+Qe/nwJZxakUcqpyaS14Jz94GJwuzegd
BxVKiaBhNrvGplnustIcsf8nHxWuz71Ki9M9bQS8p5wV377KuRN2Tr6SCmy7JKkvC7NtmNk/HXaq
H+0U3y94/DR5KKRSjuLjdPZUFHOpsBuQCV8Q9pBkEVk4WLY4sWCI8GbS2xEqO9vJHSntKRZWPVTk
61KN9Q9erCYH5en3SxIMPAGXygSnmLc/mh5kQRwReFuaXUAEx9ryobS6ZKJn2E6q2iVMF7B4j3dm
vZRIHry5KUlz7eI7I0MmQ6LuBD1KU3eXX/5pT5Y9AcEajGeiOkw2dKdckngezISUVS0YrahbxbG+
a8HD60ROgTfGK5PMhdiRVwYW1ArJYW8bAlpbZsASqfIHg/zcl2hTKGZLIPfQp/1hI29bMgkHLYgI
ovTJ3Uo24QKZ37bA59GpS58v//hzw+3P6518iT2StcZshRboeQp6pazNoLbr5Col8PzBpZZ8KzyA
6Jcvem76ZuqnNAiykNn7ZBNmD2PsOKOmBXipOLiYI0DmYr5RerB3FmoTpO6km+DjVNZa02fby1c/
tYMf3zdwVgJVwOMwk558iG6ySLoSow+IoI3w2KgRoCh4qwSsTiXM47WVo0ss5VGQ2O12TyD1dMsf
W/y88ERAx6PejHVu7+yOGIaSw+EHD+jcV4CsVvPYDVg8n5PNIVU9oIiZwaAFRvtrRA3v505OqiTA
qs3cuvYHX937NY2yKz0cyBV0KdjvvB2agpIWpHdHC6aY/Mm8V2tfbctpF7YEegLHufHAZuedFn2+
/CreTwlcV+4OCNXwOLOdvAloqXazVBxSLfLAHiPS2n1kph+5cd9/blzFg7GIRZyQn9NzoU6cPAp0
SwsGJv97tyZVwjOGDN232e/CbLZxF8TFVW2Fr+7kuh/sF96/S3l1tvls7uS+6uRdDmMqHTA8W0+J
PXbLlh6gKY+eYUMZGCyINr38TN+PaIw8ED0p7cpts34yuIRGkl8ddzpoAPbuTRMjQ1zKmk19kYIS
KyLkEslHuK1zL5Kqo9ymc6aiJPH2AzJCXI6pvCimFHETsXMLOjwiHwwL+Tm8XUEYr5rKeZGxwdJ5
UrgfLEOCIwaCGzmRrDULXtVMuMwuJVM8uPwUz18KKBDLgtwUnOwIjFQkod7wg5CyIBot6nE7LWof
DDiINpcvde4DoUJLG5uyvQ7E4O2z66JxiNGq6sGoLstG5NnPGFJXkNiYjft5jP4nD9Gj60GJllrz
kcLz5zHfxk2LV1APmpQ0mq7h9Kl7pDXrGf9x+ZedOeQi2JCvCzYBXLTT8a2TIsnqIV0RQh2C0a1d
P2Lh3Bi9OvuuUk5BT2TnioUCPwdLtIwBqXzkFdYHd3JuCrAtk/leFlDoTr19xvRistawRpDQbMw3
IqxIbMfqFGhq+wO7xRQsrufcz1aD5glVbfE/GJMIBii+U2BhAjq5PO3l2HHLDD3npJOtCp160u+W
2FVXljYuhFCVHw2Vcx+VxLTY/K/FlH4yC5C32Nc9RbKgBjiyzlIbjrPhpqj64k9hpiTry2/63KQD
swnYHoV4Kgknk5wLBVNLwFIHA5r5naFOxPnl4eAXQ/lgZRiHJ6m3v3zNc4sWzxI9kKSjUqB5+04T
m54+5Sq5eMxSv6vUe12Px21lmO0DzQgsEVoMILtBLXv5ymcfLpQPVhQotdB33l65iY0BQEOqB2mt
e341tPO6ELTGB3iZa17mR+Po3GQkExQx76IgYxV7ez1It6kpFJ4ukpYUk/VgbRKrjDeaw9C6/NOM
M2+Sk4LUKvBYdeO0zWGEqi6sknBc8iWnm7onjgrZPeGIiRcUTYzXWatxRpQ7D4X0zVyrMqzKfVbd
Wtl0FtFSHG7cB/toIGHZg19gK/5i1RtjmdIriAHhFjEnsEEjecYRZlypVqw968oSHzC5ZhurR0IC
GlJswyrFLJl79AY66lHKPIsdolFnV+hLewAos/iz0+MxMrThgyn5yNs7WWk0wDEglRDHcTAw3j7x
LClUgqd0jgQEAV8X3jyQQ5stVA3tZjfh1cRb0vWb2lBMkHHkpYxdlG/SlOB6KnnNKm2MYZtjwvfH
lpDwZo6HddyM9gf3eebDeHObJ0sH6Up6tkwMAezvWWDXevdAFabiUmTZXv4wznzzXAqRqMEzoQx9
8kTCXG+zuuaQJPhO926+PLVZm33uaZatY3dZkn8/xmh1IqMGSIiC4JTr4ziRkgm5afOGMXwoVNFf
daGHQ3woDCz/Ivvg9519lDShINCxg0Fi9faNK1Hpej2KlqBrtegmnYnwUKghr0cyyj8YY+cuxXYX
MienH4em7NtLLSwRztB0alAk3YRLwTG3xtAA+1Ur84OneNy5n37IFBpUB5MAm8xTGE7XheSkJ4Ki
Eakqox8vhvI4WaMgpAJbzufE1G84IcVXWAIeRTaNgZVlyZURKt5tQkjs1xoFctzov9Kh026gYxBg
WHSmBC4Ao+bb7+PO2Nf15PlKWMXU3mQiTKa2gTJ5vfCFgxN7tRT4fsgmwaPuT3Y4kkyglAtBhk3t
fFZBii3EC4TWPlSayfE1pXCXlb504n7ykpaQs7IgQHs0hk8NTB3gqcSK3Ebs+M1NueTxXZ7rZN2h
VLV/WLkBymu2DG0M8ILlzVYjXdjaxI4+RCvWwwHnxBwRwGIR2fjNC/PsH22sBpoeQ1RvCUD0vihY
Ycmz6sWjleoDoWf2/BWe7EhAn6q3KNsGFGOu0utfCs5U+cYTVjswNdcdAn4l7b+LtGk+qbOlYUPR
+cdIezdv69LBtzMn2mM/sJNciSVcU3Ja1HWpTXPp95gUgVVFcfcaWQMGKRoBoQoOw2TukTnJX1xH
YRvvEj/8fHlon/sekcAz0ihrspTKof/HjjDSGQ6FxfdIdpbYlQ6UC6OL53U3QaC/fKmjCODd98gh
iG6PDSD4dPdZ6H3f1BpmymxJSEoh9qfP4A3qHqun0LSvkI4yMsh1g/a2MuXpbWwQYEeQoZ58RVZO
jpZdEtApFvvV9cLoAXBDtkJm3xENaHkP9RInNWLgSPxslM55nurEfB0IW7c/2FCeWyaZmFA5yBMz
rfK3zwyNK9iasadiCBZ+D2qw25qJXa0my72zzF65Xhbe/+WHd3ZVkmpX4HA0zIArv72oHqslWr5R
DToPI6jhITVWi1gnl9q77ipnuOuLovRr1YVvOAM9aY3Z803Kl3uw4ww3m+8+D63UV1KWLLI/yI7X
B297+TbPPRqLo4XUSbDh9k6nN7ebdHWeVDibRRXMWZv71PFtHxtdSxRNJq5HFKGXr3mmuIiciwgM
TvDslPTTJpYAZzA5/5e5M2my21ba9H/pPW9wAodFb3jGKlVJJWuwpA1DlmzO8wCSv74flL+FDsUu
Rt3oRcedHFd24AAEEonMdxg741ha2OOgL2lpp9ye22NcjvWPIke0J6itNPskvAjQPzDe6BNKBNPn
GbOpD7LJRR+kRa6900ej3uvfbtydoKtwNDAVAtSyVisiPGJDWeCsU2iue3aT+VtXD/Zh8nSMWTth
vv4DQCBUzg7UMn20SG+3CccRS1AYvsey00Eju5PyutOxtQhj5ynLcCY1S473y19gI4iYlB145XGv
0TlY5ajt4o1N6fY8OJokolZbdYcFfMldP9jNzlAbBVsCB9UNAFBk4fzv7QRdt6mQgGCCoGDyY4Ss
9Cn02Nuu7A2UJ83w6FboW/ty4WFXeG8mqZdnrZnTb25X7cltbzwtnx91vOtsHrnrvlnaSb8NRU4O
ht4RJ1PD5LiIl3ukhGa8VmX5ZvRSxGpiibYJhLS9nb+18Op+ZyUAPxCTbhdDQgc0+5hiqtU67s/C
GJIPiw2drwtldvELYb3PkADHe6poPyHYMXxAaqm9r3tEW7Hzk0Hdo4kgYBYdIE7POyFra+crDT6F
sAHBsN6KC3JaYVpR8tKKxrjUevpot9MFrlt8n0fpvJPtrNHWVHZNQHAGR43yueGv8d5+0YIrnSml
TB06v/TKzCCrlwZ9Ofxv28TCoBX5JsU4/9xq4QUf+HGny6FC8Op+A5ZDzRZLA3q5z6CjX+5SfDeK
yKZzcIzU4U5kbgYJTOrry4dtY8/hZW+yoIIWAQ4Gt98cMiYKpLk0jyJ3jPcVTgPHOsLxLx97rEE9
NA8yfWzRZkuULozMd27xrboOxQxkmklV4YKvoVt0iOJ8nDvruIwU4kJ4YUdEslH0CYvsbI85cn/6
EJ3zuPkyNUrpvh9+9oa2y6bb2PsWy8ALDXsjKEyrdYhzcOfJQJUuCRcsI1H2ejPADTvOnlFgp+rN
V1WmpxQ5eScvn/KzcFMYYFibY7KB/GRV59nRSsQfyCfVO4u0cQ3ylEC2RFW2FR309hsl/rjYVWSZ
x9mtx2O8mLDMuNnvrI6+UmbhXz0vy16lYGtQ2hrUKzkDlH9XkXEaTCBQTsz2m09D22ZvraFczuju
JFcUe1CT63f2+7MK+XrDk4QS+FQ69JtwfGr78Thh2URN1sI/1S8RLNGnCsmKtnmI3dhS/UVlABEX
l2XGXGBM4elmWOnmPqQZDT73zsJvxBxldUUh2gNVaKzBAcilOUPV1ObRmpL2A+7ww0Ub609d3ToX
s0C24+WzuLUHaSCqDiJwMGMNFckiCl9WXuJeb6DwnEJ8ORgDaZjjD95erFefb73Y4HQpz/jAbAmo
t3tKcPByfFMspEjy/k0iyFTGuEcseDJSXEPxJsESWRzSVqNSXSz9HTZX5fnl+f6OPSTIAhMCNgk9
Q5WJbn9E1WKGlxkh65th99rkWX2yUIe4b/2qvveaxCAJbtBrp5CaBCFk6PMCrAyXm7I9OnPpn/TU
dk7ScpuDhvXiztffOgHcNXBGFMWYQHz769Ky6SS2d4SmWjbnHn+741RkyJHgqdfFGi7wi//15RXZ
HBJ4koLNcN5t9ee/xPwUCtg02RPReIn7t6Uhc1KtFuALnhPI0IgZr1jp7z2ltrY5Vz6BDwAd4PPV
XugRqrG7IraO6McAB4GNd3VrDJ1nqvsnO538nZO+tc+p47voVlDM99cJnqjlUOZDAt4RUOASmuUF
bBo6Si6ySa9fT7IpUJy8EbljVqlk5HdJgpARQAwtch9cO88oqi7upben4tj0Qn8TWbiTvn5QMDM0
RBQIyl5fqSkY4CTCIeSo2fgkz1N0WbDXwcDRMAEsoBIovI8vj7i1oADM8PaipAYKefUBJyQR07JN
abhjpnqQjW0cBpzZgqxLlp0YtQHuAhlLOkJCQg/CW+dhiRVHwmiVXWqmW9+caEyuUAzfDGk0HFDc
IIIUfnKKeRFdWjdH85Vq7UNZzvrZE0P/xk7zBRC0Vt/VpJGncjGwyB0pBqNmuRPjtlIb0jcg7jgZ
wrZc3WApOm1ZhlTL0dNml95z9L0cDOToWgQfwzHL7tGqGLFOio0TKLS9jEJdyusACxjVt7Ey5FJb
l0LKyi4HnIRt0rd5POd9BQwBOaE/JgRJLg6v3Ue9SD8iizXfvX4zQK5F35HeKPWRVdiKJTUf9IcZ
OBY83HUveuNOGq5StdH/N0NBsXJ5iSq4v9qXv4Qru7KiOGzY6V2IJKGn4xWQx+Z88pqiP708q+ef
/dt6KqtBeo0QC9Y62LGXQyeYKK9VVtq9NephAP3dLSdfM/6KvbJ5nJBOuW+m5gcNUpNUQcwHgSrE
JUeMsOiGE/KS+gXrv+xglhaZOwHOyFs9cHg8g8RBXRitVwDmTqHjvRvKA9rR9s4stuI7zGded8Dt
Vff5dsHmVsvRvBlt1dyezjGyIzhZ2yjauA02JRHKO3JCsOflpdt6y5BNoWGgOG/k2avwYGnzkJWd
ZOmaIXkDL9RCJA1gxuRWybGlgXq0cvvzUDjRpar6/M1YVcbOWdyIUAQnAHEQMCnFr7umMe2lEOFn
IpQm0b8Efvuu9tyvyVQkeyoEG5mNDdiFQEjnCfD5alN2tuVPaYhxuRGNgFx7OuG1mP7JSumd0Tjs
L+6gPLALPPEsR9MOExfUzrnYetWohzS5ukMfAATu7XfO4sGVCMRRCw7H8NKMdnSQZi+OJSpJgRjH
5Wxxz58kNbi73LKQMfR8HytfHO9f/vYbVzs/BJw/71mlcrGKgYmBgXWvY0uepd7wJvMj+y5b/PKp
TjTUtKxyrz619Z2BVahGC0/03yp2VYzOOoJk3H3UOvGB1rK7NPZ5KPHG3ckeN4eiiaR6SRA91wGh
Q4sTBdzWPrborASViIlzYqyDqdH2vqcKmavY80x4+5+h1qtYSqRTw4rdm1Y+PqZ4qJzMTjY7ecPW
Awi6KsUGQJZs3TXGwfVCt/MkedFczv13hxrHAQxLFnQAve86TKwOmmGUyBda5cWz5gkOJmXHZABE
2PV5fPGGLN2LHSo2/DZ1WO9QbAkhgAlvd3KMfAjmpNwmOI444FkBqMVWzUPYbJuz6RTtjySEid4v
5fIoqxrBv7aLL6nszdPLO3nzTFGPgVhA/HB+i2LCHsZBD4mdEm3Ra4I7wMENUQgdBXZqaE8uTw5C
VQ9VT1OoSIQPTNUP74sksnY23taZosoMhYCuPc/C1QUrZkBLbcXhjtNa0pHCd90aaucQc6tzc2Ri
J13eKlJyx1IPhMXOI3RdCapRZhTNBGmn1p9sK8eboZy+RZoUF4S3PKrhxZIjHp95pyRKm0fZxv4Z
a97sc9zKeMd5b3PyEF5A4qgi+frU1Ukl8qXqOArLkBz80FkuXd40x6Zzq7OIXYRYX/7uG1cmHQrK
8QqgTwAzbzdgnfYi75uGV1iLEmwpnSTo6iU7aFX1tS6HFPcFJMVfHnNtuqGqfyB4nx17Fax6LUaB
DkkkNQMh9oj650mHYUOXsptOhLc24FXTHH0/oQuY9f4RgS7zkA+FgWtmUrxZULx6FH1d35VlUzx4
Nhw/j/7BOUNg8kgfOg9w3yivMhZzYEbSQh0/xxRaFPGhnCwPF163eZfDFjzHSYnErnD36klbkZPC
In6alBaVx/btkmrziI5gNVpH3Yqi+yIv5RE+antwk2Yv99jIgm06B3CZVZP6twcYZgBlOtiLBYSw
SI4mVdyjGcfOpaFsc6zzngpuFs93KIn1O9F0a6OSeEPsxFxKSQfcThLeke+1dmwD1XS7C7oV3VPk
aFUwmCmi3GDy/4uDgdmcq6NwSS9+jXbJRmw5TLshKnTufDCTyQlMCPSBQIU8qBLLub68R7dW9pfx
1u5gVq0vAt8rkrpymIIe14ATjooPQF36O1RrMpxcrTiojLndUWpROer6RlAVKv6D4gFdmtuFRU2P
DpQOvAHEbfaPJ0rvPp1JX71llp/oH2boySeg7Rs3OkulC/jyvDcw1yZ6BEj0kEFgx7Imr6RGyo6a
G5PqAQg4Zyx/WlPDm8MV3aVRKOra9SQKMWkBnmoyz15P5RwisP7QmU4byNlNH2VTW2/1yOlOIznr
h51fuHVnQv0AAk3Q5geuVsjoMLpCr888lo1S8pyW3D6hVPszWaz5jLrScgRO4P2ZR5j2WBqlS5LI
/J2Oj9zOnbn1qeAm+kpbCqTiGp4ust7oJwGbyTZ4AffA3A6Fltl33hJG987gOJdhtL8uJIjnZKa2
tfOptuLMr8OrI/rL8xCFsnaOfABg09TZn0Ie/LAxqGwFZI6fdtZ867iDr1WAIiAZHMHbsbS21YqM
x+NxSQc/0MMq+RryEruvcn+6i0ucD9wlXp6UAsBF2r15baCufA8x8Au6wo/OuhgH+iude5Cyzd+O
SbZnUr2Fh1PFAH4cfAwbOPDtT0SuHmmSuAL3lEUmmmIz2tVSh7+MGP7dACvkDxxEuwezXkoSrXTG
W6eM72qPy24qQ8SBq/5nYaYffB6P90AhEdWvJvuNLTF25dU3f9dyBwB66oSHwrY6dFez/iEeFuPr
MNsemKCxP6SVS/ogMqwe/RGUihmVDyFNxzOyA965KQvrQdDhvReD2ZyH3BxwiHDkzmNwC7rBJ6bL
QtWA5s86n2YZ7NIYQCFyJw7v4xjWrJ8YLtjeKDzA87cexnpw703cMh7TcanPXlzLN0vSO9gK2Mu7
yk3HEw2bKrAa1z0O9bB8bqSDZdlQlxfLSUsDO5L5b9yTzJMY3b1WxdbGhlJhqCwI5u8askHRCYHl
AlftHgPQI5rW7YWKRXahidDuXCtb6Q8EEvovgCB4hKzOkLCT0RtG+lJzkWVnuiYJ9vJD8bau0ypw
UVA6zpBtd5znNudH/EKZjgm66zI0pH/ergN9D+Hmw9kaRfFZSve7ATxq57W+NRJoBvVNcXkDOnR7
JozC5fGmMVLbyv4OBPg9VurmU+Zae/nA5ki0j2kyAq4CzHA7EtSRBuYr14bEXv3OLMrqtIxGeDLx
AdrZ35tXlA/xlpyH4iN6KbdjseM7lOzM5zK+h7raUAcy+jI5VXMMsY24UAX4O3Gy6d6V9LcMEb7X
yJ4+hQV9r3pEbq2c0BAFlBSAhJA7xYnNhcCYGZEZCsYcwNsftzRUDYG1saNs3OIdp8nP6FUj4o9K
+87LZWPzkmbSUyUyo122TqOLWVBsDenvtF3U3/XIGl6EUbUHULDwuzMaqLO229ramB/cRIifEFYo
fKwJJL7dIcld++bRkZ5/qiM7B7gkkDHP/b0K89aHBjpCh4gmIU/TdSfDqM3kX1ACvJzqmkAGwPSn
ix7avI3uMWsk2x0wjXO7PD03SG5enEnPHuy8qA5hnRZHXab9sS2k9diNpYOeuVN9fvliVGnuKltT
GQgvVUGvj+rb7dfmyWwoPiog7Bkgr+1O7T1K8OHrj/HNKKtk2xuTVOoVe2qoYu0ezxC06yH8X7NY
2yNAbFUzKWzD1VZCljTEVzd9Lnnc9xRYgQgI5XSRjZe2Gp7MwnAuEJiHoOah+ECSmv7hl1Z9B7C0
2NnXz/W79apyumnK0+IhHV3NF0FI6YczHbPRb8vL7ABtHUPfPUp7Wa65VhmBlljtaYL8f9a0Vn5L
4xJvH0/pUWBidYST1F1wOaUR4UcgS9GDOZLuivPSaN4DmE3vfQusHTy8Vf2NMXH0ZsnD8pKNVXRJ
uvrby3tk48RQcaLjjIIOd9d6RfUBN1hnRnJhQgKbT5ik94vd/0A7fs9Rc3Mkng6oRNEA5BPe7kaj
t8CRKBBPXEXVh8py5aUdYir5Fu4Vz5P6f6cW9v+j8hex+P+unHdqk779+/uvWnku/8C/gl629R9e
84oUTZGO6pi6c/4V9LKc/+Afi/YEfCXw6M+qXf8j6GV4/1EQO7iz9Abo4ShuWlcNffy//5dh/ocW
pip+UOWhN2+8Rs9rFYQYErkwMmsbkSTF3lrdvYnQ8iLWPMqEHm1zGRnOKZu0/vLLajz9e/xekPGC
FEacQz3H41UKQ3Itlh53WWX2UihRgbz50vs5RjtgtO7jYojHwO13tSNWu1kNCHEHLhgKbeAU1wAB
TJSawl0yQcm5wwtqcuu7PpE9zjjOHhbhtxVUQ3GLQsJiAUEG3B6cee7TvNQqEaB6Wn7ryrk+RFq9
pxuyrjSqGfE+4ZXCi9EHGLnKDXDyiGJg9iKwMr9+KqmvgvBEE+ODSTMMlmtV/R32OLAF9mBa5wnT
jXNudOWXznLcs20s+esi0/PvobXIv1hgKnKrjdNZiaz8gd+D5zn+UKYbamAL++57RBlnJ2vb+Jpc
kvybMisDr/OGqMyAPKdSBJ3ju+/qRg4faxetGNwttL2y2DpxeJ4YQRV8sada1GvYm0xalEdk7QQo
ZVv3RosbtyMi79RWWvVIgwhf0EU09zGUhoNsjRDbMt3A7as0m2DUUgcVtTEc8HFNR2wz8vls12G/
0zva2HOYs7PZQEL6Jhid1Z7jQ8NUKnhSFhrQPAt3uhr38uPLp3ZrFGrplJPpWSsBp9tR9DIBAuhh
Mu02DsYf7mJ/zFz8GHdqEerH/nJjqwVnBxHNaDQpc/RVzRPzsxZik2KImkt/dpYhukvB5P+o5rS9
s4pZ8+CX2f4JMIn54eUZbp0q3m5ogtALZG+tO5KmXZPmRbEdYFSCaVwKT+eKd1Dhnkc3NN4JDBaX
IBpNQZvMw+Um8tvuWkKi75A9ltXfo+iq1686u44ymsvaU1RfpYVkyGDp0JsLoGuE77M6m4515xUf
X575qiijFl3BL0A/CIQsCSy33xb6iyxtPyXuw8S5SoDk2LYmre0GhSOWM8/B8MfLI27sJvYrSBrw
41w5/mrEsMn1pkoiEURtmx5Yx+gwksIdXz+K6uKT9aPgTeJ/Oy9pUqxYIh/RqMzR8V4GCThXmnf+
L0aBCkv3Q11sa1nKBTtnYyoaEZDxjU9GhZqF1yzNToFhI+xRn0f5iLa/4lavTjmG7kZeF9wsJBY2
etoQq1DXBnWpae7rJ6SMKmiPguznEay2yy/1QLdEdUTrCxEU7hweMWMKaYjjZPTysqmAsTrppJeK
AK/Q26S1t6PoU4s8jd4zSudAG9YlHqTA2qwQq8zW/BBDKz7klvc0xv5OwNxYStqT0CSYG9TadSjz
RJsDbEpEYEscSWrRFedhGZ2DiW35zmW1elmrk0VIBtakOhXUaVaTdMEh9rA1bTCw1TkfnPHoW+UB
iy+cJkvzvumGPUT8xskCuoFwMuANHL/WAVT4lYcFUG8H1oxJ4NwV3bHDXG5nXltLaBOeqeESrukw
3n48GsrNYkqEoUQ5WtcqtOMzvkXtW5ASezC9rX3Cm/i5RwQ9dE2lwctajo7UkCXTnegOhKV5h2GS
vFD2Mx5S5N4PoBfyj7iyjme9RtHp5W26NVPBvYdsAmBn8q7bmQK0QRiuN4kh4G4CV7PzR8dv+8fc
iOqdRd3aLLyVKY2jE0Uyvzp3pdQXlJ1GPl0r8V4o/5iTsD1m7fKPE6YPsJiynQF/3ytULNEApMqE
uhhly9u5DeAyEm+EgiopaZ2pP5hvkqQRp5dXcGsUtC5AgymJb0grt6NMmd0NYVjaQWLUxdHt8COt
8tB9XWmDk0ajG71MBcqgXLZmK4suLpcoQr2urRrnQ6rjajNUsv+Zo+e084B5fjDchi5FroWHQG3Z
gQ+42hO0QhXrhBcMuaGrB5g61tBBE8wKgYSPmEXIccCf3ZNjhR74aHUnwV/mR6ORCIpo9ph8A06b
YVrvV1kZJHo230URr7JjU7bt55r+bnya0FHtDinIcjOwrKL4mkkK8IEODnzEaqtNHmfwftnR7EeJ
yW6qNT/9uMxhpMY68BoEhWz6jZUpPoZzb2dBhg5GFZSJXeTnPknEX6Fj9P9Y3IzvMJtP/6w86dhB
XfPT+dGmI98Io7Q/xqUgr+9zv+zOEb/6a6wtQ3Eyy0Q8+K4WMU+nie5DV9VL2NsuPFa/07DaiWwR
HQZLTMlRhzns7RR3NraVwsmRrClFJ/rkt9sqn1Ls2yIcrkf4dI/FgOI6LLi7l/fu76ef9ETpZAta
xsTwVdab1XHVQTiwgnTM5jepBSDAq6lPNkX+ypqL2sAYjHBfAIpT53G1qdIm0dtKJHawTIVyhcic
hu6oiI4Fnt1i5/LdyHUBxCArTSdOiXesFfHL3IwricllAEnZ/SEHYWCcmNf+Uzsh3hiQoI3dwfWL
EG0W3R+D1DPnn1aM9Wo0Zen7Rvh7INU1y+B5AahnP0NHwfGvqw9Dbdl9RZ4LP83M76c2B/GdiKZ/
qCnS/9DL3HtsaKU3gSVSROQk9s5vG6+kHouYDFa4ERCMKZiskrdY7sbh+wbE6LwTMn+P0Ypfoqo3
SAGgHLCK0WiOV105kbWETYFJXWNMx6zWxD88/M2/5Ww4WAWnw9+v34U8AHiRINaran+3Wx3qVaLH
1czKVMJ6KOirH1HnNq5Ln2k7qIGt+QGLAIkN4B+29nrD07XnjVWKQMQ8ZnUPkpXvTu/bpPp7Fulb
V1bLzopuHTG6L1SckOYEh7na94isiiKl2AjJXzbXrhbm55z/E4vyadqTmNgai5ITRBFFGQSUd7uQ
ZTlUJGIdqTrA5DtDas5BSMTgNPQnd07Y5lCAoFEho0DHUbsdyuPGW8aKtGXpDYmTtM7uyHm99fZe
xrc5EnsRZiDHhw7C7UhyKeYU0SjS2Vm3zhV3K7qBhpeegbVAlX95K25FXR+AEJsfqCETux0sBlAj
Skz9MMaos0eMnNGv4qH816tHMblcTbYgBR7YbbejGFFhQHckOsWNUbxDdaS6Lnq3C3zYmAyYX+5y
hVhDykgdhl8eOj5tnQ6cM4VBSht3KFVaD04y6dfXT4bMhMQEsDOCPqvJ1NiODpT1OVJ9N76ffKib
UeObOwdXBZ5VTgITSTHAKSxTv13NRdDXEX2uiYDXPHeiXfwTGsOTkbgPlUY55eUpbWw55WeoLl6P
y2MNDABTOIeTxWDcL9YXo3K9s6/HNAli8/XVLcqpPOCh2HrARdagysnWPAfmpghcPfIeumXyQBl0
4/nlCW2sHlR2hLEoOuEvsS4qCoQOq3RRQre57l49rR1wg5/sD03vcbFY0twpmK67Y+qyo4qGeh47
j/mt0VHIqriYdvGs0LFDRW29zMw/Ubzq7zWK0u+X2lh+JtlifDDmrHKQCxvGq+T3XV4/baBhlBMA
g9OLW23NxXJwRCbDC5qkXq5NatYnN9XMz32PtwF2znvK41vLTOSA48BxgE+8ir8FZySE54FrdIvW
botwG1oqcfypX8IlIGBr71+e38Y+pSsC8BzetzIrWwXhdpwoiD/XirVuOHsD6mjGGDknym1f/ouR
qKARThBXpTB9G0qS1NaRSp/IlNHRPUh4WQc/RQcqH0b56vKFS8UNyx8lpqLi8O1QEX62RmRzphvd
fuqs0v2sRc3yCEVpr1OjPv8qpnBxoZFDf4ksex3sRYxMoBkyUmuO2RO3wgcUaeYjZsw0amLXKY6j
3jpXiY3xToDZiMyUuahzqUo/yq2rNKTtJ5nRYBFYtU/eJ9YgDMw8Xna2x8Z2VMhwPHxQgKJds1pJ
yhq+pyE3F3julAeetnxxG5LfyIj/Rkvh9QGaGgbBkiICiKp1HaOxFt5lJjHTiVLIJb2vH0ScRYcZ
xYhTTUVlZ5tsLSHdFtVNVJ5c6x5RviyaetGJIGub6Y8cxuFFDvHeid4aBSwtRxqdVZStVhGEZCuv
TWAw2JzHn7LQGU5gSfeeBpuDgMyC3U0LD3bH7Y4vwrDqmpBnaJXH86NTD+Jti9XY6fVHmMo/FVZm
o6R4b0cpK6sxtMYTwcxjVmn72PcAA9JjZewqtm5OiCAIfRi5ud+Qp7HdO+RmJPRLHaa8lCf/IR00
sVMyVj94fXzJ4qnv0JGjzrqKtm3rZeS17IApqRLMIEV08hT8f7SW5U6iu46xUf3Q6kiDzdgF7twt
W7GX7I30gHtLmWLfLicmu3M06CNHGMDn57zuou/J4JvvSt8KX/2EABGBMvVzqFdI1tuh9HSIEA0X
pIsIQBw6LRk/xNWQXyYLM/eXN8nvIVGBLzi9VOJU/F3dKMh7xUuCd3pQaGMTH6QlysPQNOJ7ok1u
H4yqYO6VgWob7qQoGyPzbiEhJoCwSdfs77ZZFkfzOivA+Su8ZDyCP2SV8D7xBvXiIK6sBDdtNzku
s0kn5+VZ//4teRCSgNGqoZP+m2GIjzn3XPC6CPrETA7qYXbtEY+9myt3j7j8+9FAOoNkBOwt2BP+
6/ZbhqHXisqmouVqg/sEGxDB5n58/f3C44K2E91S0PEYDd6OQqG1TqecCdkgnw9iFhrqDegFvLxs
G3Mx+WaWSgo4689FmF/eFzgKzgRm0nEz1/qr0yBqZ/WF/uq45bP1iSK0TpUm0GouwqkKy6g9KwgL
tOWsfvTR0W9RWgPcePfyhNSFeBtRGAqCIi0bIP2/VY3m2JQFaD0ryA1Rfs/xBX2c4374bofJ/E5m
dY7BtWm8+iJjUBqTymCSS2BNgwkj18+jdqLGGYXRt2lGeLIcteivl6e28a1IM4Cl0LCBBaNsKn99
CxqzZieuubAjeEafu2VW3kvF/PodwSiEZKXWpcTSbkfBlTVDL5BRWozKT3w2YAxF/kopax4XeBfw
ZqJm+Vy+XAX+juWJsciBPizH5UTVcjlYPuKpIEr3MOIbVbt/SeXP7sgAOVexV9I5m4GpWkHjVg21
7EovT5qbDR3ai75xN3EDfE0k8h+dobVHKc3iJ09V3w+ayW4vuRbnJ6cV8g+AgGB+xWy/ukysojXm
Lc9C2xCcble8darZnsiXA0sOxdWuXJ1fsiu38HsmySicBwo+tExZzNtRItCziZ9xBiM3cv5E/aG8
z7qlrQ65HhewQ+3k9RsJIDYNRTUo18LqE89e70d1wyeuI0d/lLm1nGH8zDtNlY1DwZv4uaCgkLrr
poqp9f2wJA7+eG5hfeJnfBnCYe/kbdSiVSBWAkZohrl0im4Xb2LLzKJXTYyqth+L1MNmAf36D13b
l0i8JVH5J6D6GtuusnrM9Cj/ucDcxu59TLtH4cbFTpTbuO2oNCi0GLUnSryrLYPbgsgU0TOIeFz+
YRducqmcpv9g94u5c6lvDMXlQ+1OhQOMJlef0c4hcbQm+I606ON3RdrlD86cdyg1hu3OQdgaijIU
cBSQgjypVkNZlVv+24ZrKq/5y3PK7jKnYXMcxzzZoyNvHAfM6+mQQWiHZe6oP//l4hukNoeAYahu
GGF7bdCBfgtd0j8mo4Nm9JzsNWk39il9UwqtxDz1LFx9Md/mBYIAmE1VPhSntEqSq4Mp+ivTTCXv
xoNb50JXgEJrNSvZ04xwW0bBlqm8Nn3sHFHtSD6m+PO98nijMo6joULkoASBYcZqQs5M1w87BZre
NO0OWqanJwR16520bq2hCWSPeiQuy6RZCAWDw7n9TmXfLWM2MoyXRYEoxCUb0sBK8uMyWYehdU+L
jzJMVqeBSI2zb4efFj0KcKc5FuYrJQn+/S1c8VTllcTUuoJi5jP2Xi4NXFHm1cGiHco133uXyt/l
mKy3i8LJsb5UUUBmYGCx/pBO2WdFAirDK+r03nfi7k1nIv/8uoxCjUKvgT7rc5fdXt31Vp43QOAt
O2g6Z/pmiLn7E5z5l1cPwpaE2oRBLId7vWpzM8Q1ejV2UPhuic2I2R1skbw2baFUh5AQTRpe3xSe
1uoCTi2RjJQsWGZ5zckhr30jSj/b2/T2Om6ocQAiPFsy0Z5ZU/bNbiwkPW0rcAA8/6hANX4bCzf/
tmBYVQSL6db/9LU/fcrq0P9uSaP5biVVSl8MAbAkQFgGrejQKMoWfxd3fiLgieaqy9y9x95Hdz9m
xVxnB6es3faShIV2Fy1VHV1ddOifBmN0J+xK6QfdkQOXiCGlBS36abR+zHmGV20Szdq1HCsk0bVl
xgi25Kh0FMd0sztNResOx9aUaOAJeKtB48T9V6sNyfOKHK3pay1H1OG5Q7xr3nba927w8ywYxyJF
GNZ0EixF9TyL4iBH0DK6eqGmI6FLUhq9m/whe5vP7vx5tI1qOPSiEu9iDm53zrMyNc950S51YOjz
0t7pdt6EwVQVxZ9VP8QfvDmp54PvLMkjCn3WR93rje+1NO0ucPNmkijuG0VxmUhdwpMnpv6RhCD7
Jr2+mc5RPNnGufUnpP8b5FrKa5yYVXqXZjGiUS2ZXXQJvdRG7d+bfC3IbBP/LBwDSuwCJ6f0jnUq
sGgwgVxFn+JGTv2hderCBT055m+KiT7+sewTXIfCZqhSeDlaWx8cp5Hfa702PluzbMZDFod+Eyxl
6X+0xeR0d3FXLT9iywF21/mIIB4Ib+17gT7kkz22dR504VR8IW1JskCmbaVMvPDgCvqsRoVOJK3U
g8jDfNTULPuzWZWdUnJ2ss86f80+70fn2mmZ2YIX95rhvPS4lkIjCQn/Kcjm/IiaQ0ZisADFDspK
yg4cR91oQdKYzl9hWpqfxzBpq2s0lPwdo1tNMzmyaH6WEeJ4j6CrIIwWlmZ9jPRMn05mkYZ/us08
hlfXqOM/3HHwnuows+7SefDvkthu7/V5bA8W0LlAwiX4htqJ85kSfucEwFAzrKysXraHcLFSWkBJ
I5uDlY6Q6YGmFdOlo7LxU5/cDFnaQk5sds9LNIJgq/3F3ZZ9yfTQrw/p0ODj44H4mA6+H8s/WgG3
89jUZJxB5zZNcU/1LJoDx1DlMV6/mR7M0eh+HrsKS7GFf/7HOOI+dFlCD1ExCP5d0PR+es31Og8D
th6kyDBtDT8ovWb62U+5+5fsQfec0kkP27NVp/GfE8WG8hhKp3oCvgozNter1gpmY/LCMsBMydaC
Oa2H+ES7YnlovaSY3gGjcL7HbSLyo/RLgR5g5vT9qYJUnQR2U3rOQ2p6qXwnutayPqLiu8QHx5sj
DkOT99GhtNMCx13HlxhfOJlbvgcmgda4alFdoE8kJnAcMYZfU6vTi8dkieV4GLU2+9LanlcH0dSI
BYewZP4z7+YGObEyq1LvW4Pp69nwk6l6KFHlltca9GFJt64bv7bxEldsjjknPvTlaBwygaFT0E1j
+2XQp/GPCOsjdGRYi7vSSr0EYF/nJfco05vLsTci1wmKOrdloNukz8B18onkC8KHPHptlHjoP7c9
kogLlswPIkbz6JomQ/lQNW3RBmOf8vGgv38rCkf/QPzvvtV9QbfEsxpxBeNXKwhTXX+t0YD1IcM7
jX+ycPbzeFbhCnGIfNm/S+dUIPevd2UUAB/lDwXkjs8xFoRP4+wkPUqF5jIEES1qKIWpN/cB5CXx
T+5XGJy6+XcjsaOnLGwEGrqFXs2XcMpZk0hPSz+YeR7khzqM7QkDb6+K4CdOTXjqo8RCB72Bx4lE
oqwO/myWZrAkM85tPYDf6FrA7MMxZurrAau/1kOJ+IC8kvw4t+H4PjKGDOJJ3Hr258YeZy9IRW98
CxFl/9YOhIL7wRCT9d3BONfS78bQotWJElT4OHN+sTwoW/OrZuDNQfxPTPcA6jMTp24W2RP1NPZm
Y7Vdcs6EhrDBaHhFGDR+3r1P3DjtAFlkg3cxO143mMz6fnaSRjq/bf1lXI5iJB09VIbeTKdm+j/s
nclu3ci2pl+lcOdMsG8Kt86Azd7qO1uW7EnAlmX2ZJDBYPf09W1nHiCt42tXzmuQBtKyRJE7GLHW
v/6mc2+MUsj35R7gNwQZLvAu/ELPrzC49iEx8Tt+V28rbI0nrBuH4nyYRvexbVOJFeqFNp3225aP
cotF4e0XdT0ve9xFAsnGadBkZ7waSieafr6LpWXQz0bCDMtkdqz6wim8aE2Gzg7PvQkhLAbAg/lp
2dkF0srYwi+knZ0Wk7U2r5KgtynOvdVeDwqwe2eXcWH3lv2M/j3qi8fGww8nXhw8V7KcFwosvGnK
kchpWbGA26b0M+jHwcNeMjUPtOXkKbR8ceEYZl0nA9puRoY4SkcZgbHyS7noXh/JpPG6FA0xvcfe
6vK8nMKlODhDqwBn3WIGmo12q4hXI2rXeFnJ4SRZpLyfLCJeM46wUcdTuHlnczRE70KzJj1Nbf5K
Mi/zJw+zMraMzGXLu5drafVJUWvpJhQFBu9+FBArj5mrcVmvcjZinKh1c+ZhrXW/i3l1E5Og3xvd
rOONngK3SE4B85kJFz5Khl75dyz0nRzCjgP+xXJO0XwuKP58s62Q/K6JZ+jF7S6sZd3jSYvgm9t4
hnHQqwzNWwtqbJUpZCbup7Xxp+bIsg6mW5OwS/YOi1V6bftFZcOE9wv/oXQVe1/p+3rDwka4/rOy
63XLXG3o4WiPzcRbqHavujYae7MeImIv7KNRi8Imf83o9XmxB408WEVJHLqoVI7xVdQsn0c5Lfp2
q7TzIHchxEaicOGGZ32zzng4BoKlSkfsdR91OTvffl0Qv21zKSFp0eAKMMSnXXs79nKwkmQ739Ay
bAuxOHbrJbWb17eBv+R3v77UqTv6Oxr6/VLWCVmCEMaQ+Q1uYTgWvBFnd+MApinnku+n/uiw1t0p
Wg+jL/RFmSv7XMltz5TSXfbr6//0ViEtQMA+8SDfcgiW2izqgmyWmHzL6DBMnvM4CGdNw2YcfjP2
+I+OiafKNP5krMZJS0H7Y6NY1F1vbyHU5F4wADYsdzsOknDWf3xD2E3gVnXSaHuQ3X68iuGbnUBq
78a26uusCqi+tHYnSFPm76yjfvLZQec84QXQmJg2vEFDdpM8I6yC3bipXTO2W/JmscQvtzgsfOeG
jaw8VLssrnUVyIvFE+HLr2/1Zw/0+zAHygMOZW+vTwgkwTYOzWEUiuG4bUJmi8cY9ddX+dkKQfpy
MuNHU+q9HYxJHKHppBY3NsZeZu5qKKTlFBbbIn6XAfKfN3Sy/wKNxDAYieXbFnGcXF2PXQi1o4yq
DFtkfe0rL3z99Q39/CpoGzjZQJe+6/X+BixZgUUFA+IU2yXcansO13RZq+k3j+0/cZFT2gp26rBi
EOICov+4EEsiz8Mg5zIGnvu3p7DDrPIIU4IALQ1cEmR4syrcKaNtXm/81jKyfqtrI/Ygm5yHap4B
mnEcCYyo+80w5PQK/LjnMMnHI5m5MawMgOQffzOcVpTbU0DH7u6bn/PZMw4mB/BBC0r0EJ3aFPu6
+B0R5GeP3YIedKIKgdS+NRMWpKH1HKmnnc7qEtX2FPFr4fxmP/vpVdDdMZJj1v8fqvO11svEzunG
umvDg2qXJ9Ncfzew+E+IAX0qwAw6apRH3M6PD5ADrQxzn/MBDn8UF5OlnztiMGJL1cF931p/Zbj/
I337dfky9qr/Nv33D2L2f/33y/q/X3q5jWVeTP+6la/dO5Tjr9P1Z/n2X/7wjepf37+cv/bp5+nz
D/+T0StP271+HbeHV6Wb6ftF/vqX/69f/F+v33/K+02+/p//eul1N51+Wl723d9F7afZ9/+sgo91
k38ey89vv+NPGbwd/oEhBxavzGaA+2B2/FsGbyNox8vrNNtAF8XYj6/8JYN33T9Y+3xopxcTvPJk
9/CXDN61/mAWfzo3sCuCywN54983fvfn68Mz42nzIP76/78r1NH3/PiaEf932l6o5vHQZub4dgNw
yYJdtJip7fO8up2dGo8Yw3N3wrh68xgMxTonsoYnkraYYL7WTQjCQJJVa6WlqaonPxx8K5ulV99g
ni8U5oEYjKTl3loiqexpf7ZcrCcSj3VTxlY9g9uF/HWQ1KsHtDrZ6xid0ywPD7i/RhG+SzkHoQil
XZFXboX30EUCI7YAjvJYjD1+Gp3d5FviRLn1dbD4cKrWWz9UxSauJrFz2RnmvohHKQPzPPCaYItr
8WpbdRnrOpdom+qhOIxL9zS37QHT3lvbaW8Lb3o2duCkJbwmK/6qrigl0ZQtc30Qs068wcjsfMWZ
u80KuZ4JJja2ss74dyVmts6cQYozz4cw3/H+95zpboVY+gWSN+EB3hzDlruuwjHtopLWbsQeDtzF
lJ9B2m8EbthdWF3KIXo06/V+C4l0Ynya7RbfiXVvbJADpLqGxxAmbBVYTvbDdvojG/JgHHHyMBd6
m41vcfdUFEYix4hNzHnO4cFsXXs+Asmuh3aYYmc20incz9YShnZTeJ/sYY0+NmU5H8qpcoe4V+tK
zEnvEu1jhPmT4WAWZA09LPXCaYxXnMJcEVvl5l7PY4t/tbtCHFoR3I4x3sE7rOyiRDotZSuDOJrN
+rEcx/GmCg3k+/ifuldb0WB6Dzx5SRZ4ExPQqy+WmkDJmMK9fJj8qXgsZZFvab0tix9LNaBg9KtZ
HkYLP9Gka08mXSWCfLK15SZjh2HnZcNiPgofGz3kiO29ear4zQ2n32Uz6D/H9d0yD02YYvK0fDMZ
ZIIWAkPVVpc3cWOIIKME7r5tZE5esvLXsyk3SzAKEaX4Cs7nE+FLZ4Nq5kR1qnjZps7FWcXr0cDb
bX2bV7RWuZAvuasXEB6hv3XjZsfR4AYHJVrBrNhqt/AiWHvCgMOVwzQplwFPPtwg5igRvegBifzp
uVgm+WSPgcaYcxSU2tbiRPdOUy0WWifSHvjNrfHrGDnjh3WPmidTYiMVi9nz7tZ5APLcoQF+Ivxb
PY1b630hncJqY7borUw7ZtBXnoN2LB4Yn+dxaw7erRDV5iXS6qIXp1021hi0yMctaoFpWsDpPSbr
V31R+Y5FUrHlS5lVYvwzkjMqD41fFXNSymi5cuupWrIVa6FX5QaLSmy5jlcYfpP61yjNrc8m4WQx
jLq5uOobt32FSLC8BM5oFjdWW/bjl7qqLZkUi+qOA/T1nU/UkPpYhIC+B+xuRXgWDLnlpt1WY4TM
f2K8XNXmPLN4uEd2J6ARpmRDDHk/QAnh14QyB8vc9ldNq6vyvDY7ANZ+Curw2uron/ACrK37Ro+a
HaguVZ/YvACcoIFaTukTNbC4Y+S5dbUDTeHbt06tipn8FVtSwHMUN7uaCIBtR9NwszWvCkFSXCmm
1IZx3NHF73YRg79bUdI1i89jVM7I+Eefdpq2YO4XM37Ii5scpGtMeVRDEC9KOWeVw7K7cC1pfpzd
3mwy07ZLpN5upLvY8UMNzl8H4Xh0HWNdDnohCCE2hHb8Q6tyS2aFa0pKb9cT61NRqOUWybhrZQ10
pzVlh/X7LHJH0zkLSS/EA2yZ1uFyJTn0xSItYuZ3kQwJ3E04DMqmTk3pAqS4JhUCzz5xWV7D1RCp
cDqXWkxWQrRlVRz6NQqeI1gQ+1kxbw7u7kso1GFAdWWd22ZHWqQtiqHGaarzIIuGntFeONvuRBeG
KbrlqgVVbjLhaTI5tAr13doo52brN4VHvhynPGsIZevP/GUxl3ilbjYO4zBVaxZaQtqZPTvCOjq8
tzjwlWZjU7HnC8HK9H/yap2m8nUffGBbo6Z7pXnuW/8qQOheZHsoq3NzZhknFsMZSIS5DN3MmRnu
H3A8jgDIxxra1rLCEYrGZr4SAzyU2I4afdHmDXQCjgA4anzjbB22WTUdordpvpSyd6tEcHS2sTKn
ck2mEWH9uRGZumEKeiLot/66AS9ij/kJDo2bZ1U+m01qMu6N0qYjLwTIm1CoVYJ7L0btXy3Ka4jB
FoXQMYc6IyIDwK9OdwCZNc7tEVdmRxvDxFgA1BWzZGPhb1qnA/SG1Lcy2lhA9fBvDGWKSS6dh4oc
9WnTwYy5sBTLcrDKKpiSkLDDIAVCttxMEApmxbNfFlG6OkXfxr7woRlDkwnGLMed+WurhvmLdlav
TAatfVasEt5VGWn5SiwIGNwM32bDTQQPkdTNyZqz7HcDppWZ1RZ+nppYhL2rPQcRedGQBqMbWsF0
dJrtCmPk5cl12xzodyITz1JVn6pqsb94siftPBdLuaRyscqLuc7VJXI/BROnE11zPHkAl0fUGMb9
Zrd7eZgJyPjoBR9yry6SonX113Ydt+YGQIBZ3AyQntp5U5RxCK31xRVB6cb+Pm2324aPQFLoxf5Q
sS+LuKkCjzFFo3MR84D9dwx8nRenn/oysRdv0oCKi3wJu1CNmRjG3jm2WDEzwzGFY8RwG8zzYljV
nrRrOz1veBJiG7AtPpy3yfIptkPnmycW56sb5AFa22F1PtmwNKtscoNQ4wLtg2K4Nf4JzGsstwXq
D61v+SLpkh0529sBZKLGp3vv/TWW0QSrMyTdiPFj3QcPWGqvVhzttXpZVaexQ0E7WSbT4M/ESfYm
HxJWzpxGZkSh4thbWSSh1cdT0DQPzsjwJBmbRoxxP0TYihXBLlhNQTRWMWmFtU7sdkEpjMZwYLK4
W+7FLB0Qaa/rcz8Zwno5bBjnlgkHtEHz6/TDfSFKA7BVV8Un3tno6672JSSayBeC6NtwXJIqL2aK
EB/GzEHaBXRw0+3up9KxPtPM97yQe8e5te/jRJaTGYot2zkucWUdqT3WrrDw82nlusb4Fo+sYTSp
Y6wINnMzMowHYAwyzr6E9M1fJv6cklwERpAwliQEHgf90v1zuP7/26r/+i7d+p/7qsvP++e6UNPn
H3qx79/0Z2sVBn+cyBy4dzCxx8fmRLf602HMxWEMHwMOMEQBsD1ODPe/WivP+wNtgsk3ASeeJKbg
Cv9urcw/PLpx+FCkf50Mut1/0lq9wS8QkkB7x/4Ugj0qZ1xGfmy/u8Jt9TQRrNEzBfXjEAD+FRbk
ad7gGvblBAnlxi2X8h8qP/+87umXx80Oz5m3WGlZLINYhLkfFGnUiK5ccRjdXZ7ZS+P/BsV8gzB8
vxR+h+S/nuQK8Gt+vMV2L9DHTQRrznKBeODoD4SbTAfm4jM9mvEbEPpNp/rn1SBNICo5ERDfWlsu
A96L1bRuByOYw0MdWDmiHBIQh2gqD3JZFnTRA5Wq37/7Wzv/kyb5J7eJfA0aDT0yCra3+vtysZy+
6hlq9mHQ44/lm9+0325ZWe1WphrVn/3z66FCwobjOz/krTxjbEg5FLXeD23RMLrJK6MK0nzc53t/
DOfogK8BA6VfX/MNIsXD/W5LT3dj8nQh7f74USp/8qtw8cbDTOl+rPyOI663wuM/uwqMF9jNZDXg
9cq74b5ZMMborr47BsvBCxs/C+VUIMXDO+zXVzkBW39DDk+8GtRpJ+7xKSUSXPPHeylcZaCVX9bD
LNoOQnCzlk8VYEAJl2A3z//5xZjDfAdQ4QC+XZWk00qMfPL1YApZHv1ifcztPTg4pf3x1xd6+wmd
7orxx4kHe2I2vvXsIuC568qgXQ8GZnC19MbjUETrb5beTy8CFsW+xUSJbevHR8eKJuxTUQgKx31x
3Hq9BAj+nZ/Fzz4fNH0nxuRplvN2IuAUovHzkDvBVHU+yn1/KO2Iniwv/cOvn9lp1f5tJTCqOmkh
QckR2PGn+2YP9u1tCQ2vaS5Joo/N37wyb344FNbTycIADokAGqq36sSlmPcNOlF9oLRhNLWX8Dke
sPq2JtDVRpVn62RTs3W7gLc1y36WH3oghvXh1/f45pw5/RpIux0X3QV3CFz440dmGMoJ99WqD5O5
1Psz8NyAc1zJYCkp1zqUWE4Wzqd1Ji7zny3971c+mcgxc0Fa8h88Rg9mWDPuujlgC9Mct7LDtB2q
QzKyuN7/85tk2+CUx8XjZKP1402extmAg2Z9GGDXPhq5Gl/QgWkYCu5+3O1WP9RDqH+jY/zZkz29
0vBdoLxzwv14UVHZZhnMY3PoS6vrMh1M09Mc1eSo+NM6pmtua8hvDMRf/+HNsv/CcycuLOTzpIh4
c13b7LvalO0hj/LpneEHA2b8XfeRCc1wXJTu7wBA3adfX/TNm38aEUC/NSGPnYBqKpYfL+oyaQlO
CNFh2MBcF8gETeospTP/5q158/L/eR2qLBBs3nxKrR+vw/g9As8wwF3pjK69enbvJCOwe6C+3+nI
3n5+tIBMArEhOCWfsUJP5/rfRmhu0fhrnWvrvJiS6VP5G80h5qOn3fBv28spktxmZ4EdY/vQ5N/G
YznatZAM2O5xngovyMxt7y7mojZLoBEMZuOqnuUUR2NLeHrQV3ZN2x4uOmaDtbp4sXIfCqQyKAkR
6huPgdzKKF6rPHp2J881yL9lhhOPUHpkPIfEmKWtN+ZsNTTWH3sXkKGp+y1PICSur9YOAppqZy4/
yM6ZgkQaXXtWLV2AQKoenQu9j8q7bmzUsve53Q6JdEsnPLaGvzzRQnogs3RMD10d+c+18oyPYt3c
G4u4o5dg84Kv5mx29xDA8T0L1ERUXu3lU4y0bIiSOt/JIRp3KKtAWvnuJnLgN0n9qd/OJqyFPHAw
FLRZi4bzHS+xuNFq3HFs80JMnsqu7u5Hf3faZO5mN0oUeka4NygdkQ5NpSIvRNTrmV9KaHdGHQXv
aeO1ncFYXHE2gasSZPQIq3sGWVfa+PkY2xen2OznonEaGFWd1TbA+XW5JW5uDxcVW/uWCWvypsTX
upcHo8unkiY3755B7FSbwUpt7ofAl7icDpZzmXvDktPXe7s4EzB9EALBzIHkOShoNrkxN/qspn/O
mUG7PRTKJVDvRd3wupbIpNNoKyCzEPBYMw2p/eo0QihDE4Rlio7IWgZIQpR250FuEDk9+CA/h6UJ
5Vd8Y/Zbr9xN++BsozOdG+jPrgnME85dPebL3UZgEkGNOXkcWHXvsBnLlWadZJmx687cUFtf0bb0
imjHrvm4bjZIASwg2n2cu3B9YA0G6TR3QEL5BCk1HURutcmJktZe1x6JZXT18zLAIwUSOkD3dR6I
Kx3Lg7uv3bdormQYNwKHoqSgfvwILNLb50Gfy+purMz1csDq3jgyf6bWs721/UjRZznHHixJHdqe
M+ysyd1hSbalaIFJfcVvuDrLmM1qd4yzibJcp1ptW3XINdRTZ9oLL+trvxlSbNAMMzNKzwaMbAf9
4hjCMpMFgmlH2OtsX0rfLoKDBAs7RWJp855fB+rVaIJpJgKM1MBjabCCJPD3yIzHQco8ASiRMGVh
09zunVV3QMHO9inKbYj7dh6sEAwEsoKrGtMxeTTKofIyYyXR07S3ADDXQhaSIYBnxOQ0+STOMTea
pti2dpXfGxonwXSLXPuCJ7FVGUOQ9VIwCsOHv9fWkISF1zxagnyWxOiU2V0IVMYOlFNctZKdTCUj
g3G3sKU4RQB9cGDiFhfLTva6oSMiO4tJDVEeL11OrmjOGLDNXBXkMwM6iaHfbk75FzCPxUvbofFc
Yr1Wm5TSxlmKY8sEonsfub0O01nWU5i5JzZCak6htaREKJBIygBneV66LdgTzyn0kzXso/e4eDL4
UJa5mR9qp96+GtEExXF3zck9R2q4q1gy9TgNJ0p1AbgNjbJSvf9RtKuYznOTmIKkD/zxqWF/q9PZ
UMvXUnhEkG9e48O6Lms8NKW7kZMZDAR5MeMCljxActlBAZVx1Q3muGVeZxdhJqMu7yEQmLl7IP6y
n5KOdIkjmmWjyLz5ZDTFD3XzQyQL/W2ZV8NKrLKsb4TttfLgqWZ/lQOardi1tfdBWq0FX7iHkMtA
yiGIPAim4vMcFf3DjHqLb25ENMZNX5c2saZd38U9oqot7lx/XOJJEqZ9lH4xe+e5iIw5W+uypVfe
d/YonzmCjncZyPYCEudw1oYrcSAG3XQTC3hZTVLbfnc+Ld+XmmqHQ+/uU3+e13q2mTAQqpBYK+lb
aVO0Aui7cMWd7yo4yvVaXE8bsHY6mPCkk2GvG5WUhjth+FZP3qs2fSO4yj2Plc8MP4oyYyBGJG6A
DuaMz6Lg77fuhPGNs+MnzaL9MsvLGSaPxTngn1lDVHskD1SWGbf94uHAxxZvxPvGftSehkyLglFV
Q/7GNnv1RNw1XfcsR2/MGia4ReLpycAHLequjXkqvxAZhA8bsbdlIMxbaNw5nn6LPDp7g6FgT4WR
+fnw4GB0JcmvMnHtp3SRH7+DLIxXhCHigKaWJ1ur6FpRKvA7bUw1mq0kaoiRi94h7M0XAtvQK005
xsbQZ9qLPneGfau8Nsq6tv3aGd1MN9znMR/5V0+r/d1i198gkRwK0z5zyvBdA6P/UG/mM3LktDDr
56mtzlxpP3h53yfmoGAihRWxjMFO6sLuPbohUO9uE5nZGsxNinG73Gp2uh42cLxxyiWBZ0DhxLzd
xWiFWwiOUJ+QWc7teDXOwfjBgQyeunV7hxkcfgdVKYjXRogp51Inm0cG4Bi0FZPjTpGHxucEPf9g
yH07t4j5vS3aYL5aNrmrTOFwsieqGkmxNz3e+S7sh1dnsORXX7V6zZhb9+9HE5wUo9wwVngckgtD
qXRUvkWG4EnDovYehnZhstbiIR/sdztzLzSFDnVsGW3vS1DxkuUN4FVxI0c9L9DMo666dYd8/+Aq
61MEz+DK6cV8u/IG5Qn4SvnMwH4JYqsLm9shFLlBPUXgRgKBxv06+C0AidVqYb4fI1VA0ndrP3pc
4N4KzznHVfDB1xMWjfP0uBueglFgv5tCs09qtdoPnazJYSEvdDj3Zyd4CMrF+aZn5ackw2yZqUhD
ttDwYVTYwW4vEaQgRy4JsR7N8YuglK0SZSuxJWG9mlOyz6OZebXTCUaJfJwpsRz2J0c55lVvGwyC
kGS3Z0OgeBv6Rd2RjmCnwTYNNwbFz5dKGPvyYWq3xcnKVox5JnRPcok0B6KjbLVebOv+2nuBzvrF
mK4FCEA69633NDOm/tqUm/eq5nBKh76msNBF/2HF2ex+DYFDTq8Iy60y/eUClyWmkcPo2B+lOetz
iHPmNwR+n9aoc+7Rhnfvtmk7ozxqMsuwjG9G3eqrPhJDstXWcxEO4xNy2jkhuuHCGsx8ieslJ2mT
QTXWuHV3Xg1RmASbGu6HaUGEHGq3o0KJ2rPQCb/NKGGZAgjsF1dYuvUUQBsNKpVKbaDuYYqyva8j
V6Z15+QZ7JrlWDLTS0yr2F5x3g/vQrnDCTEHmwtb3YNfLmeRud/ibNNgMwLv6mLw+jFMc8gAr6rY
Oo7R3kAuJRnJfF5EwwjfGfsloyolcXtspwPzkihjitikJVEC5GIG7PolVPGlbbJNjF6ZhoQrnBMM
6hTJ6q3yQuwtr6wl18OgYW3P2o/SGikW8cnKtL+4rvCTqFg/CO3X7wh8nCmhZLRdMNBmkCBMiPqL
6D46tbbeTyi6r0JY3vFWr/5dpTvnPXkH5YNZ2TOqq5qslricrLk+Vbe35a6qPe7ha8RtuBDhw5kW
B6PUF1LZxXF03CXFVF7H6+awpXgTr9xWWd6ZYYjL2sDYNJznjeFKVBxOeYAxAi9FvTJBiVBBixlm
BwNAt7q7MHOlbikCx8RrW0VOkOfzwbW+cUlxbcD40Y13V7nt/MElktQhqqEcyJHxCQAWclg/lnsf
xmTObxJ9GAf6Yd9ReoHm7hF8+w2FFAZSI37f/cauATPlYuFTOhSRBcuBIhAiorMFB2J0Iws7gcah
UGaO3qCEMsSeBe1S0IcsuX1feRTkJ72H99Ja/Vxetq0InXPH5zi9Fj075inAal6unDb097RadU/F
YnVOBvw7KNzMe+qPsObIK/Geeu8WRndssTnhZQmKPIdgXe4LYy5zbw97Obj8PBxkN8nGNvQF96Ar
v5puNbv+mG2t35nnSzTo88FXNUshHIv3/jT0+n4wXXkbKuNVStNLt22wMkdhlKQ0PEfH6Vt+jXx6
JNhVv8KZ1+1xaOzgAXadyvpSmbeLW33UDvSHca1vS3jsCfNXi0OasiwJ8nBkjFv6NJuMctcj+1Cl
06oqyP9kjI7RGm4g68e91nCtTKy1juuy1YeVQxa9yjgykA0l5zjUZw5dw0jn7rTR+gAeRW4FOAha
191ePeVG7l4UZOQNiHUyn+LnoilkcB2YQ341G51+5xtF2B1JIcL5nMyVs1w4DiDzSPpQ6UvmifCO
1J1sNnlVardm0j/ad0h1QrzLpA/fczQRlYnI5+uu8m+81ZKp4Y1nGGP08V7l5p7oMkdM41foEnom
+cAzw5mx8rHEKCKr26o1nkapelgAm/WCz+L2wXPqgq4EkR+NN3KdtpXbJSwnEpPAgeAYjd0HZg0m
M86c1DL0uXLpD3tUI4pbsPJCMd+4EQ2k9LpzSsPgyMTTrQj9Jg8JHszVWIUvNo7857Qu1263YW28
NnNeI6ArZ2SYxhOJKdNjaRnzTShC8w6eTpdBBsdxZF+/+OvQ3krLa29HaFdfWVkfQNoQe24W+imM
bIureYn8i3ZwjqFZzA9MR86DpTRKDI5ynq3OF/McVtNppt5/hPFwOjfN9Wg1ocMMw7L2exEAL8W2
s5uXVR5GZ06u/cRlU0SV0dpPFA/l+wnnEyMefdD0uDAmSGjVKJrlGKk1fx+2fqRPL3Z+0+QCg69T
Zf+JkxGtRTdB0mUvpZJqKTACfJrxEb9d4b2fh6M/PC+S9LukgknySOwUst7FnuwEgqZ4l8NcuFIh
qZEIx9vAz6RVrleF4+nMn2vj0eo2c42R8J30Om2L14Y2n13+/13T+yPxJM38eVPWIwiTe8hrDPc2
hrkxdN85LbvRYsZOHXkIg+aqnMVAiT4TbNf1wTqgfUHZxnTHfG9Mw/Jazgjs81Y+KQ+pfxIawqiY
qc0cpCQC8k3UHK8yGtnYnaLe1PXYrnJ9NMex+Vp4UhzAgbuPUHncpymPoL84E+5Fw1iEX4J1E1k3
nnQU8T6Z1kRMmLcd4HgMfMIE2t6Kk+g2DTGk9Sv8sKWVG9d+YITthT/nxv3QnHqH2dbbx9CzW6px
iogbQcb4fARX69oMEpf3WBY4AsacFuMnNPwImNqtebXVUF8PItw+LOiu3jkWPD0NYLRkeGtGTez3
ZZOnWADPR9OwGp8XrQtvx63qiBGYnEtROFocimI/kQw7O+hiHWq+VO1GKjtDiyTai4Dik8dhx0JN
DNGNVdlRRjSlPyRtaYaYTEP+PLjeTkxbjaYMPzLtTx90mFPqr730L5QK/Ce3qIMSagXEA3ZsiE6Z
0qbH55mvXZfOZB5dEyI35QcWSENwdNO2qH9qE1GSja1GMva6/KwdKkrIaWN/J2BXrkyFbMukeLKs
Km33bZvTxdrNl1KxqafRKkn1thZglLgpdfu+isyGIlSatk5XiBt76sMozJFHGbmVBUOoHmDnI+Cz
1dR2SQC9ok0I37S+GaHZTjx+pIuxh6YUM8NVFDk+BI1ZQfbC2YP6jvorHQa3PwIp1JKjAFZV1gSo
wAVz4iUVc4tqPwdvuu4Zxl5V20YbXFUBu3o4b/Nd5MBcSwXL/s6YI6irXnTKmFqGkVaCWm6drqI1
X8ezjgn0noD10hXaFc1JQYL9+7mpaVFWMexOMhILO5DFqPdnAJt5StWipquGT7xLe+Gt8yGoC4/n
Onv57cABvh/7FVISncxaULmPURBXECHhaO66s4CXgoZpIswxnbhqY5nwakFxGXGk6s6XVlsq2ytg
GKpHy7vql3aMwKECfZ9zVBkAMSsNnstWu+LhHTQ1NWgTGJcDMvEqC8ZJyhi93Pi+abAfiFGwgVRh
cxh9mdHdWzGiMBoPoL8ZRNtpSi+Nel/empXJodnLih0JEwxYS0MJWpHWKK4KSqy5/VQ6+v+ydx7L
kSvZGX4X7VMBlzDbAsrTs7vJ5gbBNkwACZfwwNPrqztaSIqQnkAxm5m4d7rJKiDznN8aDtBlwhCx
TKP8clsl303kIRbt26gQe7uUJHbR4j3KGI31eu9FXWvvvN41j8EWbFWsbWJk+BP9rwYXKRH6U4/C
yBnCr95dNn9nVahyXVEZDyVdhNtojXR2i1XrfW9XY9ugKjp3TLtv/BnMVlmAb3GfagSX0Ugk7Yrn
1I2pMbEkuVt1x4y4Ctq+8HyAO2iq9O7kYOzhBoKBbqQt7RF7kK3pUa0rYmIRRijJ8kiIMEGFhHkw
ktUSJh1TEa99LQyrWm9H5lyPRkkQv9J7zrSfu2cSJ9CEqimrjzItLIymi2nHnd0IHTwFsnC7WABu
lftiaOCkIpPzJgDF+daudP31Iwhy+Z3fOXrNw5V2AEJ+UP4sedR1l3qc+LVCfkYuTgKYvSt5lXo5
l+g83y2TsdUPrLHv08CUsd9SasoSZxn917BwVv4ohbQiTicbaZaqi8nEZeSMP3KLUubEj5Dt/loR
YLsPoYjm9Z6p1zUk0+Tt38UebQTaNLE6u5l8be9uaIHIY4d9Ilx2LtCXl5g+s/pj2hjnutqTy1/R
2JR1FNviuV9MqaJHpZ0XEvWWny6BbZ5o1lZlfo16e6i4M3EW4dmzpj7Ny90koRGHU675WP14k8HN
yNs0sqw5oFp64+NZN1nzFHIZz0ilpWKbbjUrOwJKUyYlpI6/X5FqWedwDFF91C6zPQIzl2bvFk3n
dPCanpQEy8UcTQU7+/lRaTMF8RgtJRpVDjA79sH16IUtrXBKtCYKYJg4rPnNB7wIu64o8+DST6y/
8aRrdYPCt6BIrxU1ogYJW6mW96k19nZ2Bh0WII+smkm2BCDUjqCAZl+JbRqrXZeiTU88b/KPmYuu
623wipn5I2e15vEnUOCcuVaT/SQtK9uulmeP5d60dtt8co+M7tXRTfNnspUpQFVy9rR1FpAuQMII
GNxesd4vLVMt3QJ9WO/zTrvqDeygSx8wIFcMu80aLfvatYxIJHsP4nXExoQ/TZMyf6nxaMUx6AiH
37cLFbg/i7KHSNXG7pmvpFdnieY3yi5+XYxvRQE8EgsvoOnd41rME5J4h+oqVmSsl6lKvQjL/W3b
etyQFDq7UKXhAHYlvW+ubMvbh10uf4dJWi+tR4wXgQbrKO7SEqWus+I3u860pubH1F7q6M4rAG44
1LLgIqS7BPt8mgL06KhS/ScydNQLuG/OcZwtPY5Zq00dDH8qVBHP1DjXe5U1kYN5GcnMe1oLS915
cvLGJ9xWQh99Gu3wVgiMv7u29tdPV+K/3/EoWT6QGQqBPV7k4KuYRxvEGWwjsg4MEh6b5jj5XjLx
nFiXsUtN8GzIaqDbodeM2LPtw4ZbQzEAirp1KPbg2Xkdl6laqlPLKzkcSLJo0bsHZvli7EZK16EH
jZ7zeXGXj7xWbbpXrW0tCboO6pK1WAb3JmFnnY9pL3PLP45Ky5VBZ3VxS7fqJvqvEB7vxAQTFsOf
kxKyMT4lob1u+Dvl3HVx5po2+4u+yKXLunH71yjN8E15a2C/bh5iSKSsjXjd1Go3x6b2J+S6UgX9
0dkqtLAmWIYisZFEFjs68hCW+/Ogk7R2InPt7W3z0Phu7lPltd5rSYiOjm2rGv9EChHTdYM5I+Wg
MOKpdfE+E/5V+a8ey/CnpLqiIHdwU1+uRdTdTmJfES8pvqAXUWtyHtahj6Kfq+umyxNw6vy6Ro7x
L23om+0aeQGRL9PKDnk3iszTh3IgkO7outh4uVaIECj2XVmE8tHovHwlFwWVcu+uFg5yp8t+RDdI
iGWaEoioSMc/YGRs4BshDuFxoaM9OJC8btcPaTaSLTnxpE2xLDevOlBRI7245+l+3Pq0e2AOq1iV
+5ByWtPWoT7m1urPd2NbcMOjFSI6z81Fy+bKKru3U8P2GbLK8k4SxvKb0WW8VnTBtLuNTIP1EnYk
Mx8W5WWvRMxzM0e1xfyICBeU3AgPCfDGdLqvjdLfTV/k2XFxNowy1WhR2YLQswTNIStkr9G2/WkV
zoFY0UOcx+R9ybxJPD8V9ZUzVTsPbMWwIhZQ7cCLbrsHOSzVl6WIgk/CIZIlj+VWu4fOsaYq6eF+
7bNei7I8SFTzhLzYGkoJMXhWTSfa2fhR/VYFm7xz64KhvyD3c3nUwpoAlhqcLoeAeqLmtR7tct53
6TbAf6C8H+OGtI4tNk6t3qs6xIIUVZDUxGAG9nRt6oo1m67CgVwXwkpK1vKxL+O8l8VHtJC1nnSm
jsi+GJldLD2UJIp08CWMZ5lblbx0aT7jPfBXZuDIzazroAcwNvxg/l+5WbKNG/53kaRWNw73ehiX
YOdurrH2VhZUl2GFM01cy11+edVWXCHycBsvvbauZP+0vPLzYn5aZByxQE/g1oyFc/bdtng5H6IM
3hp+QK9HvhLYm5SH1t/bIIdBEol+O+UDZv94SBuJ3cJskdiP+FIot+YXYbp2vb4gl3bqDKBM1mYX
s0iXaJYmrYtdgWt9OC6TypwduDKo/2y1bNA9d+K8G0WjUE9XMMBwH8DsoD3gKFCcwtpNY7l9b7LS
WBdyl8L54qUsoOctJMMmVs3QInKXYgz3fZiRsnXjvxF9FsCjnt+A9pHHNG0n6xZ/uc8Gq4V68mbs
CFOdW6e5nOu/WFVQM2bIOTfGpKyY0Nq3S8rVWzSnWSomZLIslruU/Vkx4I18Y1MYrs1J5guubiMZ
sg8N3C0GI6DXYEcL1ar3JSEbIuaQs97Ji6NcXWq6oy4VVPevNcIlt28QRQNo9cNt/gKFqfZ5a/v2
fc7l2B5QsG7Moty9L9Qk1SExm0xuiVhN7R/x0GbRLo84zLn9W3d+KqeWJ9KaCmP/hKt1vnUj15Fr
pSI6+ZsMddyrrBTcWJtskqHQ1fDSMeHAmxFR9Xdb/do7aX6kc1kb5wdDCW2nxG3LKlkKmX73sObr
hM/6tpBumsNhJUeFkCgXC8I+1M6ansZl8ghuzxcby1tHBXi1C+0860+a5+0tgH1fiTUCRNoj6pjo
jbLKgUiZ0s70ax4EDhS/Xzsz/iEKIbvDNvuy/JwHPx2epbHyuzRnE7kbSdtV8UZiJfuccPLlCoAk
P2q92ENyGybTs2k9KAR6sKLp4HiN9F9l0UWPoyOneV+SSfUSavKOAHPKVgKDtXYXwze2Lsy1P3/T
trXOx8wapLx0wgvTk0AdGJ1GM/MjMt6sRCG78zYdRhbo9YxffG4ftckLfmjFJv8wlTdnT6Rn5OkQ
JG4R5+lYtftRLDaQ6yrDJt5UHdwVqPSDYzCmvflojSakL65qEIl94QHovCMJ6D+WbApGCrd6CPsi
ICRyv40muNdp4f1WRhXfNr49PB96dYR3J33e2b3dB8HDWpI8tqPNuwHRDccCsYxMq/GYTyCB50az
4cPsSxCgPQFYZNowYAe/TOjpAr6UMPfdslSkI+FsaT6V8FDb1ih+ongt27E4Ttyk5kLqMLD4ZpBF
XjZ6TS0ibbLevhOZHOUKYpe6Qey1WMp/BJsDSHyHwHhZEjpqK/WDXE0mETKH1DKU9D9NvRfPQcX+
ZTt5NV+zba2i3UTM03gYA9/053ZpnOmyaNa8fTASjHQi/0tPFUIbz/mbSg7KZM5cjaFpKu3i3A/A
cTHx9cVvt5whSNtOSaTKi9/515lh7Y+Wc9kluSmhGkvTyeCZONJNvmI8w6Kz+jd3AbSA/jshkXCh
I9jDiLXhbxs64f6B4ASD6WZDsRAqlbE9AmZ1Y+wzovtxLuV86ZbOGV9mZ1p+Qv0RRht67s2RMU0G
CN/KvK8eY7944JUqv5PHZH3PpD9/BEMun2iqJkpLTGP7CzETVbizG2C2mKWsnieXeeAWREMelwxI
kkiCFnhil6ZQZ7vcsZcvvytSdeQ7DvpzoaQz72tC24L7gn2df/GfkCSYDe+DMQy8oZGwrndAnQxO
yG1Mjq2rqt6dVfBfBVsf0usudOGi8nzJoCI6M1qxLp2CYHA+cP9uDUQRHkjAtbt75JEZ2Wby5rOz
+ZRA6pZ8cg4IouliNdXYc/4ZvZkDer5iPNJp7ZX7FtT/HUuNg0TJrqD2wtklSskXjlszUwccw2vG
HXGylCIUjBWMiy7HsBPdodr27UTpurRPDM3pO0BDz1Sghb3tfQSFf3xZCfhSMq5YjbuUKGtdkZrk
I+v67CvbrE/ZujI4C1FbnROnszTrqYxIwLr2WaOHfRAOjBNkLBENRSNSpe5Wx8GdV3rB7Fy3MvVA
7Oe2uSog9iqxvMl7iYQFaVt5BDXw7RdRLDLFva1TqgNz3dcd2UvMtFSH11sbl3nUVkhHm1zEdQ48
GOcTU3i8labip2aaA8La+J6uhWcz99ZOTp2pwa9YE5YzFfIoasjMuHTG9tEfrM2PA/SHIX+8Lukm
KTDo0EqqTRALcn+wzlihuZuzSJiExJLsdxj0C04kOeq3AFNntuvKPh0gqWE146IrnHuVGfFb8aF9
RxshMad6uvzCbE5932BCgDpseXxlvVzXhyyrCeRHggsOzY+VH/OB5KodigBM6Q5pVXhmmQCTmny7
jxE4wolDJqeXoZ1pgGqC0NyaA1ynjSV0K545Fp6nSdX+wwB3STLdii5mLuaGRVAtRu0M1CwAQtW5
3zyva2xoYh5JjvZhZsX2m/rJjYYF4KoMbyNNiWhwZ3xrek/Z/vF+R63qb3xpT/jhOCzowzQPmDPg
fc19b/1tSUc+B652fxpZQtcUImX4icBYH/W2tCRNqfoTRDM463lc1rcpC+Xn7HvqbwAGWu/IpPLu
0tEaraQtS+eFsLwye6xbI4AOR16upABw+y28SuOzwxLKyqkq/7esiBl7wnWMfUrbqKFOXpH6X2FV
+FUs3IqYRhRSiKCoBGMMW5383l9ygPqeoyFigRR2ehnzUZsPH+srYDoBgpj0WmzeuMp6mPNKp/28
s82wQh5vwgoecfNzjauen3GX4sWuEJigIbiDOAm2xNa9mJJW1x3vqjcZzRzfyvtQS89CoRIw3qEq
ZsjAmJ5/YeglBIwT0O0TVDJDe0DXFYpz15AvEK99DjxTKW8KE69crVPB+k0AQgWydS8XOKAJ0V4U
O0Xg3GVFEWFSizLniTgN6yuy9RBxoK5k/jmqpzbd8zZOgm3ZviS5zt8FImYKBkH1/3CdjagpBBaG
3eDN2MYHudk1coOh6L6NGA6abNdL5f7pvLIw+I1BoL/yvLDy3yY0ud5XVUYc3eA1i8Z9FuW/oEer
Cu58bJZzo5iACb2cEF9l0bLe3zCaIanGubg3iJ8KZKZWk393Rj9jOugJSTsG2O2pH5fEMe5z8Lnt
jT9x9cnqXFhz0iYA9YQYmcp4m2tkOQ0VhuhVaMM91PkWykSU5bBWMZbo1Tvxe4AFTrINmzOJrQvI
f58C6VdSsWqQakNAp0OaHv/Z9V5aqL3oMl4I8D34N1ibjMgFC+wemULqv7V+WsmfUUhV1F2vtw2w
cQokHU7ofHZS1jNZYlUb5WdHor567Z16uPbpFOhEh7UHZNyOKKqsURTqBO0ndWIF/qpPZLoN+oGw
QlEmGLkQrnr+Bt5BRviU7iiltEqG/joTB0MqXMWmVjiKNowVfLoF8gVKw+upGPg+TBlsG2lq5Fz/
mKy2cR6ZcPBhFdxk1e9i82RzqTpbdqSMLXNGoUBJzl8e27pZ2pTNrAlJwVOTgt+koNLZh+zs4V1l
Gn5mhHpNfSdUSCgKPMLapAm2yKG5t8cB2SCjUoiZpvUtYREHGdIgRl6hCIgLDTJSOaudJtpyzg/w
dAUhbgP2fskUIeoGkYXPV/Y780wxXFp363vCL2klmumuWurfzCJTd+gWWfw0S4HPYGw3eISFB+Rb
NSEVSQYoKBB7sXSf1kaQwpONMibYz4h1qmskshyjP7GhoP++t6hnqmS7+T3PbWu8X2unGU/o/agS
r+ctRWlKhYvlHFdtyfdCKfer5ymuYuPiW09U45Q3UnIaGkQeyCIJq+M+7DishClf6Ct1ipjCVsIg
l82V8s7i0n7j8V26YwrJ8rf0qzy92v0woc1c+xrot2ThO6eF36GDkAWWfF74poqL2aNKdvXYMj+r
RYVesrmYY+IMAXRmcYlYkP6iark/8onn5IEgIxpu1JQObwjZEL65hYYOJ+QoVydCQ0JgWcG3y91R
VOMvOVYEWtjV1vpoKTIs0QAd9XSpYb1DOuLhm/rT5rRSMAFPeR08o0qpgCU2bMQpuG+xtwrPs8B3
aj5goAyV72k461HBWrWWSEhLVF1tUlhovA5eMAXvWe4iUSgqxAAHozvyh8DA2+kiSUBdD75qiAoZ
gEqqC4EBRX1KPX6dpK10yWUvdDEn9kIqJgAd6QmaANA16veRXMV4DAYMA1dkha0VZxuhfvjw1hqB
kENjzW5Q3Rwd0wh5FfGRCxMM+8/anZy1srIr4mwaEbLVBC3MSb6pPfxSSOADVVHMRiuI567KWNQf
R2sgI7IEHLIQeg1dfwuXRRfJV20V18WZBw9p43gjxvF5zq+8Ddr+ZjnLjaAsRWcxbGziOXXa1r+z
Bflaj1O3GXyoIZfZ2dCGZ+98bnSRgTPhhJJXNBsT701WY+J+T/1OmWvDdgqAYyqhn1snXXM2ORcM
qHFaUb31/QZOj/5d9Z+EZK3iiQznpv/RNQhE7yKnWDEvRu1CwqfdeHn4J8f8PKpdkQGI28xjFTC1
M3sLfN9c1/VzPzf2+DYqOjZq7B+eQJezpcGw7W2PDMCfPrAiQx6kfejGuGJLwlaJYJ15+mdqbt5n
VCcUmHEipX3iOGk7fuP5t6Y8Tq0yGqadjhanesDEjyN+WksEQSIbV4VoCPiRHvdcdB0xyG2lLmsZ
oOZY27YDo4DHD/80edjkb4FdWuI8+uxhz6RFrMhXTKoz+3Gb7XFGIdJv489m0LZz31qE8Sbplgdm
u8nFUckzwyo44FIXWOmv2L+V1ldyxSjKeJyictpClPGChvCaOgR9bL1KlA+gbF1zB2Up8zc/QEZz
zZusXx/nvkGxV1eETtyuPueu2iySf/q+J1qYXFOz8wFJESFGRUGFdNgGJxZgiMOcKQ4lSIdYEVcD
asGdxVb0uxxadIOTZjPeRWC/12j0WIKHiX9wHS0WLBGcGA0VESOORBqQHoclU95yTGem1fY1KnKg
p3NBLJKsTxAhTtV9hhYBocG7LlEtrtewtbEGbHLqxufJskYHLElWZTD8mMBayMeZKl206++qb9j+
DhxtvjVcvGXKTHiYF/L591xg0lOJa2+5RzkNrcc2sgfKosr9VK0+QtCWKHHG2MxI9ACE6irD6enA
B3Ibq84XqHCzau2TZtkyeMhsmFSU72fL7f0Xsi2z4hbuY4Vuf0YgJpen0nUsrgpivXX06vrkSJ06
iJUtUeSygIuWNRmp89yHx6Fxix9Gj9DAuaWs59ndqq8cV8xI2v4s/3KtEVVAik74Fmx1+hEh0h13
LbLib8UYRsfFsrfuVDlCf9idkW+1kNF71tfZhCGmIu/h0GWMBrtpkEu5x0lk42LJCR3Yatjtf7lL
/9+P/28OBqn/3Y5P5Rxql8//mnJ2+z/8y4pPBNe/01p0K7rBnEeS2M0/9i8vvvCjf8cdRVhiCOxD
/cnNpv+fZnzBPyKYEiMVdLS8mRf5E//TjS/IR6PjAicczkYepdv/738km/1fSWcOs9d/s2v5XAU2
Y5vr+Sz7AYnB/8PiFs5TR0AGtTjT2KGYTv2tqXwyyrpxuq9V7szfhIOG+xKUs3DJ66IpLmF189Zf
kl75Xwr6KfgYGGzVvocvH2JaOtYCB4GnQOaJPtWUYiIyfRmaKMtBCVqN2GEoIslUsy0LonXE8PYj
AVRDBFnekusrO1eaO8tC1dGSkR5k87caAfs9u6ThAkYW2bj7SUuY5XgbDBrFYTKr/lE2xugz6b9d
dbg5qr/mqh0+CtU5wSEcCArLV4RT9azB6qP8YQGSB41FmpJmDZRh0TyK0SMli42AfzX/4eOB+i1m
Ryb91DUk3ay/OKfd67aIC2aOlPyOCc8HXWhoAoAm2hwBcVvZ3nErxNVCd3/VWlKkrvRwgOlLz+sU
XSWBNI8uZLGfZIELAuA997RaJbprTUKYidpzik4PG+6XnUVTfNIE2XNakfcVFt2DHJfsPGRr9zpO
LXbxSYX0FfiYHFY5oPYZ/takGCa2CR6VL7uzmQTMV/Nli/XZlRpfSqMIA1ry73STjsd5ApcPWM6e
7dL5xekPvRiV3k1ZYr63Vd4xcFT1vrD0Lw6kDyAqpKwgBEff2n67fiYeLXds905emJ3XbdShh2AY
Dnq+Vx2N7ysvwQssj8+6LEZS21X6HURaf5CpFp3y1m/3AryLoJ9wjul9Lg3TF7s5wvgls/7MoJc/
nAnVwM4wX2GSq/P17NNL70K6T4P7J53KMOCBxC6FP66Ss/NQ5KQLH9pcDsOxIFT2rnU2L9zTImay
SzaGwSsMaW2X5JFjT4Oj9EwOUOGSzL2O9+GALOUJ+XkUNvQl2rUMv1pLDet6p4Kxj5ynzFOCXMDd
DBqcX/pOtjUDaDCZo5GVm8EEb+OLYrLgCmsA2xIlOvt1ptn8E/UL4pJhW06ktZjnG2T7PM19d8od
GWBT8beV8zolkj4f/HceW7AlOBSoYV/ilEE0dWK/NffUSrRfrnLRoaKyQOVKf98FU9P6MEKfIllu
2hRR8Y8eFT/C10KTTjjVbJbEkz3Yi/tE/p2bGB9r4RCKCZi38jPiwtKCpxgzZjtdK86L8OLYaFCD
Yw8Csp36NYDMV4u4zkw2pxCsZufhKIg9IdY9awY62Dw1/V3PnNfR5Y7N7RZlQz7hrtFr9CvKTHpC
HNSOpCml+L48pSAnUgFuaPrvWdfIDzGz44fVhKKznQVIwthmsPD+egyEsPeRsCMiJ2rr4BlUGzOl
BDGIh79zKq+kBjF/39gOdulQm7M9S9JaC4PTISN8KKpz/QxVv116rwJKv/m/ivCxz538ivqiPreq
44WVHQSc1eGeUl733lSruDa0UyVzM4T3Iezwp1JE0+mFx16tGx+Gi37Yo0g+Qd6Fg3X2yiNBPeGx
xwKpdroL8ivzcnikvyA8ho7oz6XjW3EBR7HriYa701sUPtA74SZNVFgnRErFdc5mcQWN9r7nEqQV
johCgL5DdL8BnWeLebV4T9B881dqUKFXpGQhsUP//FTRD9VxYu3mKcr9hK+Dvzcfuvd/vsGmb60T
84yLlPH2J2B1/QsOXp9klX3qRuTXhcHy0jXZfFZZvXwLVz4Szt70cRjcPrax3sZZ1+ZnCnqGQ+/5
/H4QMIdbsdsRbBL7WRu557xjBZsxVj4afJJ7iOsWrSGWpnbxf5IxVHz+8/c3FPC8zYFfHqE9WmxB
Knr45zNsVLN8s8h5QhvrZcu9KmX2ZvHq/VEYZO9rN3P/EP5rPfdlUHyyEdcJ7tniU49u917X6fYL
G1NFQqcakZdMK0ff0vs/tS2W86BE9A0wdXrtUHP9IPjLEAUdMQDboUMMfx3eIc2goMMJ5698Fupe
92FwjWzU+ZgAojZ8Y72KRHCmwZVEv9tnTCIBr/rWlNPFXXwqLIhItCgWxzBhO5km1w9fiGfZPX6L
QOozMIP+1ufSvSzBuhyH2X9MG+t1MPoFzu+01O6WNOG8p0+G/pT+XAfjAVDhNLrurzaEp7IKlKsh
C8HForxil7Xh4wzmQqa0/UTg5tsEDRm72mC88NE5ED7aHzcxiMSbRh4mpB6HvBugAVSvD94o233a
sC1hp8GZIHIFTojxswoz79q7TX+0shryZCK31K8Dm/w2CQTj84j3s18hqCS1KDA2QXgjqVHpvP5w
gyjn82++aSf9QPzyW5J6ldi1eLVhZR64S6J4nNf6ZNvkhxbjzNMdcBRDHkV7FpzyFNHf8X1p5JI4
2da/r9lARfmEzrHLJ3HsmyxDLWwvR7/PzsjxVg5uL/xarP6wrdAQ9gTaWkKJuvn20g/peBXdcuxT
FyLAd5N2tfWjo0Vwj4yS4XymAKQP8vCKdxjuhI0c1UnEjpB9T2vwfDETZj+b/oLt5s0MG65FB21l
iWZrCN1tZ2z9O78pDAOfnOSycbqvwSIpEYLOSiKQt11HviCa7/W0jcLskchXeyta6oRaSjQUc0gP
RnP2ViyJa+GXdwoW1ACYL0lTz+G+pv/4GBBLeJmsbdkhNzjzvhZHsaz+frTb8xDdzuomiwe11p/F
SoRej7j6mQJG96jmKY1laqKnCvHji937c+wGJWthWIavTRc4R1Wv7klX6QLYDlucKBiYpCdGYEvK
wKtP7OLRc6rcM9NgWCCQnJ0zNWXzzMOX5eQ8VuVjRJ3QgbN6AshB+fDchWn31q2eb3YdJrxzmNME
x0CKGI4mEOvkr85wCaL0Tz6FKx5Te7636qGMG+1RQNK21XOO+Bse06izzSW9v2EBJVeeTxylN7rH
jqRKJBNT9nBDgLBGgBVXiCPZs0TTJCOqn486qhGvjZKACtn1tEyo+cyO5l9W4gIP+WLENa9CfZZ1
b1+JKwlOM+fVH6wwLY9kIR6Lppt4TJW+s6Nuoxepts8Iu+CbffwhcZtRKJFswAVx5kfumjjD6mBq
vHWK7oqhXROVC+wC5LhGd9R3KPjAgG2uatr7hmDPpEDudsDqI1A/W90rcWzAsy4Tox+SZdDqYP2Y
HGLeitLBA6i6QL2wHcxJAIIJcThnfwvZyP1cQ/9Cs6AFwBrAQ7GSPjtULWs7kzoAw7w+0f0UPbdp
fxuhqeegkvRhbub0N3+wfopm3G2D4fyfrGH7Pi3r0U89FKq5KM7bHF3cmWpUH+T8L3EJ/h+QAuso
/CA2rdJJrl3vlBckuso0nY8LjBYXok8tMdUdaPkpRGKITb/A5PO9j5QbHw22UD339zatJc+eriP6
VJofBnnivs2s5VJ3OvsW3SQOxBshIrvJXFwUW8cBXfyeXuKc0OD6ixv9ZXPgfFKushtv9jBF4wtY
VoaHolh5iWZnPKHlpE84yqpnb2U1ZqrhVCPk8Q3I51vBaH9Rsv8TRONvMrSYvaRwk1pT8AE/zWVG
iJGPFFjVJEI5xS+frvNkVMUnKbDcfhslVvZoHjveMYBYj6JAOXLTtiinGTWIEQh9B88q0JxFFNl+
GoL7qq6dO3aR6lgvwPcLLSM/LAR5GBuiMrwql/OYijJ0sOQ30MjU3PyL8wHJY5N07HYkLNTtIbec
z7AgaYGBq/4kXo1DMSova5shK0fYCGaZt89LjXgH7ZS5QpLUfE0O+HoZTZfRWrYY6dnrSj/SyTPG
2uXgarupJ+4kLb2HWvqfYdl/L2rPIRpab/t1QNtt61udoyHoCYeI5qXf2hcRMFOGKrx9qX8xAQcU
Yvnjk2rmZT9o8xe7M4Ou6RC83mQxRFrUr+QQgPCIGvzayX3nsokbpWjCgodtTH/0phVI3eXsH2am
JYzAmznrvPOOEaU9MZr239Po6BgP/E3MyPfUd056nrjqTljxvukGs5sIzSX1ZuuE1cR/nLS5R7K2
HQUqh4uNdj0pGzqGUFjBVanIP7QCjrnE1XzEDUzCq2Uj6GFJV2cUqjzOTODJQPrEC6YP8TYPiKmm
lIzqevy0t7b8Xs8dPSBe+0KSSfFNeY5znLzO/cle1R+W0PpjLADZyJ05CwPzaC3ikSTFhyoAzQyZ
tGqF7q8Fbz5rv8Kc3Lgdfq/sl15y8Ps8fEtpNsSlbvge7VuHWx5dtD8RGpkiWkaIuSIOucFcTqmP
+BwdaxeVrXc3e0P9MnvhcDCiQCxAXR6qOG0dpgiToC7po/FqFV0x/zCeiQ9yksZ7dP9L4lJ5/jdF
1fsDTXKVhFVO6JqYJWwXhDsFrekPFxXwA0LX+bj5Mr2fbcEVho8L0jlEAZcz86R8mD6V809zAEmy
rb18BKGk3dVvGrz39TDfywHmu7ZdeU8aF/Gh6K0eCg5nWAZ3+Q/qzmRHcuTc0q8i3D0LpNE4NXA3
7vQxwiNjHnJDZAzJmTQOxunp78eSuqHM7i5Bi7u4gBYCVCUPdzc3/sM538E5XzY3KTPyQ6sQfm0s
uvhtYi6flQxW82Iy3E1zYRymtQ+lWMHUJ3uHxrvR7zKRE+WbQAqFmg9VWJkAwzD692RIqZQ8FyGz
RcgNYXwYe/lhk2ltvTkLOBDHz6xz6mC9M/HLYR6Rr/NYMNDNJhYi3NnM30gVBDMIhaXzzLt4YJec
BYrhwoTPjFToBQT7HF+BdbkbWOFu4APYe6BFL36auEdfKidUgw81s2+G0zj4HfrDBkx07KbN3p2n
6JZ3h0+qq2/kUiKj0fboPCyZfGtdkA/oYBK90bCPbxmQE1cYiO69dku5rTIS4qnQIjKjTCoRrdF7
EKyGAWqMySfqDfOqcjOi6zU9FNVGcCftYnjofBHTs2eZCFVtz/dJja2HXjg/1tW6SI0zfU2LSrwa
pJzTkFhdqNsxf6yDsr63q5nHgOSevTCrXY7g+doru4aIryN/+JynnHuc1K6jxyLloSQiBY8fuvSp
lsZrb7vTEYMnvr+2Ut/YKSCQbKQ6p6gfMTSCl99bDZdLL53kuUuyu8SsL+CablCrfi8c1T1hiZpA
Q3jFHpNidyDmqjksE84vuB673JnL14ZQwmu0wywFMTW9NArrm84oAvAB/mjFgK2viOaDbp0FMTh6
xGCwrmLE99f419nFSz0d7XzC4L5ob5NgywiDLO6OsrLinYNIYKOi+KOe7G5HCuQ7iiJ9KNry0tJ+
dUtXf2u9qbpj4er+jFwf+QTOnmskb86dARTg4KWIndANxup7VTnFNR8dkSKFLw/eLAKIx0l351GM
32qarSOEM/NKMXRY3YKFtXEajSTR5ceyfkYwHxBwWvxBS4UxgByF0ExcB3NAw95kzprsfky66biu
1A4j07wtfhcMjZUHUb1tjFcox6RXOUsS1k1UPixjMSEoiBUfTNKcFeXQvlPMGDcZ6yb6HkdwCCEb
bywMFXgcZjEcmHcnOxazzQ1c++hmCvJuS0HLkoZgs++YDyzGbDGJaL3ZuEehmvIe37O9W/GzT25P
e5K0Ux9q4eWHap0SmLE29wYhxhsWo6egMXuEo0zHiGwccZg3xUUORXuIJQqHYkmxXXrK2o8ofI9e
XXaHoSnnt05x+SBaBmvLxSc/XNHgHKoX/4fvrClEqtLHxen9o9tVZAYwtnkt8A/tMrLqsBXp3voM
tFk9977qSCJIdXBvKeK4miUzP6qgj0Cq4IRAESO/sAxVaKDmOCQScNponIP4lZjQiIhDiSdePTOC
it51ldU3UdZDZoGtfx2rHo/TWI0fsKFfiMbNb0aonkfddxQ2pLLV3+dpkvdiAvZN6sD05pNoyhUi
/feBhMIrhYb6mPPgLrc4mt17OFbZAzYbLuG6UduxXBvtajbO9WQtYdckKbpAHkJ1Qte8iUs8MxsJ
+PKS5356pTKdvts50rz1sRO7G2x92W3fLl5YDDZ+Y7dLfYqH1ruxXSOfr8YlSNWBYCUyMkt3Z+CE
QWTodfaaiMBDJ0OlrQ3MVDLyLXo1tOvfqinz7pm25RdL5fGPQjRslgujhPw1Li0QMH94Ka3YxN3H
879l5vYoYze6ClxthMVsiL0I4vFMFLTaahuDZmMYxpdWONoA2N3C1x5uRelN5zrCQIZObXWSNNyN
+XIhnSo+DMwbrzMvj8AS8USF6RPciomAj5wl6uruVxcVmdGZu7W8SXLL3pVOM33j59FvvDnuPwMK
IVXH77YI3g3HfJAMV69hcL70VvSQ2gv1EPtG0CJILj2OiZ+ITzToIKDt4LurM3TKOPRau4yvGC4W
j0gBBVWQCM3ce3JHNBK+z9DQnOO9ZUGsGaVpIyGLGpbDxJVQyG4MxCtbgloFW+lsX2XxfHAauDmj
GikwZ3Ue6rh/aA2fY9PllwGpC9ddseyHrBq3iSXEGT3KEKJgeY4r/Qq0Gma1o3ddNexrulEo/+Zw
sSwmiFFUHvmBLxvc29FF9b1AG5AjqzMr7zhZheKDB6G+tf04jAP0NQLVyMl13f44T918mCGKh2aQ
n+s26i+0SVnMs12+D16WhUnMkz/V4s6um/HYBMZeDjbI8NSOD6pd5JdrqvYBoo2xW4h7Q4lJI7XM
UELs1nKPYzL5+Cszsn8TYg7prQJG9zq/jFXA7LXsixG1OEpuaDQEbuZl6CGXvc3gSV3SxrAQyi9a
7nikBN9cBN67IB0ey3SV7HVetDHmEZ9kD96/cexi37hRcjfgEdiZo2eEYLIvS0xF3xWMb7VuY1aF
bn2pmCXtvXakj8IC3SG1OmgfjFULPOZs//nOOA6PUzXfBxWlcjrka2pRRNXXNO1m7axEkAy7xjHR
ITrTOdJiCjuvUjdjVp9I6X1RXXwZlPGphswIjVQM0Pi89AZ0xZ05k+RNPCBafTPyjkvguCH6GKo/
x3/33Y7UTb96ZcTToLoA2T8KPznNduwT07LW7aUgxYD57wIzw5DCvoNTzgHALIDPDmID7QSkGgO9
hYFFJw9saBfT6H9DXhlspVDpbkAvefJL77rvu30n6tdxXs0qq2R/bvwVKvGCQ6Xe0T5E6AoKf9/I
pds7uduw3VjMkOXEhSTZRwQqPN9aZrKYM4mbzVnJtmwMqiQZd43tTbulnEjlQEHlFthCmkR1BNlN
YiPwwD16RvemA8Z0gvQrBDv4L3ppXkU1NHZkCSMJFH53Jf3xqZtJqWEkYO5LZb5mvh1zteTD0dXB
Y+1ScjW9PV1EkhL+Qi96CGxln5Wj79GTsB0BdXBTMBm3mQIYaheQHENgAsB5MXwfkuCBlDkOWp0d
uOk10R0Cjz7VyUlPuflI+Zgd0uADSZnN/A72Rm4Gj9SRL3E6faPRqDexXScPpLp+EhSd3eSWZ+61
6VUXaVifHiEuZqBCE+qM1YJmC5oFT5mtkzOcxANPTAgXmiPhgcA7YIKK2JdU+0Kqz6EvT0ktnqIG
OFudm/dLJOtzFpfZNcQkxGp4xUVQ/XB9rNVtSd9jpQOrrUh2JxQglBfI7DcGvhz0etmZLik+j56p
DjhvPwpLPcZ5+gOigHXGxkVy0JgVx5Lg2DCnYL2K+9g52JRq16ab4+PN/fHY1cGwm90l+Dbb4tMu
h+IBfT76PgPrCR4XdUdMOUqMKqnDONEI06y0vYsBSx2qSr8hayvT6zEewzR55EofT0WJ/tQu9HwQ
q4R3cPG9oEUBHFlXHHESnbbUXTDGMryVwA7CzhkONvFBxbi8YdW+7mIiou0JxtO04if1N9z12SZ1
onxvFdnbXEtEm9VpsiUMtvV4QrSwZ4TGTF0PGAEfpi7CzcHqr9FVdJsm/EOYQq+gKGLH6xQE3eTe
ntq9FslJOcROCZFveNbs8OzwF0IkuZIEqlQ6udWB9Yykameq6ZTnaISXRn/ipcR7Z1jvXWmeHH4N
A0fjMOoM5Yl/MoT/YLl2sR1keZ66+OzY+c6TgPWCXNxOWW1t2K/pTcCEMgTJfC7qjsSFonGfk7Z6
dbKe8rdSSOGM2zUjQlrdg2ySedst1mlkE5nQLe7Y86pXc8luEth7RtnjWenCqVBPQMqA6qhgX+E9
hrrQ7Sx8MicdRPNNHNXHuk+jbYvzEf4T2bnpzK5LGPBE4+kd4ReWT8TS58FATNf30auzVhaOQQXl
Fjp0NeGcSscdoS7TW5mYRPAs0UXQtgB5MHdtE3E38DsqwMpsVB18gxxn7/3GO8d+Elw1nYWqa7Yr
74WBGLLnOEs3VdSP33zPRNtFHefSau5KF+A6owb1KtuZmCtPZmcjS9NLALyJSYKXMU11weDZ7oE5
S3pKOsPd96IgToTFonpGaTi+y4aCHZ0hERB1UBU/8NvQrVNXy4g7nygIHGpdqwAfISxW+adLnAXc
CMSXSWtCYQgwslN/sdMtzY59HqOnZJDezuabcT2SGavA5ulNaSIjC2Jpu3M0k+SYaUY6eA+QN/Mj
rrsBKqL+QEjF5GEVkXNhap2e+Aa3VIM1Q3WwB80q7J41VhwxlvdW6Q6sNIw9KqlnIJDnxsv7jTbN
W1cv+U7g6NmWUfNcJPp2HMQTq9Acvx/7f8OFUNZYcXuqlnYOG8f/QFBm0Zib+jBkbv2o68E7+zK7
7xf35EeBvdeNHW3tyZrx/C536HWgKLVDfW7JTIZrVLCPt96G3kcu3qhs6zCc76SZkxAfXHlejrcp
xaQ0xB6aSkKBfQa0+La6bVlEeUjA+A1a/ntwEKENpYUNPywlnj7HISmAFcTRHrTB9863vmsMMNuW
neJuUCkcpqx/jmv9EZjgxiLsOJPr7AYZp5xj+zbRAFbqomMVVJgfLpTDo+H65UZ67OfAR3iUDmI3
+EsTavDcbT+EsR7dU+1lb0bNMgI3B6Vif9Mao32QSWPtl6659yOLltshHsxrv8WTN4VtNLnXbS11
GPWMt8HB9BuuT/vsV+A8x7gO2UEn535I5R6tb30MEFIxiysZpkc0oZ6L1rON/WcryLqblQd3Sfr0
inQvvcPkcbQiktYlx9BcHzQRDUabob2GpcrmEsVRbrdMgNjg5iL7Npow5mvIX5vMm8GdQZLcaxb2
ZC9RKOQ+2U+sytNT4TO0Nl3hhQZtAalaw7VTyIdhGdBxOeMdYlfmjJ753HUZKrwY3CQcweSUDuKH
PTHGqMtLHwN4If67uAC3LChAA/SEkkbFm226m5LUVaa4NHYYh8aMuaf9PNgKD9MtWFbLBienogbj
P9t7EmyKejjZtfbyqwkoxbxRTVfYF3aymNKw1OTtqfMNy7puVJsQ/0zsLpuoNsboDiQTS2rIHL39
kakEAIvXd8tLwqhuuusYJalNyjByPPA/js6lp/+sd5ge5uSW53vUfmuNev655JPf7li1K+b1peeZ
x7J02nyfRtUQQ4BgVYKiNG5qM8yc1rCuUX9QELqzl7w1aoztm96RnroXLMWopjn3eXo9YePV90Mb
BRSuQH+zUKNRqs7ooQO9D1h3M7yHk+Juld0M5qF2zZZdc77UuXEVM3udb4jN5s1FUc1Ia/WX9mHm
Z3QLhNoBQpg2bT9O8rVqxgVvKIYlm7Jmkhb6Vpfz/i1FPME5HgFIbAgZn2HMZDgprNIPblFT+DfS
s96nxrn1Wwfs7TAA1iR64dDn3Xjv2wClmkw1xw75XcZx0vH3MhvVrZFjd4OE1i9iK/DOxih+Lf+E
0ON+VcU/lnH+GrfeHhAVA3ACEQGkD2jq7Vtwv582EUsGChz41HMr71ic1+fY8BW8vmnQy7NMtQ+i
r23F+vqDexVU3dOoepcLBmloHCEV19YBeeIhyNqDGqiB2+J6dlIANNDvN2VGyt/o4gpD5cnU0RN7
lhfFqQPHsamyfjlZJck/bRMg+/H66blZnKNCO3gV9YLmjbL3aiyheJB6L64wMmApWz8k5JM2o+/2
gOOtPnVTMB9GW71Xhn+T4H2gR2rOI3jZA93RxAW3NFCahJPsDNBLe1eodmsm/ELG3rOeos7jPp6E
eynwVYZML7Ed51l0MoZWvswTilxjXF5Un3/WFB0hxPdD1oF+9lSTgacJqi3+vOylUsGngO150rW+
qb02P9TD+JhMWEIHJl93TeMXO2f02n2Wmt+rHhAhLkqeMrbBPLpdVLzPaNCqTTJgcPRwHoXBgl57
Yk8+Jd0p6hNIFWjXaKoaFhHNfGZpZx89ksJASgvCjq1xPhSkjVEleK86yeiUq266w8ztbrCaxVtX
YGGggY0xG3jBxffae1n56tEL7HyT6cW9Q9OHrLuJvZDlSvMRjWsQVRrEu6BxyICALH4ELKmu2raj
l8CTR3sGw5LgsGDDc9bYaIzlJ37tzF19/ypFTPOJbyNjuL/sMFiPoBnFbG6BiztYeAysUVH+lrv0
n13Ko60W2UOewVWAeYv21YS7MIFxAgjKWjdoqAY93QehU2bTcy0BGu5aNFLIkUcNoEfx2W8Yi8Lp
XT0cP5CHifciKJz6rg9oDgVTfWuPH29CLTDXq3rXTMyzk5XqfRkC5oGbgTd6LYtyqbcGbP08tZC+
Yo54QtnmXCF61LibWHACUT8v65W16YHwXKSvKtZh1TX42XrbmMxcVKAIDV2LG6szliM1R/aMeDpB
85SMZ2ChE35eGonOj0AZtYpzsKuidky2iM+purpqVObZIkMlA3OtJ/+Tpq/qtvCHgh0pQtV1G+Rh
jd/yPMW1vDcctzv7uhThlOBjC0oScthJZDf9nFT3eOo/RBuLCz/iapvDX7yr8/JOeL7CHm3IB9Yi
B0bHX06b+aHRZtcuHJJDvUh5p7SlIaZZkREubpzB3gBF0V8RffbdLuonNo8Qd9Nlpxu031lEiyzS
9H7KWeRJACYhz+GjD+npq2rQGNSBt8W3cshEBZ6lWcYTN8TecRD1+PxIdqWxuqE7UspDy4ksnsxu
fok98wFCJQPQwjqw+VIbIccrJXtxEit6MiKQZTukICX9nM8etXF6SxLIQDlfsY/sEw9kXhmHDgKB
J6GIWo3dEpOj1Xb9loAvc+v5oj9h/p7XtMv2acnyZ9sXPLx180kD1N8jwUPlUI8PCdfugu4K1r7r
yUcGROles29hU38f42PYRiv5SunxkRI02xCpmW0bTYxZrtXLEpQB49liPEedyVdj4R/ijiSQOdiM
7WgixZmnoM9WBDN5bcboPdm5Ky/F6JCvAdDlMAWgSNEBkcdJxiijfF6b+ZafwT+sNFbSEn1tf+0l
TSX3wjLetQlDkTmRfxJTat74GqTJGHHCIgudytj6SNNsVP5d5rhHG3XAiPVh7rcWJLGbpe6/A7Mf
LzDT80ORdfOOKDt5xTKyu7EnctBIA/isOI8wW9P8qmmRrW4AC3wR34pSqNmNpMgw0ceZyi8taB7G
oUbOxtLiWDbDNaL50AqG5FjaCDrAuVsU41W6rW3yVtlxwm3xAqQZbr3HSHHsUP6wej8H2jpqVnJi
7osQfvN2aFFEdJn1EMT9jVeq61KgeyXAbtjjV0BgK1u8Xvhi9S5eAnWdZa2BfAfrjYNSKQRDyTZ1
zYMkcqmGAIbPvmulOmoGb7xfhF/YAZ5Lq4e87CWM8/mU8m4F4me4UvSU3Rud8Wz0+cx+K1D4jKdo
g7tq4VHvYAsc8quCXBS2E9iDo7K7MvKx2iMGPbKqm0A+UJLXNYNKO4cXoXL/rUjgwhFg/2Fb88Oi
cHD1jN93eTtcj2Nm7I3BwVA/L7SHkMq+1uHzaVy8L4IapL+13KHf5ZQK8HaWBWaXVV6iSld0IH+K
v/87ZPDDV9vr9utvhH13f9szlfnRE7D9PyD325Ikfvz/FfHX6At+FcT/+S/8XRFP7jfTa9cNWDeR
Nef+U+63+UfgWQ6rds8U1p8xc/9bD+/4f5i+hbIIFfOqUl+l8mza++Q//8Nx/uBWcaUvUMpasAn/
rdxvaf4WjoKyghW1hF9GUJ7HK/0WMpMjxKs8P/NCxH3VzzLog7eqhG4b1jG7O0Juv/JqaLBNxZP/
FoFc1zsWNtPFbCAk7i2E089ui91rAx66hTeS8YTYIeNZDtmiZh5mvscG2iGT1txZtbCYQ8oC3SIe
lPpt3ehrxpSOizBg0h7eXD2IZld6K+qRuGWeBHo2673leJG4spHGAWMZk/yRT62n9IWR+jHJujUO
4G9Q1y7KJ9k+ri1z3BrjOBdbH5c/RZVDLsOuRvW8z5lzjxt+nlwwUVlkrzaDrngj3SGgtpobejwb
naWzsQfD/oEkjOqxIq4MyGwtW5P8vNwghMGesV+Oy+0QRNVPGEPGGadJCaCxme4Rx7R3kZOjeTJX
XPe+xI31o8xrX7/MlmaYbGszuPSinG8cgcWfzkzOz3D4KFIR2bLPC2iVkSr61ttcYQfaukqS+NYg
8XxtWUICHgsq9QPyRItvODeowXI8OX3owjiOqCHRX+/8rPc+2xFZI5aBBHFYhUL8Qr20rL70AgUI
FFT9M3Hi9DmWvMyusH0UoFXHrbylnUjIwjZH42IlgbfAjm/jp1kh6UBFQEk8pEWtgPsn8Bi13y3Q
A2NcqCzzu/i5N7MphuFRB80BIbAJiRFrJfMctwZln3Y2Hn4JG4pAriLJS9aZlkkGB7va0zhXvd7G
Q2Z9ah3YZxs3nc811sb5dhhyfUMMTiIOsI/WhZBtkzAgx2hy9sD69HkuBYbcNtKgXHMoRnJrCbiu
Yd95ThyCvVPtcSBZ4zXo/YaUHa9dYV9sfHRtzLBKlIaSPWOoYN8sOoBZAyudkHuMv2HA0DQetevN
77bhVIy9spoz49dgjpRJ4oYlQe/stJRJGvZaQu7pdcRRaimP7K3QFUWbaURJyMC8uZOGl79k1mJW
27pw8k8Q4JhJENC5TyU+eu56P6MrRwXIqGEYK7TfvhW89gPhF+jIC5cMD2/96mvaeaa5AcU3YgJt
vMi5yd0jQTTxT9PPaQsYr5f0BXaX5rB3V8gA7LeqYQ+tcHiBVETjGwnGoe7K+4oAFmPGw9HPKrlV
gY+ez16eGXkw6khR+YFrhjCqcFGu9WrCs5aGMJdEFlN8INHX2dhfd1kBFp+HamuwzAj67xMjrJfI
b9soxJ7GnA77YNRdbD9Ht2LZuVce8iXPSqYWXiVPMWOl9kQRVmb7rgC4hDR5cnqKkD7NvoH6Q2k2
gruBqYCrUG0t4nK6rQQ4528ReS0OXBCPkXfb4Cg5GH4RkYUUID3dNqJbpvNkJdGjB81h3pgLfrow
Velw57fkHZ5JxCic44Q1dnyYFOZRqHO2LHcejOIJ/ZU1EY7TIs9tOQjsqOqRmTSQBxzKYs5a1qtw
5eA8KDfLgRuwJy/VN8COTnQXj4LpUBIZ3YBksiUlXc/E0h7KoZIUFnaQ/uxdND2bJA8GuqqpiPlu
kRmyvXcX89kmGRNrR66yD9pbr9+PWKsYLti1Hb9LY5Df23qJP6FFwAxISrKW0DDLEar2gJJ7cE3z
ueoFew02pWq3rt4cFPoyf0FwhdTPof8MgIW78YtXiq651hbpZ7tKOf1LVQLVC7Vs5bxJpynHOz3h
2WV4goZkC5Wpz3d2BD/hDrHSzndtVeH2b5Z32i54Ei1+P7hm7qh1qHxnEfSNqf244Jvqttq0SBsv
TM9oNrhN6Z9Fwa65r+GPMhmbu5dGFt27jZYh2rV106GEiWpmUJEl62rb9Wsv1oKswFM6RRoYbwK8
eK8XmAWtXuE7hml4P1W3BkWh17StTTZwi58iFq9w30eL+ypdXVEcpxyPky8bb+cH69LVR5KLCz6Z
UMs7iTv2x7aS/mvKA8A60A5a7y14ReZWKnPNsBXG0J2TJerJOk/zNjgNteo/Oug0RA33zfJoYIx/
7Dx8xUfwMm+GV0cbWcpsOcAvc88LXSC+8Dq+0uREEMzSaXTUDlA9kA7kbyBlu4xdV/7UzRzgsUgq
srUMdOIEiWvrQ2WO+jkZKMKRXZseD5OxGDBLuescBA56yc4GRud3rm+PNGeO6KvTMzx4NDILRSkc
khcfwmVNPzXpWw9sybjLl2ikGTZqwsol6+K13nYOXsn3guJ3Lk7LHDUU1GZCelvbuO4CojebQPkC
ghKh5ZoY261+OMi2cB5qXUxkmA15HSH1L4hjaSrDLZApmMHbQLy8t5OgF3/kBLPgBFKZyXQ7D+pu
j+/FAlugWCvBTsqWn7yfob2KDD8IiDUYwLRGlZmBLa6SsQ/9qp2+JW0yo07KrQlJSRwoLGZtBWCv
ZpPfbNMOgOLWMRIUIAli93+EkP531Mfqq3ro26+vngL5f0BVjNj6r6rie911v1bFf/4L//CJWq7/
B8msnkOh5pum51N3/t0nauEFpcwIUHLwCzB9h4zHf9hEfesP3/EDskKlAFJEzfp/ymJp/WH5jmWa
tMXSQtn1b5lEnV/TCbEGUA6bABMRqVJlU6T/GhkYsVdm0M8CeqNMYqF0ZabuNtZZq18nCY5sMywZ
eVj7uqHUuzVZk+GNBuuVHRmFBvMtBg3FTC2xA9svee7m8B6zskXuW8y9X4fcFuYdhLv6OYlT7BIt
hSjpUGMOjaNO3IhJHM+KaG8wwEf9R+wkhqBtxYpvQjmQz01S4oVxCUZrGqHvnWVg2RAIw7zlyHfr
MsaYb5URZGehEDhth86sTchFqYuEOAZGt/6MnVdL233HHC+I4QKMkidZDo/g4owRapk8TcklRD1L
wUfnyAbCTb0E7Fvq5PfkPfCwJUNKFXtTDJZ7Mq0MJPTe7WY+qgJtU2Vt+qCNKeH/6Rjd1sUc19Xf
Ks0CAu1rR8fzi33379+NQ13nC8EX7YvfvpuGFCbBZ7ZS5dlMtkB/mUbyhagABDGa+vCvX+7PDujv
f8Xp8z//Y309MjE5a9af/0HY8dtZSPFeMcpnDJcZ0Fs2gk1EF9LnyPHdFKVoN/CEmgTqZj0XHwto
58dBjR1i2Y4jMKfsNv/FJ/Br4ix/EU2jB083cE3+i2v/9hd1WK5AolSrwCYziZqRRi2oXxGRb6Ft
jyB8MmaZ2M9Q3YSiQUNPfhWl0L/4M/78pP/5k/GlGfBDkRbKZMEP9rdgVNet9GIgGIVAGIHkDOs0
gnaT47kP8B/2I45FwreajSAohY1S7NpfJmJ86CGGcDfop8Xyw46HLnjmyNOEHYoJkgH1RCYJ0WUy
bhAglKqI6jcumVYytZpxVA1TBynRFP3oVH839X9M/yv+qv8fZ2u1fv/6jvi5EwDmByZyf8v6LffY
RNo2p+gukTnCs/i+eDZ2JTex8cz+9alaM0d/fSGHF5GW8GBJst357RCzwYg4IwBfNgnUYHdrDJCp
LrKEiQLAaCKecgT8oP/F2/v9p+MjZbKBM1iWBX2cAO5fjzIBQUB3mXCBcRGoPhChz3vbhSHUZqjC
/s136HDH+8wWLKKqV9P2r68Vk9xeiLzA+Y4ogXKZAl9Exx4YjH+GQeWIq16P0xT8i0P56zyD+Qrl
rxnYgt+Ii9Pa+e1l+2jwoY/FGDQQSEKRt7r8towyOBLoobtna26Z+peu+vHX7/b/+mR5WZfm2qTW
tm3h//aTJHp4nGsh2ddKc1kalqXjdKEYVRp1YC0//vrV1h/WL6fHlZ6D+DGQvCxPvd/epNfnYliA
rpMYYuSrxwfDcqRt+2BEBRtFT5iIM+zlnPAB/4sjJFYUw28v7vDpBljgPAtkw+9fbBTlDRs2pNsb
dhiqwggRyK6671qoLD8KZpGMst2Yv/tAje+hk8njHKmxNRgFLWyuTMb6iC9716IGy1t3vvWmbKgu
8wBhhJWVLrDPTlh0eVjmoifDItBLvdyhaZ8IxuALLu/qhU5+744W8MWNjsj4vFe9SdUpIhaud0uE
CPinnTbKGQHu4t2CsosCa3lqMFEOX7HZLPHTKMfBR7/N1o4NzpgKeZNWptXcVXjDEXuLuHZZtxZ2
7F0hJUagg6wKhijppMD4bzq2LuVu8gFsEteypALmMhTsVLxkSBeQhuCxAfVNM+wFxVOyFAwakile
QBUoxJboGVHELq/aF2kRQkEm90TmcANQnXs6YVwPkG/MrvrYtJMbZihVdoCeWsoj/x9xsOwTYyIi
b5vzytl7USV9dC1i6uswZ7DI1dGZruHXN8SvAJo6cXK9aQwVeWVB2C/DyoUbE8OAJqg9ETm7ohEl
NnlICs0sf6IrxM9zbBSbojQE7cuKcVcZSJzAxNnRjKgwnkFOneK0NPyvwCgD/SSwQsw/c9dRHqSL
OvEUMmCFjQt1V0OpbU9d0u8CazS6L+obj9zMeUmyryBgIng27IjKZFOVWSOujalS2CfTeEHR5lnm
RA8ikbMy+BhJvkZK61fFixQLTiB62JqNGmk97C7jsTS3SCX64ZSASjduXOTCPIOMKki6hwSYQnVL
BaN+lpnyg/sYYUnibrVyrPy1kx7AGlyowO1wrU2zidDXScX9XEHBvsIZ2NV7W7Pm5eDimDn7vUOR
xBjNiSdGY+10JDkKBZyqJRhDEoYKdKqKXb1zTryqfUzN0gp2dQ9C2aBGihnFvfsVWfDUmXxlNV5H
v5b5YbSI4mKC0kDvcQ8K8GahQkJeIdCSGuBYO4xenb01u2q5Gl1/sA9Th1TmNELOZlMKMIjdfXz2
Y3gtkGmzQGaPHjY1/Yx3fpn1tsE2lyDO64yEo+vDP9/njH8QmHQmgkl6awdf9YtgiGWe6yEeSHpj
0gkpZbNM7FMhZUvifmwwg71LSqI0SgYtK6LrZE/ob7e9Ui4cxclApniLyoNPlkauWeQ7W0iLzZCL
JpXkXKtH1Rq3uTgL0Lfm1hzHKfs+icz0905TN/pGiVqho5wZqFxcMCXsrlPbIMkjF+jsjiNy7Ol6
rj0rOfiMg+KL5YCrfyZrBlXbZWC363fE+SX1KvwdSzmdVGr2kf9OxGzUPUUQQFOSaYm1gEGbePja
0FFOGM+eukGS+uTKTo2awEvpuqcBWqgd7/2p6ltBDlIBjYpkASwLd7XvE7QQFp3NTQGYCxHOGyBj
0b9o5pfMzRbDMp9LD9YmCvGynk5Ga/fRhXEg8ZjwB+TH3DseAbB//az49bqmj8Knx2VLF8Milmrx
tyIt+i/Ozmw5bmPp1i90EIG5gNse2SQ1kJLMlm4QkmVhnmc8/fmKPvH/BLpPI+gL2zu2IpRdhaqs
HFauxdxSrDgeSCt4c7coytenOs3L3SAYeiwGJCPea083ANpqDq8DUbizCKEi1TBpF4/uAUbZ4A5A
an0HAS9DsAZOeoKyasXe/C2U69NlYE5pQHDgaKbM4wzFsztoDB3oT6ivbzmNw4HqGdJGjVc/Oq2j
oevl0dK2jXwlhltkBq+mwb4zzaDjPHXLXDzDaDdHqPFNpGltUAf3Ma5iAACXeA+MKpUvqt2N8F7w
cbZFVVlbP0p7mCPLqI53ML9q97c3/iJ2tR2TDpOrObatGvAozTdC8w0FwkNGjSl3GPdRixKNJULj
XceJ+Erwd1sGvSKhClBRCyue0k4RS6z+xDy4UNgWilof84S48khNzGdYCQHWcMXoMuFxhE7HyxYa
n1hmY4tvbHvjUORMjPwpuWXdNjGZDjhWQJ6QTIKzo2M2lrLgtqmaiSzVG+HPQIhoPN/e4PlNkkvX
hQZHFeGPSnhpLH7FYNkopRnIPwIR8EjLjsXgV2mLxLBjVB9KskQo1IzSgJH6tuHlEYfLxtToIOK5
dG6zJb/83z+fETohPdb+j44Gra6XpnlnMNwZbbwAgjpqti30ZnjH4JjX9EAmHdjgFpbu0Li7bX4e
28pjTt+SPEVQG3Yg4jLm5ukw2K1pheLAvJrKfLFe3vt6D/dARqC08qWv2KK8A22YrOYA1VvscaI3
YOdIVg/E2O6jT6S1GSwr/kyVcti/d1k6q+I4yb6nDhpkvqykVTt08Url0Ae+gAoD3bYHH0C9FLlp
isfbxuTv/t+I/dVV8MDalkvpSlDx0ufGRgRk6a/6/hH9PecUVXIcxwTyrhdo5BmQ+9hUvRVjxSVc
seowxmJwc0jDyE/mVn2aoTX1DeWQWEnzlOs6YBt7bHeMzelfEoWiPbqTVrXyDV+z5NlibR03QeYA
Et3VGcKamwVySxiig1XJ0clVj2kE9Qj5OtT/yN6n9sFVfcXzAZjk7cTMV5HmIIJU0UNiUEVoUd7e
+osjRYHEZPE0zElD8SHzX+O3DHZLNphjG2lKvy3apEr+6lrGJayxDJv3bvmroyLhBRPr8KXlXX5z
V6Mq0ODBrcujAwFSdQhjZu0cR+uBQgFyc0Ra/27tkNmT24uc+ybOl+Bxt228Em8RudnCrNmV+QDV
VH3s40H9Ehl6/wz4D7Bs27bKhgqOvWZx7pNfLTI/SxWKB9DAGS5OND0xxWgJ/46gZvZ6lfqfMiUS
x0xvihcO9RnUaPacNv7w6BPOPd1e7tIj8hkpfXGdKMzhnNzFywuxucoohtccx5ykEyZ5hoPCvP7K
sBNihzCaHHqlEMyXxMPK99Xmz6xct66DRyDcsCl6mbY8bm8+sOfD3ht0Q3fsWn86hg6q4ijnMZA5
dcNpDM10O6H6tHU1Br6SrkUSAjW3IzTG7k6EjrLR245ms6cX9coRuDjnHCODjWFshYKcbS3OeV7Y
PA5NNR6VcuiYZkb8AbGcn4gWrnnOi93HkkmNwwTTQv9nWewAS5G2eT2BNg2hjBgykF1TUDenOLKU
73Si6kdoIO2NInxUim9/+GuLBBAvC/QYN5aVj9yEicScQPxSVSPGsxg63BiJ/9Nlb3/fNvV6Z2Zu
DGFOAPmuS6FF1Z3llzaVepBME9qRHaj39BDhH2qq/AgUID6ViV3Dagwtj44oAKPdo3Zs6sjeQqSm
fgEzbh/QSHgxU4g9fBK1rRsDwYL9PfiHXtea15l/EaJtFzpLluxaVL94NxflxCZNSwzBT2RBrqXd
J8pgTj8UJVFwAFB9fxLMHj+nHYpL1tYde3XlqyzNSyySabk6p4HiKW5ofidgfhu6RFjToc9Fd8qU
IkMkp/sZa0F3pIKQbOsAHp0MheXD7W80f+B4Y6RhQbCrcRhhJFm84VZaDzHNcvUgTC37nQCqS2GY
rFQAxIYoEEQC1vNXSNPo2227c3cr7cqEiq4VHKeCoyGd4xsnoKE86ItqZNwwdBhizSd9l+WDTv+W
XrQLiczpP9jjG3OxSa6o+s3tFSOTdrlHQd3yRP0gJqf/oET0ciB/+xXAB7LiXq8tT5dVcBBm9MDs
hStRjKJKWqdUD8CeGEyX5KTbJmiRNScZp+wGP9LKI33VIuVaWGNtjq8hT9ibDc0bcA8a0fuBmW5Q
U24J9TtlQ+AEYENSIF4Ptzd07kf+/YB8N6jtbB03viwTJwAl6qHQ2VATEKcfjN1zz/+z6+zR+Q+m
DAcon3yrDOe11/hmaUy3ED4z2XqYvCzYo4cFo3SeA28H1O4p73oE/l0X3hG0sov6n6ovbmKj9T50
cMDcIlRPHmsrcB5tIG2QZrLC924hD6C8esS1PIRicSZhZ7WhhrTUg97B8u8GLpJf8EB9i+tSvCt6
lquC+xccJIm+Sgq2jDVQ1kuLCBDBASHPYm+ZLXL3PvCaoCfbV6En3+Nf4hXfcnlEbIrVjvxyfCLN
WqyvtYNe7ZxGPUBsLpCZZQb4K3ggIzkRFyFmfns3L10okCDNwKEQqeOQFldOd9u4g5NHP4QC5cNP
Wo6o3IYGKSC+zVDVCLEkgc4UKVVQZ/wa+UAgwpUFXzpTKgiy2816AYouKzcWWqYjEDrtoE9KTZMu
RUsDUbJDSSFgW0Tgqc0pSt7/aWWmh7MxeLtsd/FyiSlJdQsNUQYBBQRphO8nn9fuAeyWti+N0UKs
ZKzefSVJ5rn4FKh4NVVDeqM3V5LNbU0HUthDGNlnJBb6gzZm5tZKnfrT7c96bU9loMTxpV8ils1j
pQZDY6AleoC5jqp1lrQn8iZixCSejp2CIqyhwIJ02+iVk+s4KM8BkXC5FcvMNgRFEFlTzcxoOAa7
Ro42tkgy3MnJoZVje+m3+WQqDQXLkQ3N5ZkJDQq5cO5oB+aUdbCLivGxF2GPQqESPCd6Gq/Yu7I0
TihxH8rIIESsRWqZ2jlDz2g4HvTch/tjaobPZpD+jsuhubu9ifM4/9XncDwcw2Zxrg1Ae35G6B31
cdyO06Fww+astpmcKE2yaOVlvzRD5YGqHZ00m4jCXZhxIZCEiNZHbxWRgZGuCSWmrZ7rxsvt5Vz6
F+oq4GoIkigi8TbMl+MgCaXUaHQd1MThTOCIYEfNy99IkRbbDoJxJk7t7hAx/7TyJF0eEQnYsZij
oOlMEWmRKE6O0iQ5gx2HzuyVQ1Yafxx6A49Kp3+fvNLe3V7nNWtUJmlQ4r3BLS78SUbewFy1rR0G
A3yrCEXr75sphYUlScR9CR16/U6Lsrpu2nS5VcqDFgHhfGdRnPHy1J8a2mNusO1c7Z9WF/cD3Ocb
2tD9ym4uLwDWeNYpjMlxAtrri93MYD9wc9Vt9q3SqaeSmPCopLmXIF3pMNz3vs18NUaka1B7hALI
XmymRaqaBw3GGD8Jjnrhquiyolc1dT7qMkVur9y5eU1BVpZZHH5ZwsKoMuuLR9AB9eF1ndnsB42B
KnSex6fWTTxrN6KS84C9+oM3Vd5Jr23rzP8q3+ldpH2NGI3zw9zkxVFFtdEJma1p9o0P2xf11Ogw
0t+FbbqaVk7NxXcEgiFZkDmO4DGAZcxPzeAiENQytrrva3v8jlg2nN9F2dbRvY2m++fb3/GaMdei
RUEhmQD0taX/5r0zwK0hwmgSJhVZ9OA5cQYXCx3Sxq2L96+LcqMsRVgcTmf5CQemis3SNov9pAXw
NySuD5ZWQfiG/h9SBj/evTAeai4fbw/WnMVtiFspztxx93xa6geyJOevuHThqQwy88ttU8uXnKIK
rwHgGc4FyfYSEhiJuk2gOoSTABr3e7u2T6QW5h7wNWkRU3Og2ad85Txq8hT8bwmCC0E1R1bDKSYa
HJelb4GelQY11CN7UbjZZ8XimGwCu2rupp7+rhdr2oPQW+8ADk71tpTqkMQczJCx3ElJn5IMQpo6
yaGoevdegDymcE4ezNN4UX5zY9QEBL183bSzAzyukA6UZj7uffA5dzbaOYcK2dvkvWb562xZ4aRe
j5cwFu6oiRDYACnS70FLoBpAI3tjVpDxg9maTmpTUXTQmpX3+eLqSJsSbMiXIBNQl94d7v8hiPN+
b45J/Cc0WveA1DoMFYVarxxmc/mxpSmT8i1fnZLOMuIwojYPrDHs970Jnz/0Bv23tHXH59vf7poV
0nrup2qp+B+54De+IJymcgKg3e9rUzE/RqKCC1D1+pXbcm3bSNiInmR2CL5vbiUwRghYW9HvBZQK
94Mel4cO+pdkUyvlWqJ2cTPZN1c2ObiVYJIkYPjtiqCAaA24mIe9XurGzrWmclOC03kKitCDjRES
3QT+z/f6Oem5JZBOLo8MUcZbb7fRQ+JZi1qM2iY8Yrk5fcTzjHumjcrD7S92ZX30b/ACHHvausuQ
Ri/GJmsdqri9Phq/HQOBgG1koJA5FGHzNTdVJKbISH/dtnrlC74iIIGaycraRdMxUIPKqLR+H1rd
H6PNtccW2Ap1NXN8+i+WTAvPyuvEGudbaaaQIGmWwRULVf9ushWciVu7MD6pa2CIZRSME2VR/2tq
4UGEFyiemY1IMzgxQ8AizhCughgcOkTGlqLRCz4rHWKxSpX3K7HNAjeHL5e2waYDiqRMz7GZL5O5
+lAU7dTvm8btYTk1+5Pr+8HnRMBkiZhHDC1SFtbWc8406QTFEvSLKtxhn9S6qh94I6LT6HrINELk
SRO4oPlNFov04e2vccU/0OfmiePttunwyz9/c7A98kbXpMC415rmj5Yl49cOloAV97CM0uVe8JKC
2gCrSS4u3703RiY7ianY8MlrpDnvCxzvwak849HpELVGXFBbqTJcBJbSnm3ZFBnIC4yl5BNoqiJJ
EyQ56hI+77qhmW20Znig7gTjPhK/B/wHSgg9iP+kGLLj7T29doMNEmXSZM4BYcF8uRA2xa0XgmEr
0Ub/oJUaLDO17QwfRF4x4eLkSfupsRrL/HDb7tVtJqcENSE7ZUuwxqQl/YBuAjrzUL3tSGadh7oR
+s5OERnvYmetD3DljNvAIzh1XGODVGhxv7oaMONka92+YMCUOdTajv6hyGl9ZRxiaDZw05qHEfjt
7y7q0eqtQr/cKapZ/pOjS8Gsf1CgvN55SbPvVARAGZeyIbSDC+Tn7Y25dG4cBvJDqk58DxAz8w9S
5wghWPDs7PWOfLRgflnbW5WWa1uNyoq3En5ffgYZQtA2pAZk4U8XTy6XzbALkG17Ody/AbEyfWdA
Ay8DqQurVbQVh3rNnkl7UshYlSbF4nZpRTJJscQO2Hzc9WCiRi/5hqwb7DJ1G0Gn4PCd8hWjV7ZU
vOb31J4NsA6LV7gx6aYjgwhTahHGx4nO2ovqg7P2dD+Ktrc/36WPcjRU3GSiyDI5a/PPB3hudEY1
GfdB0Nb/6B28fUks+pfbVhb4Lumx52YW+1ibMHLY4TTuO3BQu1o0wVlDawPdHILjP6XBnPQHzWCO
bDPqvvqPPyXDE0pG2ZcyrCFXuv1rLvaXIIcRbllBoQhOIXS+5oSszsgJEQ6aVwe7FKzTXR54zCqT
X+5vm7o4PxTzHTB1RPa8V8RVc1N+6U9eHFfWAU2z9jNIMmTEU8Be6lhCoz7GsIC/26CmWmSNtC0Q
3lu2SII+hvtAaPrBqa0M2kvLgnyFeR7HDeBhawXDo7cNXrwHBG/00fgXtTeNnZ2vkHwtabIx0g/Q
AOSfkAGxn1UjNv74JhMomxQ0KKU4labJvd+6anpXh1C+3P4JF6GItO4wkUH7SbZtF4eLOA/aq7jT
D34WlN8zWpcfVUoCZ7Vu8nEbD5G/q1sVFblIL1cO9uVRYi91l1yMGirXZxFwIS7Ymh4iNCggIdmh
c7rrvWVY7clPIUpfOUwXbx/rtKhuqgCCdJpgi3NboLdjmVOhH7pBYZAeyPEzO/onHf0QyuY2ukNo
5P13hT4BvtalhMQgz3JAyoIVvucVgrC3QMsshuCt35VoFFjn3PdUZ+WVvXKYAH/qOog0EquLcvtg
uMyA942kFrPCnamPw8NUOsUu14zii1H01QEBgeRDx9AafAp6/s/tg3ThDDkoIFAZv6KTQcAmv/ab
WMqPJo/x9wRmRGi0oEQW3mlyo2blMy5AXWwj4QOHlc9IdwgY28IpILhopszNmgcmi72Xcsj6Ux2a
3hkBJLQO4TkguYuDOgn2yWQhWoyyT/eDWrMwV37JlfVazIDKyRNNlrMWP8QCiVAXdMQOQ+xbf5Vg
zE5dUpcrjZtLHyjhRXiH1x4gHa75rtrVgHwmSdkhqcI/ps5IEYIWfFlw4ukj6ntrwMcrq+KpJlek
/EikurwmkDz5HYmJeSBQ+DtwkEG2FGetWyN/9KycxIcjHHCpmfH+0rWdL6pWeDGmpjYPJkrl27yE
v4Psq75zmdw/3j6VF/tHcYFpXNYCsJFYULqFN6eyySqyOmYUD2EPQnvj+wCCbBiRPzNZ/oToYre7
be9iadjjULpgwHlGaA0t7Ak9RK+70TiegfdNBQ23A+yf1TuzqgxvxXdf+DSMCQsw4WsxFdD13Jgi
UjOvo0g7QLwJOZPb1N9SqGgOBgQH9yRmtN/zaVoJeq4YlRVj0+LdogWwnHtNW6VifoEVAuksHovO
VR/sXFhH3Ku9t11okxuLcdjb27owSnWP9Ezee0lQRJ1jsa05SqiShSY8IyQN5V9aiAk1tEHn9AxG
lRwSpJHg4QlzXV35oIsD9GoZPBGlI5oBlyPYxhQ15jCJ4AwBrfezi0EyOH3cGehQBT/K0Wuqlf1d
nKB/DeLjcGSyPLYMsPBfupdHRnDOYSWCUNMDPXsf11ZBMhLDy77yaizef2mO+NxC65aiMv2xxV0s
Hdgxij4Jz5RZ4vqxpj9cbGsEd6mxpFM9fmzbWK/vBJIIGkRw8Vgcbn/aK+uly0kYxCA1LxcT87Mb
akwTU3VeFUIVqSF3oxeIcjSW83vUxvzLbVNXviUOmyMkYRQWcI65KbitJZ9fGjE8n6H9ME2mVtwr
8YRwtwbuOt72bjaWKwfoytGltUplUE5Jy6Lq3KjdkoJmtRmerbLTdq5bBe7O8zWBFFtkPVR+kqB/
MRXjyjGSd/+Nj/33u0rkCOklAEJ1sVYBB1Kn4LtfGO8lmfXjsuqemqTu4xUk6tX1EZ2zQonXWOKa
R1syrVSD+8Ib5qHcBS+du40pPaFq5Id18lRD6FJTykId5/z+78m9JM3DGcnKwnxrzUAvUxUVkhfH
7/NHuzBN9DMgZO/B3+4adJdXvNC1PZWz/qBx8EZcmrk9nH6ZRFPjvFidp/UQdMflzoJeu1/BhSzA
vSTnsqdBWM7fSLMc0MbcEBxiNHGBvr1k1OFPUa4E22xS+hP6AsoWJrH4qw6fYwgrUr6vkAf/DTig
cujzNnZ9B2y4+poz8lpClm2szVVd8xc6ZVCg9Qbf/JXI7c2DWqZT2w5t7bz4duKq9/B3Rf6dLpq+
/cpraivIvZjtMxGxUR5NLQ/90/u/OTAvJBRpHfDfxTcXXccIyKR5L6JMnWMW8N6MaCQdJOH3tiQG
XblH1443+S5BBJ5D4jznn6JKtYBBbuzRbjF/qYWhQ/DT232MiEExKSEklU7aPwzMvYQrpYxrxw1G
A5Js+fJAtzA3zXQr6YyWKi+eMMt6ayhl2+0Z8qv/vr2lV+3wxhkkV4SySzCLZ6DJJALdfTGmcLiL
i0okWzPluq9cn2uenkjWAKoKfB283nw9eQBJVm4p7ktTF802hcvsAYRNfejaPPx2e0nXTdExYKKG
wE9bbB0gGShLpClDieHVT9VfMWxG34qat/Q/WCJ1Bzumq8zcL9y7DqEZmXHovaRh0OziDCa2Cg7q
R86wt/JUX1uUpXEYJFki434LU2WM4mhqc/W0kBHzMa3TEWRJgcSSX7hrnbNr554oBLAOCAHQEMsd
TIaaEWNfeUFmuAh3SAtOISxN3QRtr5nkJ4jN1AkZxSn/dntD5YVaPlzUp4EiQQhr0iOZnxIjST1I
vkL/HFai+sn9KL4kQv0F9MN91KLAO4ZQZVWbISzKR6R+qpVw5Mq6GTQD/Cb7eICcF/edgaCxaPzO
Pzepm31RgEWN27Fziwfd6pIfNtS3XyA8RnHo9qqvhCbkza8wT1JY4CfzVdOzy0bfiYNzIpwMZRN4
YJ2+hqEAHS/zmahhbXTlqkGOrHThTAgtz23jibIrrIi41p9QfZ0C7zP6I1+0FIZdHhIEFm8v8NLJ
WPRg2VY5B0wfcXH50f5zqrxTnZcRBoFnxpJ5rwjCjJ+3zVx8PhAzfDlZ9XcsCrNy2W+eJyNS00xB
ieZc21XyxYWHnnL/IGBSQYigeVBzgxnoOrXW0GVrduWfv7HLSATplq/n58S3eBQ8YT05fZ8fUwWc
QCRCFQbc0XvvWygXC1yXhg7uAHjn3CiT4pBRm0Zx7viauymczB1E+oSxdqA/u9CQv9fXYY8qGpU0
6r7Sh8/tab1aUzXwi7NtBVZ3R3HJUDdNYxfKp9ALw+S9V1GasyUEgc4eL+8ihIX4KddFH5dnK3fK
HZ26HAYINMspCVdHxH3trek2YuXRvfyQXH/qLPhnRjmoic7XOA55kZrWkJ8dK4xOg+4+QN9Zo+LZ
p9E2LSNlEwV9tVLlufDsYL2oU/CkSiwWPaG50d7LoUjURX7W3F4Vu8DSmudkZHR4VzarWdBVY0wv
8ykBmIEcmBuLC2vsUshLzyXxzl9tnhdPzOWI7dQo6lqB++LWy4W9sSX//M21oNZYgRbIinMy2pbU
IYZzXFJaIKh2+95fuDNpSFbKCNTYwGUWqU9FVFlDX5xFUThPFPKzAx3AeOsJX7+PBqddCdGvHRMN
/CoT4SQDkDXNFzbwGlS+4WXnRqgu+lQpjBOCwtmmSMjqRF4rTwx17m8v8iL2ZpFvjS6OCRwgmVsa
UX5O4dZ85GQo7VaEQxfDhVxlf7XwKf4K3ARB5NTyVhzrtVPz2qbgVZQgl2WaDvXbIJC3O6PpWCOP
ljjdbugUYe9i0xhebi/02rFhCIGhH7Isir2LhXoowBvUjvOzpZTlUzxAibsr8yzzd7ftXN1QUHS2
yhgfwzGLy64rhlCmus3O0xjlWzjxmw2UNv8AYvs1wBYxwnRpBfCyFtnaJJX8m2dRjvyU/2OZrsT8
/JRTp/tei4RXxXn9q3AgmbGnlCGW1i/ukrZzv04GQmgbSpUJgilaq3y9vfRrFwYeA5M8itMLqnb+
A8y2d4siNPKz2VsPul6YH/UKhhI9aaFYGfQ1hOSV+wJiDrAXPhUA27LMVKANaHH3s7OXo2lfgB1C
vMKp9A3OI/4q1Mp5hDNCHN69SCbVyACwTdNnWTaMnaLJ3NbJzj0iKw+hmntHLVCze2+oED+KBxuK
rNsWr5xcOQMII4Uup86X7QnQ+lUtI8dzhlTLfkCWpLyrmjpZm7S8ch1ndhb+J7d6tHu1KDuPbQX7
kmq0FZPAQGQACVP8uL2oK4eVZJvvJjkvyLsXiUebhgQE0Iqfa6NAHqxr3faktRA8evngn8s4UlL4
p4n59E0VV7XzHNGccY+3f8SVA8uPoDdB9MHrvAS+Vm2phRR/+ZaZN1JaYnDFhz/njoBkOk5Nkn2/
be/qDhNdCQZKEGhbBjutppR13xnZuYihglcavBxyIK5+NyHmsUb4d3VxQs55wG1BhVJenzfvpG6V
jWd5fo4jCtvtGOTTs9qV6qmqA+1jPCb+Csbz6uLIsCQKjBuyBCxrwh/ifmJxedxVj0PLkPEGqZAg
Q6x0QJ3o9lZeu/zma8PO4SqS3cxXZxe6qJI6zM/cjmGDUoUDMZFQnzSnbT/zqE97DxDDn9tGry3R
ZJydKQwWSjtrbtS3VZSbgpEbYqKf7BaaujGYE/yRCXQnb5u69vUkyBzGGxhhcTRzUzBWR2U/Bum5
aaJseEyNKJSKzi1UUcTIg/dDbRUToM1tq1d3FSwfYxgUI/lnbtXKK8rVaIKfo0JVvzZh6hjHRh3i
X1qpO19L5IByNUBG/LbVK08mvR/m8ihCUFtZlntFYzLFYtTpWfXq8JsboYPdtMx875weerAtPE8u
ZJIjwJ67QEnjYCXOu7poCSai9egw4r0MQ6ok9zRFTc9JAo0HQmQgl1z4cBAZRmqgDSYkg5POKFZK
L9e+MEAfNhlHgO+Rbv/N/QQr0gRFEOAM+io9eYYzbXkji7uo1CFUAjD/H5YJph1fQAOI1uXCH7hJ
gXJ24WdnZg6S70qslTtw2PHnSWVcwmpApcE75hcf3/9tOcPMCJJNgv1ebK6jqJ7ROnZyHnQPVYox
U3aEQf6LpiIeMfStsm8Ns/k7boL4y23L1z6rhIFwokCVgtub7y/yk+hF1GZyLrtGfKgzrYGmyiqR
ryoQiITWA945q6jeB8e05CAaDgKcKVZNirxzq1UH/yKyFKyXYO+O6dv+GYU85BnA5aA0VRc26jpZ
y7MWuJ71HFSd+HV73VfCBc4wAQPFLoYJlpjqKe40FdHD5JzpkxPdh10afKJ/4gyH23auOEPsyDyF
rgV48UW4qUcQPZYij89oqjnVtk3Gtj1VUwV3flhBxnb3H8y9slPJWSr6M/ONpQajU463ETWxHE5S
jvKV/si0PsIaG7T2pnitunTFK3FuJR3WvwYXzn7qgfKOkR2foZkxd7UroVoI29cvRUUSWHV1fpch
wPIrRhrx8+21XnENElYp6LGRRdAUn69VIB8ex6KMz4bfgKyx29aJD9mkt3+Vbu/+RkjCWjk0Vy4L
FuF/AedIK3PpgnvHHhqzNuNzVVbBJ2g5wbaEQ45mLZWJP5mCXEOS21DL317olShwZnaxxy3yO4pm
KvHZ9aufOURoD5nZwITJLGz5EybxBwDMn6ymbu+hKc/XZuKubjPlaIjXQfYSKM23uc5G3dMbvvDU
Ff55EOlDmfrjz0Y1x6PZiP7dpS4cIcUnQAuAYRjznZvTR+R1oj5Oznbb/EIifiRE8bWz0mmonN3e
16tnVw4cMFSk8++FKa1tvcxFCfLsJuq9B9XpvYGMLNpzEHMewyaErT0NPOe+gOHov6zyjenFJ3VL
Jw77ukzAk0ZIeIpSMigopvXSEAau2Lp2anknQYED48DjLZ5QC45bpLPN6Jyj/omsy6Q33b1eJl19
qBTh7lAPKr1NVyJ7fHd7g685PwpdIP2Z0IFOf3F0stZ3m0QREY+pGB8GCwylU43W32ZbtytxwlVT
xIBMvcuhhWWLy4MbodUCJTpbmVKdnHKqUd3IxFNSD+/kvXh9vChTUkMAjUtLTV6YNyEJOiNWPEZB
fA7tNDoiXRxuhriFOxgZrZVPd3VVUE1pDih1BhgWGyiA0kNNz92rprLrUBkeIdgPTERcg0QgRHP7
c127DyCL/sfa4qA0I9RhUrrzrAcFYPy2gCnig+YhoRQmsbspxYDWnFbr4lhYdbYSAi3xhf9uq8Sl
gtpkbttebOvkeorqd1hPWwLCDSDVpN7VUNYVG2h4LLFRvUF/pAxnfUnD2la3E1xqKM8rib/iF67t
OvN+uDxmBMhhFtGJXrajBktnek77umdsLRYPNOarvW3Fyv+Tz/v/Es5ftSUnZUHhSiaVhSOw46YQ
paYkPCl+tAlTOOq2BfJYKGM2tJ5vf+BreyyBnJIOFvgfDYz50U0ATipjlkdn+qYNehMG03H7UZ3a
PZMZrXlkVKLtt7WG9PO91mj5R9dG5nkH6qt8uv1Trjgl8kN8L0PWELcux4R9NwqGOqmjc5gn4jEL
e8PdCgVdNu9vL43lN0fsaWX5V14ymt+Q8EBzIrFsi72mE2ZPYwHAq+yH5pdVa5V2EFUaiu99VJXu
1gmdbI2v4qpNkiayVMnLuuQMbfRc1dVpCM8OChr33oQ8F82TfrizmYP7yGy08s6ZfXmPXlNTC3Mw
8C+drpV4ajDYXnRWRkVsOh0i8VqJks8WUdLWjvx+zeCVUJp0lA9JiABtxLJeY/RNrooOg5EG/Vnb
6MhNxNCmrU0lXDsyzByTAJN086AtDm+t+fbgaw5b2Snxkx7VRXlKc7P3H3panP6xLKSwujd0Yo3v
7sIyN4bWlMSvUSYC1TC/NmEIWkLX/OicwTJE3kvdHOp63yiSbeLEfrC19DGptpabid/vvCby3PCs
kaJJcoll1u33o6rojduefY32+FZoUdzSmUYxF4EKezC2WjY1h7HT1lzFhV/CsBwBBJTCY0p1Zb7k
KHOcMB/S/izypvqAMimDEA3iJxDQ9z9ur/HSlKy+mbzcksDNXQaYaF2gAucG4hyb9fiSIpv3HPpe
sHW7UbzXs8v4lZYwHgeAAwWc+arKqreGTotQx6b12e9zBTzA3giQtk4zM97dXtfF1ZfLogpG1Azu
BtzU3FgRMdQ6RbCAO04Q7P3an/6YvT2+BGjxfJPnbC2evTymLI4JU8mkZErun7nBqTCSumri7Hsf
WOnerOoq2Eypmz4kbjH96I1+OGVR7P6HZZLHA0uDtc2+wBd4XmNng1ul30u3sndZpirqRqB3uSlc
O70r6qjR/pNF6CwkQgbI9yKnLriJEc3w5HtaTP1mGFrnA7Tq/odgjJDUzZ1+xd5FXMSHJG6WaG/u
PwDz+b6Ohl30yuCk3we79fZjGyr7RrWGb3Rb2gNqnEG5SZnXIXFwPXflzTL5u9+0q3gwyOJ1C9A+
sYGcWZrbTrMo0NGkib4UGjpD2YSg5N3tY/r66L81wUbqssfAswi3NUHP3ERpjUpr14b2Uyo/HPKq
aL5T6vuhj5P6MJDkfi/gtT/ETtx8owxQP0Zt/QQcqvl6+3e8UmHNfwdwP4DX5PIAHPG389+R5Q1I
EXUqf1h6YiPsZyjIAaE5H7TNA0KgOeiOHK3AcG/RShoPbhz5Rr0RXh31n1Cemsw7v3Xy9u+mafSJ
ATnX+Ut4dvVLxAC7YglGGbqTEuYAGcC2ut1Hhvvqf8DqWjD0N6jlaWbafYTQqg3/Xlma9CvzpTEB
BTIGThvp6pZ+p7GbHi4CLfwxwJQZfQTp0PxAiRzhVMJesPWjUP193CCEexcapWnIOWE1MfZZmCXT
w6gWmvZZhAp6rBMKBQHqdpE/bvU0nOB4HfPY+4ieppafIijmrZMxiMg7Fameak9xzB8KuzOsFeTE
wrvx1gOc4MI7zB4x9LREyk4A+jwhyvEnUOP8WW9dpKZdLRbbRnf9g511KyXDf2kAZpvInAXACaB+
FEgJHpf+NOwzJTFy5YeVhIUFt+1IIrYBGF/a9xA76yZS8YWifagQo925Noole8tDPnIj6zTpAWZp
54caBIqG9vCYRhuAX52zLUO7CA6RElSwFdexihYv8pmfrJYhjEfLaQy0MJjXz44BoojZS216nv9g
QkSSl5/KHNrq5kOTjunRNOiuPE+R2+d3cd6mFs3rSCnSTWVWkAXTh6nuVZjNa0SLBy38PGl+/yGz
K93ZQPgX/bJrdBS3uVlNX81MCHVXKx23MRFJeYhQBu7umlSJvSPamAivIQqaP+ZJUkbRoS3cob0f
nKmi9tYbo2d/ZLw5+TumINZt0HaBJkkYShb+HM0xRCUdVZJom6QxYkWDlihmdLCT3gu/MAGSfHdH
tuwho0UutiUSVNGHoixyvaVMYNKU3zRWaSkPBkw4PwSBUbA3Sjf5hBZq22xGD/nno5X6kb+v3TEx
TwNUlMWu0UFM7qeu6ou9w5FuNk0yuM9ZUusMlfZW7cJmr8aM0VrN6G4HvzaqXVzAIXIQsd+GJzhw
1PsoiCblueYZ8+7gWg3TDcCrIfjqln3h7DPNDpydnJisHzNVLZIM3anU7fa+htztFhTuIB46M9cE
bYPaQwS29CJzM41QBhkUSO0HMepu+ZW8yWw/WrkFH6CuTTG6MqaRfSkCbutjhZ7kR9Wq2naTWAEq
Z2k5Vf6p7HREdbKsgl7PZB44PSqtK6IPaqzH9kdIOiDfNpVqmpgjdVBXbZwA/Ho6Zfldh8L7Q9jS
itt2atRnP9B29tvtwAP/y7FrMW5LOy8+4zjlrkGAM+zRWQ1GtLCrJPko8n767aPu3J68JhdFvIly
qIRi5gwrT+ibogt7RDEYsRmPfuD9X87OYzluo13DV4Qq5LAFJpAzFINEWaI3KCV3I+fUV38e8N9o
QBWndLzwwrLd040OX3jDXNyrSdeM1Waea7XeaYWU4oNNSBI/G6lvDLe4DQcYkekt3mtxUbVzFVlD
UxbPoig0cZjHZpbfjNFtyodO9/K+2nV9Hpv7CUXroQ69ItHTf2JNDtIMsbHxKjMqpqRwPumADt1z
UQGuuvWaSuDuNJI3RBy9oX/Wfc0sBcqTllWLaEo0Dx3vwrXj04TGZ82pwc6lFZE7InPWh3njJ8GX
NjYzuTOht1NT7xranIsU+mcpWv2joi0ownYEH3iLjJJu4Pqlm79iP2jPtiGktcOVcVkFAFodD1qp
LdM3+JoWQJRRH9LPUz0697ZmyebOGXiVQu4mk/a3L/T2hOxagEGUY/bIKAQusJzJrAr9Y9oU6a8B
kKtzj6ZO+nWhpueGs5YWKqrS1Dkqw5cG/qOe+91VpfWlSdvUYHtLo925i0qdKK4tPA8CzetwSoc+
KSITOnZK9aWrupD/3jzkdlHPQI1UgvXxooYfviGXIuoyrXjsgCz6SERV/nxT0mZBJqkTyIY6XlkV
pyabm+6gy17eKiu3jF3b94sWBku/9Kicaemg4z/u42Mupsl/GDWFG2+HxpOxs2MHpwnLTrEKXk1b
NffQKr3Jbkc4Sx0ohDwPnBcIqsWPeLQ51/mQw1N322C0H/yk7odT3pqxfVejCTFig6Ir2z0lbSy/
OHhfdrscaxh5cFrTLiN8tp1nZRrptNPU4o1+6EzOWGFb7pNBY/6UVQ/CzuL+ax6AWYpoEJlpKBp9
nV1Vj9qOrr5ZH3j/TbWvB66op2o0xxt9Kk3StRYWSVTMslBntJrj4UF1uBFVeZzpX1vaRv/xsNni
syiX5TAbXan/6D1X4K7YKUBejhR5d3RqVT7qQYa7S+W2qbO3ZnuoYQS69hjVbmPPB422JtjtrHRr
WPNgHm9y+iNyV8a29wUHzGQ5T70/5jsfDt9wO/TB8ggEAd2LSfU9XuEZaK89uu6ze1saE/vZKCqc
E+kgVu1HhAaS+giKaXT3sV6CRu9qTzPuxhFOprHrJkcY35diyJN7XWuUh68iFhfmnVhLqOAABOsZ
8GYMUUweU3/BtLuukiOCCxiT79CjU8WVYHbTyKDlB/cLZCnCDbzhcJUvIzza5jF6Vpn6lgqnG28q
0efPTWOI4SHGDrELfZ4RI+S1QdW36nurDguEj/6SHL7+Cmp7K38Y+TKk/jbZvNXjVqpL1/gWW3mS
hFz6X40+yErIJfmv9wO/N0ESQ5G1U/teJUTp3l9OGNpCKkVfm9+4Fcuv3dKLsyeT9t8efXiU0Q0v
k4f3R9zkKkwO7rAJGHg1GlnJt5cjZqkcM0Ja+T3IcVhDgr+e7o2xMO56DSNaUTdp6FW1xcvf49/+
/tibRH7t6FJXpEzxmg3CFL8cu8S/y15aLf3e9zVey9niJi8Fxagdojf5tWxhmxhRI2ZN124cECEb
043LwbpW+A6dqfSbkL32MYUN1X/g7aiqnQGTwUdagBLusXRGJ3goIOc2+0bvm3HfCkVQllkpnALY
ZM1tDBz/2QYHPFLg7YPxP2yrMGHbtUY+JP9MmtT1AwyTQr9Ngrb72ZSum3Nv+kV1VsAbxxtivdK6
gnJ9s3GwDkEsnKSMw0iau9mjYzq7XZ0uzjdlmSR+vOaGeMxM2Z4nbWzZtM1Qtfu//HyMiXslzVSs
hlaE7eWKtkPpLyal3m/rqzWEMCOm5DRoFE3CKhDDcG23bJMiFoeiyFrxh//K1tnMUUyqLJRM9G9z
CrH+UNdGOTwiUjups0MKM62CPAo+D1/P2ZVm7v8LLgMjc9oy8KQWLU/mPEzhcuafZGORpR/hkKr2
3qzLwbjBZtgNPmJ53tcJxr1EfGVYW5asfyVLHTuE5yO8hDmshlhPPte8ZGIfZ6jx3gd+XhSRCWgx
25uDabzoEnf40LWbBtRkTf+M9KZOu1NVSCWf7bZ22kdRmhXyOsqacbEH362LSHNbTfOj1pri9BYq
OnpIGOSaA1FubGp7D8O7dEScZzS8g0mHXqXRbHdeh+uhTmic7ovRGecKY9++pH0Wp/XYfbQVT9iX
IBZF+d2TrYOV2Pu7YLvz6P/Q2yKx09GUoGq1ubKSoU4TZG+WFzoFYp+oUsNvKvHvPWV9r6Zcu9Lh
2j4JLrw3UmNYXJRQ4bRvjnHfytmYZK+/4GztJwd3ycRh0TLzUceySBx1X40708+tFG0Jq8F5y62y
a4ISb6a8pvvrFU3xg0bbVsh+Erom8qA0X5DrtSLPz7LncqpkSO3eJuSAxBa+v8ZvSi7MGuTvK24C
UNMb8VfUpgYHGzjzxbOJKpLeJ5+QiGZOVRyH2uSqI+aiRlQm/T9aoqVnY7BF5DdofLz/Q/4wc1ae
Q48cBCWmrfIeHqCoCjS59RL3SXKrw7na22O7oJwo9fOAPu21WtObMw+KnuoODxS2KmB1N7urXbxh
cibXfsFcvfvpYRp9H5D3uGeINJ4eJkPq407aZyo/ViQqpLit1u4Hc6zVLp5Aph1AWcRXShmbuilt
En4U1gIwGF4V+jZhidDo90Nys18AAEk02ktn7+M8qYcKrdF/EZtS3kEhIqF/eX/1t+2414HpXUK0
4dVczbIub1x83EG2cTO+SOnH/4AuaYtda3f1TSPxw9jLSi5ql8WpfMmCqv1C3zTdQ7nVjb98bdYF
gPK3KtRRk6YaePk77CCpUge/iJehG/3HtDW9CP9LtycIbDyCTr/KhuPfzR3EEIAhpA8Q/6NiDTj9
csxeqwNPlUhoGKR1j4aptZGdkPaDQea+lpq+rwpFlmPY1WHQK+fUlv41CaZNwPL6GwiXwJetFCCM
yi5/g15OfHu3RjOkkA7xwTjimKFyziKW4+/PdxOuvA7Ftl+BYKscwbaOWw8adRicTw9mHGQfpnkR
Z5ViCPz+KJud/L9RPO5vWMucl23vT5uDkqIB10RTSfsgkziNMhzJDpqe2GfhFvYZmOg124g/reKr
9jnlY5qrW3FDd/DUCn1AcZ0vDcKtzE+4nSS4q+EJ+/78NvfV6/x8uIVI/BC+I7p0+cH8uNCDDilr
NNBSfddolhYZXtpBCG+SO02YzpXx/rSeK9CLuu2rzuvmgFo8yqRG1A7aKjMfzL4iFCuNeD9lcxBZ
gPDDwc3SK5fyH9cTQRDwT5wLILeXkyzMxU0brBYPk6+T9/dZG0pTC/Y6XshXhvrDeiLBSciHTTvv
fbA5hNjfzdQ/pHkgn18qKFRIZZEQ2cELKgb2TjjeNcLdH1aUERkOQ8K1B78ZEc62mpoYNTDwnvNO
tKnCKA9ECU9Re2cu8t8FdumVV+cPC8q2ZCxodWgfbY+59BrlDnxlpIFg17ojBc/J82EWpkV3fH+D
rt/mtxr1ukGZFxE7+qmET1u7D+g1tpkFsX6w5qY9ZOQju3IW1Y5Wcbs6QatD56t6H8fTX+uuryOv
WQNHEWDHNoiB1buUyQCRKUtiXhHq0hRuKoT7Al/9P3YNKJ0VSQIMEoOcyw0Kr6d3rQzjn7QWuOM0
s4rSYSweIIk0oan116KGP30/OkL0qMAg8lRuDkSGz58YFi4YsW4cd8GIg4JtcSPt5ef7n++PI9Hs
g8LMw0RX43JmKdrUnp6VTAr+gvlzonriPhmkgMaq8Ki+vj/a29NHa5/nhwdo9f7YCjop1ZpWBo/4
UAN3oFgUZPsEKcJjtyT5Sc9RtX9/vLezMzh3dJbBhUDw3yrT9FhSKKqs9mGQunNj55hkSJN+m+vH
8uP7Q21DGw7COhYlFvYickpbWujguiVs8QG42uzVTh+5k5fnXSgSr22O49yl4uD0+KDf0wHJsiKa
B7MYn2u/cIHGGH58Tb3k7b1jrEKL5JnUDN4SDpFP6JtKy5AZFnHsNCEPYia+zy6kih20XFHQmPBw
AvPGJDNu31+MP3xnpBaRygc5srrjrX/+G2AQZYnamOPROYgMP0xeEN88lbR1D9jJN5GHf92V1Prt
LfR6wa5CLStYZntg8kRNRCBlcBi6KjsMy5h8jf2Ren4v9X3aaN2HwiLRmOKxuhJKv3KYLy9AogCo
E6A5uAHBIF3OVXq9Rc1uhk8paz0OHcG3HxucpNJiqL+p0VqhFnicJ07p3ukzznWUX6pjpebp2faa
eV8EyryyGd+uP6qpiOEigcKtBe/q8jeNSlZW4lZERXYlz47ZDfsM2u5ZVpW6rx3/6W8/N9gLlD3h
q/A36nGXwwGr4ZUbkJnWwGV/asw8M6PUH7Oauu2o9gj3BPmVZ+ftyQafRDbFyeaLg5G6HJKP6dcG
rt8H2jplFxZdpaqwowtwGI1AXLMuMdZH+vIjB9SmwM8gHcaNvC30KToheF3zoHZd0u5smFah2w3m
x7lX5c7txn7nKDrBSZEX37k8vwZx51Fup3flVG51Ze5rzLf9MVxoOrc2uk14bF3Ovcgw8hqM1kTB
u+iPOTX0LMJEWFZXDtXbXbQiJEiQWOBVt3XzNuidOY65RDQ1KRf5XOhecnZzo6CjNWLWkPvf399F
f5gWkHQQoauWMkW+zUHqMrcU0saiLJtZY4kW5L0vK/3x/VH+sHGYDS/CKtKIMfVmr9Z+L2hj6Ail
5qn93M8yL8Igm6bzUDaDGb4/2Ns7GAw6jyonETALi3n5pZYmW9BVjJGd7aT8JrXA+QbkRahbVIa1
bs8zMWvHpLWzvyxM8xhxJ3E2oFsyUx7dy4F7w+vXYG3NiNRwdqDkJKHWDQ3dM03//P4k/7BNGGvV
0QG0TaC72Y6+gfLkbCOT6tCAPEl+2C61ajukDiD3koL/3+Xu/5vbairAZ+Twbx/1jqqBP3guD22m
4ps89fMTjWwBBD6zd7Ap/rJY9r/xSNsJAHlNkUq7XEsi2tZte3DoVpG6+8DEig38iRdlax4G9qC/
9qK8uWx4rzncxC0IrbzVAaNJKy2/8e0DzSGvPdRl732CJNFg8hG33V73O88IU6+lVKfV3SB3Xg6e
QC2YC+ilge9XffXKeXNq+En0dVYQNTJNENgu10DhYdY6Wu0cSrI/nBnMZV/O2H7k3vKX5Viu2dW8
nEQJI3X0GLZvl0xblcCytQ9o+df3oh7mowT0sO+Bv+5Hw3eubKc31w7jIbHHq4WjCqNujoqTxDEC
XpZ96FEl0BDswTkBkITRu1cugzdryC1AikQzFWYDGPDNo4waJIHhmJlHjmZ66Gc7PS5Ba+65yb+8
fyLfTIk2H/cOH4qaq8PVffm1Zl/rXIFx4NHCHPUTm8Y5YXUprxSy347C/xotxPWCoWmzVbRIlGci
ftY5R6PSrGKfZKlpCtDIyHn5f710XIsk4StkDyjrVjmczr3dz1XvH2Mscn8gW+7exOVS7wC6XAV3
v7nOgD3itwS6Gx4EXsubXC/3jNaprMY/JpmNKrne9rvY1ay7GE2nXNfiKyyQt6tICgsGEHooAppQ
US6/1ZgNWea2tX+03WXeI6erznFjazfv74hX8eHfYwZKras5JmAyqgm4Km8O8Oh6GMpVYFcmbTLc
0DLavGxvu6ka3F2Q1qaAazM43vSBE8KSmriDxkfk96V1wuHSzUP6xWbAG9J5eTi1IJqiPEM6LhRz
t7QHAz/Hf5vBKX5BJW4/TbXyH3CStx6dGAk34uF8+YwR23COM9f8NM1Dr4eC9psR0dQ1k3CiP/4j
pXM1RHjH6x9mX5+/ycmkg9sgOHzuU0p5O89cAKMXrRmoEyUs7r/MrnszpFkUW6HrtfqTWGEpUWDi
A36vV2M/3sW1Z80gHTL3Z2B1mNWb0pbPMVqW3wpTATAcPWojdwKcWxNy+TT9Tez04r7qxqk/DIWn
jQfXaRK1o2lZVAcaGEWDyKmeent3MoXx6Ld193MaqqI8Yhzg72MVGwaY+VlNPy2BLfdOzJzG/WRb
yYTkQutkhR21uczyHV3cuahPQzn5BHFu3/ahnQ2oah0NJx0sC+SUaONyZwbZUDyUXS4AVrfCiX9Z
9jykewKPFraSnljFLT1o5Ue+LBrA8Qnwq4YltAeKB4SjSXMorAndmVD30cTWDkEn0/m2Kvt5/lXU
jdNQfbNAjxntsCxf6E5YmQo9wEPBEWAe/sNXdiT7+mJDUt5YAcaQC4DBU+K83PeoZSujliMNN5FW
x7S2+12BG0keSmGrw4DkdSgqlWCtXiI82vvxlfG3x3ztf4FTB22s409CZfVy/FF11YKDfbqP3bk6
9V73LR5RcnJ9rTl4ZnUN6/sqPPH7fMn9ubl41OCcoyi0pf84ZixzoKzpSVgFGqJTYBbtQSEO4+yr
EhLjTskCAVZwRKZzS0vU7/fdUJmofepDcPRmFOiOnp0m6kALX4/3TdPqPmg8e1lCAcgu+7fqpCdD
XJNm/UM1AC78BFcGC16rJLS9X2ahn6besoBuo/HWcJTt4qkgDB+/9MIzqr3ZTGa/c72MqoVjZbMX
tp3b63gET0b8UIxV1e1GYZbgRT1BJEQXo2xfOnhU3iHJNInUP4bOz7U59dlDhininaHVTRWuj+53
fUxGe9+C3izv0SU2rOPU69K4MVMz+8+w08wpQ70hxQq5NdLgcfLM+mOXjuKFL1W4kTEq9SE1umT8
4MGq3E9T0yefpq7I9DO/dU6+Zw6Qon9Eqgn0qtTSWcfYgod+REHcw8WrzLCwv3EzXAzBN3XTYzKj
M3VctKDKoyCbrQ9BZSzJTwvJlSP5LG4mGU2YwN476KwjxTbgciAjGHFuF7pG2rbLLkvawvza9KKZ
65spkbK+oWWpQBSlqTBwABKB14cJ3U3nZJKbaruxDRrxaKG3Nn9yLWX87AnrDAQfDUMcEWEK0NwH
+FjsY2h/IrJb1x+/vn/w/tdhvtyKHm2otSwAk4BC/2brA7udTK686gR22oBy11DL8YAfrQdeahUg
pdDh2LcH3yvc53yO5/8CwbXwWJcxT3tW4T4Xdq0JaqunvDPcgLRKvut+Ke9FxUNOG99GKAjRrRq2
OAdCWGFr6ji/9+m8IKmeSLN8YI9PaVQCUWzDelFGz/fSq+px1MRUP2HZpxUHxy/iaq8DmE2isimt
Vo/EpOvJ3dh6Rhb2EPlgl+myxBmsmu0p+6AVaZLsSwR7R8QX50r6X+yls9WLqynf+Woi6vHd76Tl
RYNtDN2tjyaDCIdUt1Ah5z4w8/tgiUcfzEQMh+QwuF263ANnrYzTMmTDvoBvnx4CmQdtyzJZVhJ5
eE11/9La86Ilr2NErWQd9KdUSQfgjRTOAs43bhqkTdVYqdCQqYgPNB2ze9usgu4+KcsyfnHdYnTD
0sZz5jYZvGo5pILT/SHORY2REpuxj+LEglPXtRq9WlE43fI0QRcZQlNfW7ZOgvNoBpDbfGqnqbxZ
AjlnEf5Mg36LwoYfn4H+B0+aU0g/g5g8Tx1Ppdmi9Cxbr08/Z9Bevqq2iIclmuBpiyrCvVC2uyIH
DrTTrURbdnFeZ87Oq3xHi2hsyMqNOpO3DnJlZftYLVlLofACGetxCl3AffqDXsrY+wGgQlM36WJV
xb6X7TDpIdjNNH8icHH+mZuyy54pPKudhtyUf3JSX/wA8mt8rAdosrcs/6pS6M3p157zI26AcvCR
U9gVjbaLHWUeLT1NPVBtlYV9+yysr3FnJU4o4yHZ8XSiE510pVq+lckYGA+QBL3lWx0gNVWEhjnn
93Mm8wSobTw/w6wAM27q/bTDoo6+bD/m5Y2ozAoywlQL9nGcSOD4uh+nZphPTpl/LrUl/tfW6t56
SHpD8cHTSZcHkE3FjTNpi/nsKVgQd93kB9SN6rFKntEjKlLzOOU4N9+CThTTAPS3t9pmR/0nK/bK
nsrlWRmz88vmDzEdsRUuaqGVGJz6MEizvjuWgmfuRjSGjN39AhPKjtK0Vuk3D5qE/WWKY1sjOHeL
bj5LX0vtE0ge3zuURmbdQYrvppulBnX2QQaNZ51VrBXGLu9B4NCVlpnAXtWfgz2QHzP/Sf9sDM78
vxyCVXRc6r3uNd5xcBeR1zuRyNnCiEtLgABDZwqAXndd/e9oNFa+7zrX/KHHNAJ+jKjCdTsgqb14
0gar/cc2oOaEpTtby3GB3oBOHij08zDM2fKhxYF3pgDF67LPUVy/paahEfyNIzF0COA1GNJw0cvh
oK/WmDMF+EJ+1TnR1Yd0KobPTRmY2n/EYBYECRys65OlJZMRzqlu/BS6TK/pF21DDJgia7+f9jf2
MZQrN5lEaoPiQNlLR/cfOODRUPGiwgyK+4AyFWRcA2oTgKlP1+73TWS1DktthJDGon4AxugyshFQ
ZQw5184pI1wsn/xWtQHUmWVqf1imlO69044qDrMEzMFeG9piPtay4DYDmO+ox2DuOTI+ml3/Ocui
nKiryrEfwhi1pe6otLj7Pk3dmE1hP026FyYI397ZgdeYu2IchjG7Ulx+7aZfPFc0VNYOODWtNXPe
OuzZZGQZKkHq5BudwAXcqob81hyMoN2VbZcRNldd8i0vK/+zXSLks28Kr/YefXuxyARmuh93WikS
fU1tDLsJKxrQ8UeSrBROqRCmFRK5F9Zew3bY+NJBSjrZFUoAnyBI2l98pzf60EjQyL9166G4ZqX0
ioO4nN7qsUudHv4XgoVbW1VkZV0jFtZ4msAE1occKseHwSWTrvu2fEgXPQv2vT2kSRiIOZY7Te9e
WijtFpwo2Z80f3mx6e38wmYpx6qsWMbP9jD+9OPJvGZWvtYNtj8VAUcT7AyvNoXNy51l03BtvW6Z
TpA6lxoiIlzHKhSIgpkmihBJ2sEoT/V7T5/m6rB6rFzTsnx7pEBTEzASlr5WBNY//62xZA+SNmjs
6qeemudnmlj9voH6Y/GC8+TMoiB2ff84vapTXk5ax01y9UdY+81vag9Mta99rXRP4DxSHfTFirj1
R5KLs1dbqX+P21+hR6NI/JNmUgpZwnYxPRUZg5fFZohcYuA9ZWOnAOHCGRif09T1U0zQnBJt8WlI
zIgINr+HhWfW921Oj+rKHLZl6NUvY837/1fypgpwuWpDLrwMgKl/Ep0/3dYERA/U4YO7tpm9X0M7
aRH/AmjR91fu7agUYVduLppi7JjtuQ0g0YD9pPxbw75yjm3aBtNNNcFteBT5ksvnLLB6LG7QWrzW
Z37diRcfja4XSGKQLIS5kOc2+6TMLI3aUF2c4bcFuOj4XXXoMbwVTwlt0UekXhFcSBvLhgPZ1Y75
ILOmcw62WOIyzNpYH2/4eMn9kqZjW4ZL0zr5cS5M9LsEuqU7K60R2SO/Kf/rmKN1qLO4Dq7QxNf3
4XISq0sefUsMZIDLbRFUouvkYOqldvLc4bAEifg2Of3yi7fEeeQtFPvFkMND1TnOr8VR8ZXy3qsQ
x2Z4oCPglT0a5zh5bNo/5ojev5pVdh6V1Rg7GYjpLu8bl2oNoUexwxskw6/UknbzyaNc2vDyO92j
OWKGBqknK7wXSziV2JseAW4c4SgQF9/9Ykg+LF7sV4dMkXLiqlR53RyilTpp+5w7ul1Ce/DN/nHC
C/FuMRN7DmfbjrX9qNe4Z4TI1dk/bUeD4gqsDOaE6A233yeNJcWZjlVgnofFnPxw6bJae6l7UuX0
1rYm148oWSGAFDpGj6+8LuNOP76/69/gACgbYmaAzgcBF72O7SVZTiqgMKan58kVswotqEYno1PT
PRX06kgdID0H9MZD3RA/69k3ThjV9t/e/xHbncMjiS4FuAdKmYCctuX6oKrRE3CH8Vy2dIJuc3h/
Q8gZN9ITPT1qm5aVuvrONtrJOmhOpSdnO6n0a6rqf/gZdMRXhCkXwaoFcnnvzEpNhp/L/px5S2vt
J9ebo6HWjRn5CFkYofTRrXZEpn0Y5yIPlzG/JiP/Wlb5fROzEuikocu5on7BPG6uvjaQlOQS2Zyn
WAn/KPugVyGYz9a/Vf1gJGGCfEZzR4rVfreb3jf3UPCq+6yfh1aF2th4+M4IMUX12GvdYWiTsd21
RoOMTdjr5tLf+Ct57pBiyHdXKSh/3+BhxcFpnCof1bIYJprm5fWpQ8psIjlqm9o9OIPSjrGGdPj+
/Q+/7TEwXbrw60RX5SvmfLniE0QZJTSvOmu++wNtI23codv0RTZ9bUfvD/WmJ76ORf0AgAHfl77f
Zqw07f08Ib87j5P2Y8bM2A7jvEic/dgsyRGJV2KYpMXx5YAfU/F5iqXEOKAYXqjIjbdg4q6evW10
wEW/+qKw9UGdEKJsaukLBc2pXdL2rIF8TaK+H0VYllnTR7pDCTMyu0Rd81d/RRpc7jC6BSyCxf7m
8tiG21wnrj43/XBOVujA2XUQ1LwZKxO615T15hjaVVOMybkDc699WjCirh8aWwfmvOTYVClJgepr
QKHjIZGBJvZlkLfnlEjWbMPMBEULyVvl8TGlcN+HyhVesiuzLHVfRsjKPFcWWkLOPaap2fSEfTDv
LSlt/1WzK4D0h6YozCoaR25pajb27MPmhWx4Zd+9NkE3qwDEalVToCdEAL3ZDPUUa3YpxupMe6+/
X6Sz0vuXrs5vDJqTftjHmSF2sDcaFZbwcH+oxp/9g5Gm0xL5HfvzBI1Q3yVgPZKoTl35T16LarmZ
laGlu3oxrdvRgaN9JUjZEhN09gxKHmQYkEDWrpx5eWL6kt4/dg/t2fPYvA9dxaP+IZEUhg1c4fJz
k63UVtU68VEzoUA/aKOdddFgYS1wmMss8b789bkCzkKhGAQPTWdqxZe/yGz1BXcWe+bWtOrz7I6g
J4fZejSM6mFofPk4wSp8JLw3b1sHUkWo1zPEQZ6B+YtogUteWaI/nCokWqGJgCRdcXubTwtnNJ6m
IbfOHTVkSj0KqVIPFZ6j3dDqVzod6CsjvnlDAVquiFnapFwsiEZvDnI1jLmBOFp/tqZRtNFUe+Uc
WT2cwh0fs6hLNAYms/topPxLUBeosO40ykXAbbLccq58kbcLwPT5EWgz4jv75tdMnh0LvXbbs9N5
bnKbK/pfO13Yo/vdE1NS77qqsLXb97fBuqq/HSgiBLBG4IXXE4VYydbQF3n1mcvSpTvgLtUYGcug
nrWl6R0iiqRtrqz4H0ajC+PRPSfFJmZZY/nf8iqstkuuBm+lBBiq3Ktc6SpCHWA4WQgi/Pf+1DYt
T6ZmQIVAPod2Lofu9WH5bbBscUenzpS9V72CalfSFqEjqVlXCt1v58TWAf9CDoIeEZDqyznVgTPD
hqaAnxSVmj6MRufKL9NAP/tmsf04vlJ32Sbya3uHpAMpojWLR/5ozZ5/m9aij3KIndR9KjlHRhpV
KugyssMh9snzuPmm46Rh93RbGMRgbVSayzDugiHOv2sr2mVPk0dmYTyxszBfs1WnkGIu8ViPRrvG
cdhN06ZOQ8TAKtM4vv9Ntvcgv55ePvwcemJ4CtD53vz6kfK1Zyv3qUPE6JGOVJBSR7SDIqRO8kFV
bvGvNigBizr13Zu6rPKPRV1PX2sbXbIrqcf6ZX7b++tv4ScQyq/KdbTFN3HjsOhOWZW2/FgKr8Mi
yhZuJNEQ+XdqpfdJzrNHwTHIrwBBNsecUVc2B39x4miMbNsiZdoTI0zjiJtSGf+MB1k8x5qv1Het
bLpql4/2tFyRePnDqjMmbqSAlDkIYDUuV70sANZQndefFr5NcFvPoLDPtV2VfhGWcW76FP6LzD3G
nSiqbh/Mbl6/aLz0arcEk2j3FOb18ZrZ7yZuX1cC6BjiPQFQH4AJm6C5VnaMEFE3P+mZ2vcehjoR
m+N2MlPbiebaXl0tbG4iCuCldSPBQF1zpt2iarn9oKnzLkPoBoJBGnW5MJmHGG22xMZTCVse9i+y
Hu6xrZFn+Aq7VH9UfTmVCEqP7Rh1cunkZ5QMpuJUQkbQs5Mls8oIgZU7UMB9rqNr7evX/vRve5Qf
yEVBZZfmMSk6P/TyB7YVaiOZ3rsgDhpDpSf4FgGO2UUja0wbpV5od3a7jPMtZfZAlqExKM+I0pZa
zZPuT8F4aMEB0HMCR2XzxJVWXn4yS0t053iay1tV8er+1wIIsZPV6JIUhMpb0R0KBA3jEEGW1KDc
V8ZmPEdYnPWfirmQGHFOS5348Nhqze93uOoZN0axOBOqDktQPMRBWWcHLRBphtypPy5PSBC4FEO0
Xvb7diQW2qersdipihMH+e5BTc/O2CfWPh/7eDAjWSxpf0+D3rSfapTh6T/n6Be7j2U3L9CWl4ba
lyvjergx50Q/airTtY/8KqR/V/wwGikiySMnnxIiZD1bitPQzPfg9O3iMa5Kt7tW/tqesvVbGbB9
cBIApggJexPB1FoFLs7ujaepmca7MogL6g3LUkZlWhtFVNqIROyyHIHig+AO35nzhIyIkGtHDQv0
5/ev2k0VlV8DK46mC5Edks/GltLVV5MthspuPvYqfpi6Wd4EVJ6jKe8odJRx9p9vl/GNMcbVldvm
jwNTl1wVQTnh7iaw1Ca7NrOybj/OgS1vaJUVoVcCquMfF4+pv2hfOzIG9JvcrLh5f87biG6dNJcr
SRKANM+n+Xx5XGSdsxfmRX6sJzinu/+j7Mx220a2KPpFBDgPr6Qm27Jj2bEzvBBpJ01WcZ6Kw9ff
RT9dS4GFfuhGIw1EEoeqU+fsvXbXKKhAU41CNsJbk0VuH+fWV6GAFS16LZ5G6HDf8kBeA3JcXgPE
hXwZEzEjzbVztb7GoLQl5HZ4GjyedDs2zNDIi/lYqLnd63YjfskVdZn3rvb6+SU429S4AnRB3vVr
9M7RN5+taHltMlgtKu3kG/Ekd7mj0vkoZCvtDbLBGRtor4wQ2HlwdTF9/1UfFyt+K/52fJgW2ufz
9AFdoMlrgy5/GtdBDc1qq8nX08usGzltmVXxWPk5e/0STHpNBIFdLs/T5HDc6ucApMdGaJMcj6Om
GCpwGBrjk8lyN/07IWOa5Z8Zm+J4PyNNYZIpizHd90RVVNEUjHF+nOoBYqCfZuYcuvU0kdqxtAZD
6qxs76oxgb6Td7yF214xpil8ac5RoesTXkcG/KjRhJHUG9OLVXsfL6md7ejWVmpHS0WTMoybbOi+
UphVj641Lz9jVsD45FRN4+4nxB7lFrX1EmCG0GW37zxhN9HSu30GNWjQvbelx8AQJeiR4lsM8zmL
Qw8pb09rU7qPsZ8Ux1IyeN3PReB0UWVqRLGGCxesv237pvM2Nc3SYeMpgIZR0ZkuygDGVs0zInbZ
PZax3xd3uI2lBWDLgJ8aVmuscxmlZSGYBk/FlO28dvKf8Id4VeilcfstQ9TAIbSTy/TDcQvn53qe
95GcDd0jkpvS3Q9kOEjGnAT6RemoxhYJqz4efGIpx9cRMMkhE5Ncs5qtVjuOIyVe6Nekx2xdmNfM
KcZSIeOIAqOz5e92ZKq6UVllIoBJ5sZufvpj4rmPq11peUTsrBk3CAKdLo3mwIN3RkVkRVRx1tIc
mrHU7yUrsGx2RCS00ESI9/RBVs+80iQdWv2P1jXIzsYAmt8ZFULAP7jN/MdyLMZXko4nPzQRMJSb
pKzqYAOXAzmzys18s+RJcECPxCEp0gumkFGQpmgWMIz5tylg53nvjH71swoq5sGjv8hvHCvzYDNr
q4zHza2yicwlQeiwR7Gnw4W3Ohns66UmC50RLZq6tvK7ANOKk8ZRO4+jHLaO3Qb5zWxNuX7jG6X6
p8mLJNvAeK7qmUVT+S8dB0/rOCTF4GEsS0FHVWmvvOJAeLcpIxYEdWd4hWc/9/PKKNNhdhhisyYe
z194EPLiV2dS5jwA+q7GGw0omhM6mibrvQehsUByOGbFHV2G3vmKASVRx6XRnS5UU2q+Lcuc8XKN
daDfjWbhOxmzWtFABE6h4W2nyq73hTfaxldgSNoCo1Ck3Q2Cp7I3d2tRQ0VVePrLpNU+c0XDrWM8
NFCvdtJH0VE8FKBva21LLl1rRYvMuhM4OcDK5jLMTjhkhfYfwQQskhhbmJlThNO/u8DVovFFBeKK
/gnRi7lBAOdvJWSG46xX6Us1DNltzcziv27IvHTruR7z6to9PQfr0JxGvYF36ynLGbQAXxFffelX
b4HX0aSueJ+NOzrZ8ZeyD9prOsTLDclxcLFy4mC+SLfnrNYufL2zltRyTjzMi2GEgz8NVhG6vKB4
PoVr79N4XimdBceCdNOJTKT/fXMGYATHFlkYF8I/H0G7XbFIdxLiqZx0SqM2T7IvHXOpG7to4mdL
6fbBsWZxcPvFO00BzhWtF9qVE+jZ8Wu99SsihCMHrTgaqmdF2iTbKQ+MqnjKncIgtSXrxZzseb8m
f5sgY9VvHKN1vStd7L99qot9z1+bBIyVz+qSvKB3a+dL/eTpenqClZj+6eNyAVbu5l/0jjnLlU7L
X4pRl84OQm9csBxuz1PlVY1lrLHK6gmKXFketHLKpi1yLztsm6ryNsaQ+v7D3IyvZaLJPXPlDlEs
1dx9i4/n8fOi5PLpgx3kYvJCem7SlFmLlv/rWdQpckdQq/XT2Fb5z64n6LqYYycaGaffZQxwpqhI
WBXGSRuuvHWX9RAFCa5ch7YCjq+Leshjl86npnqyhk4+qMHSN9PoDL8mmsvhnJM+UMhePn3+ey9v
t0MBxKWny2UQC3B23s6NRiNgpZZPakCHWQvJLqiNVZGtId87RkUoDD//xPffcVZ7WfCliNaCFY/0
9+wFH92WaqGr7FMmFuStpVZZdDNcP1WHhJ3VwPzs5DsiOBnF9Y1daqzfcRr031gNtPpY++R1Ez+Y
VM3tYIMFeqBHwaYcx+byzDdHPM/iAlYqJKbDCn7PXjEg0c3mSVSRERezRa6FaKnlNp//sItHB7gA
wggWaeLZYFnZHx8dLCYVOgYlnwtP5ssm6JzmoCF53Btk0h88CCugimkRIRssvWvZl2cdCh7WtafH
qkVFwXzPWu/z/z23mexHq5jq/Nl20nHXaTqPDJUS/tq8icpWZYdSy6wvForEW01I41qvby3WP9xU
BCgrNwYXJlMdGn4fP9/DDI5aGegmb8toRaQNBBUltHL+TIESJ/pWdtgsutftZeOWX4c6zfMQApX3
gsCgYHJYOK+f346L14m1aw0BpRuxGqjs8yebcXuj5TiJZSbyJwvbwoEcsCVG1m07B5mp+KiW9hqD
4eJ9WrOduQwBoy0UMufHugUheUwn3H5qYi3272ZlFce4KRCTV02QHUaEqm+f/86zri53nuzD9fIy
esQSdD7hTDVqgmFK5qdh0oqvXaNVT54w5D7Nqa4//6jLS0qvH+k9eAs2ZuYnH29ykqSIiMcgAYVb
t9+q0fwxCt+9KzneF+EQD9kWaLf8r4d0qlgMqhxS1zgLGhcfP7RlyIfKrYmfiERJ7jiz+ZFuNBVl
Xuw8uI3n3TUlZV/Im62uNEAvLy2fjFmfwS4NMZ7ujx+9EGMxZfmQPlf0Zg5YrdDCGmRPf4lbPGpX
9kEGOvx1H98hBkrYL0hp4i3i2f34cRUPM2co4T1RfjTtCeHE2FBtLVkx4rIs7O6P7mHYJ53Y11Oc
B0ZB25ESXBIDNkwonddNFgRo3xv4Nsxa++03TSZ2nRDF4+gHRbyz0IEAkdck6GSDLlN6SwxVZ+Uh
1O0eLvTQpx2T+jRuNr3nKAGRCVvGzTga1fBINW4Mb4bwg/whc/xG55SV2cb0pV8n32GvYXI9DGNX
CkYyXvNaF6J4aWSe5qjghLu2ylWybJNBb94MFoRsU7kSoO8sO0sR3lZmD107YGyhsNYRE6Vl+8fv
7LkI56Gr+3vyzbQfEo3z8IAAsntN20r77pdD95YvhiW3OK+WR9cpYjtKVOr0R90anCebuOM3BMMc
Pou2NMJM0VqOMPmQYSlMMqNCOIHp/WiZAh6CTpTdbV/I6mmIjaG/KQncdjYVk4moDgSKtoThUxkO
fbHopLj4Y7HV3WlJDt4865Hm40p9bSZDC/ZD0tX/jhKU3JZ8xbbb574+ps8lJ3ftT2uqpnpEwC03
lJXVtHMCWel3MW2WYyKtXAtp7Pb/8g/SdYrM8S1w1Wht7X4QZUjTRr1o49yY32D1l7dtx75wi0nL
8rdijAe5mVNj+GGxp1dbHFzwAGjgdQq5M9ruEKqkoHDmz92NObQOMmEzqyr3gaxbMMO6zpzr0ee0
NO18vZrbo03vQrw4nSyaTcxpb4o6I7HywzRRq4UAzJQXOXblHIgzLAz09dgWwqEapL13RFEM981M
7yRyl95Qr57TZPEtsChgvNuFsMslizhvBfXPwkSLEzpNQpw6BrZsMydq2KvZT63nqVrlFGRKtEhL
KEXTkPp0tsLUDDigQtZapo2oKv87zfvAfWtaFLIb4CL9S5PAf456U3ryjoDcstrMvTHbx8LH/3eD
Dl/8GhILlnGVCI2jvLIGVW1UPcq3hG3qW4Js72eRl0UbaoSR7xBhBc6DFIl/37cYPbaQoGPvO+3v
qt7QupsB65o1DjWP5z8NBaYqgXtscH6z+PfdaQCz9jBoiEM3qIwZGgwsbkNImgJTMQG6+3uO7U1/
zPrFjefQE6775Mc0/dGaFXScWhXoBw6DrCL0BLKxGULZp8287TLRiC92a03TLujTxHup1GQTq256
djqGfNVZlxu3YIQUOalWWpC8x7wK4w5h1KEWPGy8NxkAQM/r+EZoQyznXqZt/70tx+FtFb39zg0e
7mjk1k7HTgXdzxIEljiWsZLVzTSXNdyH2XVDW8jJu8m6wilu9CnWFNVYKb47Q9kVv+PW721aAoPp
RuYgzbcGN2t8yOohKMO8oPLejPWMrMNImQveoMLOHZobY2GfUOPXbpRZ7di/xd2sslvVA8d+loOT
G4eymWFWMc/Ssn2TTRD4zb7GScHziP/BZ7c4gLeaGC9WLfFmBaRcCEZC1JGOQl5tkE5ZE2uDl6Qb
XfmxfQOZXCa3nheXgOI9U86hLwszpoOXCwPEdGuDxZy8WW5k5Qixo1x1aRTaef0dp7AYw8GJ8ZSG
+AGsBaSWbc1bTZrprqSAcF56Kx6GexXTTosKwy9bNJXuUIUwId3XMW4wgcV2294PXNXB2TQzyv87
q06NZWcqmhShrRmy2E2OU2+BSTJGyGw8yBEad+k+BS7yCEjiJJC60dSQqbUxqoy46RKr35a/wGz2
Lh7YP9ksxj+LrMsXyzC64aACbtAD+WDehIVCXzpgORXRAqXndL9qhcD1AeuLp6il2tyMZqDp6e3c
6wS60irMJ2+DAawy9xoGMh+U5NT+W42B1EIvr7Q/GkZ9hYkhcCDyWrF3jX1zrlCmJPI9b0VaMlG3
mD1bHzdSr657BDOqefaTNJ1uurH0b9IGvMAmA0rS5yBcO/ffJAsEfPNG07Ag8jYapd4yfhqQ/20x
9WdOlAuepK3T2MUfw2tb+sBjXPeRE/QotaRox6M3i+Ja3stllYVxYy0fKXaQOpwr9BLXQyVkpO1z
AWKsZr8agu2UG8Qsu7rStrabko+bJ+217KDLIwQF68rmXgOYLodCQatrXLi+frZwFbK1B21V7PvB
R0S/TH3Kitv3I6hSNY/fx2xoRhDlWTJdKYMuC2hKZ3PV0OHxY0Jwdu8aGrH5WBnV84If5J+Gz0X9
lI7Y09JKi7BV6Tf/tajFUM1pn84F825q6I8Pi22NNldztp5QAyTHLnVkvdFtv3ycnLl7UogSMTdX
w/iffycfi3zGpdWG7Vc/OzAtbVeYXTJaT2MaULotabpjS/EfsnwpHly3ev7vv5KzEC1hGFSXh27k
rXNpmZ31hA6y+znNEvqxXFMmEA/N0eCU3aFp9Py/dlOY4ZM1TH4RExsgV2dHfTD8uSFVmj87A8eR
MAkaoCFVob7gz+0xz8+1FvZM1/ANdv41Ws/l84yKDeUYGi1aDRfyE1GAUHYK5T8NY42LChUrEm0z
EOCYnbTbDJktDt1CczGqcSJ9G4mvuNbb+stXQAUJEYJD4UrTOG/hMU2Y1JCVz/2UaSG5thAWR6Mk
UCZpgpoROZnMiT5638tACxQAAUddoSlcvk4shYz14BzoPnaNs6ebTq6ussbrnjnmWHuGimMPqMmw
b+1Elk+d2ZYvnz9oFx8YrJpTMOIB+WO0lc5ueaN3UkPObT4DLBb3zYhDcRS2c8tkp7nFHaKudF0u
B6k0DtFDODR13rvlZw1Lr4Lqiv8yfnYq0leYILkgvcsA4Qgp1FpSQVQW7su4+N5X2x2QupvWWH3R
EBReA6ecC4CpLPkq/G4WEd5rLAoflxLPwefYSBU/2+UwQsexywffb2poBMC8GauWYmcaBLuDm45/
5GacR8JorZ/pPBhPtb+Ak/j8XvzlCzm0cFdhGfeCafPZiXK2GAP5rG9fDQgJR51RyI8hBzcYCQev
FIysTmwalEy0x8xlvk0SgwNJFvA2OGat/9Or+hqm7OKNAIvkrGja93tFw/PjJcriIGhaI82ZwOjt
FHae5v/qu3z8aaeLc2Sx+D47nXXArq/fZKJy6iuX5PzxhEOIYJbR+zpYwT93dosC8gIcYknak9aI
Or3F0tLmj15d+t0BnxfIWlCFOAI/vw/nOzofyluBZQ/rI3OVczxumZSikLnvP2YANn73Pafmfcef
mntTZw/YulPRDjtrLJr2yrJ/3pNk/QNrhWYMTS8d+vMFSB9aJGsajXxkLME/cV+493W1GPZWmgSk
bwkn1H7kIB7sqHO7Ob35/HdftPZXoSbaBoA4/Mcq7vh4t1HstS0O6+RUlc30azI1rLjlUtSR1eXZ
D1xY/T6wE+0UVGBuJzgfL/WgSIimAL/Wu7pYJ/guK/ISxia66bXV/fG7aE1sd2gd8pNB6MrtCsvb
coqShxio1J1lJK0bDkGQxOBIumIf+0v2qtoltg5Xrsn6Of/f5eHjadIGEJbYlvDRne0JUhjWMNIs
Ps1KL2/aeS4e7HbyOAciUXprYdn98uype7ZKX/tDgzLBb+xcWaQvHwuXvhZKYtZMmnPnerYgw+Uv
c+WcBsWIM3LLQVb4Imz9pdV7e96k9lASUotNySU9zBvM7ecX4fKFYDPE3AlGATsAot6P92IAbCqn
Rp9O4DeKU2ZMxW7xhiAy47La59ao3XCJrtXV64X9eOFRUIKlRKfmYIE778/HmmOpukiGU9cvQxC6
cRnU4Zg72g2dHbn//BderDN8DNeW4keHbwJU5eMvFKgG2qYwjJOv50MSApSgV1F08b9i0uNdQu5q
9PkHni+s6++ykXSgGLMYP5hnHwi3vxsl1tyTvSzBYVJLee+mBKs+ILtQNzzH2SuTbGdLD9fjDVvy
1L9yU//2k1nVKXRQq2O2OXvB7Go2qlZv9NMC9ire0fNS80MyADyPS2EYNzkjvPwKGu7iQeZXI+Dn
6sHvMDnynV1m9CUk9s36ySEjDjJLv3QHWiuDHem+8qwjXaTiOx3BuIjsKk5//+drvu4lLOk0Wyis
z36x2ze8M2VrndjTqj7Ebtd+q1eQb9YDGTqwexE/k9KlwjIATx+T25UF9uKRJot0HdxB4OQtRmv9
8eczbKj1WTPN08L8p9/Yotbsm8yA2taSDyKuPGLvR6EPbxA9a0Nn4TL52aud7uPHdWkJegqD5qmU
UP82TaOI0970BDAfkSL01X7oMmgfRUx2AW5IF1lm5WST9g9iEsuiY62UdRhKdGaJCARY2kDluRUq
O0W8FDV23RV3PXmKtQcllCQwZmXEoRFMwCmp9gY/rM0u3eLohmYTLi6K1jziqIoaV3UpLXFR1wr2
BikizmZy1qK/D+z+i1CT7K+MBi70uLxvTNs4NLKWMOs7B0p2SvQV0yT3lM8TLSdVnSQAKhtfD1wu
EmUo51ORe3eDqKttN/Xj3q7d8tfgp/N34DFqj3ZUv/alLvYWfDKrcmN9Gq2VavbxBqW2qZwUas3J
KGl274WWtMERx1QxGMRUl9qeC17TZYQ8EWzr3iy0fcIqJp6kUZfXaA8XizxfBgoeemAOBAHpsh+/
DNq3tCWqbTmZZpnm8FHSeCPmaVaRZ9Tka6zdMZnF1pUDwd8+Fqfzmg1AzeOf1xyYpDx4L5Vx8gCt
ODdE8Lho1auUrnXTkAt37JBF7bqm768Mqv7yMrKfsQqsOxonzvX//98IdmrxcKLr00+I0bJ/3dZf
NmmrmQrxUKA3V37luY9zPVmhXuQDOd9S2Z/vZvSNymBZlH6K8Yz8SNAIDdHAuayk0ZenG5QCi7xD
vj9u0qH2zG2TjAwsjFK2NwYa46PferN6hI/jfldmZplhoy1kwk1Jq29at5fzdqyZRjwPCLTTCDqN
8DawjJqDwM2swiqry2BjjyLHPNKqVftuzL0IIXUGxTX707lkAJkyjzTy1JWOhgr/PDKAsL+kGa26
vytHcJT3SdzRGV+UBLCPMUPEj3Vm09ZkPk5sU5wv7luNQ2s8wgBOHwLyA8XvPjOb15LvloXBoNLd
4EgCRfUpyLU9liM01hVC7vGOBG31U5qtzLdi1rRdPGdWeeU8cF4Xv/8eCkCy51hFcHWdPSqZzKvF
RI6OUzTPuq990BhfZO42zGmYMRF0FMtF3NJGVl/ashvKk0XnbQgNGtDpKw7y8oq/5Kx4YM+mRseG
9C6JZda6vlP/9+hSggdpw6zzmHGV2wwP8JItkZ4ZnbVxPSaBeshrVb2awi3HzUg+LPwvbSmsK9v5
BaaAL/J+KsP8wamF1ePjF+mcNlgmx5VHGdtTM0RlNXbj98pBgxkxZcoAF85ey/BAdMyow7JTrrdZ
SqM/EtZISPTot71D5CT909hgR6kov0KSWI3WiCqr0P0/tkgm+FxoeI5e3c7EhzlJVUZujN75Snlw
thIRT2z6OHaQd3PgYOM8u6opyLmxT2LzSHNr6L7plSFumMqOxobmdC2HCGdE7OyWFu/Gy+eVyTtI
+f+26vfPXnNtELHx5vAFPl5IXRHXxmTUvgNEZ08I+5GTxoDBBEZ4IIbFWHyVtZemfBcAYXjoiARW
Isrjse26sMnMfop0Q8aQX3s3+Y7BG/9qpxLf2ZH4K9nMnT67KwYdja4JtQ8dKgpxne5WXmh3KMaa
H6Y/VE9oNkElZEXQt0ctFvo6bzLnIg7tNmOqJ/qiC9NhIivQCErrSz/5AKDzQc7JEQJRe+ungN+2
QCGTPrIUklGGUzyF34tumMtdkfvTPYBLTg19pppklxhGPb1g8hCvvUJRu+mB971pHsqTY9XZKYaT
rvLffFHALymKVv0uYqYXITVPx1EHjX2xr9ag4L3rafVdXjlwO/vC5Lye4Zs+QFTDGeHFpDhDU5NK
+Meafj025o7eMiHKzhzc0XTSmv3YeMZNVgeV4Afaat5eucPcwI83mHYXuypTpHcI0NnRuhhpe5rD
kh4B39TjhpHIcLB1Bj17WOLLoc8m49vnn3j5cqJN4wNpI68uzIvnmQmox54r02NTCXv4HajR/Al7
3Vf7PDCTmpyhxWCraOLS9EKa6V4EQAmWI35c6TCAdEu4YCl8YbJyOaQlt1kmjHm/JJUzbWxJ5idY
rkC8zlo9igcn8SvvMCAqsq6sdud17PpyIPu34W2yIVLPnpVJhT474IC19Gi2dS9vxl6WtQF/ArB1
GBC6eJOahGHfBiQsBijEZZWanB8cOfk3ZZzqKqQC6M1t5feV7ABMmvo3RzTBF8L8UoDfNuH1STia
qEYfgFDPX5sa3My2Dex8F1is8LcgXbPnjPDecs/rouNid9x2yTZTl03zGhYMrzEySArEGNDZ+fvm
6vk9XbpAgpv9/L6enaG4GpgvaNdyjmDcxLL5cakYjGlukj4I7jyE539q33MQmQqwd4YdP+oadypU
DElo0JBUdu1WWBePMVEc7w4YBjDclbMPD7w5WSAz+3cjhzQ24V6OOArIB16zDSuZvHCcyj1oZIHx
i3aRI146EALuP44/kr0tIDCpyNVM4xfol75vw9Lw5i8WMn1l3Boym+ULbUCkKmHu52qYotSptVde
0AVOkxMXyUPcpLrYAKH0u3Gz4Pfa4YbIgtfESIMvfrxYHU80C1xLwwC2EfVcUD0AnK2yQze1zT+T
MSGduHLSer/mH9/udTDEq4bXjynG+WVZHMmbWOvO3TTURQXfACpi8GA4zbBFzkLEscWpnph1WWb7
1NGK77bGOsnc2HeapQY9hZz/T9Omrrgl756I27LXaPUFbYMhQNIAK3ceyARzY9S0YWRUtFIfnqbW
b3ptWzH7pPoo8Z9h0ytyNlpi5+xmj/4/KQjhmwL3p1NwqH82msmv7v1MJN3G62THHXT8GVDnJIV9
0xI53zwz6Cytxwzoszr2GG6ReKTTUkejIWbC0lFhcBAoavKKzcFfyn1b6vH4DDCTy2p7yju1BdyI
h8DL5FOJchJpwuTObQ0loW7ib6SJy4TNiu7CvAXjaMvvbmwBuuh4c7QXFKS09/pykgCdCTY/xDbK
HFBhwQyxsNTq9l8hMh+oYc1x6fXzV+v9RHx+Hz2GE9h2SY24SHkUue4AThmMu7xeZ6pu1vq/KFWT
/G3pzDJ/M3xJaHNvxAvJo/YstnO6WlyVxwuwGTwjTdqwjefOvKfIzowv7bsqW7a99ZLA4V8pdAXE
vJ+VcJT3nKQZ26yjj43Fjr6k6nvd5V761qSq3Za4lOJgGzSdHURBL9n5/WSZngPaVAKfBDKCOqXs
vHJQ+cvqwnciWNBFUe+DMPi4uuAh8nO/COY7Fz1kh50oGB4tzbaGe945U7+zW4WRIFCD6O5lry9i
vPIFLqswy8NHyTCdZpBz4aBg8DMx7lbG3eDSbL/Pej25b+2hByGQxzrtBFmAxYKnvLS7z+/+WsV/
vPkUX/gnKAMZgaJt//jT07yiJT9U8giqcsww92vlaTJzEut0p/aurKTnbnuWcZrbAAsws9k8b+et
sN7RW6vHWn9nJIVqOQb5iZUc4jyDgcz6XVbfh4YghGi0xjoj29bWHBZCTTN2hd6bPunrw9yNd80s
p71PwJcd6ksi1amsy9y84XEdixzAb9knVy7T5Q3iqVgR8wzECXg4xwToRubLVCjtDkekb+yhGer4
MBeCoJ4qHA5sBo56NQbWyysf/Jf7g7eFSwW6j3+fGw+YEFWT1ktx9FM5TMgq6Ru86EMCnxvd0OSo
a+Pgy3eBCTwwIiooHJcs6x8fCBRGQ5NKIY+9DCp7R7k22htF+Rw/Ukn74ouvx0aNgLNL/xlIEOpO
nz+Q67t29kAynqRXSSzXOhk6q3s4XXkS7kJw1wylvJ3i9cDPsqqfBoYn92YeL+pKbfHehvj4kSRW
rBQFcEi82+dBBcyI87rQE4+TruEBlyJ+Xp2w6bXdnaZXbfM9T3rRRdnUokhNwdIhrymd1H80krn4
4SZGEoOqVkC1n3GkQnc19blwrw1K/1LaOgDU0QsxvIaQcd7J1bXRqwO3TY5NEFM3hrOmsuVNjf3w
oM1QUMK2EHhgsnV0n+Vp/cWHCLkimPvY+JKWdV8mO3xEWn90eywCoWsWqfYQlLmL3GDGSnfQJsv5
R4sNrRWbgXtQ7hKvUMmVzsLlu+TYqILwIDBzA6NwtuSUQ1MvHbPtYzUZxq1MJCohpYtUO4g0R0gd
aha74hanZllfc5W/UyjO7rXDPseJd9Ua4Fr7+HiTVdv6hia8u1HK6bvjI/UrQ9T+KI69ekxYPZZe
94n+6ePY3eDz9cHP6TCZQ0BCcRcpNCrz8wzUumX3Hsri12KjBnyRTFaXV7IUBkSOmgiqH00zWwfH
zVQSA11N12N8n4DW2gY+7ZpoWooScbHnNd22GwNtOjYGJpC3ttFq0X5Jx7Tr2m2qKVkm4VxnFbOm
Ubmld5ws5r9fFZkHN5DianvXFdDzQhbtVTZNZFgXQiUtf/GaDpxisCe6UUKH++do6cmU72q/s1i9
Pn9tL7ozvDdrn381MyAMP18gPenVSPsaehzuoo9R5ptEcLSmVnxLEkCcESIpmFA7o0bGdCsqr/wl
K8PWhpvPv8Zfni2UQ+sIjSEP046zYUMGbHrtBSRHn9Wy2GhBx8nATxeSEdHmjvulc/1N1jogoP/z
B2OB43lG5oE47FwqBSWTo0hC6AXagiGjhCe6oVVpxVfQWjSFRSGPmGKunYveiUJnzzPFNxM1VgVy
6s+t8V5aUMWqeLlbVd2eF7VSue1uhneah1Xuqz/6VMs4VEDjg9vY9pf7ti/Lfht3o62hZ7cBKo9C
+ndSzv5WUeV5azvPiHdLAJQdX39QgPzW4XJ+i7MMEFjXFXN3T+Fq+IeYNsR8lwbzGo09O6r/lc9E
DjxoHuyrp6Wxs19qauiWaM0IDsaJoWmPW+YL4PU3nZ3FpdpAprqGvH3fpD5elZXKS0HLHoaX2Tx7
DNahgWeVeoCYupIYoJnitxurz8r5qQFS88obS4kAlCP4yrmg+gHoXPnTBgPw0iGNZkBR7stSar+R
0EKr/fxR+cu3Y/mxaGgCfV5tFOcNRIXeII19XMD5sODTA2gxpje2IThjBEvme/vEqLr7MR3c+MWs
p4ICm7AQ0UAkwmj4NcD/a20AXAn7l5rrVtj/+WGm70upg00Lnxjv0cdFsvfo6k54V4/KGeWt7kus
Fm1LbyW5sXselD0ZzWTS2kisy/ZKjXi5/6/HSRcpnrkiL87VIOPcL5mCYU8ORef/Sw4NEk6vFQdE
BwP6JLcW9pUS67LTTdwmrVwKcH8NTTi30JierE0Zm8XRmfDY3w15LNxDEI/+vhXlCVfJ8m8GOy0E
HDx/ddsRSXMzBtVJBxpYX1nAznXB75ecHh5FMj7Ly+4yYlW/NvOuP8pFabOIUEDrakObzZ8gxziT
YT86cM2+DHBxtQhGvZOfhqVR5OowZcSREY6Yb1NiG3QEjM9NNSrbhXsQ99pLl2t2fGIV0tKbDlxY
fVj5z+njgijNvVYyuxd3kkUYrTgM4dUdRQX78SnK2TQLqxHdMSn9TP6UlpWWTwiDfTjzzGZvbYTJ
Fbhy1ktwqmAKMTTkYnxtkzHbCVcjsoOtywA2otEKL4E40/yJWFO9HzH+/PIZtX35pDOug0SRL/HP
OFPEwDc46PNNVRf+i/A42YSNMbPcM/mMvb1R5jgXAHY0ws43EPXt8dapMoEbMI2nFVUgKQ/6TU/4
U3GIh7jwISOYTvLTJVFJbWwt050tQ90KDE6ccrRdzI6sHscph+IhcXIrYNYc2D/jURrabT+Zbvek
5ZO71mUuNgf8QD6CVsMUh95pBfPPDHnGzcBz2YTGaPd9WOtMnrfGwjjlxgVmGh/SyYAY6OQmZR1M
U49A9p7B2i83Y+D+njJcJ3VIcDtehdzNfLRy3fg/ys6ruW3lDMO/CDPo5RZgVyUlF/kGY/nY6G3R
8evzQLkxQQ05zmSSi5NouYstX3mLnUrfTHThEQkINYFO8vVb7OKlRelpTuGImgFUGMt2jGGDK8FL
JriXzFxp30Ojg/Pmw/A8YJckoZAWEnXMEIxbt+dFgsLAXO00DCzKylwS59uqCUv6IDYw6HGaIdeF
IYW72uzV6g8+DFF9iCqltHYCXe7CG7lK3o0+N9+mtEqwaZKHxBnfAoMMis5gTFeR6yUq8nafmLgZ
HAJdwZbWbZC6fg95Qm7ZIC7RjhxvwMa01D5g7HQKF/AEdUgmLVPz+N6RKH5slXi0VtpowNDQhH9P
pwZRdtyF8cb20z7dZhRQQk+PFc2lFmbhh4GO+o3iw+X9x28ieoNYzYWDoNniukcIQ25EmmX37Plm
xO9F12PwxoWw7usAwpGHLwvvNN4h2qYOKvGeW77zBjEMF05JK/r26/WtdXlxEMHNPWo6frO0yiJB
CBqLKAbQ6D1BxCS7Dt3FtZUmikWh2bL3skn4fH3EDwLqWcDwoQI4y2aDhaJlsXiSUyKGNGkLTAcS
uwxRCa7wK8LxQ04AA+Kv6FG5jCBwFnoqws4b2551WNmIrAGnyAKp6p4ViBj5HdF2gCIq5gAOgs06
9YretYtgysIb5+DiGNh0mWlEwpeEkUncfX4MUBulTdf2xr01IO3WJoX1YqfNKFwVouUL3HVYbxng
4qe8C60bLVB9/uNny2XP8gtzg4LoCs2RxXJhbY56Nzzie3aNnSd7qVbKr40uF7jp9HaARUljaSF9
/ryEfKKujaiODd8dRoGdjQWtDhonqSi0RtptshviA/IeNvZYPJRpn4jjrPkzbmE0pmhr4ISlegJZ
5GNfdQN1ZjTDtdCzJaedErR2kmh8kWVJt38likh+60ke4fKkRl3iKZk2hp5KG/01gqw1uCPictba
1y34h9gMNc5dLg+FirVXVztQiECcR6B5dLUy4hXXjKSsRlnOgze1LcR9H4dAFNwUYKLWegFWD8dB
UyD73tiNy7uV64GrQUFRw5pt0J3Fy0njj4psJeeHQXSFAaKo4RgokyVvgUS3J4iq2GoZs68SWdfd
aLTZBnpfsZNL3Kq4r5vtqAvloCuhfYrzHsV1EyMxFx+5W/nHxS/VZf415x6EasSyi8s4RB46hj4u
DvDmjZ2dptF/BTXu3QhjaV2qcvGUJv+oycUdOGNXDJqKSK0y/mJMKgdF79dSf0grNAuioew8X1Zz
D35/v1OISdxIs7obW36+c/7e8TaoaNDRFGipjvHoLMpSZVzCvrardpfrU/ZqWOgIuiE9g8atZQr5
N3bA8gb8GI27CCd4isFg488Pt9U4EhblcrsrMWak/JVHstuiWVWuRmUI2aAOqlX/GPTPY86FESAN
7Dr8Qs7HDNSurypcY3ag741vqDKJaVXaQZI/6kDTsLuSRPqaNQRaNwb+bGl5DsnSAJnMmLDzgdFe
cPC6V9pd0dRiZfVGMW0gfEe1C4jCumVwcbG01GDpps4ODXN7eCkCIUxQSDkp7z7Th3A1JGa8djKk
lfD+fhclUf71s/xRcTjbOIwH3YIBQULNZqjns2szp4cxOpk7gWx2it9SNQYtuOUZbv8Mk0zvPaud
zOnJjMbyIBKpNO9TTEvK5yoTpNvVpAQ/cEtRI8S5JAldtUYDLxLDAZRWqhkbb7aSyj8rbrRhrY5I
Pa3Mvohf8xiW2poHz3F2kZ2rRyTEkLpMcgQD7nPhmP3OidIs/OKMEwJam7zx4Wqv2XC6/ysKMkP5
GdIN5vJAaLuZeq+S2yb9Jag+QXavAgMCchYbVYhqZUEFL88jv/F0cLW/ZFRZwzsZ9bZ0g/WLFXxL
yHbbfQ0ga1XhlRbssaDrKk/TR4P7nFtWve8Jg9e5DXDLE5UGRFLtra6owDtoCvlPHsIez8cgB6hs
dZ14tWInKX5f/1if7A2qgg6VI4fwUl66yEqKTiaEFsB+LAJlelXDWAFElsm/+0FM7WM6JuqNg36x
9+lmz6IRlG8IaIyl+L0TdQR7RhrtE6Gkj8BHFbEBqCj/kKImKtbXp7cMGTBW+X/3QkOpm7BhccKz
omgoH4wAfLDn1CgpUDVEGn9Y2T6mpuAwy3VeI23lOlJ2i9PyyUTBF816ngiPkGIvwhUj6m0/gwDN
IR98gBeqfAiUUntgw3S/rk9zGZwwzZmYaYO5Jj5BM/L8xKWYypGqCXPHO9K7lVrEWJHgaBbf+Haf
jGMDaaZjB5ATgO1iSopTI+1cRPYuQC1B/9bJXW8cMqHL7a0b8uKVRcoEqQ04epgVcJUsbsgoUjG2
wK5nB37cf6IF25/kwEZGI8vLCdPalJaZ03fpjVbMYr98wDfZmhSCEDkmj18Mq5Cxt6IbtGMZO8E6
TXD0NLUKA1OhaeUO1nyau2Qz1h8pD/Xd9Y+4jMg/BqcgOuNGoSVhxHr+FXWkAJO69tWj4iCmBRHc
SfzKq+2pE/sR7Vftpe7ifjtYpYb1lmTkDw6k3BRzYUO+C8LJHteB0fQGJXSsEx/iuuufkiS31dX1
H7q4Mz5+p0P3iFwUVCAlq/PfqQSY+GD2rhzFaMlf1dyPYy+ph9bjsk7zlbBF9HJ9xMvPQnGbDtD8
SM8iVYsRqcLJAB6EesSibAqe2nysv4SqlI6rweqUBr6YrLwhHxwGe82q9a/XR5/fq7/eM+YLU5S2
IP8519eXxbKx6bSSToB6bGf183pQjF+Wb3SelCM4J2HhuYKu6mzqlF59LZnTjX1xudyUcyktk0fP
ClYfltl/oUCZpQ5efNKOQYkNTVeUWGIamfrFQQhY8Upbb6Ybt+bi5vqYMP+BbhHJO9I3i42IJmTr
YDavH33seQYvsfTui1TElB70qFKfr6/u4qT/fzCar5CuWGTyuvPdhHWfrNZlbhybkQrx42A10h/k
IVA3NjV5eMBXLiQGa/6do4Eutq3wbwsGnL2cI0saSxl77Ui3InmXJMAQHqUc66AjUfmPOcPHHMHQ
zupMijMrUJ3PUUV9om9Avh3pGBHdxoMkHc3Ol58Q1QShF8LuWhV1O9xoO16S69izM2t/hvmbhNaL
508NI1Ooha8fy2ByMErQgVmLtrVKz4i0YZXnWf1fja4MpHMJN9rJCNbwvdS361/485+BO9es+MV9
riw+sVSgfTRIln7sNElB+0xLNiYqz+iLBbl0pzSheTDjsfw1hpH9CFjJh2ga3SIgLGs+80cAgsHr
qHBMTTrK5x8Bb/SmqHhJ+Qh1W+2VEYGfLaoZAeibIEJBswOY9Twlg5nDc0nQZnH6fpovlDDdwUuu
xhuPzScHG3E43mt6wwiJLmn4utDzNBGJfqyyBECYiMINotvqOrac5L7xS3Hj3r481kjAEQUhXs6o
dGLOFyCMYfDguus/TxVcA1x2svKbnIJrz6lRiBt3yOWlSSTC+dKRnicuWb6kjp+EUqmWyVEZyrx9
akQ8aduh7ruVZkoh5pd21FmrPKyqNxPfoO+O3CFsdSMVubxbaAuRjXB5U+fD8ud8xg1lRqkwxuJY
tHX2zu9pvbjvNeElRWZPW98P1LvEx9nn+oa/+LDc0+z2WTqTkhGs8/NhFR6lLuhRdQA/MeQbOrIu
XGp0QZuy3pS0vG9M83I8xCPAzM6QcmCtywprgYj/CDTUPxbJEPr7RmvzV70EZIYqUlA360Qfpn/r
WQFgZ0gWdK6BcIMuA+sc2X+kmGznWBtN2e4Lx4i2VWrhFlwa+dBv5cnUkxvLuqwkfww6s6bJZdlZ
F+Sa0KRlkhZZcEoVNcDdBxsz8R1BJnt6HepBj1eiJkQ9qJWTPlBAgEo8OtjMzhrd2bCvmkpU6643
Q+nGwbrY60gX4QFBEgVWFoTJYps54WiU8MmcY2Y17ZdEYJSFtpONvBApvf7UVQnZKr3N9Jh3WU7y
bUU3KGaf7AAo7AC2ZAjENCcWv6BTsqrQxjE4ddhvHdQgUt/8AmFNuxFB4iVKGtxqmM5/8SwoYs6o
Z8w6vMBhUQ093+ODjxkAOh/OES31SbortDTbp6Vtc5oHjL4Teyr1VRhB7PEoE9Bmun7ELu4yHZUA
FB3IdeCz0bQ9Hz5VOqD0CGudQrA+8aZPrHRbl0kQbg3aRzfO1+Vccb6d5znDdwz67OeDdVoT5X5f
JadYkpp9CfT6dTIq7Qckve8OEnEbVDXBqKM5hCjP9Xlevp3zN0U4lDgM5JC+HFsrkN+1EAk9xWjg
fEXyV9/i9yXvm14Sb2ZoFEjXAVpofAl0Tp9HfwZEqm4c9k8O3qwFTLUMTvisn7kICHMTKx9E2K2j
VuMrKmgLN81LNASS8URDAGkABNOJXiIo9LNV7CD5O13Kk8FVqj7OMWgK1XvRq9N0Y9t/5NDnuxBB
D6AFUCA+qvOLbZA3hZp3duIQxfG0r7HbNqoV4ntW56ZCHjE2x3fYxzc6kNs726yjysM9p16HgMqC
nY1PC9Jece/HHkIdMWJzxZB9w9fM1g6weCSd6viIIm5MS2DTWs7wh0J099ygKD+dcAYse4/mVFWu
QwgL7ze+/FxfXc4NjRgHQ1VKk1hxnO+6OE4mxWo6TphpS2IdBZrlmWjzUkmyGijyUYD0v6Kj2oDA
zF06qnA2LJHcW3J3y43i4h3Vzbl8CGDQ1FFrWNa8W54dy4QofQTGZdAkTrXga2AqwlrXch90bmbb
QLYCU8Qv1xfhk4F51KhQwX4jF1kWHEx08QufK+joGELBowXyxndaAUm3RSIcq7Vk6l7DIJSmG8fu
8nohIpPpNdHxxb1+WaTiIsA5Nx2CU9MYSoYevlJ5AKUrBUfWIb5RaL+MTGfHDXRbKXOQ5MnLDM8u
ASh1aImf2jQNfoPMqZNt08Va89RLvWOsR6SBZhMYEyBjBgq1eEFITSpXmpJU2qqWK+nGufrs1iFd
mZ+zDyDDMnGQgqDRq84MT1GfW19KXvPHtpChYikaEqdInlcu3cNhn2W6D01G6gZQd2Gzvf71P1TF
FkfgQxFjZtVSIFtCgYHlYu/UBM6xl9q83OuRNNkulgwqpkBQFad1FhUdSnpRIhBP7Czje2DUiB2W
ehq3u6GQcv+Lr42N70p6iiMxIOsQFHVlPanYZj3DiwozN6WMVXn+OOQvI34Khocju9E8osg1Rm6r
Z8HDFITpb6sl8KDYnWv3wkHXdRMkWhy92HLUhh7IDRuZRgPpLDoICZLSSB/75kFRRLo2WkCQm7CU
otHzK9AWW6NopG2b2iimGz6K+3B1Zd9ZIXpTRL9iJawonbe47CTxqMVe3bHvMRepa4woDaUO3RlP
CWrH6WPZJb7Nn4GHd+N9A1GuX7WFFFYHWZlk7admpPp4qBtdHdcDrlwYZ4R2AT4wqqYnDD+1H6WT
KzB2kjj6cv3jfWR1y4+H9jUvB/Jt8AwWUXDXFqmhVqZ/bPR8/G/M+2rahrZkmsDS2kj3Clwb4IyM
UATdrLaz9l3lKQuwSHeydJPUjehc0VXNo444a+B2dtH+QoOyirzEL+ryRkDx0XNZ/NwZCKCQ85Mv
8JPPr9soH2ByBI50DKc861bwNOEYFYE/yoxthOFdp3Zp9RQ0tWxvJYBVAluenkymzvxOd0tUUUmq
RK91lSsNrayv2dotraU6Dtyp15T3yZfZB1oqlz+VPk5erEyO9TUKn/KwUhpUx9bQj7Mno8TLfS0B
dGHgOoPKhmCoWrHLu0Tnv5Bl2acV6+WWYTdW6wYIw63zP0c0y8WA80uOCNByfvvPF0OmIIO7keMf
aWVr8k8eOqxGXCiNYUCLaiz17znNMWyC+zGXH6H+OgcnkqXiAA1K7g3P7zBKLaj63MphLwNdcBs4
ZIHR42omEzj/YWZj6YU5avkpoYMunjQRTm8xZJXoEbSxsYPNU994hy9HpBpL2Y3AngYsnITzEcNB
a8oicbITZCpVxsSHvuuYWZ1wg3qkxVTcwtV+NiAqQFx3dCepRc///K96H3gpiv1+XZ4ys7d3vIAY
sowtbeYSuJOylWu/rHfXz+rlM0spHSgt7/hnlec0kDJnUtryhI54bbg6luh1qk2K12Z57Glthtii
oLl1Y9jLvIn4Zm47UfVDv3wZVmTwPGwjsvJT71S+9Rghv1x4sTNU/2FLBA2ZFvzkIJ08d34nnJFN
EGFqK9obj/0nC86JJ3ujBYM2nrPYU53VRaoggjkhA4Y1TQ3cjfswfDN1eNZFVZQ3wulPxoPmSqsG
XU96b8vcpRmCXkLJSZwKTIK2WeH/cHLAXXCS6i1OheHp+sf95DFnarRi2TYoDV5YZuaIDvXjqFUn
Hz8CZROPIUwaGzVynyBZGzeCeCNcE+Mo6l1HPZlHqSvS6AQ9qklupMqfzR1aD9fjB+BpaXYqI4OC
U0QnToHv99tAncp7LVG0CRpn8YRvLnjg67P/6G6fX2UzwY8YklOMstZSkYOOlY54QQsOM9Kxx4Qo
bLxTIBuc3VRa1NJj0QobV4aAoWWchAAaQiN9kpEJzF3i3b7x1Liy0cmWc0lD012x4KKjWIkVoZ6Q
YleajrVukMu5J7cT8IiWaySE6NVqaH0XSbcJhQydsLfRnAaAWdTGszNYt3zOPznDM3KChjsIYo7T
HNL+dW04eixpg9mkp0q06ascpuYGEjOEgFjrD2U5JXvevf31xf0kMaQdMjNLCBVNOG6LRzODUp0L
f7JOOrKeJz4naAZ10H5UvVC3plTH3+goN5vQaVnpIDDLQ6Uokur5IJkynAuV8Z/PFl0iFXse3qxZ
O3Nepb9WYXSayKqRgDwFkZJgvzziTJxhvTWALrXV+zJByO5G5HC5pedyMgwbGhigqi/4NVHZJ3GX
WKcU4oqEwDr6rSzC+CWKkeqA0ymGG6HVZXbCiBreiHPBb9bHPZ9kj2UKwDdGTPxpegujRvfSaYpM
V1R5t77+iaFU8NfODhDCzegXze8f1xbzPB/NN5KKIC90uKWtqf0Z6g3yHtDvgRW/U4aph3oTQGrt
kKxsIhW3vj5BkzoI20D/wslOne/IyUm17HKiqvEO2VEJFwW/jtOdUZip/JvzVpto3sSdvSoSwHQ/
G9XH99PwJ5BpMZ6+YgfJPTgMMjaEIEYb4i3k1Ie9PCC48Bo0WqA/zjLMiVsaMNdYCCVutZ8UqGBD
HAa1HInzO8p36QqAlTQecOdQH9Qgq43WQ7FJRn1fN1qVjHJ01C8SORoPQRkOr+S43YQJoo7/ppFp
/gZXHLygYXW2iSvFvvXN6rTucQ7ok50Am7Ix+iFsVlVM5XfVcx5TlH9ARrqBJA/h6PV4Fspf4Hw2
spsQcvpe2YvpaEuVY61Tw+neQx1zy5VtFPJT1vTyizIYymi6Rq53/j6Oi9K/N8PABjQbKcYxs/06
Rw0wVb4ZeVKPgMEV/zkuBjiMGTR5sSq0Rv1NPGpoX3OOYXFXBAZerTDpqvcpLMVP0VI+27ayUt9x
niU0ZJCNmNwkKcboVRQ0XDV81b/jClkdIz2oRo8+kn/KEgpSiKsmiZd1lOlWRZXWd0iqFrEXVYN1
MhHw/+oHffeaWIn/q0scJXWpvufZvlOD4HsJOu83pUnFX6NhXQUv0OknzcsS8gA3RcNB83DsadLH
XOv8/jGW++Id1RuyqFGJKf9WmhOi/p/iPYKWh4oL10i9sFxFTi03CM3n9fsEV8S+C5UwrvCrszEh
wj/MCTckiYH+YE9+4xzBIWAIIMmZeWerY/+FcmcRb6Bj53eEabbjCRPDDl6FECWWMRqroznlTbOG
oRQ0bhybJab2xObWycJyzHJlhG1+GJZV/GxLtU8emVS4msbObtcTAPoDKOdMdfVebvuX0YYtt5om
LOvXwk+q36WPHibhntxPXuFbbfqlpXuoYpdQIIGvd7ViveLT7b/3OuntC5zcobuz5USqPKts/XAb
ZrjWUpAZO7Hyq2KcvBKmp95ALDAatjndtp+ioR3i1TQPs3WMSeR8vALsgKOoUYZVS7sda70hVMjF
nBIV7GgGKHqxXKE2bqqd8r3L8Tx4U8pKV58CVKvbF43l/04Fp+je9dDCTdPFhUAt9mGQ9vdyp4ji
R9AD0z3Sip0QquoFtom4jNfWr7YO4v5PHUa6+VijgTltMhQORrc07eZQyJEzuDNxQ+MToVZqJLXz
VOq+MO6SQMgD3JUOst0oMN72+rEna1r5eIY8AssysgP/w3TdYLMxmB7qipQnU2KlWfSZWGFn+2Sc
XzMjCbENlMtmn05VT6zZNOPkpqAfZdcIsslajZNeWSd09IKC75vU9krK5LrzGlH1T2KaJmVP+iNt
zS42nC3MUzBpTWDi4BK1Y9RtcqfBH1Gt0hEBYjQtgr05gUJ77fTSEY/M1y++xNAzySZTgTaeUqnm
M8yIQFnrWZP9biQsZG48lRcBA682MI4Z1EDbnSb4+b2uUS4p8aIeAdaoxtFHfDSBJeKjBtdBajjo
E/SsrZ/6yS1Aw8XzRaMKvC+aYYTbAH7nf/7XGw0ILbA7EryTmebSf0kRvDaULKKVig1YfSP8u3ic
DQTOSRPp/s3529IzUdbxYIKiYiNR0RWbopyy95DUpnL90TBOaiPGGwHuZbRNQ8Kg5c7MIM0Dojif
3URlCckwFUsZVJ7XiIPKj9FQ5P/BDlEeFVEPB9msta0yGd3ooUDlV+7Q6d+vv9rLzIomN5AVapfc
6pTGL+DUdDkzWEPZizpqhepqJV0wpS2id6lI442QY1KpCe+6AbOUHgVHkbX/3JKCzYCfELVr+GXO
BaMuKwB/4iSWvsDJrfyNHKvDbylt6VIkgof3gA+peiOfvCykGmgLEpAyYxJa8p3ztceHDm0tbolT
rUWFmxrYvcRWFTxUdUVs4JRK+djjK26vxjqt38vCz13K3SOoMp1i77/GhZyvWW6dXIdgFKLd+Y9B
Ko2KoZoPJ7tHLnOMlcZD16BBwMForKPTSLdY5p+cK3qA5HdghUAVLHG+IKatKW218WSUKSzoKjR2
mZb0X8em8G9R85eXx7zBaPBTDpmVJOHmn0/OjG3JD+ygeGkNoQYrR2sc9CMrDDkdK27uw1aIZxqQ
2e/r+9rmz/4dizKsjk4w7Xx4UHRFFuF92JfowQm1fLGhivlPfp6znziI9bdJC4NtGXRFsMpy8q0H
DSOhb9dHXy7wPPpsRsHBBv5Gz3c5acPvSuQXXygCoRKf5YV1RHis25t1h03N9cGWNxeefZS4gI4S
kSMRry2CfGtKYs2EAPWi9o08YOQEIR/cIi6j9NHUdz0ow/DGkBftNFr5pOUYBkKCRSh/WQMFZdmj
FuBUr5mkIfrszpJcGh5IuYUWUVJlwQ50ZK98LeSBWJ14fnJWAGa09yJQaX0KO1BGD7UsC92cUEaR
KxhiO96AtVXvDc03eWC1QKq9MEMgjgy7czaoXyHFX2jYPv8nS8HwbQRZ/paiPWe+XF/Qyy3L5BC7
IXGaccdLPoNj8CdVO29eW9we/8xYxXtBfvCaNMPoSUNt3kVTH3+9PugFqJMB6SDNfHWqPUhSzDv6
r8cuawO7nOy8eMV5HHGkTKBu5bVWFNwFRmsZ+xAf7xX2lBnk7FEY1sFWSmyfakloWxS3uxICcDuW
W9LZYeeMRDk7dZSa4XT9d86P/fnBmrVRuaiIbpFFXBbrIwNATFLV6sso8hKlZGolzVaDJHbjUrw8
QozjsKzk4JQal1K4SlME1Js19aWr6njc5JP1nwHiLPKUTqbJ8e+T4jJkPqSwHN7lec2SUq9RVnuR
cgnXqiTIw72FX9Z44935bFJ/j7PIkIGwx2kvY65BLlDZUFXAIbioo4z+iq4PQLLr0/psOLStZQ1I
IcycZXMO2yarHOxJe4nofhOyldGdYUTpLzlM8lu10ct9QeEbZPl87zLkEn4QxXljhZFKpuEn/Vsv
lb7pdlQ1v/zrlKjqzySc+XzCRVg8J1UlI+1KD/k1GCoFP9i2mXg26bV5USzU9+uDXTwiswzLrPVD
Y1cmRFncrCaSpIqNA+OrViStWIVZ7ryT+KFIbrf6eA9KLHo1orj8M0HG6m8cgItbaB4cACI8Yrq+
vNfn9wFgAW1KqEe8kjXhGejApdbg99mOG/tB6m+bMsn3im9O+3+fNOICRMCA4WbK6/m48GFgJMIy
fQ0b4dPKwfNnnVtt8DphofxaoORLbaKVzcjVjcr858cMAANlFBBjSN2BuV2MbuFyJ2llBZsqpliq
9QnctSGXfup1Ve7bsL5Vk7s4IvN4hNZsWsC9qBydzxZspx9mwApfkVa2pUPYK1m5GVo/BT2DJIaz
ur64F6cEQbEZejXrVuGssRT5Uk0kOAm98AAVQZNROcn0/5ypvGXCdaEuTTN+RtvNgSUcSW0ZUup6
mPLOZuOrHVEe+YEpuIbObmUH+NyJrn0wUyppO7U1HX+t0biixtqbVVVtc8MZD6kVGambmn097fzI
aJBhNUokUPDcrfuQrHcU06Eyq1S82nZY7gpZFgr2YlKbeUk34bKKug1ZvdvkZPTNFm4+KgLY05lY
3ov4ZxjV6DNcX9mLD4mKKi+GRUQ/gySWvRJBJGc1qA68TqZkgcYYrO8KzpPbymxvyXBcDgWln3Iq
tkWQ+5HxPt8z/aQGEPFC8YqydvMahomjen1Un/D2M9rN9WldRlofAvWQknA+ITf6UJL4KywAbxuR
OqritZ2paFt/qNOd1euO5qFx0og/jtzE9YxvmYxtqLXlC4j/ibr5NFDsUPw6Q+Uhn6YwX8m1JR1H
OatUz6rqAdBAF+jYDurB9CsObDoRtdmqfwyitR29g7HcSM1s2hlLYV09VfBrsht4lov7dba7QAZn
JkwQJi+1VDjiIonMrH1VrLpDzw+zFPTsy/Z5UEXxbVStcq3jir2NqTrf2C4XQfP89WARcxKpkF9E
6IqTVYGPHeNrGVLLQ0qwpHGO1azeeiKSq3qbhcF0y4Dh4kqfTyPNQ4hDHFCAUucbp60IKi0Yy69K
pbTDFqmtHExKGeO2QLjWP+aYy2zSOvnnp4RxaR8irEA0ABlnsWGFMIIo0kT3qmp4irt8VfkQatPe
hp/z1pEfY4tsqrcqKhfHZI4OYX/RrpUtIrhFsNOFg4gbZI1e85aaJpZewDhcp5PSbOP3Vlqur5+U
i5yenqUFeAR5PB4PrvXFLMEagWrLx/DLCFb9LqpoRSthH99T6XuIRLE19Uh5mjVOHynUGbuWKT9W
oq9v7KzFtHm6kLji9aLPBdyZitn5R0YkJTSMkha4lRFWbKyRJHXTaX790EkIFp6uz/qz0XT6Sbgz
EaAAAjgfDSHCDI1jX8L9yo4bSDBgWkFkifBxzNof/zoWjX98Skwg5B855/lYVmVUKf62DoLLcv2r
HzJ/3SJ+jjGONcrP/zoWDpYs4UxCYMRlUpsFqWQHVh8ebN9A6rcbDPTD0VUWq6a0QXJdH21xG/DN
oH8S9MCx5oQAUTyf2SycaKKK7u/L1NF3qTPWz3I8Vit8huyVqmb1DauJT8bjuQKOTMXhI+s7Hy+X
uIZjPTT3SM91rg1vfdfJBTo1TSWcbYzh962I4PMR6eqTUQFSMRYzVFQo3VM7Gfu8Mr5GdqU882TX
BxinvSeMvtteX9B5k/+VJc4LSk0TJDLCAjOnYzFc0gQtembYdySgQVZIFemuZMjFWmsTxfVladxF
WTOBnXLSre9o2eb68Mu74GN8rnWWF74MlbVFGJmZaLVJTWrv8eAN30K7Su+CfJDfKCVkb3YnNXQU
HTXxNCO37zNdHrc+wNJDNunyjZ+yeOP+/0vovlKHMmf9TPX8UxsaTeWBGvY+R515ZbTT+As1DWsj
kEN8otSXgM5CUHiXoOr6+/oqXN4NEHARSefJcYBALbXUJtoSNYGcuZcghB/A/OEuHmbRi1VUt3jF
8/dcfm/eU766PH92e3ENZbB4SIwYqsz1ctO3UbHiscPyFhePrTmC878+tcVL+rGq8ONYVzCDpAnz
1P+KipBdE0YyKmxnZdQ1SphxfWdjV+optSxWYqQr7LGq4sawl9Ok64sjH5WHGVe25OsAxUHwxB/0
vRWF4XeaVZlrTu2wGbRa9tDLVG6kC5fTRI6BmBYCBVEtFebzaToTrS4p6LV9l+r4WveRunL0sDn5
fu4bbkUe+Cy1Ku2l66t7uXEYlmSengAzBTN/PmyQ+/J86+pch120VYLK2Ns1kSCOh+bx+lCfzRCU
j01JidfLXB4PUlu/7ppM34+VkP/UdCy/+TElIUzuzWlwKc5NDziPFsO/rizlEBJsxCgJw2ajo/Mp
orFY+ej/O3sTHNVDpaIZ5OWSY9w32ajcS0BgPWGb0e76bC/2zzwqSdkMZYPstpytBWqoztrOhgal
W8+B1aCQpEKP+qnrSEi5WaLbN0a8+JRoQMhsVsbl/uHiP5/ngCWxbw+qsY+tUcUlJc/CXTTKvhum
pVzcGIwCHX/u/B5AHfGvz7mI+ejlqDi+1Ahnmlp/ygwIIftSmIjAQDzqHXcQTuK4QMGF8Qist5Tf
rSysYVxpVrOX827w0XqPDEQJOrVH4AOUhSk8daJqimQ+qbNb53E2rjOjEScrV4ufdmnob0E845k1
eZRfecCH2lORH5ZgPwc9/dbAKNpnWcv8bD11flZ9U9FEG+/7TBL2c1egbLu2Qqc0dvpY5WI16r6v
fgfUH3WebrM3D5NaWOlG61q5WHWinLqvQP9U7YUHTsFsJcMHwpVBEGVunqT+lwJAGNagOW4/60JR
gq95oUjBSs2i9rHU8py8jAk/dpGplM+Av629FA8DHeDITK111OnVS0oA9tNSM+ul0f0JYzzNkXa9
CLQ/KgYo77LR1ZIHky8vAKxLUeyWKdqTboOR+56fqYOkKtukWiMkG7WHoK3D537KVPPRNjNUGQQU
+CcrkoMTFJbkLSdgRCqF5XMtXTiH2Dea0NNwFig8BArt7Iui5ICv+6TXvyMYKihaKspUrYPRb7St
3eZ017NB+iUqPVXXvVQZymrSkBhw+f+1d0iB20h2ZsJxwbml5V1kjY6fumGidQ9W5wCaiFEKNB9s
n364R5lUwhLKDFXzIYx7lnVC5/+lrUTgb7MuCR8ETszCle2y/5UEBr6zQF5aFFIC6VdsKTi2gP1K
34I0RnUJBIGo5KOUlsgqG2mWps8khbr0nmjVdKizwHbeeyfJ4s0QqlW26joJcGlflYNzkMpavqc2
CEqhHscKIFozDIjiGNA8nnILSxk3U8tU3yhmwQsrZKXYGiGgsyco+CABu6oDhQ7mKfgfZWe2GzeS
bdEvIsB5eCWZs2TJgyzbL4QHmfMQZJAR5Nf3ynpqpwoW6vZtoHFvoankEHHinL3Xrg8KarFOyjAv
zZ+DtVTDvRkA898Jpjr+7ykq8yLxyMSaH/pWOtsud1rvN/BTSHesG+NdMMGiZcYiJ8t7yDyNTi70
t77eB2DBUugs2fzZbEa9WokrHfdOBoyP55jOulDEs6zaeGlFtL13iVjavjNR6Ndu12Zz+wNKRCW/
2mtmfB+U5OsReGiQLQ/Z2jcE7sgNhg1xu/SQ836ce8kUpjDzj6Jwgi6tjXVpLsHa9WTJ17651qza
ZW0mErXKFNNrro2PfI1IORu7X84KYwuw9mIag5+1tI2A3v4SjHuyoeQaxWzgxXNdGTTGa0R611GW
9H6apHuLYyMVoDFyvtDrYV77KP1lc44a+Okj4kwrOPuTMYikL9fmZRSlcJmXDMLYEcUqFv62qZHP
QA6VPBOc3B6DWhbQwVavDy953ytx7DYL9zsbohriAdr1emlm4U6/6IeV06/FcIfhsagHRjEJqQfL
cAyl13uJ287jqSPNgf7Zuqg1Bt8MRdqIlAkpTRrecEdfwG0eaqUb/NSOs/6CXxvptClZtgFSrqWB
hB9Q9I47a0+PjITdMAWbZz2Po+oeS8/ww30+hrqPV7v3SrLi6ooPY9rmj51PEiswzD4a42KY5vx+
usYwAQOSwBQtpO82A3UaHQhhzOCeYSxyZX/py+hUgRl46sBP+7EKcv6ByFFTPAd+jg6t51XZQ/Bu
zqNL8h7mBt++tMY1AKHtZIMwiOFTvWuyWVfpKoX5OWo3Y0wVwUpwx0o900QMyvYUOiPxkZLUNHos
2waKmaRI2z0IQgLcOyFy/1vX6vABPAzT0cmdZ3Q3jbtUu2DhPvwYVaVz5hdzviR66TXkV2CV4Nt9
nTnxSDcr3w/eOOdkTY6lSnJETQTicfh/MRiB/1ZNHv3QSBM/+aMjvOR6xu1ROEX61zJXrD4O5MtL
JfPiw+b34OOXSLFwNEURfTaMxWlOdmFW4gDTaTtVvKbM2rI+e9Z5I9BAh3P5TdeBeR8IDCipsQ3z
fWHXYZ4U2zovu3A29CmKpv5LYyA+jtVqDwG6akPijYuc36NhT8A6/UmIXdYOtKBmHZS/yBnp6KT2
QR9dMzYbFiGA9EYBisDd9hsCrehAHjJsEzkuhpVgJeEhbZOsH4qCDE2ANPb63iZXpUAn5s3NQ1TU
+jMayOZ9VWbltjciX/QPbiUM973jGgwNY4rmbDppwOq/5XpNvRqdWtTvG715l1UqomcNY+2+DZnU
X81CePUea3Vk78HTjnfFdZhHJK90301r7Vuxmn2ccMu1AXUQ1ubfBR2i3jhA5vKpoQf8ApnPEie9
BQqIlph4Ki74ew7fVtgkM7yHNnHIl2r2os85KWdy6BBvZTC8j87CzY1rwND3diZclw3Hbe8XT/lP
KhtM7KXCi84MxnMv9Se3ak9jJtR0cjj9yR35irO5G/vIIJypmpEmNtUk7pxyaTD9+2UxpWVPfmLi
TUwpY7+Unrr3CFl5UJx8RVqZ3WTSUm2vgjnHL++aKI/0Puw737lz8SL+qsYMFWMBz5s4AdXKKgZV
MX0IWzdAARuWTbXj8D+/zGE7fJUO7K8dnVt55FRrMu5paVrGWeHV79syG2YE5mazxJZRz3gbIh7W
AbvD/AEVHPFSlIDWw9oPAXUWAcVfo9oOtoeucUMUqBW5e7HFuaWL9UQJw47T9fBfCe4xYre2ZMAy
FFk/A7fsFOx9Je+lEY7fjdxU9Z1jqunFaukpxVtPIsBHs23wKS1jFz473iSmxFLt8lIZlq5PM0GI
3dG2hiy/8E84UTIYUxHEk13MD6HGLHEJi0n9CpYcn2ThC09+tnpZD7t8Gk1ar03rWEe8q9e8pm2F
eVm6lrQP5RbKD14xVyU/kHNhOjlZGBJzmI0ZPRR7eLfOA5rxYqytKpbUwc4LNAlZHsLNzupUDP6y
i/oJmU+PjvJlYT+R+z7UEMZVrlF4erXygW3mQf4lcifUf4w37CrlfV6ixMt9N4xt7H/FSfftWh0M
M1yDeJxNUV5ma+1cGqhO1h2bWhU7JOtedmiCyflcFmLrd5LcIILV5pW6LIq29SPkZy0OpaaM3JGu
6tN4ok4DJ2doLzi2UVR/MEpDOfscJWSYDFsQPla5hWaiQxZ/P0ROn58nSyCfdlbLrY9znYcvRdTh
k4Opv/j7VndVn7RFkQn219Ae03qYeepRX3TyjG8K55qHs6N4FkiERrySM46hDnFj6q8UeKjz0XUc
G3ARVO2Db7X3GUjo7CCGjJjAss/K6lSDxeBDVPg/YjqP0Ju7tUQwBmK+6D/4rmepc8FLj4C5E9mn
YCuMMbaN3JphUEf9L1KPaswjHqWgF7DbnJUNDXpWDR9AXWflxWxwe5CmSasVa605N7spyvFWTKiG
N4TOGyVdIwCtxy5J0aSJBjMvfeqXejGvL3XV0tnP813nhoWJD70PrEf8S/WEH60tRWxGEizW6hX1
pdabDlO9TfWD39v9eGlbW6YTOK2WNJte8v1Ow6blJ0/O0ZQy9uIvCDavfepaUjc/mYOVqQTDmeQD
sLEm7tVo9KQpO1NhnTjdz1Yd636Q+sHG1VOfbG9to3jqIR+wgBfDPpfLqPIYjT3yjyv0kSo7sOHI
g5fJpuc+HPVIpyNc8tRamqrfN4QqR7tJzMb7mua68y0s+G+OB0xKWYJx0zfSAXSe8SgH16I0YOUa
0nAcuKyY7ba/B4Q7Uaa0jfFB9Jv6FI5Rg0RAzLIGIQuQ0Rgl63dIcQrcyZBdf8dsya5PrrughLei
nifXW2qd38F3DKIEEcCg7t2ppZyh0VgZj1TWlF5eLrrgIykzxles1E72bVNifCcBx8uDMYFNe8OW
+G9dBWZL9KFoInMCvmlgeDW9mFnm7gnd8HlbEGLZCGWTbDbcvdmuv69G2cMbR/vrf+ft0Rc0fwTC
GhQqvos/T9oKDIogbM85MaEIqjsHL6aTthTwkKkrrcpr5C4xu1YxCvucFSxD8aAW+1h7xmjvybOC
yetTkzyhCcmLXc4SHsT0c8tfTBl4Cr6VF3fmiGAuBdvhf3Kj2e3uIOJbP2mwdXt7LdbiPvBqHp5k
8mmk8zIDqJoMDpsfhqAq7YutVasBLABH361us3AzprpKGrPvHkK1sCjGBhlx+ls9YHOI+y10fzNs
ydyT1Rbhkwlib73rhfaefQmqI+7YQn7jROMQGPmZUe6luxkNp68QqQnfqCBUvRxD2MG1ks3e7Rsc
VBJuUnggm3GQ5zIg7+4EzsmUe9pD22X1ld3tLdIArV2x+vXTGoVz8TQY2dqmHAkBJLozfmp2B5m9
MXO49nz+eIKAcfAEoXpgwEGr5Oatoac2KZB5xdmIOveDmpztrm5Lm9H41mja1HnwE4XkeCj0/Onv
L8/rLg2OGfRHdKTQ6SA5+fPdyTnZk23WV+dI+ucwaLMXGP5XyZsq37Ivv2pBgbDF83TVmCFFcG91
VSQYaRP/h3/SJWO/VfLtAZRdk2FsMQxkzRv39F868VyP7iVDMRS+aEH//GmM6gdmAZl38oeoPNrl
Vj0amyJbuxn99bM9ksIU8KJc7HImV3TJAmrAeRncs4mH/+Xvt/nVA0ZPQ5QFDxk8Plqvm6kAZaEd
yQ4tHYmQy3EcZhv3AkFpKEgRJbas+t+m2f5RFVkWpP/90vAweL4QITy05n/eBmvIe8aFpn9y8mtd
x/FlT6kw7iPmJJSqWTd/CbhNl6A2lv3fL/1vj4AxAKRkAngQiv6Tk/N/zXLHRffRBqt/YiQCLa8T
ThCzNGRXAoExJ/RFyDJWtFes2JIAtmMYjeBwJbvmO3jHjX5jdf6XVxAYJP+6shoZKd687Y4TDEsO
O+a0bst0GFQXidTQhnmedTOUdNIq/ZY57V+e/JU/CfwKnTWN7Zuh7BRB7K975Z3ggdspIIb8oDwg
wXhJirNtrfowjYRIOZvbfvj73f+XrQhdHHJOvm3HZb3+88FPliacQDOpiKQM902WV9/pvC4ErUfG
aSaZ9BqTsbX//XVj8s7o/frp8dFd78f/P3K7zfJr/4woE0gK35smcor9YmNWU3ag+pR2Sp642Lmg
EK9b9JZC5t9u93XyxP9YgHtvL78aepMB4NFTVGP662CvXUK9qkehZNAlUzFmP/Oyn44dVXz7xkb8
ugUNJgphB6IYNHtogf786R12v4YGB7PVmU5DXAkWpYSDOumq0aS6Kq7Qeyfa5sTkl4t/D0+6+c/z
E75kzAWMrTGLR7drXj8vTjQVoXcCUWij1hX5CbnQXR102xsKmtff9hX2RNYB5FYgtPYtMXEKFKTI
jXVlpqe77J0OfjE7ZEjjrC3cRtwtbYNdZySSLdhHoq7E+4hee7FHNR7eqcVa3hrNvYoMJAoyIsYS
Z+1VV8Oi/+cD8EHfWiRPhqdiEN7BHiniY5eq/+A30XbRKJoqMpb19hg0QjaX2SSl4OJ22CsuLViL
FI41HYvaKsed0U7I5//jB8mQn5eS5Z/1EL38zagyCie24HCuzs2w0I/1K2zXnAVSKw/sl83tdwuY
svGNi776ILgoY0O8Pqg00K7eLP/b5E7MH+r67LWWUcSjn9vvxqAWlyLPm+00NaU100NZq+KYmzgF
/+tywOUZ/8AbswgyJRjjz0fimcJmz3XJq1J4XmWHdDyeGLzRXmoscazwVCIbwbSA085fPv79hr/+
7fi+/ynGoYSg3b0pjHnyyt6YRJ+yfCSCxh7gJNlw0JJ8ytUZE2R/Gn2pRCLM2fz992u/SlVl04M9
B1uNyhvh0+1q4HAsWod2LU8m2YRPJHqP3cG0pObkVTGuRs4YDXe6E2hMpqKV2Wdlk26SDvPSOjQS
SG9OXdkvXZ5shDM2361QD/aF9KjcPNTt6Bz9udZf/v5Hv9ofr7vFVTXF3O5qCbr5gIZOGfT+3IGS
CQcvTYovK7kre9sbfy06ct/KfXxdfHI5j/vD6YV/3+qmrEUznhX+cGpyIPcujdXfEr7FXnbWVL0x
QH+1G15/GpOkK2Xiyvy8+WlmT+ac7pHy5i6CyXpGs4VN0vHJf7R0We5UuJifynJd3ig5Xq+T3FHU
RAxekYmy4t/sClfSAivjYp3GqF30ma6qvZNOt9yXlF5fRcGxdQS4j0E6atosrnpjehn7hYYz2ob8
DfnPqzuO2w99GCwTuv7AKm/uwrAaNFqkcE4WiJpn3K/qwXVyJzq1kbt0/829aYKgQ9jMy4S1Ea3q
7S8nmEN5XY8Uh+YWSkeiuEfrWPLihSfDRrJAVMeIuXzFctq8gRV+9SKHrLLgmrFv4k3iL/hz2bli
dMuOQ+5p83Vjxzbfzr3TMZvq7eXBH4L7v383r28rl0OyYBFHzBHuts7NyQLW9NSW04jpOx3kWj1i
YKwOWjVv1Vev3mN+GeN0RKsoJRBy3dSTnovHvdy65WSXZnVoXTvbVcDGkjan1Uksj/2utXL5n5/k
VeHIPP96PzGpXv+o/yvqkIIEEkHycormToVp0fnNkiwNZqiYwaXbHPNNiJdKtLo5/f3OvlrCUauz
eoI2vCpIqW3+vPJAtyYAnridkJBlz+6W2+9p19rezskWczqvZUBCG8FcADtgQcF2+PvlX9/tf3Rc
HI/B5IIXvNm+5rYdDU4n7onswwiDvRkUceM2/Vmq2t7VU/siLOhyf7/o67cJreOVCEP17FHG3awY
pa6NamUvPfXlUJ8by1uchLi7YEwM+kvZ8e9Xe/WpEHCOQQf29tVw9sqSqaKCgYAVjJdBDKqF2DAw
wcrzgvmh36kXOrvc4f98SYy/V4UeyllUszevU9mR8RQ2Sl6Q6FlMOlXD7K2pKBDQtev8PORCvvEr
r/fsjw5LRLcIwg7ehKul/LY0JJaky3iR5otJurl1KCQY3NMgGRi+/P23vcoRpVmEYIoFDzcJF7yt
8kZG/35V4fqHyNMPp9KY/C4pad2Wv/JJ+x9Db9JrlGw05gB4YKv5avL+tvfMU6pHprSq/Nl3gfJj
QsaDt/TYrx92cF37OZ1xJiXa3vnzc4L9AKctn83L0NKcjG0M0LGNjuB9SCTasZ3WN5owrz5fNPao
nK7MfAtxzi23imREALk6YnjbaB2cp2Bz35Hi9ltbVnHIM9+a31fCMY/VoqrD3x/Eq68oItce8xRn
0X9k/tf///+tWQiwPdkSeHYh1XLx57h1HGTKns789o48s+KNOvv1C3b9qYhqaXAh7Lo9bW/SIaMu
6/qLE/aj+9kIerPZtw32lTfe5Ne3lJO1Q04SszaM67e4AExSzGV9Y7g0VDTlugP9tlw503P93Hpr
qE8GwqsRzrPRLj/9zO2//v2+3l6fGIkrsAATHIIy1MvXV+z/7utS5ubIVlhcYOu2X53adgl09EDC
21diRzb21Xd8z9vBNZYmT/9+7dvl+J9rX7sL7H9Xc+HNCarWwiB8hGv37K5xOQKRZATCRDEYti9S
td1nXYz6+e8Xvf1mrhflDeZQiZyYY8TNjsvHXoVrM5aXMuOzj0s0TR9cJUiBkppMz4r5ev7GAnlL
aGCfvUICyGjFxMDGe4tbRfJok7CyVRfSU4sdmJ/sBNxZPjpBKVNf+80RHv6QzGQ1W8koEawFOKre
uNv/8qSvvQTE8CRi8mbfLBYVuhYxMa264Ft3niPmdA8G8OFLuLgI1Lys0ucoMFTqQWB542v6Z2P9
//X6egM4iCAGpdjBtHKz708oeCxAZdWlYJpItgETYAzmOcOsuCPZ52ls0HMxexvJ392GbTvhVzSy
pM4NBudSLYRljfa6n1fUVaj2nRQMk38cEGxfGCVU35epeBPB/U8r9eaPxvXPR8GrSbVye9aeOw6c
/tht51FF1Ttfg8ZNDYV0NYaiBw2plB3QZsIOqwRZS6MfqyrPf0+zcw04qGowtiMbyqfOFtMLsi71
5Ogyb45GZftGbPtsFncRqsXyK36WRu+zqC+zu9bJCbdfGDbfobdp88+FcIsXXZp1tAs6X30GhL0s
+2y1x+PKOBfV95Abv4sh0xbUCScrViY11SAeGFDMd3gRx62L6d51VTpN8zx9WpnR13stxADuE26D
aR8wGLgWT8L02u9tL6wdq6pRfBObWKd3vR3NgrcSKUxCHq3zOGvIJk+99PIpNlZrzuWudSbPPLpO
178UQI4frGKbv3Xa8jtSzOzlKWf8BPFoK/VvqazBQNE51uJU+w4nxYglb4ldV5YXQ2Seu5ubQO37
zKPTtJHAtLedIszOUTQSlqobi6AHhDVL86lH9FI9jJY01dEBC/EOh85VlhDMgCiUt0nQuz2TngQ0
VmDsylHU7f3Y1NnJhTeo46jyxfx+9YW2Eqtnok01iBwOuNg05akISHUHgk0/IC3NVj0pmbXdA+af
vE/6biPs0QwX/7JiX80Sb55pCkflJk/1MPUyXns4SZJo1yWGiRR+w/pKtqxtC12nFRPPOc3JqP0K
fNM140pJQFpeUOgfM+DzOS6Rjr2ECjLFu6V2CLeXjW1/iOZ1zN91RHau9wPrBF7sRbRBUm8anUq7
SufiV/BQY8B547QrmRF8w5k5vVfFVl8zjIN1Omx5GRQJM/wCwNHsRPtAAdw7WJnLK4L0fgXOFE71
nvE/1DNwtLadEMgcmnvhbGN7VK0w8x2VDSlxVifkr2XNxU/THLxqtzCTbx7dIBvquy3MXOtgLJ6w
7qNMOPRlZj/8vM3eNpyiBamLF3hqfl9ujWPd0UVsfga6mM0Y2ASTk0O1DBPvGgfCj2FOAOXLLHQ+
XAYZSTSBs9N+Q94R5r9RPRT1e0+1gf7tMemrdx1ewQwWGSHGRycXA9HRc90hUKA7dVCcPDilamd9
nJ2qLXeuI3J5WiOdw6bKN1SiLd/AkIK+naY0yzQxblPPKnnS7kKbHdWBaX3gwzWcj5lukG8ESwEQ
v3GU+5NxrGrSfLkqnuqyc+14mxspnxBC2c9hwbL3OKlK7qa+Ma1PZTGjNcssGMXpigrZ/1KtmeIo
TQCTH5GqsLm/LJ+bRFyxa45JUG/t+yt376lt8qJO58L0nmjF6foJVLDZPHVuoKe4ofM5nfq8BLW5
5EYzGhCme2XhmEELt6S12qLuO8v19J054fatsyrzl0mYQEnyN9Kbb3KqQe2a4xQeYABHVlo7mVgO
maWyGWkCkbCp9lBgY1pY+AfdSObj2ZroxcQAlcwPgLqv7UEtvTtlttjWyOoCk0/+S9ZdxEjicOIu
Odm+2+RYSRWYuHpxd84PehK0toU5bu1Xg0kKQlCSDPk+vEXIhO9hHO6YoWbzzhQkYiWm9um92bIo
zuTpsZs4bAzf8fcOeYwK35cxZLHoYs2uHndbrwJvn3WD1yM7VrXe9dWWfZnKVY0Jjc2pZ2wV9V8W
LKsiAUw7flmjgY824zz77JR59LWawUjdBzbB1mYBv+9sjFl2iHrXMJMln+b2SMcI4FHc0MQ9D5td
1gcUplQ37UAYjE4qkgWQfEJT/2AV3eqee1JPi5MNdPckvG3u3w+MsAc7hllXWClSyvI+cut5Pc9s
7GeDbruVAsDs/N1VE/85atBjppRqQMSyyVIGK3LvfC1ayDiHIUINfeDEVgVpiDjFTAp9jQfxrQmW
Tryi6QAgHS1d/zFq2d6e3bKxu8dhnoLpTKgaMqFqsIcWz+46Gse+GPKXbPIsbMGs24u7k63l6hRg
KfLjFSkkYZnM4cMvUW5Hz6TTlltirm0bEJsOLCNFhusTI58joD8hZw/VsSxcUqGQaUv0U9VM7+dh
lTLr302Vv6gLra8NDXWLMgM5Vl92k/yqzGIoTwqMwV0TRnV91y6jPrfgR80PS6TdM+claH7Ehhlz
uvpysKimF3FyLODuKed7uz0NyyKrRBFRGqUe55aPmryzJxe0o3sc+zUonjNKUvV4FZN9ZQHpf0in
MO43zK/NuVhxUX/x6HKoXQEt0ITTb7RWGgKnqz+h3rLEeQ4B4wmS48qdWXm59Z2jgwEQ1Bb93dUV
c8LhTuJm2/g91Dx/GmwPDRC+0wkPZLkNBz0P28CXrN1a3m2g7oJ3m+zU+DL7RfBSNH3f7+mCufJo
wo77BUwWPTBgDh+VQeZWjIItBsB9etVRIGriZHHYvHYcf9ApVUPqh437EvX8KUm0wt3boxG33FT7
uWf9HArf6u6iDUQyuntE2c0zXL+hOpEjaRW/szmzXUiSWfesG2xvx7wEQpCETbscgWC64ckxSu9z
Y9GbnHftatIToANcXAJv1d5u7EbDOa5GIFzM7q7dXIi4V9/LoFxkWnmGaVwKAVbg4s5BkycEZbnB
XbaE5gFkBYewvgPa+2RqMzqsjHWAbpnEEe0hffTdj5x1Ik+6XhD1FQQwGRKNpsQ/NOyn1v76OH1o
QVlUxpMEiN+7yOTwWtD1escKlZepmef9rlhIRzhdI45qcMzFBLdgsAxzwFMetp8Np0KVORizm+3b
zmHDFwLEGaoaW6V22dnFIdhAFO6pERcEiSAOq3ixwB3edyta6cRQ+TjvrLzJ59SX0nvWkVrzZOCP
7OGIiqDaqT5qfohVXG3c0YJwUZZNsA/dYqGMCfuMCi0SqHYdI3qy8zWYfgRVXxo1NbU5/w76AKlY
LyvsiYtZ0j9cCjus7kd3s2wZ++1W3dfd0HinNQjLtMna0tsZm3ZgWzqdv8aWCiYv6YbByXaUwCvq
t6D2XZSnRlB+I5m7odYtlH6oaaGSg4Asck7LLlzCd/RjpuKhDToQjSucxENLWjslHROt6GDIKeiQ
Tvb5inROEDSJQ2eIavBCMUrO4BE/Tz3cjyUdkw90kKrPoNO27qijEXgpFYYtUgVa7ovRL2jcATY2
rZ0sjMyHI7xX4r3GsvGMHX401PvCQ6a2dJ5eEgXyQOOPRVbWxY0oDPXTLvtcxcHQO+6OlxuRWmi3
K41JetkJC07rf6trtx53BCiompWK1l6q7QDchSgJoc+lMeWJUM50Xzr+5L8LBjxoUWwiFx4uPZHZ
8PgNdMFJQV1GkrlRWaitGxf0tKnCqLtHaT6MNF4zQ1RJT3Hc3ilg8xXvbGMgskBqfa24afK/J5Zi
9igeXWEEV80v6JTKb9sVEfU4fdJj59Wp1YOz2ZWBT36Ho0lA87fKWH+qDQJfii1FnYRZj6jtgHhE
93nWbFjWHXYC+3GI1PR+M/O5vsNeEY1YC6ZozDucRCA57rbWKr75hleMp2yOVtYtOiP2ByOUNdBW
51p74kSd8t0EDqaAwRU2RhBHPUhJZkFb4ezZUWcIsxUzkVROTZenXa4aUPNArO4Lgth+IMQfGK/L
KCgORt0sx9KJ9AAru67rWCLDMe/UpgwnQetfjqlFc6rdtyX1WkICWfaJSxOdKsW69edSjL468BIJ
D/tSpc0kmyKnflibaTMO3mS1dAyHQiQ2ELXo3TKXlEtuUXTW53a7akabtSvqc5GNQAB0PU/TDoHt
cPTzpjR3YLE44FmogkmUqBFfpl7fm0yaGQUZWRl7IhI9K5mIumQxqqClFJG1+hEaFCRxI0NP7/Io
aswUc5k3xB7GtfVEPWLL43Y1VG8i8kcwgUaQoYBllkjK0pV2dz0ykgZaYjzwaqsO77sod7cddxl/
ckGa3xLLYfM/tb5N9Xn1oeSXaW0ngdvIx9s0S43tp2l1yWLV5zvVhFvxCcJrto+o8vMunVU0fg4y
e6nOwu3LT1a5BuuuWfHGylhW2N5je5irfqfLDvjpMs5jc5wWwf/92hcOLzSajJZiZ0TWj7h29qCS
6xr1e1v63tdsW9F5ZvZmhDu0oVTOJIkMGlCy3CTUbPYNKylq1og+LgkSqe906QfTveHb/X1o69Y+
5hMBcXzJeDqJLgeHq2JVaJPn1q51sixj9sUPkf/EPv6zFEKOx51EXSKSQekuOOdA4oIdGOTl2zq7
kt/g2HraUYFk3H0E1/5nErwH9LG+WuozW3q4g3K+dSkgsehlZAWpM1QQvhx/yrqvvgpQt/pz2/RY
8swMj2GnSucnPhCx3gcTataDsrr8G5SMZT2bxBathNf0tXw/ZaM8t+5o9WmhWkcda2nbe2uAv4Fa
uBDlue2DnOSUtd666rBsUeGlOdGCbGROOaOFoBtohJ9IQlnGs+L89V1sufV7KOHpxE1I2OPBmXm2
mo2s3UXaM7e0mx1CDeLBKYUo4mGbsAFRnyODtCd8fnGO3Pu9Zeva3CMIbbZzR4dZ7oOtH3TKocZT
CVqQ/mltBaJRtBV+hIdS1Kykpre5zwHx63q3Lpk17CyE51YqnNJOZgby7TNg+i3at8To+h9ttMvT
kzCk8NNyI9QnzTevcPdrUIZB7JbeFiYQza3tWzb5Wr9jE1YyZeVuvdNCc5qTr2eiMBOQvzULZhXY
6HG2pj67kj8frwirWJ7kFb3iA5HE/gQ3GW13vKEzKdyYAMy2A82ZW4oi0d/kjoOO2ccUgq66n+tx
eo9PZKoOvt/Z3uHqMzgrH8FVbDUtth2v2ixx2CwQmKg+iC65r/l4vo8lC0XqRFkV7iuxVCsmAlHW
5S5zila/i3whg89stFbwBC6ecj9GUDR+tzJvqh4FZmHrLpzouSYkUYvtHuOThf57XVtz5wQi+sHK
yj7W9boYCN2mmoxNsSLVHidcMbtmNkS511VuPk9INs1knAsE1Bk58KhdV5W/+HklTc5xviHz2LXK
zOje6DK+7uk6ngulkzlByH8Ir13I/+snj9ZW846Z48UCHLU8VL6Vs1iGDZp+/JTDYQzoR3xoeXP/
Y6QITVZUDqB8PWTR6JduPfW+U01hVffNxenNbg+YnoXIMPCAxkFZycMELHw5Qwrynbfau9fx85+N
Qia4UA+QBDDki6yb7qaE0dzkNldGFUIJx0m7Meh7DTYz8Tw3cWQF7Y9c1xg4bCgOsT/afjLTZPll
LXn7xvD6lUKB4Z/DEBDZHMpIxrg3k5Ip0J5yPaO+tCHyC7b7bTvTMmx6uiDD8CTQH8vLWo8MrXB+
fKuCgpYA8hVsdBYujL932181nVk8+F8qc2ouz7pN3zD02hSRLfO7cvGaz3azVafJArTAKtZg/qkH
4JIywFgBM37390u/avQ7aKRQaTKZhLsX3pJbBR/o7KJCOQdkr36x5zHbG66D88N1lgvmy7ei6l/9
VF58EHvoUcjEwKp1M80gQyvfOmetz6oQfVIo5T14/6PsvHrbRtYw/IsIsJdbVUuy4yS25SQ3RDab
Ze9tyF9/nvG5iShBRHZvFsgiI079yluQxn+a+I1sAVmLGtp3DmO4tOKyZXGx/xhZ6rFI3z44vnNN
FmGTGNemlx4bAaJ9m4xuHX8xrG4UMDA/YAxdgJPfCCZm7YYix1BtJMLZOTmqKaNaww+yx270tnXS
5957rAh12ifcTubOstM4xDgsGM1D6qJkh9S5jvPe/aW6+gDsxnG/k4Z0gDsQ0bu8NFTaPy3ygP6x
UfVq5/ujtmGPFxQwcc4dm8rZ9ATMey4Warl9G/3tTmF4biwLhClpIDJVl8PHftoMBXvpqBtJvi9y
kGyJlvHgIUr3jkeztzDe1R3JeoG1RHkSCAQgIvnnf9yR5eSjL6VM6XEkSrCJSQbd/gp30lVl38Np
fmU0OkIyatQ9F3Cet4amg8r1gK4AlfjZTJfTiJVZG6Q05TP1E7syi9aGJsY3hbwhXkN//y9Qw3Hh
g6/vJL4Y0KLJ7qRcjtHU5RdnPnIBtTtm1GnU0Vghx1js3TGPv4a4fBLCgRrb27UTRXDJdPdTkvW8
nKVi2r/smmbZ/d1289dwS+tgCQGqqXOvRUsHF+pOdnpsG0UaZEgBqr5LjVdToY+3gjqgyxDZm85q
MsTSOaFs4jXk0Cl+NkKzXUBx3bo4UFRDLgqHWY1Oy+Xk2OXQ9WqmZkcsDn5HdtNvp7wmiMaH0l51
ASwrR6e0poY60e79qbD4q2c3BwqSTAJ9LuANcxnJFHi+WpNzHpXQqh7sUCuw8xicf/AtCt7uD/Wh
VzYfy/Ko6cOCAH8zP2VElTlEoqQANhBmB8NIFWuDd0f0ZQyTonhtRF18xyRBcV+63m7fDMUoiCoB
tu09IixzWJWtFnxTWsoJJzN1dR3FgLiwVpFXV78Hu3feOiNMtJ2qDer4cv/H35oniC5Ab9FHQ2R+
1jROq6ntowQ5koFc6LWpgnM81t0TAtP+Qqv05kh0Z0Fhu3TFP4RR/rgbaGBUrpIH5RH3Fn032YFD
fTusy21WBkOyu/9ZN3YeV5AEFMNiAT8i//yPwbymoZZuaOURTrlBsu1kgzgA3Ak+DUqt0RTrjewF
ly6zhG6fucPCxr/xreArKAnzQqNrNcc+oBYxhZ2dlMe2yuJn/DHtz83UYPOhDsbD334pAyFY5uKT
QG3AnV25SlH3ZjPm/TGAc7dJWohCSDRbh9rQ0ydFscMntZ1wPgmWcCvyQr3Y9eg7cdEQmfK68MbN
dg72SKrjUwOkU+BGj1nngNqGt2UuTOXVvQ5uHw6xxcEi50Ic9nIlWzeyI12tu+PkpNpWtJDj86Ce
9iikKeu2rpsHEVTv9+f06tVGEU0KpLq0ZqSpxuxStxsncUrbKo+0uSOIom1abQsKra+qgLhBllI4
n4uytmgK+QFZQFKn7b/3f8KNzybaAjfjEusR4s1+QkPVLKRy5B0CFB3peKF9ttKk63PsSjxWAYR4
lXZ5v7CbrhfVJszD7wtWCiPPHTfUPImtgdD+WEBWD1daryRfjJae8f2vu36o2DvEzCr4LihvIO4v
V1WJStoA8HSPoQcG7Q3FErixE82S4lxPniZWYxRHNN28SFMOiavnLb7klHZWrpsiI/JQdpDzvt7/
UderLhGjABkBLAGOmztz1+XoIamk9Me0s8VKb60KprCJMy+3TG6sECNJfvuxP2wBppUHowVLdP8H
XE8+PwBeDpg3pgUu1mxSELHWOysdjpoaGP8ao2J0WDKZ01+fKFcqLIOshnljw4C6HCa1h3pssPU+
4k0jvqdGeoYohBVCJcpHtwVeJ2u1h/uf9n/ht8vrAhiWyYprDhgd3NYuR43KluqurYvjyK79DFq/
LNcshtqttEqWmBSAfa+R0xpUGeC/EjBqkpgPtnjc+JYR6CvBdo0+WZESHvPe9EdI96lAqsQaYkK9
pGmcTaYJX11T4qTUUkN/BW4AQdckDGug+zhodr+oKOcUa5G12qmVkg8waoTbZ6tw8tPnrO7D8iVx
Rw8COPXpae30bfcaeDZq8BFJRflCj6CmPDpEkflq0hjsnjlQ7kMeYSP8QwPI4f2eeq1JMCihbb7t
on6wH/EKQCKjFnaN5LtW0dGK7BDHKIprLZtMKdr31g/KMzIWHr5+VmH81HW1Galh4fOmr7gftHxj
S7z8uqxgHoDp7NJ9Kco2fycGVX7nNKW8B0mdofrFtBQr322plvSZ+C8shPeI4hadVPZe69IydSZv
36sd+Rt9sf7RE5Fe403l129mPCavSe/EAkqy74Ew6Burp1NcJ2JfwNR7RdmBXhylPc4HdbYO3BfQ
0fB90oWv7+mTxeI3HshhtRVC7VNKVfT4D/iPwutrrIGWfe0YyhOduv4lpgBcfY8Gr//sw5L2N7Vp
0SPunSmYnku3RHLY0Gtn+KyXYaKswCJHLz6ZZrIObD9NtsCTKveAWBh0lSrG5XXTREMI9sqKsvo/
JolOQlXmYb7uYldKWWSO+8NP065YiG6uaDTUhVAsR6+WeINSjTVLkicq7jaxZn10jUE9I2oShKhv
UPRcxVljfNPpSGONEaOG8mSkjtD9tZ0bcoOVnfqMWV0AEslvOwHfCHzwLmv5+kMcTgbSZTYpDf0h
zyinpYtYVnBmx1L+Wpi1lHhgv86eV5yqgn5Uo+bodPTfbdhkOEjrcUFPvOve/MgRX8m6C4Cvdfap
gQXzQLdfO7ZJ7f6wMmUa/zZuZxo9l6eeB8gkpJm9e6g45lmr2zWNZojdGP9QVRqVwdp4gbbkNXGN
XuTTpRqB/H4eIVVOzh9RIkxkmvFO3hw53iwU7w8yHYXZeL8gTvafM2xd17VL0uykRfY1FFW481OA
Ygt7R159szUAiceVycVPzjJPXT0Sxw7deFgCzWjvAXT0T1ndRNvUKP5S1Bt+Apcv1RSKVsTh8DIu
v1inXEbIMaDjWuvVlzTJgTD0wcjNkBZhpa37Miy/3b/6ryIZ+uvkFUwy5DKy5flzU6I6P1R6dTS1
0PqCPlBxwKxbedKLbPqtKAGd8KRc8sa9DjAkcd/UicHBg4Jynj03cZ/rGMWN5gmAHYgQerr2jwn6
HqVtO25/QfFGEcuKrKZeE9yO/wzIo4V407VKJKFK6sKbe1WyAySKHKoLO4XTC33hct6ntG2Iqhzr
1ASTcZhIWHZtaiobTe8U2gEwGe5Pujy2F1sKvLVL4cz6oJkSVMzG622nNuvQPNW9ZW15D4ZfcarX
2g6rNKPYqm4TfwnCqIyRDk0QIbo/+tWSy9GBXdOh4fHDn+NydHNsQqEBkjv5Foe4g0ICo7IeTrVl
0UulYp59xhhSWRISvjHJLgA43ZKkKhiss2GtShhu37n6CaCLt840N6rPuB9Fv9IQS+FzbOve1/sf
ehUy2qQ/8H40ANdU5ufaoWMIP07xfO2Ek6Z+RmgTYQ6QCPtmdIxfsFI88Hig+OjTmPrepNRXLvDH
bqyz5xhIF6Pwy/0912sIhiahsmhopzoKim+Z6IwXpU6VDWB75SHJhHpI7aB6Qsi0rRYW+erWAnLK
+gI2pypMzW12rvWuxc+eeOKUjO3YrGA8Ta967dHXw41pyYv4+qpmNPgRsDAYzyZGn20pwxgwxnC1
E4dVVtqVYptUaquvQmLcTc699qB4Zf67os39AltGHw5CF/FfT/flr5h9s9lHjT8NqgbUzw/ercLm
ykTlyABy5ovpO10Gc11mQYChvZcHS+Kxt2YcHqrmses4YfM5GDM66blgxnFfcdYV3XoQZLqiPkjp
9iUnhuudhbEUDAaJkCYJNmY3VpDZmWpXyBmGaJwZcNBdAElFFhxgL9gReBGz/eUryRQ9pX7RLVEy
r48yNTtYV/BQSVWwF7pcbiMOxwJakX1SJh+QZ0Dnc9yMXYQma+lEWEHp1kL9+OaIYKnYstSNSE0v
R3TBonoFtdOTkWflNoXPjDKnmmtfcBW1gf/qSw6LN1aT/J4SEy+y7CrKS/SP4MPsNF8d0sE5VVrq
nYxpMLJtpiS+Cv6xrR7uX1Q3VtPgGcS5E8cbaP3yz/8YzFZUC/K6o58S2/aehZHYLzSVp6PeT9Uq
UfMBYX0riRAd852F1O/qOwmt4JfZxDVQDq4KOENP37rOpuIUF4HZ7NREqETGyVQWG0evgCTd/9Kr
daTyzY41sfex2cBzXXsVSCmhjVrxpUkpUZHRAepvgtuFEWKZJ/K/nVkHnLaNlAMBjmbz8sxmto4d
UPVJjW9YrOzKipOJjE+7DuEebbUi0d4TDFnftLQ3vtz/0uuJBXkirQpkf5Z7cbaB8Amxeksf61Mb
t/oX1Z6M50TJknUMaqVciCeuXnS+0pUuMDLTZBfNxgozbnYvMusTjUf3YAVtcqx5zQHI9flqQt+w
WulxtVTFvbGWHlo36BXa2Jbw7+XcouGVZXkgUBPI4GSskfdVXms0K1960BJbkJbdwua5fmZgscKh
onfCVQBDTs75H+dkCiMX126tPSm+mX4F4uHXv2wVxWS2rJ1T5kPn0ozPvmVl35vMj+sD6vB+6FGX
igo6O3+7wnjwQAjVyFIMqpGzXwOElKMVuuOpRl4bJTJJbArGX4RtS/ftdbzsQOUldSViRpWFRb78
8KLNurBGSv4UUEPIDvqEyEXcq36114ecym4uqJJvhBE422qylfpVnQhnwIQV5jiuYICV8dv9j7+6
svhFkNg0oNBocoAAvPxFJeJrZggC91SKNnCRIdGaFMlcUqQTgF89X4fgsqJ1EOZRu8/JvN3X+z/g
es9zUXJr0cZ0CD3mMfSI8XdA80yc8GAKzsI1unxNFyO1H6Yq0s1dBGl0+GG1rrFYTJCP6x/hO48e
MgxSJAagg+zmGZffzoXVWuQLwTPo0mo6pVi+hc4JvB7QipUC+aLK19lQBMlP0SEfvg2CqQB3D1Ta
e9Hi2u28TWlZCDLKT3O0hRt9vllYEkxDiNpNaU6lUZa//HlCDmHiI/8coEdtNqiDYK7JCQlBwT64
hTI8I7iEuA6leRHY2nbyKfCmqwmeSnFQ2rDtELMYsmnp+M62DLPFliFA4sYgaMDb5PJ3+VPuKdCd
4NxQyBtXAyXs5iHETA7DC9sZTv1ojU+WBkVrV/YjQjr3N8z1vHBFYcUts3jCcZSNLsdv6K5qzIv+
WLlGuc9YBpvHAKmnX33uBHsdOZ10540ppnarVMM+Ga2NWB03XuuLtWaUi0o+8oz8uY+YEIfsBEEE
nkOdY335g/I0UfxQiY3HFGz5A8pS1bgKgQ0vPQ9ywS/HwRqITgnSNdwiV49u2noj0uGl8+ikCkQF
AO4iWfVWgo51mkNJ3fYY/NrrHBJZthon24/WlWic7O/uS9afnyF7F1QcbnCbOxrblVEo7mNigV5d
ZQo/eoXMedOjC43TwcJw19uN4ehdoFVCixHY2eXseikWC76w3cfO1BE2TkatOJiKDwesCJN1lUZi
4yiajQZy2LsLL9WtsS2iY74VbTCqC5djR12VlaJP3UeFTD8+5JSu6EP5g34I8QRXHpDuCbxVGI35
i0S1LUGCZnejnGlwBlDjaCMQ1M3bxiYEwn4kIX1Umsw6mkGfb7ixrN2kaM26HkfloQmjpXDgxjcj
R4VgFn1OngZ7drw0LnwrUVvvkXQ8rjYpPHk0yrty3GBcFp+CBqw3cB7ri1EPmr5wuG99MdkuwDO0
LqhMzgaH7YgwJcWmR45puXV6L30YY994slXtvcnDfksF3d0tXChX5wrNHZ3OJ0EEqS+rfbnKgPwC
MaHy/KQmgYGCfGw27j+G6muvhWWiXAorxMtWkdb39muuJmPwTdQlHUr6MNHnzE2tF+hXafp1mnrc
cVIrGGGFjMLJg3eUm/y6hEE0ad3aU0vp7yTdQ+5/gbxx/7wYZGeaG4GyIxVAk7bP5QfUvavgIaMZ
j+Dki+3oxVq8Nrzae+rUaFQWBpsv0YcuKQkybyZgKxQVLgdTdcTRckpipwAyxxZpJtjWWjEcETCb
YEfG2teut5bKINdLhA6QzGs8BDylhMTloCKcUtypQvupc2INmZlSaxy8G6Aoq2snNrLytc0MtaUp
5QuaXQg6tMD2m87A2OP+XM+PBx+Npwp5FgeESZ978RaegOhAnf9phFUACddTJmS6EB9G7BpJ+mFf
Vs7QPIw5kOUfelR64NPv/4KPxvjFcktCOa8frtT40l2ptKIvlcPyrNRHD1xysGGRy+BhigEmruKu
cpSNH0zJKR5VNThQt9XecG7gmlyNRhNY56EA7G2sE4+O3qfa5wpAchRj+GndqJXnI+4f4piAJGKl
58/gtG0Bc4CBXssgDO1tqkG1X1M/Co0vmT/g9ilEL75ZJU6SB8fvVBWnjrrr94GVFf02MEMDyXFd
DZ4bQvxwZ5rQLddt6uFZ5RpT2tSr3O91taJBl7kbOAF5uyJ/QCHZyDomz8Ou5LUk42zLFQ3FJNko
VuPAw+kNC+i9OQyp9iVVA3GoAySDnzWj0estnG/D3GAA1jnf42GaXtUQ5Bqqx3gbPdxfj6sDgX8Z
9/RHCkU1dq4rB/nHCXXPDR8DeLDaztL76jmoDOVTAytiY2W4Rj0QTC5VRWdpG6ePu0puQbCHtHwd
uVH/SKKwIxiyxiq9Rxf/mHWhJM2hyQu+MR+F/SWB//CXHRRGJOCjciEvYAKduXhp7sWGkuix99jl
lrvxHco2HXYE+Pk6cA3vT+pVlMdglkNtwePjELGeXzOJoD3W1GX4BO5t0lCnjkCzhTSTjdVEa3Ok
JqcW7qaKx1aSXRxIs047qskmssLwJE9xunDyryecXwTSiTaynANn9kzgCUb7OxiCp9ytrX9GmOpv
pOi02hsJ2MW+YKm9cHWtyyng2sNmnKYhonGXK0y0JyLstIKnwjLak86wO1qa0dEehLXw7l4NhYIL
0HNp3inrvvMqRxf2PnmWrT/WYBo/dXokPqF0FUGIwrrn/srOr3JEJynF0TcgDaYZN4+WeyQIOgBN
9in1Ijxx2qbytn3ro0aMcVWbrJQSN7RB0btVbYbiu5ePzuf7v0DO28X9SUj1YSdHpQUgiD17wcRQ
d2VVp92TGqLyvEkbw0sfg2rMxp/3B9JlbDofyeXBcv9fE7RmK1gFiV0lsM5Jh9BuXDeTgQLFEBr+
psx84/NY4NKzqkatDEnioHOtgwHPgh3vLjXwVROltvKqdXZZP2V6r5FbpN0ALcMs4Pu6sUWPHm6Y
7Z1b8vV8ZQBoOfuBZ/TOQhx8tfWZMQSU0COl6AfSefYdWl13lGaD5onqSHvsGiQ6cEzWjr5ueP91
+MZs70/cjfF43CT+npuGJursqGl9o9WaHTZPXT8V69T0s5+8VPoIWzD7nJWFvXCFX21/KtHI+khI
Evo6BL6XJw3BE6snHG2fXCRLjk1kY0wk7GT6SebXvd7/tqvnQo7FcwGij7NN5/RyLHAwXuw2bvuk
VrX+pMVC2WGZ65+wN9R3TWeJ//RQjAsLeDWolHXHicACqu4x5iyJkp5KA4RK9SlwpmmNL0iytfUh
2WtdCb4OiI+z7pMiWTDqvTpoclSiNiRwKC3RnL78VGy7dOi7rfpUahOIQsWKxu+gDMPD/Rm9Wj2Q
U3RB2S1Sp5QL+nKYkh6ZaSiW9uR8+FLpuZmdiF/tL/rgaH+7MxlLbkgq/HwVNbzLsUyV+DKCZ/gk
IjM/cgaQbpdENyv6cPCx8/L89x8na4Y6cEHwkvPoolQj6mBxD811bDx1xe6F/4u5UoikdjAs7ZO5
cSKJBHVg4kvU+Bz0q+bwvNHNq8QZreTT5Ac4f8U15eGN8OKOdq90ApmqyvBQvrHqc1HayTcAQFCx
EXzErarw0KBUqDaqaz0Q7VcDpFK5znBBecafJh1W1Nkc5UdPpRcnBr8o01+NyNiKY+2k/Q8CNwRy
dmlXQrfs0y474/PnfkXugxgRtwzw/zBro/IdUKwyLWk7zuWa+HKUzNgWkkfCbM8De78OBXiGQHvC
lEJtPHKI2p2GtU26NmKCF7o4kgye+UytLYDqEgTm59goYZTHJrE/HVIcNY81HkD6IYnwPVtrseWI
VZYlDb6ODeXrtVthWnIuhiwL821NF314zNJewKNGAgdrnpUV6UX3tcAMTXwnEtaijd+0Qlm47eb1
d9nxc1hargIAMfS0ZweGKnMGaiWJ35qgmbYm5m/ZygwbWJEYGUGPLXHFe0TEpESAtkyEjdETah6r
3m7+ksry8UuA8wNDkhc9v+byOEkxCVepRPxmdKqdbMLOT/dDNIV7rZzqb14/GtvIbJZk4T+AIH+8
ywxLsQ4MFB1uQiuKHZfDNm099ZFw0rckj8pnXF0T6CJqZhzqoZjilS+9LFdh2FcA16GY7msXkVjX
6WDVEDpUW9zds2ghLvqQypv9KNrvtCJkXESEOVuV2PdgHgRQ7MosD9tVQIF54zRGh21Vg4PyKqw6
Bxo1fjjBpszHukJnKdbxvUsL5dUVVfxvBS3yV4Y/DrEAZRxzradht2/ofy506OeylkwgBUieS3YR
2uqgTS8nEMau1UxVOL5Qw6pyONT40AMjxrVs5RBCDiuEAQucivyUSlWBfIKyHnBw+M/slewba9OM
J0oVxZlygb6EYpgFDx+/TSYOEgYLTcScBStVQsvJ6DzxAkO8OeFq4H3VGytSV1VeZgeLGV3qIN0c
0ZCUVch7Nv9czkZuek2fK514SSMfuk3Shf6jhxwArpyIzkSrUhjpXxqp//8rDao9MBTRblZn6V+X
9ISEjhAvEZJBX7nLx29kyMO7NibxRrZQ/7v/Dsm/73J3khVgIEHdGRwMtabLb3RIR1vWUbyYk4Vt
Zd4UNIvS8U0vHaXaeIYCQ9r3ms9oJyyRzm4NzZskkwZZj5znQbbAKhZG9fiSl0nz0LkQf7zJtn4V
pdrsks4yD2ofuG+QfNq3+x89iyw+JhnkMpQdJMxkk+jyo+1MwxiiYWRYsMkXcyBtAPGMFJES6MaC
qvKNsSC44c5EcAGMbU51DcrKGzNznF6STmu+acJtT9I7vtuYk2rqC/HgjR3LYPCoQFNRzP8gW/1R
PIAC0if0A8eXpHQ7cGOwxrVDlnUdevxqFz6hruct1UlujgmLhSK+TgdDn52SoQXEJZBqeOHy+IUJ
/VCu3cb0lF2R1CaG4m1Ttpu/Xj88bmAGUd0lWJtHaxrdZJC9NZ8ZtfVLqRfPeZMY53Qc/7k/0Cy+
lhvlYqDZacSwTIam0/jC9SwNL+N47dUYXddd5rz5gxs84EJm/bo/6NWEAm4A0oLIOGUJ/nOWtVhV
Orkp2OFXq44sNFTCAe0Rn8JetYsIrohdgPQvCUR/QC3+vAgwnqc2L69+OnDAemf5S1OVk5Y6TvmG
gD6kr3bqKAMLD0jxipZ59rmoklQ/BHqsP1QhSmE7cipNPeS63nn7gDCpOk7au0NS+x6Ek/PZBJ2y
03nvH6tBX1ettU6dHjc8/KjDbp0Je1T3Y2WAS58US4HhGeCnt+7oAIYvgemLBzD9Vb0mW8ztVVDG
2BeDmjQ+GwGN44ci8OtzH2Eeu+LRGb7FHtn3v2h+BNPPPBblv0U/uo9C74FnDkMcNvuq1N3k4f5K
zatZlLDABVFWRfmYG5Ry4eVFYpa944+VjVIpzHq8boIY7yO9HYW/12o8kFZlaaE3FiPz8Y9A5eys
pNbgYExtoepSj7mRLEQb870Dih6lEsrYpDPYLcyrh2pZho3j+u2bBn7SRIu0cHeanysVcg8T+nxZ
Uw8Lh/Eq6pJj0jCUAgOgJVFyvZyEAJ2qaiiK/m3ItW5YRehSdPCxzTRfl4jzmFtHS/p/PfIpd125
DcmqNwwCh9ne7B6ENhWQuZ0MTbqFuZjfvPJ3kYvT0KbWQEFN/vkfl6EohxbZtaF8c9o+ewqmzn+g
4BpM8kFbRJvcmHhJ1OUVhXwk6ymXg4F/thsfN9I30wqNf3y/c3+ZgTEEGxTFBpw3HXfIFnbf/HLi
+8gcpXIuEgoAWGevWGO0kEWdqntTMpQTay+vzrQX1B30zeFXzY1YnFJsmIcFr4v5sy31qKV+BKPD
meEAXH5p1kRI+vWm8mrEXtbs9dZ2no3Obb5r0F5MRH5MjLz93AGzNsXF0qJ+UJ0u7imuXJJm0k0k
WVw6uJfD1z7eoIhNOa+YkZOiWsJNxfcppjm3scAptG+U/fKTmw0WW67w31yNGsLDCJuY9NVsk59Z
YETefjC5ZfejFTYv7hhjcpzojdZsJ7MHHAOPy8w3MD/0eBUgo2WjidG59YPpV0IZyB1wehL7kGQB
jwK/bPCT1hJt6DaipPCLS6jqvbmjtG6Y/LzGBYcWwlYx+zDZJwU7AU+Mruq2Q+Dr/h6BN6V9EiL0
QH5kqvebNM4tfw/xOJovYwOZ8ouFTyjj9rCyVHelFklQP9m+6rn/3r/PrjYx+xcyhQ1gStYL5szb
SO2cyp0C7xXjVmxcHdyaX2uRZ6eSjpe99WpCy4VDerWJaUbDI2E7kbbKzvjlcqKvWeD1inaQyKMK
cdA4NJ/bMU+RCCQhl0bYhlAB52iFv7v/sTdH5qxSjqQ1TYngcmQ8dCfknfr8jVdv4KQg4qO2evdM
/0P9lMcjtf/UXxb9lhfBn/tXEnKhFsDKlRAAwBaXwzpJw0PM6ycVxDR7Vzea9Y5nrOMdqx7k+w4V
m6GnpEAlRMSKenJLhKHWHUih8AjSzY6OnlsgNaT2UfszQ8xxKbiazwsIoA/3Qi4Xw+DXzs63H8Zq
YYhCeesSuzZX6M+WP+MuqoutP5rip7BG/6UaPVfZ3F+P+XX9MS69CEI6cIuEdpcTE9Y9RWqRB2fF
8ss3FemNDUAk90vUh8X2/lBXlZL/jyWh4CC0KTLKg/DH0zAOGrKcmqK81aJsTm3Tlj97H0qhEulg
0rUqMraZm3nWukkpax3IDexDaznNEtdjfpfK3wGxkzwEVBpv9mz3JyYwzNgT/tvYA5Gj2ZtO39Im
y5EeHAYEOqV27joPukl/zCKeyoXDNz/vvFXgmrDnwMAClYe5qsCkuUnp4Jd2hvipxtiP4JHdF/7w
Hg8OEpoewnULM3/9wXJELm6eYyo18w5AoHP3KPjEn/FK745mYpWbIRuGT1mKVeSqNnid1cCGutnS
mt7fX3W5cS9OHl9LxVWjYo3oCLD+y0WPUJzFJbZNzlWQqnu1GdTHIu189DPb2Fqp9dBv29iwnh2n
oNGMSPlCcna9wflusnpCbJLBK4RFEo6wSsc+OUMaHE5g7Zy9hc/DNulMZemZvDXPsuVHckQUiDnq
5bc2DupivhalZzGV+a4PJeLWQSxDwYxpj0/V9B3YzLhV2jRZykGv7w9USyT6VJVGt1dNnq6iyQf3
PjlLLZVdBkjvRQ27alshJnucGq969xXky+6v7Y2dDDsOspzjAPjEZezye4XIUDlr0JLCcB7zOQR/
wSGAJ6zAvkZxIlaaKbQlN5AbXyoTewAbtqSlzaucioYlex0V2RmJbPvYdlP7ys6aiGaTyCblMexv
7aQEf7+NKOIDCpLIILDGs/s5bj1/6owpP0MkPqKLFxjrgerKVh98zOHvT+uNIyNZSlRnAK1eg4IS
wMrkqVZ2Lny//5H5wttqJtbPQxKXh5C696mkLvU9wCX6Cb/DpVW9PbzklYC/IDWdrSqTH+AubbOq
IEYEzJ3azVc4r1DFzbrC+VqNfbcKoYJYm5CEdVOpbWwv3JG3FlkCM3kJcaei4Xu5s9pIUK32k/zs
I7hy5v9oNolTeyuASAUSC/EYrIRSNAuEmhvn1wAeIbuzGpHYvHNZZsjXDGWUn6fRDh5sT6j2Nq/V
Zl+UjR2shWSkqbmHwU1FgnV/0W+dJVInaWEJkP9KxoKMNU44rPnZGZE3Xg+o0yPM2ojfPk7t6baY
RgDU94e8SqSptMCWoj3FboISN08qgHgiYhEZ8Xup6GNHabnGWC0a2nDbWvhHI/KdorsdaMon0RMp
7AmgrSN9QbCZbJ84XchxrgME+XswEyRtBBcGkPBy1XUrHPu6DaP30Q8MlMGLoff3oOipjHhmiYB5
SB4ktpBvI2erijYuN3Ug+OUR1TB3YUGujgG3qPX/QAWpGgrSlz8Ghrnv9gBGiBNh344IgD6GQ4nC
fBcLrIVbAF7NPkc12Fp3th4DaHWQUr2/Qjd/A9VggOE84DRlL3+DMaZ9jMZl9F431rQZ2Dtw2aP0
Z5L0Pwd1ct4iI4uBLfjhtKbpFS7c71enkCmgoyW7s7RogSxdDl8M5VBYaRy856D0tpyXKkZK0a83
fdt63zUULh91ivILIelVaQO6F70kGTPQfkbFb3YBFVWfTE1cK+egxlehGGn0rCPEFPap7kVvmSmc
be4CLUA/tn00Ueh8aMdEfMW9c3ge2JgLteRbi4CapCzV84t4cS5nQZCQYDzjBO+G6LV+FeZ4kIix
mFSMeWN1ZWSj8xj4Sf1QoDqw4dxOC7vg6lpiPmRvQraJyA/nybdmSdc6ewrfEzsKXhG99c7SzP4x
dcz0zUaYDfPrqEp/iSkZzvc34NWtxNBIbNEsh1lEHDc7kYjdT+lgsQM00RQPmIc3rIREPlTReLT6
0t3fH+/GjiMdpWdFTRSczzxFMCaAwQiiRu9EWMNLp6YtqZiuru3IUjeQ4c3PYcBuuD/ojY9kb8O8
l9khtQ05/3/kJYmbtEIMevzudY79DC2Qa6XS7JdRbZ7rSVkyM7r1jQYgaRlNIJozJ6aNpAY2JkwJ
2o4B2GwVRQ2dqgM2amHvre0AAX2EsLyFy9XiIy7icEgmvOVSmBJu49WrrpQDJo7CTd5zAL47NQ+9
Hd4hKlYzoBD/9vWWjF9wjaC1aBgQIV5OqNk1PDaYbJx7J0pXgmL1S6mN1rqfYgeJakAK/qiGX+6v
4o1TIplgtCiJDGUT/HLQKbQVQ+0z5ax00KphM8fJuzHkziZIEYMhWjf6dY5U+smJbWfhhN54SSX4
iGYl2qoUp+cNPfxQwfdbtn8OiiHJVzoONTU2QbUerstG8xFst+tNmFopEFzi13ZdFplLGVaMdDjb
dFg4RleLTYWQnjz5LYsgI/TLuQgJHMcSm4yz3SjqwR4tRNKhlKjuJm0BHiws99X5kaOxr0hA5L6e
K9fVgNmSplPDs6tE3tbvM3Vf+cmxyzFXXoVoVL3cX+ml8Wavoo/sUytwGTt3QRL9nhy/QSip6ods
PXb2P1EawLH/+xEBzpJJkrETmcz2lprFJTbXZniOqvJngO7Trm+d5LVB3ZkPzKNvfz+c7O1ZSJNS
3p932mgKxzHlxvistk30FfF0tDqdoN4pPl3zNQGhGx/uj3i9YUgf0frggZPNFWt2z0d2MFCGK+Oz
rXbTqvJ6DQlvldJHX2bq0mxeXYAUs+EgMZ1S2QWs4OXudLOcmiSCKmc35q5TYqX1kcdy2nIj6myc
Nq7jGwcNZl66u/+V1xuHgWV7UZIzOfCzl1wb9cRqbCs6hwL1hfVYeuhOKGaUaFssLJq3QdOmcmFm
r64l+bG0E6HfcECugM44fhSYb3XJuW3bAnUiRORQ2ve8T44i3FcfPNS/vlFnGlruYdIv3APXETVV
Ljq2EmBOgc+dv99Fi+aXkhjJmeDG/4Hsa/IFvJQR7JXMt/4pwJ3iRVsJ/TOuk+TuzdiILZ4b1cLv
uLG9wEahMCUDe/ASs0DS98MuA+gan2lMTf22jq0k2KLnOtKkU5zX+6t8Fa/JbyZelREk6ND59sKb
EHBfqSSYw6hger1cNP/U/yPtzHbbVpp2fUUEOA+n1OzYlh0nUpITItPizOY8Xf1+6O8kogQR/jcW
Vk4CpNXN7urqqncYqNva3Jfb0KFk4KJwnf/IMh+LCExO4tP9X3Bjn/F2fk/YKa3K8wJjGgajHY/U
nDDubNTXfMyDXezTGloBUfa38pgkykeT1KmcyRVEY5xzddV2U2hqoN5mxKexaMpqXUClESvTzsWb
hEThHgc65zfeNHWD2pnm19wGXrCAY7pxrGlmU0sEKoSM6DxNTfoY1GYqJSdUzW3JzRUreWpLqf0t
U1Z2NjQjOvuMJZtYONVT7f4is2Hq/xMhlGFK0UW5DCe4o5HAlV5ySvUoqjZR1qrDvmj0dOGr3pgf
LVdeJpQjqNzO95XZYEiRpn52ckLU0SBRY5yFpeOqslv7C8vhH3sM+xZunuvHEMg69jHPP5hSlJ5m
l12h9LBAvSg9mXit+T9jT8+TXeurDQUoSfPfSCVLfS1zrTe/UMfDrlSJsXXCyK5tDlVf1ONGKrpo
6VF040QjVgVQg34ob6N5tmUKAPap46UnRSuCYJNjxuPSFrHbT4OWlf1Chn5jNJhZ0HJYfjxF5k1X
oQN1aHK+KAZQTfGKT4NludQ8rfiP4al6uBCzbw3H459MBvMENMCmnfDPg4CeWCnkEkSdWdct5osa
b6wV9a7qP8kyzO/3g8WN7cv6gR4CxwNifq6YoFRNLCE0LPAtMbRxF3hN1j94URZ/vT/OzUlp6EOQ
pbJ75wx4nE5FRGgQpyGP8++KgytQqFV0yYXSLkTgG3ceknLUb2CGWMxs+in/rF/VZShj4tZ6Mu2x
aVe6UrSfcFRS9smY8HavTOVLp2bRNhm15mOqZQR9HqvgUOkwUr+EF3M5dIanA2S1ITvJRWrKrm6W
7P/Ys3YAvMO3po7Gha15IyoQ7aZdQvZLc342YD8ADkUdUZws2Vc/O76ZrCteYXsf/5OnwMsLf0M/
Cijn/a9544qZ1OrBmvC8JyLNllipizoctCI/YUBarEzRhJtci8VaGyo8LaRx6UVxNR7fE+sGmAHY
KWAfMQtDyeBXlFwS5aTTGv4kVFEBboFTbWGLh49bhbHaUr/wasMyynTWKUFRtIGzdfkpkeCnzG4W
6skffQzckqE6xkGdQpLvK8DU99fzOlNi59C0ARWpQR8EXXQ5WqLVApi3op4iZajekB3oXuwO26dt
mgJBWnVxjih7qyiYyyVS8qiYhXUALbDkIn+1naa+JKGAChj5w7UMN21H3EUV7dTyctsjr96fDQmX
FCJrdrArYycPdlQuTX6a3MUVOo0KHJTzQlMer47LyWdJJwY/1lUkQ5rkHAVttEO2w3pphkrFiKjv
i19yr/VujzD3OcvLaN0j8vxky9h+etAVcNgF8f/3/ie53nJcfZOs1aRzSaVk9qNEjE6c3BjaSYJw
+6uFwOWtTXRXVez6PD/dl2EJ+OP+mNd7jjFh1KERALpMnbd5ah7rkehN7ZRntvUzEiJ9LjAnXaPr
skTLuor7rDkVPfrAIA/RI5idYHy9xukC1U9wFvR6hTtxlqzLTloSPb+1o6baLSGR5BBVmMtv69uN
rBcDXGUZe9JH2vr6D7QPSrfyleqPYQRx4jYwuxeugFsfD5IlWCgADbBKZ/HClIZexPyiU93IMc4J
RotVV1hhY0x/3frWNw5O2B//dvSYTbIzYv8VDLesC9oYfqmdoCHoj5Jv6cUu6XrsZEVr1wv59vXX
o2PCxMgSCE5XBgqipnWexpF2KkNNlZ4tjGW1TV1Wsvn7/qyu7lJeTYAz+IK0anRzjhAFRg5gZjSM
UwgjEeeoenqPO2iufQ6IZdvMDlRz3WmwPHq0TpLN/dGvNw+jExdNFAy54+bSZFQNUSJuTOOUh0q/
q6Q82ZddUeyx3C7XPo5lkuuYQ7G9P+r15rkcVb3cskkMwSlRJUaVh/YtwCD5IFDxgpehGv9F2Aru
7o93a43JYgm3pOl4f8zu8BJT0E4xhXlC9ybZYGcRbCglhm5hwtLEx7dA1VfhdeyEzf9hpsyV4gBc
aC67aZv9kylFrZ+PfTOaJ182IDYluhyugmysyo1wmupzMECRXjgmtxZ36mxRqyO9vSqxt73lhH6Z
mCc0vfU9NEBvozcZMHwghSb4WFi2v+4v761NRJNRJiOcjGfk2etfGoAoxmNinOrctM8ttK5024cF
hpqRr+I1qKSCpm5dtT5r/n8ZmmFBTSrs/+mn/bO+PTMqDPRVTqDxYYRlXvmC2Azdw7JUqoMU8M19
MPr2/v6wU3S7uE8hOFBumYpNNgd3ruoUD1D/ojpIz23hy3tD7lHnl2vx16alVrtJgnEeUGFrjbev
76aO+dH9DIiQOjRCtlh5QD+czbppa9nseyk/N6GvuoNe1WclVBrEzfFsyttU+6qUg/bJSstgYeTp
X55NHOgvmFxaGyz4HP2rid6oLKkrzpEfZSutUvRN0bVipyE+j2Vx7j+EaVKuP7zaIJvABiFoBNR2
3m4o8tyGdFeVZ6xZunMp/OLRQOduh1u6vXGSUNmYWpBvyn4oPutdLS2c4evUke751B2kVwmki89+
ucnyzDecLNbKszk2MO1rS3L+mqByx6OsDaO+s0iWUtc3DakidQmzbI9cX2we4sGTFuL1Vf7CT5lM
EqaKvEZYmUWyvI91PkBcnWFMITaAcjNmMUP4M1I6Y+EGfBfCufzWjEVzAVgZdT1gi5fT9svIofSu
l2dcyXJn5ZPWvg2d1SibTHOqx3JoJH9DMutt6jQKMtdURsrlhVxN5acghBqp91JUrWIzoXRP7INa
MkqJH8LGl6wXLTAkbzvgQBC4TR7VE9NajKHb4k2O/TxGl9YqEPH4hupJ9Hp/R11vY/Jv1Dmmtu9U
pp5FrDHBr7WuvOqsJrWxHichkNh0ynUYSOWhbvJn8rr8Y4oYQJro8sLcxKWZ40vsuFxOIJEAMS2/
PutJajHXpt/2Pb2kcSyrjWznH68NTwNOSP2JswCmfJaAgi1ySs9o67PRqPo5r2g+EvylrW/J0gMF
Q8AubVNEGyUas3QVTGKC+Hv7nz+81MyYNujUDEA5cvYrWhxvRS/nzRlcU3Dkl35vktDfIf6UbmR0
UfderS6Bua7ue1SnDUAdxGdkSFFjmC21H8Ed6/XmnKDRE64EZxoMiYEfczPI+kNnpfZOU2NE2Kk5
fbs/33ea2+zYTNKrkH0m/Bqlg9ngal5B6m6TM9Xp4GsXy+ne7ssGdeTMz6ALF9WwFX6P4UadBt1j
rzjlD6Ragv+kMm/bQ1MpDby5VhJ/uh4yeOR5ybbB9RhJ5cZ3tfwlEFtZUp19BK9vFzZAvRcu1evb
jXoVDxbA44R4gt7lDOJBxlkhCZOzEQ/R9xpu1mOd5AHebLjKbqRESdZKQ2MBTnDgFqOmHu4v4VUG
w+eD2IuexTuQfM76QHoQRzRZpOfc1oKXopOD50BSikOq1lh++2j63R/v3bBp9skmuR6LD4Y5mzr/
ZE0SI8iIYfmZJnr5WKlWvEeBpEVfFZUyV0JC5Og4fvClUK20cb12kKVVhsv5awxt9TnBp/xtGMu+
cbtIh248WsWJUv24BnvvrBPDrNcAFqVXephx44oqabBiMUZvX2pq+qbBEFtZw4gmSapxv4WYmDzG
ccBLamGa0+Uwn+YkbEHQm7pV8xdpLzlaiUx1enbAIZuICgxWt87NUmRubVTdD/CKzsFpYr126dNp
/qasxzg/TJaX2naIArtepW0e/qrGXPrmjIFebiGmoWfY59Q8JqDMELoJx+wBuA4265aKBlmuJpm0
uj+T2fl+Vx8A6AxfhsL59flGnYO6Zo5k2xAHxZsemYXsxpKs7AsHW9BtUsh+ufesSZG1RDxnXEgI
ZpfwNDxUDrI+nttggeeFK6hxtt94ufeE4ozA80ptvA6ENxYCSOMRVD46WcTLeKFRBOQNA4Xx8jQW
ijWZfgj1KYceTQc8CTaWHqRbR4rCPTA+cXCSxFqXSbzI/J8O+j8bhokChiV6wwBkaBD9l0OblIf8
JhjVJ7P2o09lX4QHSPI4v0cOjLyg6NJ1ntfqU13I2t4c7NpF5r76YCmUXzGlXfynw/Sf6FGXvyIL
5EhvYL49eij5H6smiV49gvnGi8WwgieZKwsrPssOJpIfrYgJlEfzGlrWLPFpHWG1YqjDJyeNx79F
GX3vyMcPcV97qzTBiR4K1tKL4mpPIZOFiM9E/SLFpNR8OcmwtiU/qLzoqRNS+MlvevMX7agfoeMs
eRbPoiuzQ5B2mhhuGCztvAQG7FYHlS/HTyOW6pAEFWrYay3rBpQrQr/5MchG/cHSzfuYE5KcvJXq
45WGdZO3Vel7XvyURHV2GP1GwmsE9QgcoSBD3T8vt1aSqYGPQaPIotp5uZJtAAc9iMz4qfcwXLd9
RfmpSV32S8vCNt58fCxahZAFYfrz7WZnUzB66utKzNnMkTkpDW3t2XJziBQpWsB33fpsOmkUAVwF
iT+flh60oMm9NCHo5NO2b+SnsAPOa0S4OmwiX6mXjGSvjwHRhojDmBOxY/7swajet2gjx09hlkQn
I4zskw02hTKfHNWcfjF2rj/kqMvdX9T5e+t9t3AEAcYowDHVeXwdKGQmCJHwBZ02+JkZsb5pkwr/
eWy76m0+DBZ4K0cJV2mkjz+ywupPKla7C992lgX971fwTNCn1IBe1yz4NYlhtMMYsuCN3L/IrLwR
FH9iv2/lQwlc3o3VetTWOG34KxQZl5Rlr743TwUe2hO6Di40HYvLbTxavSPZSTcc9ToR7SekHPV6
Q9c7Kgx30OTEJ+K3hmcvvLXnpmFkP3SiOT+oylJSBk54OW5dh4Ve5mF5hG5R2KabFVL8pmkFbiKr
ggxVtDgXBRhD1ADZPyuTIdQn4RlpsjKl1FRW0HGiPzjaidptock6cIDgJ3YPVmokw6PlIVPugkRt
fi1smulYX9xVkJGnOvSk/TcV3Ge/u7Ny9GjbonlG4sMHVDyhxs2gxSEeQC+e4BUGbVYleZ8CR5He
wlg4u8hR83rVFXIhr2RdBF9qr/YXdtE78/Did7GJAc8hckrWf810GA2YJUJq2+c2xPbb7bMkCVZJ
LZlHPw/retPqdfkVxaSgGly7x1+QIpperfuqtKOVEuZ5/xob0vQLQ9WJjgr0RWUhYl7tdJ5nBGae
Z/DteTRN6dY/RbSQ2quA4xE/y0Of26uAgveWxkz0nFY41q5F1FX61oF8jW+07ZXVzgwMsaR0eBVt
oFRxBdJQhv/MSs1+hG3wJI+Ssn42UxTBm0ANfxlRIVcbzMiVLwMvj3WmW+P5/ra5nvpURSOPoy5M
qjNvmtdGU/LUMutnUVbNti+8FjRl1EOZRS3cCtWVMNJoLQ25/ZqbVrsQ02+MPgHOKeNMqSz4nsuF
F57Z9bCam2ffkdHHrGEKbilEdeouRI7E/9mKoH5BZjT3V12b9A4+Ggh4LtRCrgINuSylJItTTzp9
RR4UvknlWnHqZ1Uyoe1JQeGyjYc/NrjWVaFK5ff7S35jPFBEk96Qadn4okx//89uK61mTExNj44U
BmRoPkMJG5P6Wv6ipIn4a4JsjXf3h3xvJV4eQhBEJq1fCj6kkXMMBi1VgWx1kx190lzbHYQ3+JJL
Ugn0w80aD99eSojgqvqcgtYm7SWz2ZL6Qs2mtaUaJ0P11fZRixstxL1RLwK5XwgUxjx+wQwCfUpn
Ei3xiZRxuSyD6AJHLbrwqFZDmj731UA3KCsb7xR7FDa391fkeufRCmGVuVjYf7wIL0dj+MjouyI/
OlY2oEUldQF/GmequuVbUdvfIcZgHR+05sNQhLK8kGG/Q4YvPwgJ0/Rymx76wEim1fh3E0RpiWFD
FxwFkjPHuO01bWXighq+9KZXeE9Brw/NKaCwlK2tBl7cc9DGeuIijuJ/r0oqq3te8/aJgFb6q2b0
HB8vJp5j20ROeYFUw2Ao69bOYa7lfZSrrmEJtd/ZsSpemHtGFjoClkXAR2j6c8Y+f0LKL3pNnVJS
3CYMs9faRg1rVxhdU66tPhz7dVXEWbbxhJaklI60Cnu+JIdpjkiF9BaJUI1eA9+qfzmt6QVfMIxK
R9f3HXbOqBgjcaSI1S+JZHkAZ2jYP5hjP0R0hSwv+es3TZV/ipUh175moVwPK0dLSm1tBLrvrasR
oeSHtNaTbhvH08NnwhTl2wFJwP4BYnGpfyqgl3xH/y8PV0ZvjbQ/sBzVDm2EffqRLSSUbd+OWuqC
1qNwY0l+ZX1OOjkPlirmN3YXz9UJLkOlc7r4Lr8ul0lWBlkUHo267h6GUvRfVKzCHj07Rj+JfkXx
V4rp26CYqIQp2yz5IEZUoY4DsFrnjU7wArM/i6xyLDecbrIYBBGbz6WUBF8QlqjXpSUnHvxzPJ5C
Sdaf9TD3tkgdygtp1PUKcIppzLwLEkz4hssVSEprRGVZ9Z49IwjLbSScka6u3RnJCsEcakWuU46m
/i2ym+Kpgd2drJ3KHuOFm/0diXV5znhwEWP5HYQ+4LKz32GYwygcNTyG2ThaLgaIofxml1r12HVt
ZePfnaaP3MvWtwyfyQf4E8k3TNx8+/PI5W9S+s/z6IvipcL8biQ1bl1RUqEstBQP+Bmzn8ljbZKU
JetEOWwWjqqiGHlfIAWuYOHyMKiRV8IF5GpypaAlUnNtid/3I+B7Ijsbk54hahF0diZs7WzMMMUA
xXHa7NhWo9JtJLnLvoR2ldGabVMU05PAwMHYjZUqjL6OgaOlKzWTuqdOiQrc9cBmxsb3+79pXjsG
F8RpmSjBU8eFMsTs4BhjZqpSlyovpSgT5zkHV12/DDzi1UdfjqpuDSvCMd0EEb3gdTB6Q3qy4nyg
JyWLNnDVMgqSL5ibiW4l1y3GBmoh1fEGiZMsPqGu3+W7Oh0650ufN4O/Eag4P5fKIPefh2ZM+23u
ab68kOSos7LjNCkQdGAcuNf4Y37ha0UT202may9Ro48HefDH33YjMu3NUj1/p9WFE53DouBcIsoV
Og9OalTJQa+b+qyBm0zWcJHDR1NPdP1cJkHxaHWUK3Y4XzXSo5Kh7ffVMcJw+JxarSqtysxKz4mn
hktG9HOoLo7jvFToKoBWQmME3OPlYQrMLossKPFHubIqFVMA2qFrUxbC/9x2iAO46YgKwz4NjQ4v
6ARyTJ0g6zH6E3Yk9iDMr83ehAZxf9dcxRp+C6DPSZuUQh033uXPCoOobbK07Y8ZHFZlLwH/fx4R
f3nwUIlZxVmSfi88LcS4wGr7L2Nnhwupy3RSLk4SP4Cx6XDRCr8OMq0XCcSDnf6oN3i/uTWk8z+p
iczaqlN88SbXwaI61hS3Loek7kvBBQTSBCKcN9O0wCFtxHnlKKeh9kvu2odhAhFOxgcurURUd6HC
ecVKsTzxUvHQfaJ0skQ3uX4rT00ttPne+bs8mmcr3/dqodU8So6xOkYqgOVCr9dS1qsP0ugk/qqV
MqU/yC26t8IY2uyThghpCOmmSAHbxQRn5dxLoxY90SNo9bXUVWGxVpwk6tyOPm/nGoOy5Cp5Hfj4
1ROEirIuDR4+2eV+USoPU296GMeqAim8TtT2F/dHOm5Eo47PXj3+tviR8ZoukLWRKqnvV3iiv0rC
lJKFUs/1zgGQQ5eOrPuduThbQD3U/SaPpwXMdWsbRPYfXdTqFxmn0uc4qXJn4Z65ahwAqQXYj+QN
VBXIV7PrcAwtuVdrezgSzvFiD6rxhW6dvgNf4L8FzWi4Y+9wPqymNL7dP6VX71u6aQRBQLY65Tvz
vej1T8ZLyb6kjN2ax7Fq61PrxVWIkLGvWBsvVKQXrUr+C8EEne6PemOBgeTAhQJ6RCo0f2HiEtg7
eWVYR9tOU1pZYRBvW8scv6d1FT01Rfjf/fGuXjGUD8joQS0Dpp2k/C/3VmW1ZdXhOX8cR4NIWKj9
l6YuJ+G6bMn96DrsXQ41S/FGMy4lW0TG0cxSmrx2UGIsIRsoNwVF0G09xwp3sZMmG4Ct0REJmiVb
z+vkiuYyZULq9hZBiHrd5WR9kcQpqnfysUcRJT7oaZ5X+9Irx9htnKLc21moBxszstPfWQ3TnpwB
QfJDUhf6M/1d5Zc2ttFrgelNs8LhMdxmqNksdU+u992EXEcoldAMbn6utCG1St6ThKrHXOrqtS33
zVo2y+5L5w1986RKY7Lz/EoVH0M7cFcCB0FoA61d3nlgwy7XBs3UvozI0I9Yq8pQGq18VQW69Sqo
tO4pNPiH+xvvHQR0eSNACqCU+A4O5R+ZTsI/58tBOELP89Y6DsRVZReTVmjoeyamgli1n1gPQS2j
Dwterj8gqGgO29qvHIkbOazR89cKupRRiB37LuauPfKK6rtHbUT/ZqMPuvwXsTZ72Fl1Vu8bRR68
lW8h3ukWdm+JdOWpcrQWqpY4m5HHtLFragWjHzWMW4U6km7Hrppmg+qmnjUiXwj4MX41GkPfeShX
B98yWereKAiW2Y9BqdSTro0SkYE+jo06dN4dgrodvIcSjOO3tCuy17CpGu+x45ks3BJHYn9ws642
/t5f1evjjCYF8j+UB2k8gCO5XFSjqkQjSsU61vTLgrWXGiCaMsQE6Ho2jbckcvTOxJ9/RHIZyiBU
oSczl8vxal+TpLaSjSNQB7wsNKGT/cW0JtwSxOPOKqxq3ClDiAYoz/9WbDQgYOEhj7AWD0JLrX90
IiUFicSYZu7U+103ODMpbujgirUtrRiZaatKydvuL9StX05yO6W6aDRxscxWKs1L9Fy6uD56vm/x
Q1M1WKtjpR/RDS2NL77eSAiM95L6Xxo38SamfWW/KEWdFa6ZBZqyCQc0pMqcYsFKkhvRxq4MsKD5
KTlCrCrVzpI3VhyqxMKVeB1GJwwUGisociNZ/Z69/3NuYFg3ZoGBwJEjMWJmKgJXziztoRIid0tH
ctZZX/xwWjnecod8uNXKq5TNBUoGDwFy69mpxePFzuKuqY8DN+er4njBDzFY1gY4ob4bh6Y8lVXb
ftQlkeAETnUC9FGbn5qhl9sMfS5pbBEkO1Z9J7w1xqDe2gJsss/7ylv3EzbqQHhM96kvMFK6v1Wu
r2SeELQEuBwnd+b54EIXRmgbSXlMs0Tdy0UvwpWMuCwCqoP0LfPl+Of9AW/cANincEkhQ4kvxnxr
IpUnzHSI2qMotKpd9+CxkK9uUn+N6Eq3ClpQmx6t7q/3h73OtXiN4KDCsw9Woz4nuddxMY520HRH
m4dS8o0fgKywZWEytu78Kq/+lNRdjKdsNDLxhuBvvRC7bo4P2g58HwGfz335kZtSykjDRHO0JbWK
AYLg7dpoQ2jsBnBxCTvOHGRXGio73AnJkJc6P7eWfYKoTJxGetHGbGtrmKfnCRq9R2wHlAJgfxTa
W91uvVctU1sXsXGJ6ncvhQuFjRv7a0oyqSJMXAm6YpfzptHltGgyMO+x6A5qB/ffDWQh/1K9kGja
ec5SinEj+OkcJZnceiIwkGleDpmZsVawe7tjb1th/5D1WvYfMT7REPUy4+pTg1XVn3hqIe4wlvd+
d6XVSmiw9K23UqXW1D9pnRpLOykrJSwZfWzSqY9ZJkYbMN/8Xa3b0dcybUNzc3+PvmcFlxcOvxxG
CduUFwh5yuUvRxRGFWLIxmOkhN0rVDt+c14lQJ9Kzcsfez+OUKShPL0adTsNNpJJgrse27YuP1VB
EAqaoQpYKiCOUrwukC8r3MGhJ7wK7SJ39nmeisqlPJtrnzJFqPG3vIEivRJJb/0nj7VyHo1+Qk1T
h3Z2muhE7HajjzHt/Ylebwp0wDSyI0p5E2Zp9tDqE0vJNQTyj2zVaF9yKX31eX0+pZEarjkV7UI6
duORSTsDQRrkb8ArcKVfLmyt4PPryGV7VGwkzkd3VCkfurVQAPetgibsPnF0Amdj+FkQrdXMwDnR
CAvtrAqwha+KOZq/ProEk2MN4Y9aH8zfeYIopWh49RWgbdUJFJCgmC0CgXPCh5bn8DaOZMzC7o94
HQEYkTo07V+OIyHwcg1QQXXGTurGY62XkYs2svrg99IXz86JR0Ju5N8ZgWd3f9DrL01dRAPjw2UK
v23O6IFHmNplXctHOJzDOsti3Y37MvhmJ/K+663yy/3hpqN9eYAuh5tFm45+pGd6nXxshzRwoVvX
PwB2f0ujQf16f6TrRAXg0ERQ5R3LI36ei8a2jlJXmcvHPB2qrdV2nrWl1GQkv6rKIv1FarqniaXp
FeZKI6JPq7CPe2fJSuTGhHlGT8Jlk/rOVc+2CVPHGgIPQVNlKJH6kAoV2J8vbypcnBZO0Y1vOSXe
RHKQeETY6bf8k5vpaEGKrBO8Rtpk3IGgGHRXNxI8P8sKekFdpMr2/iLfGpH7Egv2qW9Dzn85YoCj
EV6svXJUCin7HFlxsEP1s09Wftr467GrlpKTG8s5VaJIiCgZkIPO4kTpV7gedJl6zNoRYTU9NVr7
RU50Z3CBsHn6wrN0inOz7QpzZVIzBY5vXTWCsY1SnbZ0lKMICTCppDnRDtmnUl0oel8nHxN4kGYG
ecf0oJnVQaQgH8EIxeqxq0WzUiqdvg8mBdsU+9kVjyj5AGw/WuPhSNn4w5+QE8L7CWck8Fv27BO2
vqb1BZXYY5wU8UPQht5B8wCaYM/drLNUXUSJTnOZrylwe+iu5Cxs1tknDAtqiTihqfi4ZvqqD6J+
J5yqecwSP3hUvMhZOTihvtZAj58kr3BWYdkMm0Qt0w/qklFwAEFJaY+i5iTSNa8K86YuMg2q35Eb
OHkbSyX+gwt5stcJu52bKak+rhVJtaWFc3prE1OMhoQ2ldmuyopNlyNLXxTKkSavtnM6G56bNEUg
nBKshWvs5lgGKsTUMCnLzp/I1Jv0WPD3RwMdxR9FJJVveKeBf24VY4lHcXOsCTbB0xYo2ry+LST8
QdSeeeVa2v9pPXjFK56wrf5TNGD4F87MjesSgCj6DlMdB1TAbB8pke6MJYXTY1Sbzl5HeGGjR9id
OJU8fqe3j25VOYZf75+WW1MEEAL8530Lz+tUItebpilH5RhqJmmHH8sPqVok6Yo+Cw3T/8NgU9MC
LS7qo/P9WVd2PiAzoh6hNUX5Jxn5h41mYwblh1iYLCznjVBOIQY4HDQnYFVX78zObjoUhQnlphE5
6xj/U5l3taP+KBCTXjctEvAfT3iorU9hj/SDTzgLPWOQBrqQEu2IUmqxDi2hZS7ODFhsRTRxlVKz
tmzpJWmkG58Q1BiFKi5IOgnz/tdglU3XjDrxJ8zV71zbifJz4mTsueR0/fX+J7yxqvhzchljPYel
wJxDYfMYcMbBpJwalsmhy9q/edUZ6zqhIM7+jLUlgaAbp4IB4XBNR4IEdnYqLDvL+5AS1tHUcrn5
3ULj6vaUHI1mx572qHaj1aGua8P3x48JPk3hlONGLgCoEs7h/AUfJkbUmHqkHSVLyl8Aa6XxztIG
yFNg1OIfPIi6bDWm3f8l7zGR6YR0SY2EAvv0xf/Je0w/rtGvHLXjKOFzWFawbjZKOHpPo28XR7lJ
xBLF9NYeIqnjpYIeNVfn9BX+GdGf/PG0SlOPVImll1CzPGuNrEAUb2NzTOOFhb3xOjKxBKF4CzgD
YMbcrqJXcpnaoJy+jCWPPztwUnNtpTVVgkwaH0jQwm2rwA3s6rR+kDTLD5+DXPIfKJ8on+9v6Gts
nE07DLQR//MH3IPLqdtagrqjEiUvoW/yrUVba1gcZX34WZRj/4lbpT5U0ZA/NYPZeSvL6Nu1mffl
H2CSlKijBCEyiOjRx7S62Xzvev5oaIDjMghhlz9LQeOqsYy6fPGgfsRu6OWkFWCzHgH8UP5VO+kt
BkqFMRJe1Atx7D02XqY0bD4erxPDh1M3FwwAtBYHYaXXbPr8ryINAO4Dw3gsssDaBUqcfs7KDF8D
NdRds/HLByR024VAc33ubaQoQfuTHfPn/PFIJRwefWb3LyQ0UbPqQyBvPdWQ11oxI8dFpl5zqwJV
0oU76jrAsR+pxYJeoqMF2eBy3bO8RpPaybuXwdPav6Pt1AcoQJX0FbQ+V7Ch+5b/4ZsKQOkEEiF1
syfxqssh9SEt/bQO7GPqK7ugjFXVrepIbAwttT+nY+H9vL/lrw/79IyEjGtCEKE+N9tawYgEutfI
1pF3svjbtq1BOdT0zh1+xW/3h7o+XUjcgOchf5IZiK08m1vqc9lmcflsNOl4aPQ+OzSFsOKN06Xe
g5543bENGnkT1BDMkZ331a+GVgfCTQ0l/BZog/iNfKWoF3b41TsIvyegpkif8Z2JQbNbRS29ogbh
Uj6njVr87R25h9pE60Ls78//ajdNHpS8I3WV3WzBpricfu2Ema54zfAMicPudnoWcGL0mie6UfnZ
X380ze3/34izBfcis9aHvB+ekUH0q5Vk68ne8+vqMQT+sgtDdXd/vPlm4nxODZ/JK5wri3rD5QwL
FHjhMIXpU57p8YFrWXsSmndUgolefH+o6af/G5Xeh8Kcy8KMjlLevFmSFOmQ+XmaPoWWR0tLT0UH
oi8R38DMIn5h1+ZPRYhsWMWKry2cmXk4msamUwJbnno20M7ZmWkqo1e7xk6w1KIFFSaFCesvtVE9
aJR8g4Wz9jerU/v7/RnPETYTaZ6cZ7KYZpFBisyGLRDzLEXSxehbhGW50dVIW1l5kGYg2zprP1gO
RS5SNeMZvHk0CQko1iHVfO+Lb4jhter07qcmo5K6Nql7x+soHc2tKgNkKYL0v/s/drZE77+VzAH+
Ceed1+AsjLWoYKK1XeZnM1Gkb4NI22cEwKuV5qFHEnhVvM8NL13Y7vOr6n+jgj7AmpSW55WWcE9z
AflRQ5whxSSHvtCkfauFzadJ8eZR1rLxFNOe2RdIXDz0Pg+bcBDRwme6MfN3bj9UcWRReJlenoG6
T+kvQOY/lxUkaK5WlH47O/mOpmP/rGkDuANN9z6WIEwTp4IzFXEosVJmmYUwRU8IvXS0zq0wy01H
c4FvLIZDEKhfA+CMBwOrZzdLh3Yhds5iGgMzILejDkcN6NI8YXKEIWM6K7ozi9sd6krzDx7l/02f
yz/T3K4WiguzU/8+HG+qyS6DpzG1q8vFVf0I//qsb89ON5D5mwDNisHu18IKtLWvwYatajV97ZzG
XpjoPE2dhkYlg9YI5EYujPmhlyOo6cAjhnPuOe0DCNF0bUn6RENJlK+yR0s4BwKDLkBhmG4k2cO6
Cjp1T4lgSYJ8FmX/90vIUxE1on4HvuByEYL+/3F2XrtxY1nbviICzOGUlSSV5CDbzbJPCH/Tbuac
efX/s9X4ARWLKEI9B0bP9MCr9uZOa603zBWnXTt6cCHUPy0t5QdDq2MP5LCxMeq3OsO7Y/YtlkjS
eSRwZVN0vo6V9JFkpkYzeU4/OoAQonmGtd+j77tLZssO3bRMdcO1gfc4bmSU8/91vYI9UtujqfcY
Fk74o4ZplO06P64+ayXUQjqtoyY9JdmQ/TIM1IHdWFVy3eWTtnB7Ot/4cf8sWpsvCnKg69gkiIAs
xmDbU6WrrTF6zCmunFOpSAUG41N5Qt+x/nU/2O2G4EbikIYBK9DUSwgBzu/F3NKJ8Cwr8pEtq/3k
MGczaBtEvzF9q1R72FK9E1nJ9UcS5U0YGtTiKcYvJRuMoE+pWnWKl+GLu1M1qd8rrWgDyBQjz2Ed
Kqe8Qv25BZoZ7DDkGr98eNBoF1I4EjOM7Oqio5YiwGqi0656QzCoh1g1i+cso6E8lLL5TxQV/ev9
eLdnLIkIqRpVOCGRu6wdqX5dzSFgVE9qbf9gWkkGKsQsDqZSO0cpKIO9DYxkfz/oypfFv46XspAB
4iG3GCQ2wUj+gyf3qHbUJz9XUgEcaD8Zc1secpbTxt67XbZ0OqDE0ecRyg43F0nrSOmM9IQXTGly
aeambVwt6JSv09gbW9iTtSXE45xujuCpwNe43udoe2h1njSaZ+W1Ej6UndOW7oBoTu1y7vvloWhB
ngT6EFcHTHqsL1kkWR8smdEdEC0CSMbiPQdzVfzId4UH+j4l+nea6dVqpUSujh/JaQJBujOCQoYH
2WSIERmbYkQ3l4pgWFJm5SknpK1s8SHehc0kxLoNo9K9fPY7lJv6KOQoc9R9HEuGZyHjeAbiPp3s
LG4ePrimYDsCf6FOT57JH4t7mx0tAVGfDQ9fhfgXNq3xkzP51le9VHPqkxjr/Yd4iHAKzjx1iCUZ
yZ5GG3CRY3h6rOcc29ZYxi694OiTDb/yVGMMvjHCm63KCHmUCN4RBwT93+vJRRiuVHz2KthuafiR
l0X8WcP15igpdbVPw7wHy5CbW6IoK1FJQShZUJWk67zEmyTZPKQYJkveFFk/nDDwd4WidPvMN9VJ
2Ob9yeS2STYOiJsNyxEMlByFY/yTRA39eqio0KcY8KqSZ6d99rtsTe5BrSp/9MCrftz/jrdLVoQC
I8YDm9e1vjiL7ESG6hcNkuebkXwuh7A8aWOoX2p6eN8GXUfNqu0xukS0dqsGuxoa9hxQNaE/t8xC
ir7slDEKg4uGiu70mlIaenWMDFf0VM5hGVCsMY6Kk4HFzAfFrzbyvptTGG1c8i+hTE+iyRRcT/IE
LxrgHj18PS6Lf+x86p7G0aq+TjB3DB5f9pZD12pAWoeWUHcVxODrgDrSA4NTquFlDAO6+r2KjtVY
tj+RZc5dSU6NjQ2zsoqEKDORkGLDyHTxWknbWsvmQHO8qYzI2Tuw28pO6vAxdTOqzFslrrVwVPYg
XAs+/g35FHJmE0yUeL0Gq/iDUYFfptnsyw9qPaTVxg5Zmcu3puC/ZAtqXNdzmZY2btP+HFxGlPSV
h27s9SPwDNvZGah4GXuzKauNjGFlfIQkMeIpRhd6afZSJmbJAzYKLiVFJ/8Ai1f6VqcFPA48of++
vyvXhie6dohv0o8HK3w9vNBEPtcqp/BSJ065j2mgfc6RIjq1UxsfM1X78x/CUQgAWU65Gqfh63C0
j2eINEV4qbo5RuM4bvUnNa7bYwDBVnLDedzCiq4OUHRAAE+ChL5xn4i1rqY6Hl5StUjaHZXKqH9q
4txS9/WcxwmuZWCHNnb82heklyXSHURzuC2vh9mHujQnlSV5EuV1+aXCJzrf4Vw5tUewf8bWlbxy
dXC4sfl4jlDgWTZ6SgwvwszJwgvw3zbcAYmX8mPtdNJpjseqfEE78AXmc7Ghu3Y7SpVdwbXM3qfr
sryZlQyAdqNl0cWu1ZLuLsChXVGP3NTKtLUNV2NxdoMdokN4U4gEVZbgnldFF/Bm6qORt9pRzSFA
4PxQbOz49VAIDsB1FOSmxWlWtza967JmWJCki/1YyOoBgyDzqyP7zcfPMuaQo/r/BxNX17uHnDyU
NuIgdngp42Go6Lb2U+sGKlz6BzvOzY2D+nahEI2eIAxI3K0h7l9Ho/3SOZLG0Eqn16ddF9hI12V6
mrthYhefwLxM55zj4vv9Xb8yo1RAqEAocFioQy7OUKUKQoDcZnSBIxw9KGnnXCg4Fgc5lMBL/odY
ItOi/SGIaeK3vJvQ0mxVc0B95NIxrB9OqY271Le0Ek5Bqu/+QyzR2hUnC4K66nWsSgVjXg9zeJky
TX/GElF6SdtB3Q1Ts5XJrU2h4OKQZgjDuKW/g4O3A6VRKbzM4YgqQdU0euMa3dAEOy4GK9yYxdtT
U2hH6jxaRA8JTY3rkQGmLDvVTOJLTYv5izkUPwb8+4SEpfI9Grru9f5Eir/uqhogmIzvwi2uhcks
QvrfMTyaYZZGl25MxuUzDM4vuzGrz05QysX3ZigNW7AulcP96BuDXWY0EgwK1WmC+GKCqaAeALrb
5/X0RRpqGBWKvtWeXIvHsckNz86neCv+/bslmvu+PejcfxcHCY1z4sTSt8C2enxzJ+N3jSLEVvVt
NaAwXgHSq9KTX6xTKJlFzvURXfrJ8b/J9CVfCjModyhkpI+z2Xcb/fG1z0nXExA7tQfwR4vP6eid
VvWtwYOXgjJtzi7qZdrPCA4e8k7N5wenq2TrPETjHO8QvNwS/18bLyQvYTUgQNPL6lkvWW3gV+IE
L/XhxUbu8ls9WZWX5XLxN7MhPdxfQGubE0QyVQgYIUKI6PqDpqkUaYj/RZe0rHskOTpqHZoexY8m
cpZb+MDVYDgdvsllkZ4uXmyj7fQoPMjhpZD8pqMH2lePalFO5acx1ba6+LclZMAKoCBBy3JpUBJb
rFXcepShw6vzkhUlDH9EoFEKG8fIcOFUzq07BlX6C25qRYd9oC1oZUPkdqqSPI8kYhsP45XrCzgJ
FW3mGkjUUiMsz/O079OSjQNm3/isBc4I9ir0nSNsSMd3lb4LowdKa8g/3P/CS+0A8bDiIcclBSxT
aHcvPrHfwlNPuza5xLnqx/vKb6cfuonMhdkkDqhezn3+VCbKy01UlF4OyY+3Q2s4n6a5619atSw2
bh/xoReHJuwU0W/nBSEaDNerTiszq8DvOr7kmZFNux7pHwWJXzM43R/7ym4ClgnMRSf3plSwiBOM
eLoY4ZxeVL0cSdBlLFDmGZKFayOQ86erGuvr/Ygr58cbnMCiKwQNYVlGVBPRizbC7JIGmX+eJjMa
kROZ1cz11fnvqHKk18ZXGjdKbOtjWAbxnclfcX3hkQnx6SZdMMM8GWdUpbU+v1SN0PFRTEj9QSrl
X6fQ3DybV74ivVHK0I4oYgGdvP6Kvdw3Wdc7zG6cdcOhqBwWbwXlq91YwiufUcCV6IkgCMvJvHjW
jqkS6HJYZpcy0eXATZq62+s1NBegChW+2GajbCzQtcMD1jwlJqRhaK0vocwdpO06rebsUke+Cnuz
N90JJaQ/VBeDp1bPoweKb+0Oj03d2Im+HJocc3xEfXP6cX9FrZwcNjV+3k9k1UIUfzHLlRqA+gvz
S1irjkSpNI53UcHecs3GukSyhfuvlsiH+1GXUw6BQwM4gTCbA4MPPNJ1VFwzOotq6eShk9BAW5ON
xzjqODvLof9jJU6whTBYCwhnT6DgOKK4iq4DznXPXcRI6atp9nmMgX4Vg1Arot/SPaMlEH3wZS9G
SCYv+iciD1zCY+CFBRnOdaqnYRuRP4SAof6onSE1+yaZtzp74iO9P/BEMPp6AotD1BtIVUplsMaq
Vfb8OUnjPYXUrHmVHCsI99C/03njFFqbTAgvQgce6wrwqdeT2al2q6VaNXvlVLfKC5a/Wfqsj7X2
1xwH06Gapnrj3ST+xuUAuWqp+SBVw82+iFj1oeKMORZedoS2bmjS1YA3nZ8HnKHDXTGTwcvKkP2k
ajOfusjBqOH+gl1uEzHDwFSpPot3E03y6yFXRgkFv4wVD0yUAUivU7VX08BUaNaRdHd7qYu/9LqT
frsfdnkG/huWvBRojGimLHZnMGM/NbeIqQgQfu6WObmWC/xJ39+Ps/JFkWl8y0J5z9zU8qZMhyxa
RrI3W4PenIwWv6t9hxFIdIpiVf7eq4O5pdS3GlNUYcX2wM9hUQqSANUEslOoHj4Aun4qgqKTMhft
b6t5VFAFrl3KcoX08/5Ib2AlTCnzCeIAVUzmdKltgTLFQOVr0Ly4mYsvIfowe9kvuxzcTDXwj2Dz
Bz1+VfoJiYt6HOYzhA5zA+KxsmFpjr+V+2HuwUq6Xk6x1ihdguYtdWErrXeNbfqPyEkYlmuk5pac
x/LRIEYMnQt8lVBKQ6r1OhhOfGMFcl/zEn+anSdZkap9Oarn1klq5TAaDrWbRrOK58pBmOf+dK8s
YA4ItoygJnHsatexozJzShrVutdPWpftMa+I9YPTBsXj/Tgri4m7G/1vwfkXzIDrOBDOK7IXTQcs
ZNQOXj1xeMJd3dcvwzTHP+mPVc5GbrM6rW+CMCJDv+EE1IlELzzyGdowBNOpCcDmkTi2iu76miY9
tyglodQ46v4lHeYtCMvKiYiupuDlUImjvbBYQejx53QdRu4XzTd/l8C26tMICSo54lAzPEELyqdH
Aal/NdqAZABlSKf9+C1u0mSGgQ+WHmVi8fHfpeuhP5Z9ZySKh7lKnJwnSUWxXkPa1/mcYYCiPOeq
PW6lOqsDp1aHXwAA6hsCWhSUlVWCTPBKKG/JJ8kfs30jY8h+0NJ+sHZBFM3iAZwXxt7g/1y5pRQq
l48vN/3dj1CvRy6p0RDOSql6laxAPTb07GdGeeRg5ojxkPRpG8t75frhlOD9QhuU/vKyq11ZIUIo
g6N6qgQSg1s5BaquTur3uKVJeADaPFc75GaDj3bxxdnBfcLzmKK9BZHxeqDtlLa20ieaF6Ij/Ds0
WhUJ00yWpGOUGUl29KfY/qV28RZ4f20/c82TzAOdBj2wWFrohcHqKXXNo8bcHKRYc45+p0Spq5pz
dIBavuWktzbDMJfA+/DYFN461wPF/YMWXd3onl0ozXPiDP1LYRWxjcl8YmdHKc/DYBdQt9qyMF0N
DMcOhCEw4hsRwUQa7dyqC82T4MMeI0yUXdhN9YsjD8hFl5FfYIk9qWG6ceWvxoVyDHKA+heb+HrA
mT72ih7UmmcWWvNpnLrxtc96Gj5qVclCcTGEdGzCWNvSw167+8DBiBSS4wtE6XXgHHP7oqwUDROe
au735dQb4zENygHdYhkA7MYhtTpOcCaC1kyKs/ywRpsGA3Af3TO7MPWSUpq/zLjcIUGsziWbtQ61
Q4GUaXH6+BHBrScLexGQd0t046wmYQFQU/fKtptPUtzGwU6HPWq6UeTkw35MKebs7sdcGysSLDym
uM9BcYqz892BjHrmNBp1pntypH9qy0D12qrTUJkAHkJ3uzsXmjT9vB9z7YYXCnBCD4Vy+DKzkgCj
aSHPYW+q8zg4AlBLj36LX9Dxfpy1ZUOmCgyElBFA+mKDWnKMgXxvAWqqJOsPBohqupuHHqioPsnt
uBFt7ZYhwQEbRu0BAOBid2DpEXWK2Zherhj+WS27ItsXY/FS1fVFKuP0pHAq2k+Kivpt5vvlRviV
D8lJBNOQK446+NLWGAARXnxWYXrNNI7mSep9tE5mScckMB/n+sGUajnZ61k0bUk/rgz8TS+d4hLp
OQnz9RLy48Ey+9QmsqEPu1lqMf5ASgOFi9L/h1eGGSP8rFLiGkYQ+S4aP/qWxPDq4FH9lLl8eKkv
iwNx2cSFnsmWV5hyfOozBcNdaaS5ETrGjLzzqDdH+qgflGwEYUiSxcemLE/ejnb+9cgVm05fW9qW
Vw2aHB0qQ0sQs6mcfyALd6pbmoO28ZXX5lrAt8TBj+C3Libi3XadtFnmM0eW10lD0HW7dIzD/yu7
OAuRqOx86ajlUyOdHH0uLLerLfV7zf9SbjzRTaIscmvhOS+QggKZuLwIRlWd5KmOLS+us9qd2wFt
4moMa9eI/dcspdq4EXDt+74PuHg84fjWSsjHmp7cSUV8aAGNvEYwdfoHHw763sajLXcFsbbauApW
jhBSeDqFwAyB195IMqjNOKa4qnjQ3crSRZBNOdNuyuOdHrTdxwQZ3pYTOBxc11hW4EcWG0lTxxSO
qY/yfFLrvouqOZy63O4/KNvxbxxQVNC96LdyAF8vopwkI+bdQnZnqdVcuKWW91/DscTQLhq1qfY+
fAzDSKbRACmIUvRytehy2vjZrBleMYVd9xSFttXs/NKk8xlXub1h1bmSY4liC2wIbjQQVItJtPQg
ljnqDc/MC0feRRGwpgov59c6w6PWcDr5M6p46Hmow5bw3Wpo4PaIXFDyuXGPMLEGaubB1L2R6xYo
uyY3j3qi5zFOYcVYP6lVn+duH07R3xL/fUt6am2tgnMHGMcf9o3IWOTUfZO0reWhIZ+4eObFv+S+
0ndTZdUbgO/b/QiaCvMqlg/XDU/C6xWEeF8z6JFCIQZ3uWEnFU35d2iMCEniVmR0B1uO0tiVq5x2
7P3FdHv0QEFlfFyyVEgphFxHtqWxawcSCS/PzWBfKX6Q7SMz09VvTaGVD1jMhP0/90PezishoXyz
K0FwUdS7DqloWRUMRg9It8q650DSo2xXkcTuZCRkt9rLt28jINiolUH2Fpzo5dtIdmZoqGlkempf
RP9TrElpjkHqVN3Gu29tHiEiojUoAGs8dK8HNapQZwObOIY91zk+ClY07+PJQoPJ1Aprn5j+aB/v
T+TKqgHvQjkUDKfwchL7593lZXeW2RhJ7Xi0XLXq2FQFXam4wpYCqE7jn0u7t/80llJt1Spvb03S
YOot5MNC/3XpbMMkTjR1AY36BXIhu1Hug2NEezM62g3swAy3gf00KHOE3GTY6fts7JKtIsTKhL//
DcveVKU2qZ4HQXTJDTn5HDRtFB8SFNGKvd11xU6f5tb/8FEosn/A7aLyLlR5F/M92G3XG0B1uXLm
8KyFeq/tqshJNNe0UeBusrhEH3TK2r/8uO02jv3b01BERydVR2iNCoSYkHdfO0K6Et/SIbiovqF8
nygEQJjnsv1etzqgmzGPv/BELb5FQaZtJKorO5bd+uaKyaVN7+Y6tFY1ZprqpuSN1ITOulRNT1li
Sd9aAEGn+2t67bOqvHx5ISAnidLHdag0adI5H5PgUihDjZvIEGCp4k97jH2+qaNjfL8fbmULIecL
dZp8xrHpTF2HAwgjZ/2USF6KVByCE0o3ToeMyY8OOsIFY+DWE2C0wBrNjWbuysEkyPeExZGM3Hjx
BGu6YJIsuLUX3D4n85j0A9quKDZ9ULONx4kwFBX2CPwT5RXxO94tm15DwLYKjeiiYN5+4pIZ3Rkj
mFNqz31zigyJGvv9OV37hFwpNMNor+LCs9gmQkvRiUcturSwFodjBEIgP6Gpj2g3NAKrfsTwo/p6
P+bad6Q7xAOehi5py2JzZImPj6kOVFhtNet5mOVxl0m+vEOy2/lqdjh6NnpmbqzVtW1B8ZfqGLNL
Y34RVEKNOVYrO7iE0GBHNFaL4lGNtOxrU8NZvD/A1Vi2QJfoIOwotF9/xpj6nASsCNh8OlRf8KAp
d/6QNc6+6AY53xjY2trk2cXXg/QBbH6xK3JLQdTaCaMLNoTZb1lJCnQy06jK9x8fFDAR3uhChAaM
0vWgmhB7ci3JHC+NrP6YFIXl77QWpeZHY5qbLd+etSlkaUBzE/0JSubX0TSjNFDDlx2vtwfZOlSN
MJbXWzmPDk2shX/fH9vaHJLM0mFnaCBCxL9/t+9Gv7TClJeGZ9Df/4RQNBggUFH1lk3o2rXARfyG
uOLYXKogCP4Wzkep79H2MLIHJ7DwloXl9zIr4FgzN7LzHihUWke/AzK8+nB/mGtPAaojpK1UbbFi
WUyqLPc2zJhK8pLZsekdogJ8KNWqOBdNDzN9dKojUxydMC1PmkOWN/mP+z9gbedDDwAbAxyU6sfy
NRmESYn9ieSFHa7J2L5NLwk5y3NuzCndB5O2UI2cyf2gKy1MMOXgJNG4gOuB8On119VzBRNxP3I8
JUBb+6Uoat9t8KTWTilVG9X1cz8LbDfuZ1U90zDLMGvyGx0t9rn5s/FbxG68rh5QIhOeuwCheHmY
i5skoOzal07he7iQcAzVTPcDrPnS3/Wp0j7JvROcAiVpcQufjJMEKDjbkZYqB5+22bRLrQp1WSPf
It6sXQMI5bHbUM0BnLU4RND9N2aagD6cqiLTMZ1MkQwuEzmC4z0F3YOEjtbj/alYDckWF0rBIj1e
fJVMkbpALXTLG9tZ11iMVfvCzxvsg6aPGk+zMDP+uh9y6cEp7ldwO2/YO/Cr5FLXK6GsojTPhs70
zLm0FS+UnWY6sjIkHNFAJDYuJAtVc4tYyvCdwnHq2Uo1+Wcyj/5X35Gj9pTgIvroVP6YXzSpQ/Dr
/i9cOSD4WYLZRg4vXgPXPxClNMfXjMCnj1PG+C9OWefsJvJor8XSCDeYUjWyg6GltvHFKBttK4tf
fBRIoAJVT+ObBiW4kaXoT5JXukP/L32Z2lk+q4XtKXoT4l8zPw9ZmXy7P9rFcfBvNAiD8Kp4edwU
9JJY4iMZbfZiygNW0wEi7Ko7YbrlH0oloM9fBvrTXEHv3pjm28BQXsnGaIeK1b6Uxq5CP40Sfcxe
Yj+cnoK4+NF1FW1QNfOVhygZo89xmY4P90d7O7cUtoCm0G6EwAhH8vrbZj273MiD/CWAlZ+5Rao5
zTGN9HHY54avHQ1raIqNs29toBw2VGVEz5n31nXMvgp8NZaj/IVnvHLU0sZ5kDWc9gLcFr80k5mS
xw9bQcU18u6M47MCDuS4pb0hWAZLNkMQ9hM2FmX+Uk1ac+ijWdEPQdDNL3GNbfTu/qyKLfs+mFA1
QMtX3KowQ3COux5hU0U+Hp6GcwiUfIC+h9de7KaZPH5UOZtAQKqIRIUNsOxS1QX8sg+1tXFQcEG1
yZ90/XVwmt4Vvn6fwTFskaKWy+UtntA2QLsdyN9yKw4IQ0hDaTmHuCitY5OzMvMCnchBG8YderUf
42Chn8LwhLwfI6M6oS9Wp4JavB1KqnNI7bL6FUltRZvcjE4hRYoNdNrKJyMxZ1zUlQHYLGkSSsPJ
hb4wDikZoIMiUNtdztt1I2dbHKUMiHsWwUs6FDrSu0uasFENsa/lo3MY24AmDHjmgx7iooLeRnY0
JRT9CmeYTwhxqYePLkkic5vywuIBy/q8XpIYlGaqb/bOoRd9eBPcO7adgbqxtW9n8TrKYuGrgRN0
Vdc6B84x5Wyg8nMMTcxF7o/ldhWKKGL9CWNi8rXrsSSDopW5VjvwLWThrzrou6AIp6NttN0B1p7z
H0YFtpgCJ69+rsLFMtRku6p1XDIPzWzFx2jGhFgdUvX48VGRmbHOQWlgtbiIgmJNWbe8+Q71bJsP
Caq3oVuruXWYC206mGaFuf39iDdfi1xQtFCoIVAyRkP3eh5lC3mFsVWS49zbxUtrTtVLKIH/vx9l
efIK4z38b8DYC/Qnyed1lCBRzFZL8L+rZrXaySZ36Eib+YAKzFY6uCQy0GIQaGwq7gIFTTKzWH+S
WUpSo2Ij1gRV/COlDX2iwSDNu4yn1y8969ovnP/RQWvsMETw3/A/t3SI/wRZ02FAhvzyFotuedmJ
X0SbBVcD5liIFV2PvpxTHEb8ITk6YZMh/tXkT2MZ5nt6pthImLPyNKHzv3GYrU35+6BiA71LHZMo
KOpSnZIjlOT62KJ5s/cl3OT7WN/Cj62Got9AhZyXBI+X61BGzexKIaH0sIjQXsPreNxV7ZQ/9FA8
y8PH1xKMHV5mwJjQtllE6/ykk7Quxe2nicKU7cFW2fGeasyjrcvVlhTqzUHDxzN4Hgl3Cqwjl/WZ
Hpehqc3y5FgVUvRJRi1wJ8+489LdLY5ZbA0bB9vaZL4xqgVYiytWbNh33y2gW9ujIpccJ71SkSge
xoMWWfm+CniV3Z/Jm5sITjN4c/5D55pmymKnqKGuBrnT+wc9twL7R6+g2PdggHepH/UU2wwa2Y2v
di5PR7y++mrAfvD+L1gZLMhDatFQYEg8l3UHQHdaYMWddFD9wfjbr81Y2Y+ZVn7xjYgi/P1gK18S
DBzD5DlBgrsk3cjBPHAvybwkkmI091oe4bLVItZHTtcNA1JZiNuUH73tYffRoqIIzebgWS/Ohnef
M0+TFoHpJj1OQ2btVESn9uWgdseZNtAX1my3b4M63M0J+kj3h7v8uqg+/rtLEH6E9bO0o2h9E3O4
WevOGX4u80kYyfyKHDBikW321ML1uXF2pprV5zgJEU69H335ZYXmJEBlAFsIJWNIu1hb4BACy8cd
+Cxntl0DQHGq/4FN1w59p2gbW0b8Xe+f2m+xcBSiE4jA5Q37ExxWk2RN2J+DBiWQQ91nuoKc+FQ9
plqktnunSuL41TYDxPDiPLCeeTJQzrg/4OUhz48QpWOhtClS1eU7VQulNIHpOpx72SoefEcNvjrx
ZL8Cg3G+zqPUHo1MdV7vB10uaSIB+CCtEYvLBvVyvbpafs1slc14Dit5rP80ReKk8hEogdYCtlTm
9nfOMRJuNJq3oop//25N20moqai1D+ehjufkL2W2UmM/TEhwejpso2FHWj18vz/S2/VEZRD0OwkV
ZwWJ6nVMWSqMnm4d7H2pme1DrkV9v8cOMVFcO2qGLTTGyhCREOC1xyXD1lkmVX1pFEM+ONMZ3o15
6sFe/0h07u0eBGe566Y42noi3a4fzMiAyoIyMXmNLQ9jCcB/ZYfRfFZmTgqwwe1QwoJvlUc5kCXz
oec6+AT139noRy45bAj90Q8EwUlfwEQxYdm8xzelNvxoGs5toEg/7NrvOjfKIksR8iFfVLuyHpQe
G6YvfuOb8bHWQ+WHLxloecbAbbZcaG9PLYGVQLWOYrAA7C1yFFQb2iLvw/FcxV3wEz/E4Ckp5D/d
UEjf2FTWZ2Rx4leuqy0No9tDRDwZhcgPMkZCe+x6gc1xlzWVVA1nSmjjkQ5MsIfWYv5VGi0A+DCM
vw69nb7o/tx8lhQTiNX9Bb46cDRqINEJc7RlMdjve6U2LD4Dda0eaxDTQT2m6uPRDfranHdhEKV/
VVqV/jGnpvjrfvCVxWeoAqLHCx2DrSX5F/XKoPNHBp+GMzqhjZ681M6oglab+nY/wCPC+1OuN1L7
1agkcUJHHyf75Ut9pBCNbrs1nEOAu4dJt6azhSnJXpUTWuC21uYnzszkx/2xLsvuYsEDkhH69vRU
KC8trqZEkWl7Y556tn18OyZnlPdGFUcFPNjQ+ZL5Y3ToizE4GonxWRIvPwX3ydP9H7E6dABJXFnk
sTe0DyBZnJr4X5yl0O9/O7H2KwzlMHbNOpNe/TCqXlspdI73g4qn4/U9ycCh8Is8BGTkUkVHnqJ2
Vlp75MKvAaMCQivdvA39v++HWRsbz0qL/iL9DdQCrncSOBMhPp+izN+MNaeXNSVI7ko0G0c1soKd
1iTK5wlb8Q+KM759WMqJtjjPIMIut7A+paOfRBmr2CrLo5+1/pehqr/nTZZvrNy1zUocU6dzS0a3
FJUiRZQ7tenHc4mizPcGpuQPxJfsBylI1eFoWVP3OVCF7KVP+2fjwF65CbnrgQihdslRufyK/oyt
LTXb6axiy4DAFEeG2sdF/aTNgJkf7n/LlVOR6iwHgkbBFGGixVUPaM2eg6iZzkrdq+QgpbYP9VZ9
JMXuTn2U/Y1ErfaPOcbfdS0u/3c/+MpCeiuC04cB4WAuC9MmSfzcK9Z81nt/8o+8KbtcdqOy8oMd
RAcnfM77qJP31hDNW2jalS8M3gmQqcLuhBy7eFl1WtzENkT5s4JTleTiHhnOz/o8RWe7takt1DES
3XIryZUbR30ubdwGb33kxV7lWETgh6z6DclyvYk6PfFRS5T4yo7dEyl3DAkxZaNvXnI1mhHbkqa0
CHcVnaV8F8xWID/msxKXewoQprrL4jisDrpwoPgl57Tdz0mUFvtOHSy53/ixK+cKruro9dM/hrCw
fEHMle0gHqGOZ7kepout+/rOkqt4S6Ji5U2GihSSPcBWRTd8Uarq8Wc0lDCbzpQWYuugzHJ20LXO
6VzfzOL8NBqdvJG9rSx/ob8nkL/UoW+wBZC/yzhWp/nsUBbCixXZ0U9zbMmfcrTtP7etEtD8x4y4
ekxCc/gd1RDY9vc3wcp2BykGjIIeKBWIZR9Bz3JHao1Y5if0zbGRky767uMDWrmhARn+g1UjIomT
UzRcOVvIpq6XXTw5rV3LmXxOzWJ6KbUOq/gJqorymAdZZm0co2sbnCePIECKaEswBcYsUepHuXy2
tWA4xbY+vkZ4qfwla538MNpj73ZIBm1kL2vf1MK5m4Ob7Ims4nqI3JhjoWShfI7xzdk1taM/NegD
utAAs8OIhALXFFIYEkTqz75WBRuX8NqY3xSuKMGL4vUifDhYIRQYRTlThLT+l3Wz9UxnKHxC/Uop
dryww2JvTsJv5/46Wts9PDXYPBQjbgu9tqSGINh75WyW2oDudJHPafep5qZujplvS62+U0vksf+5
H3btHBVqr0IRGpbYW/bxLlccNZAxqsTGDKVE2ytaqH2zJ7neKVJo7sHCx3Cz6S5q6ZhucLPX3nm0
3ti0NBgp2C9pGYZMtyMemvncU76Kdp3YOg11gVqxvqdO0sUgKwBl/Gy7bAifA6WwdnIyqoqbab7y
YRNCsYeFRBzgXp5EaI5dLzs919lAfTmfw7zGQjfBibDyh9Cd5HIA51q37iD39WkYEBXqoHDs/UKX
4XOH4cZCWEv4HOh6QF1EPRpT4etfgv9GENuowpNK99XvqTPL3/iQSrumCaKHaBo1NPRNnAnsrqaK
PmPH8OS0lFGUIWBH3l8eK7sBSD6JtlDYEN2c698ScgPG9qDyjbKpfTCozB04beZhL2l9+UlN5ALP
5Tzc0ixYWZWItnDKgfkXwtaLJ2oamkVOd306T47UyDulLjBhSKjsBIfCtHNg5HmDqakNM3of6wpV
w41xr5zq1CDp8byRo26kNzSJ+nY3ke2Hk6wfS3+uXKTS8oudWcrGIbs6Vspi1E5EsXcpfq9Dauhp
/XGH4ed9npp4PNvsSJTEOfBe1AY7Y7eZ4iT7WnaaVp3uf+DVXSh08EXrFvzGUqdBygu9kWSFL4yG
9w5RRuOToiRJ4dpBGcFvLyoY0Gb52ch0UuyR2rqLWo+/lV6vTfgb6vgNww897HqhpXJRKUYjFr2u
4LSZT9E+KCcVOeRI2hjyynOIUg7FFNrj+PctoVQablQdQofymWRL/VqZaXNQI0X5en9iV66xqyiL
nRNUNbCMligtbi5eO6b+BclX+6jUdnvwlc7+ZuV++miZVb3XMObx7odfblxA+yxR/kLsb2hSLOlK
vAQjY7Tn6ZzUvvNiW2l1Saox9uQpi2JuEtXJ0YbX9I33yXLUcBqR+nhTeQKcddP8yej51KoWWuDm
M6T1ApA6jqtF1XRKsrbs9rCzSgqtZfWtaiGg7dOE6tcGI2y5lMRvEM9PpPnJpm/OLEcZGmdKFOs8
2XFv70XPVN8rdQzKA3iitaX3eTvTdDP/H2dX0lynrnV/EVW0AqY0p/GxHSdOHCcTKq0AISQBQs2v
/9Z5oxfHFdf7JneS3HAAIe299mpAToTt0VWf+7LXnMrYjqqDDxhFxf+J81HVHNqtC/Glee+Q7tzm
Q/GWs9XLauF6j1dsGc8ar5m83JdpoUeZznNxYeAf1SU8orMKAr/8UaSICvMQy6zt/7qgwF+HxAaO
+3i96OX//ECVXPHqellcXOeg4tGbhvotXC6ZDtahWYJVPEalmf3h/3FZbEvIbIEUBRXhn5dlOhNZ
OvXFhY5xdo4SbZMaNWj5XkMM3fDZ5TW8/+1b29HLPQLP90q2uo6FMSDC4ffnZUUykRAMd6whSO5Y
NeZ9WTacpAjM+vf9vbJYcSGMB8Dbg4XVyz42XXS3UToVF54DgJlZqQ+qy+IzR0joG1vCq5e6muDE
VysCwCJ/3tMqVDqUZiwumdf9HejrcTVuStYmpuKNxfLapXCeoTHG9PDKm39xqatp16j68iJ1pu6i
cDIH0KCyz2bP3zKIfOVLwL1c579XfgQGPH9eCk1h6QNkql90QPd3i8/x+cVldzEd7R9W+aYvymsr
A9RymFwDXb6yQP68no3EPI75El3GgW3P6+bZjy7u9zce4CubCgGNEkNfAFBQR744PSKAOJyiqrsU
uTBh7fi6gmmSb9lZwlSjOyZZNx8R01W8Rc94ZQOHUgZoErq9/8B0f95e3q07jTVLLhJiN1iAYRne
wJ7KnNYsiLoaBMT4yEnobrXjfVB3Ge/f2lBfFkTXbw/TOpwfkNriEbzAEcSMtVNSEl+MVvAY9mku
GrjPT4eF213XBZkkqoQRJiU+njBf+vcH+dqTz0OcmgBIY7QnL5auwXag0pQml7xfkRVq5XLaZ3wg
Q9Avj24IimpFGvgbNf9ri+q6s15vGs7YL78XcG8CwFl9dEmSDdJMjO2+D5tQX/59a3/VeniyoDED
WoYuAtK+v4Z0syh60g3xZZ7L8WbGkKYl24pUxWBDApE2OahtgbxX18yGaXNeNOtQFk///hWvPGAE
ESFx6Woxl4Cn++cKi7O5iD0vo4vN0j2lLYecIK0XpnhUc5tYtrU75lc0rsU+4xup/335V1bXVb0J
K9Wr5Dh72V0Nya53sobpRRtK7wZeRB+p2PJDL/S01c5b/ivJ56ApCv0WKv3KVgVM4QruY1e8vog/
7xzniVgdU+kF+upVnAYtdFavLC6fk9Vmsm/VZsKYvrGVvLIXXwPuEPCHUheswhfbfkcVLG7iLb1Y
mBK0XebXDzAiKhD8mLzl7v7K5oE+Br0MPC2wfb1kcOT+ai8jZXwJknEWh22BnV2zL1SmGQi2O0IX
ezQU2TuTBvPwqJAGf56NROzDv1/xK18TzGLxcvGo8aJfPmde8AXVURkjH72cymob0qktcpn6N5bS
K+8Tprx4k9e0RgROvSgSCmfiYk2H5LLBCfG3ACAFX4dMrS1dC1Ppfl/fGC288umgFAHgCS9T1EMv
9yYP1fEk4jm57CZEdIxhGAOu/v2wy+IIdrG59WPJ34DjXrtJfC/wPQBI9DffKY13DWf0PrlMKylP
hdlT8I3AiY0ynbZojN8igb96PQx4sYLQgAP/+PMjGdMJ1eu+JJdhTIcm71JbD+EC20AYfELZWOrz
vxfLK/sBwI3sWu9dkeSXXugMJ8GovSSXqdtjISpgxqX90veu0C2S5yNLT91aYtjbyakP7MFMIX+L
5PnKxgzUH/wqWPACOQcP/s+b3hiMlPttIpdCpYWUdcSjXn4yXOcoMZZBhbfwi933uN3KcR4/gjji
tER8m3C6mjrL3ip//34oaJtgvAZgHcgv7Az//D22lDlzQpHLDIR9aqlY9Q0bsx1BRSl7z3K2vS9g
O/1UJPP/4/jHta/+iddxBSqBF8/Cag9pNhbXxUx+t/U11I5VVAuWQ2gu5H4Lhfaw14DfIlqt4Lr/
+veC+Hu/vKZ8oNe5UmLBZnmxS/t4E9EQdOkFXvwirTyEPzDH8TDkUWHyljvY3zvm9WIlfDmvUaB/
yWi3McZJCNuoSz4Pri0gVjww1eenxKyPKEC6pzJDpPqc9PMRJt4QL//7Xl+9PJ4x4E5YEwNq+/M9
wwpYZlSv6QXXc7dgpGGSxrPug+kjB8ewTt73GnTYxuSTtFW6ogN+o9x69WnD3eD6FLBTv5xNlTDT
y3Of4zjOOP/owunDGhtxHqx960N/7UrwDkflA+oKqvcXa3rxYlSkL9JLoPrTREn3g8JT6ZDutv8f
ET3wQ66MCRivAbvEm32xheG4VXBfWzJQVcpVPkB9O+fmANYAtw+819T0DTLKy2fwOUN68Vbzp3+/
1ldvtYSDOPqhq7XWy9easHHKFMkuzJvkskyr/RD2Sle9yt9yc/r7rL0O/MDoxswE9tbx9c//a37A
HEu02MvsEtCVqFqgoB9aSpL5879v6e9jAebvQHSAi+NU/+tMhyfXJlOp8gv65f4QFfY9zC/2vmJd
CN1d598Csl57hMDOYPOB7Q9gy/XP/+u+qMRZqDSu16W7s9W6JuiGNjPPJ7LP8o0Fc30f/z1Mvi4Y
gGUYhEC8d3V7/vNigZK5QpuTX0QxkSdCS7NcSk80/4mc3nT5Fht4blZLt4n0jdPvtceKDSZGwCsG
6X+578DrwsBZoyOXJcTIvCqyoKilyLI64NPIqkiw7//7e0SpdHUdw6QF2+uft7okKi4ELcgFqXNy
OxVTMi3QZ0/03b7w0rSQS72Flb32dEGswfJB2Q0604tXuau9SHYXEFT8Uj3ATmg/9bki7zKp4Ss9
0HCtp2KY//c2FlQxmE4grQFVBRx//rxT7JsMgeZYQfmSIukErEg0rAubbsdBjk2Ubc61pgv8o9Xh
/xjwgmMbiAi4kfCdQOmGw/TPa8cCHr3wpy0ucxfoGtEJQTvwfjgYFXY1mPTzG8vola8F8gkY40Ca
DDuNlzuejkOxRiGuB1A3O4OgV9zusPL7apIiegPdfWXFYvWA6oLJEE6tl8hnbtHEpsoBmSMyaaE4
D1sQblJ4+Ec71EX5W8KiV68H5BHlGUyPMZL681GO+9SRvAMAOW+7OlsTlPeecPndh26952x/ixb+
2qMElgznGZijYs1ef89/bTzwSMg7xA8QECznuVnthtMYeQSfIOYO3qL3/zVqRHmHMwpnP4bOVwnv
izU6zlyuU0nLS7er7ICIkeAjL0bfrrNyhzFbljoNEoZdNneIR56ASVU5jGk+A5RN3uht/i458VOu
Ez8sHxyaL4mlZECNjTlIieMqGGqIj/rPs8uivfXDNp1J5JInRHRScUA49Pzt35tSdD2R/9yAr6Iu
sPCRHQyO6Ut9d7wUNDbBWl4mH4eQ2M7zWpm8XL+t4bBPlU35fk5LrtugE4GuMlgvYQxWbunUuHQv
Ps9LP7/Lg+Kt7xjb1Iv1d80wBkMfjdc1rfAKCf65HqiSkokl2FsRwRCtERljSQ14bNvqHtkHcCXi
XTg1u3P5+yVDo19ti7OYHmoRrMcdEVJzkwWl/gTX+yxpdQ8eQF0mGn1VMolsaUi0pDcdS7oMfr/D
mNQWVtqf+wB21g10J84/Xec8p0hOQVCbrBsTV8NlNbZbPY4l0WkNI7Ep0rXt9E51BeeBaPT1vsK0
+3704cw+Y9q17N9oGKvhMBPUCCfoV0bYgMmRZN1ToONlg50CT3Jr6mIKHB0qWyyL+bWL60M+Ebeb
gFQIwTHmY3qNcb1DKEyhD73HofYF0IJw7+Qg5uGcyDQonzPT58WpCx2GiNWKIyDaq1Lt3XoU0AYu
UHN6WvIbuUy7rvKREnomoUxpve5FFz1khQLjlUm9y7ofqCUeLo2oQJ4VyCEJ1CAMsTND6CZdRakf
5dktMbRbpSuWAQ7lRvFbV8g9fddTODpcHBi7wzFO16moSxbz3FeQOvOTkmU4nWcoTu0nUDMsrxGQ
vXRtXDqSPq9scew0FIB62wQJ767aKNq1Q7CsXdFuPIl4jfEPVc1CaLy+Nxo2qT87AErJXWCyyN5B
BjwhDanMHF/uAwtpXQUnDzI9aEJ6/zMLFgY3LyQZ93ebHnhwsCwIt/c5RZbFkZEc6w1S/quaKuIQ
EVzAbtupPYP+6st6mSZbPG/IE7C/MNa2Eamwa7PtZiIbX3/4DqNl2ZjNuCFrDfTWaS0UK/FlRYlX
01QV/Uxhegl2VqLj2mLGBjONQUCz9SnWW4eZDo7HTdyVk5NdQ3u0fVs1JYIGY1UGfVrcejJjvAZb
wM2cYoiG8Nf8hPCjocZEiPTDXee3fLkbAkjQploSl8ApHg43kT9ZzLOmCDeB7/6eJteBe51sjMDZ
WxpO1GcnbDTdjBbekocZyUspIuk1LEpPmRWwO2hRSy/RUANmLTZTwSfV9AYaYQ9mXcMXfKS8mlcY
Nt7MZQ4xsceQRJyZZmv5EMkhGUkd6Wga7veO0vUnRaLIAI+1cVzhv0q4Xtfa+BWkn7RUhD2ToAuw
MZXG4BHXmEvAfL6ORI95XaMzH81tNnrr2zkAI7WyGqEk3wIO0R/4iZG4W3Y3iqqL2FZWV7kRf2Ir
TAHbTcpV3pXocwFw80WyJ2AyRXBG6tEmD15huBfXSYy4j/scI07fdPuaxrc6Iyo7uyJHK9VMAgSS
Y+w6rr52HEOCm5mTwj+aaYe9aR24VUfVaDyjP+H8rUHrCSNYZ6CeHVXowzoOQrIeIb+fwXqCGW8g
Ku992GGvKjSVpzFUuT5DGjZOdzZEpvjDmrl1NWC70q682IVmvuJizNOfTMQrRUDUaPaxGpIyuNJR
9zzsfnYpD9y3RAq5PEUUtp03C9t69oEOVIVXKQ4NvuZAnVLg7hzotyp9Wj50S6jDmx6KSn8ZA7LG
8bkXLu9ktQoMD5qYbjnIpjwj4EuoSXLytU9UQH8Mel8yMIQwumx72LbrI5MyVIdY7wgewstd5A8J
q4nljtjsajVPUgZP7kp2fW++azozf4A0rBinKtLZvp+ogSEFjhn4//wAvh8iuGeB0Y/7ALMh/KWk
GDp2WmJH8gMDWkffyVXp/T7qVbCfQ7ly+4QFkpMaJgCwRSRLusrjTiKrTn28h/3JbfK63OfF7t+d
yPPRX5aNYvQEl+JoPG+bMN1lcAP8xepZBhgIxXQZom87CAzreSzUrA92Czv7bZY4UOoCZKRtqoi4
Oge1CV1GCysQWazrky9Fmm11p1IoN0Lap+FXyEJldjP3ziGgdrKc7s9xssD+wRQ4FKIDjh2uj6Uk
pVwrIM9QXPcQXGx5LT1iceqxM0aecAYq9RHGGGJ9BlMudKIlulvVV+uwfHBY2HXO0eSAvyTfxdGQ
uTMrQEG7z0kPbBPy+647Ye5r57LuN0rEmYd6CM64dk4evXFm+NRTfNXna565PUnkE4BinmXCDdWU
lsPtvpFuQ2e6FtO3jATEXDTmIHxs0o257AkTADY9I0jTkLjBQeC6E89AVRA4NNkaHZnKnDaVA6ZN
jhqUn+0DMOZUNKjYBbDJRWaSINJ6l+hWSgWi4IMDrj2384gwhBE5WlwUVWTEkD+MElX0nRq55y3b
iyDZKjCW6dBwSK6Deg4Ksupqg31UWGkYi4hT7/SCw0KBvlvj3SIPYOdDSk40AkJTaQZa6qVEgGHf
ssCJ/ktGROluEmKX1LQ24bm5AfG9KL/odQ+GD3QvY90SqLaX5LQseVdWdt2gKKomReAe1YT4Tuf7
PDX9Jx2CMXyrfdoFxx2JhUPfgjE85LLymgz+G1uNnH6viwrxCwWQ7vLB0UX5JzH2KRtriY7Zw++G
d6gdbbrhnSZ6Le07v5UJ/FVXjenS9yTwV2tXnJO2e+xgW3DwPFAb6GWr7Y8zdInxPR1cLy6YnUHg
2kDz0Q11GV2fyAQG5U/sSrNtN+QwNfA1gCjTxX5Zqtn7ST2MKsCrcmaapxr0GiSrB7LMfk89Gx7z
Zel3nNwJbGO03lfUZ9TqC7Ou+6GGFVP4AGEbqnV9HsgaDvvZl2wsiuFeyrlg8JsqlvmoZ4YCPIQH
BnTONFYHCDszfoAlVgw8VMm+xG/V0Xxvli7LcTXQnY9OIKmukoi2/znANDOr4LI7fF2Sjj4tiQtB
a6T5jkAErqfHJKFd9s5O3owtSCAarjpsC0V5hNglZQftcqVvLeMLPcGFCcxNNeAYveHTbB4tAlLs
g1JFUH7pZhYNFTTD5EMKADn4ECBkxPxQnJPHSEQw1ETZ1z04n+F12mTPoksYcv2TQQDHEPEo08d1
E8nDEnmfVuUcl+rijGCNuwqBzqFADkolc7uNDY82gkpYpRlKu5gCMHbUReKI3ZZmJxmvNq2gilgf
JaYAAw4FPKZfi0jVUueR865BJJCmjUhl/9jtWJA1Qm754yCU/MmKYuuOcamF++p5nkw/nYf9Vu1y
GL2WVS+j0DYkA/un7Q0ml19RYOryfcCUME9bvGYbmLvU8hOi6Ye5DhFUxm9RJ0kg2StDMbPgMFeo
1zuVv8fxNoQ3BsPJtCkLl+pqWWD5ekDYbeR5ldAx/92Bu4XmrER7eKTgrsijGlEt18aJjoETsKf6
IV4wQrzVkTTmOQ0wtqok3APnFsa1tDwxgaEBiihP6XHUhCZZo3hMsHyyxObtlvb5TWodQbUcYRu8
3XcNXzcEWARkQHlXElHBHTX8MLHJ/hrDme+wX8vSjywJEHuDIyxFblax7+6d71xUootKUSYgasO7
cmg8zA1knU0KZmTM7Xt/g/EyXNhHFa2wkS1oLk8C+vLyC45PnrUjTqngiGGa9V3lw3AJGiMgCMOs
uuDzkSXF2t33C0soXLmXfG6NDNfkOJo0FDXMU7PlANeawdytbtGYKMl5Fd+AmuipDXKGI44iI6P/
okYvYpg6RtEAkYKx5YkmJhGfk3QnR9XJBdQfnjjNK84s69vSkME8oLPITYOasRhB1VSRP8cSwlF0
i3vHWHcJRYEoikAmY36DHQRU1ypbioXUI1P6QEHlR7aMKbnEE403zL5jy7smnSaE60Bq16ujh1Br
q9KCMv5ZLGGyH3iYSN/k2mrXIC+72ytXIjz+bD26+zaeFjk1o2SQIyYso+6jN0sePms5CVcjqGea
Q3xCKLHoCX2Vs9tHDxQVRAowtEsDau8abVwjG4zQabhknYWt8EOwJzhqTd3P6EABzBPMI6a9CG/y
bYpS5LaotUC+n+hpjgIWsvNbxI1E8OPCVjTUc2rlr2FjiYJgMHbujnA4/N2jd57T7z3eKEf+WdFj
ve3Rhh6OprjUWs6gmUZWk0f418ekGbVGE2Rhv/VcgCSPb28JkmeXJoM9Rwq5ZhcIy01yjqjelhsZ
J5TUfeHYXA3hWj4SOK5+YglxXzPUsmFl1T5t1aydLKBNidzU4itOlpoRR4tv04wQjDrQmLlAkTr5
alolS86Jn9L3HP0WgJI1KtXZzYESR+TFJaSCcYgrGrmIdasGG9Cy6YoSiUmBdbaohRT7O80i0ISi
3oLZMI1dvF2YSB32A0jE4CcckLFxUbL0lSBBmJ3swGhS90Kmz0A8yuEgBsQB1hTRsqpWsNaR7egl
OFxJ0edpZUsGo8u54PBCjAOOY85z6GTXdQ5JlcZb8bvcV/oF2fVhWOVpT36HS0m/E5/DKNCMsKJK
ygWxUnnaubssuDITwinbc9QciIduZZlShAJJmj0bDIR/9xYhNnWfaOVqUu78K8unFK3TgG2gAWlc
oPuR49yd/RhqVRcCDOI4mYYMjE8gKs2WDqj285KmSLKC18L3DElaqmIYMttKweHiI1nQnFRDbMnY
WjblARhy+cRqA/UoNLdGM9kEwbYG2Etz/X42fCnrDijGbbBbYDQ719HaqtTR+exRZAZVsjqNWIvU
dboW8cKHins9R/WA5qSvjVjKHD5+tn83WwQ1VERppB/t6EHeEdZfKeddZmFgipuGNUw3bLdRPkJ9
axFt8AwhMPo+0ykPdEBZOAJS2IR81PEoRG3ylP1AeyagEg4Wt5zs9du73dUyRnWkhgFx3zvcdGHb
t0YPReIZ7BHCcn8I0pTpZkD+rMaHVBS3Bm40d5BNTLIusUEabL6r/B2vIwnbbtGThLVSII4bxx4N
Q+59XOucTSEOS9v1tJoo2mJkfJSYnPpynrdqJUv8OxjmhNfRChuVGqsMQXk7E9uHFL8sasH1on27
hc76ph8cLPUYQIu8YoPmH+UcW1MVVuJ06FcU9A0lQ/SDJ6FFrqGIorEZATzit9CR4GgGkepBJ3bE
vkCC/puIt5lB1svCoEJDC7Z7pifToKLc6AHWpuoOVCugoIUZMzR0FoqHFuZVZG+SHt7rdZFv5LMR
aLK3gsLGGRvG9oQ5OWJ4kswnMXZnnyD0aAjBrzQjqIGdXWFVVq4bXvC4FihwCt+jJ4iSUXd4xtcK
LrY07RuxkZ95cJWo8tgNdcxy9Usah+8mjJ5YvxbXzjb7Locx+mpZYZpycbDVCbt5vNc7wBbsJl3x
UcE6dDgsCcGB24Pxoyrk+BBgIMInz1tXRhOkFJlEWw7s4ITPbE6wUaqIV6tZEV0+JirNG2QoOYp/
2/AW5kwSKv8ETnUViEu9aSJPxYSng2OiWm0UIQQD2UTQ9M6OoAbNc5FdCfXEVMjY2qFDpdGuqlyO
MYWBoOC8ieYivCfDusFLeQpjVYEyXcY1JWP5M03EAC0bNr7nIYbFdEW6HJ6L+bKL96h/NgYAhyMz
0xEBkWeMasC8B3mxA0HA4WcpfLkKyEoyzQ3fXICiR0pl6nyYbPqOdGD04olE8QHqfiBcEQ+zrsmG
efiOiiGG8kbp4KcRK8ta2NuSxxmHMq+F7iX6a4SS/g7HTWwt4Cf3lcdCi4ZrdG3V1kOZVvscJcIj
iMuUv+vzza73IkzUTb6T4XEYl0JXoo/GO41Dej74AjTfm2lT+JGzziOB6QJ8u1s68+43Aju3sR6t
nDIU9wkmjynq+BMDmJjXbBqgw4MgnHQV1pYXNQcg0R9AZ5vEIQXu5A7AD9G0CDKFlVSrx7ku9q6v
0zRgW00zaHhbFBfLeJmAMw9tiIlK+THcfQdck5gJjSIfn50JhqJV8LtEzy83ztpYh+N7MgRpeI7x
xZgawthZ/4AfKZjRYlpSpO4qQPznTkODcOoGP07nErWAbDpURY8y8SNgF7g0gWQxxwqoMLrkrVZu
zdGjyzi9c5imR5Wd4fEArjUyzo4IOiSucQg7x1/ZkB5yRi1iQyTyBd5WYQKHjBoDU8yaotmN/Ula
OMTVxZBtIV5Mij+dtNnlYUqM43dB4Oet2dMUX3Cs+RiewhEkwGGRhB1FuI0jxiDgHNWQPIZljY58
HyoM2Pv1yJWe0X6Vi8me82yEv3S+Ag+qpw3pPhXg0G37IQebYaAQoPesR1rkvJmLDB6alS/mocAC
CEV0hYP/UzRp/9Gjp2HvCx+bJ9DXBllLiVyz47xt/XrXj0DXjzPV8MUHwhtXCmE+AyZQO1Ls6t0H
EcRYoiO/01jigJvh/sIrpAegBZ51LPDdg9oTtAZdka19vMZnWW5KHWfQLp4oOJe83ink3CrOhD90
mV6eFlayrXJYaWODnBDO4T2CgU6Lkx6QYSLWPm/TnOfveJADr8l6s4UHRuD4W2O7l21eDgGrMVpw
H2IVFM8hDYrxpqBeRw/IoOOob2IUby3UySvCiJDFndxdUVvVxIPz/pyDkPVhgGZjbczagzLKOD7K
Q+QRllXjk9amLnv0vmeIULoHFW5UtVpm0QecuSVtOh7Oz6vRmar81bblMoQ6S9s5VWh9SpMkHyag
pUMlozn4zvJZzcijxSYAAbWWgCMGij+kso+TGjk/6pyOUNjXNOX6N9598EvrcpYVQz3wG36XaG5m
MfqpCpfUYhah6HD1jcIM4VCOE0UKEoNTcjvORhQwRV6nHyLxcm0lHE9w/nq334stS76n18anWj3a
hyOaAU4xKJ7EzVyg125c0cddY+Suvwywuf9GMA/83UWD+EZLZGFUXRcsURX6NLYtDhdUVePKAYat
HIYstyzjSB+Q+yoaBjwA94yurpIZc++mHTbW9Ta67D3ebe7wMafzU6pyweB40l+dbfs9e0IswxLV
hfQaEaggUOkav42LA2XzDtxwLXB8dTDpmCuR+t62Gjv03fWr/AQDrG6pC6jNeNthlOEPBEDPo7L5
1SUhM5+Wwg62GRj36uRiqx/BY5n7Jl02/6BWnHBtMQvtLwNAYdeizcLrGmDgUNZ8DzAKihEIiswy
tadjTeCEsNRbpxJTS0Akc7sgPXCrSg0mWZXZCUba0PB7POd+JkPtEXFxz/WV7sVR+1q81LFUgArW
IW/yRRXNiORRiYEXLQ7AEmJ6SMPV/ohwppOWOk7P8LouWTNbDEcwmFvhiWO6HujHmIr+oBElsgD4
MkDShBr6Ry0IMHWs3RlBFNaiVjLEsJrD5FFWmxbzg1eDUo2Cg/InjNrDocaU2//qdjRGDZ2mJasl
G4pHK5TKj8qr7iuSlKcbEywbQm9I2p+HrF8JyvvIfBozs8U1LKIni9HSNrsGuqLRHLehH8/Mq7w8
FB3LfZ1hchSgs9v6G2AtZqsQTlDeqBQc8SpePLKD9nDtLyCVsKWeSNzJhuGguUE3rOA4kC/J1vBV
ckSVOhBOarXI/oq6lSKEhgC4JiDUXWCUy6iGplZ5+gkRM5FqM8ydUI+hEhsbRoPtEfW02Ks92QdA
lD2LIfiG5Px30hWQCLNY+DvcuO/vsizozc3gdrT6Mc/otwI+TEG17ACh6xRL6q4Q4KbWuozFF4lU
SAlXKNvBO11N+tkvLugqxwvV1RrYhDtQiOeeQguNZ4ip3JeuJ8GnlIbdN5JHa4G6hwGrRsgyhLqA
X1kFhbAIb5aEClPHUZ9dEtSke52kbv7kF9r9ttiBXYUmmr1LoSNNKuD+QlcWRqtRTRHV/GW0AZtb
VqIFrEGj9mMblMmM+V4i7DV7cC6mmuvgStBjMeAnJkt4HO0EC7ExO1SEbbp5hOMsTmakIlrCnUdc
jfqRapLrtSmSAsNEtMb4Puy4GExGgmzmFSRPam/MkqEXCJfeJTeZVkFU73oFQiTTfX7IE3NV3NpN
FRVsxPjP0ZYzOEkdt8/5Lg09uKwM9gZ40d6dA7rM8X0A8uh0oARgL47rIb+FMbaJAeFwhIRoeBii
8I0RtjhK9ImVsMrthyidIki7SIiTUu4Rvo1cOYW609nhcyKx/A5532+qQhB8/6tQhfeYeG0D/lma
92kTYFyK/5/HpjgN6GiKg856IGg2GhKk6/VTf0QgnciPi5zlfr9BTZpX8WwAAmLusaNPXlDJtlAO
qaJGNTsiHTDFHn0A76szpy7atEIdEkcfR4uk3iOwaxSyK+8Na3J419h3AwTB+HImDtj2utA/QOm0
zO0+mSXCIUH7acIHr/oASGDpjakoIUYeh22NW96najsIqVNVO11IpIEVrgxPJJ2yz9hTsTgLAAFY
fRNyqKuE6CzAAY+iBLL0xV0kWzYglCbYXBUAsRqqDVM+4PR0tCNcBLeirE1IBlXHY4/6sUSzPCFD
oITpngAy/TnG19o1donJ9YXocqyw9PBfBV///+PovJYjx5Eo+kWIoAFoXlle3ndLLwx1twa0oAPt
1++pfdnYiJnuKZVIIDPvuTdv6mKIX7dG8DqDvDF9nMx2NXDJpfhekXCoagzYwiHTq+eeC7dfN6o6
lX77dUworc+WvG3vhCK7CUnf+WWzDIrZjXr6BOiSuDoUwWxbynqQCzg3hwDucppysUNZUB+Yc4tp
R3xBue3H0WPFQacXwm06P7onoJHC3XHn/g79giUiiIZufROFKi3vRb0O+g2XWSfOwCZc+e4mJ4T/
1l0/43zs0MRqIhduVZcX9hdPxOAlPctkq4eCyoHZfOrNxc5EwYTg59d+ccizNuS4D/MpOuo5ReQS
yn+J+zTzDstiBP92GeQO0dC6oUB3cKPeXwG79WFmAFN/8BpmdZmk8eyt95Vxi/p15s7/SLVXr6/E
B/KVE4kV1QefrIc/sveH+sjHWjJMeeStPw4WR99nubi2u0/BusfT7GXDIZqo7s+NqbkSW/ZkqET2
MvhaGt8SI13z0p0bEtf9szO3xnmV4Ass0FprORyGKOg5lMmNWTkG7fbs5HW9nmGB0I3Y5NNn6mQY
XLkJy+Hq7Y5t9sWUSEpW+9zUC/9bMvneaMqJfVIXD0U9/F2FACk4luJpeWoXyy906SLPMi8tVPNa
DJmod9vkd8XtVNDRHFtfhPHTNgWTONqgmdoDKYp1c5tFztYnvoeEelabcSakZj+3u8bIubnL8grX
6/VLmm9NvKngbSaqfnlwecI0tQxinnrd1DC76gD62HfFQeY0xhSTW13fl0u7/jVrzb01ce2c+8hL
P9gbh+WL+Ca0MJT3KEy6se+nfVrq/s84Ifsd0MbKrw1AKDt4Kq/i/RSs7JfUNqseJhWs9UULNn0y
Dpp2rFl+pqHuOdPKR+6bjzSI0l0c9P2fah77Cyea+p2zq4qOsp3zrw3PnXhwZ0mzO+AA4I2JvkuC
cj/CWf0qSekgeqxq3/UU5WyboKX365GDay/LxpzyXlcfrl1kcHTayjIqyJavUC5xzF1VpeO/ynfL
h8DpGeaVVCBjIrtuEzdjnEfNDi6HWWjR9wTX2EnFP9tokSpwk+dn3an4AdqCwVWa6vBv50stj9z+
sXxpwrX1jhnV2rKvC10SveiUQaKmPPDOWnnbCdHcv2XexVxPNvUL+y7UkflGxM7XPJv+So908wE0
gvNGFvbQR20xHWfTsPLXz2NveyxqcoMyRUTIAcXfHByVEcmGfUztI7oShJywUN+FyRgDROP1eNF6
Tf8gY7ffUbE+AprHZl+GLIpgyWpsuDw97HXJIAyEmei88NBry3B0yNN13G+znU6DLGS/C6xT25NX
cUcl2Rjmzp5HJ24STlf2QaqF1sIu28TC9kjSLLBwYnye0nm4DDkOX5qmuPyiQKgfIF0dWrCgV+ee
Z9KnGxt92MxWlxFLGPPsP9K6AkbddHOfPnlKLu1ZtP5tNKTnbk7b/CfM+KUo9uPaZ/ymYQI+V2aI
b6N5KNQSVsdpanr/d7dG5mdul5Jhs2OZTIc2W3+RnKtpD7brAEi5jrhjLVIf/14hgPyHgoWiv1mW
NBomjfUizmk1VgVgTh/PHCvQK8mmxBzu607w9kfWQy/soYlPfrqF6bFzwry/70TFYtl2ytRPFjXO
P5BYPSS48R3nZaUqwr7j53PxulYO1sk6Ynmg2FLenHQpyoMxy5Cd1ByivPYUYXcgVeUNjJVL3omG
5pD8rgQ6xjIcrCqb9oVHkAawrZfSPTrWGeZdHhRdf5gpfrs9pqTG/tg2GydYHI/LRnD+u2cXHxMj
zY4h295HLZnu1n7pXP5zXQw+zgWtT3kR+RnD4dlm1OhGDcfMVXreAQiZ2OwqEJByn4YuOxWqmLUq
Tb8FfKogpfurQrCz4xivkl6bnqO9mqqHYb+xR0js3MJtfwUVEE0y53IkX6TbiiiZRp0CN8Q+01Gf
oIuY4kZyGUQiC4ekh/UHBpuDMr/RvRsvydK26kfYyQwPq5go7uRGSiQoihMnJbGkf1n0YpvdIPvF
7sWmwWfmCGh1vxpbiSRdi3a8qbZt9Y7XzoDhl8NTFMxM3BNuXZke7MrtlcRLmDOcabfugOwA+RHb
IgY5kmNO4SgYpOzMGEC8FNBFNNJrh5TRVkPW3wRNtgXnEM+f3VvV6/VS6ZJdcDk/jDpOi4wmRB9l
2EBvCnWfLUX13GZL/4uGJqXhFo550amrLtw11tnH29jRiW7mOqofK3Hp603XCU5r9gunOQtiV2Tc
P8Wyxg+y9duZOqbP/7OUlAycUWCbnR4R9Bl0b5N3Dlef2gu87bFw1umHzaBsgl6A5/yk7uL6tmgK
e+kYNJLAgtZ1rUzdPnHqyvuhaa8BD32vfmvCuiz2fecivZWDrtwEissJd25kl88qq5cL9/12GzKh
R9uUma72nE7PenP4f0gnM5Zq4Ub7KqpWYpjnjC8+TB1wtsBtZpUgf6zxwUaSXbRFNX9IUuLVrknT
Zjnk81rdLChzzQ2Jo5UkkVuMClNjVzx5ei6n22mkX8oNGGWCK59sWg8BzE9W6fYfq9cExwGXDzSB
R7Lm0VBRX4Ou8oLWRHRDyMikTKvEbjHFuLfk7buKivqH8xAApNRV9uRETna4XvUbKzH9KP1hT1h3
jKIUobVwVQUt0qX9R0oKBmIshXFE2n6qqn1ZG84CbnJCCllpxVVWIeFwoS0rd8Qi+3lkbQPuWGAM
PR8nmP27eFu4X5hWV8OOtOMtP4B4IBuLZrLVS1m45lPWTCh2s3Rr/1I6la3uwkbXqFre2LbrPs+8
DBENvvKA9mOr08DPCXJqlaoTpk3GoN/zGB9Un+Xtvgo6ib7gFzQNy0YK9qmjjTAPlo3E8yVlWIRI
2o2nrluLlwG5vDzYTBfVa5WW+JkKPi61Q82PyHIiBBCtsWOdbZ7akl8EaZc37KJp7E5tpWS+KKAU
7gZNq7Tn/tPuaSN2jm5bzQJkoTYe875AVM65BLqn919JrNlZj7icxBaVGfdVaO2/pSx1yoeOqurA
mB9cd6T5+ROETebtkYhVtosr4Tu7yknDb6UWwhhYojjsF83OTdmUcXYM6yC8q+Tc/+VbFT9Ou7bt
oaMJdc6+CUOkMxBK1KlUU4SGhdePEIZFM/wBsaZjByD37ptw294GXqdml6diul2pxZeDawrnD7nm
891K3lZ2moUTvcyYTWTiVdXIzvtxo5pVtS29HS9KUWHaJa1w59cTwVgWipRJVpc2FAoNMU00CGn4
samVsY31Jj8+yzZt0yc2t+r8sgJ0BLtQTnNNalXojztR5so75qJ1uABGdxz33UauLqp5FTunNQjQ
+Hq3Gh424oK6XemmQ8MTCp2vktQJZ+SCPo6nk0yXJT3PXg/xZIuGDqKNKEjKIir8C00QVraRt13t
OCtngZGd8d9xqwr/gdxQABHXa3N37wwbw1WGsWOYaLU4LbW4WbJfrLmNxNdGA6VPDUOxascT2kxu
gvpi5gsXpJr2MKrM8xbQo3A/Zw1EtiSbKjyOITPP3TyrYD7P5P3Uu6D0Nq5sKDnNM91ynTRB7XzH
QK0/hbJexUdIB3ViM7MXXv8kd3Ox8jq+oqUW464XacSf7DQnNaANe9x1MAMoY4EqEinQVpZwqH+z
Q7Vq74nN1dnRn83yqyxtn+/mvAj8o6Q3Q6YxhvdlHPuFIyAOS/cyCO7rU5mTuHsnmX2JI/1XaBMP
OSs8UWMxxSwY4jlnPCxC7Lt56m99O7LUwaScA1FU8vUK0f2bqiAYT1FuU0kFkpcbB46Q/V2w8Mvb
1V0+PdsampO5kOr9JO6vmL1A1jVHlW6Fftwq38b7YPTleAy4I8L/vLANP7DEpstxQcMMb4o4Gv74
vNfMP2qPiVwbsBwrcRjYkpNXa2gVVjPXO4qn/t5tneK2cAd5LMU038dt5hIuwJXw0LDJ4B1EcggO
W4WlASgwGvx7AF9kMtH7/nMbyk3v+o7s0pu0m+Wb6rv4sZbdWu7R+uv54E7KvGIC9OtbDf4xMVvO
HPSxKBXnMe4YqwRL4zmHEMmRnkYWH+uo7fZeF01Qnjd+4gcsoSVBbgFAzEmUXnuHHwjUpZtwSFw5
kaLj2sapy6Ue6GAP5TnrRM5WUutuisY49Afs5kISzQGZKGuUpDi1TNGIQt0Riqr/IyEyXk8hnqN1
X8Rb/xcqFhY4Y7ZtkTbkdpzxYh/cPEtviMO17WHyl/x9HQKetaua+bKumr4dUfWKj+vMOjs75fnn
Ihj7JgH3MKBr+lXVQ3iHUL08g6Ks//BEhfgMGHMzoQFyJb0kK+vmbsol3IuZJ3kYc1V8jK3LGGbm
Jtw7QLdr0qLsvMDJjH+XCXKSxqAIn/wgm9LEZESUXWf67e2ol+hmyJr4rUEyfmAzTPUzxCPd1JBJ
e1N0pXrKvWl6bHp3/O20fkzREU/zY8eHY9DfqupX0VHUb1aNS2LbXv7UG28q2BZZb6VW9W3dbQ51
Fza8PYtwl/uudpASuUtqFZqF9PU62P66I4P3drrC+VbVv21E97MWFXVNheTl6cDZdZFcDtfB8SEf
g+5YLqY9bW5oftql8i82VcFlGB3zPriDe6vlIJBRJS2RMm22jxukPjV49wCU44E+en4GPf2XmUnz
ffBhTEEykahcKguSmSBZ6nQ7V1n8jf+OiI/iqj+13ckJW/sIBxe8X1/oU+kh6YmFjz1vMj8bX9tT
ZKI73TIA9+QqE6J8EZhVV30C8sYPaL/HOK6eTRV5yJvctbsmlsdiWodbTdaDccYvCIWfepxBEcx6
24AoJvzThTFWsNwN7dC8pT3Bmbu8hcSZ3/NW0F6R9jnubNROzR5SLniPrjuwDioc/J2h17xXWRDC
iLe2/xcEm8cOZbcK7zf2TF7mIRg0o9++g4SPGuCRfHrAt87TzcwA2jsy43DcmqkZD1lRroTZtG64
C6JS/bbeJp43DKAffYQpJGt0/9gIo//N8OKUVqQ4fAe1dH6NNBRfohfyzYjafUTNbp6coapvOi3m
Ye9kpX/U3BV3bjPVh5hB9C2qPlXyuHr1fw2YJaBNs2RJJNvgMEIOob978cNq1ZU0muyBOWv15Zaw
UUkVu8UNO7jXUwQjjWBG2vpHYNbo23Lr33jIpf/FNcRR+OCik3Sw/CMza+ocFrDqZbkntdK8a9dS
xUddd8uoDNt6rbf21Uut861wnhwoAxBvp455Xbx5n6KXoKJb6R3GoZfvEe/KuZynHDljYpCZl6+a
e/vpuh2Tl7EPvT95fDVdLErD+ymWhGunQj30zADqHufuEXEt/Ij1Vt9RIje80VDpT24pq19cziHS
XerdOILQTyCINW3YSZc7p2WOqlvHQGYDDgmDvOLWyx9fiux5CfDlVHkhHkJTLi9b0XtL4g+dd5xa
L/8SU+p/5nPfLRgu+vVCsSYmrCMyfSU7oP5ciPMBGnZl/tNnqc/fr9Oc0Ug3eV8MBOwLhqQWWmUN
eOaWpuLvKRDInyDAWSJAja3ji1tLwSwyxsDEMUJozRppbAPTzPumG/wxranzw9x0/j0wZXtrwSNv
PQCOxIZme1zIDct24Hmu2KvZAEJGGUddRR95YFTYPMVtuaLoM0F8T/WQP5eI3qCljlgYN+tGf41r
akb8ViBEdhPNv2wc9H4AjYuSwKqYpkHlbKVwi2ztIAaluo8pIx9aYbElBfi//qKrQCD6MtreGxPj
6Y9xeGEcC65OrBsthPeH8qpmwxa0qL1srUyvwsrmZd2ZosSVzz47Z70bujEmRVssxPjT1N3sJMzY
nA8/Y3882DiO9s90AoY/l52e67/TKMPxZPEfll9ltdYODV+U9gf6lk3tolGUb5CQqgJOKY1bH+BM
5mLfDVW70UwZlmEn1db22HKWzZSq4YebS+8Gu0e5Xug1LCDfdSsnnh+GDSQoddiyWpy2raijl75b
K/suggzeboeCn2/HPOzS8MlGaeTd6xo4+qCUji54YrZ/xGPn9S5b6zE7Z/QCzZOpKRqOcEHL4hyz
3q2j7aERQRe2x4E+o9CnIWRWlydRN7UTZry4XfPXroPLnbj37BZ9GqSH4KDyvLFvo19fcY/Kb9cV
14KCWx5Ofg/VkeOi29gk2qxoDwdA2QiMwW5ph2tYgFI4d1UDxcjmOSQZutvGKbyhhfFGXOp2C6jd
ovf+HGTug0Fpis5ePdiU7xMxp/vLIecxTJ23zp3sxUtZ2fGrHrZJnEDRcjsm0QTL61PApyNrs5xo
iNaBVWT0zM4xjPJZv40i5GKORmInH8Bi+pGZxuA7JctBsRC8B241msuE0y5EFKHuvpEgAzEt7TLP
O6m9lPzzCjDzkEP9lXeZDG265+fOBwcVzYuW3/xGMjD8YF6+Rwy3ztvac1J+DaFTL/QHa8HoL9GD
rp1PArI9kmc2KtfyORit2z+wozfzLlipG+9EgkYPKS97xBmehLLFGLVUdf4QtGh6QJGD4x8k0k14
qprU2P+CwJQDSg0E8iuuhtT8avzRRYeePY8Jib901KtT3rr5w1LjgmVwzo4Zb5djREpP2xIsqGw0
aVwdviMshW8NfbrXEXFHtw7kRrrh94j8/Cg8P/d/ZzYPxT2K58qvtx/EsD6kSFzRG84WDAaOyRry
brcmLp4q0OEQDtL46Rk3ZZgmpMuv26VeMeg9DnE+pKj9oU9/sQn+o1nCtxXps4jGdVl3ObMyaY5M
c5v8mbQeVTyyzYMDeYsckAoTtIoZEBvM+v5RZBOjkESLrtTxzqJbKHXiB4zDs+uEJaQyzuSxumBl
H1GPwx4pPQnmRmuCneig1W+nikb3WxZBiklktnhW2D/dtSmSJ2aoa3RQ2sfjqdEUQYeWT+i5+8oO
0p78lR2b/oWzPaLKHvOeWZHxWt//ah3BIxIOpfDE7krMU/wKvFvdRHZWSv2Kz0Ytd+y5pnTnpBPN
PuXXGY7Qf9dhyM4XpoXHYCSfuh+F0/jdk4IYKh5TN0IX7xhS9P/BfNb6Rkb8NbiVMtDtxGeGom9a
G8zTCYZxTr9J5J77//quUcPFeAxsD1C+Wcozq9fuNIbjXN+RtCBipu1F3J5tt5jpVpg0TfduCBC6
i2fpyy9cp7I4EKM/z08FPJM4DkwE8bQabNjJGkaMyHAjo2BnhqacaaDutoPQXhvwkHqk7uydMpu9
vVtUPPvHiIm3/kXNaDuD/i0W37lRcZeP85HrxUNA6PMwF7csup0iTgFWQSBsl6Ssc30EBr6domeZ
K3o7M/a3Uk5xi+g62ELuu1CK1TItsav7KhbkB1QmmvLXYMMnAnzr+tO9KFcTnlSFJvQ+LzUb2zA2
8M+v8jBcwdLj+7qdwYSmK5a8FjuWBHbdJ27jYr7oxvUVpxyu1oZkOlVgbohbWxxWvpRxPaeKHNvX
pmuQFzy/kcVtk7YOnLCvHRSAQ8RUuHu0YVEUX61baF5Ven2PzfBNiFU2PVIA1Z49joXbtO3FYDOq
+1PFV7K2H4FlXv/p4F3xVoa0vPZPTaSGKnj3Uh9/c5KxnCHYu/kY5XRUuquiG9Nq89/ESRLvRDUV
8VFpO2Fghs13tlO6+OV8R0Q5VtiNjmp6CvGS4mwll+Y5nCeXhsgv62U3V8T68GYMvjf8aUhed3Er
KkSG4Jg37BB5HOOmL1njPjPwvwtVKeRnuDXsAmXJ0WiOplUsdEhajuLMwa6OBe/SBTJO7+owcJlJ
VKzUkzcC73V18DkvOWjhGuPbFQGguYAujAjYnWea+85ry/Im5J5FzJkRO5oEjGCOeZi22T0Ghsns
ufIXNi3ij/F7/csXpW7OzChj4Z0nd219972fOG//ZqHfZL9MSZKXD4+Kg9Ym6I7bAM3E7iqTTEMZ
QAcVFkZoYUNDdlAT8wWPNnIe7M3gxwyqDjPbnNo7Y10MN2QkleGwG8hIzZ9NhFBtkipaGqBjJMEq
WUWfx989oYGDZjgvsjwjPJDM7KPsCzl7BwL7A396jNRotgsO69b8wR+B4MFP4YvntmXqeedGwNTZ
vhWafq2elzF9wbhtWTgwM7VIE7zCAM6Nx27sW54vv0Qy2rTSmEVTsZx6Kth/ags6eyNtShiFmIIR
xSTs4vZ1c7K4/50JsALJuVbG7Q2CkBWMJBHImh73h0zpc0q+p2yfRTNyJwVPF+wWHZXliWa9xQZR
qbr6WxEklj0FhF7U/0FNdtl//nzd6ZkMlnhyCHdgtpU6LXc6jFudwsOJh9DfC0/XinFsPukPPA5V
cRnBVJvHAB4he65cfFfHrZChucxrYSmENhKgqoufN4qWOcRViMUz2pSDhAxq9z0Zy51E1J6l8Jnm
oa2nY9VaUeAdt/E6nTLluLrZFxNawRkbJ6J8et3aduuMZWAOXd27P6upqvIZTF8NE4wq795NDc91
U3gMSinVsQP/bsY4Sv9CqY+zSKoRonrfQYWF0T5I27D94yxluq3nVetw/FCGPAuTZB7BTokmtYSM
FzQdBvnRpEtFlK+K6LcWbwnCfVfraTq2SK/dZ90zbMcd6bjLL5CLyWC24P5x33wQG24mIfOm3xsJ
fvbQemuE6rW6jj45hINBw8h2FsyS3DI9cvlzsE4Mz1Grok4gMU4W9fNYecUVHEMi9RHUncW7uN7S
F6eUemk8NyHlfkEFWJTic2PUAdma5078S44NAQ47xpOpXZIxlEX1jxJfA+4SP0vXotBj07vVt2FH
SgfD1hckoNHfFbDbFFxoqOZJA2CtHxoGjMwKwXW9byIRyL/cL51zmvGYEbWa5gy0p4xAgDzxO5V2
xzzOve4B26XID5FdW/kvDZ1wGnbSqeV8LEjvKihJ4JcXPqAO+m+GVywNliRfFTtXSCZCCc47vLir
qjw4b50L8gTGCEVDOJMlWG4wU8sS6tQM6loz6/ZdhNMCdK/GvKiPtrdh9p9NOc4gRvVSzW/Yr6P1
xBlPrjkN0KIJHKc+dK8eMoyNwIL0JZ7b+ubPupl0dvZtNVFLjP3ECxKYaQ3fyL2fiztgG1zdxXTl
A/pwzOtz3owODAq7NkhrsEPpr2/SxpO8ShVBe4utmJZKhMVaLNSQ+Li+yBbp+1On8KGdbbxUjeVJ
bsXySsQECt6xXQcGM6uacBmdDFVPtmerqueuRzFDGJ/KSNPw8que1alWYwBNCcjk+fjKhiUFkG9W
jdFuTr1K3fG9b+vDuGR+e5R2muI/eFI5sfZOZC27UXTurW8t228/ocHkZyvdhVusBS7K74pRMQw8
gJmSzKC80c1uXc8IDGA850UPP2KZQe1ZXFRtdzbrveEX1efQ/fJm7NjsDOaqmu8qR2AApRAL+/06
Yh6vLjzvZoj2K1UVrtop5AIV9FGTjd6cEq9FdOpEOWro0bTYWExVGTLDozZehmNXDqt99fzazjNw
6ZwZifjQQm+yswfWaDgPuMQKS2zRNjaPbsibbRjzDxuPcNsX2fIKgy+yp432ef0qIVTEtyJpbvlT
ahY2XhoO1nyDNHXc+JuvtVlPax/AQ2GeXAq9d+rWLuB2XURL7Uxy3f6SX4bViWJtkh5vahjDiCOG
ZbnwE2UtAwCew24SXUIGhhQx6iOUNrc3F27Q3W1EGA/9gXFj2Bj4hmEK/L0kN6IuznLy2+Kd3QoN
ZDm0g1r+xZvu17+MBBz7F+Eu8F5GHKzhf9lYzt6Ps3TDVCaIorLy7itI6nk4pI6ZzKlz8oH3e5jj
KYy4pPRs1d5dGhIldmHXt7hbKsfm1ali3k8sg4en/YzansvTMmkTPTeaXJRbIk47+1KaNlIPfSdS
89IjsRa/uwa065jNW9w+OKhxQeILWbCDh/4+/1YM/9OLAp/mHuEWdfcTS7TznZNJVjO6SEDyfWP+
H7w4KzUr6Se+uf4NaNx3y7RGfn9FKFcWdvVcIQiejT/J+jbVzlb9UqpS8QueNvz7tMmlZ/Zuy4l8
jtMicM8dEy55CBtOoFvLc9GdCH/yIX1ahxDhKGM/xX5d8JzfrHnnzNeQgY0eRBHLsHAorZ30n+By
NnkOXCKfcr4UfxztqY9iuBlk73nDyaPWML+ZeMCCYI+JIKwvyFKdt5FDLZnsjHrLxaFGvFGWOxea
rNuzvSMD/2pUJPo/5MXU1bibMU+Szr92YpG37eyaRew3dKz/d2oLdmR43wIfJm7gTRVrAq3pi5/Z
pxxp2S0ZpMsJjHLOH1SH9YY115ufHXU1aHW2ktFVRgwFvcXNsGyYvPCpN+MVTw0wYt/zW3NWmmK3
bkECZt15F5zYRh7NJmpL8VFvhAA0ONiie2ow4z5NuObW/oAdn3AJj5N1vLdFF5hj1i2jaiFJYif4
plTPyBXDBUxLNtSBoc+EkUGvhroSnzQQauGJBl5adlKCtg970EtNeneOkWMq7uIlyw29uSmt/ymY
VcnnruTAumQLEsetgQXGJMidNZFUUrrufjBBlDFLLLQpbkaU0oLMoo3DjGCWjhk3cTFddtz4g/Hz
lAVrfxqIvBreegCS6/nW+GHwUa907z8EJ0Tt+xiYCjNX6i0h9juDhPqBocYhySSApf2Ymtjvjx3t
c/MJMrCmcHikleR/59aZ2mfAR0Ehh0WR1xj6wpuexUqSMTqam217cMuqfo7q8YqwuJ1L+d9HI47J
KahmESZx06VdcJc1FXB9r8E6jpstpvG0EvOSHyShF4qMhh7+4q7UIS7gWC5L/dpI2caPbbmhPs52
5GedI6o3d89St3H+PWd8vS21j+LsPdUFY6abitl4eVB893G8Kxcdy5MOo/5zuIYB4PGMV1CSyXfn
72i0pDneMOtDcKKXI9WFepolgndhixPwK41kzmyeHq+l5vfQHYqPjXSCmYoNeLaksA8gOuHWUoyE
sBKt+KzINrVvSFPWvKMZo48mzThk8z0kwrxd/8OMUJs5xnniGctEO3djs/aPbtbrMjysceMyhE6t
z6oQcFY8LZNxfDztnWfXB+7NBlFKWPwd4JZNOUwZYnsm6QmKUg01/LAPRlAw18of0lh2Yoch1Pbf
yzps7Rluu8l3Og8IQIgodyCNcj0TCMrumVGpKGEoUCG0dHG09Pcy86v4fWmbGKpXtpEjE46vrKP/
8MjqSRiNLQovTNTxkSNcpvscD1z0vhmc9lgt85Rj7ZC7BZuUetVY7ORNFwoMZkq7Zts3TlpF8kG7
HpXHpZQdu5uDrvHW9gkGZ8zUC42Vz+5qtrKG8q2IHX++LH1FADUTW4bQul7jkDlTkftHQvIc77mq
TW6f1coE/N2SneD+diJE0GNKUEl1i5eYPNfJmZooTYJMpQHRCmEbPcyjLeubMh8aLKI6l2x1OWWr
nFmm2Psk7xcgumsGadtcN5aijXtFTWuvTFXYryYeW76MzHVv5igW+SOOuJZWsG8oZfYGU4g5ialF
IE6AEzH57QldAgRAucvIKaihMDJMHmUf0rZiK0j77YACzAw1guGnDxN5IPsDmU5T/Mhkt87PnDYo
Usz7hBd9Ni1V7++17zymhnx7cP8YEZmI4QJ25fsoVsrlBBs7aBdxjAyXkYRCh49M61VcJsyncl9w
T3XFLteGeWbIEibvpUohlewuNIXePi1RGATDsSOqgVcA+k55tHxpxukQdzCmgIFZ4XoHwoKg5mpn
ioanDVWK+T/QSgyCJkZyL8P1fxydyZKjyBZEvwgzCAgCtpqlnMfKrA2WQzVjMAcQfP07eru2Nqvq
lsQQ97r78RSzOWSKKj+JfBx1dnfF3vT7ql8tTqaBMax+KFkKuPnZXM9lOQcJQoH1zkxjg0cJ72Zo
ovTCkorZ776dY+IKOO7laP5jEiYtuUX1uTqv6rColpd+9kCCHWhk9+obpn7r/luHLu58qvz6TDgH
ESyloTDINHyj64oGsSOvm9inqs1c/QzgJQrns1r9oK0upE7G4p6ATnFoGL7Lf2zR2TAhW2HCG4mh
AhMRnnn15tAwvrbj/LMQEON9ma7zM3uJSB3dpsl/sxQ/6mZdpPEVW1d3cPRm5fHlHxwTr38Cborf
ZALZRIMQeLENI6V/UwZLP//H8d57TIM6R9A0WeztpCGuRACqEw/LwI7qUDlJVp6dSNQHXdnMJ6m5
DE+Td7V1YFye1F+PlWoDaWQGKYNzCGPlTGC5eOkhDtb3GW/h8nsi1+l6TOVxNrF0EoM/v/GcVZG/
ccMmtO/9ZDlhbBiVvOrQsJq72lKFWe+HlnwiicW1n7Ze7w0MPsF0nQiCRtLeTB4IN23WYV4SCxlz
fNfY5g8Dr3jQGCod1BMvHve7qjIc4IR+/MssVdYccTszmE+gwQTXaMNEuzWlIAGfkQFLWPbkSOu+
tqvYodnV/yZRw8BX2KReMe74GB3AoIqPQUfUbFQNvrOTNG1XXoqo9j3o57EW+3oYCnOb42TsniSV
aP4fDLhj8CfVgREPScQy48ah47S/yTEdQImpQi36P6wwA3mGj1Vd2qFbWLeHdRzjvQHzeoyTDJAu
H9Ypz0WVJCOm1LQJ/W+cenXvbvsCMNwZT44qDpm/kt0KPTd27oe8mlh2a8vEs0Hyjdb3rJR6vsNI
BBRi/j8tHs529hhgFYU4UY3xeom1E46fDm/LaOS4yFKTrUqd8d+g/8YzWN7gbU1YUJDqkBSmLuUK
5F55Kl12rStnhzHPa5awsVbLnh9uiTURCVwTyHtNpeNyK4O1xP4Fjo0NKTbdpJ7++CxMA9xnEet7
rxyc4IZjVOjepHjxzI1DHCrAJ1o2pfkTSNk5FzfGpc/6XS4CF1w8TP1JsMOXX07cgYOjQEHO57Es
SZ22cVM+YDpdak5cvir3nuw5MHCumXmqRPMawngBIlPieQ9jnlO5x9/MVINBudBL0O6jql7CQ8WW
OngRQBAJERYEXNsdPpHxi6F5mXcRUziB0mK2L4tTFGxQxewDW0qxSt6Lbl6ba0gjfKSKfJr2lU7T
eT8gQRaPczLH/s7ljZ7d28pewwhz8Tcnr3OfYk0kkedhf96HlbTPXYHH+tZ3AHLdLDwi0bTKXlwq
skwckTl0sCpfFZGpJ5Z0pDkhNrn+sRMkpzGeszF/7P0yOVc88ogmGVzyD7x78mET8SCLTlf7S7AB
N9F6XAkRwbHAhCEBJ5XP4wPm2dL/meFLpCRHA+p+HJyttifUNXUDpmNQaVkHqDioMJf025gZW7IT
azn1UlAyFL2d97T3UlCQuoz7PBnnACjttujdcYJk4Tgx5+vG+4/naYU5qSNEp+tLmmNmDY4EyTKz
89iGrfthsWnAWlPo72ixoh22S9Q1nzA9CRLnyujo2nU4OjEXKRsM0mIEXVuMjW02XShhrPjREwE6
5bjKWoWQ3JvMaU7r4lb2CYgHaSpm68G+2QyLMWSaugjsQ9OU/n+d7zf/yIS68hjLKL33E46Y+yI3
nKrcmhmFUZmREHv4QMMyqbB8/JDYWKdDymHrrNIcgvSYOBUAijX3+X+DqnDdWetwLA8JHpZnbPEF
4S1SxLcgBBvS43i2vQOfw38m6lV/eZ4o81PBj6MPVd9LdgoQGu1GcUhxLvzly6Fw1Jq/tHL5f6SL
49glcSmE3YE8wBHE0MqNy14pRKyYsx+/CqdXxRPuxxFBZG/zblT9/di43RufaAg+U10O5ltmrIBY
ao9lffLyqW/OWdUjjHZNmyZ7RGT4KGk8kEvwLGF4VJGm3LfQJrCgZ7k2TwJLuz05rKZBmXhVmd5y
adXf1CFX4WHt8+TZsAr0d23A6XqvMUZNXAVEL1kXyCzagUPFWp3SMIKbpR9ct/6y5SjTLRc3p6Kc
0bDbC+oYyu+yroBKsdhKhoqAdC1FIXaug0y4iWJ8lSTOumoKT6CJUwAcUcGxkDRBy41k9zSNNe0W
JabTu2ViR/7XyYN2OYsOZMij66aJvVKiKFjFyt1WCmhD53HAXDsMrZvCHVDgNjG5u2JvytzBgQYW
Tt6n7jD+Y1/nyF8D2fSjH7y8eEEGxgmiUJvv0QcBx0brLM5oZbzl0861zoktZ/TL6qm6xA7ELlIZ
QdbuA6XUEx7xsTiEwwychfynB3sZPLAGIECZ9LbqwdgBaiFMjY+WvMaDT8qVNWDS5cAHytUhxSfH
VmwnpP7ujexof0xYeluOWCV4DSCFrXufwM0pzk0sMRgnfrrKSxdz+yPDe9FD6k51sx0X9JULG8Op
4kTVgumbGg+bY8uLZkfMc2yBEdj5XuDOnLYNCDAP21SkXmbGsfbQc8H85wBTvZIIGsuMijfVPcRl
opNjNkTuWbdVF9yysiRfOZRX7AujVfZasvKB+ce0ILZAWKOjRWBkvS8rjwS4Q4XhXVer7sGlILna
UgdW/85cOGiyEyXiIVs8iiPQ1x1KSzTC7cbLay9kI4IZZFfWqqTHeIoHdeIkgDA6zaWL5Qz5iG6r
ee2feRpg5l3zbFh2sIxWvJYIz358tGO33tdKto9jMgfVMbwK4iGijTqGSztAbI3JBuQ3DZVdgX+o
+aHKEzJIypDMrOXtO2eQqr9ELWsX791rHTl2e8KFGVYAkib672xCr7gtB+K7R05teqSANUx+LQrb
TWK8qD2OcwHtzid48JHhC0coZWZ+D+F6MPpxfKIjI+Q94ZwWoMLj11QRpTly0lzrXVpIHoWs5YmE
p2UouMU4Owc3KRxDd7+y6LJfoFDQ9L9t19REqd1EZxXAwTZxqUUllhuleCS66MblTyr9ivLW8qZR
HY8M/CE8wfMnz1iNnOlluZfiJWqyZLEWH3Oa6vdqiNdTM3gm/ajcNQGrKAAkTYe8t3VP0gKn7s7M
IUCKQXievxH+FN9D2DWoSR0ukQM2XDQjx3HACkUe9xsu7J42JRKnJWFpXl8r9vplNB85+NoFSlCz
lDsfYFi8R/eH2tvPAnwOV8jFJY7Znya6K+8jm6tlp7SdKJTJJpN7z1SRTOXv0nUdCkIStUB8gM14
/h9MVFQg7AWjUXMWvQI1NdZN/NmhvMR7VnJswfOqFebU6pGYeJSk5kIQTUY/kQX78MEz3ma3QCf6
3RLjG0dNMcs556tkMaIjeNHYM/JfUYYUT/MWlRb9oZsfmOGX+rWCOfffYMj/kUtuK/ADQq48Jod6
KPWuy2c8xSSEbHobYAVlnVPMID+ExqRzFkDl4Z7k2lbHuYwXebBNX9mXXFAYipAaR+2lg2ua4RIS
SXeMei1J2rasdTfFiqWWXTD815KVJIrGqZ2zBT9WBFwixUpfHPDrMG2qeameQiTxdpePomwPSyYM
QJSq5N2ZRvFs7pa2aC8t1zpZM7U6R91ey/RM3blPSVc40b7wpbldu9XDB75yZ99UOEtJTDedORc+
UfxdKkxJAMDm2EKTxEMC3dD91WI0HNVwuxBCZ4Janf62TjsydPXEge21d3gzHsXEILNRVhbyrx5J
XG1KFv6/vGLTx2gggX8kOlY8ObMTwEG4ikXsnfulx9GEBu9s4HigTc3eIv+q8JpY4VphcidlCG2l
I2m6s16XPfYACvjz05T+GSiTm3fkKrzqL3t2428wBq73UI3GdMv2SOE3ZXMHl6uSWMhjJQJMvSMR
o4NHILvdRnZy/oaDMy5YKzxGOFOAdCN2P34vdiKwdcU1YEgK6XCjQW66h2XPrOzREvi2NGoEAuL5
WK2gGM9/Qzar+UNVuKkhsuwAN+SRqfvxsel7Qeid3FFxzNyQc6xxJuIIFHvV6AgrVSP9MhAjWGJA
0sTtdH7sG781dx0nXXPqyjn9ngoewmxW3eU1tdPs741dwTnlqHfdjoUQZxpo2m63rWiEOQEOn9jW
Z4V5jdNchgftz7M5zMXc/WQxB+3rUDw+14UjAVQbzHkQd0Ifsg422pks8Rr8qTD5V/uytH65WbKC
izioePFvmOTnjzhtVb2r6tovdkAfJrSuVkTHem1yAoFtfqtTW72NICcwSdZ1+RejYVrdtLBw3z0B
R+cGfJH/hM5fvYPYWVHzRDpcomgyJMwx4mB+W+1MmDJZVr+6x54W/UNRTdU5APs2XzDZNd19HMr6
bIYWTynAiPiN4DVQ9akiVo3xqmjtfaBTIvZ5iQSXTVPh7xEVzB5foSUf1pmKlQ4lUO0V25Vg7gVk
FP8Lp0nb+RAwz0+HopUoD4mAx31oKSxItkAo4kuZYGTZkVMs51M5+eEZQOJ4BGE4Ej6Ysxjn9szh
5J5spXb3eWMdUt0tXRaE4TClC+y2x9zPaM4Zsdox+a225NlTKjc8ACZb37ykEM5d1iBWXRHoPZlE
SAHcwAm47HnMP9FfXS5Z206xuq/CInGekaZQj6JF9uPFDTt/OC9dWvWHHCO4symcOP67dAkoiooT
H/DdRRDHCocldU+kI5l+4xpB5LUrI4no7ixKfhA2LyLeHgOGCbeE2rwbjPKSBgu5LVgQ+VahG66q
rvWuTSBrAx1PR/PpiZhxY5MM2fg20QnG7tcb+50ZHZU/V1ez8GasY6d7KHs6pI5jRVnhmUioY49j
4SowYVOHcWftSubZYWB3sV3x2TE40nfV35opquufAeLBwzwydd8mPchYLKj49FnEBGDCN+NQhPUt
G37AYnDupg7XhMvDf7YkIHfNuhZPZaCqn4TP+DIUDDtk/PkiWVpO0yt40LFn4Vit6L/KAt2HeY48
0Er84H5bK1bhaVvWu1ytUXsKLZ4tHmtl7F16FavLMlj/XUa5vqe+GLCOh6XtPXMFRK5ACUilLDGX
F8vxCf4LAfPhDtMkmnm6YOAklG68ZudlTq2+1pm2jAvtg1F2zAdmcqZMdsO7Fn4dIWIHKiJYFB43
xUg0YysC2K4bBQ7nDe2WH7iwdcJzIZuW8cDpsop2pZx8wMaNU3wMMpzfwJizQ2xBvr3jlUjKW6rt
nOEzTBVlee6U9Qd2FpV7D4BZ3tU+cgNKZV78WDetb7O+6ot/g/Ddno4W1tIc9CNop5Q8IFpxHgZe
OU12ROGag7X7mInGEWXR/G4nrPvF20hpQvk2jmt3F6H+6q9IBrJ7xA81/zdC7Su2lbd6fzlNtfUF
RnWv8ULM5XcrnfJRD26JQS8UkOVs6cYY173RzndCumSJmGjYnIyx2/dPcSYRGxW/9q2divzH+Inr
fLtEZQksqt6qA5dFwizD+FXtPKHIBSERBqdlYBVwhnYzBU/ocMp91isnER6+upHLTeVmInpS5Ob9
HY7+pbx4jR5/Jy9226OZ46q5oTCyQsrJJfJkPeM723RRt0ws7+zg7mYRsl3ajNJZu5eqDXT8iP9W
LPwna/dfU+ZxcBEyEu4HeVbz3IxVMl+GXE+KSITnDfBe8eY+MptUyWtLPiHZTvjWl30PHvZ5wQ7Y
IDmY4RwX7NxfGgC9dG34Rh7LeoAHzvke4hLxhAJnxCc2tVDeRZB3880U4fekVYzShVMZ47wkeVfE
5WFwI0xhMfLMNoATvQc6TiWnyQPHf+xnWgZvEytGrFddaZYtKhhrRT3Hy1NmU0q9OLqP09b6ufws
l95r0m2Tenre6DbR+LMl3Ds8Kl1G0odDAUjEPvH/BQ0rgzsX59UfiHuFe0wQJhQUITE+y5mX1C7M
GrFSLtIW468EjobUF7OZgU3Ll73X/M6Ya4bcY7WyDo3c5QUy823WsdgTUpvgQ42d8b8jTp/ngYIE
1oC01JQ/fmD9YctBpyFmwB2BHSIZ4wurBo+xftXtbT5SObkjFpfAWW2YqraZi561gZrXf9aBl6HX
N72UJIlV9x2XNZCIfg36HEVqxPwPznf9dRKfCQIsdPC7atIad+lsLCJXVCZoAA0jTTcYwajGKNxs
aPTguAaJF9fA1FcOU2s9QacDw6m4lqqgGh7oWmFhg3Cbqq0sZwvJdKDnscd83kNKKukZYcxqrtBB
zFAn7BAJSzGDY8LL4e8hPbXhsKW7tu7Y4HjijRN7CInfryGLlSVkFj+TZiN4Lf3nWUzl0HH75ofC
gJTSCkYKHsUJe7qNOyXjI6lPw9ubF2QGODKaX2dsJj8g36E1xPk0W0YHFz4YuWecztLK5eRxOF42
7GFIe3Zwm54G7Kt4BSsYKpsOx5C/gwlpPrNyhSlasrmiaiXQYXGXrwp0hiKpgK1XTs3HOiC4X+1F
CrjUrJ+r1ZojVwxAHpgHzlOHZybhwFZ0Fz+OXWKV0hHQgksT/OfHLmsNx/erQ25L5xt7PS4v2cfF
g1laHnIJKK+W7W/Vv+O0ABCrCrrI2IWKYVu2152xR9jhGheBH7qL/UW8tyJzXwY9NfUeQRr/dWm0
4JeYpuWXRYl+kwQBJUgupJqN0L6hgYfNCdkJyHsaDFwoianq9bMpu+p7DUUGTRSRhrI8HZBqS8Yx
YXNXhiEbdHarG8+P9HM2K1xI1Yzhlo82hT8WpuqJHy202wyKR0cOLs+dg5uFLf3g9mq21WXWPna6
FSkBz5yFA1a3Mdv6NgbES2PsWm09xrNXU4fdI6/OCkCh5IlOnrGm2D7Edf2u3RnP/JI16x+jQ0yA
3Jk626opjB5yb+KgwKRtCEYKx1Yb4wlMopA2G3g7CSG7Q0LyJdrS6aw9JoSCDTje//Z9GsT6BUOg
UAQ2cU+nCIbA5eWU/Xedj0HWr+7yolQpwblhtuIYx/fNmS1l92lraj6Cxjjk3Cw5ZZdGjYdOqAXW
LrzeaHO1Wx6pnaljMrY94faCbUi+Lbifz/Dtou5iK+TgTQbXgrxsFuFvncm9fM6inDHBg4B9mkqB
rlTVSfRTEaaFYRIS/D2oNozePatZnFecYZ/ZcfKPOFmvBTb5wI3pjKZV+7VRsD4GqHvrXkRJ9ZSn
XvbVmit5kMSdc6h57WTbvh24uqDhJPehp8kTc3pALOSL4G1sk5jDtErjpdku+XUU0XXNKakSYZPu
m8kfWPoVeYeZgu6wN9ylqO0EYa5RbBv358nDGrIbMRr8c1Yn/UcTUC9Q8iNxTkK9/pl4DpptPFTq
Y1mcPkN0yvM3wsHzR6WliIiBBeYhApbkbht/hr03uby1Njmj7Es8eAkL3NDADkLCZuj3CyzrLCKw
IZKrKuWlUEPzJ7ZstS4JX94PNkI4IsDkGPHXMlMXhY01P1QNdARMAKPZ1yZRD6G0jtkPUme3Qi88
kv0lKTJYHbJ9mIY6+rE5t8uBQEbsbOhQEnoPPBKBcUKmYA+N+ksdQcgcurYLopORy+zvpOyBrCJG
eb9epjwcfcEih1NuhuSp1D5YjAmDf7ZbYBc326YZZ6hUfe4G1Wb2heBicefgQuLM+YpZP8WcwZfy
nu8S3XqgEvKM9MUnIAWUmkNNmxMz1rC0N03BvnsXxb7l37Dqf/ETxLRug8TjcWYE1E/YnSA1+RQW
QNq79TMnAaTQwtz6U+COUodoANZPFIidSf9Y9VhjNzQqcffWawd0ApU5jW5SmUffrugxfftN3/03
TzgPqAhp5pHizxGw58/qQUYJNtpr++j+SgfAjcZl1WB6Y0Xt4+TH0VGL4wzb23xUZAB6wsg0LCyQ
iXAu0S+T5Ce81S27BEwM00gTrMtR90NJy47+YJki5QlcKpImihr8YZRsXjldFi0n9GZCV83U21NB
MQJnQ1VmlHfFZLJl5ndfeR/20T7KvArIchdm3y0Ppi8FRhjdfmzijAk7Y2231COJ1Z795G8ct+Ga
bHXWqbG5rL3vR2cWwS152xhbLV9/L3sT3E68iPQ/6nksU+04iPpaCdVfRxkwbpqRoo1N/Fd5GMZ2
LGVTScgMSeYo2jq79TW24+31MAexv1qIo1lCACQ6q34otmvOzsFUmUfm30/mLzTpAOuB19bLrQVw
HoOOF3TL8+U2esY2BLN16p4lKYsuJNmj6PrIOboTZE7Z0ZzN2vdvpVvw56ijsO1DvrAQ2ajKib7i
BKoVpzIyBpsaz3X5OKflQCNLmZTfipVrfDJqjN6cPpotfsOQOI2vG/NfZwMyYhp6JD+MA5qXlmim
+j2cvqg/xkPXvGJb7OXGcOwFW1ErTVdO2i/qbaTh8HWG3Y2ZwI8He/IWH651SqmOPcYEq9u9bGpX
70Y1+vdoPmbkUcDeNdqQ1yq7m9nr8/E7RWZ1/zn41QVviaGCt0Pw+zj7S/iYzmxc/7T5jOxc+G47
n5sy0gTCQac11ZZlVl59GfTOcdjVGXljzhQ2JY678Uj9ObcMN9xcuKTV72RGEIB8FKe6zevVjwGz
DBI5OSk6eTNEWDApVcqTYjMGsqVaCqrTIB6i5HoMbCkAWAFyZiFOOL8sCywg82y3yG4ZcC6sIXrZ
t26V9FC7RenPDzxaMv1PInT3p4DFLcUfhq3+BopQWr+Qb2/ss1eE9tliYWVVtUwRN3gTQi/kWs1n
qPBrIV5Wtu8Zr/F4yt5gO8fLn2wopubW9UYh7jKqwHncFUUATIG8QHJj8PJRb6SJw+1VSDyJ9HH5
fwGq6B/YJBQQj9qi7HctVd4cVSUKy4ZdezI8RKa39tRVTX/D651XDXm7efplJUa9kcR/hOnAJhjM
TC36t9QWtbqbSxnLnWv4P/5TmaIJPkiVeupJwXbl28aSzNoVUhbmIZqxzAMP8YajdQubbo9WlLiH
2Zj0yGk8V9tqFgjtXH6m2WicvMMXnnAWoXCO8DwmdmZ5B7QHiGRaLVP3RloKEEYa9Ym5RxJo5L4x
7Ng/zco9UvGbwfE94Gmo8id4YygkQWiqd0yTXbgZOzs/ZMMM4ahepxWLKDxXdfIr2S43iLqdeG+G
dp12juypgdyge5PpnhPXK/5DLFj8c0/mYnwcKMBr3xs/5DJhl8LaQ+LI5qL/ndF18RMpjR1j9QYF
TdTgtacmc8auw1BSU68AjD4gOoN81N4wkTJ2aZw+wRPtFH305gPrIvmKFSP5jESYuc+wDSfwX0y5
F6A0vbo3OFCG2wq59sjuo65x4WNeOBMtAeKzemwlv4FxStQcjM/COeeTExavHBgxygPmr3p32uqC
IMtrpPo6eCUE5oMTZA9HhA8jpLMdAFgQGCSS7MI6hyHwmuOFCI8c990T1ogqekX8o5PLw1eZ79rQ
isdZ55k9SeAHt/Oceq9JXBJAdEgL7EtT5xdZu+ze0CxS8Cq55rAUj1z628WfqtuluyZKQoN29qQd
tPTLSP6GVC9xEbIGk4XOg61wdM4rnsiMFKMLm/DBH1KaI/11mO09MhJWTRq+c/9v6aHafnJPFXKP
0RPLB5OK5BVuKjycf2mOx3ipWCnQ5VapftKU1ls2FhxyFamIjQp4N18ES67urm5Q70mGJeNdFzsx
jkAXCJ8ikRYTT+2R70kggJXOYvTgEbPUne/H3Ssmp/qLGVYlXzEf88uogY1mKUSJkpKv9X/k3PqI
fVkl0JCWZcmy89Kk2RMu7DXdjeAPhq0B8wq9BPngjm1vjzDHr5RX204U18eRJM217RwtdrIIOv2c
2HbwDsGqmVPHBe8q+JR5tfR/uepBRlpGhzKuWRTIKEOJqKcFnEeiu3gXICpx1eX53Owm3sfOu2Sl
G36Mo/OWkrghTNE4x0DxqghqvuENxRAiuqPhZZ1Y3fgNr/WegJHgyBq3TnHfBMtKyHgsc+TJvkNR
i6xabkdBTTXHNFDmlHDE2rQr8YWouWsqt3+zXd9ecW6r5z4WbIudux5EevAIOb8Mjoa7vT9Gljvu
vREcrzajB28O6Fw8lcdilPFnlkXqX4SFmAPBGk+/pQ41ZQ+DaUESAHR/6cdQU75J906NHade3plr
8XTYfPJugxqrFA1fc8ZhpCOqdUrYYJK8pq4kO3utBC6EQ4IY6ZrTvnDMiWB8KYwL9uXKOLAPMaZT
UKcdou5e2zzNtyHOwuJYuV1O1afufqq4chvmbKfFOOnEs39KOaw1e4nJ/7aLkfV3bNbdmaViK2YQ
q6S98TmX1cNkO4mCBCnFfYeIA5UOWjUj4KS0WG+XtQDW6/lxa046HNruYF2W7phzOlFtaX31nFNJ
dpsB3S9gdIkQh+eWakaXjaAi5bRLkMGeJOdIiKKwj4cB86rJuQ6tU9s/wf/bZopuyYnaCmrf7rDY
L2dOQkF2J0TTfjCZ6uEovFACRRgMgPZUZMOOmFZLKgeC2sEP6/ngKEpCNnTp2uWgh7jPzzrH8w4J
xYvZeHLTsOULZ7UcE/Qlfe9xQlhvpAwnuR8TJa49H/lUNCchs+AxMVPQfsqcGmnKQ+xgjqi56j2h
RAwaW4XeSSo7AsoGWJ66glw448y4JASMA8WJKgi7kON2nKVh+xRYrzoHYZU7YG79YT14LMfax3Ba
h38xvlckDGsjT98MTWp3RlxZ2GyX1t3ksKy/YVuLvOE0BBweJ/D8FN8QuHisRNTmB48Dx7XJpCmC
jw7TPOHzJXe+PN8l34bSE+g9bjzj59sJ+ER1Qn5Yn1eRdvFyFMSRAg7YRPQFP8fso8z7q+PcYGnC
H6J1wlEzDR10WJh6xD77sjjwOHEecTC23rYZiVrHtPuVod5HYaCmbZ0hKeCu7n0mU1Obv3aIyhu5
YNTaxuze42No/LCDngTbJ+QoqTjhbq0Oe97gxAHUmWHaW/D2h7wI5hpcMZLICnZgRc8Msxjvax0u
pfMnw4N405tKLdsQXo490CRIEWrn4BvgRMlJGLDROv5ZCQXpA1Y8EMmjAVGEf7h54gHnvlARkqxP
fac44KFtNjVnpYXMWdVeGcxSagcQQjV+UFyHqcPDR4Qjtk7eEpxwfxETRcFvuLDAwBwl/FOjI/3g
dUHz1dRXesjawUzu4tj6t4Uz8PIfV7HAVSoa90a3njXf2s3j9sklwHjgwNwy01sZ1q9eq2V6UQjd
1cVlUXYMcr/HUrHUwn1qkQ/xfHih+Aq865WSR2Km96+RDRwUPyLmaYEfzvuQapKEk4nxWH57Xtru
1jaF8k1RJOVBaAh+9mKXKQl2GjuE2i38CuX+ylINeMRT5XlggrI1b/qxL557607uMTAUcG7gYLBk
QVcDpDEJl6AOO3PjJEfE5BDhcEgTJY/J1JqrGDL463OQ9csvTRfhv44j0S1UyAyDgqC9+jj0alrf
MJNz2pDekvz2pk3Hu95zkkceOBCyMC6PYMV80K0bf+SUf/5/R8iHO1tekHjg+0T8jCql+9ntCJTs
IZXz5NRtVjtfzkCyV4i+jB7KLJfvhD0a9xNxtY6e55rnJFZKXoUuRcprK7eedNfx018m10E1ulof
dlnWRQluEKLLm5kJAIe8ztr+nAPmVa94dALQWIiizuewBsENqCvbAxAsPOJScWmgkBvpw093+Rfg
VCVhHShW9WX2VDrvAo48t1j9hvSOn6j6JNJZUroxtGqi7qEZ7swA0hPGbTtNN6OXUSq3yXydckPz
k9dfKXuh8CNoh0EwONQlFV2sXPGqMxPxsxh+X054ILUCnj2aHu5Ij84t4T+wMSNBlr+wDuKIZ4Cb
TOe+j5b6VCn8uodA8cC9ZJzw5Mn1ZXJXMUmuj0G7YvoY1LqkFIZkIj0zBePG3rgIlcmlu3ZxP+Ip
WNejm8vWfTA+EHINLA0rgKfhWvVVZzil1nxa8o9lLORT7Zf95RqSXffNVSAAluE/hoCs/gnLLm03
4ZLCLUyv+I4EoHchFhwiwjVRmg6v5TQP08/o6KEeMX71yj43UVY5+35erhe6ECGjAyep11SUNENv
Zi6kLxQ5R3xeHQ7+Hhpi4j96c27ic9wyrN1prcLLSrWFvMVdyVYw4hYf/7DENNUxrnxn2WZDPEKD
sf2wA51SjfuBpQVv0+gag91WYRAuXzZJBvjEXL7LuG5jtc5vDiBv/0GC9UJ+pl+adf+utQ4h+OvM
doerve/u2SWGw6FhqMCFkVUM7hgay+VrtLVhsdi3808xt4l9lNPSEd4ep5jiHJ63RNvkLKcnNime
h//u6q/ilZPdw8BUmg0cCzXEfEq1tkLauX6isHOojtmEoLid6RC5uHoM6buYR56iZV60zQ58n3q4
RnIZl+hnDDbh4mnnsaaTzG6kP1C1MnbwFw/uTBwcAhiF8LtZOukLHSDCu+DwVXwMk0760IMReF06
APtbCOqK/pRlypDflkml6qBzz7nQpIRnRRRQefZIoZym2jHyum1BtScpnAJrEwUdReFpC0U4dfvd
CkYnPPhs3b7d/3F0Hkty41oQ/SJGgKDfljftvbRhdEsaegcSBMivf6febmJiNOquIoFrMk8m5ZKy
jkjGB8ZBN3EmNNpdhht75dOw8PowflCBmFyDB2Ng0bQHBjCs2KGM38hnkhzJbTTBGveG3iqSaLze
7Bjqdk9ZiR97O6QjnQIKd0Uuwi0heHEBzm3jyZkFW70p+BP1je7eJ5zf8pGVr5DbIcxcpJ8AC+/R
HVZXBW1x3a4lxjJS0prSXAjaK/+5oIGyQwb67OpFqsjgHniDfW/LwUHePCXOtSRVKbwrhLcml6II
uhpglm//JbLXxSdH2fzcJEXUXdjV4pXdRCzInsvEtTdSsTBMEuMZDalHqCVB5ranuTCsTBlEuZQ5
rp5w0JJjPe3TLu++MCGu9SPfZtte8NAR1LYU4NDO7BAxFfCYe8vfkpKHO0OHY7PF1ydJKpCMsHdc
NOznnT41xHS3RBJRUKd1QPpIha69x38fb1yNtyoGnCsQ2RbdpQYmDcKHadgpGoiggCXIMGun0UKR
gM7C9GVFGRid2BKG9r2eIkwoI+SGk/JVlW2Rst8yKAnC6V6mDP1OmJjGeY0t1kqON5Z9T4wP/Gen
Yy7wlPEJEZeep4x4fAysx8gpEan2bLy+u4bI4U1vlEZbEPn26CxNcc/eXvrHkhPkYoQ1OdIQYJwP
iR9oklM4gEsP72sQt48YZ8UxJNUGZGXXqvGw5Aj6X1lXZm8Eqbb9qa1i52iaiTQSMcTqUsXMG58t
687yG5u8hnMXh2vxV5UOgahwQXnwWZB6w+eMZOMSOYMgM9PiWp8HJ2vuzIord2NV5cE5jjDWb2Nc
z/1l0dCx2YIlQX2ItGMh7SzEN/BvDGQdl99z55DxwFRiZptGrkqQPc4g8OwFkg9A9hza53/ADzVa
JvZ6L3z/Ob9fHBXRvvJAEaAnmGr9Wddph586YmcoyShmAsm+pd1zHSr/OHHr4Mwh2MndqKUGRIrV
Qt81LbuqJ6FwQTG7wD9MImrR7c1Qwh1kAbJS/oLxJdXSjOm6T40BnRswkonufGimT/lMht22z/Pq
c2ri0jvExM4XpKuvwePSulO6x6c0BLgVbxDulVXOMyIaFhzMdD3kEKWb/MaEBPAGkMg0PHQMxaMN
upr+N0y6nMlTeiMdlpRyLMZmHDROWJcE9pW0eJtgAZPwnBiBllCKsn/uqMrEiUZBfgajdlkPl7E5
kT/ark9WoM5Cg4YWGzf1Kq6ojgges6qPk5c8amK1X2WpGAtP8j8moob2jifvLyW1uSAURYEsOItB
o8xK/HcTP5NASayidxnCXj/H8IyCreMY5D+o0/CNLgR/3ejYAxlFuqr/umOBgn1LZRcfQLb46ZuO
x/zigris/+Ff8uDPYX+VKPmKcQBIaJjME9jtWTEfNfwJ++HTzIq/qesNxSlG78RQEAMzyHy3fZvT
AP3M6hcZ/t9sIAt0x7psnq4AMWLI8tiJ9is0fqwKrb+8joBAqLSSfEl+kQUYQdiRgAEhm7T5AyEL
C6/04iE+yp1IFmArbUESY4GW9JrGRfnfGIVozELwZxNDmbh0MSncsjYxr1MURbPKXq1a5zuzsCze
doTSplsxNQuRiRjNHiV3zfgWtHHabcZhaotjOzs+SIjEZg+s1PjFpdKE67VuJ6/JBBNwo9IVz4BB
wco5hdjlhwpbZ/zFPnP3jdJkIJ6iGtrHSY/OcOx8XPpHYgpulaHDov08NEN1sgqF/3apoxVTX+aq
K2BZ+4O6p6kJkKDSelgK7ae7fOxi2MUa/fsOGGKAHTUEdoDIngiHk1DxkhFH4Kdk87lNlf7HuIgj
A1aITnZ0zM43umi6x7wToBxT39fNR7WkK2umAOv6K3096FQnomXcopBAOybLSJ6I0NPLIVy7sL+Y
Og+6O0o9y38oneA/GHsTxKpRRsc0iWMCDsMG/W2GnX44kyeIa26BNZYySucD+4inwnsDux6zIQ7x
VcGlySS8jRKh4IoLQ52YbvTTVxb3URRePcrk5Ve7WuWcLVGc92PYYEVi0uh/hIhYwm0x+kRtwTBY
CWEwTjciAQzzHlEgWZiAAESiwiPvT+4fTVLB7isR7byNiniyEwj0HB6dKrW8RRv4EGHFyECPRR1N
u5wrWkM30ZWD2cHqm21IxHtfDcsjKCHpo45NxlvfhZ16L0svnQ8wDsiJQYEPl7ubRaw2hMvCJOXC
1XfEWd6AVqhz6U0W6wBp8sp1xxpBq11iFvU5GzKdqGEQpO2ZYOE+iCOp32HpTuRO0gb80qpjmdwj
JuZYh7QmEPITW7VJaWcSIpbH6QWkFdkU9KQOtjUh+4saTajuBM3wjbY4ReboinZ44DXN1+tSzf7v
0qno2knpGNe7qlzE90gwUb9N1z56H03V0pXj5SeZlJM03+KfbhYW/LQDexiO4TvNcUaOQuk5Awkj
InmwlZji+7E2XNBgM9z33AzJA5PqquDOy2vm5K0xd63sCIeCmzIf1Aoa7b4yRfFoXRNn26FTZO05
pW7zCxdP9djQthIF6UZJfG8Zs2LV9ibvvxL6xtGNlgq9PgzJA1MQJ7xAxLQcFjLNn7jMhNmwyA7d
vVkLNJh5B2xOooThcRoG5ws7v/wT1wPxmjiVhyNxQPW/XjrdTzsRnoYIKWUQTydbli3U2cx9Csiv
hDDkSwcpJnw9mmG5MKXYju6EDj11R9a6qTeR3Noxvb2bCXOTW15qKFBTvyLn20Q8vMsuW5dAb3sf
as/ONU516BjkedumLzz/mS16pfeWKKfbCn5W6X5dQX2jVnWa/p6igdS/zUyi4SsPTEvyIdNLuigv
nT7CqqMUEyWxUli+E1Sj7sxLsW9jROk76Ac4xUdcvv98OcfvFWUt6cw273+gS6IWkdYs+r43nRw+
PTZ++0jVOmBk6LA4geE+fRLpAaApRMv4KPoc1TpZzSh2QGt9NmRBJVusF5AjCk77gE3VPF2CJrZi
V0mPBUlFjvPT4jPsPo3lZKezGYv4BaQBcwOfqUXCj65JHC74zMlbAqezIaCCLr9NUjIUcYTm8Ske
gggpj8R1eSYqHDEyEDJJ1B8Rkh8ePYTzg8Y4hctllLq3gcmyZ2+O0FQzt/tC6IPgJwiwVe6ZPOUs
2bPab8fPoEuT9Uy3pmf4ol0CWj1OV3FSfNLMv0kDFDdqUlC/kMSxPC46ok3JMZyd8bhlzaEnMbN7
YNUVXyHxBjx0IaYdkAsd3OmV3Jr62oBmc4+p+j+f3cYxeNIOGP5ERtY+WVNfHQsfrMdvVPry0ViK
wp1LJIbeSgW5i+prAbaxRQCSE1ZiTR/VatNDHKiO+ARnjJCB40ouL9+tySHw1udZehHT38qMzw38
NibGU4CH6yMQ5AJ8NyAqwmsCZxaYWBJl2u2f4txHU73jb2sXh+u6chldMPP0WIZyIRoYSHFN9PEK
Z4AHu5iZ7buIa15BKpjuYKyJnyks/W4/rba99mMt5l3g+njXu5WC5Iu2KM+ObA1mRuGVHC+JBzVv
R7HhJft6Csf3dtG0B30uDNShpQhOXcTMeS+VDP9iEtYcjprrY9O3rfwsZxlfQU+WX3FHyMWGiBZN
Xp4Kh+9OCTrqoSNugShcFDObgAUZHY47BU+IOVPS8qJujPeTGtsO02NXnT1ENvq0dJ31j4xnSA6i
hGRxayuU1kcSG7pfKxmezpcQC1nrDlS8mn4mnU+kl9qnBJMvAgtnqLpvx0Gmu03AHlDDhh1SQkL4
HEYfuWq837Bs1+o8EShwPwJYsRuZLtN/UC3KcLf6HnbZNcTRfSKHwoR7pmddc5nNerMuAGBCtkoK
XMJ6DyM7Wrdg/BO5WfCT9wNW79iZ6hV7HfHP+dzilcClWufnvHWdZ9ztClNajOTijnyGVFypz1Ok
0IscTHDsCNHKzoT01rtGp8g1tpCP0uaUJABJrsZbwNDAI0DI5jPQ3tLRNPmVze3ynBY8pCfsnAt3
c5iT+KkCrlAkfXB0DlT2yOPWyAzBK7Y4YjubTOfeHvsRNgKEqsaAxvBJYoKsRudSjMzPIaJ7Oi/2
0VSHpGfAKVrsrYXAXwKmRK1fyaxNcHZEPRZ/qqrCoug0ShK+Ao4fLd+G+nGlsufPwdk7sGGtlLsr
MXR4e2KiyN8LO5+GtqGdWwFBYA8kOYr/8Q5jFZJ9ABHTnmo/+aeRkU7IjwcWQZ1Pu7AJaPuZ46g6
+8y8lpHmY8gaJn0lLw6fJZDGBOMmLwlCmOtSj733jypkLQ8zF9S/jiycX/1EiPY5iQdoVoYFzYqw
QbI14Qlskwv2CnUhlSBLL/0wuq9TEja8lmwr3EONn8pcyI6w/5HKLP60TIHq2wtTx3vMNyFL0Cnu
150SELrREjrjA7g247zLGStUuhRMGZg3Vh6NclYg2WI6Vum3BsCMuE8zZtl/+4q4gOOCJJHPFIyV
/8UDiPliO0J6Sk85X778UeEk3PNSoOZjvtVbpz5FkScqzKvS/48mekDAb/mKLqkNSZLdOa4/oY/0
mcL9dYKSAjzm3SMsIR2VOEPAwlDsIOVNT+7CQ3lJcbti6ZCIRzmRJDT6NBB+H5Hkitx6G6aMcvVO
WmixoFPgnLCJ85yAa0x7XEIizZ3wvgfM7Fy58/J1nyXA1/dgN8LwxXUH9s7YXebiIGZ+4gfU0Yiz
zBioc+g4oXdeo6BmJueHWLVmSF0evYwTDIdsiOoHntOUhLOZKT3Q4woATTQ14b6AjuXzkbJMtheR
I8JjRhzE0XuDxwFQXK0ijwVxp79E0cvvAe1M8jbiTgSMz4LwkphRk7YbltEL57xDwtliGLXCJmjv
5t4niHNYG7T6EGyS08iSilx7d/KuGmywPVJi0mz3ThwzXcTX0uyC2PrBAYlBVH96JauPc24oyd+S
HITJRk9ZHt4TNYEIGq50WKAuKJswf2UkG9C8VwwKwuM0QPFmtNvcwBRJAJ8VdHrE7ma3Zg496yYa
SDV9RWDlNw8rnKriwCQt/Wk7IKV4FpGjHZqJjMxt4xoWUrRI5PjZqLdfzjrbrzwyoXPqgz7y75mp
4eVDSlntFJCSv63ufeSMYenBcx1d19k0eLsN2sKQQdOKVqHaLLPAM19qbc2+IfgmIdfK79vT5JBj
uQ9UTKarAMLinLtwVvrCzeTOp9ij+3rBSTPfvIUNre6UwWQvEpb1mxWnAaFkviBuJxZp8JvigRNl
bKnEjnJhYLFJETQgra2JMzo2iU/MPAZPUKdyCswT2uu4fo8Y290ihLW88gssHicjcpFdlSYQNj0P
Rm9S90v9K8GovkAY6IvZeQnHFplLoYGs4PJFr/EBsDcEJYhzB8W9QR4Q7pUux+KakumMCNfx8+q6
9MZvf60huX3f/FAq/e4DOUTudzuyOz3hRs+SQ+eN3sMU079g+c4zZztXQC0u3Dcr9ElKQP5ON2yd
lxJWFeOZtR/W6dV0oqtQf2uIAxcNnyw86IAR2IXNhF6+c1nNXzeSKagZs87MHdNU7MA05D4jG7fJ
8jMu6siBANxHqECnbBZXR4kw3lrSB/u7sJ5JVkwYwTFALvysNYSfcXaCsYA8l2/dSsUPt60LqqWy
aCBLaoBeG4S90bWUaUaGOEQbZO+kh9MTI4YC8HrrXrp5jcqjjZvS35N+w8sTjkBeICfyILwyZ45h
Cy0JZzv4EsdsbYZmDa1r4nOLdVOW/sHCMifPveLmvavsGvL5hPzZ5LEM9TK+kYWnyucQfc5NnaPd
lKqBnBzcyywzzy3cK1B8kPnw1pdLEUK0wpR8iGwiaRcg1/fI+oo0PXZhDqx/41o+JywUBRTVdddY
T0kCwiO//aTRtc8i9FoXEG2BD4EBWXgRLJIcmnjHRxgfVfKV9O2VrC5TA+7YY11s4p3kWMVRU/Td
UYfDEL37SUFXyTJyPWDDxuUwwPyZkH2zqWH7ZNjiF5GM3jleUYPjHA55n1SkiUOEtPV7nCP5Nwcn
h66IoxIOacK4CJmFEJ85g1ciKVEMEk0u+uC3LSpSqylFSIanyyRoMu0J4oFtwnX5hAqIJC/Pbb3H
YQkDEtWgjVMvdmPEObYZUgg+2M4VvAdZJYXYL8iabqEnYSCOK4DWNxbN7FFaNNXVMWSkgQws+38k
MtA+XCFaSXHxrUxK6PMhIQKqoZJhQTiRUDop6/9GhQKthI0ZHsMlZi4PaXUI6mvSqODgMaQg1mWo
Q7ujdJScrGTRoSwPS8vSTWuEXpw/PVx23BEMn7me0y1UjexfMYmBwMVuBi2drN5fXZDCl9Vp8UMP
BNYCDeJf6LFkO7h4xM9ew6hsQwB56fxwDiPlT0cewj1FItGfteNGSMpq6IN3XefDo/M9PbSnwqKK
RQQHqPwhp93+3TCrKneRiso30fuPVtukflSllXdRpCu7XVTgkRGzRGAck8UR3mkIrQ/qg3UgM3Gw
DwVHBFrNV/r0KTywW11JM1g1ZU5dLyWVaDNSX0H5W02L/bKhf4RShAAQgn1bPUe9nIt7Ldfqj7t2
vrtvGqwNmt/Moe3Z0r+vP9WChvDYrF5vt6hTid7OND3hxWX0N27byC37jVOFHZKHthGfaq7M5+AO
0XBoYuMme1W6jnftsiT94pmYhyMc0yD7nGuA3NvIGRmQR9ES3jcLPcUuRu9HTLTtM2KehlQu3LCp
fEtiQzhdn0zr/KEGA4LTJIG460g4aXaASkgGZfDl2V3n+vlHuwicV14FJgOrEfvFZGcT9HZbYcex
ucdb0lHRti2qncVdxFUsAWHVPc5T4BhxpgVqt7Kh9nsTOP/Ey4wFq7gSkNa3vxmbT3ChVY5VauFJ
tGn9QuebfYHfY7iGFYuZlo7SzN8GmXDwImYNat9mNxIzgMiuC+HIbVXeOdPd2ka63y70PcXrHAyK
Q8xGQbJLkJhhJJwZ84E1w5NikRmrIa19DnUt8MaNjuZnvGlMMKUwYAUFxQM+u2N2bLsR92tfN30C
Mx02U88aY8hKZmdlj39n6A3DybYINUJf48Qu8nBseDQV9ei5nTjmBJqY9R7Xcc5CdnCw26sn2ReD
e6Dz6ruPpRUryV2e10/JoSrSER95mONRHkM8zi9N72s+WMhyQCcQGWvcliyzk+WiVmSMB0tcTnM/
xG0Y3pXFxPl4dTO/I1kFpXY8g7PjnPPhHvSBPrKW1/qHPZQNvlI2pOWHyhu0zESgwErYuiOhtrtS
9Wt7JxjWoyZrmOCCCYvTCVzUEOGOnxmh10e35Y+/5jV+JxBrrCoQ6vY6cC6lZk59XEWTF09DjVZz
Q8M/8B81xuRA7DLyAtC8z+pucm1tf5VZJwlgcxafmAZRt9uk98crWTT++irgzHmXfq6BQznuMkdn
TSNsNwUlKPGh5FEwY2jDhXLXH8AwHQ3rgz/0PwZvQBW5iMwoIlFScUm3UIAysEF0UtBDL4qVqt6m
2pMr/TFI7Z0L4RMSQihMu5s6NMS7RDq6fhElmX9qM4SE596rhYsLudcEsOme9UOoX0rpje09hdQy
fgSG7pfZZpVlu8CxuAY9hLiwS8Ju+jMF3po/4JqXd62r1Rsyb9GcvEFCBwsxgwgGBh1xNotHJVi3
kllQ57aCTVAxTHel1XCQa5NatCbDfCOCdYCifrUl6lhsQFX8U/F+mT1g0bAmkoWSczPlgMSQoooE
AjpfjB8dvSFB1V2A4g1PS7KOrNtIzKy3KLYIQwXVjBspoQwkQDYC2seq3Zj+3naSNr0dgEkTtWvR
DlaEriTnavJ1/OUytv3sUP6ieUGEc5/XZbE+OPMsmt8gRlTxROIBJwEbfrMiB1d1Er1q+rRhB2vB
fHejQ8neBVQmJ/Tw6Rfa4P4MrQzVPbo4wUtPO3U3NwMqxulWqBHryMTpjYXDEF0B6uIrEIgv3a0Z
rGtPGl2B3A+NO4VPOQ8vhrAawseDo8l02FmuvZ9YIac/yjDQOQ5Ihosb5cZhuXPbvk4uPNGkU0D4
u+UzmP4Xm5Fa7YKQXgCSyLhcLN+32JqAwfLdgK4A1Qbs2emq+j5b9SnQq9v8XYN4cS78DVHzWriD
fSL51Yo7R4rgk8rQb2rSm20JbhM6A9qSbV+OsftpG98u1ZHvospYRGMfDJgsEnH6u889nR5qLyo/
ClapxKxVvHzY9m4A9VcWlknO+jtpp/e0zDKFxV4qTJSg8Gr3EFCh1fesn9P0Ny/v6gHDZaGPdmHI
M7Gjw7z59qfGEJeMv0lFDRgAWZbfUwWw83ZW0gGVgZQ31kkVRHIn45rBnq7TEQ2lLgp/eDX8Y32u
Ak5hzlAmz/5bt072kiclCIaBu4V0m7LDotyHMOOBBAe3R60qw2/aMH/8bDCWXnjCDCr6OcaZJfuQ
RpBEdR/KbwaE+AcfVuCforgkoz6HbN9/1mxOehKn+NYx8y8uQrMBxOBBohL/DIiLf0DKQFQgrKvR
HEgakxMii7S3jEKiZmJEFfsfICJDItvq2fHe0ej73dEgPHLP1Y0ARDlFhtFLGODn0Waa61MN/Dzf
l4Hb4/tEHHc1eZ8lRCnhsth7Ls4/ShcnPYve4jEa17L64SVXvw02d2iyofC+2B+RS7dARUyOeSgJ
bWaL1n+1UeoSYTuP2cc6NPoJzBST6w63A/I2gqVxeHT+3P5QlSXmX+V43C99QCzmLtOqsBfMJc1L
m+j4vxz8iCGTXZoYMWwMGavMp7baIg2360dkfXkeyUfzto7H1nI7MZHtWeFwFR1ZqKZIgVsNJaVo
A/+1i9VS4baCSKXc+lYx9W7jsbi4RaqjOS8t40JiRs/xNCOrafq5aQ7FZEO1M1RmREFCZCdRGKEx
eb+2Z22cJ1mHREYVzC7BUyJmpDZzFQklWh40MeXOvgqC4F5WjkbzsXrlI9cLm/g5kRKWvIoCFved
DYdoWzicTgdSVGx8TG10Y4MD1y6nz7S60YZqFWcK3Y7AiDlmZvyu3ALsWgxACMMvaQgz/oORuan0
mrcWYQ7vOYWcvzEYVaDGYo+W44vRCXKADVr7Vd7PWIn/WwtQ4VtlfKfaNguzHIgIZOE0UN2yV1d6
OKt45pcPNntU0DAA6caZQ4zwSQu3Q8IbGeffWA7F1W+6pLp0a9bnJyfM2vu2Ijgb098wz3Jji9Uj
u9tnqrObMZT9sjjksksRQuT7oHIor1qotrxZaJPu3pAcIf4sgSR5Cp9uCnLHkeqLxwYud4ZJYdgy
Pw7AG4Vl9uG5mGuOQyNRWp4Bezf214w3APmqDZL6qJmcvUAIjP/OyPjQ4c+N6/8y6aTtPTE/RHmi
jwXYDIu/IwRswoS/iXPZs2l02z+4LOJ7onIRMHi4PF4jI8kfRjPhi8fYYeg1nN1VrOw3AbDoh9YN
JnJjhGrcp2C1hXcMuI0SpOCOX6n+oOeqNgMidFITNPAwBIRU8G0Qi+WaUPlFIMncyJ83EKErh2aF
FT7rwkHEf3FFxT4/BPnPJ/Q4c0TcMdLcTVOMjB/wMxpwOGJcsEsX7gjIvl1CKFI+3RKOuwa3C5Wn
vUt6krkPvhHxBbJE+jNHIDV3una9/os6ci7JtOes+JZAMj7AmGhiQbL2X6Rmc2x9631gyYj+5dzI
RF24dAR4xEnmIuj8IUFbYHZygIWHMcV2/9Ffz8vJihJcX08AyAeabA59DHXcxkMq2IREg2RKk5sw
SK9ggtffqFLWb2yZ3m+wxvwyMmatwwQPS90hQkJ0i9LBdFcQ5rKeVk3JsMVPgnUpoRT8IiLaXfnk
k8SeSOLQN6cgzfkjc+MyfEI91QpkLlRcw31QyHC9g1boLDvcghF+ciJUYP+5N+6WaumSeLcjwIAK
XVXzM/ShGc89gCbYBpFX1tcUnpUDkJlYlJdA8KfKTYoqk2EwWnuOT5AR7j0A1wpb4ayil7WfSNlA
pl+QYK3xtfE2kIhccIW+e71w/mKEd71TBJ9MPNt8Srm9URMQmoIvrdspr2nKh5u6/Z23hDyZsayX
LRicUrKKXaqTdIcKZHWVEs/1By8L4s8plf5JE4vCgrT07V2YlKN/LgnlhMlGzQ/NHssR6SpFwtq+
+3DqsqERK+iaybLFEL/35oawHV/PcoK7lpv+t1VSRTtvcKf1yOK2Wi4xcy127xCX27/oiBM+iJL3
u/vVhIAEj/gKPHO4hQMtH0HlzNO2rG7sT+AWpImw1hrS5MUrec+pXP0Qzxj2fiBLxKhtVdWTVrsp
0apsROeQnZtllFOXMGnGARAvmvP0cLvOgcHUJGlJf7qpWz1XvrWsy3K2oMvYbj2C1uV2JaBzfq2p
5PMDHC3x0mWgNzfi9i0z2Gym4oi9p0oYcXScqHU2GZREphF3QsTNidhJsipokdbhBLgHoUBJaf+r
XCLMDAkn7WlG5crvi/zsCSBNmP7AHivwzmThQMmTKvIAWS8t9+wvSK5I88CBfTkHkLpijtx3IxdE
d9p32Zfa0FOQGidn2QvpDd5Tvswrtw1OfsRA6KffplwuOBHXYrifBddzInuTHHLfZTLFQrZdUfrW
Pnm3aD7UC/2EwsSLj+hf3AzecCVjwJBVYAt9x3vfROhyRf+GMIPgb/Qc9C/KqUwKkHDR+V53QfBY
sidc4WdiGC3UsP50vO8Z3ZWGa8xYPnBxbbLoA4QC0zaFmoDzlaiC6ITnhh04IBmYewPtH5IrL5Hl
0ePUac8jXdi8V5CWW31geVLIPd+ri9k9NzG7pVp7635gvpOMO9WxaQmPqDomzkdRgKR0X2RV0uUN
KnCc49R5izoGcuRTkAW7BB7FDH1I6SziXfuBqWm2HJQIvWDmtBNFkUb/LHyXlBQoUjsQmg2A81o4
2GisjB15xZis1i8IF5floeyxV/Esg7Ht9NxzmZKUcM8yVDMQ1ZxuRwAJwTdLDokQlr56Og4tyPkz
kkkUVkUFUWEb4NR4uxnBcu5nZ8Am0c7jfelQ4JLtuLDbcaycmA1nE1XjVEvEfoQcZDiF0DNMF+Nw
YewwwXB0krfWZpeQ/Ftg9WOcPTJVhwFk8OmYfRT7q32fy4nMFMqGHDxdRirlV1yJ+j7J4BiQyIxz
BsM2UvDJ87cMSznOU2eIf3wEJRDxBjS8u5F5OSOGNtfPazaScMLkIb6QvEH6Yl+l2dWtnDj5GITW
p5oMkGoTxjPSCJLAFtRkjOVv2gCjVl+0R5id0tyxfc2jF+BHEHyZ0scPjSsIqurwpv1bSbmcdggo
jb8VN5vCKWxyC9MoSOjCHaSrBl2V55/6fIHiqgPSBiiA2jg+UL9o89iTirSvadCjfQaIw7sb40QN
e0WQib+ZNTiCQ1VKKq6ZPLXybMGi/Rsyi8IOOyKgTXIB/1Mr+XGnPIzAekNsIVHlxPKpWM/DbAAS
FiUFO2+yT7A6mCyVHSc2N6x0o4Er+qFHTxJ5fBtjP5+qahx/j6WdAhRN5D3fUr7BOXBvKz0W/R3e
2SGeTyFpfOOlErJ20fFwnX65Q4/7oDEwh5BkDQ1fjZGWzeaAZ3GL0B2Ao6KN+R6ivppRHCzDMiPM
BO/yKxV1dwQn1ogPHzF49QK/I1UPFhDWyrlPbWEszMXwFpRapNjsJKtnZosrpAX0aniGNwODtvI1
bCLUBxG52jGL+5yKuKR2x6dUZWP4gGeCHCA2ADdGy0q40LLt5MiWoarm8eZbaSoy7YqKgaKbBOHz
UpA7cIrymDNrE9bMzkmym4i6QaXL8c9mvF5YzaZ7v45b2iieSj8tDzIn5BI+iwY3/FI1wk1uABZn
tC8JEn1kFkPQN9OmIsJyyQ40GLU/7NalS34HTl3lu8F11vG9J7mt2tUokh+wnNnXwklLs8HvyqDH
0sXH2xFy8X3LQPKlURTK7CZHc/FiD5VmgHH/JXOygm7GENJ+IDSzPEeIppdjD6nW/+XQrZdktKD+
KbezU2bg/daihks5zuP6a/UNQtwtL3cNSFdI06OehUP2MxW6ueVfJSYcHjzGW9yHDEDRsMdBVaes
S5GULtOmSXv0LCIq4LH5OSPiBx0hL7nGUOTYCDYp+sgdd13gH8jodmLSLIgn7x44AFMfUWcWsH/E
SA9Ya6s4lnzyxaMMsgxgKmigO/q3TsuNZOEIuR0dW1H/iT1UaJyWnMvo8MnaAqBWEd2IJJE6IHfu
nMHK5V63WdD/ZRhomd6krggxr3eycI8t+CNUejWGdgzykJ/XeNojv6+y786NE7n3bW6zqwS1okm2
dG2erl+W6+pvjhrOUkaNon4m3AU/wq5HIWIpdsfafSiL5Oadovn9UA0+vRf2jp7/1XuTA8RD+rNb
3HViVcHeWnAue+TClf7n00P4KUvVHDaGmrl8gwf2tkGDlrFL4dhS6Xj5Y0w8uouiqSgVZrt6mdUD
bs652nMO1u0jgCgfLSGIu+yuCJBuPCmXBvsntSPcp707+jZleYysM8crz5Im/BNQTsib9Detvzxu
NjweminWJREwl78WrHlI4JuxFwV7t45dkTGs9vqdxLSd7CnyYd/wfwQ3/J1YvYbZm4+9gaUiK5Yi
Onasluef0Y9dhTM3752D6VToHuNhomZewQLmkIgiMjZ2I4qwhPCrODUC03RDibWVDhkq7LnzqLtD
BZ5khKsVq8/CBVXLnJ1HVwUCbtcQmuWnIzY4Os5+yIoUIi/O5F9VSd2M8FLm2W72u35BXGmS5s5W
g+zITc/poOcUBsiPawI4NoZR1ITwgUsgfYT5we2AZ89llZXkAupu28/YT8cClGU090BdADPHvTyu
5arsAwzayGfiBiEHwY+wybtl5FHvxyZZoqPGYzMeerTZpd02wdSQeA/pRrySHUSyJsMpqc7C60dy
hQu/qjnzsPR4AEy6dGbwDGrSiUgOt/RmmClWWQASRAz0P9LOZDlyJMuyv1KS64K0AlCFKkq6emET
jaRzppNG30BIuhPzPOPr+yBXEWyKu1R0LnKRESmgYVB9+t6956LJ96lvoOHCYzhAFayL9JgDeZAl
BgwWQ9LTBm3z1RIdlIjNzGy8ekm7rvMevRqhLHlLjUcs0ahJvdyWyRi5LVZyTrTMj+mE+dVOJ1hL
+B+ZVrwV/ZwWW9x27biZwkDIl9RETRJd8t1oF1t0ii6/xEsAMn9DXAirNC1hQYZfKJoAapkHIm5j
ktqDgtlI8hoYh00AnuAV4S3gxFzxYxo27tNE78P9xrwiFb+8AmU9UtzJAl+MWFoawiRSuqFQi0kz
9wSyebCNWh7dKuxdJIYzI4WL3KPTehyliVe3o3BZ1YkKIfMK8wwavI6e/1Yh5fiRUccNP9E30PYj
wsgxPWkoNZQUCaGlZcsbR+u+IwSDU5UceemlXXueh/+bufqVBj0ub40LQaeHqQvQCSdoGfX3PeVX
7V/QzW4BxW1xfcbgdwrsvll8rSEGjck1cMJyNIcSyFpd7/H9OjmIxUJoYbZg8/FJz2QfjKjXTbIM
h7RIdPYSUAcMl4Y3rzsbi4Zsijz045ExetH6x2Gyu/GsEjYJfFYrwRXRtsDoOtrzTLrSShk9p93f
DciAI3ScTZs74MFGY0hUD6F97fPem84zzlaoQblJ+S5Hr8YgGbUCDbMki+9Rytb0+dWQkmxUc2zY
zvggql1RUPPvrNHvKI3oX3BaiwrS6VBOO5vWnbvoSMNGzUfN5E/sGGmJR4cXyD8KQpXfWOVpMuaJ
J7+VbkeIrdMsz3UmnH4v8rQYsYW3uLckZhF6SipARYDbgL5oNUXDORFRwa+2dIlTrlRg2l/IQ5R6
5WhjVzwSFHBbDxmLOhKuXI93qOeIveknF7pCmbS5PtDXg4Gc1q21LYlWY9znDtbAMI8Vqd1VePpG
jCaLkW+pGctLtCEJQL104RRlU7VTEGVqwuQROpjZDEhSDON1Gl+2bVP6l0AXhhI3c4aOLSTE3tkz
mqJU02FIZIlOYl4sbZUJ6s1yUguLIuRGpLwmOlldGS/HHGRjy7ttF8ElqwAyqW4w3XvE1PFRZGJi
5IvjDKW8XVIPFxL5B70p6gSa4hzYNiY1pdpM2OWASswe34AF8pR4Jd/zf9hAAtTt7FKI7KluPAQo
HFCiC9Jl9HCDVDyJz1tfdeJST9ms9iRDRN/bQRqD+pcz4BX88vopMYgrX70ipCtXKHBau0AxFzhU
qW39CI3KfnU4ygueht1+761lxlJF5l++HVF6vQGLweJPDi8jhCpY8zcHT9T3WJJz53whue09C72q
BOUEYRw9X7XEJAaGo8OYLxkvW+ibv7oBDRg0Ut9f7sjNim5KiE/zWZDnqt4y4V3Da0qhy70mzZmQ
mUYXR1TGkdzZVenX9EAROd51DrOmQ9cQS3WzdHT2H5hWkcLB/YlKllvikTYMDNQZRyRoeVGbPoFQ
cD9UGSdHJNVg7jFuxY+y7sP6IvFc0Bfk7MBF94wlrudwwPlLtGh+Pwg5lIfcm21DwpIvidIDdVtv
pBe3D3UxpTSnWYwOCeLm4szEZXhjJKPt4+DS7SJ2J/OxpQ5ERe6ttvaAR8koEBtX04C+iYp89ECN
9xJzQ9sZGjJhYm09O8aCQAaA1Of0WKZzbdk4vftRS44JRYi5hwzo+houL3E7lqdxnNqIhwipxRpD
DIXvWWdFE5CKkaIUSOk+y4aoniZmDk2wqHVbmgkoIVybxN0gSgtRZeJ0WldrTG2H2uMzfg1CjGw7
HVjqHt0R0Pq+GMO7OhfJT2kl4ltBm5xG3L8hXZavkO2ny7IuiHjvESXmcweDvUtopYHjLb4pMBXo
w7pWrDrpKfDJQAJnlq7Qwu4S1oBGbtYu7DZemo/vtk0NrEkygLKhy/h8IIpg7TPh/kMKOEiyuawl
73bCq+r5Em17WH1DnIYlYkqiF6q+2SPEqwofe7we6mJUEYlXOBvS58LqqreE8PifCZRN+2JNcn60
GiSXW6aMxUXNT4p3EVZy2jU2eRuPpd36TyHr6L2a0ipD/8XiK9DgN+IxB6lbnZPGMxyY+3GXTaAJ
InQrNW414vOW4gZw7AT8OXijbeUi54BSlp0JlbjOUdQmfl+EWH4ahkskLvZLcuZDsMWVZ2XCHCn1
ZsaUPr+ehGoRYlXl0/E55IpR73LEH0R7har91gESlEzHeVPom5QKcqdM6ZmRwLRcjP2g4W8htL9C
atWF5zxBF2izjfZ5VwiVMuiofE50k5UGQLq7rLUvOzyM8aZ3J3xV7LzF9dzE44A9YbShEjl2sXMX
6DrflqWpn3qT9id8juB0fMuk6V6H1JHbvrPXE2IcVj9qmkEwT2KabC+FNbQ/m0VgvPe7kTAkxCKJ
Zy4zp/CGN5x3tGeBD3tv4TjzUfaOrKcNwz3xi9jT+ReT1qL/Vi8BcsyNVwThu42EJ4VTt7Tu0cQk
fW9KgDuspqjhnQMyclNc9bVRxaHlWOduXV2r5kHmAYNwYu38A/LAnowPolzXj7bpHscQCsueMeqK
EkREQUASdTsJavBfOO0mReTiOELoth07iWEijCLnxWMcrL61pIFNjwXuaaA2bpQT24toCbOzNYD1
cQPLPje9nxHnkjaUxV4XqOISWRkZoQAnyvfEWuhGxxT2D6aU6QknWfgWwMEb98XM3o2aw+dk2g0a
Z3ssm5ugokrchtEANb3smvAFtDb2I7BNHqO5MqhpBoUM8RA9KsA+6Br7ndIuWVgEVWX5NpW4/Am4
12soobTkPeIfBo5eTBDzRDy3uc1tz/0JMGAAdC4b9zWL0JMcsVtwInZLxD6Efc167xFnVNy42EZS
9u9YpNe2wKh3PcaNWimo8A8wURnc5btMmeUc6voEojCfQCaK3K/cXTzZ+F2qMW0l1Xzdg8ZEX9gd
66GcAJtB07DPbB+FIH9VTnhRB4pkF2ErFhvcHaa/GxuOPBvTYFW9KFuVHIueU8LlXEc1gPCGDsBm
4QCk9pHVJ/rA2j2fc6SQiIGJcvWs61Fiw9BHEXDo2WMwdYdn2qKRuMkr5ggf2Grwae97XQEbPQyI
qePwiuEfIdJnDBrcttsnGk8p5w9nUAn3OQ0frEmoGBiTH/TNt6JX7ncWca33KoqSdjvrLHxpcUy0
P5cZf7Xc08vt7K034t0msFu6+WsdZd5l32EfwF6ClCAnBAqN8S6dZV9fIcSb20M/ziWCQiQx1rRT
VGIBb7tj4YKsA1p398x4cUQoWLn1Jp0zx4fRoJ3m2YPzWp7hwq3K6xlnqIVtMoD3vAXBVUS3JH/F
Dp3vhaYNqpsZ8TCDU6gO+MtJxIE65mXb1JLLeDmyMMbHhQUanRexgSEeZERG5+hHOg6TUg9r0IDn
s2hgecu2ixLT92jxG4nbt82bA7IiO9/bKBLvVYjJbKdz8oNop1jZ94SEAOcqqDyKVxoSyE3p7Dfy
O125/pfPB0ytbNRAJODksS3j/fEE00CCa7e8Nevyr8s6P/MqNehjZdNaZqoFwubIcMcJfxLvhRgS
XKH0DmUVIfTWGHyjIwk6s8vgXDaiuFRR3/U/2eCd+AooBPcrwbC3QnRK+eCs9fo9SogweIAytU4U
50UCJ8hmXuvD6hiPDuMC6os9LjTOUaoQ0SVVbP+s52iOz8IQ0/+mbidMZZzIkaxzlhc0ViKbw4tH
yQiZxstMvk0MNe+2QKFk3ysO9cwWcqLUk5vIYFBlBwAhlS6QnSmKoD4CbzBGGcBE1XxL1eOQC2Cg
Ql0Bd1S/WgAd8zfaGKZ9HGxB6Bs98RoBkbb0eZ4CSbobY0rfU4Vjwju6Ic0hJFTFiPU8WobNHCqr
f44iZcqLckRQu6WzWgnirerGv3HLqRV7GpWCvYF4yvLDsRkJHpCvKRinURHRAnXheD6gbx+y8yEa
aZnRj/GRPoVIO+WdiwD1pccP5l41pBZ3BzugwICh4GD3mVMe12EguX2lRTTTWG8x90UkaDcNopN3
OiT4vkkJkN8QA042sHiiDJClWkEVPVa5mV+pK+bhrvYJcCaiaLTVGQo4B8uQVUmTb9CaF9VVGBZt
cklag06uq5Lhz84HYMjIGq9HQXMHaLeLYRMbIAB+x4WuSgPcwGFCj1XVPlEBuNXabyXKl665m3IV
JI99OsTo+3ksLFpzwjCebcYPrNvYs3XTPHLSGIkeDe0wZwJlLR1BFLUMOu+5wqAyAbHo8azzT4zr
P3fGn9ufic8x+ogRqlfHwSg7fmbLs61bOuZjcC/DpG6PlDEkC46TdvGMuzZbSq5aWdxOaLOj/Trz
sY9C4XnbezHKLc7UjLOZNQkySAKJ3TzIFcUpZU5LzCykC6tBdCQP9KZHKmyHMCNzUYUYbvaeitv8
HSABXIsp0vGplmN4PklsLDSUHHKxEI0M3x2PTgeiuXqczu0hwRMmw9F7D8hbb7cNjWnSh1KLTVT7
g3NNK5wokjThXd2tO5i3dl29Z98BLUTDG04UA8ASLA0yIeCbRWs3x2UQ/UqrqjFUCR+5JyObOa2A
ChhQpE1hlotAY2Wi5zXBjKwHI2oAgSN5PC19oXCbdghUmsxMP6wizu7myI8ijFORQrGJFBtyM0y8
56lif8QS2YTfRQTzhe78aF1ZmBxwKrV8UFsEeVTziNbksEbwxk/orbuPeKxQI1lI8JkoV7Hi/wIh
g4a6FYMspwD8ifEaC7JCTRwwQ8brt1NBjxUS+TfS5GJczHPqpUm5q5Hbn9D1M9yLvWkkZxaf4Qua
GofAILJUzj1FfN1+oDH+1C3rjKd18vm64SW9gmlIYzNLS9M/gxXNXpfFaVek2hhY20j37h2ooPF+
dILuhczK4sNpZfoWkDd74ThjD8SxQpi/mdjMsbkhLXqlOYryqpnrpto3cBisvZ9nycnvCxB4Nvrn
lxif2oOFNj5C3oz8ZDdiWbzOIwKzNn5Tor8C4ta8tynVCnN2J73DSus++cJ1PtI4/ndaU9/r7WLy
BnV279UC8qWdEg2I+pjpXVjYO892WBcnpKfpjilyfmlQZkI+Iua43qBghKk8gistWPRq/IuzrEkv
wh7JICMJWNdIRWFwlBsPk5AjE9bbJZmxUdQR4rWNaQUnAk57VoajT5Yfjaxab0uaZvOLOquM985Y
6JgCpoDamRSOvuwQHQqcVJJJuCkrfmtNuE3MsUL72YXnZh3GItarnrAohKtGoFFBr5gEwxmLQf5r
HGr5Zo2stysQPLcu+sqr3zUjPh8NX16Q/OrTkN+HFuSrfb/I+rpzbfPAnhN6R5L4iG+Y0c0Cwyi4
T5uedZXTmxXr5ryhBQrebwizh6ZuCaV02K9J9C0Z2u5tRi4fsu2txxFF8HGpK+cGpvJK1wHL1DIz
SyMEJ2zt29FPnPwsDkJMaHOUmcsmW/zvBRSMftvDcUDdWJbYRmKHIgUVCPZen4ngrYVopj4fc+Pc
D0MX3dWBzV4YSgK0gA6E07XdDgVgDqTk7iYCTnaJqW95EwPV+TZyybreeBOncCasNo5aOUzT0yhm
OJkcRpl7MrNuUGe7BT3hyM/PFWKnYds3qrtjrFY/JuFcXiUF8VgbNDM0zlSr27sM6iNtmlBPH3aa
oB1hEuaduWmXlYdOkE9+sCwS6LfozgmwNPW0/MA+VT+YZggRkYjVG9wNdpEfqJtINOe7L4etsCin
9oWKl3E7xga8FWI6saHHl94mqYjesD1pekRjqeIdHsbk3udgq6kag/y1dy397ifdkOx4E8jIqjiS
3fvQfvgzbHw8e4YI9aW/2hS2S5hbdNqWKv3e+DM6ldwa1bewsgvn4FM51RvdJiygYUMjidgg1tWN
D5zs1EyTxnzs8fypGgJeDTY0BEKsDbDZ+yq2b8lCZJ0CyGW/hsyJeKnKXp61c5edVO9kJ8AtxUvX
uQgrbTHLbwwckseg8GBBdwXt+vMhT/KzbIL2t5uYa78gw+GEFOgaKf+4IIKidkgoe7VTQt50UJtH
RygPDMdb7K3DuSw4PpsAwTd4p5k5V8PHCJ6pqigHCLZBZGVrAc2YsyN5kumi38lyb0YwZqo55Zw2
H1zPInQZA4jBDlS7dzNuoWlv4cT6kUXRcDMaTHqU146iaBtyuaxCLLpgIOWy75ZA6bXBOirQRIah
P+7o9rTJXiACQsjZ0gfetL2/4teZttDNKbX9ZPh+Gah7RQp6fOSwuwmbsO+2NIeGirk4SoA9wgl4
z+Qap8+K4C+xWdKRWPO0aQ1YuSEiGaJuA45gIdgwechZKq+NXsJLhDHVtIN/n4QvSRu5HzFSJ2+D
hqulvZ51mDDyqHyNQTVcinhc4f+jDZ2YU0doCFaZi2e4v/Z8Q7O2gf6BYusqmiYnP7eTCZIJ0I4c
VJFTQ/ZMOLiUx6JJVuElDAq4T3Ujwr0Fenm4BFXJMFE2KDxpVtjqeqhz61ePGPtMrX86vNZwxDpH
oum7N+c26vd+FbC7g1olr2kDk9BPqvohnXL95jftyC7KGohPFRbIfhaOhKpEK/Sb7CWYTQ5ooHoM
0LTsjNRDuHHsk/W4aRwnn4g+ACCHPBQbIRydOjsjsbjEIVSHQXRUVQlpxIxU7/sI/phiUVfjh0uC
Ubi3OQp1TLFbazUlVO05Vk77pOqOlrE1sOVtLeguTDs8EEDYYIpZInJKyJdzUkihG+G3+I8A51bf
O6iCAMeYnH9jJswYS4iBs52wx+I5Ixw3ga5fBk8I9bF1BuHonlUdg0seDn5ym1zCNTNzMqu/uuDs
5lT5S5PlRXRJASFveP41qvAqid6wIJffc5PTfq4CGeYXIYQNGvOWoEMQM0pqD81gyoeAhBzK5zRU
VxKXE/idyRtfwrBjl2bGIZtdZDuh3g8eOfYb4eQVuh461ruRSZfZDAkOSYT6bXPjcvDFm6+s+o0v
nTwMzwvKjwnXD3mySCwQqso+eTU+Dmq35yR5KEQEBwpnXnfnEzdEqzEpi3ME7NVA/0kTO7YWnTQ7
9OQ8Z0DmmYcwK169zMTQgKs0xXkWRmv7v03RC/aYhMkrYP7KblRHqG1dd+ItJWCmuJ4Abr+HcIoI
u1nquN5GXRo+tchJJz7cors2ZT5ZDDH4WDdO2uNeydymI+HAD37xgtPOgTRc0FxPxAMrY/4QLkVT
7FTXzj9srBd3DBw6taW9XoP6hod1HSzd+saQWfes9Tyek1QrxXZpfbHyqALgGXY4pCFgkmk52Uid
r3ADYqwQPSANbp+g7abVUKHTJ2x6hCoawXjkZnDanycbdpdgsErRklqq3GW+5V7ZvI1ktcS5uST9
G6sSj9Mpd27jMjqcJ5dirCNgUmytsXGYYVOdYAWyF3/cN6nlNXtE2tx9liH9lMmYnm2EuIe+R125
R95/flqV2/Wz5xiOb/k00MfoEDzfzflqlaK4NbsCvH6yNnqwxdaUtPiGMsmxrMc0cGxw3RDYEg/D
d0INiwcO3sPbFCUptqKWmByLVkO1LehZ5puISHGxDZfcPnM6wg6pV1fzbuMW6ROS9eaphbyXsDmu
TobYmplY+8C84TEkBHq5Q6w/WFSM3uE9Scx+zLrxNYKK9bxUzF83nksXd09cXOwda4Ox7CykZr1p
Tc/RC3V4gvZrzOInV+JeAMVJMP1F1FrFPbrCCK0OBnl8WkExvUQVtdY2KuhU7mA12uesXBzoW0Qo
2c5CLjAesRKE15i5mGq5dD6gMsZsOyST5SrZ4jX0fDz4ccgewKgbSHpYjm95xsTngDOq3dtEBzAl
rBHb0O5sGmvHFH+I7ukvh5RbVWntJpyQ4rqbEnva+UWGzmw2jGnPOxJGH/HztkeAgYLx4ILckXEt
I1ZG2E7S75N+CUAv8Eq4O0g87ktvdXAjGxIou/PIYGY/rK+L4vbyFe2ZZsPc4AAKrRLdYEMml6W9
+mBhe+YARRz4DEuQ1PGprCmvMiNhQxhJuAEiJXJfmay2AgSiX45nxh7rfkvxydaBTbm+12SVhYfa
9qYfbTytxJfGwTDMyFWiYEDuQWxX15ev9Fol2AIHG8rGQm78PQFoAyXGJkNvUxeIL3cyTWHxCBEj
DmkgaoOpi0v7tauATG9Zwp2bBd4QMhk1kh01oNkiiLWTLN7GX7GybZSOy7k9JXF7KHIvezbzHKlN
BWULAQb1Qnbs2sonRRonX3BGVhfHELqHoEobjjYfSZ/ggXQ61FznuaVbaIWUMvQe5SiDY0irBGv7
RP41vKHsapkHabG9hEPx6GniT3bYJgL/OmF9/tFHY8SsqKyNvauLYOT4Sp7vG40BWCP91FY0lZjl
uXewYapmh98yuY3Txh2RNfAPdxiWF74LrCRkbhuKnJ2rrOi0yBzVdxi74W02FG63J91Jng1akKk0
qbS/ot6b4jOHI2W8kWxEgq+/h6bTWqn9DuApebV7WC/bprKK5hFOu7nLRc9kcVycRpypHmUouuWG
wx0zhBh+NwQqejxOnbxiOy1+YS63y20mAjwbRE/ay96SXmTh6MLdwbIeW/RUOKdA2qO4i0i9HHZs
mA2VDGSv05AaQH1N33mv0ltMgzfGtRFihtGaTu31wzHolUQISYRdcTBUvL9cGpDhLkFHToGJreUW
uxAbrioZ22HC6n4ZWjQNLQlHA1PCFRecDQLXPVgKlT+hGGJ0V7Wd3NNQQRFCR4+DXAZp4ZF+W/Wt
pimHxyprivExB2ioNwhymLagzSFVGRmzQ1sy0cmK6yd6NMxVfGyFyjVvcT4Dvafd2v9cUFYl+7ZB
YrGz0WucUlb3nwXL0cMMgjbeFspb9oYjJ3z8MlRPbp8Ul6IlyWQnS5cpuqvKH7l2kdHAkKpuAZtF
N4trJEaDPps/6NJOvwR2lhfKyerC0G9NdhWIP6hVssv3GbTRp4gHfM+QCqVQ2tPaj6MScH3tFxJN
eb522vyqbyeGODmxU5h50mu+MJhG1LrDWIF8J9q5/0nxRQ+Vj7JKsjtEM5GHRtWUg0MrguV5Z0dz
zyIiHDX4Dz5etOLQRYOnN449jyl2m0boYNjkhjl0v13sae6+xalTMl9GaNX+IAeA26RTZsw0uNtY
uOchnP6e0U051yiPaCszZy8Wh47X1rZyJsAx7+cao9G58VlHXODErHsWfCm1HfqpZNdDC3u+Yjpc
Ut9r8CFd6rvTrYNsBi+FYgWrbwNHOwxvYAt45K8lXtaHT45ni9xse545DtA6UYD/YWSBsXxICIUG
kj9Wur8kus6XB9nPiTrzCDQs3vG0OhpehFO1IwzGqvT2gB2AJF64PmRW6v/Q7oHOR5nt4eKl6Tl1
V5HpdVscjU/mkneJX58BxD6OTMwNmdwK4s6+TXFHyD0owgmMSkRu3UbQ3xfr6YETPp6+iVLNt5bb
DE5/fobkm9EdCE8WyVx2bPjsUK2+SMgPtLaTXZSkTiB2InAVo9XKAhsBtSekjy8Ac0gG3kYRlnWQ
Cw7LD+6f6DnxIYxtkgZdKpVFXNh4aD3lcj6n1ttJIkuvFdJ68u4bpCJZy/q0wX9t/WhouH14UjZP
9HKbdpuAGqCgyglq2XZxoJ4ZapPg05eOjQZPEXq+i0sMNDsRmszdDoPXfKySYTIARpms2JNG4cNH
yk7WeeqCHAVALjmOTfOH8TBaE4SdT0yEkPVT+WBpSPf4sMQRSaGjaEFUzVXVW2reQPv233Q2zgdI
73TnidToUB71HV00LV1UcWPfxS8TEv0fIUF58X4q3IK+E4c1EseYi6kjfwezd2NJsRwxTFHlAwim
KKumGoR7uKhe8t+WuZJ5Bfibc51GBLR0OA4nj2p1CwE0aPYQjwiILxWpIvFQ+Cc668hXsMLm3oXH
CB9JZZsigPS73LoXnqQ/o9yk/ohows7bfFGqvzRJ4zxQ86HcCn0K480iSA7djxLNy0YpwEpSCDc5
J/sEP0lVMFDZYn5EfRQ7hgx3V1q6vujWV2SXYJuxzsQ4LTEEKRvxbhAkOtwSYJaA/LAX893jRMsw
FR2FQ3be4GAEQ/tJlkidkqY+zujDJsZY1HAOTZ+qwgDO8kD+GYdgBN7QCAqCQ/qoMd6xbYruIgna
0NvFgzMOW6MCmhHgV/i34eqoTVKUwRtKovbZRxVKkYrJ4peya/cngLCB18SbebMrpwMWP8Gt3cQd
8NId1jb57Au6v4eCLvUdgjH6S/y29Nijsb8DsTS9qcKtrhyPQNtDzAwn2BNVI/19SwgbO6a7oo3c
hrn1TjoYj7eq5gGTz+A12ZZUDbpqsFx9sYG0BbPADMHMsDRJfhZZQTZr0RbWNVCnDPabFs1FkRbw
lbVn6rM8JsDx3Mdyfym6Jj3piAWZjFBAgjt4B2gQUTejX7I7T+pNsMT5MxoPG58fMK63KE7n9xGC
Medr1CbtRs1hHG9oDHP24TgMdJbbwc7f0hP97kXO+OIsXXkbKB4U/cWCRkRhwa0nQswFlzuP4jXJ
VcGYvo/vU3vtsMa5Ow9A1g3vmyRzDvvdRNeG0x4mAopXDAE6HJNXUQJttdN4wLNgAXLA97TEz/5s
a28XoSX0DxUD6mpDQcCkAKiywqRns1kDOB8jQBEEbOH8xT5Hcpse3zn8zcQk11N3yXPkVJ7YQbye
uujGbXqWIs7slaPMylTQL8qXqy15yaHRcPYqkMORR3HDEWsqd/gJVH+kM9nU296z1S0Yn+kV/2Lz
mnBieWeWG/Yc+JbplOEtvmf+2Z3AdjcPE4xyKEORDV7Hdj1+MRBIbsR/4nxDfUmlv6/hk1bHWugI
sEbjD2Rw9RWDoIsYXT/xVB4+Amf/r//4X//nf79P/xX+Km/LbGbM/h9Fn9+WcdG1//0v+a//YKqw
/q/nP//7X9pVQkglfVSVmoYnGlT++fvrfVyE/Mv2f0YijtqmZdBcuXl3NYDCr4JouP39Rby/X0Tx
Z2np+XTVfM/xjHH/fpEJh5lprSw8zVOrruKYKYsHHGbLAoyMgvTFYvP7C/pfXdDwgxCYGkIJPl1Q
w+UUDuCJ597BEfwmkQSfnHIMjmTDC/8KPXxCwCmVlndrJ87ow8wPi93v/wb9xd+g0Ez7JJ7h7Zbq
7z+6UD7K+WWxnuNkCTARFD4nLdSuzvBzRKXAGZsQ1GD9zjiB//7Stvjq2txomnTC9ZX6dG3bEQkM
zjQ8JdOwzkFCTOfQrFCvBpZ/1CrVHzXz5Gsmfc2ZKLqILF9eyT/8GV/egb/8Fetr8Zd3a2hbAhla
HTzPbtniiIT84qAAcpfmzovj6deIsRCVddLQxfn9DVh/31/e6n+/cEorz/AJ2p7jr/fnL1fO4MTJ
jErg2eE0TX+C4cBdW9kJDDKYQWe/v5j54mII7Hm9jas9Ldbb8JeLqViJusEhdULT04h7diXH2ky2
j0VsID72ctXzpb+UNrhgq6J1/nD5rz4utmikn3j/lWM+fcEaCDjZenV4YgSdHPwqT26WoqhfUr+A
55PRPfnDi/3Vx4UpxGH6oDQAuXVJ+cvvda3ZD8dShydEYHjsFuGbPSjRhIBlYooIjGPnnzASmBkV
E6lGtCfIMK2vf3/Xv3rEmrWB4lmTZao/3XVmTWjWlio8odsJjiMV8c6dW0WvvWi3/+RSvs8UTjmo
Dz99TcwjuT7hEid7GtOnxoG7tkdXBSSrG1AO/88vZjyugotRa6XtT3fXZo2kP2g945LFZe76nKMq
XAlosO1YORf/4GosyCxGvLj85+9X62x/XFpUus9R3djWziMyZj6MVkvoR8s7rQ+/v9xX76rPeUex
MGI+cT7dSaclT6ikN/msVvDeqJ10l1aIyuYIM2gYzOUfvo2vXhIiYgQvKVYj3pW//7xY4F0ZRGU9
y57E7srHS7jJBoScvuTQ9IfX5IvvwgifDAWJzd44zqflDmHtLKzKWM+awmvL71wu7KYuyVetju08
+I8UgPrgphYDDlNOg/rDd/nFjzW2zUJkhMYz4H96lpVT2oGhp3Tq7Dk5ck7tLmlzE/tA4mz0h7fU
Xu/cpxWWixmlhWDdk+6nJ4lWHOxl11vssGVTXOuQKNSoKpqYxpKu9zkUlXi7cMhAN4oYGMsI6QXZ
vtA1eUZ1W8n8D3f/i1fLcKZzpe3atkQ59vdHjUY5nxCr8GpV9niG+94tNgy1cAZOXX/BpBor+O9f
5q+eN8/aRqzG0vD/3O88pRPVRio/AdX+CDWiqx0+XR9YKmvfUS9WfEOeULYPAtccabz94fJfPW7u
PuNYHoIt7E81TgjUywYimJ2AgTKWNONyiwRLvhYs/D9//0u/vJSrqRRdYaSnPz1stJx9C/A7OfUx
ZfuWARV2yrDrR5Ss6PQvf3+1L/ZTw8LneTabN7YE5+9PEs4ublesJqdsQfdyXzITFre0w6vxe7PE
2t8Suzjk7wFO3LOGXGx59/vrf/UmsY+zoa41McqIv1+/aoMgIH4UjVsIYm0T0Sf9kDRMHrXbqgEH
AAKeP7y8X97gVXYnfdvDf/rpWaIM5AGnVnKSML3IsZtgKVKxDdlyEyST/eP3P/CrqxlEW5xmjKJA
/HS1oJsaGg11eqrbKcgxe9Xhom9yRoPOWzySOf5PLuc7QmjirJiM/P1+Zj0BbKPQyamULoxnmmoW
nDFUrsdal2ih/v+u9mkVDhxaYzY4xJNL42W5m+ulCS7j0lc/TRfN+//5xXyhpDDC4W5+/mkK2Jcc
rDw+YVsPOhzpGf5nupXKvXM6P1B/+G1ffRk+RZfNGZQ5xL/L/r9UXjl4AeLc5vgE+GTI0e9ycEIn
b6Nuc0MvOQtH46NmA8/Y/oSOPXb/4Mvwpcsro11qFPWp8qvwLZZhpdMTPin92moMk3Yypnvy2Nw7
Gog03v/B/ZWe5/radpTtfHpTO5KVY6c26Wm0G7Hs/NRCiILSE5tLLmpmnv/gckaym0lHUlx+2kOG
Khq6apqykxe5wAJaIDXQKEkv3XZmbG5+f7H1Zn3aQRHsGuoFFPMC+eXfP4s56FrcFUmG/m009aUA
qO1ejpiH/rC2fLGcrfo35fKislE7zt+vg4YspAvu5qcgn7zsAPxJ4YOOx2Y+qJp4votSZzL9w4fx
5UVpK6wubHgbnwuv0Y3QzvVdeuonBMCbZJIR08x+GlFplqnrHeylwX/6+zv6xbrm8yV6gEZ8h6ne
p9czZKCinFqkJ0vBxSQwZEz61fxQA1jewbRJnP9L2nktyY0rafiJGEFvbsu2ldTdUhc1NwxpJNF7
z6ffD31243SxGcVQrS40F4oYFEAgkcj8zcp+WZwld5UCXZlsdl48wXBy8Kc6h5eBQ993vH5vRrgi
uIeVCtJqyAM0a489cffMN42i2lRT+KK2qc7uJjjjNd2yLnYnKt7POpoYxhaBLJOaU0mUfXRQUFWO
MlL96d/fygj6qgqJrcPV6MwWd4IRbHuo+Lq5XKTlAetvbELiOtUeMdjBbTIYVC1sN37hQYitpLSz
X//+6yo6+DsTrQeZ0vb5Pk6QbccC2UxdNY3zX3bnSI9mh0E6WKVyOP79WKqm8WAQGYhszQKBg7QD
zYQqc0u/NB5CJcu+8TTyPKB7zY/LQy2FAZV01eHNgI/XW6L9LqZLekMqQvXYhbxEmx6yHNbOtUVq
dXmcpcMBPwT9EJJjjZBzvnwQ+tVeb6zMBR1j/GxF/dys2wyBaqSprxnLEjuFlxADzvZKip9H0apO
6tq1kdxE+pR/yUyenxt2WHK4Yl5ET1lRVFX78F7227Rv20xP3DKm23OL5mh9bJB6NI8KJIyvlwdb
On6oBRrkwg7b0BYB4d3HmiYlcHCeSd24i8wbU5JBQcLE+xz3GTX1dhh+V7o23F4edPHLUZu1NN51
FDNnAbyyBHsjYeNXUKEeEnz2fo1G1Y3gjCRD3l0ebCmk8TK3dYN3mqXI80836EMCqCxzoyRLrGOV
adhrhgpc2y1SdT7ifRmw3Cu+IY90gHYO6Q037/myOkmGcZE+sV/kKkfZ2slh7WmjfV8AUl+JY0ur
qZFM2HRAqQnos7Eo/5kq/mSp6xh9j361nUf73MDgRlIg6K3cSEurqakmLVrkFDnbs8FC3QqBiZuZ
q7XIhBy0rsR9JAqqaq8gN2dj5pFGK2dvbcjZbrEjb0SItc/ctJbM9oEWVIfrDKrPWxuJpWewNfL+
77eMxlahk2DCTZ1npVHZdDVAqtylEwhBIXCGT54kgNddnpm3oxJlL1cMyEOJIMaDX9Fn1V1jqqcC
mmeOgUSQIhGHXIqJ6sW2Tav6nutpumZJ3403+4o9hOUEd4Lc7REKapghH5HSo/6b3Dv7kSiFvVLb
FIdsfstTtqfaqBLZUAg6Pw8jwtu1jxSBa8nYge8qcwDHVOd2ubI9l84CGQL9CVVGY00Te+ldOCuG
1qH3p7KQVVt+R8dRukEAI39qRufx8idbmhHESZUEApwb9935SFNjc9NmXe5qCZQeDJ+y4EeZBKsp
4NLup0pBegSEjHtutvszP4uwPHZyN7Iq/wkZSMG/q9sbpRues7LSVoLJ2nCzDyWQrbBno9yFbhin
hw4vnQ36OxCNBiCyxc606iuenDQg5bdXg8K3m6Um5M3OBAs6cwEUyjqiL0DxTC+tyhejQgp75TpY
/G50BQ2aSIDZrdkEA6RlsQbsc7f1DOtLhJAT5jBlYaxccQsPW1JzkktNU4gk83ce/tyxV49GBjlg
NNHMUAO5PaKwXh4LXi4Pwr0MqVkPl4hHnFi0K873+9HFIrw7BrJVi3TFJjWaNPnJz5HjOaSpkjub
2HIwsXNweVgZcmldxYKiaoRIE3DR8yGzykzkNFIyF1BD1AOnA/R4yDrZumocXn6GqE8g13w+DsR7
Cvo8FdxUoTv/L9ibvvjiUP6RVgZaOgkGbQTwTYqqU8Y6HyiyhjGHjsxJKMNUOgZpdQfc/JAkmYXk
Uu5lV1w6bH6RyvIMosV6Ph6QYU/iFZi7qGVBV0EdHjEfP5luKjD45jYwnGrlKCzuUR2sKxGZ4GyJ
f3+3S5DNi7HkknIXg93qzsZwZZvZqvZnoi145I1fPxVge29Bb65d6UtZp/Fu5NmRrxo05EF8FO5U
g1mWhn5Em6dOAbZlwXGyqvzkFJ60Mt3FQU3TNmhpUNuex5kc/RY/QOnb9WhQo1VZYdhR9DagNlKZ
nUwYb7d2r69dSYsHw5JV3imGzKUgfta7VS5imGQZ4thua9M7OcL+sOz9VAP6vnwhLU7v3Tizr+lM
MhWJyCRp6cu9CZrvXxUcDsxbLM48JNOS8jH2m+bh8qhLF66Jnh4lLdJPa76HQn1sC3kS74cplYZj
NEB9PJTaUGiYuUcA0a4YTgPLKCr3PFlmh5JXQ90iPBa7uhGr0k/EMNr4UW6NwgTPT7c4+n55vKWP
h1SrTP9FJ+bM35iNPnD3IrPu2klFoU5BLB1nVwRVpuPlgZaiDf0BilnMDabhbJeYSmmg7sKjz4rz
8GeTq/50k5uchwOA1drfV4bW3lwxpHj5Ueyl663PbkJELTR5BDDn5jWEo8+OAWDmDwzvpr7zUXfC
Cc8ItWolv3hr4swzQWYodPo0WSeunh8HeuilhTSDdIqQFDV+1FOg5geyqVT5DTsEwiQw20Q9tp1j
yp+THgFwDFSrRkOGGnZ10G4snGCqY1XWQfgwkux9u7wqSxuad6ksWp78d97zrBvTb0GNssNA3b9k
2GqgAYC2NHBbx3m5PNbSkaUvZKgOX4F6yWw38/rFo1uTYBDm+Vjt5CAo+he10eHdIaETbtG0+wcZ
1dRcGXdpV1viRSwayR8BFkFDUbjUOLRd1SbOKwL7jQRfGfjpsDLS0rYWKZAqcFI6Devzr50NFeyg
YkxdCCe5t1NDb/yjhIl838Re9o8BA2/lHC1NjZqwTk0DWYAPBW8ryfGAGEM2tYRR3xMCZVVyrHLE
U7eXv93SPhGHRzNpPH3EjHCDGROycJnbxImGyKFShe2NLY9tfaiDEarg5eEWF9JAEIPirAYDfJZe
IcIS5p2Z5G7WoBUTqpqMCJ/pA0FsQgtoMuRF75qlBG8rmu+Ussx5QhIDLJNVKXOVyCYCwfChG6K3
Sf77iqlZqikSOvbkvLYWp8WQJQ2PX1NqUG5QW2iqW/RcQpS7miEwd2jlpfXKeoowMw9DYjHpwNim
/aGcnwKMjsdeI10FUy8oEFm78cypRqLWHuNtZ9vyA3A77yaN4uILddXi5+VZL519niEUY3ms8lKd
fVAEKIjudAxwz8Tgb+M1SAgiw9z4iEkVwK3kGgTvDtKQ+Xp54KWd5Jhi4g5YOl2ZB+ARVa+Ixz8+
w5IMsBob2Y3ZYcu6oxlcf6tBsE0rScLiXEm4HFGjotc3iwJyUWid1Uip2wBejYBAN5ZzJ0lAnn/g
LhpU26BqvJyeH/qEa0nu8thEAoFlIyLM1rlMCqNHCixzJ5zmvvtGlFr32KcJdA4Syt8HG+ls1JFA
0q10w5YCBE0Fev6WBvdifqPLuGmao1RTcY96OI55ENfDvW0S+J7hH6MBu7KjlwAsILpQnQT4xLFV
Zx+2qA1HseOIunvVK6/GENwiGErVXW4H/yHAv/MfHCiCuwjVqlc8tPwHLqb0BZ0B4+nyDvu45Nyf
VM9YdDr/XDDnQV8JhxxvODVzJVxYcDiSrHu7SRHELit83qHqUtDfQLOrv1we9+POZlxKk2/XDRQ4
7XzcDvRF2Fl24GpWVxxVaHvRnoNrNNskbCfxqYv49vKQC7hUMaYJukI89T8kpCg8S51SOhEv7SbG
XMSakhuVomj/DaZqhZ1CgRzQ3RA6dXIYvfgXz4Ta8dERHgplJbX6GNL4KTwAZIFipK80ewBYVtPI
RosKTVTyspnCbPhd9OEU3iHeCU3fG8yhOUrol/FCkKAmGHhBWceV9RApy3lc5UcguIsQNlVi6u7n
3yCkNJAZGEi7MPOnG1WqMEvLtBZGYVybeysMk8cRt9powyYe3dDEExyFsBSGDPxq5GEu/5yP2YBG
6m6QwBi8vD6ghgsA/VVeDZAAB9tELUrH5uhALQ+Z8ysGAqf21jalLDg7e/mImXSi+IFbBhJKzn0e
o4mbWAkUiP/XQPNro1IRIymjkoE0p7wJKVJEewv1jGLlQy6dJVA7tmgCAxGVxb+/e7XalSzHsT2E
bo1hGLoHKuf9qE+S1SOhaSTZJwi8pX24PDmxOeabhyuJ0i18AcueA8BKWrVS5quhCzE4D+4RBxl+
OkriI9OfISsJqiIYNjhkdcdsLCFpXB59IYCKlg3VaVPmgWLOnyYqRAhFK8vQbfBiebWgXjx0aDwb
h8HnHQPDKND0T34ewUqMqNbqG2XoehODJM9WfmeF3JS7y7/o4xXCDyIjwt2Fujkvw/OP0Ohy5HlO
EblRb2SvCfLt9FqabtqbKefo8lhLR0WFywDlRACb5pl6UBdKrWBs5qJZ6Q2PkzGo2S0k7AGN/WtG
MkWV3hT4jVk2QIz2YtwOmZWvm+OuADnb/EkaqVjrqiwtH7ky9TugBfw9i0VRgsiiJcWAe9TkkzwE
+Xfsdv6FzmNdE2fQKqSFLw4ClZDzD5V4Ev231gA2YWGZh/A0jlAbi75AvYI8W4rxmmOaHBHQPLo6
ezGmaOCWmcWxRNnEGp9hlyfhD1jrYQRlOyjCT4iid95G7eWyPXZS43+G0OyZK0Fo6YJ//yvU8+nK
WierQCYit0HyFiG2xB6POMTYu6av9DsjMdR7kBVIBF7eOEvDiuBgqQAL9A+AjYgmroEFZgQRrM+w
5vR9/RaOsPwVnFVVb6bW8KQHWasnaSUuLW0k3TDAHIGBBiY2SyzCtg9yA5sbNwQfj9OVR/6iWj3W
2mhuo/Z3eZqLo1FHfytBAMedZaxOMJpG1A+RixlNsi/HAcJwiIcAms3hy+WhlrYT0R3MlsDn0186
/5B5h9Q8mpmRi2aaB8BbHQo8DkiGsfqofQOjbBxEviCqFOMk6lfokMlKoNvPl3/F0oQNgYUDS6yr
4PbPf0WFv+LU6RlOPJ4BT0weQqV4ytOwt9C3yDVr5TUirq75LWOQDwCq5vVjzW8Z1fQC6IZcoQWF
nt+dIb/2rSo9YrhrfgPTHa0Mtzy7/w4nAu+7m9Qv9VGZENNgjTU0q4YSwO9TMU3AK3jchmu32NIh
eSspCdS4yHnOh0vrxlYrJfdds9Xz5AEDXQ/FYCuX8fOqIkf6x/LKXijEVmZxxcYVJQoAHdwfH0pn
XIPjAC0KuL5h9s9dlwclgslFsrMxmrsi16eFB6CZ9it31mznNmMP9rZirKBUerRtFOO+RPkDYm0U
7AJrsP66gS3oFjLYbRiGxofcAErjmJmx5CMnoWfDLkgx4EL1pPVXAvzSbiF5p5xOYYL7ZBbgLQSX
HfSZIrduyvBzhMqnKLpIcVqipqO26sq0ls4CpReQhSBwAWzNjp6Tdimu4qTrA/2nEQlB3fghjbm2
t5HefJ0GbfXuWJzgG6ARgT6FzPx8f2oxxVD86iI3Q7/ykHSBUJaK8+YPJRmvuSKBEnBU0VXjwpwT
2SB++rkFxN9Fx6FK9+Yo5yMCKVLSbPIha1YSm8XFBEKlgqSiJjhHa5q10WDqYgVuT4viMbTr4lEB
sbkDhSN4+XJIrng5ci6NSPkRZBMBTaXIer6YCuycMWp536D+m302puYPCmjxU1Zisar0XbCynCvD
zW+myjSlNg/1wEVJpN9lExqtCOzHe97H4Z+JasLva6YnuHAGEO0PDcp2QM9c0tBwCWLL/AUQ7tEY
MRDYZq0Jhxyt4ytCNe1BqsYkiyC3ZkGlND2s3GksuKjWobBSSOX4tY4bzzmS6Wu3lye39NjhCBgk
jPSWqM2cfzs1d+q+p2LhItkr71VqfjcFMPt7M5AdHJq1Or/VU1m4FanSj8tDL31Hip8QiS0LJNf8
oZNj7iFXONK5Y6N9TxDwRm/Cr+N7hBzUxwYVodPl8ZbuJGqdLCwRhlrrbJvGcVobmTRAz0BC6Tel
1SbbpXmc7dHmxuKT6sgNcsPqtL887FKooeTFHxCbMAJnn7O2MIvWrRYgZTuot0NPIWpbmZCYkK+X
0pWzsTgYzwyKubpKi3mWtTUYOdS+HCSg1LrahQHNCTGsrt1Xlt4OhytmBhaVlwCQMSDE53snkaHG
R0aSuJiK55u6cdInVMRpGNVGcE1C4QjIH5AZ0P1zhiPieunUVUrsDjhjTjeWHU8/TBTov4QoDGya
McbEALtffHwuz3Fxk+pwQngBE7/n9VNkOa2IJzEP0qisvuu5bX8ikZ2OU6j16g2+Zba1sl8Wt+m7
EWfvxckODbu3Td6LuTzC4ERFz5FK/wmggL7VxglTPjMdg+PleS7FAccUSQUkDbLR2ajo8XV2O46w
JqjgPSVGZL5oWiZJe1DAITatI048dmLKRwShsEe/PPjiIgvqCx0sNA109XwjWaWBqiAIOTeqq/FB
mMbaT2gleQ+ehLzHbVGRYq29/xeX2YaOghQR8ccSv+ldQqykSRWYjZy4WcbLcTMh6vkLnfTwezfh
NjsGSn/IeiXOV/bTwjqDw+LIWOCTHN4a58N2uMdQaghj1yyH59RDLbazY6w3kHFClh9VgeAUK8Jb
BI+sxNleXmfxP5+9ORhctCQhmFLdmgX7UR3RDs/q2E3UEnUpHlrNHb5qyVpPf2FtQTiLsjtZnSD8
nU/SrNCQYxgmKZnpXpICxFoAZKGW2HfNa+8A0chio/9+eXYLsY+ERwUAQoCHNDb7ojYS8pBi4MOx
yYd8E+C0PD5KYRHhJZQ3RfD3pSqGIyDB96POPCdv4lxoDLwriAwVGheOEhmnAFDYGu9u4WwoxHFT
VLMJP3NuWKdM9dAhged6+UDBWsEeyzo0CGJbaMhgilIGqne4vJBLn080TsADABViq5x/PklYZlVY
i7hhr6vhM+AkJJokRhr3fl/o+T926cvdRipRvFt5eCztUODjHBAKZvROZmEIcC6g/A7yrVeMiO9G
Q1CUO/w/upsrpvhunNkOtbt4sqH9Y/uIiw6u7aX/AsGh3LfFhH9gECo7tN7Cn5cHXZyczhYVNB9B
4jhfV/DMExKwGugaJ2+6z3Fcqt2TiT/J7ppxKI3xBCC5UmeLiK2uBWfbTgBBjpq862t58p9z8K3O
ykZZnBCtRXAOoKE+gBPh6+IU0mapi6uYcYwzY/D3htNaxkrcWtyQ1INRNxes+HlfI0kMDw3NIHNN
rFG/oQoUKHsNgZZko0S1hWybodUK1jgUqFfC9dLpo3n4fyPPGx3EMEwWSTNcQDLyZ8WCCL8h9Cg4
SWap/bNuEK+8/PGW5qqC1EUOA1Q3x+B8k0gysjbEaIgiLU5dHjpCj001pE9yMPr7NMlRKEcHMl4Z
dSl2UlZ0KJvQv1C02ahhqU9FX2eZ68URjcEYMN1Po/ELnnR29O/lGS6t6fuxZtsTvfacJC7ka4Za
8+pIDRp7dZkbNwOu4E8dJvLP/78BZ4cdVRW6lR0t6RT8HJOTzDDbYxhavCi1qn8vM2yqr9g3onQC
BIjc2JgXEwOYIWoRcgQpjetH9LCN5tGOHGB7U2Ib6W6yInON3790GqGJ6KLbTTlqfkrwe8PTGiiV
i8J7XQLr1ky08FCkX1nOxR3633HmZ8LIohIsDmk/Cp0/kFcft9BS4SnbsWF/zeK8D289HNzXErbF
Lfpu2Fn0bOQKKWCrTtyO6ruCJGLqYTZSouR9DLxBD1di29JwXH9vUBH4FfNmStBE3TiFQLgKADiH
GPPTWzJD/67r0/Dr5f25tKCgBXjaUNaXeSWeH3muqcLHu5r0V9WHf4Wh4F2m4SewSWz/iATdDeJ5
7cpHXDqEhBe4MPwRkkPnY5opqrxGwAUI+ghBaAMx61usS637Hs1WVEEhdayUNZZACiC8MSDGmEJ1
PggqjbGZN6YEuHRAMeCHhZlA1XW3UpfjtIA9itB8xI0akccBKXDJLpqD0WftGkB58buatHcdjfQU
kY/ziU9OUxmphgqF5NNf3ch60t774IHsLS8OhFSv+LRQt3SA6ioU6lnoMSLJwuCEZpGH39gtTt8F
jnk4hz+bKbKe6A/Zp4EWzEqEXYoEgIy49mDHUbOaRVg9hlY/ynRsDSOAvtWMXb2rkQcddpdnt7SW
JDJkwDa9MCi952uZYN2OeQSsaV1SEcUZvKI9DPFUKtgNlN4KsGR5MDAlogct0uHzwbq8b7PAGSPX
bFBjkbxEupNB038DMd3uL89r6XDA5gXEwkMCHZrZUI02YpwiaXw1RbYjdFH4awjK8UuNSO5wdIyu
XPliSyEAZSodKhA1P+Ai55Mr01xOLTy33bapNBzI8qH/CXIL7cQWDYdmJ9ECr46ILCprmfDSsnIc
gMrAhKDlPqsY2bVXciFSWAlB/TXbMSyU/UQFsN+hcWKtpN3K4mgGnVNQ8xQb52GHG9HLRuxcXDyr
qm2B8u1XyvPNIbdK7SjhkLojCLTYuJtj/6K3rdltw8C0v9Q4/94jBk4z0B4hf25iBFxfUT8zby9/
+iX4hUKeCXQVzixQhNmJHWs7T1qPXzhidoydmWndpFI1/Y4RXsKURolx4jK0p84ZK5QyW6VptwXv
PvUQOP3Kb1k6xjyf/8NghzI/+zRN38tKroPqSvI6zTcoE/vhNu/lOrjirns/0Gz3hZE61HGB3kKT
yvU/UzEleNwDZFNu2xw7uZXTJaLPvAphsXVB+3PlfQBnyXDXm8hGJkeIPefbSa0lDEUqoDjbdkC0
TJQwH3FeCz/JCKBsL3/fpcFtbiCuPPG8nYNZwO0RrB3fPlmpirZ8Hcla8aXJPV16KSJ1jI4lMubR
Y1VncfM1sHCqOV7+AQsngPSe/U/tCYjWHA7SFn1Q1fyuk6E2frxzkqQ1b/QGZA2+KIH299Ml/APf
4aajLDJ/TyddbCmU0BwMNtvqpRyUvNkoZelMBwMbv3BnZbWNkYLfVw9ShQXPFfefYJLQI0U+li73
7IZQB1yB41J3TgrWebaQoSW0ospbOk+j4qD0rmNN9mxkYbkmE7oUasAUqMhqIauDcvXsIAvLlzJC
juFkdvQCtl0LQOco+ZPzpUiL2jwgBOtnz1iCYiRkO710InvWnzS5r7295DlVtdOarh8efJ2awHYq
xlZ7HAcMCt3LG2L5h9JlpfBJYxf20nns19D/xjha9U7OgGvWkQpdFG9loxu/ZDrXdyeNKF0rHTVx
3J6Hqb31ZOHnECD1iRx+0Rne0S+5rvyN7sTWkd1gH5VEvgJBwOtCQPG4fg17Xu2vcBvuvUK2T8A2
8fXEaBUBjzH/V/P6dvr7tAkIKmUgshhi8Ly2FieS5Mtp6p20rgjLnaFPCIEXZa/cS13ml9GmrPtA
3yJV6YQrgGmxLWbRSZxOGmLciDyEZ9tm8qVBoOCck1V2iblrGy+5g//Di1/PMLb4XFdG/ich/fgH
rFryPCSSEq3ckgvJAMUhg7UGiUK7ahaOExTGcX33nBOWNQivZ9II2rHI9W+tN+F1qSKD98/o9fEa
W3gh7SErph8HI4dDM09WVT9r8e1VvBNddwSFEIgqs20ExDI9+FMcHlPK49nKXBfisfoGT+cqsOk8
zFKtSY/Duis87xR7QxXeFR3C2VGcq84WRYl4j1VxWyEajTH6RpuC7vvls7cUjN+w6m/aO8q8N4dU
aKYESgcNLJXUcYdtboKIpGqXWnTT6U21RjJ/Q/XMdhcIDlYZJAABca6B13fsnhI7TkrFtVJv5NK2
bicvzpVXPxrk567Mx5eoGadtNoYlVjmDGt3YUlZIuKAYWMIisC7vJduTV4rZS2kPGY8AnfJG+3gp
61bWSF2Bsi/Cf+GrX03dY8zaoJceqma06+ou/ZRPaOrstCzBORote+dLEnSJdgwTsVyXP8zCVuQi
luEsUIGmOjO7NzyYDGY/IjCaeLQMeBQakf57SkIMcKhKQVKzdJqpl8dc2Iq8wlG6tBxaUB+YiClN
VbsJfefUlpZ2l2eqjOIUSpP2zjHLGO+ZPvXqI8UP39u0fZh4r5fHX0j3mC51VCrf4MXncrhKIqUF
2srWCSHT9PtYQj7eom+KCcrlcZbWlq6FAUkBmhPKEef3DUhmtdSswjklYYoZSjYq8oMVdIp3rJ2g
vnP6vOueLg+5ENE0YgrVG8al9i3O4btm26B0Th7YknPCIKW+j6BdB8cmVOMNlM/c3OKIgsxI7qPS
trs88OJc33onCCQSXcQ3fzew0XZm5fS9c6oDQUEovBKvE9XTj0K191un+NXfa5cxU0rvhDOgb+Zc
Y6SDxD7WYeadkiCCXhSq/ne8sWlOU7SVd0UrfKovz3EhiHFT8QQXfS8ujdn3rNocJy6vcU4xwfQA
aTa5j9Xwa1wNa6zUpR1KJknk4kiiGzj7jIjulw0ZnH0a4cXtuqox8Qwr1Vy/4qvhPY1xl5Bh/RAl
O+zO8Y6R7JNe1s1Rx8BNwvDDjJ41KcQUM8ulv5fuJOoB+Ad2Lpqy8yvXHJQ2xBKQfZLrpYODJz1E
AGGFiS1tp4fNSi1jaVuCB2MZqS+KStT5thyCIIy80KH4g1MNDkn5hNW2jEFUhJnhLlc1/+8FK5gg
1TdAdqSaZBXnI0ZKkTqqGjonmx25N+jUCFuRZFojui3O7N046vk4KDENSNFMzimLrP45cUorPuQa
1pIbysOOt7XVJv311/tftFzsN14fNJHZ1JTR7rIRE5WTpKo/dC92TpM2naq4NJ8uD7RUwWQkAVOG
Lkm+PcsN02wYq1DjSQEFJz6mTSU/Tn3ItzKkKjtmEi6zieFgoZ1LoX0yehzz1LpIfl/+GQtLDKqP
FFRIu5CqzssCvOfaOBjYPChF77XIVL71fRNsGS/9pBRZvzLthfjCS5lqKeUaGClzQlseFAiQeI50
Sv2ILHyy/afYC5SnMlXx3bw8t4UII5JPcNiybsOtn6WDTlwinKvq3kmaMrPZeI43lgc5FGXTywMt
LCLSH7ZCtY2sk2LE+T5VQ6sx+ghZa92u8dVSlRa3pio1pPrGoEZVf0OAdVJX3hYLGQZxQ5x5TSDB
5iuJjafnV83k0xUytewlyHx7r6hDZ90afT1pO2Xs1OCxCPwwuUmHcm3jLCV5jA+JGmoYr6v5/p2U
0qzKwUPbv7KU7qCykZxNj1sLhrq4+Dwphq/eUpsADi5nLQ5fg+Cm9lXSHTF8T72Vj730DfgpdI9R
QRJEg/NvgKFArGYWaGYMJfECVgZrT2cVeXEzxhUvMibl6+WP/iabMEu/3zwsOL0wDZAXPR8RY5sC
oi8WC7ktldYtxRHDTXkJlTdjrwRWRm0ekZQvlu1r3i4oikh3u6Trpjt7ylL5IA9UiG78vAkc/F0n
JfzUIpvUbHpaYtUBLlcfIkCn+169hfjo9aeBa/QR3rqkfLbrsMGhLtflGFOmpMdwyit0a1+A64AE
G3lN9fPybJfCFRwy7DqErDFctlksHqU86Oo28t2+IlkOkqx+Nn1Tj/b6aONTZsY9nP1m9NxRsw9+
gFHQwciByvx9Xg1MRshsoK0MEXf2mf2YImKvI2mfm6TTMVoBpTN8TpUx+zp0mfWUKlZ6OySm9dD5
qba/vAhLwYu3lhAbJa3+APossUnpQoc1iBylfvVCdLZUK8vqTQzaZmUsEf7nu4u7QVCfKbfxkjrf
XWELcLU0Ru+UVRrvVVX2vWrrdWpbbPy0f7QQmc15T9lKve/8Xu43LTlrtHKoFlJt2s1ET6IoXBZr
djtoat1WYyNemHqAld+kJJr/4mWB/MyFkvS7Ftv7x7ExhvTP3680uYXoBrEA1DbPZ49QP/6fVuOd
PKXI92aNRfeGG6Lfyyi9Hy+P9aYA/GGpodFzB4KeBcB/PlhZGhiY4ct5AoTqYvGFJYDvJ7dhkXoP
soRN0xbn+OGLFOm5fzCdRMWs2MB8dRNCx7YOVVcNxVp/U9xN898k5Pbog6HI9wGplUWjoQSdSjHB
tMOHdtD1L2rhmEd7VNINUL/sBdU6MH6yGX0OUkN7NROjPNSVNBEKGp4IISYezso9t7Qd+CjoKFN1
FvrC5wvVIqpStZ3tnQo1te2DibWafJPHPS7nHYKWyka2pHw70rS9Yh9CjzME/Qcw8hxR4ltOqRQo
upzCxMYo2KqH9rMc2EAffHoK20kCAraHYFvbK6dw6VaxBU4YMWPYJHMATRCgK9mMmnPSYmPa2ZOB
l3bLBski5VYbtX7lsy8OZ2uioA/piMmeL7A85fipNwHb3qnSb+ZAVXZTRJK6HSx1qu+4icNuhS6z
FGcIpGTydJZBk82OeJ5PfeFELd+0U/HhDD08WGQpDuJPBf1BvHtLPcV2Nm6Tb5WOdpMeNPbL5QO4
FFaZrWxwvWDFNUcl5poy1tVgOqfQyKabjqSt2aet9auNgi5feQ0uZU3i2iBhoWiBCOX5Cocx5X1z
YLpG1k83GAbjAMqlPPxKZbA16Pj40pM5NR4fuwB6uhJqFmYKwg0ACJKoQkt5doBqBbRClVbSCYl+
4xXBUKs8Gn3zo5PgaK/MdHEsKg9ocZNsw0E/nym+CkHbND70rrQKb2M77dWNlSTmAd+f/gpku2g5
CDopusQkw+eDtZ08tDZ+YW5X2tGTwKNtRi9NHju8b3eqlK811Rd27VtXFeiFYCjP7UcQEItwXIbX
3mqxhpU5eqLSoa+aKnkw/XFq4SmM5k85neDuKlMQ3A9yG7RXrLCozIgChkUjY1YPsntfimscBUEm
iz47SLj8aw/609VrWVuJDG/NrdmFgJvXfwebbZ2mMzRAfAgJBHri/BsCUJaPiFO2x2pE65qUu8WE
kqu8Nx4M3uIvTd7pgJUH7FvxUsR5k1I0mj8/bCmf1K2it+OaXObShqOZI64HEBzg/8/3gBbrYPwD
fuEo68N0F6OdrB9TrQnTLRXxVSGMhVhJM8chJ4VdI8o758PlYWmAunMYDhk79ZCocKkPQ2rhS56A
+gke8KVYS4LFmfnwEaDCiYSfyuO8weAFge8DSfHdTHWAWW3wgzWfi3gc1U3ShH1+08md5NwizVs/
ZKljRpvGsWIr2LRYH93K5AzTVipjkEkSaO9fdqv3ygroeekrUJMRFxYVPKqG58uCd1ObjgDmIJiZ
bbSNAXZv89QrbqSqxSL9ryM32TDNYGCeApY0+wZ+oFlpDf3IVWwPYj409aY5TEmXNsepDLI/l0db
Wn3RTaAkSkcJVvX51MrOGK1g8CM3LbMg2Rk14MXn1B6ntTC9lBEKHQeh4GugdTt/0ANRRysiTRE/
KCUr3MbUvX9kZo9DrDoJhWfgTw1SXiBoqTxHw62nRcUecGu+7Q2jvMmxID5cnvvSbjdAYHNjUTXi
2X0+96QpWuxO5Mi1/4nCqruDfFZ+Urwg9DZ6pNdr8XzxuUex1Pjf8ebKO7Ve+5qZmaGr65HS3Y7R
2KaHFknaaiubwX1JtcX70muxvzXNRrFueIHgNZ8GZb7G0Fza0CZAVCrhwN74/uczF3cJmUsSuWqW
luNGxuZ2N2Wd9gtq6poUzdIqU7fFDgGwNDnYbD9PTe9MOBLB5M2MSN7Ug5ViytmC8dvIXWnpW1Ii
eSUnWMhIKKQS2DWKRyK0nM9vUBo0TZEGcFPeltmj4w1xc1SgUT62eCTFh7Ds/fHYFimW5pBSsmtY
aWCUwGwBFsU1ZI4Mgi/S4sBJUJtMoBO7RpNwgJYDfus+7Pwi2tT0YrwrIodw/rQpgFL9nCumSMje
ezLH2dVyqXvti/G5yxKHiwn6tnv56CxtIGovJHaYsBGrZhsIYfYQHCEU2KAcpujOrGV9H+qxdkiz
vJVvLg+2VBYDGsODAf4Zz/e3g/WuSdQPRQv5ilpgqlL9oIKTczlkmjzdBU0SSBv6ETT+iiiQ5COd
M/8uxV+7ABZo4Awe1cxiJXNY2tPsaDSsSM54ys8uhFBrMytHHxgLI8m68yfyorbE82BfIOlY72jD
pF8ur4HYsfNbkgIJ54dcl6FnT4oCXzgnqSrfTdW4MrYSkpLadhzzMH8oJAOxWcnukl091v2autDy
yPQG/zPyXOlU9mK5UgA6u5Ntt9qexq7RPWNO7oBgHyTrMXVScFoOKdCa1PXiyELIEtQjNhJzkTBd
jwuJ6wT3ZHhMTwAOvTsUJnP9R8c/bTpgP/YdCnLl779f6jeIp0hJsCKdfVwF4CIlyCYAnKs0hw4V
8U1I4L4JEid47Yp+aLa6FMVrNOSl2aIwSWmdUUnEZ2+LMraNdvAptubNpL14tW6/1MlU3pVyn2iH
OI0Tb+Mjf732plmCPBAtuNdFkAblJM76u9OVMzD3bYijpaz0472NH8+tIsNP3vpyYz1PBQb3iR1W
1j0IW2NbW9ZOKtkM6O2203hw5EL91oCsvkLjQvRw6ISz78GgiAV797u0qSC5q9h4qHtCpONixYv9
f0g7r564sb+PvyJL7uXW04GEQAKB3FhAwL0dd7/652P2JuMZjcXz1+5GK+1KZ3zqr3xL5nso3ggz
XALCnTvSlOTw8wDIyT0zG83sBYhvU/ef/KRT9FXeWj1+nQL6kNUqzTqJiqVq5NkFR1R5ytAhnpuz
BafABHFJTtDAi/38vh9tmm9h0X9g89Tq7kgGv5YRxltd3t1nv1OnCjqJCXODz3Z3T+mrjuogeIrG
cHyil9PIPzqn1MZ7D1yTWOuVsthyP/daENFOOjNTRXDO0dYHXWi+0aKYFjvVs4jQLKU6bxcrS0vt
ZuEVnE0rVHcZUBblADQOsX6bB+tVIcnSSA3vuQjDj6jT82tZzwEIprDX1yxq/QhYTF24nmez+t+g
eMCgVI20F595vFdbZUh0OW3M57bv5L0uB0AnunHs7yn76y4eGX6/8JmzbP2/EWlMU0MGCU9ycjwi
SvE4/KIE8ZyJahSbbBDjNZAca8S7QfG+m55exystMnAMLCwrX8lCGxbKXLMo6/Mn8Kn0Dribp1LX
8U9otBJ6dsVHY6Se7Oqkra5IMPJVb5X+Gl1AxU1DLVsPvbEESvtsGf/zHH4OTYT02SOieTIXHW60
AVa259vPYe+h9xFl7Ij7INGNcWpjq82GqC4W3yvF45U0G1vbtAVey6uILtL3nEQkOGA/Ie1b02vG
D/jBahO6ck2wtq0qS+nfer2rmwgwU6Dcj03n2Kuik62bLo2qJdP6072D4gz4/slEiBLanAxSipwg
Ik+YxkJt3Mho6sgNej2p3MaJ4+9K42ULd8Dp3mFENDZAUdoUKedtTtPXPQULLeO57aRmhW15jWpD
PWzrIE2vqMUr+0qTh12B1P0uqUWwAK6YXQcs3kSY5nGlNjKdl1lGAGi81rvEM5+dNmh2qp3Xax/z
JDpc/bi9fNvNQ8dpLOqSKhKzU9zI/X68R4NCHwevL8xnky4plsy8sYfaUdDdy0tTryH3N8mqlhvl
G5zfzNnXHLeNCv4JIcewyP3d5d9zejnxc3hkCBwnYZX5vkUkRm+TQTGfywFqcWB65SYohmSLKJ/i
jlYo7/Ck/GIR6b85YMLtydkMKtC0Af95SHtbisOwqM1nT22snZnL3WuEaoayqrxc/3P5A8+sLYs7
4ffxzuE2nO6Mf8YaoFFVIorNZyVXo8eOHNfN6MkeKrSVF9b29PqZ1haAADEgbLV5N690yNclVv45
QZfapX2Nrq6vitUQ54fQ8KWVP5Jfq4YfLuzf8wMTKeksJe3x2TcGmmhVvTXMZ6mrnHUfttke5ABA
vcyhtdDkm7YTL56hpAv37bxeyULSiWdQwhMaJxSijifXaJvQ0JE9/6P3hlX8atPAUVwNVbMHTW7k
xM2NyDa2Q6p1+rZM9dJas7diBfxS0aXXeqDUbPgOcdtd1WrRRgMPs8RnOHPgplYLIBSLA07mO3uX
whyb0zzttT9BUf/xvCTeGm0UrDTcGtaxD0q8iyV9pVdj4ZZ+n6yq3nd2EXj/9Vc3ImhCdSKk03+B
LjR7nOpQrhr8cu1nwqngSqnbHo5SK70MeFctud2dnmrwPpRSaCnq4DbmVdpBS5BvzkPvOUah/tpT
NHHwAiNaeTg+P45KHVP1EEun+vTZIIrjpE3Cr2hOzjlw0ehbyWi24R+hatJ9FcXOc0P3vnK9QG/W
hWj6v5dn9NyA5AhT8xhVViq2x7vPTvMu8NGa/dNWxvBb9dRq4whV3kmxMkCLk18vDzenXbDbwSPQ
OIGjTRqGutfxeEUSWUVjWSjdh/SNfuZpjBmcUjuVfJ0EcuhKRWRspET9W/WBdy000O/uYNXKrghs
b9OaVRzt7C5sEmiqkIWfiqwaF6bkzMLTmEHLjTKPianVbJMNTj9ooVfZz57Qi3VuEHhFfZ2sfex8
3vS0sV0RRDwwl2fm9I6Fh0K8QJ1nYnXOjY0lPHpGGJCMqo3hAYUs9WZ0euNJlqJqidR9etextz5T
fwpZBCez4ywhNJQE2hj9ka0wWpVV3u4wG0zcrLT8SYOsuR+Uplj5qNYvXO+nX8loMikZnSCQkfPq
bEHLtuqaIPkzjrmlISQRZysUEALZjVN9qSB6ZrMxGo5asPmmMr89W0kJNGQzdFX8B2aDrK6yuuwB
l+uUR8EogL3f6HVuDGs/wax2k8Sdbb3g3dbfFrroPddQPflDJlm1roeiLYcNtQI7+hWje7uk338y
LZQUAYJaQNQQ0OAFPD4VIcwFMBx18BoOPDqrHEbIGiTV4G1oF9S/Lu+0k9WfIpXJwRN5WfDZ5uyl
G+NUAMJzgtdU9eKb1oyTnZ2mxg5JiB6XS0l7IBO/0ap2yf/n5K6ZiA4k4sSn5KiAk46/MkDHG+i7
obxEvA8vmZqM121b9HcQsvuXyIQQf/lDz483iQWTy1ALmX0ohhNarvex+uJVabZXE8CULXYjm6xp
4tL1qZUvtJTODQi7nY4eRHeeytkHWl7ShSGqCC+DXNgvY9ubP7IkT9cy0PS1hsztwnM4b7+goY3O
BabrU5+eLT534BoVGa9LQ5Xe7FQ05jrvypqMRw3Cg/CcMLvWkNtvXxNlsAzpEGRFnd+HlVnXPzNt
KP0txJecqzWL1cj7cXnuicdZzaNsjg4nLXXeMkoSp3FNJfuRqPu0fTNSyrnmWnUqFNyLKqlCa9X1
mW14N3ZdxztfspPxVhewGV3+K8mdFBmB873w1XStCzuz1r1ipN33umjs0M0sXa72AjeR7NBLPmaG
CcV++YoMWTH2YxXq4V7Armi3ndym0lPtNb22AsyqJRu7qYM3jVghcImdic67Vgmz+zihOResJF3K
kNQ3C02UpZsldvRg2740POECZj1rBonxN0UP9Wfykyh5G/XWbzaRkyXBqkqH5DWoayt0i8wCFF1A
6tg5fknvs2v7IfhRqoJSRV0gsJysDJlkxFvbqI11B+j0RnhvRVFzDxzR6/dS5qU/dR9ZK1eiehWu
BwwJg7UU98X1oNbqr9GpauXPkI4AInMUFqPbto36a9Pyh9AdkXxNJpihmWLo0svywe5xW+3csbKk
bl2ZWnTjFL1nX+m+reGp5UsCGEkiYkhuYeHUB9sYgvK9Sj2ZbKJURL9GOyG/j+Ju1N1OCePkBnSV
JrN8jvdgWA1ol0rJB9M1zFj/PdhdIK3DHNeHHeV06cZL095ZIemci19mOQRyt2n0skAD0sSH0wpA
RvmBve2bSHkapQhhhjhoo26L9WLeb51S0j700Bvz1DVz22nyNSSl0FgydTq5Fif0B3wOgj3IeFxT
x7eT4vhymBby8DY5Eu2CpGu2oV772ymrdgUCGxRI6frIYRcvpAAnIwNchLIyMUkoufAMHI+cm7CE
06HV/5odDrlbtakkf41xo3JXO23+INACBxRg1Unu7GqYvc2Sbs5J6YDAQ55cc3l6EAWdXyND2odG
mmb+Rz30pn+n2bX9JHXKSCCWitsuwIb2eiw9sYmCJn3gdRoWLrKTkAvJOmoH6IBP1GFqbcczQEVc
yUhc4lfCe2UXgpP110U2ZLjzSNZ3CbgvliWVUyxJ880vbKqJCIQScBNyT0H37N1N7LLuCyGbrwN9
tm05DuWhUO1il6DzfO8YJbiEy9eiPrsUp3Y8lT1kjilwgYKfvRCovFARtnrn1S9Ca7y2hjZxpemN
XuhlzQMKikCgIWErgN0iuJ+r2coYLI28ss4rlaLQ1fuq/WXkfvqu0qNVvvjMTmMRtkyiPTR1gLUc
L5466N4Qqp33KoOR20fVWF9VYSmvCJ+GVdkuFrs/A/B/X5bPASe5LNwAaJvNMa+0LZIkdHLn1UmM
4M5qnfbWs4th3cpdfcCNxfIRCKZmkIpCP2hl8aLWhbS/vJAnKfHnj6CnQxzFzkXM9/irRasUGD4k
zmtaNqpY4x+GHxsR3kNQt8MVdC19E5hR/Nb1vveuBmN3mxiZnLpGKn/ROoXmKQuAmjbbidobTf7j
n5Ig19OPdeu8Fo7dmAenbTPhtg2UEdfpWpW7RCnHqzzNozscn/y7yzNxuqWPR59NhNHnutGMivda
dhkyaZU9+CstsBeX/fSsMg4WYpMM+6RuOfvKQVP7zqkrJjxR45+6I5Qt+ENjx9PYXZuhMy7QRs6N
Z05puA1Qa/IvO57VvLXNAVkk+7XvDO2XmvYwUoehQxnA0f/UpQgXjtG5IzuJTyORAXkAJurxeG1p
9nKf+s5r4gvjh9oL/zkL7P4w6lGypOt77ttQaaDUgLYAzcHZXMaCiFDAS3uFS2z1O1h+yXWuhfbo
SonkQKpKDO3hy9uEju8kLUDZBvXi2XTqStbZUpR7r5KnNP6qojfnb+WYp3zhip2/ppyGqbXMoiHs
BcFllvQV6E3j9TR6r5Vc5Ks885yXUSukjQmdaq+KIVmVuSd+RZGodpc/8cwKTlkGYkmoH03K3scr
qNbdGOqlcF4VmLbODmphBJZQ18eNjJjouBA1zN/Mz+8EXAcfDTgM5ZTj0cxQrSVsp6TXRJf0airI
ooJaqWbw5hVSQhRRp66vOd7T5Y88s3W45KHvUxljl57UnYG7UGE2mF5P+G8x6Mk9qWJ/kGg2b4wY
/tLXxwMwi6UdKRxjzkApNANFosiD9CqZQrqS+lZZt7k6JPDxw+hGZxbkhRHPLSM4G/oK5Kk27/Xx
xNJ2ihzPU6RX9D0Cf40otLeSoONnqyzAnfXy5525PRmLTImjPzU5Z6uYGB3uS9j2vGZ60agbGyLs
k6L0yJRdHufcbiHuIN9H7ITtMjvxTitw/B4t79VK/eYwqt2wiZM4vCob2buxyjE5iGH0Fh7Jc4NO
to8UtcHinUgp9bmXO3HV+G8SmcJKT0S3geUH6CJQyn1TNPq3Qg2j3Ve/FL4RxUys3HgkuE2Pl6/z
WvzYZNN/w/uh0lapUbZ0iPym3tq9X95kqnCQkIKNvr487ulKMu4UAVHXAnk5R09RsRa9H1icibjW
hFuyEIQklIw+Lo9zuj25QEFnMZ3IhtCnPf4+sKrICOZN8NZ3lnOjDengRp1l3uuq5Gy+PpRKPoA8
DrkBP/h4qNQP4wg4eMhQXXozSGr0C74aws59nnz5WvmExU9q7wYhzDww9nFeQBNJ56swEfyWSpV0
6AeFo9AGN9h05tvLX3a6MxkOmsr0VnCXzTmZuldYaRM24Vsl4/+OlV79hGdjckidKLzuJE110f5a
8rCap1lMIh0U5AloXVDmm3+jYTgi07M8fJPlrttpFF3WGpwRNxxi7TsV5nqTI4PzGFAo2zixvKRA
cW7jEFpMpTC2DUW449XE32KwSrj8b1Tn2gPPZLRCgCS5t8Y2PFye3tNHgqCUSjZadZwFduvxUEZu
t8Zolulb1SdauZFTaP4/7DqT1AcqVPWdX6A1GCxcpecGpRbGQSOZnCQFjgdFxiPOWnKQN6UT/k6G
1XVHXUi7QT4q2IOt7BdutzPjUScgcYZWQSo3DzQyjOCFTnrzpgnLcFHfDDu36Kp63Q2d/hFRJl54
8U8XcHoFaUhR6KOoOa9ngvWOMr/pkzd5UMetnfvWQxtqgLeUdlwS1DgzFjkdGHIQBdNrbx9PJmFE
HnRdEb9JHp2CX0MsSP8hhqfSIQ/M/Nfl/XIy2pTHKQDlPovfJ1NpC9UvOi2s33CPlf/UydC4CgEq
j6+ktf+PscjMQEhMpQ6KYcdfJtM3NWW49W8aik+gBMzE2/Amaih2S+FSC+LkniEJpzY7ZWbUVsgT
jwdDxGIQpaf2bzjeVjeaF5qrsuiM276NDq0TbUI1W7KlnX7/UXYMa8qAwgreiWNwShIrbC9L/Eh9
k2OZ8KW2sslihlrh3VfXjHI+TSQua4cqnTYdj39AAU7cVi15mvpW06PoXFTU/Kug91ocd2VnKQqc
5un4o6YUG4YnKpa8RtrsJVIqQwqUxkn+JkajuUmQGQ/wXRAJ7RNrO0hhhkeH52x8qO1/L3/mSbUB
yh+8xolhjFAT+vzTEv/znVpvamkjWvFBydR8CUVaXJNZDfdlpHtXKFt3fwu5kX5FutJfwQGwH9V0
6Bbmeg7npEJlWCikTLKoxDX8c/wjQhx0vHw06ncY3wKpUHMyUzbCBhl9o8J3/ioJZeVJcrRRf5D0
NAAUh/7NPu0MEVMzTtWXOla96JCgbSlvF2ZovuOItsjroLVw5/KszH+cFqL4UGP8+F7asXbf6p72
IoG0eqLiLUCZKmay6qkebUoy0esyylpr5RiS8mNU/HwKJvT2UYxx/1s25abfLPy4aWf8u3OmH4el
wYSCZadCvjmeOUXYSY2dg/ouixpjLjpPT4ohJaWrVrZ220Wj1LlOXTqW21GuT126E0GwbkXR7Ws9
6DCU08vAWFjP+dMx/SgSYSIBshqM6Gfvo9USJ7axqbyPQ9K/G6WSfxgJVVWdVbtX43gJlXpm/3BA
qVEjO62TfeuzpLgHDZwGSD28R7mQ8a/ostpYQR6v3TKo/Nu8KrJJjmpAby+JGnud81Tfe5neupBO
07+T0ouzDVCRidaX1+d0Jij9Tsk6CRCM5XleYie5oRmN4v2NG9znYtOj3Z+13Y1nZcU+jcT75eHm
9zGVXnrrKJCy1UhI5rVKz2mqsslV/93nEXBHOaYhIpXStSiq+oAod3uld3awsAfnl9fnoLByqPAD
RKbye7wFnaEOilZi0HwEslprgb6j5eWsfCNXfjROoex6o1IOlR8OC1nfmdnljqauTaEbqNQcL9ON
QWkYjeS/DwirPBe1na+DKNSucaWK13ii7784u1BjJmkzSB1kXicqvkRKchhGUfTOwanSycAze+u1
ZqhW6Jh0mIgaWu8aeruUZ87DB5huzOpUEAFUcFoQVpRRaTQ7jN9FwtEpMzNf+47wDBhYvHtf3bEM
RmsTQRZCMWT7Zu9BISy1tdECegdaEQ5umdS5tEk0qh9ZWOPcZE4SxZfn9cz3UcfH7hK7r6nKO7vD
4A5GNMrb9N3w/WyPJZV9nY6ZdxgRs1rYMeeHQqSFhwY+/1wDdNRtvYgxrn/HSiHcpI4ibftAVTPX
iikQLHzXyfYECAJYnWGwnkGcZ3YwqEKiBYSI0zvoxWAVxr22b2hG7YahlX6k+bhUbDk7nk56DsIC
YO7c51quQTVFSpi/h5HhV65V5GWN8k5vXPsCeTO3KHRtATp5cvanT+Q0TNcN+ND50sUBPXkpttJ3
M4r6Oy8qi43ARdwVTQzgRq7U+gYb3om8Vixyzc+sJc/LZJI0hS0IfR7fO4NBwuB7cvYeNJiou2BY
8n1VdlFIpzs1Fxr+Z+aWwUhLuMeJ5ed2ClmmIRKHceH7mMXaJodTvAFS2O9aT/NX3aAunfmz4/Fy
0jqdsGTziU1VtQmKtM/fGxGZewoS8XrEI/0HD1e2r3jmF9oBp5OJ/TTqGPxNKoe7yPFklhCm/S5V
4vfR6uT70m/KNQXm4QeF/CXs+GnIOQm6UHokT58izxNrzwJ8J8FS8u7bZWG72agmWzOxzd9OpUZ3
8HjzdRnJJcipVrs1OynYVu1YLrQQTyeYH0GDgNcD4zAqW8cfTFVykKMh53BaY7Qz4jxa5Xqm/bX6
It5XDv4Rly+5M+PBlAQgSNGAUtO8nu1pTVvUCJC9V4P+UjVlvfc1Hq5itNYhqdL28minywk0jE4s
ZcmJUDo3v2vUtsFzVmreYeN730MZ33CECMODrrXvXx8JJCFhB8192tuzWC90BgVlING+e51a3Iyq
E2y61g+3UIDF7vJQs+gGWBdMM9CxQBhwoyHUOV4yXAoTK5JS9cPPcn1X4LOzoarmPxZ+ZR5S2/DX
XiBXS6SVs6NOkDLuuYndPi3sPwlSB1Czq4Na+YDwoOub2i7Vx1qvmx0IHe1NK9TkdyMaW/na4zF9
LMUQWjwk8zz/8/yTziyIaKVWPzDYg3VrZp5272tZcBeklacgZyzahZd/emb/SSX+GxGSO63n6Q6Y
l0PNXrMy5Jq1j6Cni+Q3+fioRpa0UOWZnYP/Rpm+ampjEWrMFjGtKUxmmaJ91OB4DujTApPspKhd
YZoqBatB9ZXma7g1hvyszvNEkWISb8/uNrtv8NRLde2jzGFCbqY/0x3O0FA4kNeC80TAcXmnzo7f
fyNye8NdoEpIbnu8Z4oyg+2sJvoHEMRwUzmReQiDpt1KrS5tLg91Op8kW/QBaJPxF22546Ea6PZo
geqB78r+IAYQYrC2jSr31mQ1KdQJbUn94syI6AySECNBgAjTPNlSfDvvDJAzSMNHlXPV2M5dRNbr
rCMsGml9pk28sDNPjyDSZ8wjzzwPPhyG428cvCiXYr2tfLdRMln61kBEWamlNHxUSW9vDCn0XzTQ
cNnL5bmdArTjE8F4vIuUegEvIUx0PK4TGwEyXyLxXVCf8je/b4KDMUi2q5WF/9tPY+VHq/YW7LVK
v8aB21riBZ7uI6x24DrxUv7HWj/+AbXqtGYt5xH+YsjV7yNH9zBO10MXCbIlhsjJ8Z+EK4G5TGNR
9poz8Yss7ySpslqffsuQrkBs9866LVK/+OpqMhAkG/YPNCrO47Ta/1yoVleieIpQEDvWS8d448Ab
VtfopozFXcaVaLog6mr/qlG7Il+4fT5BuEdLyuCTqAOVQ/oU3HPHg3ulGXTFqLGVPOhLw3akiqhe
B0nh/whTzeixx7JqBIhjwIbrQSpl50rxvPAJFtKYr8rIx+i8zPKhdtW4S8kCe4VYJXIl0P36jzyV
MB+JyqjWUdDqzXwjOscLX1CJy9GTEpj+XWHf1MooD4egDRGHGoiLlT4T+NV5cEPDfqVrvv3ahl32
FKSBHoNOtITWbLxR2Fq+pgg0whcSGiTcy7v95JTx2KBVQNeIXi2iMbObhIpyqSW9pvguJvbVIau8
9JumQ6QOgiL7QyLYP1W2LZaYAbMUgq4RNGnuME446TVpxPGKtEaeeHqVqr4bQCGqDh1y9WLVtZWm
XGNEYSVXcKW6az9Ki3RT0gRZKr6e3GdQYKi5ki+xGRWSmeMfYELzgt6D3ZxbgzgbXICvNXVssPzI
hztZ8wrD2li4tU8+mjFRYoBXPMnmcHEfjwlSvFeqVmJM3cj/5q3wb7PWdmjcds6V2vf6Dkc8a2v2
o7lwAs58LVE3tpo8vRMdY3aXkh4hmRyrtKeQHd4jH1nGe19VMfOsQ63Sb3Ki4HQh1j7ZWfTIKUZR
3Gaaucim3/TPiVd8vYkaCoURCFxdd2srNmuY+MYkYdj5xUoqJOebAMDiLVw1n/W1o+NORgMGcmL2
gSQ5kWMYrDZ3Uk2DYlLLbZ1d9aSTk0dUoynJ77pM6GTneqPUe7uPUeReWTbwnZseL8fmm5V1POFb
MupR3YrYjm+bZpQCF645MPRUwndtbTu1jowtkC63LapxwkuHKBq7UHl9628QJ2azRq9QyAdLI1lF
T5menXftICwHY13KLCV041qqxo2epnL43YwpsqwToxLFOgHk6C9ElfMHBTgU7Up2HX8AAp5jcWPi
Z5m8R/3dOWijqQ9OErjp8PNrF8l8kFmIFzddrY1KoP7WfuLBJLn4Coe3zsKemu/j+SCz4kodmAlV
dl/9TeqG5NrKl66Qt7OXrJ3mW3c2zNyX0rSgZBeomfEt/t66l38Oh6UvmUcZ8yFm9w8KgAZJBGui
WqvgRqldCdOQN/9X/aDeX16Y+a0zH2l265RQyC1ZMJJyG1+ZhWtsjG/BlS1Wl4dZmrPZQ6KC9c/h
3am/vW/ZOlrLP7uDslCOWRpidovhIV17kheqv7moV/rac4ONtL38FcrSGLPoD/OkUCtwwv5dvpTf
y902hHXgNg9YaJp/Q8kNn5yDv5YOdekaSxXRuVYAWdjROZ1nf2mIOlzd8X2RvxP6vvJWQ/pDriYP
SwP5Txdr5O+GvfG1g6JJrmSUAHIOknw9Vlt+87ozNrb5C2fvCoLx5WlZuEHm0ZsMeD9KevZQYL2m
3V2VPTdi4f44eyB4Lqb6M72TOWlTDYj8wpwhvNj9lV4pf5w//trf5vvLX3J2ff8ZZnYa8iEKnSBm
mPwj3udvw5N0GHb/2xCzkyCZRa2ltCt/Nxt/M21TpO4Xnrilr5idBFS6VGVMpiGuihv/Sj2Uh3jp
JEw30L+v6Odu/GemZidBBHphCZ0xlNvMcdsbMFlD6YrXQriNtor/yq//27TN4oXKd2SpTtn9+cd4
LT1qV9luafHnvPT/Ttg/3zTN6z8xiRUrQSFFfJP3p7hRd/kf80fHu33Vim39GDzoo1s/BQuGSEtr
NXsY6zjvRRAy5jCspN9muZaKlfPLfPjfZm/2MmaFn5ROwux1m37/36bTDpeHOPv4UjQlXsZIiWN6
PHmIsY6A9GL1tyWucumnrf80utHVuuf/bZjZ3saJ1UuikWGKYOMYuyi+KopVuKjyON/epPjQjUh9
0BEF6TQnGNQWvHORyOOzU9lB5iph39x5wBtbaOIQ07d5lsfB1rLjcC/1VZKt49yvP8JY6IQdWee8
fO2rAWSAu5pArEBdaB3P7qWh64UW1Z7ybMdJh2t6n90KImTCtVJzSUP7hUhqmsV/T/cEAEFlGvwF
mCEQ87PTPY4RPyd2gj8+hs2660Vh0qwsz1oKC+cvB9E/SQ95ALhVgDPOLNHDyTfyI131ntsKMzTU
uxEclK9IjEdbWdGsqsrNVycSmBwxLkj5iev++cj+c8QT4KqhL5Lij1amBpavaiavbKnOXcsYa/S0
60IsjDg/4OTNPFlTnRjRC7xAZ0evpk4F9koLXypVCq/HIA5vTUn2vhnOaN+O+ZjfJAD2F4qNJ+tH
sk76zKQiTENrZXYYUy2Re2kU/ounqaBQqDrs/ChSV5cn82T1MGiaOu2TJCZ1iDmmQypsqwtSJXsR
EiZiq6Fv85+OMHx9B8QkXXhxTj8JJgxVKLr77D2qb8f3i11QD7RTNX0pzKy5EdhH3mWlsTRx83CY
yaJEO7WikMIgHZpNnOyNYOLoODzQYS92hWQa31orVPbWMInshOYAgtSHwZ9Qevh1eTbnPTBAITQR
Jyl7+DccPGW2Uww5iUsp8O2HMuBJgOba2+LFQp1a/5blQWO6ii0mX4kSQ5Dsl2gylIZdE9Vh6T1O
+N8WJvwTXHl0CdAIQ8iJeic9FvAjs9/DU+hZItH9x1qSIvSCvbiysp3R1K1/lyLbYV2LOtOVNd1n
Ua18HUsTF5tzuf8pUFoo3nWpagas5eowjGvXhIxtlq6TVGZ1laqVUaxJdes2XQ0+ha39oFeR3i/s
0JPDR8yM5MKEhmLvMKfHm6ZMnHzIulh/GFpT+g5COByuWzqzv/XeU/otNWvlr9xJcpkshMRnBlao
nCHFAIicxHo2sGAHB7aZ2g+FwsxR9fRctDCsKykLtYMHUPibjhX14fIOmhbkeME49OCK+GRSeQD5
x1/rqV2bjEXlPQRVQOdLIP6bbEJRaZDEm9q2dkmHGt8hTFs5gxqgZt5a7SAxL0z66Rn6FK2FVgwS
lBLeNDf/3LHtlIfpcKwfzNGvxu9Iqvhi3Qlo2IcA2Fm5HgUFvU3XGYW18WW9kO4uz8PJvTTJikwt
FsppsDDmtSU5KnQjlNX8cYyHEC3mMur7rVF6qC9mjekv3UwnwzHXAO7YYUCAQLzOzontCyvyNSt+
THBNpehTZVDgpQheuRsz7wvXxMnsTowWnkw0m3icwYcez24XwyIzgkZ6wEhruEsaDV/wRMt2Rex3
qBFSXBqSqF9TsbMX9vTpBfVZIcRbZ/oLLN9sU1OmMhCIScSjFgjpu0gd50ZvI+d7PjTGio/Wr7U4
Ve8UTw++60rwoSp1uru8tCfniidtIgxOjEH+ZU4ZdIw01iW/JBzntaHEXiTtxmsSLXLZTtmVXvrP
IcplC2/4fM6xB5zkl+HKc6gRm5utMKYIU0zRGI+iyLMfFX3Quy7t9PZuSJHd61SrNtepMZbRdy8Y
vaWOz8noAMvAX03jM+9U4Y9XPDOLMm7trn80c8u+8RIKka9VoTrJKtQiQd8APE+644HqdvmQLErn
nCz7ZwGcB5E2AH+e4Fy81qf4aYbDY0d6pKyCSLWvsthu4iutTXrwkqDXv2eVWvyMysq8ytohfNVy
r/+ibTAaZcDyJ4VB9LC4Weeic5KhdM7QlPIjZo0YGhAmFGLXqXUikMLDlQf7lbRYwMDMsxqgWjT7
QL7RmfpsuR3PfdOnspB0tXjE2sle13rr3I6lg/hILK3B+SzZ0s23N8OZkCllYmH8GLhBj4eLDQS/
q6oQj6iaUvlr6+4b8h7jVnIcX3XLQiX4p9n/9/KhmodWGjwEnig+ld3Fiz87135saAWYeeMRPWhY
AQhdRr8NfdDShQvk3DgcHnQDGYyO0mwjp02H/C7KP1yUrRRejZ6UWKtUFeKL3gPsFPYIHXCIIzDH
6C4cT2NVDw5CbQ1mx3GPA5fi8drYaG0HqEB/9WqYhiKuhxIA2BXA6fFQTgN50qsi5dHItPxGG5EX
bjrdoznLFoWPEK3rIB9fkxaRo8urdro14dypiGgAgWHN5jhipXIsVEtV+dGvfGubJcKSr0pCDtvF
RcL8pTVpvYDsOzMi5H+awWxRwsI5aKKLMzmuWtl/tIK42nqmVW8dJXM2NgInrgWlcgGkcXIagJzC
3UKFEdwLBiezufUz+vdD1oyPUa4mOzFQWMKZJ1jJnJGDn8rmpsibp8uzerJHQQ1PCAaUkyd9uLmt
GbZGUNBFNj7GuSPdxommb7VqyBd2zdlRbPBYUNGhyM0pxZ5vxUHT1OOjo/T1eigT3a2w2jxc/hZ+
Orvv34gQyakJVadN0E+Ck7lpgdFmY4NYRvjgSUJC0k8MUrE2tbyMX3uzDCvZDWL4EYYLFK10IleL
wiB7GkVrpAAKJDDUf0FaVMPe7JBOX3HXBqmHOXhfVCtspFXnlWaINcSugxyD94T/KprxKykwO+G4
QK4bKXLT3jTHlTZ2XnpbaXkDoTjrq9rc0fpuKHVFcFCUVTeIwIjXXlmXQ4/0rlWk137hpQYozlGj
9rurKjZJsIqQFTept6P/bB6GsQHN78LOTmzgHyJt6chriV60xr5JrFyy1kOulorpBmCkY4vaJNqT
bttB07hxos7pv8Pi0ES3RlKoL+ONUVZ2fI0yWZA/hZGa5z9RiMNE92DHtQ4fujNlL0wB7PeDH7iF
gmNw4GId/3/sncly3UiWpl8lLdaNKMxDW2UugDtwEEWKokQqNjCJojA6RgfcgafvD4zIKvEqWmz1
qhe9ScswisS9gMP9nP/8g+gN8p672kuwTWxnuh1D+kwEldf352AbVnm/lvYAJzVP8aywY6K1cn+i
XwIiOROmt6zXcsQMiZypJqy+wfSKrI5eE6/H69RbJoDPAUfSw6CtonhEVdU0+6Ie8LgtIwiD/CVo
5/OF4gRJD7Tffvmt1bIyDz2+Pirx+nX2PzrYJ/Wx41W2OOiiXc2bMCO0642d1V7Rx6PTTVUW106+
GcWV0sJIJXCJ93orrbSG8qKnilxKRNSBcZZljpxvXZgwAvdi9vt9pKPau6mGSUafTBOoRSdWKTDi
SNAtuYxVI920eLKT+fRUd323edfautintaO8g5eFtXeMosYwd4s96vF9p4yxOS7UuvmxA5lfznOf
em/XaSclKb7Js3EXhEbmJipVtbqcModULhPPHJUMvSPbnZvO3XBRcuqG76vQmMKHJV2iYU3KGcLL
Xht1myXFMOXeEfsWkaNP8MP5QD2GasELR1sn9RoOc7zwtwmitmCoVElUlCSnxi5E52CJbV+F1cBi
r8xij6VFb3RxlEZyuTFyw1gvmEll8lrNk118mu3R9Y4qhU/yYSXSXlz2Wa1VLHDiWz9npeWKfSa7
STQUdePiVTHw22jeIciBQB34Tu6HezfocOLEn9R1Dr5PDMkVVEtCBxPXn7FuibOR9JsGVcuCYDwm
R4gcGKdOx+GOjxCqc03bWp+V/Uwu3uQ6Wty2kFC7p55mvzqf+LvezRJavWcmBb5YkOFshcmXzfJr
Y9Wv7tImXRV4S5OYtTWMn5aSqljseHROEcRyDdrubefmgVzwHk7n9I+ejyTINXKXIvV29ehiw6H6
JtWf3VnrFHGOk2HbLBo2gquySkV2jsCzCP2k7TB51zwWs7HuQpHjlOnCGaAMKpqsXL0YHerEyWo1
mWGdzTOk9q8N9IlCnuHwxv3Y2T0t0VfUEmGxb9AgRV9+vsf+cCZiumFjyoP13RbUcsrh5cuUReHU
xp1Vjw0sMBNSYULChb7y64INx2y64pVjcatevt/UEStDrGXbpglEQHoKasDzgSA0GOITUaN9kbQA
uNVhMgpHP2Ko4gXffv4NT9sPd6sLIWVRdMPUgE74ssIhzhCkbKiGT2WuoiiZ0m7InxAuNOFlNczs
OXZVBnPDg1/leMxtT1uffv4JfvjCz4F4JBhCtUW7fspPgdTfEaRV1ved5VT3Ue7kX7UZju9stzde
o/b+zbWenYU2x0YIvqcnszPKSC0yKO8nfFvP2s7T9g5kWs5xLnrinX7+zX64t86G0gL3ISUESj3N
kLTdxfBJhanuLdVGOoH2Ft2q3JM3qhDi6BiN/Ykyt7J3XVC39z+/9nO7/mIdbdyqzb0Bcj+eAKf9
VOF6hoyoEu9xlE/vOr8EvziMme46IkKNxp32dVZXUWJwhD62w5JpBE4oEKYgsVdXW+/mIDX0K8j1
82jh5afabJe5HUhkWG6nt2QUBRrJbDA/4jo3O8Uxx0MK5/gmpDK5Yc/Suj5I6M8uiE65BiCKZT6E
D1kTCMh441yPLYbg5FFwO/smzM6ABRs/243Btsc4nXrVA/OHJUNPDK6POdfm7wpd7eULQmTMQoxz
Yz9oLAH9IzFzlX2muohKiAopf63j+KEf37zmqRypiiHzbyqXl9crelZisXjmgyhX13kLAG/rXRo6
Y3codC9gUKmM7eFo24YsrThgC8puss5TzmHwgtI//nwd/bCGIf1SLEOf3FK4+EgvP47uTTuThAY9
jGMa7K260pDm8Nf1Smvc2Ws+H9LV6xNtVM0rU6rTvRdL5c3Wge6AnZD/77y8Mg/fKDpOhQfaMupN
WeJvc9ywsTTGBtP5NCPjFr8ICHBNaulNRuFvMqPTDl1IAtQF9e9DsAbVOZr04twfI+O2yGV57k92
/YusFq63RRax57MXgX2c3N3GsAayzPT4YMk2LffCn8VHYhPTYSf71h7icfUQ3zkidV8hBf64qumD
ttiB7SWEI38CRSimudt+rx+8YjbLi76MjOYqL5q13AUNrt2v3Ne/WdXbuYYPPmJ3zMdPvSwa5mRC
zWp4UGVZiA949ylzN/ZhQ/DJkrnlBTAB7notKRxiBxlY6l2OWWSRhG1RvYZU/Liy2Iw3DAEUBiz5
VEcmKhHm1azyh42luls8Pz0fnbdD4CQZwNbZz1+gH+80LQZqQPBjiheu+HIZ69TG6HtcoocQ54QP
KBGsm7Lzsds2McG8/fm1fmAw8STxJvJ8RAgYIULvfXmx1G9k5E+D8SBkk9FcYZMbjEWCC23EQLTt
arG8aynwBVGhk2kkfY8HwceuZ6r3pnOMLJPMgbasC4bCeA1bh45exHxTLV1eXwhYa3ioR1TyH3Id
qvc///A/3CjY/rTkwKC4gjCg3p7ad4MFmYl+DRrTumeOE+QXrIf+U0g3mGNPUPnG7levhosFlqO4
VD9PMU7ulCMGE4tc4d+7RuXd50UEo8w3vH3fdeEri397l16ceZthBpZmCGw2s8zTMfiCfZs5pL63
0U+trQ3LdkW/jmcCh3RyrEc3LnmU55y35T5b3fZXC8rNS3nzYAc4gwJ8OvScPAhDVdGH98TyQmhY
p6ipDnVGjMpllpmR8UrR88PLhbJuc0hGwLRd91RVMGF7CtZjYuHsTWSQzauTlFOWXXALRtjcTfkK
xeb0eqwauM2MqZm/g+KecseqIo2WSJn2l9n2b8Jwzi4G8k/vVCvuaYXmXzyUYI3g67J5fSNn2mjG
LxdpNypZMUzQj2gGGLuvgymHXdBGxdEOuqLbLxgTvwYFnsI8XNPfyvNNC8Mueirtq2c5qKlazcco
SpsbFBbN5VQGryXo/XAft6sA+22DLqT9p3rXDBfSxg1b89GY0vmjN3t6T4pBvWsX/Bpj23gtwO70
dSeSyYSjDfIO2I8Vysm+OK1lRC2aVo9Lj3NBH+X1fibGLp7Lfv3lh8Z4hYfG6w5uTB338qGBQHFv
h1o+Ntofjma3qiPdyFVH5XiFmdIc/9rW8kx8h8qzSRw2wdvJ5ahey37x1wWjTbWFaoTykLlZnfit
/1rE1A83keoeYHp7B9g6cRJ9+c10WbkVN1c/jsHUHvNQrOcFxgxvctHpjz//Vj+sDx4UyQPYjHFw
Uqmc1KUY0PqLs3rT4yKj+iHEoiXMgqIjAk7mZ0Pmv3KUbZXP95smkgVeL2BNgGgOz9NF75kr9ATE
MY9Z0AUPZLJ6gGfaVBlK80A3eyw2YLturKNfTPRDwI9RlMs8jFdui845Kfhd1ZnLGjbiMWo55WIq
tzReaX8TPc/GLzoGcDH2E6bYzJjZvVicLx/g4Pezuwzewn7iR2dZW83fAkQH92Gdeh+mrH1t//qB
Z4zyhQnrZiwBIQXa0sm3A9vKa/RNxhe8bUL9xYfdtp4bQVmkVhLWQ9qMSbAuVWfvVxI01HlHhmqX
NH3R5udL6mFGGM8FizHuplCKnZyLspHkgammlJeU6JYdW2ZhGhNBQ04qrHjCQyiAUYPDsUGW7rCl
leNA071mg3W6PjcqCOJyTgCG14joTtoFc7SEWHw8v5fUWm5boMuzOlr6PT5O1SfPWtQvvuWIh8Aq
nkN72Mdo2F4+OXPqjNTuB+cPfIzKBEaIjg1cf44VY6/XuubTE2DzauLo3ihm7Cjo2F5eqy14B1x6
4C+4PM7+U2dGpDLH2ZJNRr2biNhpD9lKDOTBLj1Ow2Qu4D/quOg3nWgSyS0lIkGpVjrlboTO5RLF
4g5TzPZLVMErN+YH5IH08U1tQoe/6XBhWr38tJyc+VynXf04uZFUT3bfTps2da5UTvUzIIh18tGs
nubMcGSsJab07wjx7EEcK8rW7Nhw3IvX6pKTDQUUZjPmQY7Ey0060Gmd4KWukaadJW9bw9A725mj
w1LL+hwniSmpcEkC3MpfM5w87Xuer4p+NQoQBhMnd4oeiGwoU7/25G1T5sQkNLqHEBj1F60N6jF4
ar6kgJgPfUMwFiidd9Gm6Wuc9JM3Y/sM0JQoPGEN8oac+vpN4Tq0qRv1t52qujLB3swKEzEt4TEY
xvCtzAo+2s8Pi7+52cB5ZA/4sLLotE4WLBRe1enW6m+raXFuGqW7o0EQzUOeRXIXhmw5a+rax/+L
i0KIZOQGk+EHI1GjgBokhRpuBSk85zlDiqMJhHqFmxqhpRvQb7Sl2v/8oicn8PPNxS2MfRzXFxNS
1MvF3nthB+wix1vU7EPiMfpOwnVed8goX7No/7vnSDVBDCP8ZY7hk7qiLo2B6YY93Oat4TfnE5gB
hVNXzMZt1xZecLQGK+t/rXvAs4PdjeN+4wpCfjqlLa6I2DTzjvZWTaWDpi2sz2RkMiYhrfyVRXOy
y/15qe2054ogX6cGHVjmSFuZDZEudZFdGZE176c2f62aPunGnq+CtJvdlAOeE/7knJBWwe7Sd82t
bpecpPXxcRWGfg+NLcdkyRv2DlYdpHOV/RkUyT9+bbVsdxNE2N0sHhCfntJcSyMLyjlzi1tjjcp3
HMNGErXrfIHzXfvK2/A3d3MjCm4nPa0R/J6XC5PRkq4NT7S3xozDYDZqeY27f/X551/ob+7mxvcA
cIDRSgraSVVYiyolDMjobisLJR6JZ0NSpqm/c6I82M+kopzNi8sAug8DTqAueM0I7vSd2JxOUJZz
4sDq3fqWl9+y7ivlBJOSt8jc8msz7Zg/m05h1jv89bs/Gi9LXzuMtzf6u8qUBbQxP2mqsXjbXLO2
ve87nAK+RlflvT3dkktqXOYq09lercb4FUJPk5HBLKy3TSqnR0zz1DkpJMbjFOXi0cKr70vN1/gr
bOs/HvX/xELt5s9rj//6T/77se0Q6Wa5PPnPf113T817OTw9yavP3X9uv/pf//TlL/7rqngc2rH9
Jk//1Ytf4u//df3dZ/n5xX/sGxxtl3fT07DcPo1TLZ8vwCfd/uX/6Q//8fT8V+6W7umfvz22UyO3
v5YVbfPbXz86//rP32D4fLcct7//1w/ffhb83tsiexoKVuyff+y/fuPp8yj5Zfd3wppglcHvYwN7
njWop+0nNj/gMW7Ws5CwIuTYv/2jaQeZ80vO71vbAd0deji7mc2Cxnx6+5H7O2cnJRgUpwjYlE3q
t39/8xfP6L+f2T+aSdy0RSPHf/72pxjhu3W0udEyCIG7sRmqwl8+WUfQe2y3nNK4nsuiwyPM1PTZ
jt2a0flam0v4tguypoj1XFTsUzIgFtOBDTeesyOHVTLAlPcTqtvhLpiaYtyR5pep66j1cAYxGPjb
RZzBpwsvOmk1JYQNzpSa3GO7Mp2dNXZrHvfCNIpDZQdDuXHgSy8hzbz1r9xmVCbM7dZo46xIlR+H
/rhg4mzBngHrt2A6oGZxNflWLezvaaycK9fLjT9Wo/C9uJ+Yw8QQjZYrd4yyPyo8+uBJCxQ2SeML
cqpa4aYqdlVV1HFFI9mdke+bi9jFY4EBfmpj6uUQ6jbsFl8juMzLQMlYFnnvHJyZTnrvmyTfJqgm
/eXMbdz6IQoq+62bu621l1mdXQ+rjD7nuBA8IN4Jv3apHQ0JY3cylPNhnCvG/pPlP6SbrcN9ZvXS
w2RDaXG1sE+KCzVX9Rw3FGrBbtrC+M7dulna95DffblbARHsfRWQXIWSJQiJRJhzZt2lN4Uf2xYr
g/cerP71yiuH6U3kp6Hm6Rl118TFOK0XdZ/24zUzFbM+tzGoRJ3i29Ul4iAt43ZU+oEM+XA69FGI
9WBMAZ9+bPNydg8qMnKBPjQf2NX9vnT2MH36L8PStITzss8+5lgHbTSqxf2ohCc/mSjMvW10I48T
/lt9grtD+EjoAUHqpSrUeKRvIX7KtETrxuSYCRM6ezZclp6HmajlT4t3wJQsWBIk85vL2+LPBMlO
wgkSbfGxjt7oQxUd+mk8wz3QYCs0MI/WpMddWumY3xqyGL8BrX2QBamTcT5axBfWMuy6uC7D4v2k
WrJWHFn1h7q2iDdD3jIYMTFdzr3dakK6K9dEhBgsnnc7QUu2wYkmvGcoXclonWuf5hKG/GjHRLTp
B90w30l0PzWPpEoUQxI6ksnZ6nvru772PT6bZRXk7jpt2JC3NsMIAbgdnnJbpI+pEs01jADrCz5a
5TY1baFxTEHfzDt/TiEykWiq/oD9ZffQUk17OKZmOnUYn0dOG0+6WT+7htddz443ZXHfD5rA87kN
5Q4U1IviMO/bFeuHomwvbDk4Y7wR2guYEKOjMElR+JbaxWqtD3WVpY9CASEcO9HazaUXTlnH0hXd
+L7JbDImA5LxiniWdnVjlR4up0tXvbEMGFu7fKjMr30/466dFT4D3nEuwwe8Av130pfRQxsEdRPP
nRUU520Np+Y8V7W47uvWrKCt0G3yygUlmkUZZk/2uJhZ7A19aPJDtdoJAxwQO89pVZakjG4/kL2a
R2xi+Tp9KNs6+zQxdoYxU5eFGy9Qjsydvyg2PV0Q4B3XPj53ce6EPdsTtesVeZTig2lztX0alMvH
dcGl43oW44A+xven6nbQ7oDNvGn40MnCNTtz7bxXRwBUT+6zwdf13ivVsCRT3xK65ZD4xQvV+zCp
m8IlXBvL7wzW6ATYGhvR5HSQ6YEOdh0BwOYB4klOZ91W27eLCqPdGW4793zfubgaDcC4uLX8qIqt
NewIvBuc1D8sgTF/Msyg/UScMenoShkdzUZvZ2ondeGscT2FS8n/ZlLHfjD619BJ1JcxlMNlp7O1
jqk8gVGYs+iORDvXuWXBamu/gNlHcebiP7ovAErrXQFx3tx1vHBN7DirVEnqTk5DfnxIbxMEXZdf
Y4qWnw8VmHG82kF2W/RiptFO1+nQ2D17cu/yCMIFjl8sSCoQV2hWmMRJQfES90tJDKDL6TOhcPBK
cQhTISOy7UTzRxH2LIqpyHSTbCbDtyMMqDX2Oj/3cfThpGNZ6+JTUZjFlAxjY5IyxKt2R6sox3hN
nfYiFbY17qsshNWUuR0OueymphlzZkwDOmMakVgaGALxktZGv6uzthhj5OHiYzHmabMDe/cs9O+g
Oompze6jXUDnTLCgZPHNhdnkSd0I71Mu8ypL6jYtdoNfrvm+t7q8i2nV3a86Ksw+5pQvPxHc6JvN
uatGT6mPqS94oaH4DdZXJUXzdlrXgtgbaw3OvbES8xEXgupbqe36rad97wPCv/VTPdnDY26wFyZL
2/pfrXGbUy+taX7UbYnHjAO/6hu2MvlRQ6G6rK11/aOw7OkqSq2+hTfYOlHc9eWAFWIPtygp+ta6
XeRq3fteCRtRBG0VxYrffkh7R7Uxveh6WxXG+q0iIvuCuWtRJEPhyqNCQzvBLw+ia9cWeLqWtCXw
Ige7z2Ozz2Ewyny2zr0pYM1MqoJxufLSFHE6qdnhRZn9uyozaPOwyQ/mGL8e2R/cMuswN9GDAqX3
KvMqr/v8cWT0H8a67xw38ep6Cd9leIEQmV0wRHk7StlliZGFChqpLhsMWDnjcfn/XEWmzPnFVVrT
pbIzoW/WVXi62zh3U/gmo/+r3viZMZecLHpNmzs4V7LaqbAkeDSoAp2eTRVOK/hdQxe2zhfDq813
w9Jv6lLwP3JKETci3vWd7ips+7C+bHARGWL8H63HIMyU+motCxkqGBLVxo4dGPqrrqOJhEpVpc72
m8ua1EvufMlqo1SJYy6Y8bEVuanc9VOBf82qpcn8eFqm/J78LsPdjxAbyzu5zE27q1O8os7SQmXw
RX12eSsR3sKNiaS98NjXEQYdEOno7E3VRO5ZO7Vh0MZzVM9uyMZVQ3OB2OHN5lNfsY3Fxga3HBe/
NNS6m+nJ8Kr3CBgM30QFwolvMtJm9RaWoI+u3RHhcFVUWTtcpSZ+kOd5VFmrtxfUFlrtVhPc6YA/
1hRcZlWJsam7Qs95Y89unX1pBwAHxvCwsXh0npAosVM+qJ1PqTrT6UYvhP+bOe7XScupvsiqealu
kPaYazJQSBvHZuyleZF2C2wZc2HtntW90ZNMaK5VDSi8tg7cYb+wPo7mahfHrA8oglnInv4QziWU
u8bzFOTV0u774FOkLOtBQ0uyjyKc0m/mxNSHuNfSX9glKjQAZHzizWWvLGawabGF5PRzIM8g0FfL
Ofe8mpLFnIsx8Yeyl9clG099iehlejIooK9CnQZ/BBjpBQcrXKriYA3jaB+dcI6WPXlwjZ2sgZWu
Sev5mYdDa1CE3LS5fduFo+Hsl8kyu6T1MTZ+Q9ZpUSeB4VjIWSiydTx0Qf+FPaGYDt48hix1sHI3
yRw1h9cymHjNrbB22r1L2dFTrUFM5Xy3+2kPPGx+6x2zonYnCZf6u1p7Zw8npbfjtsmrdIdvvK6p
QWZZHykQXLSknuZ9SyOPXa/j3PzgRgVhQbyq/V3rUk0fJrLIvWRQyh0TgWgS0j0R2rfdsOTfGjKi
qqSe/UlA7nWXSwljGx4xJbXEUB1EOoa1PLXx2PsqiodI+OGFteV5JkNg5veG1QVdgiSvMjEJH0qR
NN5UUar0WLDdkBFKcFMDm5OQZr1M7aWr6r6MlzyFgrriENmcRartgoSZMc5pMyHHzVWvBx9mMUGX
9mWF/BPbSmcwcqCGALJI2eIsuTNMnkIc5H4Fn7Rdwzyp+GP1zoRNnibSHYifLzukB0mmxiXYKaiP
qDnGSD0y4GFEv455i6F6UUf7Pm368ktXd0xpdn1m0FwsY9Ext/etsV2JXgvmcEpguPoDtN1ZTrqP
Vy/orPlA2xF55F57me1trHjHSPfL4kg7ETDZog8+hyhs7kaWw9tgELq8DzylpzQRQd3PbeI2pTN+
oPQsHQqEoRNy/RNx+yXk4H+LB7zAEH6KL/w/iBxshKb/+Hd7/gNwkCzdMI3f4wbbv/8TNnDc3xnp
eSAAQHS4RGz60j9hA8f+HZk0r+SmEwQ9DMEG/oINHO93DAciJtpMoXBu39iWf8EG29/DwBK2KdbO
m/jL/RXY4HR+Z5MpsI2dHAis8ASBMF6iT23kztaYFmuCGGIgKjpSvRWbZdVOyRzW0/vBm+d3RjVY
ZCK76RcU/APvi2sNX3TpY80F5G+fBcLtPpSWVn0iiTL7zGbWPcDvExOtuxXIPX6G3ZDwSuUNJWO1
uofvbvdfaMj36McGC36HffAtgFK2YZYF1dGGbPfyW7APqhbpnZVQwgmKFsp7YwR+4EXvd22Q7UdB
bVhOn379skCwADsMXF2GMi8vC+EAHVcdWUAbS4yOa8dXi21TXK96vejm+UoN/vjKOOxkQPD8Vb+/
5smAQGtlOJ3crmnqcyvtvDhVaUlTaL+CLdsnwOTzlbib4DgIs1m3J0MXcygCkFh8IArmFXNCuyhm
rKYBK9H0zAYVSeReinxB1tBOfTnFhklXsE7LsNdF5l8aRuudIWtSczxXtkfyd+5EiAKKqTq3Wtv6
bHrC8GLtrNMUp4jvbzpntOuYva6qdz9/Us+v2ekSgaqBHHSjaTGw3pDf72BWa2pcu2lLwKDSXGsw
C2i6SEHMabdNtfUeuKnhbGtgA+yZJkd9UqeiyuNo5QQ7oheuL1c1W1dp2qzqMFiIPWO8D+en3F14
ZSoqKLU3AiPFd29yWwKa6m5DO56/o719Xbeyq3NZdWkbrxMSmjjsWlCOdLtNarthUaZWQqS4i/iI
FxMxPtu9hevnXhbbDe8risu4fn4OylD9njDD1NoxM8vM2CG/nVyWXLhPS4kbRLKyd7QX2C2Q09bi
YNzvQqxSdjQK+puru0wlORex9rlyFY2djJxvVVesRoyLu6Rjsg0ji2d69j7pnDnVO+0pt3wz5oPm
jwvdyIQ+Wtc7B7nJQmzF5okqs9W29gSA5jxYzqZ0V9lWVr5foumiz0q9L+EfIzxqyjSx/FV7+8ZE
CRWLXuj7xgsALSrbFkgFs4m5lHBJ1nLmT73XmeabnEHLeGNmlG07aK7iVpAtcZ7reZkP3jqq9au3
CrHulS6LMO6CSOu3uhI9IIMyin4fziOT/LBdsyQnu5aFjTQ4O/p15Xhx7ZZDlSzSFUEcSi8wkmka
rHkXZmN9PnmiceltC476ygT+GAu92IexkfYei1+O+2Kc2yXZBl9VogxP3dnpMlzYRKaLI7/FCvGp
x2xQoWhFIbR643vfNzIN+zyzv+Wpjmg73Nl5YvLmWdjX204fy2qePhPboz52VqvchD7ZjOusR6w/
lq0JmItosEwMLNx3sEn64VLw1DTIqKiXPf60Kj1WvVmgToIZktAL9A/jtkHPRa/7xN+2bX/bwNXz
Xo49x/ClHW12+HDb7NNt2x+3AwBannz/P8TiYSrXD9SsEVmKHRkxe00qPN8tylG2udjIhDt/NKM8
dvwquitKQaX12pt8utfDXsDZBYIewkte6ROcW+FzoJDm8CHs4LpxxNewXOadCGW0eeK+0dBVYyQ4
3zpYAkwaRwwk/DeuN0RJms23y7qc9XWz//mHOhlb2TBkkboy12RiReUcnmyV/31jijHgG0MR4cuH
eD/F3vM98Z7vTy0J6Yr77bYt2w18/gz/v/j6jfLou8fxQ/V11TZZW5/MbbZf+WtuY0W/EzuKCAL+
CEPFTfr8ZwEWBr+j1AfIgCnFIMb0OQH/KsA8+3ciXqi8GEVSmW1zo3+PbSzqOTT+lHQEIxAXFfxa
/fWDhIV5kg9vBlNbBkcwWU/WcyoNDgcTYV6OQR6ZU64MgZoHWxDEjIJaXQESMe/YYewg1PRR466k
d0BIecu4JLQNKq8WwuqTz2wivPY7fwasBBX9gpJVBOAiaWueVaVw/c8VfFMLEMCZ10OJ28p6MTZL
N93UpVc1hwoOz257++vYkHV6NPGlhmKz5BI5XtcNlnXDZtzJpKLFHqGvGcVdPXrwcb1eibtxlJ26
8aWN+y8R4PXtLGcf29p8rYt91lTjO/BA92PVQDy4WCKvbO9pSx1BiKEG5zeM1HPLfQWvf4wnARPY
ihtSkoorKxu8M9+vXHlgm4So1Nca6RogzlRm71ccKulzlezDr35nhG/s0pp1omqHMXWK4uyyTnMl
9uls1VM8NI1srsZa0B9qnKOdIZbKXKqzlbmvTzVjmet+KFshH4Six34L/lzk5/bgteNZZnX2+LWK
YFyf50aJ7tKYVP1HtnYIvkDO1LVFSDgWYS2+YR8QnLQ7tLpel9hhtzz6AILHyRv10UIX0iQofN07
ZcqgP4QiM3aYIdXnfZ55YRJmXldgZ60r8IEyJcBkh0NAZjwVRTejkyQlVe+aSnoyzsS4MgNiesQo
yEeCydEQDn10WMdyfZvJCTRVbBPNN3hgl/S0OrcKc9+N3qJxDl58PJOTguIljZmR4F3YNivW/3rk
k74Tjt+lF66c0dFWvW2cBboM94CFwS0r2VgPFYeRvAOKqNx+vzSWMb0XIqwWoIagANXmZGyHGzgt
WftWegL7bBTZc4fdUO6IybU2pA2EiI88Kvm2DsmPue8hJHsJuPBG7YFjHJ6FuZ9H5hnAdBh+nbO0
cs9VVGqmSOFcdQsC7cWpDyQXpdPBN4QXgGMtUt0KGco3qzUr95PFSnDuoWJW9PbNICb7MOtJ9D7O
v4XX7BsqVOeDqyazumhHKfxdlAZmG6OJT8V5pg2V3wSWACBPqmow1L6dCU7u4iaz9B+uk+OGvXZa
Te/lJMz2bGmoNfaRn6VEisyuUSTKXHVwhpV7VdK6u+Rza88GhpZmUxRn6TR2Kpk1ZI4qxhbCsB6G
cGrQqk8tqXsJgtRw2el63GyCMkylyyszGFYt9obOmJnsyM7u8gvfLJXhx7IrXWpBhsV6CHZZ04GL
JXU1ja6zc33NVhDn7ehF9xGaJ6WZq1XF8hTkuvW+yMBVA3tECyBLSMhQlZkHxjszDWG61HkfOzQU
pGoZCzrSFezVT4OrnOPaCJM6Su320Am3lvKimOyqbS8mI/BxB5hqLbz3/lqE+qgXBc2xcxY9nDnR
KMMkMEfHv4Pd2ZtJb0kMAKSI5vrDjNGIF6MUHot93aW5hAsl09vURP7N/Dl1xVkRmusQp+QEt5eR
XXlNki9eUV30jhFEN1kLupKoMuy+ZnoM96ZcXOOsGnNDJFNXGm4yNmtFi5i67p0wGuwwxgYG6oF5
A4THBbGL8+CH+MnvRq8YgNAWyCMPKvKZ5FSz6faxAo188AtjKo69ZgZwh/s8IFBVObmi+23dB4KS
612vLX3uMlAYLtNKTG+QrJdXi/O/2DuT5ciNLU2/S+1RhtEBbIGYg0EyOGQmcwNjThgcswOO4en7
C902a4lSK632tbwm6ZIRBNzP+Ucl17vJ448KejiVPE556u1Foy1M21hODQyLVq6f1lw3X7o0Xe8d
9AGRFXbh2Std/UDPED7rnBKCB7fKb4Otmps4r/NZxCPW1Shr22a3Nrnxlq7G8MYk6hxzFjqGJTJA
nMM0ieCHWcmFHHP+W7jYoNi4oapPYrL0MWiRswdWmzx0axh4tD7r9FOw+OmGei5LHJKF0MV8XuV1
sqbqpwyS9Uti5c4YVZ67tBiNsWAdx5Xqb5KXENU/qM4mg9PN5hQGb5nMm3Sw9y5ukTXfpCHNL3Im
xyEeVZde7HyWy7NtjNVFWLBsiDqX9rjUBfweL4G5XBI1yqSMZa6D4RhMinoEFixDXBLDHJsHMeTj
c4Nppzw2kzL5v/Kcp8Xpsh3k7rIdM9nP26BuK5IDmsoutqZRikf2wxeJ0hDyyPBfzBSeMcJnbvL4
ZWk9Q8rb0NukWqnX1DZ6OyIco8AY203yU+ohSd7yGcw4IUPVj1MoqUvXWstbVS/dcfJl95CaAedC
OnmsFFb2RLW1QUHpmN5h0uP8cXVz7ty6T55dVxvnJV15I4XBF5J6PRFl0G/lcUosW+2VUcgukrW3
4ntzjDcT1eDdiFD2kRh6cVJw4pdpyhZMLDCzmSqLh8rimQwGP4GsW1gZAqByPoFSr3oZoRNJ/bgE
xNTH9uTZZ+EOz8rtbR4yWzJm4/UnMkwFTdRxiW3zsTd5ltMe33+V/xBGe8gLMg1Wlcpr76viWU6F
iTO6GKiOMkJOgr6AfDMTTLhUNb/ZsJBblJ88O6rJT5DN6Zu5KmeJxnW6t+dyOSeTblEbTyWKCS6Q
yU/zU+DDNeZIRtZosVFnmX45Npsl70k1y7X/JNZ1dGPyFfRm8lcRqX40dwkbGH9Jdy7e6aF128ht
AIjNqjfCKG9HnlCaeZ9N9NcP5tyCqcxOcKYBtTuM9VLswUvla26ApCYVLC1R+OE9SSc8liPbPamn
HAah3T0n2NJIXtIy/GKnhU+DaGrd+3Yhj51kenKJJNmE0HP3SZcF76lYCGQssy3EpX8d4Gb3o5WP
5xZW80DaenjtzVA+JbmXxSs+xJKd3HCQAjTVfYm7d9PW5WOXuwsLZkgckwU7iQ4wucEo9Wms/fAA
ZFOfOYyNjZMu2V43rrmDp2ojVB/LucB6VUcFfvUzDoX8MPvaf1FWWsXSVOJuZiG+olysPtsyqU8h
jyXHZR/zNclHqO522xJmthNUW31O16G+faEpJT5jB0VjWy9Ns94vs1vy2qwO9p86qC8iZCQdxnVf
WO0NP3DfvEF/B6g396lwkp1fFsVBWZ0bdT3QuzTT74MeipeAhXyXc60eiqooOW8Xe6taVCNp1p3o
fzHv2qHfjaFTPS7rlB+Vr4hdyYt736mGQ2c4/mYNknavgAvv3LHGud5lRh5ZXZfmjzwTTrPzcics
937C5vnYUJJ1D7ed/nT9sPjqsEA/+Ti2t4pAjYMW2XJXJHNrsOV5hAaOBmkT4GQZhbCr1X/qXEgX
03NDvnzzsR55kfcFUSWBnRtxzUmzGWp3J4I1O5AT00ayIhq4Widiruqw+uqQZCM2jQGJGufkyTym
QZLZfwjcr6SdZNRlC+/cALjtuKzTXdGDHnld2Xtk6mQ6iNusD8+gQuuxhvmIplq8MvcWj4PKTW6v
scwOzpwwBqoONqZqR3trD7q5uAsUNRQZbI1joMuKkk4798Mw45SeyQdJG7+G68h+GYYY9qtjce+k
0+I9D4XK2tjThvE+4nw/J0RO3fdO4+O1X1vUAkGwxr6QzfdsGWWMEJP64w4bK491EPdzIJhI8yGq
FyvcVPSnsA6pFZLat++VKNR2nQtKVua0uTQes5vHOLRvChctCUKRKJfkrkW9LZLYYWvZZy1jGfsQ
U6FXzRFOFf5pNma7KcuDs2pl/lkr4m4Kett3jXDqy8w718+2i2nZVUciWRKAqEUBJjsoGczVmzdq
mBI2EBaLyEAk8jXVXbKbbDmeF5czBhjGfgtKWx9NVXN3CPzHqe3Xv7LBvJeFu+yQP/WXqi6HTeb3
y9l2RxQRnZrP1to9DATOPrXeWBzcUvrHKlyDLyJTr3XWBegmxhCZT5nN0RqYyaYz6ruG0etIrVu5
M82QlPOwr2NhJO5zBlG1D4XSz5bbfRll5SHeYLIfb7lAVI9w4Mx1wfvY1xuVzU7ErtU/pWTzHzwi
ZeNaSZaFslD3HXgTX9KULJs+9Jp4msP6CCRCa3oa6pNqKyMaElRS6Ga/3ox3Z0/m4pSlleAlr9+Q
rGRMhau5D8tGlFHgTOu0cWbf3FDz0e4KoYM7ZFbWOcvzp0FbFilOTSKOFkGGsV3YzzIM2hfkNnWU
tq78wvH7tfa9bp/mFW1HgtnGsAJ0Dv0UiyFwdqNQ7zxgywHQZt2KxW2eFpi/TVPyXSOxqXezSJA3
hYT4jLquLu6YuRuGgT425vbZ9b1gAw29nLyh0rHZ3/bfynV/lQ7422rN2W5ZfQUDfQMFtcKUZHCN
+7PxhdJq8nMQJxdR2nnFuS5L40DUwHpY1nnZqqX1WDnsaoplWyX301TrMraqItkFeOFOVqnXIupX
5D7lAjQRjfgMY29I301/RnSA44JaJTFtYR26Z7Z88sMZM26P9VSxGqEWm7Pl6hQtFpgmMJ6Hxrnl
K4fheTAV5Gbi1OD0nKWg2/2rMrLwPRyn9po37IlsqKzI4Uo0RrB4xhuiGbkrSj+NFNqK59ZPZDxX
kEKuWr4rF7g6slupgRKw5ERNLqqNR3M2X1Zvyoeyb+SVf2l+QrLlHzhci+OaVfUry65+W4LFfEyS
zjtLt3W2tZGS95WJ4rQ0DCEElQILmGCnqp7He4oSm7NTzJ9d9oLPYZNnXwO7RDQ1W/6WV9OPNVfM
NsV9dlqpeL82zfjSWMPV6qUbTbqYz0SBdO9S6PXENTMeYNXdt5xQ5C0+svYh1c38qeVl+dxqUrmj
sGeqywhdOzMcfEI5Y21zT5WXquDY7dmj3wUqxQoR1gYhR0fqs6uJ0xTpGUy7ORBFl5NBkpF56fvL
dqm8K3Ssu5vDQe5mZKs7cum9Hflm4gsbynyZtSUoocHNtB84h0+tGSyXIetf1nBI49WzOTtTRcTS
XDSI57LzLAz3bkj69DjKFrSjoZM8KZNx0xIusglr6/5G620zf31tnbrboiS3OaWAE/J+eODAnn4C
iw6sEmlb7/PUCY5Oi8KqdcMyutmxjv48PLqkIu7x2upPeZZXW6u9XSoinDdFMqhtHozdHhFX89KE
4lqgiIwz+h+PNnlnN0lsABzuVLu8tcGKZWJdQos8sWZirzdMc3zsCQGUUVF46IymhVymzAKlvpEq
/TEYS0QHoXPvN97tlW15jS3zvTOT9JCSy0yeAICzXWhxKKD7DsRrOJuyc4PDmM31kft8PDezWq5r
6Odk8cv+3Bkru6floKtKMu/Eh69PlaI+1qPwhMHTfvFa1Chkyp9yiywm1ZjjSzjgdAum3HhZlaqe
THMeN4HMkshLO/frJJHz1G3ZbbAEGWeiPxXkgSnyQxek6YMqE73v/fZHv1rZOTHqZWt5rQ9DqJyf
kkDiTWI1kmpOAMITfYgoknOGNgjLLN0CWoa7mXfx7K5qYtoc3S92sLbv5dr54S7A/LkBt1H7pRDd
Y9+3xT3HrkZi7CNPuIkTqRtKZbmlC0N8M/3Vi8sZ3W7t1YLxZkB6SpD2TZ7X65PJEB0TPUnXziLC
mNW1PpWmGj/TMN/GDnPIo8o6a19aNYZn30s+cSUnWwOU/71wMOKThF5FyD9NZvmmOJvBTMAW+egb
Iw+GqAucumFMzrKICZiF0avLuyw3NRoNYe5Bs6x4HVfjNFnFpV1cva0HkTzgTpqi2s7rlmrKcv3p
CVLT4jzh+1Xr7CKYSt/AUtKdWgu9LS0QuwhqtHrM59wqojEbvW2hesqQHO+9h/G7Cyi73HVzyw7d
rE6wJb5W7/Oiq7/QtL1cTMKVDnZPkAWu8eGRqq38siw1b+pcT/FaL/XObTPSFxNPf13cbAkji5Td
CIHp8jD7q/15cPIJhjtrXlw6tO2oN8v+UvrhGJPE6z10i7PsuUAwtY66+iFKh6jvoaqcTadW+VYH
xvykiuBH4tvrXTWv09HOgGWiNrCpi63SYJeXS7u1A2IJb+v9RaCe3SxhSDNoXU1b5G1BD55DXlrk
JnWwLRzDuIKZgoMhg7t6xZI/ZxrMB9TZ25uDu94PWS2QulTmumkF2tJZpeZ1Qu1+NkgUe0J0Pt+F
UrRx6aPPmjqf2znULuMPHYe7oeY2JBuxjQV7+26GOY0r0SQELRXiaz8QWKkKv9/BjEvSwFAaQvA5
VH+K2pLspxrxrW2NexkM06uVS26P1CFhIkJRlmwI20uuwmBVN4ZsRRAT3mBO+ufoGFSOEfxoDM6/
G7YLNgGgI47optEwTwmoKxqgsUdi55gbDSW8Rcs7PgPDz91BBdiQN7y+5TYo8PXZKWvtCu94THE0
sxxl/damZ3ZFi6vVN1GJ2/w8j9a7oYbsRSzSLXCqrxPh6ayzrt0Ee7HM5bmzTCY/r22KyEVkmEed
APxJ4OmYFCrckmm3vE9pad+PE/MmmnomSiOYn4PRLLeVu5Y/G9SXPyDVXH4N3/qaora/vTX66oo2
vCND2bBY3HtrH4jM+4SngpTLzHUezM7Xl7mY0yPEIvD46AIYW9QtxTJZnX0xZv0uRcWHB0Fdg7Lx
dy5PJ3uqN8PWNVkkEvtrJZI8bnOGDp2a9WdF4t7NYNAgMZoDFLrrHcJ59hMHn8XQOj9kUUwHRtuf
QT7eGYVqY1Cj70E/3uf8wcto9XvrcXVaMkmE1d0qL9ddVkhUveBuG1Bn+yTF2u8Ez2PEXDBGOJFF
jI0BaCH45M4c6DOXKzNLe3Xz5tTmt4uiNK42IWcRw+uLFjVu4PlbmhpvqnGYnNbVe6uK7keaSQlY
EVhMIEW7Q+lQPSxWOyHV4BtnjOgiFzAzjyCqnw0VQteFTVCiCpD2BcFYujMaKv9CIdmrsJn8Gkqr
JJkzP9geh6ZwgMWzEVBHVxmd8U2OR0HWTu9Hi2e9Lx3HBYu5t+fYfp5d8AgHkeAGMO2yDh1zoKlM
4zgreUUfK9l8hoAn2fzS1+n8qcucYdNjF78B5hnqQpCO3ljzx37KqGnyvOQiECsiQXafwNBfu9Qi
XccwXj0sDfdJ0F08ako3vE/5htiD4NEognMjzPke2CbgSWMXnUd9kb4qvw8uB+Lot/PWL0AUvLRm
DUrG/EgTUL2xF8OM3HnS24HayaegkMFXFBMMVkhytjXulONMcvJXR9vlrYPUZtX2Uv/oqPrZkb04
4/9XR7Pvpp3LsndI1sYAQoE/hzIJH0VqlWfhI5W1Mgmj64UTEjqtnkxvxITRFtNTQzvxjpZli4bP
dPiUFJIetXAtP0/ydshi8pFxZU2ga15lOXGSp8gCc4OXuLNtdUBkSzFTm0z7olXLGo0pHbV55n4N
LADWZvH4gQOhup1VG98UkMBV+AYlBBUP8BgCozVmqx5Tt1r3Kl2KS5DA76dWaOxH0xH3KnFyULRF
ODtj7f44z7NDSkDu4xRk47ZC+nQoWI9fIKKafQtgdxocPz8QrTRFEGjesbIAg5NG3k1CpXvcWN0G
oSFBlWaV3PVYI06jZpgkND//uQb+L8gbrEFl4qsIpgm23kpD8kmNAhNqxrlWjGKHYSZ5JRAZpJag
df4GWUll5tpPL769+HTeGdShKEwa7BLIASK9WIgRWovzOHHpMSk9TCMqmUbMCmuxbORsmTETsnAi
l8ApZjujj2zImgskGKALeZz3pfTsdNvmSpB8pd78wWmuXCSpE89BiemLW2VLl0Z9MvUMzK1G/9F0
kBqQz8tul6Rhsanr9lL3CizOHO9dWz4nXpM8ejSWnwEk8E6FzVAdpGzye3BdOoBQTb8M7TLs+tLH
giaMXG4xgOitP4KuR06dv+R6eB7Rizw0eTjc80GYj5SVMGsTSB/L1APdrBa8bLpYmr3ORzcKh7K5
6Lb1SAbFzJHCU10C+qEfca6473ZmgHgCecxPhZuvmGUCtP/1pA+E3fh3sC4VE+CIgoNWpG/GMr7X
EuVEZFOF8AlgqkjjkCCqB0J/9cazlT61LVdhFLaogiQlJAe5Vojx1jZEU207m55e26gE/I1Kayqu
faIbeXPSiQPC1WvTWtP3rqqn+0WHBuhZ/yW0WUYi0+s6YHf1bc386ch6twBGMiT5YXntBLxv6zUX
G73JcZW+fuRRp7iJZRVrHlF803TV/CDAm76v+nyLpH8NNwAatiG5/JK2vUIqV09FlzL/h9J1Xljs
hXtXV434vBR+0udxlyJbj5Gwsx10+ezlMVWxw/C9GkYQFcOe4GAwbvh6t/rh4H2p8VjByS49Vl96
pFoWLLfH3oHNzv5uVTKEpB3sRD+iW2QuzBL7qUcR0m/Gyp/SHSEBU7ubPT1XcZh7gxlBZUwEWZTo
YNPJdp4UqVnNTtHi9Nr03PAglU23meelfoSJq3fNLNKTAQ2WHvOuptE1mxVy8CXLAoT1RkWJzjLx
v2s8ZjF3j9jf/tCfxyH1Lv1qBCfQsfHKkQm+YAU2QsTK7uaY0phnY1HZd+SeV00G87cFcgjt+2TF
fR08Ur8CDlnnQYlfx8JjUwln4iVIljurWXE41pZyXgzbrtVuTSA72rJ3xzuvTJqfTe1OV1N7vPWa
jW06GonvXXuZul/ybHLM41i0xbVggZWAPhMWKVFSOLNdw0bfu5PO1hMely58kW7Qg+pknA3vDkFm
Q4y3SqmtG5IMHosCWoHzl/WVlme+xBEELePqdmV7r7LBAJEqqvGZaHdP7AqyL/VrFqreOJaDm2bf
8TLQF1AaPD1eg/kOk2nzy8a+XhyEy/e6OrZ+0PT77GXCaHaw6EZ5W7i8dkLKgi168Mq919RFjjBg
zBso91yDnBr6JSdqbccXZp8Hw+w3MpvA/Er7hztxoN+OROQ/0469rzsERkfzJavCcR6m8Rsjr4xX
p7+xzKRT4SAdNjZ3A0u37HcKdm/frJN5qDt3vTR54ca97VaxqZ3lV8hF8FxhA7VjZAXilXYb9yoZ
qr+bYnVf1mkKPpsddQKhkfsimiRMblK72d1oi+rUwld/b7x22C3IKTm5RmfaLx1ULdS7V0UQbN0d
0YcYCtMO5DcKgJovPmnkP7TqqoPuIKfkpD67euQwdbqT13RVBkWnupdhxgo5l+38C9STZER1G68m
235rmvk9bVVzzklz/GUU3nDMZKAflwRNVZSnTLuc0GYsM4ZNu0DfZveTOJmJDvZdzSs7aabeiqco
JgGjuS7LbB8yQzSXLp15hI15sTYVIgvsA8gWbCaDS85beax863M5Z/bXDmvzt0Lw/Ej8TS+o98R9
2LvhoQ3hUgh6FhvtLskBV4188aUmgqodnxm7KfheSh9vXkuepczX4OIauO+iUS/B2cmd4MDT7z+P
9WCihYeSDJpRfG7qhWs2p29hM1IAQ3w0nsUtbqgg5ogy71HNOFEPR/s5aJV8Sftsvpj2rDfIHpoL
yW2vnEj2C3Ey2WlEAZiiEWRntWXnwxk6NWn2BdY/beObyW7w9Cq85lWidzQn3382StpuFr0+JZ35
gxh4AqcGYkgjC7T1VJu3wmfHC6EXc2vrNcvN/8MEw7tL51J1y6iFdYuQPZ8VsOhGkqN1UKbIjrL0
TDZuB/PLyuEVzxy6n+SUrLvBb76vqc2RweGYRoEW9lM+WE0sXKCaxXf8XTrrdbyNNreXTpb3XYMY
QIisPZopof5sYAz76eQI+Jcsu/RWZ6P2c771TioYQ7FFxGXQk7Q9aMjdxYXWqTx14PWyD1DVXlzd
hviSB/FhtNfgaQmSEFGtulL75VylM46fsrLMfw3NTHQMcqT+R6hn+zK0XfNt7lbnGbvUFBmI6l90
Pehf6BTmX13Y+IfKwKsLxffkOmN3bs1kvjNsXjMaT55SmyxMindeSV/cciuYjH9OeZRJ+C1tsjQO
7K495/wO+b42+vYBKooGTQ/9iWM4Eh31aj8VxdI/zuX8fZHZu/YdQLfSDuvDWsoXavSanXZU9whu
qadd2zNcJMq6S4nEuVkcBcXc8zy2Uec2+MpBYSPDh2LNuT8PvV0HNxOdgg2e4QJQciN8cB0mEKfJ
zjItvgRZllkxEpGBQokS5NmV3guPxsK97Up8vkIcZMqJ0emOX0mv/t2IfgzQz7N3pOC4W9Qv4dY0
16aPdOVYvE+hTLc2W/kFv4Hz2FXFPhgUNnjHnN556g3kkevwXDRabocQxUk28d8GGY4sr2H8sMbB
fZ/hDA7CUcxXeiaRy4cyf04NmT1DFU0vHhj9MVfJ8tQPmgmhkwXKGZdwHNyTNV0EUAmHogy/mCoR
J/zF7rlvtBsZMs1+gn6Ax2aVIa2YS6iGXGkmL/vRuFXZRNQnrPVdoN1kP8j+2Fi8s3crX8bDbKSr
ukOFI/AiN4tEkosHv5Y5elh41g1PGXSVWrtnnpbkbRgagw83ZM5DP4oBOA/dO9MiIflsPuV4CFfb
P1pdirPacMXBEKRwtU4x3AmRj/mnaliyk7mm+G+C3tvLNlVbRQ3JxRmG/lJb2kv2PXTLQhYn8fMn
SWeHS1JqOyHZJlZPJyBO8D8bbZvGfFo7lBs7GJL6IIS/3pV2gRfaMmbCm4ZVOPlbYYJmZ5xZcz7t
hzq3hl941ISIEgt1UzQtmJuuQqf2cBGq8178BlXexsUpbfFXYqkxP7lTkARXyydw+g5/c8amDrmr
821YmZIPag/hMp+adPaMl8nJveAyUtRUn93KSfTN6kwbZE+D0PBtWGzXeEBLVqZXqNxp2g6d6w7f
FzfUEhlYbhjVl9XokqLHcUYrQx6DcRYUC+ie1NjsPWxNS/7KjAnPEqQvPGwp14PHBHsaaZugI6MF
1nB1V20EZfb3hFRTBBEUc4wVVzyDx6w6tpAWnsu+Xu5N3vlDFqj+FiJXURI3WKhn5rBNt1ZX+btk
xFSPczfcjKabPA+2fajFBKaIDsez5F0BVf4LLKn/6ovFefdwevqAZ+h2N3WxzD9BKJYfK9m6p4Ek
tXdtOYN/mioCbx+bhWVrV2MjdU9z091yH5Rn/2jzzIjbhpYEH2UUlE2CLwupmmHuK29aflHxATDn
uhi05qUia4HROvS2M/QRSnksC7shYCeq0rE9eNwl87Zqeo+rcIRueMISav8KZqGPvSVZf2bS0qIi
75cEiAIhJo4CChH9q9diHz2nBHMK/Du+6y0PHrEW6WaoKPS077KZSvAvY0d4g0HUgpzzH4g+M9A0
vHn9qF8MKZryodKWmSKKcxZ/7B7b1ViMIi5Kt0TJhVVu9O+HfPblKQhDGe7SltCHYhcEw/hE+ZXp
FMgLTa9cYnQiKZA//k5UcVs/y5v9ks7lZ7+3Ff1Y7TjTyeEn0z2Q9qSQbddVuzxlTj/EIkm/QiTo
t7pZ/WIzpQnKAhpjhLVsLJJtVbYlSbRKP3M4lvKzUixf9Pup8hDOS0+QIGtjc5h0aIEr1AaJWpFJ
fwd3puHgrtvqoOn1QzHh43xBQ+QMBR6+RBuP/3Xzgf2vKPu/QjxY/39H3J7ooO8//+yIu/37/xFk
2+F/Cxgkqhls8o4s99bQ8B9BNkptQhddh2wwdND8K8iu/68g27XQagcBTxQZW6TK3nK2/p8jLsBv
zj+iktM2Het/FKTzMWKPrDdyrj3ijWHv8TV8LDKdQENqmlyBnpqFcIFZrA8hJneam8OBtRho0/Un
fWUeMvbDOOYHtHne4U9f1j/42ficfzEr3X4HIgW9kIhZDID2Bz8bDXoTidIdsyYi2QPVO929bxmE
Oyxu8BtnFF/2334U3yuf1iLjjjCiv/qi5spQmMGJO4Go8jeDzZsY1Z1CpvrvH8m9eSD+7NEjASkg
4R43kmkJ0klvHr4/GbDkkARTYPKZmjnxtuPazLeyhS7fl4MW95NfFW7kJQTQsANAGsGuV8I4dv64
fPc8ULd+mbyXJK27ZQOOSuwM9ZWsrMBWFu957YEvTOgJUKdYlDwNiVYCSZSWElFfF4qI6A9yTcj3
ad/m3Pa2CALqfDuXlqO2qJinH34tYJPnKeXWKlCjxRkiZoJTltlbtit0hIYtFe25r6FNdnQm4GEa
saJk295cW/eEW05l8W++tb9/aURH8byTLB4SDvbxQXBsUD6DYJospa+lm9MdZ5T8TSbfRwsCQU23
ohQuGapTSLL/mJ1MavuEJIlsCz9V1oGOpOm8JLMbL7wsr6F2+q1leMsQBQQeHkKQ5ocJyTpUcmVH
0hrGDaOmFRO/Q/2P5mH6zaNzs+b9+cmx8T9Qrsz7b2P9cW/e2j8/Ob0th7KksTRelR1sWgUNGLWG
ScxlB1yR4Sd4+fdv/Y88yQ8/kdTtWxe3oGvF8z74eYj8QQaWLLR0NTp/BXYKijgz14pE3bL7Tncp
pSe1q6vPvp21rA+BHr/dDCb51ipyvJI+E+yJ8QpGTMtKQL0SU3q7QtvlHYmsTUWVLUmwMJUiYsRs
2+539av/8J1hKSEHjDq3W0zph9d6XMnPlWvNg2NWryth1XsI4XzDNH+Bj//x79/Xx+OKPxBdRoFj
cQA7uGNuZ8yfXm0CkepydXwDJN5JLom7unsETstDbSTOb7K33Zun9sOfhpw8lpXQJZ6d6+CvPyur
manELQylZr5rtlXZQulqXvCtJy0Dc1cgEuykIZA6NAzSMCovwsc5XYKbrK4lt4SyMbNDAQQjcrSy
TL6qcPYfReFnXuzJzrHRGWvp3QwZTrYxw6W8Jw8EV/7g5aGOXb+iLWaCan8EvaGNUjvzLWwc3sOI
l0RROzFVgDNRk9b24+CKJHzgH4rrtC7et9mDeovcwWhPSK+gH0gP4qAaxC31l+RU817xkGQHnYHU
7v/9z/Q3s/ft70Qeu82WbRJG9/HvJIOws1eBP442sgRXgd2CMgf2DC8fzNp7rdGEf0lZIW+ZBXTu
rRpXAUs0wS9zhyU1Cscx/ZKPTv+tb8Lki6pq8UhmmHj0hQbBJylJ2rsSP8aPeU3nmys5+F1C5MdO
Cg4rjkIm2NswwI0lbg/jnx42Iusk5ETJPYKdt9rRLKbPRCE0gPRo/QEy4QVx0Af7wesgn10LOZFn
9Fu0JUm86ppAEEBpIC07GF8xuDgblpKuQG8o2Zz+/Rv/eLn+8bv6/Lrc5tzj5offNUGwijyNk6uQ
zrSxCqTqnvKL7b//lI/uw9v5zZyAWc13uVc/RhG3iP3TpKOcDmqRaOyhnp6QgqZkbU/+XQXWGdt9
TciTkyKVrQPR/2fIJbDhn7MH/zYy/fEL4KnGBM+b6XgfDhskFlpnJcE8A3bwbx3r64aIkOUeT3X6
2qRjWceEu1lcwSW2U8Nhp93Y0Hu/+T3+fubxG9CMwant00L2scnb7xLPGF1GGYMteAcz390BiSLz
XmpZ061m/a67/J9+IKAPHsCb55PJ9K+P4rzWWjumouoSuSkkdIPgUXQ4Keh2QqfrV7+5l/7+ONH/
yckHsSswLXw8+wYeHfhmFGEkm9BsiFYoVox0/+OHlp/CKOgh4USqbn/4a5ZzGMI58qmQD7sHNQGo
0/Xs/2bE/cfPcgvOJRXD4un9kJ0wBbUfLDd1Wxh2S+wZcJ6owvrNv78a//RT6Lv1ePdoKkF4+de/
UJVwTGsX0FYi/yJEeU22qCnL37yA//hTqMjhFMerekvy/MuR5KUVTvyJI8lvR2g8b3DKw0R0y9O/
f5jbhPzXq89hzyGVnkpr7tk/jvc/nXyg0jkyBP4wk5ymXePMzq7lX93LQoojr/VC77Q7xhYahN98
wD8+wYcfzSLicL8ziZEG8WEE4yRxuj7hIFu4B7BRrQ2IuDHuiCiot80aUrUk/w9lZ9IcJxNl0V9E
BHPCFqgqlSbLGi1vCMsDMySQjL++D+5eWCW1FN/eFgUkObx377ngZFb0vvvB/tmX/j0boTiM46z5
ZEu8zZknPwWDmcEUztFRgMo/ediz2dOfGbLtYcsfSE+RW1i2PPPt5bN4ub9D/fW1OLBwGuVZG2yi
ThEYbpZ0s24jTWiy1X/ka/f7oM6HUZB9JGw7dOtsEvts0vVzpyMHKfDKPL6syDO3OCsM6aNUk4i/
VPyVWxQgiNB1h6PlHvk1iIuhG1YmxTVTNCutPkezBcoAJJdRxH3QUx2hJNjpowoBSvAcy9x3D73e
WWe2N9JI+Hh0vX2uhFcBokG/sx3UTjH7MwG70wLUlAYJW+s6sQw4a2o4Wy10vR9f6u28yRaC1onp
kjLCtHkyb3JiKGfbUFhOK6n/nppFXWoqKTh9+n+atlaf7Hve3hlxifbm8Wanwtg5GTHEumHcnLjc
sqweQcUI3wO1hd1pcEPFJ4/xNK6AtZCb4szOOmx6UHpOzg4VuUt20eOnLc1uDaQu6nPl9fJ8lWVM
uF2t7/Emi8eq9Mzbofe7o24V2DEIbjx+/JTfThe08Aie8Q12BaZ7ena0RgrfYOPjQIyLfAIe2R+y
uducW12LQW+w4vVYljoo16xyPtmmv33k27xObhNz+zvn1mKxYWAOPHIlCxsMD2f7Hv9kmGrzZw/8
dPLFwQ+8iKOHbRLtR+Hz9XwwxBX54lo+hFU+/DRqW4tQTyafDKG/S/m/MwGHDYeTINwlbgxa98kY
ygsH7Ao6oFCuFc1azKXxYYktykRIz6G50kZ2rLNVn531SOmf+C8omhqeXRomTpTknp/REIMZSChF
D72H3lF72aoCfFo6zaP4ymTgDFHt0NcLFQX0p7H0EUPSnZmam2SgpbEvm0r+H+z7/927nb4o7otj
rrA5J2ICZ4l8/fQM4UqjJc47zMVaXCcIaffLnGqXo+X8R4K8ySg0EKwRO+EbwBi8kxU/t22JUk2T
odbjxkKu5EcYXctPvr+/8//rN2XhxoKLxVK8nRNO3tSSUscZSkrITj22z3OZ5jliUuR8HPmc6csI
edALdX8c7lSPFJJzpMZUgKum/2YBd53CpfNoApVDtl9SJ985fbpGBAwDMK8UB86x0bCJpJmCz2BP
lROhvK2nCNwIVf3JsuCuipo4tJBIqvizHeebrTYPkXIEpQR9w4bx8l6/L3/K1NrmeReqMr/HwNL9
6KfBZYubiXO7t1mM8ZXfzrKiM5mOCAhMaX2SP/f2g+OTY+H1DMoK5HuZr3/CUJWCPBYLqWc8lnuY
lZIZZE0+WSPeuQobQ+6QF7ld6OSzTvCo5FCc0awhhQykaTpHWib67uM50t7G9+vRQmzCltinI9Vj
/jgZ/6lCtTlgxgKSN8douvAQL4ESRXfHMVP+gAdkXHXe3N9CgZqv67yYH+SM0uTQSR/yNFs1Ys89
ja1RwGownQlkCxIBi9gUiHA/yvOiXDHndflYfY87pNeoV81sCXzNARUEO1Y8UNEeVbTIWF7rqG5h
znZtfJWlhnpqSgSceMyx3IZkLsxXa0FjGx8I8q6Qnkf5nIMiUkdn1lE8ARccXypprT/LhsR2ROY2
dMNu9OsHcJZ1hKlTNJ98b2/WOwJdiVi0CSWGcwvl7mQ4FLSh69GY4bib/fTUisr/M2SiPMva2Lsf
MqtAvdY3wN4ztHBxRUkF5JPA2D6sdMo/fp3G29e57SgEC/12GmXr9npspgaOubx2QCCZtzgrQoU4
D2Qv+9bPrrQt468HDrU1SuaE+MLQYvy8vpJEGI6RiSa9AJE/XGLNpYvp1g61WtqSAgpUOiZk8ggb
24c0BzePXDRq5o0OBur+v942sypifM4GLjeNE+b1j5nBGMeLMGs82zFOBewJGQ7NnkTWwE2y4U8v
Nu4Iy1UpI0jK5gUNDYMa2IbXCGdLzx7piNgWq7U2fLITeDs++G1I+DlJMlUIOIevf1tltJPRakUT
og+ah71BrPtuzr3hjyMROSCy80uIo4XewCxZsEqhWPEUagoDR42EtPDZive/+72TV8ekwrNi2Dom
i8XrXzRUg6GSBL7OauY9PR0Shykn+uVq7OdycrId5wnvq1Vv3WybpeM5VzU8hqIQ2jP4Y/1BDY35
ZNdufreBE3b4IcsHiM1rGfmIYZ8Q3c/3VK7ie5A2VRFZ3WJcmWWKO4/9NTc025Z2D/tWS27QRiwl
yDUUVCwnVu6dO9PsXJm0Ar4XmaH9qayubMPRdIZyh+AsflQLAHuMd7Ug9175P9lLQ36tRnu2dqm3
QvlNqsayQo/IFEAf7J7og/hV/sIGxzuHyQo+djEb+qKCutjvzGynuzVXdryzdehtODwQfgQWs8q3
yZ+SdV+LtP7eOsw2VKoNqBZYFah/m26HatNoF+cnhiTsrIuHCSDKKTC6+xr1ML2Bxi/tSDXerIdI
2tR0OY9kbR89gFnfHQSmW6UurR9tehrMU4mrj+c+KeKokc1pwoI8KvR35ph6+RnMB+QE81gA8qpM
qgdR7Aj/oa/rRcPCk8vbwWq6h3hIMJWtdOzQz6YL24smHgrUNpl6hGI3ymj0+uK3NPGqeumSXzbk
CUxhAvo3jVzEJj/12a0xfyzVcrQTwlOYqBq3jwB0dBe+VRO83mKl/90qDVlnR8Txo5YjlQgs8sfM
I1oA+iFAjhB8mD0hmHtkZED12CqIl8ZZ56/LFPtfHUJmpp23MPNTMx6GH8pg/ASNQVZyaKmu/FE5
NWibPF/Xq7oA8nMYB11dU16qv6WTmz+1sgGMm2AE6UI50MXb25yBOP2DJkmD2qLQfNGkLflcgty8
q6YjwAeZq+kOlLRjBPAgfatrH3QsQtAa5s6O/vjQXQ+DVUE/huzDLmeJ8zpyhJrRsHhtq0JCV7lV
5I2+sTObNtUjQAasLFU/iN/N6mjUxxuTyNKmBq0RxC6KFYjylOMJQNhk5zjBKnEYvRoly7xorJJO
2yE0XegXRAiHkCwhKsuMQKCjtNmGgf9DvWuYx2r2u+3h1euuUYbSo5xQRwGwhOh3mPt9f6FBM233
mFbFjMsyVvcSWgM9nCpPvzWdVCKc1nX8XsVl54WumMGADK6Ir6aY89NlvObpAzI+JNrDqC9aiC9w
ynfomoc+bKsiSQI4PzU59wJPAiBpTuNhWhjUPsbZhetC9Vs+gJr29dAYTYtvcjXl11KkHObZny2/
59ETF4WEcXnYxOL3RYXSPdQkG39+ToVTegR3jL9d9EjKPMn2gGTyI4Ai8VySI/Btlh4WrG3/pdPb
yBUftqGQiorVL+4HrHv2RbFA4MIF59WX4yT99AD3h84CwtV5CBbbXmhj9LrZR8Y8zM+Nk6ItE0Cl
8MzZOj470Q02avTS1IEXsh2+0JPEoQubDxbSaDy8AWCL+jYzvbg5TlKb3Ygv2Lcu/NpHKc6BeGS7
3XEax9Km/IPSUHAGFVLUad9vDqyQyJWxwwWTNldLOdMzAUiMoEnrhwpHYx5jEzcSQ2ATktNCztqS
/pqTdk12NbnXe81txblb+9qlaVE+DBeAmy+ctARXRWlwUyYjqjV6QGyRC68yfyapbYvQwhrjRTWC
bxEY9GuuptL1dksxkg3CNJH7O0um9UzvEzLlHnrVpoVMVWwECtm/RFpSZQ9KmXjLSBSn6SNiq8Bp
0mvI6S0fTXkw+jOgkaXKStRMKRqHyFZFDebe7/D2At226DbLof+V+XrSIIOfLALZK1fpZzME63bX
Wk59K9Z2+V3WIiv3JPRY32x0Z20It5vFY+ozPw97CHDVrnCLPiobZFERAjqC2zhDYu1WyC+LiPwc
e72pvS59QdvmTZeOz6J3pjy9H5EmTXR9cD2zXwGjgcsuH3RoRjrLLlKdbP2zNu50N5sax1ozcRI/
mFHrBsayRtgLDwSltHernjt7HKFIohsnWOLxAhAwlYVKv67mDA5q8qJJ8VI5MNsTekhgMmDHoPzW
3HknbS2oigFHv7iZVX3vjYwZOpbBWn/JWvlc2sWRM+RuKorfeoZ4X7ePzghXjcYzaOFr4hVoZPpl
5BmEuzOWPQf/uTv7B5G6d3lbPfUs7rbsL6Ch5HdNnl1Py3jhuOVLLgwSR5qr1XjGIl4k1c6zfhpK
BRUYBZu/0C/ZvlTpLqvACJSz2ANkL6IMDwJP1e02qbiDjJDbCJI6tr7jMWO2ldSxZax/IT8ThVFq
pMNtXAv23hQs5jM6DxfUVfm3OEKE7iC3Knu9ukliMUd62x4y0d/jB93rCR/GUDVX8VQy7UK0oJ33
1Z7LI9p5/Plzdae67on9xn2vYVH2VDp912vRYXES+M/X71gCd0gLr0CEX/D+b0ENPDhag9IOblyh
zFtQbF9zl+iJ4sFLriynwjlBAEmAwSO5YJSpnZz+FG2CTNODyOWPNCjVgyGTK+iEMsjnaT1Ya3rs
YePQr5zuqt44TCPiPWmLY6dbD3Gf/zCgULTKdKJylId6Mvcw9jOIU/VeGNa3WTNvSH4K8pRejd7o
d2amoi2MOpQe0spcI5Gj63BOrOZBNemdRYRKCj8g0sYkD6p03bVamfAzbtzK+TYa05PWfrMwUiRa
/jNX5S9sS1Uw9/gr8/kyyYudP6Xsh6ovcTkPYakZxzwxrO9exovH+BFa2jSfG2kdJfFyMa0c0VYk
Z6b+C7FfvGvL9VdmfZ/o2k8I6qbEeSLTAd25m0Wrq58lKBhvJ+CLI+Utt0m24KDNBv3LNoqzZR6v
KQccnLYlti7JKRSo7tnU+iZqsuKmxLsOyiQQeaKHqMFf+PC/NESpHHEBNbsBTwzbjfkWFWAL5Uz9
LAbALXjbcuxEBpZxNpOiC8emvpqU1C87PRZ7FmbvKWXo2Ed9QqEq7DNvwQYXz9aZJ7vLYgugEd5l
i0Y3UI1C1Gdp18D5VxZsQhtA6J/F7GMOaV/84sgLeKjqfpOXcj95xrNAIR/2/Y9xhPYU9FIK/Uho
HactR9l6HGIIjC/BjcyPbm1p3030Ir8qs0yW0ESKOgQ6e5AkqJArariZEv8rcA8zDxyOiuwh2WD5
keqX9nb2saQcN91/E+o6XljYZqaxBS00PZFbfZlZWInV+i1fKyMOl3TJ6miMJQlaXToW18JrXej6
LaU0WJCsLb2ZNPw8Ybu//Sl2vcjKm2kM/a7RDypPbNoXiFAjuzeyL7HvEKRQ8VWkyOiFJsLB20RJ
PrPBC7w880XXG/hEClG0vfOqEVgY4piO7SZmLMhxdWpoIX6jFkM+m6zzBVTzsoNVp8DprPXEHOkV
jRVw18aPSrfrr62Zzre2C61ijy6aNgAsJYAmSDVjMgj7dYJw0gFATIc8/a4QFDN2rab9KkY+rqgt
C4+4Fq+YmL6U5oQTgD0vGKkJnePRbkEJWiuhBXLJ2TYWqeryIBMrLOomLpo27EuAIHiW27YKZxYX
bJ6ISlkHSf7SfMg7RTZhQiosTUZD65L/400Dbi7DntmGOLPR/ZS9PfNPKs+99Z0WtADaBxeyHcvJ
HMilwU0pRkBoW0DIhB3a9QzClW2r4lPrRgeXS4koXGq+GCJrsii9aWJidwtcB7dQSsFrvGgpr1jB
YozWrVWi/7humWALhPJDL3Y0qZILHx6EEaFu70mV0QbnT15jlAkbYAE4ZTzHChxRpi+4N0FXuYXq
HjVljJdgOBJABe2w0IyMh5bbXqGeBL2JNVMQhM5eK1doeIsEm2HY5AlGnclB3R1K0ZIxt/p4RFda
mhsPz1gfyCEDbYoSI36EWl2/OFqG4FxzauOHGadbWNSgS6B9g7oqFsuojgD4K7ZlFnFihPVsbb60
Hvx8z2ZzTM6x9vgLBO/EJzKnb1EqUM7VL6mFKO+MkkfRhYnrZ7fFZFQXGha3J1HI8Vp3t7G7aIqn
TFdS22rL2JI2uIUHicfUNtncSqMKXxW7c2B65ncmbxNYsrGysnvDyPbNJUzFDz2FDyxoY+ineTVm
34ibsMZIyzMxhl7lIq6bTWt40e2kudG73OLDtjEEu2ZePU5FiSUeDwC9XtQ3WM7LmK8RmHVNgJiP
dCdYF6+qCVqS07G3DNyYqB6qiwyPpB5aFLKMyMnj7KuW9IOPwX+hi5u5Q/4ldieoSFhUXevMAWEK
cKrykmDqSMTinJGhcAHbqfZyLJorCOJpG1iVlr5I/sM3t7AEuT4t1pCopfEOAaVqPPYQm2EKXJyv
bgiGr3+sfknrbxw080fjxviCfH8wQn/UqKeRD+L+1Ng4f80M6F0AOCrDO1S9nZeclzwqY2w7STqK
cxMquoe/okLjPxgi6Gy9xDTckCUJdmfE5ijX0XHOUFSP9Y1ly05GYlqHnxRndGioleXfuRB2bviz
43NpYIcAjuYvd6nPNhcmOpkmgde36o+BkeK2bfL+WXXYCQkZ2eamnKIBhyBpY3qgUuSPV/mk0rOu
q9Nyn+gg4XZdgwUOFEBBk8P3yUeiaQa1KJoyWwPhZq4q33kwKZ8MjGVPMZlRzBqQj5jyZNHR1XKr
L51WlhNff8mGUoMS3uLTByoHQ2ntSK4iU/kyI2Sl2GHcMp1whPgCaSyZ+V5GtgFHL+FQw1FCAg2h
Za//moSeAXV19O6pkXajqLmVAjeyO6TnK1Q6OwTQqrxI5AwAMALzbMCdr9xDJZyLvK+on3TEsSHa
qrULnVMq3Q7cDqU+gLzhKDv8zOaRDJzacJwSvC47R6z5zpawpm2BezEc8xCOmcZk3uXzTw+Sox14
9RSzsy3m4ZEdrdbvDDtml5WsDq5iP3XSG9ghyX2CkeOh6WXKApZUk72jYsGYIBKDhdufqXdESiM2
Z5+6rg3e0Jj9I2OuAMVYETARdHghISY6TmrgfvT0c0MhkILQKwyoXC4uiAhfbnKTiqXpwWUtGj0p
VcAm6UeHswhGk9HDH6CpC0QQlr0rKw4jkcSKdKXbuYZlwmjFc1sT8xigS9YhF3By3Y+y058Ht1t/
E7MpX+IkBom2zq24UpObisBCk/91STPfPJRLB0CBnQShCSSfizDuXMB+OWTm9sAheqtwWXr+GwIz
EAhcPtkSTT3Vp8BCBfRC2mKGVqxslow4sNbPoj4Zep39xKAOuNM7PZz6deh3njusy44yqgT5qrl4
IhtsAV8pB9j6+cLS1fEpYws6tKKAfdDbyRdFzbvZQUtjc5Mmo6XtCI8tHcYV61fUDEly43SSweD2
1ETxa2cWMJRlHUygXutKpFZnlN9wKzu/DJ1FhvWJaLZogJa00zB3Meet2XqwV7f5nhd+Ze3EPFYh
WXgbNrJaip/UH90ray7UddMTvUZJY5QuhcZu+uFNBeyoxKfIhMDwrzoAh/F/FNqwxNAuwkmGdGjr
SJ+03cx8NRrglERsEyN2MVfTfMXh+JMU4zfdGi5iCdOzTZoVgl7s65IqliR6yjWnU46e2a4reVAF
IMRPOtpvhMo2XwA5dPhokZnRADsp7wO+TDtKPTLsyI672ghprAS9/QSERo/MtDQuZO5bX6yasja1
9npHXOO9SZoYpk2pn7eIxqKl7znq2WyqPi7Cv+mk/v1tLl5MnwOTcVpVnmuiP+FJwZ3Zyldm3aV7
PCi3NSamT5pWxmlnf3sMDvpEz/RwUhDQ+Pppo5fIzS5OyNGcAVdgQOrEH7+x2blUTY6UZGwiZ9vg
Nbmr9q6w/FANRfK8kpdJcjdo+2AUCm5rYsHABTJ+7imYRw5++33TmfHDxw/mrzjoVb2dn8uxFm05
UXJbS/b1z53pjANOgZuq2UTNgluiQyr8fj93vXkcMrg0AF2yKGfCOXf58Ts2E0C49PjJrxI/Kti+
3FKiSjjYWPqV1yemFayVjQNIAmwuZ6MNP/7F74xmdOaMHhdFI32C7VX/I7RiV1hrxoIqB4Nx+7uv
S/8FepT671cxXRBodHR9E0nzyWDWrQ4gEPm3oVJxdklhV8EK78f9x/fyRvTL909ziHYHiinBS9gG
0z83w8ED3yxB2SGZcaCbPLBiKIy7X05lbhkaqX9Vz7UI1y5lUpWkNbf4+7KgMit7Y1DP2t6dRygi
JPMeFl0JL1xjbb2g6Jeel6WAQYx97c6GirBL2LxGH//8t18Vv560HoQdKFlo6r3+9VmDU6zW2zoE
J23zwlOSbuImpZ3Q/1fJ/PZVcfjzGKtIoPS/reJ/HpScYGuoCd+HXIEjNRkU28Rv+J5N92cz6Nln
X/Gpkp3r2TqKK7xGaEd952SUDbrGYd4A1+068XgNFoa1yYajj6agOyLUcfbtsOq3kzBlSKmsiSwx
dgf609XNx8/4VI61/RB2NsiHPRItuP/Xz1gnM2uDl0FuNQb1G4pTjN1lqvcuNTbK7iAuPr7e23dq
oyylUUmxh+bpqV4ZvICTdgvnJ3/o6i+u3dffKhKgLye7yD9Zl967FKvFNjVvr/ZUc+JpKXWFicI0
ZezGhmENxLuIqYNDn/D9Tz61t9MGB1oeow6uxiUq/kRLYDvDbFksTBhjsE95XQVTlLi0T67y3nSK
140RyhLgI6I7mTcaiNpebmXoaGYVO2HtO/GTh+gs3pljTRgnbkZjCDEBzP2NsQ7kIRoOopCAqExE
h6KYyRQt5dhemyu18qDDoPLFXDz3foRlRkh2XAEHoPuQPK6j7k6fzHrvvBGMYCZyAd49wsqTh6TJ
DJbxCCbYAEkIH2LWrrPaqC83Xvnjx+Ps7bjmz3uo39gx4BYwTzYl7Rh3xuLBUQKbOp4RXr0eNaOS
x9aiH0mSSf7JXPXe9f7utpjWWee2OJl/Z9o8bmI5cAaEc7c4h2kg8JiWQLfT/cr7Qvx2VXyy5dga
1a8XVodlg+46my5EQfbJDDIqYxJGzzpVotTmFGDGd7kJ+gvomjgUfUFZjYjou8XwoMpWdVF+1tt/
K4tzEemg8iPZkMGIZfH1LducwBXS2Arubl39SnPDv8ibGgN00mqOHSVLMWmIYufOJFiB8PDOT+z+
spJeAnSOzzANSTYFjFtp0ntyjRxyKNignqJnJWiJeHpDxqCsFsLW09ymRRB3JQydLEUn0Ge1LXeN
Z/fukXYnqbLO0hbPFpsJEdhZscxXRRZTpqZbT1CDyCTICsiXHtfwc11EoAMxqhftrK5SJVp7NxaT
uDOGFfEWmjhSjK2lNvUL9r7bARW1kkMsmk6NELFD8jgMvvlnnWIK6gD4ngCHZaS5DXn/h1CJ/qXi
IsMZspB5y2rB6RhWXeX+xssJm9K3PALZbA7B/tPYqQaNpKkcEfp645jRXENKpDU+Zc/E6bTPVD/U
TcKhUI9Y5dVjOiiKskuTS4TDlPzMfdMjDLtcrYVdn5mQvkbdkGZiFNeO8sMS6/a3Dq4EQubOgVEO
yKAtziaqy7AF6VZoYbaO6ggN1f9li665TRbkXztp1OvznKP+JxForY29vkwURE3RtzFOyTGjYM5p
Mlg8Wt/BginzSTfs6cEk41yjEZzTc2xHwH+RQMowBhNKGVjFpITVQan1Ja8DsMG1XdZoQpZ6nTGq
czrLw3FI6zsYWGixUoqUl9xd/kdPc3RauTDHPuoHO/ujEeByRGZPbqVK5vQ+35Kig2LykotshCVT
yI52ahfbNFyU3xJgCw6/fDHI6AKo7oz3H083b6d/cjlZQA0dBTBO5JOvsZ1N2IRZisXHmfsdrX1z
5064yT6+yjuTDEcgvnd2DR4Z9SdXkXEtbYZoFVZZ7VxbU55EhLB354ml07+weO4fX++N9H9LpvIE
V+Q1c1njZBadkkZPPZt9kBFptzAbvpX76hCfrX/K80nR7/zk/t5Z3rgeTw+ji8dH653Mog0wpMEc
ahlG34+3v2+Px0OwC8+mIPo6BZ/sDt6+sdeXOlmLaD1Vejdyqbl/mhuaCv5nonrjndf16m5Ont4C
sg+SHZe42N/vuZXD4fDn7uLrJzfyd80/WQm4DKJQvPEeS8KJpKmZ9KTn05Fhu+sf5ss2XG7GM+ei
3M8hWoywj+YDUo0jXfIkWm+0vf/88Sh5u6pzbezaHGT4CW8saNQ1OrzSMgttqnjBDC3q6JuZ3Hdq
9T6517cv7X8vYTFAONqc+shlPFha16oMK4qZPPXomtkxkwPw32+I3RxnYXdz750698y2osG5ALCj
cVnet0nt3C52TjOwIB7t40u91fRig/AsnfGOF4Lj+MkJbXUnAqGcFtz+4g7nM1KTsBvpBbToN0r6
NnryvST/JMoxVexz6MJDlJnSvfr4Z7z3CnGa23x5bF7tv0WHf44/9L4ouPMiqVYbCorJMB3tvH70
u1T/5Nm+9wappTNKqEg5HDpebxrwX+WNm7EM5UAqYe4QUCHn1fps4tqOLa+/CYSQHt68LdYYM8bJ
RIJKxjNH0RchC8kIPnmF4BmsknJdYM1mtTMJYnhsVJEYHI0r/TmTuncHpDe9mwE6PdlJ6/8ik8rF
+l1uog6HnpQKwIiCPGla9d/LARAYcMIJZj0KuKcm/D6n9YSGZyuhgb80NqekaGT7ybN/76Gg6hQG
xhRe9qkpZND93lhoydDiHqvL2K3F19QiqwxmQ/7QMTwtZAJz/8nYeueNY/TjbbDzZ9d/avbzWqH5
JfSW0EkH5+i3QkYLAUSf3Nt7H9JW6PDxZFKNdE+XjswoaW5ZSRHmtZ2D35kLAEKJvWUT06DqfY7y
MjV3sZVU+LPIgaUokpfjhS8X/b/mNG+TB5ZcdD6+z87w9DAAhrQ3/uqAOWjmEZEv5J1Y+XKAVZlG
H3+578z+lI+YQ9BNs/cgGPX1B0UKR4XAE5mXwBwb+eWSvixsmbqgQmt0pEKf7dRaShCx8RzWbdZF
I84gLBiyCekciovcI4RAUX0JJdoqQJQwwC/xyaOW7HwJPahT51YSaxRPQfZUIx2Uj2/hncmH2iC+
QraV1DT/ioj/mXwsNKazQTJhaPZC7OsOwSHCqAuaff9duI0FxYQHTpEHq6bzd8X+91JooBy2+8y2
1spZfR3RZeGbll8AOLOVHwF/Aj/tvhbd6h6RmdNm1Gr/+uP7/Xv2PJmctrofZ2BmW8ohJ69MujOC
G4/jx6wKMsIXFLVX8P9s1ONxLyPNS/90c2rtkqTQD2BSM0iLg/1r9uZiE51AK3dbP+obIrmZFO1j
B9/9YKA8IZJhJFQTBFg9g80WdJZzWHu7Ud/kfVWbP84LASsf3847s4rlYZ4gKHXbhIiTu4mNFoOw
sTDEG2t5pM3h3dGyHKHvevnO0Cf/ASJC+skzfGfMYFE2PMTYLNFv7LBlo1AcTyybkDiQbQxGftkP
AG9bL9U/Oehypn67mNBDofNAsAImptPNPZ1nQGhprgVzi7wmcIyRcG8SQnjQeYnaTB8hhwe9raNt
Q/Nd3MM/h8SXWO3XOu199AFkc/mDdtkNBAyyea8I8KmNNb9f3U2U6KgSUeewiXp3LViq/oAH2LBD
PW4s5xzYtPhBnqLxQ7qr9dJg0CH6ESrb9YjIXePA6Lj4jmMajjjL+grQh9HoCNXmuXpYyKBmYyYb
eI6Yi7UblQIRDo3BL68xt7rftKIWF00hHYTTMYTwol2R649ea1yjDk9UZBM5BmpZtfL34A4NITOV
2aCvXkTfoe4FqxnIIXfvB+UYT2Myy28WanECp6WA56WBC4yhr+fmEImq1c7VJOlI0jDIz32fjHNw
GE51WxKWZAfY960YAc/UjaQnrprzpSmgiuwSW5lFMDoJOhNMO+RKrqgw22Rpr1JKSm2EEEfG0bJ4
PV+TN00+FACdX73VXcBtsmkU+yqukPb5FcKpkI0Dyj3Xr+nYQK3O9UBH9B3DCBHZFwJYHRIGlp6U
Ob+flusB5L+1X7QRbXpZkPcXkLqTP3ZxlSwRPenuh9tUYDQgZIKqFSX+MCC7NX/Vr+fVjPCod5fo
pTwtKtdOT4MqrpUMB02Z2V4rbQQujC6J69eW4xx6s1pJ1uoSdIVo29cmMmgWnE9+RQiTlN74AJAF
rZVGm6yNyDuXx9KJRUVmxAizqqItHBQUVn9RIljXsO31rIwK5aZX45C5zQ4x/3BVtv5iHnqUWSjg
Zh1NNIpU73dKoYV3y61dCqmbckcKjM9YnQtIdWU/jmgm55bkgHnSGpQMtiR6Z9EL7xeFork478wF
IK5TosJxBrloEVJyct49bVqf5ZwMc6j0ccqijK4Q2oGaTS9pABkKWnNGronGwKOIMTl+8kVXC8ns
qU1qES7JbkFrY9LE3DW6W/5kRqHA1jZFrQUrgfJ60LjGqA5aliiyagpzlnsg1nO7G2Tfgp3HTUZq
KO2/PKTJ3K57Uh0IARzqhhSZFVMW1ZrekBYjP0W7zkCs6K2ljXWxjpqtItKYl+9dR5TsuWNKNYTA
8sAGDn9bQ3VcSmIPLZ9sGK2tbWpMXek7IeF/xXpYxrlzwdMajbzecl2Ng4+sOj8rqnhC3SI1YUZF
l4n6uMoRdW/C57vs8s6b7hLRJDasTwrcQUb64yVQW/dpZMH6keKq6UhMTuCeYHxqydNCWmXstASW
8Bd/KIBrZbOZ4J3Ikl8ZUbP3U1NwkBC94RCA109MlJ0+MFhylyrPDs4mUQ9eF8cv9rKox14Upodi
ZRK/W7ZOGN3GvpiIkBHp5WRkjf48enReA4JKbYKih9h/RscYI+gZ8xsHfc2Dxk77Nq0magb6VGx5
l8TuhJpXrugsHGWc5wMwxF2hu8kvcj2HB2QRzePHi9M7FQxsR9jC2BU6AIOsbXf6z4qPtInSfD+R
aTF2uX6LAaqSYL8No0Hi4sS4DLQkvZnobT9rqeWeayMe4IPPAWBHDhnDZUjW7JPF62/Z5PUGYGtI
CMEkrnPkO2WmNKk3dAR/lkg4evsB3nmNssPRnQu3qVvmHvLGfk5DKS1EKCNLwxaTQOppNqEdIXag
+uGk+vINlq21hOSV1D8+fmjvVHYB8G1lGDbu21nt5FCKHXIRBvROcBJOvuXM2cjB+t7AsFLifOqj
Qnjjr9iLRUeGUK9+OXPslbtaao4KSTwbf2AV6m7GDcGK2hSWI6uUkrhSjXU9lGZhVZj0HGwyom21
9qD5aXF0AZbCi5RgNaN2aGX/yU75nXMI94JRDh83HZTTm3JslTrVSpkCvwZ5xRwGritI7b8+fnZ/
B9TJu0VxYTs8OY72GBH/h7Pzao4bSdf0X5noe8zCmxNn5gJAVdGLIinK3CBkKHjv8ev3SfXsHhWq
orDamYju6KDEBBJpPvOa4wVn2iFKAx3DIAW1W/zOxzznXrtGIsbXfExB7p0H5SA9pVfTVbRHNGrv
HMp9tlN22E/uoBq5xf18hfaqL2+tutOYibf+7clWW6GprL4JFZ4MEwA389+Qy9u9gWpyn9N97EPt
2ggMz7D/jgcUD/Tb3itpPY2xGDB3vz2515+93fv3l2d765VWsWc8h6BHsXTyEPl01fouRPSsTvaX
BzldOIhi0NsxhSgkocHqNZRO6+gaErhVNKN3Vj1wt2jOFlfyzKuQ+ZM1Um516HuvXiVpAUxG6EV5
qZQ110ZnyHszmfLHtipL//ILnbaOLAJZgW3Agd4hgj7+Lhhlw7BA5wcINa7eLjKtqVcNZvkNCXHz
Jsefg+7HMrYvtdSEaEEnobS1NE6TBlSaDPqABoVeE/L18SMUyxL2MCUhraYpzfy0S7X7ImiHH83c
jI9E1VXgDcjr9yTOc/W9aNlRKA1W+rMUTWYHvkubdtro2NK1oaT9U4TReOFipWmmXgE9Qt9dnrIz
5QWLp6SdiMIPNt9CnfT3tUzpr+4nh/5eJjAzyPstzzY29h6WWOlzO/QzgFpZ+b6kS/wlItnfwy9S
842VeG5HCREe/N8Q0WQrr1pufYUUT4iWDEWO0ZFurZ5alIcfKUEldmJzg8b40sDUmGvnvY1pQoG3
8TKN6AlX9dd2KdJvG9NyikYiKSL/IouFD00mdjwtQ4bMH4rfQDSaDpnOqitdFdnU21DVp5tEq5DV
tmt5lxbx/Ngl0fQB3A30HCWV3llFEPgjpZwdPdz5inwq3aPYax7obOv3He36jWUvdtDqZBYyhQC0
2GOIKIg1+dtxJKMPNlM+5ln7ONz3dZCjwiNpezQAQi+Ym3Zjcs6cGw4qLFS8HLqDfP3j8YZ+THA2
mjLPpDeELdNQXdXdPF1tfAKBglm9lmOJ2iHCJCA0153upQ5zJwnjzIvjjBJPMGFuiwCRIQFenaQl
BO7Ymghxmx1kskweitnFdbHDE142N66Y0xnG4JDlANAQjQi6RsdvvFjZhAA2BcYOf4FPsVLaO1zI
51djMbQbkJrxh8vvfgbfRAgFskyhAgETbK3V6fQF/USN4lfR2G2wJ8GlRdkhvP0zsccl2uWNY343
tarApAFU3KMBb+GnmeYNtC6zp1VsaaV+j+LD2NAd1lAEEea6xDqlYGCB3qm/hlmD7vkyW9+a0ZSn
XQ/Vd7MLILbJ8TfkPVBGEZprSNms93UdNKXW4LrrWZj4vGUtYgqc0Mr7OhFWv1Gm3xNv4Kmt64Pf
JUZyHdgWNroZJFcXge78cVGy+QrdJgpES2BtVHDPHH4Eg9TN+KwsZAS4jr/rnDSOGkZ0N9u0BKOq
BZE03M+Ix3eoq1jaz3iW2qe2H8PXhroqKPhGUu+duSmnjXvjzDypVJEFNA9RI+6v4wdpVblNMP4G
Njc5xlUH5QomVqff0kHYgnSeaE0KNBhwMHTGwFmQC6yONlWLZxgoqDbiMGnu5cnuborFzJ4N5D2e
FXRmsMsFXn/gUujd1Fbad5lmhLetYlZXVtEM14Byi4fU6XD4wHLkGouu5Uoh+0o36qenZzBlMIrr
tJFkwvZ1BRhbA6fuUMX0Zm2UP2tT20EmlLvbMkFby8LnF2btUF0DW9W3xINPr3GGFtAPm3CdLtYq
UejlQGsWrQRlYzXDzEGONM4+BfQJEW7Kysqv7Xh618lhfBskS0cT3qqdb0MyjB8ceWjl3QCk2obS
VrR3RRwVhb+0uWW6GcYwKGqEjaJtXAKnhzIYN3yWgE7JhqWujyirHZYFq+nM01I7u6OWEfqm0sz/
H5/ENoEuUiNGWWHdQXTwRDb7AXKSHZbDc5pbEHC5mH5MBC+PXVtPpMRBi9k5kdiGQs+pDAoINEIq
+nWsBQ6JdQIC6j2TRjv1AgcFNwMloFv80wevg4z1E3xhspucMpj2cJLnd5kDIs5NAq3+AI/BPMR5
G7yv0wXnhstH9bnHAj+g6SwXhx28DjpDrJLoMpaZVykdVhg5HKBnfO7ghaWOBn5bTb7pDQ7jaq5y
iDWF8tKncjrtUGyyroM6r6Dkhe0WQP7MgUIXAIVIpP5AJ68zcWkCYJmCLfGWpF+ec6owO6qFxnVq
0y+8PANnhiJ/oMeBXA6a6+vumzkrmI+DWPdKByWKBt0GzKbi9L4cza2OiiUO5OP7RODsTNSixIEA
zvj4nIzwfQvqSO+8qcp07GnZojuHlmhyjd9D9QAlvEcWM6pgb2FzSZenMQNYpK2jfUyThipNmS/R
Sw2KUHFjvHsfNbsMwVhZ/NDXLUzEXTtZ6hvLSuaPi6qhg+0Q6xiQc3LZerCHTjP3XSuZXwC1Kh+R
Wmk/ZnA0XxVJ+a5iCPIK707+0pjtDa3KbL8MdTrgSTbEKJgUi4yYZK1zuXRZHR7KxGrlfRB32vvW
wVwCTJcMoKireXUX0134R5CQ0FqRMiDbnlQNtBgHKY8GjB+d4E0ZYUke0syZlH0EUKd30d5H8KYs
cgyvSzkcJmr6Rbp4Q6Z2FH0Bwb7GQaNiEWqF07fRZPrcZJy6CeTosHw05gktBCWHqMVfjyXihc6s
AfyN2vQzUzlPDjrYnBl6qZm94JtkbmVwp+cuzTLUh4S0qThgVskinHdIWjo1UeYzuKacpfu6cDmr
MGG8Qr0khNg4tRuH2hk8CxehTJ9HKLmJJuvxqkoxwV3ahjjEmeHUGYDA7gy48o8LfjWUZyfL9Fvo
nEDxpOFqpMXl05XtD5mWq+8b2Vn2QMf06xCmFmmdXDt3BZKqGyGodhqDclWD+ASJxSlIbLh6yGqU
8XATiDsDryqfOg+u2th2074Yq4p6Va0b3S6aZO1phhDzMttlrO5spVBov4FG+5rWJdo0sONjXCuz
GJUSB0vflygOhH0o3gXEYdD17jVlSCxQ840k+YqBnAV8Y5I+WovaaPg63pTOFdx4y/TggM6xZ8eO
9iNe8FBzFzzt3jWzGXxvu6Lv93gozu9QcKlvuATxmFYDTXrrOvgsWxf2mYNBFKaE7p+IGNaRnGYE
uYQjYOtZyBXsLNlJfS7jjE6kwMqCFMYeFkIa6b+hvSsJLe+ywZwOSoQl88ZyOrOG6aqBOhfSUACC
V0ElOMbQDsy69fRF6v261LoflGIVv8nDwE1ostHNirZguieHsAXoBFgI1VfA2vr6vA/aGAoK8iNe
k0n5dWAl7Q30POKXytqKVU8DSMayVWT6ZAAX1DhWK5E7lXYKB4tnF8hH7YJJqn/QsFBe4iBKvmCI
SARphCjE01sdnwHLYjhBbdK4j9RF+dGoyk+z6WU3n7Xlxait+S0y2+49jYHl4+Wb6bQeDSQECJeh
ce6xIH+9ye+ZsWJ1VlvVuL3jrWQdlrCrR+wtMN3Y60o9x/dKAo/Er5SqQMigWfBnC9RppL1p9xF1
MfQcF6+ksj+7fRL3JSZClbaRhPxiCh3daTwkXXv69o5JFWbNZSnYD3w9Da7zrKdfJ2rGP2cjB5br
5Grw0TIWlHmtyZy/h1WSvA6LjM4RDG7CG0xAbd0LFdh6GJln2PTiFJqH1/JQQXwYe7QSrxGjJHZ3
RNKoO93wDiAxKkWEZxbie3oFYhh1mXTw0UCyMWHXM7pHtgT48uBo5aJvRKmnhR4Ljxyqc0JeDn7v
mlCmW11hjSkwoHbI9eshUWi6aLW+tyOMvpsqs33EAIddT5nIi3qaCA4UWrh3dJo31sbJiSGeBOVJ
6HFUc5U1gavj7tQyOK8Mk3+26YS6qtEeIlW6wQ9ROajDhKVgem3N6GBi5kVPLds6tX6d2atPzzOY
oKMMXeffq7Qv4OgsW0s8g9qOD2MI4BGJZNX8bIa6HbhtmCse2BFiB0um2xQiDzPKCn4pQB4eBbbE
b/Ecvx6LwLpqw0i+d3SakAFls7tmNPp9XAQ1gjrTdMhqDeuTgMIe3TQZCn+a7cxSb/Zs8XCX1w2E
+rar93aBFkIpdwiXl7Z6azdN93p54k9PKhVEJ7JF5LrA++VVLSVJEKZsHYN4BnPyF8RlseAue2uf
zXL99OdDMbGCUwimEnjM8ZWJik3adDFMul4f6TZn5rSvOjjgwNfLjWrVL7TX8ack7wK9yT7GFoGv
eTxWZ0lzWNcJd2ixoJBbY6dLgzWgUqMMOyjJll+WTkHjC6kldyC98SFvT1j1sDFHRYiF4TKKhh2h
K+jIxPDkKuuvlzKDPz6W9UdVA+gf23xPO1T0xxxzwXf0oZTH0LGwYkni6kqvB8yC07zP0GEo5GvN
xMa9wFzkrp7Lags9crp/qE4BTGNuQVPTgjx+YWWuZgtR/9xLrdl8k6MCV3Wkl6THNABNsueiHqRD
NrU9dGOKZ/EViTGalWNW0chgHuEHIwpY60RM+XA12Un9fgjt6qAUhlH506jLV5ViwzOoRyvCFbTK
jFe1q7Tvl9fIyW1NywCPIK4zNiHlkNVtTTjYLNGSIu2TDPGD0gfTu6rHWNpZ1FTY3lEhWeKtw+fs
oBRO2QaCYbIWKMabo4t1zJYAx47do4w5+Q0ysF86VtfXJZ2WF72zqw2I8WnHmDclxAW3B8kKHdFV
TQPPwTGkxleAiEjLK9wQlKsKH77QBbPi3ASpXnoL/yC5kBAinIWgzShHKFz0SgN7IZG2qv4nJQse
iBVCMQmIH+HS6iTQdBQoxwyBTyNmrJpm/0EAXzd25plwRUX/Xbw2182p3ZQRxlXh6MhwTOj8P6Mp
mieuHCS26Sd0n2/maAS0kE/tPOyjcokQoh2iEfxOX08fCC3aYofgTR/tpL4CIrOE9hy4lBJRQyUT
BVMRRRXFlsur8tzHEmwI0wH6aPL8q2VJnSFNaViBc58b+66N8/DDrNaZB5szuu6c1vCDNNcfSpTV
HrEM5FxJhunObIZ2j9bU/Pny45w5syn5UPKnQClaDauDtF/icUTJLfeUuE8+m0mOTnhoBl/k0CG4
ujzWaVGW6hVXIl+KFhodAO34YJnREmBrcLCETjDtoti8gVy3p1I9IlrRFtSF488sS7SdbCQk8uyw
Mb44uFYnuWoC99c52oQ132rqtSwF44r6jFfPSf6cGDWREzI0wNe5GisM4z/O9DTfYQjT75S20g9L
XNCgwhL9pR2NeSM8PLNJyCJob/MPtsm6uiI1Q60UWlR4qQIuJ8QT/MpAW39rk5z7wqJ2oxCGACNd
619b+hKp0eCA3CDbxQPJbp/UWW0+dZA/sfSKS/1ZrdQu25V5Xhxof2KcpNk81jTKLf7cOC7zF3Tu
trSQw4Sycp7Vu8tf5sxUcI3jxmODdyCuX32YqLdlMLV8mNCgxNihw3prprVxfXmUMzPBGMw0WgSA
ndfEYdhGs6XHuPvMNiJQyxDjk5clYMvRR9jY5edeCNQG2ZqOoQBI4eOVbpcO7WKHAxADBedWRz4P
a2t4ds+X3+jcMDa8Eof6BrzK9bxhTIGAW0caXC5gZu1Wd24Rqdky4jozb5RAKZezfARsVtx5v+Va
ZVSqdhdT6EyUsEAMTm53mqTnNXDdRdnYFKeaGWALSfa5NRiITv8qcG4MtH8imunAXUayBZHSEGgV
74ocRdOsVBAJXLTFt4vSulc1jBbTspC8INSdd/QVJb+XB6LjxuneT4DAtooRZ6YCwD4PSEubBt76
YlOq2YlgnRXIgjZB79K5kt/UJTS/CeSUfT8HhJDXCSzmhyrR9HLXZcXwxG+iy2mx4AK0nOS8dW1r
IkjSVO4utwGMvAVWOLMu4CwLdDqYKKEvvvpiYUzlEDyTRx2jue5VaPmLtnXJn9bHaTNRqeUk1ync
86uOR8HkxQEu2jdeITco/A8TGrnV0vsq9oEgbOMYt9y0ekjKNnookc3NfOTOo8+o5n5cFEnzTSrZ
W6ed2FirIx7nSU1oFJiEFGvnn2IoG5CtOhJKpTW+r/ROqNHV6U/knJe9PuLdDYpkJyX5W0e6vdMx
YT6MCrXmyxvztPAIlYJkWKwScKQnqf+EPAPG93INM9eUwVRn2Y7eVvLYUBp+KsKlQ5cXddJkmGdg
8eOP1FbfqyMqPXYz6D8buUZlBKzazqzL5VpJtXojZjyNU+F8g+WjvM//2dTH3w6dW8eoCj6bJAGC
7drSvkdM1bnNtAlLJLhxBykb7Y1Gz5lBUd1nb0OawG5FXy3LpSqG1uiRXWqDhWMeDax7pHi6Qz2V
s1cHUuGXdAa3oo6T8ioevSwJnG7YsPBdV9HxEJmpqvdt7U1N3n6OWDbPJbioT3Y16g9IPaKJhvyb
89U0cX72qbmoWLsbqF5BTQ6yVxMX9m8t8i4PoAdUATOy5s+9WpgfN5bMmdkRqBRAN8B1CJDEz387
ZmvgD3ViVLWnDyCfOdpx+csUfflkq02Yc0up+bdKT+ZHRQqnjzMqdIJ3rue2H1SdsYsB6qtXJbd4
smuIXG+aIEnfkGPMETdKJlSdLz/vmWllfQPoIWykyrV+3DLrW6mTedzSyrt9E0jBnRTl2ofJtPqP
aOenGyv29OhFgsNUFHA7RAOo8x9PTwbxTVA5RQNBHgkaw+gh7Chu9MAnN27vc0Oh3iLaXqS/UAyP
h0LQm5qgRvFmgNm+QzvRcSs7GdwZSduNWRSZ0PF5BUhPRlWFuFTgQsQs//bR1dacJ1goNfgTPQMT
uKhPGZvx26Kp4Y3kyDMCwAhgE6QkmfSpUg1n46Q6865sCkHgI1ChjrqaVtS8MrQOZTRblKbehe3g
+IVepK6jD+FG/HUK0rVAgAFBEUEkjcV16mMXCbgeXYwVpIXtVaCx34oGnqEwQEXcNp00MmcVdqWz
n6zAGHcYoZfLVZWZiOlLEhqYLhEcHrSwiSSkbXN6k2ZuR6GHIF6jXod4HKK0Hfb1zgnVOvAlpFO/
VGZSNO4ArN7BIIG4e+OEObNxaRAL1rkwXWPdHH/DqnbATuRB5aWTEb0Sgfa3gj57Z+BK+ASmRPbz
JUneX95+p1c84RHgTtJ9shnAkceD2iGFPaxaUG+py2BXUYx0tWSU/zwcYxi6AmBIIYCBLzkeZlL6
EWagA+c8nlXoC7P53pwWuPUQVRY3pjV7ja4mJEm9qm8q2ahZtAm+wqIGjJgk6kSEUgLlKO2XVgWt
dHkWTg8hHSAVZSo6aELKYLVT7UynXVXJ0HqwNvhiZhFkBFSJ/NlE0tXtMjM6XB7wTHwKCVgW4nEm
bSASluMJkTDfmDE4aDw1suUBUWjT8bFzMBzUepTF8ZJohFwQYTUru3qoWfte6Wth0FRnGeKigRW6
RZtZXyI5T9/FQdujVdlnrxtPKT7L8bHCMhPIXxQehArCal449MOhk/BYzcta2yEwZ+5VGUQFh4j1
heg4SmAGNzb+z3p9Y2TTuG9avBjRlw+fQLmatzSkt6Bvpzpw9Mz4UnwlIjsS39VRk0uFgvSwimYP
vj4V3Enb+p5WUfI5MqrlrUzpAu8dijPBLq0goOyGsu+fKVnl5T4IbMwTMtopsESRrPwoNZ32A4xz
q/t2uyiyNy2A+hX6D983pvI0oiSOpGLAOsO4DYDC8Qcfa6BtciNLaKUMGI0MbUajaTama5Xe6Q6s
rw6lMZr2SmOOD7VjdYY/yJX2AzVkc3/5WU7PanFugiL7FR/QpDt+lAo1XmJudCjbsPoKR1m5dXrt
O5yhbuOuPT1cGEgIdlA1pb9mi5//ditJkRXn+IcyUDMGnqKkCQ1f2haXX+fcKOCaWKWI8ojG9/Eo
rRokUd2R/KRtxKIYCns3lUg/Xx7ldNLg1dMrgHPI2uNGPx5FHUoULUwl9eKobDwBk9wjghnetKrx
4/JIp+9DewAtJS45eo7ERMcj1eTJQnUej9i0KG4d3aCiP7abQmxnXsiBRApzlWiIoHZ18nc4UWlK
HcDFHVPnPq6m8S0EHuI3LYpNI0vzY5h1iQsfF/vkfoEAo/SDj/Bq7YVFQ9cTYZ3bLIyRhE97a+OO
P304oFwKcSwKLDC71z0gugpKEGQZxFO9/hGkmYr2Zas9JXbafbk822cajih40G8iuhcc/fXG1BD+
4QhJJRdVwo7ttyipmyhqewPkM9mNyYRVvcSd5oGBVf3AjNqXvm3CVwJn9Y81Imj0wZ0HaaIgkQda
7PjTJwWJ4EifiOsODIYuL9O1qYbpVnYrPu3xsU6U6JB2g+sXxsqrtRxK/RykNRqMhdqkHxyCADe2
6c6gugxyRZcTKhKo5afd0P/QSCt9RDyGb5fn/fQLg4eGbUEjjN42TP7jV4XCDNeRKwuygxnvo5lU
kWJGjzx/vTWrZyoMvCP5EDcZnAsGPR4L4z7O3BzrQjsqcQIyykzU6eOsU26H0ijQ6Y0M42dWLlbs
iiDmfp65nr1A1oFM6VjUYtUlDzRCltZOLO/yRJx7OqZBRM2/8Pnrj17MWjAqbZ5TZekJvwbEGA8q
vN+XDozlC4ruzU0iD3LshRp0FYA54QGJ7ie7sOGPzCQU16GG5sLGY52eQiB/QdbTWiAkYmcczxme
E1kkdWmO80qfgWjT82sTJe4/vYpAVgNmBr/OP8WCOB5FmZJOJgUsPDpS0rcqi8tbOukL3X5D3ii6
nbwQQwkSnDjEKZavXwjpK70qQDt5zogb35Bo4YGc/Y8rtrQlQL/+UsFA7HHdCCkCCZfCER13eAnV
FTArZLsb2/IvrxmxOY42MPG60KVh0bCDTwrdcWYtU4DsrZfZxfShTmPtg4Yc2aultfI16GfTDU25
uZpQZvcMJO3//Kvpmgn4jrPjV9Z5/NWMIMRpB/C9Z44cDr3kFIfK7iEPT62x8dVOkiKwIGS0fDbh
iEnkdDwU9YI8klpkRFS1RHYrdwtVwZ3qJiJS1rotMVTASaczS/IFE43/ESKtAUH2yCFv19iBkKNj
GTH26O15lNFkECiFOjqekU7YR0y5Fr4z+xz/uhkY2desoT7m2qWm/4hDkICHyAjHr0unzbc0j/tD
jRKq6iGro4KYzwuumLAyZoj/dL8XYDrO0nEYZ0A5l1Dpn0A+mB28kVo2nnGT6HUXygFgLeqgGG9F
yty8RIHaGZ4ejjpwgG5E5M5qxjm/0S0VcGbBgefBxEaITQ4lHJm7EceYXdHpaexHZqk+tJITJOiA
DO1tj9oT6vdFZL/l0TxcmdWUSfgcJQs6+KBJIUoPZvMgVKkSBA1HvBadptcijz6+9DWx4vHWiQD8
QYKPNYrtYYh3dj9a0pcSgcSPoRWo2OE186fearUfYVJKXyo5NgoXnntUur2aWg7nbi89YJUrYbSu
jxVigUQk9d0gxHr8augQ94QdhhpfKi+oEAF1SaTrRY7iw6SjH3TIQzNa3JoeFCKkZQXRH/s42Zda
1fmSYzXAC0IU+1Thfqu7ci/jYyXNcLfedZHOoaAgkQggL59wROqz2TR3vVFjM5UlCxLOiNbymSYs
05M9fdTq85CXuYreebsgMtYl0wt4XVX3LQQFPmDBkBd+73R4lYC5bSy3BIFe+1BdaDEYyoz0UgtP
t3LHuepfF5wNXxBCp6+cVHVX7DNWSQgYsJrKnYN9YnmzVILtVi1FTv2/R1oWewKK6f6A6PbgsspM
w0dSmW4UBkIYXE1FhSweyaM6+aYgqUFbXrIfydJObCIk7VU3nGzls6aAOHFDx8BgCARV/9o7+SIj
KzgQ1VH4TW08zMbyB7iIfnp25L5+TXVDB9cHCooVQtZ3R0FeVrxOacFSxwQsEYAobXiUO9QWvSKy
GkGUtxHhyOeoEt7nKQIS7KfIDYPR+oC6R1J6WuTYDxU2Fncas8mvs0LhJ6cN+rJbIDhihVsvIwDy
TPgTsBAtgbdL8TIrS1w1qMpy5F0+Yk+hgUK2SZC6qMYoIr04PnlalKKcaqBklqMmAYnMKXz2TX5d
m6MNAmIxfTVNhgM6u5qn2Rh2wRaleGKDjFLAhrjE0fGOI2J4uvxgZ+4xSpEarMO/pbpXFzM4ooX+
uI7iuVzZ78oim57bVna2Xl/8mtUVQ6IqmmeCzgE48vj1KYSoOdqTuSeN9BzGZR/oDl7E8osRGnur
MF5B8twl9uLlM36rsw4gog7ld00+bNSOTgJFAM1wdcFfA/dWCFqPH0RRK7sbVbhDgTYH3xz8GPyi
XNrb2sRa6E+nlqVIdR9BfwJk6jLHQ416PWbEf8I0oLIOlZYFP6vW+mPXANppoplDDRNaCKvreBTd
mQ2rpZWDaWWX7kc91F/iuA03cu8z0waoRSjAWZSY6N6tRjEncsyK+kgTDCk2Gc2yx1lMCI5aGxnU
6YIEHSU6ZWBoziBRGo2OtIUftmfYbIo0tuZ9UAGLvfxtTgEvfBEcKWnGoU0oMO7HL9TjSN4mMUbq
DvofGBUV1E28RU4XgNsaRvWYbw7RB7YyOi5SMo8fa43wBGT3mAiJ97q/7rU+Gzb2yZmXZ5OAxqOg
QqV/3b5oozrTm2FE3aMpzB1MQHuXKojubLz8aVjCoU9QQnGSGuXJmgH0Z8VqKWyXxhgzgSlKn5F0
6TzY4fWevqnxQK3Oea9MGgbYhQEvTZW6COGyyni0lCz5MPU1vmWUy50XLXNMlzr3+OdTgaQ6TTlH
6D8QbR9/oGCZkiZJ6eQ4ISYjstwRBDtQVC5PxWnoy1QriqiOiNbKehnowLKWPqMIodTQEz2QNdGe
7cpFFMf6+2Uy5g8gCBGPwgDWzal4X18e/8wH5+1+VW4JS8mRjt8yVesWW04Kt1amYCbn9OODnGXK
xmo/s3vBFuGnxP9E7XV1Rhh9ag5jolTC6qZBGAeQHbSM+ioL9GJrbYnvcnzSg/gQiwucBADHEweA
oCy5zmuSCWuQHyM8Y16TxZk/9LERXalLkD32vZK+D4MwxrxCNT/qQ2q81APJ8uWp/ZXpnjwJRS9g
AMK3Zb2CIvpSchADxDORFYtv5mCRP0Vp330jFYmBe0GUb92xHgv7FkEw7VUZ6yS6Gcx4zrwco67n
gEbNByUtsf4r0l52M7Xsr+fOmqJdhtTod9RkwZOq1HhvM2eu2v2yjPKPtBsxRCVspaieVHn+0w7G
RvXLsKSeGOuL+eHye55+XPosoBppNCiCu71aQl1iTpUCytBDJzfxiSx05AkT9ZMCaWRjqNP0CTI6
Qq7kToCVEAI6Xq0GFWQILR1DaVqs3jSyuthulZT6g63RN7uy+BfI8NGot9xEzowM2YT+KkUeygdr
9K/Z1DNyMNgKTerYvRYJstfYarR7zaq1L2qUTns9qNPXyzN7ekxSPcPLge/IeSn/6hz+VnDWFqVl
BaHmai8tiNFgNIyPiHkZ920QL0Qy6RYD+VQhT+jkol5K/YKmJ5/1eIJTUh450yFTpKlSP+f2gj2y
ArlT29eh3WvXc6iFDQ5tmvQUqQ48QTutsmfLKXrMyLoseozHgGSnrCQEvRQApM8pgt6+ho1oC9IA
GdxrGj/197ItmqdoGUu6gEYUf8aryUG0FB+uxxbOMw6PBX0kjLCk3tV6Kcl2VVim6d0UpKbkYgRZ
w9jqqwYamC3lim/qYGd8sjD9p2TNbXGV4AStuxyqCODWDRal8ZLOnxqpsSKBaQz6qykkSnELcvUt
QtTJhgBQwbYXdRPhC7WONRsDO1KsC3ElW9r2jjp/D1kB62QdnoJ/eYUIlMbREUPFwhYwVT4aogOO
ON5/WyEhbCtbjoeekraV3acqlDAhz9Vc4UpSX5FwhxAoLPUhKFOEAS+PfXJ1MDanOcEL5T7a1qu1
AuVLCmFRIp0CKewGIALG4Kqj/X1B/a/v03+Fb+Xj3y/T/vu/+e/vJZY1cRh1q//897vqrXjumre3
7v5r9d/ir/7fP3r8F/99H3/HObT82a3/1NFf4vf/Z3z/a/f16D+oGcTd/L5/a+ant7bPul8D8KTi
T/6//vAfb79+y8tcvf3rL2xlik78thB/nr/+86PrH//6C3zIbxMufv9/fvjwNefvPb41/ckff/va
dv/6SzLtf7JBqQIrgiNuAfb+6x/j268f2co/CV+5atHnRLSKNudf/ygoCET8NfmfCEtAA8J4xKJZ
AnKEH7Zl/+uHiv1P/B9A2QihZQEDdv76P+9+9JX+56v9o+jzxzIuuvZffx0vDjo+YGqFIw3pB7/U
XnPmIopqUojB166Wl8itSmM50G0KNpKp4+X/n1EcyP/UapD0WYvCNdWIjiem7jtsC56kxD5UTvw1
mqx7vYwcP06HR0krf/72Ff7zpr+/2fFN8PeYcA4N+o02FbV1AlfYVUGQ1krCvtLYyVIgPXE0BndG
u3ydhkG7nwo8mS6PeXyi/D2mDaMHpIGo5Gmre29E3xpfwEHy8br4qDhRd5O14eJSEMs2wqdzM8qF
I9RLgNAS+R4fKEppxFZod4gET+34Whay5GuhnMHVGijTFIFyhStrt5/zItuIRE/ekfEozlNYpFkI
Onh1lDl4whqprta7IbEHdO71TnnOcUyUffxMo60z+mR9sncMhbIDLV0gwvLqPY22bsJW0ZudBTfb
q2Isu3LFijZaU2dHYSQiHVJk4uzj2exma86yBPcYXMiDe7vIIl+iF7q7vDrWo+D6BGQeQAqFK8G/
XY2iFZXW6vDcd1lXzI8OWIK9qpjFH65BMQriPMKtjsIgMgvH71IpER5PWdju+m6Bc58r43OpBeZN
VSvB4Y9fiCyfcoLARIAdEov0t1st1VBNk/IC/42Z+MMJtdIdc7xH/3gU0bIDEQLPnKhu9ULNPGX4
QVf4tY6K5Uty31HBXMI//zjcejRBBecKjIxY9r+9S9a0ZapWdbsbJdt02xzn47y3yz8chYOBs54j
EPA16fu6wTwb1C5zXE13de0kBD/VpByCToJoennOxLb4n3gD6TyKL9RGOByI9G2KF8dvw0dohh6R
0p2F6Nsul6f2CuR7+lnQN1EWTfXi8fKAq342I1KHARRHS5s1K3pqxyNGeUnxf7DlXdxiZg2tU/Z7
RUr3xMvJjW5WXzEEcA64/WATHhntLYze+M4aw3njzYl9xYL4/eVF+xBMII8hSAwnyietDljdGvJh
N6KKhht1Ww7UZoYFxdcqyasq9Y0KSUAfiUFd3Y9p4+SvQZWF9ntMfcNZYIfDt1nW2+xGzWr0+YVJ
3/LJUDnrHkvu0vzGQeUHDQ4tbzjeezRb8TGl//IEHDmJfRUwjQAv6UtzlSVj9dgq6TjsixE/eLnE
bcKdtGiyXQctlBeN/ZVfRWZrqQfUdHtSlzm2aRXmptrtkq7Hd1Ouoqjd1UMM1aMdx/lHGzTJshu6
YNE/EdC1U+UKRb5bOaz19Gk0pHa+bdNwuu0TA3Vm2eryAfwEoHo/mqtlflDSBXXaW1VLO/vO0ufU
8EMa9HdlXC5YxTsFgg4kNeUHCpdx68VyW+2cArPuXaIn8W1SYH7kpyHa22Ns0Z/BmWm+CzpNrn4U
dg5o1+7FljWpyyUI5gUNEiPo7LZ7I8Po3i2zLlfdbjIlFVXB3vpIvVOvfFXtgHVJ5iTTelIiDQUU
vTUeUx2mCA1NSb9FuVWyQTH3pLCyAf+qlFoAlChxqREAfbxDXDJOo3dbXSoNRL/VZdqp7WQ9yblV
YDE+id+Czo3d4Hiuzz+RtnYin5Z7YbkDcvDfk64esSzKkRvfGfIUfoloMjyRsGpfJPh3hask8wAZ
UU+z3k30UR4PcqqC7YwTZZzeY0o6fiaNmH4uesHN3Ovhp75GszrGxD7wcxIvzQvKsG/BkU/mJyDR
GGjXgYM9V6W3Flw5x0ldVbKld8iqVt/TodKiKyy05GXfmQ01h7IyrXqnJmgphJgu1W5nmSzGoGRZ
o+4Tke3OZYzX8/9m78yW4zbSPf8q5wXgQWLH5aBQxa0o7hSpGwRFUUjsW2LJfPr5ldw+x1L3sacv
JmImYsIRvnBJRi1A5pf/1fEpzMai/WkcgvF5amHcz9wlyE/NykWP6qzM4rOll/RQcFzFwkv+OWFs
PWVTVboo2ZxZVRl+UTgVX6xGB59XF46uuY0WPG7dXUykkrmeY4HSba9ogD0rMorrkSo58T0/GcyU
65OysK8Yiwgpo3/5OajmnnhEi1iohHhdp7yKLLXUZ2MYmPZQjRUH1EJFdFA6lT8IPOMTWts198Mb
r6K/nqxsjww2EpMdc8xlXorrZcSmnL1WkRlv6DdbyYXBF/fNOHX/2CtErclk1IaMM143i4PksHyx
1tm3iM8V4R3FXvS1ZTTqoOMFUX2QuJrrRIIs33SdoxiKlbDzxJF5S467kMtjSPx6kYxRGT9Wcq39
i82dq0+SCsJllzWeOxzquh2qa3eNvFcLSUuWCLUJ+yomS7MEsoXG32cWgMyOzkkWItlK/9ppGvER
Eh8ZpbMXZpcroHdNtXWo9cEXo7J2a9zVAUHYpPjk10MphEXGiZlNIjIRrhS2RkiGC4qxIFXbpU6I
a5PTjsO2exVWrFd7JIsx2mJptXCrVqSJiLZPSQNza6nvq7dFp56fpSj3NjkMC2R3uByXBUjlErtO
x025WvhKOwT933BOD+u4F6NNVF7fy68dWxnJDyqStJNTgfgxe0vz7I7elJ+Ns+O96siTXyrfLp4N
Ca+v9and+oxeXV8ASDVBSUl2vj3U8SLwU5ZWfWGbqRNnkS6ZLTD61e3e1znZP5pCndd6dfXXVQ/d
fSSrskxdO1ND0q1buCS5NH5BDvtSe3u3c7JHULHCOXZWrMk4oQUuS/iG7ffOI6oc3rjh4al5KgjZ
yH2iWINiCr5zQKvpe8TmWJ9nnibbqPHzcLjwl9klXDxkzFkaOXymfbmUSRiukKSavvSPsZitK1PV
kUhcHYtX34TmhQDEDXUtEwZouOXUFbhfsXasH5qnMXQrT15E/eKdcS+H3m6Jh+3NgE2IHQlJ7ZT4
ej4x5q6tEeBU0fe4HXqPpZgpYFfLwlhpvtT9V5814JtVVtaUuKSL3TmD8rG2k+kP7xnHVonMpx/3
jutM877oFnmLEI7osYxK0jHpUJ7Fybq48utMlhQ1BuRAFDwb87xiOorFuO8yUT1k3POgXKVjwUOO
FJcks9vNzVUvvOqmWpzCP4Mb7qKdlvVc7zM5Dt+FLNwl9b28O4T0gWSo5YvBubVRpt25fr9+qlu7
eVfb0t+W1hiRmNzrSCdGj+PbCtNQoA0srcd1M/plI8oG80jmcOs3DmLVnD1IX9S2RmdfZk2/JD1q
XP+gvV7g76KsbQbkUqyXVW7gaUIly1uiVCsblnUWd7bpZZ8QR2sNB+Tqat3xTfT33SbRczq29L1d
1m71d3LsY00sfwcXLSNLU4HhLuHB4dB356ilIlUfKwD66TXQ/nngyf4zcXzdmmyjoHB8sFTxXHet
A9MXdjS3S+3q7x4JT346t3M3HvGpZs65FdRxnvQkAsVpMAIbJUEXVsPVxMnlPqolj7Yeg/BSbFaA
pUDq9kYoapThupv6LnZnVIPIzlzahWs3RPpr7DIjcUgsV80cW0Q6SJndbWxxirV2tq9HIEb6Haps
emLNIXGEjT3+hB7ftXd2uAQfg+2sZ3U/Th+Ba+JTGUVNu07eZfPDMtdom2WtZHUdxnLD+jxmHdTs
tFpfRq8xL7MdGop9MTHdZ27h3XgDeYV7s43sLJGsL7RZ2KeIpkKx27DSfdGBtucUJlFlfKHK+xw4
nfNuaOc4n2sP1VZfOc5zp9ug2JmxsG56hP0TnZOu/EDIP90wBthfPRfSJKE+p5OJ63A7pH3m2V/F
5InbvlDDB7MdkWd57qsnKxvqNpkze7p28n4a9yqKMpMOC+7UZDCeeydUZj2CYDbiIsbpdpxHpA1E
9sjlq2lQFaazg74Lv7GuCM9TUZluoWLwI9euTJSKEYLUg5gv2nxx8PQ5WQUwS11EEpSnjOV6C3AB
ZKYz+3W0K8anwCL9Ctes36Z9vxDbR8LisCbBGpcXEzVh5MSBzcokQsu2kqUaRbd48pDpMGUF/d54
cfVYCp83WQmv/to4olF0xU3iVq6DsejpcrMokeNqPKLlyoIqSwo47RS9w/Skhia6Hr1aD2fExWf1
3msmMTzOJnOmXUmU4nxuMTcUe34qSoO8JlsCjP8TXeHZYtWSQbZvt71HvULBNkRHTJJXhAWggaSe
Ze951uzvxznoyTxpO3ojYzV6A4OHFRGhJ6ftGe9Br5yNgtyhkeRmEzqQEBQBum7c1n9VlKjfKNPF
uFHXkkFMzyMPAN++9dXG1uUl1rY2T/MIO4nekkbTDbv6lCK8WG7DhnrPvQ/stEBIVt1h1LMZ92NW
1OWhlZvsDvC79F0gfOwtTpyVsJM1XrprMnMQ46K2H9+HUbqsGXTXlQzK2mJHXfE/sbvHBSesPm6+
DeEyk3HXe9432o5MsBsGAqySLmKM2k/BGoZJQLRfl3ibU4mDp9zZTjUsEQeLvOz1oRqG8J55brbR
PLXF08LpYKCEdXIvvI6kYyx+QNhJS0zI+zgt49FCz9alpU8dBukZnfwI1q29wVU6vdjuSGyEspuP
oegH+rpA3vvEC2X/1UxyvCfUIAt2mZTMwbjM4y9dB2hHLcs4+Qli0fgTpx8KnWMqEySuj5Jugkhv
KGIcaginNHMVRUmlPbVPy6KbRzsEd0tiewifsyaqv22Z0xAeC5l8QTAii3DlKr++yGmuYNmsVz5H
wdp07cyj7SeerMKHnjwvkfTW4FK3YxW12blF1n4Ro7eatJ43Ih5IsAyiZCIv42sNezrv4npxODuU
8/bE82Wjqbba7busF0bfKjbTW+DiDEX503cssdVSF4dhWMujO4YNK2W1abo14PHfejh1SlSJqXw1
QzS+hFQaU9ljHP0t3+xe7SSqzmskdRRnuY5+9EsMmYmNOru7Usoqw31LbMy3qBqaS9eDYWA3cuYv
s6+J9HKyHL/hVNU3ufbdRy/u1xsZBDMkTlgOtzJXbHCEK7vM1ZxDz6XnN9/j3CJi0FqmLkt8on4/
yy7O3KRojbfShdPKOemXyX2fuRM4jRRo75PQdvK3Iif92+pqwt4lQ0BCdyUD7dKU/GBTXvr7RhV0
4rTrSDofBMXjUp6eTJQ28nvEcfUBH1UtLyedz5JRfPU4usR46lOtkKOlWjQY1FpLt3elZzfZPoy6
DU9bvlJ81KxdfNEOWfu1ijQOlCgIBkHaXKerpLL1qBPRd2JBIpC1SAytsH33T03tOycYIyYmislo
1UR4XOAkHPVbFnZlmVhRHr+4VjFObJyGrvrRb8KG39OhESoretJT1pAhoiwKcxVE7UIoBCac97XO
bKioWtA1SciKfen3o7LTMNPdi1+vUl+VPRxxwi45O/tqidE0jovgRgh61eI6ggB86k0d3JXIXWs+
x0SydTe61msfrtNHPLgzwyC9UjfsKHTisFA3N7jt9auZ4uaJ9GvdJE6zFd8z1Gj9fqGm491VKv+Y
Fzp/+BpMq0hSotGOsON1+K75SmWyLAGV9H0WsGWOjvewCo41u7Ht8nOncYXcRaFevkDpys+z7dUU
j445KPvU4vff2eRFoCSP4qw4BPMU5mlWxu5RtR6oRcC4LZAkDkazebnxeqlInaMUSebEe0m4eEWr
UgBkcSpO7vcBm7veV0EjOYp1HYpSp57DMaUqaAvTUU/LAzhnSVeQsNie101wiHOHfuqSJZt8HmRu
hup8jJp8PYTbVJtnCmHyKUVvZ9e7fK1CxQkjCj9CTjh3dlhsH5bVl9OuPpVb0AclzMQ9n6NjdGpv
MwmiQfJnhiVAm+aPpvySDXb45pXT4CZeMIsxmZyoDFKbwd/d5X2zEBbiykHuZk4wvK1Q1U3qltRb
9ccintzrgDKEJ/pH19Z9VHhVAucpzBEWpuu8oEAtknlDNvlolF+Md2AQ0k3jslVUUfHq53Aw9gUR
X3nOzjEOX8ku2ugJJEk7Py4F6jzqEevB3xV1oc7tbu23dJNikzuyL4A2+7Ejyd8r+wAZX6AsMotz
IlBoddnKd7okTyU2TRBpurbKFtseGc5xEi/h1iZxsdnXVqeHZ8secFM4ve6e7c14DyXBKf5OBacH
1d6y4vNWyTEGF+z0cSnH7bsTW843VbZsdI6uOQN50TaNST9x1KcMvKwr5hl/pkmaNrMT3zvM8a4J
qvVWufJWWQI5cN/I8bbWboDKeJ5jedagsH7ZZsuv9vYW1qcADNDiXc52Q7nVqKW3ZxmI2WcxZLTk
lGIafxElcSrH2LR+se+o6mIFnGCv9joU/FKJM1KIM572V8Pa4Tl2YR9ATVaWljqwSpczYRaVx6Zs
s2VMDY696GKx5TIS/Rg1mXdGgOK2abZsEp6STOfR97Zm19t1ndspDp4yulz7NR4ft0LO3aeydbso
xWNIjSqGnHxSl5mBin6kNW3rW4C8rWzIBgQBTPpYefNdu8Umu+q3UKqj1M0yFqldh7P/Ka4NNyWc
+xIQ6xD3Xm89jyo0052r+nb9Ek1BUH+CgCYC8LASSRqeefgzGQns3LEv+9Dv5wGRbUWVIU+AxJuL
uLg1xV0/qcg+E7UK48McuoKDpdJxDA+lMgKwo8QiUHFojqI3C9HbqPuzbUmdIZ46jXNNxSAbzgSg
daqW02GU73wbXOGddIw4tw9QTSNfli3XyT1EnulrDtDuFlOkV1knHVQd2h1bTV1/WFs0XS9tPrWC
E9dq+e/SoUr+TM8d0+LWwW+zJbiAkX7hhZy4+QAtCA117lrZxF5wNHhiDSzDfGcZT6vqTFXkRbq7
sWcBFXzfld98i9alCAE7NSVjcBBd89Es5rSKgJ21/pVoQzJ4bGcoSRee8g6+qJz4Dt6LcBIugR9L
ISh+Z20Zjhs2pPXRx5ATzEBo4P63c0uWHkCZQ83brhMidwXabiQOGNQsry0e2Kym6hmCOnAIdQ6M
TL3WH8onbcVOd0YOaTRcVaPvF/cb6fl8E8Hm4hvw5iy6IizCEKhXzzOGN5IPwf7TtrU7Ryes7F3g
pjMzXJslA+bC8NztAsu9qKBWqHlrSN58abIxu4fi6Vxnv01uXBdnuY8CbrvQYtqE2SsCZPPorKBZ
2FqI5CxyF6y4csc5A0PmlBQSxm5Pyh4SvaJYKMg96evxuIYjEbvJYvlDUO1zbv/J7IMQ98A/Qi3+
La3Af6sA+Ek1cLN8jGoeP/4DQcH0H4e5/famoOf/X1ANnIi3//EHM/9PqoHrt3ksVDFPP0kHTn/n
d+lA4P524uPDEF3IiSo8KUZ+Vw74wW/QYNhwXDgXqLcTZf+HcEDYvyFCRzSAQ4Z//5Df/qEbcOzf
yMY/tUkQSUD+OhLCP97d/4Zu4Be+B88+RBwGfuFg1UaE8KvEy5ScmEnZpeK2CsWlNYRUzQwldbvt
TDqcUet8mKaBLLtB8RCqzpRvQOXh92GQ+m8Y6Z+58B9vBY749Kkw4pLL8gt118ZUR0ZhoXdIVadz
5D4mDS0KBsO+ZhlpPKnuqijP3ofNM3/DTf7Ms0UO2gwXrywyRpYEgdH6Z9YrILOJRZHKSKDd50gR
KgBQ9FFu0WHMmT/+dIf8C0XDz/zxj4tBf/LDnQh4fKO/XAxRTuBbVdSnteXpVMv5jTLD6t/idP+4
CMmkAR/rlKr38ycivHvMa59EOacpxIXVlUtqCIp8+OuPchJC/BdFx1VQDyB3R2DPRyE17RehRD8t
qmuB5NJq6e58y7AG5cNjHJqPXJjXyvQX0dLc1swof33dHyE9v1wYyTjKG+hKFq5fe8o78p6tXOHG
rH3w4B1p/dbRX4awwexc5E8Z1Kg6ZJBG9o7KxTc3M+Z6s7r4kWJMgLEBPzYmI/JEU4G/aaMD1WKq
7Jt4+wzAiWMD3zkDO0iRBTg5OIuXxgEuq2jaGCYndNBypK6USdKQiV0FVXYxtNp80hu0/gWIJhut
45A1AYxmOWDMcx7FF/EE3JQAps/+DkjFQtjoPo98Zfk5yzoDl1BzKPZ+6VM/5GI2An8LfOLz/+bb
+6dfDW0LGYSEIKCvRODy870Bv9RZ1ZLPKZx/dW0BA+3HgjHgr6/yT8/UKdHlFOSN6hyi/NdnShXb
1AglFIo4TC0gQ04C9oeOc1vsw2KIpfvr6/0sFDrdi1iXYtT0CLROKeWn1//E/AdW0/uzHFWK3pJf
biYMdw3YlYm1tgFFYRGFHv7O8vcvPiRyIZfVG91ojMD454tSxYtSJMhUGlbz7TT2FeU6E8IGN75t
NW0pf/0R/2nlOG0jPh3c4EtYa39V0di9NsiKozmFQQNL2sgOy73N/zvq3fn1/qBNCbEvTlfWJ5bD
X9YOJfCPryxcKaSvfg5KgxUJHVYVE71SRI/R0h/HdsF1V8Tg5Gln2S1nidAJHwO9+DfFhKbh90/+
f2LU6P9CvPh/oSwRMdSfboJ/GjDuu+atLd7+PF78+Bu/jxdO/BubFnceKX1sKfib/hgvGBOcAAkH
SZanEBZyzv5zvPAiXiIs71SYyJbPs/KfqkTP/Q31PNY1/H9MIBFe939juCB0/ac7iXwV3gNbhA/H
eVKR/ypiilhnlAG82vVZboar0BByDw6OuPU8sKzA3C5irOAvw8nkzX1fLF39qd5ovcYAV67ZqlIz
d5X4JivwtwtVZ6ht4D9EvBs60dDNkhc8e2teyiytRxp1T6iqH79tumaOCGo0FTehcaU4ag7Q1rkq
G06AyQyuIh+rOput666ZPWgaeou77ogiLodpKkJxvpR9DhuxAI6EF84qp3ub4KErnr72zp2LyVwU
c+V9RgrKJrux9uQHna/NTZhNA9RvHpL8mAxkpTRffWUEZ27lUmNzzE6taXYqXbHZT7bGJfZpiGzd
n8kGgGavCz0RcZRlcgUNmkgVi8m+fvVkk5GeUy/Ldt6yFsaJKuMaP1agwDDN7Cq8v9uAVbe0TDQn
LUVbuP1RH+QHKptz64A/gV6plhyZ/LpWcXzduFvz0FeFWQ4juu2jXa+dQ+XWAgDJRyi+KGXUvQ5O
B2xdcCQBs2zp8x7LAM8UFDKhuWVVSOrUIihj283pyU7Ii1nqa8/p1pce+DEAFICT39f5WBAiNlvu
dEIVvA/Oifq5klFKkYNu0rGYPC6bB3f1NnZHUKTQA6oK8mw3kO/0rW28qjw7iT+b2vZ1WnvT9JbV
tIzFHbF0jCbeUSrPfNYntBQ7AhtE3l868HAQMqVUV6UFkpRaAA9P0q2WCxrB6+sNLm/YZcJxL0Wr
5q+5S7g6+MspV8Kt322ybhB1NCfnLNUj8U1Y+WIDblgrthkx+1d2uZVfagI9cPQQb7cxQpiej7Nu
0XfyKRwa0snJG8A7TnSKb4XzlLrGmR6apZP2fqTS6Izpai3ZoVwI4pz79NpYG+rP3EjgXToWYHZ6
354tPAGODyHgVCtpDlNOcCyVHBzoPZRnJKdV6nz0canBNTfqflMdYn5RRN3nWQ1m5ZetzJO31iSP
0S6LrkThxOEkHtK21hXW6a1u0XwKT1jGxxY/1LcICljtKrdcPq+ykENKPLomviQIEVaMWSBw0wzK
OtekI3BAz9ATsCHKp1EYZP/0WZ5O0bC8kGh4lb8PU07/Aufe8q5l2oKz6yfrbmh9QPZy8zLYsimo
bb7epX5dlwUcNaaKBs2G1YmrBt5XAqJZxbcMPYc+wlSuDmCZG9yJssqfTtF24w5JS3Zm+TJ685c6
jsmjmaLnAu59SEZdyHsbUJbAfGsob2qs5SSyjWP7lZSAHG3ZzGsJuVgb3zioxjEnS+oRNqm7H+cQ
UM8LJ+eiauNs3fmLN30GLxNUxQ2zPl8I/MKC0WaE4TQMpTtMZuWW2g08yN6jpanCHh7YN5HVZ/Gh
VFW1ANGt/XzpDMQUJuFsTd/61Vo/OhLj64tWVXF+SxAjcTokS+lsHytWs68m87mjJ99pv+S8B9z/
weyao2UaC25YW6PYSbep3qO88bbDKPoedUphhU9w8k1IDkIbIneCSmr2wyKqJwFBmaWqmZvPW+wu
Ygf0Gr2PrW5vo7UWJYUCA4JvJHpud2hmmeFVFIPFxbHSJjpGnBPSeSATe43okLDQDn93QDGHfYUe
4yXIczVdqmjBRDS4W3Zs845TFWoRY3Z9kE1yP5FXGyGJgiBLpgnQZReVoH/w+Fv0BHmCPzivdYPk
TCzNp9OzGx+kvzjn2VbCEeWkgNwOfehqlpo6u8soqBl3ntsOt4Ma8hfUdx1+T8TX+TkXXZB32F5G
+ZOE7tn5/GwqXdxYF/vBcTsgIHjSt8Ze3XA3rqxy6cAj7aE3icr6EK5rNhDl0/sbOu1huguMINhl
ybpgBP7l0LfzStsLYUNq6xIZCRA8j7V5D7M8euqcWX1AM5vrOnRWslHivPoylYtXJJC9XUZ5geC9
Byvtozj48+phwi85pwBKPSBoDHKauFWvH9aZfvEz5IFIFUodtiOEXVNKSMulgJWK26w5gHdyuqlk
3D7zqy3jzofn/xYtJY732jdLvqORqhC7kHf51A3teDUXkZ6SBmkGB/01KuVZP1X2fW7aaNtHDUWb
u770cMStodOlgaOXezeU20qogzcZeJ1BPNT2nN+EdBHTV6cdujDGaKI13N46c+NNKyho5OYrW6xY
zbc6z9dLZkyspbOexLYTm1bzTptG3TEdYItihw1fhnZzX3E75+7OJ5peo8uIxjjBLOV9JmxB3DN/
bqwSU8HtGi440lbRwt/0pe8OqQ2aEBxovKwHlFeWV+D9de03huxRoC5c0ZREbRMwrqNHSgwav+mo
81OHvNt6+taqeDu7kYTjGUufMz3PpGvdGf6DdThhnQUxFIV4YqPqqktERQ673LiYfYFQxtrHY5X1
SdtA/SYT+29/6HIAcyz+YuYPAvy8mGiZm30feNanmGTiBul1xF3TDD0VHyEUwfclr9GeSDJ4rZNi
EjUFutD5nf8HjD7aDgc5sCxu+9ku3H299g7PlzTisoEdwCPUyzBLs8gvHogJkRm3PL/I3mNkgO4x
7XRFZUHgJjkRDCcpC4tmMgu7+mr8rfw0bI5DE26HxIL9gl8x7aFI7kTrdfqyqcRyVtYTGlO9cdSC
nNIEDhLYAcgelQ6NIjLPqhcK/LYitYQ/HOtZz3GShUbRbq4sFnBNsvNnvyMijB1qcp+6KhbmzA0d
A1+tLAP+tG7w4HBSEA0eVQEaoJMrAdmWQP2UE7fmvGv7kEAZHhoobBoXHoPCdJzzJd8/+kgZ38KV
Fcs+JBHaO26UT9CQGJKnsvdHFHScFMHfUNgszlfyTFrBRJFFb0hv8y9qm8VwWeG6D9ndEbxSWjpZ
97Xo4AzRRKBlKJUu5gMBdV6UOJQ53ElJA/ilGRorvGi8OViOIwW5PEpakPHPllAehfY8sieKxbd3
XTRqYu70Iu5Xrd17okqqL2vYnIiSbirP/HluykMP/46Et++4W+vQrxgz7HZqDw0yY4baVeXKv2Y+
jbyDG2xVcDQFpcU3rletBt1X7YRfsbIWbDaY96L5waCmM11SIGkMj6Dui3xmPC7rs8ymcPHo4L+M
LykZ67p7TrbTSuGzvYqLYY2yifQOIbJ3mLNKHvxtjqJHZCfxcPRd8hDvyVpwHWI9bOP8TXrzz0dg
ThQeonB+GJ8Tj8CJd3r9T6f8k1ot6MsxTxtevvZGAmmo2Gre/3TG+hcQ3Q8Px3/hSz8uE518JD6H
LQ7wzi+WiHjsW4KFhyrtvZM0g3za7UGEirWTARNPQS2c/ohal+B+7TIY2iPaoSwsxscfb+T/n3tP
Drb/Hlb/n3WOwPKnUy9//vczrxC/YbuAw3bwbYOmnXzgf5jxfjsV1AFE2iThnlBkXvoHpu6Gv9k4
nk7//Cj9PVlt/wGp48TDhoupUvCTY8Xlnvp3Dr0/ol3+fO/gQQXRBz9xQg87668WChyX2dhUxWW3
WkNePY725HnXi735FVM9Lcwri2HUZ2JsODRleLfP8phWnl1++rgWKc/xain3kxNr+7XRa+6qOWmC
npNDiC4kb15oW4C128deoSF/uB3zZnwrJav2XRjmNsrFZtbF6nzxt3hY2lc51rGsSJ2he25LjPSl
9xQW9Uo3G4Ur2wMdNH6Trs3sL+lmVn/Zs7fS69dH7XClpJOtRBrWizzozjYPupoqLMaxzD8FleqL
HXJRTACEVwWopBCjfsvdqB6oHy1teeGV0uqPIijsYLdwLOwSM5U+zY8cxwsM5G3G0YfJRl3r1qKI
dOf94OBePbX1kOm5HE1wTrRdUD57nTPQ+lAv4SoerF5vKCMqz0VDPTfrYx338XTuEToX3w4Fk8Ze
qpak7FMMvH1Y8V+05+ys9o4TLsEpTrvxXmop8Bg4bQ/eOqgGAcHcEa2IbkkTv9ZTLECVZWNaHJXj
IM5Ys6M8ZdZslzPPhefdWZuyguYQRVswLwc1VtNpqhgwus77hsUlN5eDVSwMAaXqPfuy9ovtAlEg
57jREeNXfN8c9IcmnJjHT2YFoniUUxiJghUts65TbQkx4hAgs6dmrs29dnvQvR3mtw2bhjhg/GQf
CeMKHyTNY6Ll5lraoflkxwXaKNWPznpoUBQio5irqieaScy2dY7WL2Q0wV8T7RoW1RZSNIr680a4
A/kfAX0FhypAULyPIQ8ILiW4Gg5BT8N6iQhu+jT4bINn9oyD4mzh/7OdrwqT7J1gitH7mlQLWv/y
hbP4RIOuv1sHVKG72NHtUxCQ4Jz7XfkKqKgiUuUj5ykwhKehrQ77W2PVEZrPvFNHKxvHa42FJEIY
CpeexJOnQXD8HvDfgHPFiair9pkjhvQubNnn30NJ1PaZFiHWnJFODvvIrlGhPCm3rUM/MtXBOcoL
vltJ6klM80Fg3QRWN/jJWnI0Zowu4xZNUS1fNuRgzh5dFac48GfKPEcaJxjd2nXKDja1Tu+V8Ynk
MosFJ55Tm3Yrel8hj3DymdMTzSvTYSstcdoO++CLiJt5SobglFCFMqglQMtC7rhDqDqgqkFRlSch
yAE+h0YG6BmIheJ9ydAaEwPC9jZxzReam6zvVVSS2eXSh4I0IUR7l8hmZfBGdbaOyTidsB+MNOV9
DMY1p1VUdO6Rsj75Wo9DKBJk0EhO7a0o8r3bz/Ebrc7hkFatxPqAeFsw0GXdeObbbdbtQxTCz34H
S7irmDoKOhtqc9UG0/BWRoOT12BOJ6MLF+bGXfe2NN5yCbyEe61qPYG/RRsvGHCSbeV8ZuZ4Q0Ab
9yp6k5BE8aU1GTQ9RGWiI6sTj2dtRURbT8HjvJANf5P161Tf4XbwFaNimLVNijZCNd1+jOo5e1uX
ddmyXZ6pE8NfuLmU38DgtogHywxmJydaOHNoHCs2/k0ki2rzUISMtnuez7lTfZ5qGbXnKGiYZMEt
p5HYZz36e05PWQF2CRL5BZNCxEmz33o1PFQSDj4dl7I+LbneMtCNyfPJ6s16ERlNkjBCgialDVrr
9bLhInWXhuNUIMALJ9bvfdZ6VnjZx0HWP2cl4qcz2EcZfyqAo5p0cZRfacRBKKNfmtV327sow1oB
TxRXGGSsLPKIPneECj+T8KOc89PSi3RvjqyCc2m5IAL51gC0IpdbyVwsCUFcrCDBFbu5Bzm2fbsv
Iq8KCY8rGWfdtfECjvJD118oMiHeVFk4r8tKXtvDstBryHI6e3deFszrLTXA4k0aqMzUrACJe7Rv
i9i7lXDkCwprG63kms3ObnXW2iQSy6dM5Yxi51PUW3o9mwN39h7jaD6dRzrO+8nqrfkDU7l4rG1B
90XJiTTabfMmkbT88KCF0bAhOiVen3OgCrNjnf3Qk5VWk6ee6ClfG3pnXRK8Lz1Zw5JsjBRRcnXX
ew5OKMCV9QmViBwP8eYNxUVFUmmcUC/MAzZHQ5HtHaRFU+o51UIH24iovqGnOBvci6zuYo8babSx
JqisF68ZMqbovERrYZ3lA0/Pri5quk3RWNp1sqkqq5GItBmnYyIzTLL2TdYdZoJmnP/F3nksOY5k
WfRfZt1IgxZbEgQ1GVptYJGZkdDC3aG/fg6ruqeremQvZjFmU2VWi0oRQYTD3d979567ItHQ56mk
TfmQllnu4KrIZKTb45Rs6bnqyZqiPEl2dWoLsfdA3T059JvskPYLngAE8D3EjaH1ra1llcuvyu+F
u3JiaXywjjMU1SqDBEhkUZpce/SBOLXIGs8PwSja82iU8zN69aaISp5jcZkxfTqbmJkAUkE9wy23
SVObZ63rGTF2SyX9KBGiqbdmlqPZAnybUlolluPbj3UBYo31luryWrudra9d5vXI/PRheMzdHBns
KGzjV08TpVplODOtEMunmjd139Jt40Lv3YFGxIHIDNYpIjElwxNNH2AmKHXqR9Rt7kcqDImgxnHT
ad3lM4VMutT8jLwbEIdJGM7z2+3GTVHJ2PoDyTJFB8SnqtjffDl9B2BW+5GpxRaoq7a3Dj1I12Zj
cKuC824qTx25V03yCseQg5zqeDDsg8DEk32WgVCqwFBgxCDI89ytxucpH2W+LYwm/rE0Gj0/HcQJ
UsNgNo4Js4760g2t6H80kzf+smPsZ+shNd1yXZb4uJA+uwgpe1t07UrnIoNM1hHOLpOd025VRfeb
Ytu6Zb8llVHe414qtF3hZJkX+UPDzW+pSUi/omuqhggg/IQOXdUicmgHUwVnaHp5h2WxtsZ6Qgyb
zZm3qpqyLYGIjj2ZKb6bfBrVoDdhXUgpd4lsKFi7wC7eW3OZu6tRtl77gOuik48aJFW5NaxG/gog
V4qNXZsI4DJg3/qhGP2spEKlvbhOM6DzCI8ad17PgSrzQ+bnc/CZIamjs2TNRkP0ObaOTaZp0nmr
rUKVd8ic8/4RCmIaI7wfKzkUs7ZhqMtVIN2mvmybqd+6DR9D8e6iqc5QOXVABjOQe8jGLHWKCb7+
laCen1cJTst0a85GXnI2S3NZwajqLq3UF9oCJS0VMG+eh6XPnxDgdUHDbxlLjsRDaknT4oaeZ+VO
Ktc+c8KmC/m1AsEc5Mb0dSmL4p7bFYhOL7Ho5KAD9wlEZWW5K6HmuaUPbdrvfuH7cj05mNfWhe62
3MEDbs9r1bf+Zxun9MD9piMY00gaLedyVdF/5oAbz94wyGtfKxuDVmwMn9xa5iki5BwzG0Jp8eEh
I3lCo4r3Ke5Fcl+UI7jOxo1rvCiAe9HQ5c3yzo4outUQoF/e5J6MI3wdnMTEH7ZlZGWp95aN9OzY
mGwMLgFmHwdNoJ7/siab0QSOFUU2am7LlwnJHqaODDcVNqGqMCOfmc6vNOCmEPXC4lSCLOD7O+bz
bYLYxMSk47gjWvE+xpwok3p+bKqmQHya99ZPj34EBVAykh7iuS1K7hJTgVohZON8T2QJhS5FlLdL
qoHpilvb2EsLXTMg0PaFfJsbs4atazYM6aDn1bh4UmEjO5v0rxz6Oz6TzOvlJi/RDG5tbeh7hKsu
OtiAQiP9Xezw/3X6v8BQ+K8q9fMnEcd1JvqvP46of/tDv5frmqt/8+kg8e+NZgEGBA3FX+t11/iG
AE2/Yb5QxjEo5pf+Wq8b9jfSC9Co0L8ESnFDzfytXLe/WcGNHu1D3UdeYv5T5br/5xE1aDG+Idhb
DAgZhgPDvik8/tBQKmnNNnmTArytBUs7YE/Y5TOJcisXAtlTdSsr8AWT1zCS+Jcm/fjqLsr+qtw0
/mw1b0cDcqhDs83Z3HAAiVfD0rY129XdUEzao41a6LTkMnjKchKWPGxOW0xmQTgVbf0heqU/NWPW
f8FavGdGyxE+Wzp1eD2IYz6Y6VVVTnxIGWnBtZMeMeKzsi++xD3iVQFmqWnwjZ8uxfsb/RB5N+P7
VKtlUo9Ja6rbJQTiF7h6q3vEQ4MVi7rm14wKV6zEbHQOEmRbfzFMYf1c8grb7Rg4+b2cqn6VWG2H
qWey2aHM0sK+0yC+XpUdZrzIGpS/Jwpx3sRWsry5LkAK3S+bcyP04YMEcUo1xqAOd/yU/JnZ48LG
pTrdN0Fh/iybIdmKgklYr9+1EOyf3Vq1P61s6V4sKimq1ETXKfzrgFAVatiQk6heDVOO74hLBIoe
dMUHij6E9PPUU/ukRfbfdAFZY39Qt92WBjqY26rVA9eC9HH79T8sjbpYDLtOIPc6rkIMg+5or8+a
H/7zLb7/OXHr/7CS9hYU8Z+3/O4+5WfSf85/2kZuf+Sv24hjf6PxewNawnYBmHQLO/zbNmJ+A/dI
kDFwNP7zmxrw36S0wbebqpMobBQvv/3iv20k6O6+EV9Cgib/8F+Q9P9U4+9Pq8W1f8sShIxFVA1m
NaLU/rxa5oJAe4yNxcZKykeAFWwgVoWmME6831fMnxBtf0Ri8RD+sC7/9pXAzOsQlQC2/IPSjbG9
a2hoLzZEo88X5j7O3Yg9ZdNM2HP+8DP4Dxrh/9GXIkOSxGSeIOymf9C30Y7vO7PjQ+kpjtNSUfYb
zgOxo/9NW/+2y/69Z/r7R7IQtyFHgkvNM/zzwwOUKgD3BPmmmNi01mrKmf6YqXFsfbYoboXF63/9
wW7P6N99QQe8jkeih+f8diz84d0mjsPOIKAUG6eW5TVo/I8c0u9ZI+YrYmiqrZxUqd9FbP/pzw1p
1e1z/OnLcsxwxiDrJk7ilqDy588ZV0pogbLSDYWcd6cNc/lVtwz3M7ouOytN/cdhwkU/F7O3sTrV
7jLDLw9TO3iXGPNJ6EirBHtTVK+BkakoT+R4GDzdvVvSxEdhIB3MKr3cB7rW7ozE9R7zgbqzMaaM
4boq4/VSBfSvqqbtju1Q+geXEvC9NJ1q45kpAc2FqBuFpLXtQn2QcbWay8l4YzLWMTAuvPdBj6tt
ammdvVKj0q7+YPs/mBjZHxx+igSUBdfijZNA77FHpuHFVffpNSUariFfI5K/DKAWjpkZDGtB+88I
FwvPlc0ZvZoyOoQCYdLRl7Lc+UbpcmZk2qthp/7F8cS4oVzpItftBXwd5U0vteeobQbn8EoJYhLO
5WZ7m+DdnaNXn3ojkAlAfKW7O6jkRXcb41NiS3xsO9qPCF6KW299nn8AFGvKm4ahjBZn7LeaHYNz
KathCDW35wANspYHXJp5f3VynTu1K6bye4evZx13rjhxMW9wEJMMEBaVJt+GUhUPOLbHJ6y5xh78
hROaFA8Y8GrzO/xZbZ1ncA5UnWRWuMSZxlQy8QF/6M5Kjn7/I3GZCcZpbDxpdOc0KoUYHMbcVfmJ
i0Cxw0we72UGqslcBGZAGahDmljFlT5xckeiQLxnYsVYlQKx2PUVV2csZyUNqwamQgE0yV0Rjhfj
YDOHQzuo7nGu8IysSOAeaWKnlXfocid9Txi0GKvFjxsqKcglyw2/ai26dWBMU3+a4IwTQgpy88cQ
G9yyCabrd2OMs5QOjXSpwCVVQZZh+BR4Pzd9nxihXTXDVm8y1KJYp9Zi6X92bAEMrQPcUbo7KmLO
LGk8dDqkyl7X1TGPE3fv6jzcBTVKhAQP859e4N1f1QK8P9kNZZiXnXgTLrGRLiEtxOEN6QYbaOqF
FlrtsBzouA5VtoTWPIy7YDKcl24cmjuzdcUGNgyg+KaNX/0OOrRh5u4bGdP6gV5s8eLoA/hbIcoP
LgHeRjReu80X/6sz6jrqEA2+oeIwuCx081MWVMlDPTjuyR3s4DmmXhpJVWFikejJIejS+qzz9iFG
oS3wbCH1uvZWS7orgi1AAwtN/jS+sfiaMf5Jgza9Tg7urmX2iiP6tOJec5R6863W6+7trhWkCfNt
qB9aarfpxpyDCqFkPetNNNbDzRq7MPyntkS2hZipQGazhWAgxI7BxVTdD7qZp6HoNaH/rINypDYc
hj7e1nim623s+BkKyYAwiXOqq3hXWCrIn4sCmTmKtVL/qYag96JZhwNG4W9Q0gm/KZIzRwrPe0mm
wl/Hc2d/LEJzu5DoM8+L6qLCOaDFhT0e3Kz11MpNfKIfqp2HpdnZlqaddCuJw25E/ELzclc7fLOf
mGT7J6SiNgAwBmfexkHHfPaB9nI3ne1qhHgzxs0BQ8nwWle6PWzROE+fpP45lOeQqAhEhiX1o9cR
S26psq2XsY8DoKqY/X5VrZofjRln7FNexKSkoA7R+rVXmUu6l5pW2CEm5XY6prmFup0bQflAnw53
XhY/Z3Eht3prkxeCHmwdq+7k6DII54Rpk1QoMfqOKnwYYvQ3dMtD0TBO8dNIxD0Lrp7jF2vIZA/Q
JP/FFOrGHaD3OYugRZPIx+c3tr63gorV4RezDrL26S30Afb13r0xQgpvrw3aF/CA4SRsrb1jRId5
uOzhGjcO2bwaAgoW/2PB8mow642JUeyQD+VbY/JYe2nwpHp1la67o8fuAxfQfD2qhNoiiD2g7SJQ
rkbOWse2cTXt+aW/PaOFHk3ib3whj143Ht1U21etd8Rw+TKO4s1pBFEr8fwDGNSnRTpY3tlbg8QO
w22ffYydz5xDW3I4drqblHtX3qylgvysfkRwEZtjAuGj3zd1s11MsgcHF8PxzGtD6+U2kVs+y0ye
QBafOSW3XSB/KaBDzCSvNjyyqmwfoUHd1xaBJYFub0fX2mZeio+fvWFVpTH9Xs/dewMOFqYb9mWo
41+pPT7RjLt66FH6oL5vzf7Seib0nDR4xdVBlgCG89XcobZKlLr3W9bRsOw8XRxTBqB0PYb1kqc/
Jh2HSk9PKvjq2xlPtROE6VK+oAeiP4loiGDOnODZrKTZY60NUZ8cZ3rPXHyDNvwvhYisYd8tjE2Z
U2R23acc+I4X45QW87Wy5QFCqlhpM67I9mZe6USkJMG1uXft1FitCNC6JI3JuW/1Z8f2zUebWG8n
8LdiID4Gu/bahUVwFn68q+SNoGBWO6c3ormFE+2V83uMlwgbf3kYx25jk/e2Mg3WcNxo9PcHaBVj
o9lbYA5NmMCzgV06QkEY5TZvGOV5ngNgIpC0HEnlQzK+bYBCoF2Td1qaUzL7TCFby6bnlXl31mD3
LTAjqzkRK5MiqbHLCHHxwc4IBs4FDWqvKJ8Qp1JdFvXZxQu0LUoiw5cM3JR/JOzhs2yKnwi9xENq
w6uFroOlxzzkLj1YtF1J5qKHqvzjLBLrmms5qTSjFuz4Anz4vN7AEghbaelgjjQZ4Yd9neMZLE3D
BcVx+zUEDAgTKQl0i2La4HaGd296eXvJdIzEpBlPNM7lpSU4jqaf1t/rXYsBqHHelJbzyAD7BV4e
Rwhe92Kp9G3Sdt0D/uY4ahpxm9jGO3Jgxk9Tm9Kz8Bbv0M/jXZzVuxnDDsQMczkXmrMXvtbssnHZ
A1jFgk5sksVZvzP6CdSVD1ZtcfEyj3j1oYwQqJzn74XOyFVrLww+1FtKhbRmzkaDWJnbOR4fkKsV
IYiSty5wVUSC49vs8hVHvsB68qd7NWQvjTE+VL59DEag3gy5blyqeMus1LwYnnYeAZQx1e1G7gXp
4zTrF8Ma9jQdwRrNB9TzJ4T/04R4VU5hkNbjVpD9bizlsvH16qMUydG15a6Zxitj2Tqae/NkO9NT
Oxu/imzceZZ4EGn8Upbug+VYl6SQJw8cOi70AW9RvzHmBX6/3lvrbJ5+uDqQC7rJduHvMSJBrM+3
i7BPGq8rFvk5avBBwa+5lDkho76fXZrB+I4+HvtBth263F9lCDFWyKY+DFs8JLAy1o7tXfOiBJNh
RXBfrsw9CzBLDIuYiZ3Iin7qFv17TY9hVZdEXxKTFTZY51myIxQOC5UlWU/bxAcTOE94ifFQS7SN
PXZingvn0nISk0HviHddScleSJMYIIhjPXiiuxj84sq3e2PXFcCgJjgbq7alSdO1Pb2X1nzWlLGv
G7/d6BK2U6UP8z4Y7Rvbxvyp+/wQizZbIYlEeFloP/DQ4RFPeveQW6POpqiey4bRTtpray8b4BCM
NSpvzICoOi2Z3TuSqSoiGPS5prncWFsgFfzhx4DQdF0P7blHyXrIRm2z8GqzVII3VdYfkyQqUuXL
4zKV/qq1pM40l8NJdYuI2jEwIkCCrwx5Ufg14/tcGeeKGRoZSgbPtq2ctWYqY2eDlQu7SeU/zcH7
Dgx/i330OMvmkyHPvJnM+Mo2tbFdHi/t/i5q3ZuByTWWiLjkJJJ+65A5NDzKhuCGpHX3fH4+Cmr4
PGu/ykkdfT2G2eGCGdAFUQSZigNQPUXKlMjm/pZjmXMqpSHYKFFRDgqKZTcRK0YoPShCo6l3bl7U
22Zxcz2s9TbnzpqQ7yQsWAnN/FUtfRsWCGtWNdMMtkymsWYpxBZ+Kbyo3+jyhtKnl6Wcp4NisPEj
QTL8VATyolQ+r7tZVo9LX1mrhQSAcCTV7VQVHYWIjjfyRa9vw/qK+7FeqfE72eQgAcwKdGtlNf5j
hvYNTSs13+1dZNUlCcF1gIG+wFggKW8z52VInOCXl6TDthst0lhc4qzCOStayCJFF2x8OFBrmHXp
Q+qb7mehl9NO2tYZKlUajbpfXMrZzL7yfvE6NEPK/dDAs617WwNuBoE1XXcoROF5CvAyMAcZiyp9
xlpjCKh6hOltlxqNASrvyjylKL4P4Ikg2mE8COusW+5i3x0id3Smiyya7rHrlHO1vKI6yyJ4b4BM
rbNOt7/iErkiSBkEE5WbuOukYI02QdecJLvg1u6a4tTi43yUcw03Efbapas1AKdmOUWxkAIUuLhl
ejrDtc5s92Ue1BKv7bSniKKbenbHwTuiQFao630V37dBUoWMBrW1BUxTXw2if83m1DzW6HnuaQ4Q
2xAgZj+buOuetKTg+hvrTN7XhRMzk01K74dtaM2GuA3/dWIV/vJu44whH83vKPXLE2wrBNLu3B7T
SsKZkU7O3SLIU2wSAidSsHJ495nMjcnWTAZvJ+y4OztxV27KTP/qlfCiRA+60I6hoKCNsa4IscTj
uJjgyNXI9QxKWuosQP4G/yd4TmasbCQHtQT8oCcTBq2OMOHoJEv/IJ3q1tXABCO2KjdFTbAdP6lD
ZifamPCCpdyazLtSZ93OJ70yLRtkh5otBrAElmnOnZea89yfdYbyxhgKd7mlm1SdrpcdLlh/tDZE
NuVyXY6xW22m0isbOl6acVYSL8KdW/jGawdpxF4hXLZIQrWb5KGy55Ph2Gyu1aiQByUARsysAUdh
Cv+1htpEsZUlazseSYf03Gbj8t1zEU2tqI6lGRlGKU6tb6YbN/NV6GNehXYi0A375bwxRBVvyXF0
IgMxz24A/JWT+7eRFhMv/o4QLgw41AoYF0l1NiofqwvpE/on6NI+gqz4TozclowJAhpV27RtOPiX
dY54ejV6/LiKdiBotJwOhe23W0r+x3lAcs8P2N/Hc0YUUyegC2PqytX0bvvLl5tNyDxuCrPB6rTN
oKXWgey8rS2XB7+gyDEt/QA/hxjGJhlOUzJ3YbkYTjRNMt0Mbd8fuiKTZ5Q5SDTKpTyms10eshzg
kzZb1lscuD8m3udtgnw2tPWsjgCaAqKM+3nT1PYTvuudNzsq6rM8oKIwE+IHpwDNSxe7x86EBOs4
2nCWldcS9lXLfQe2AwlNjAmpXibtgiKenDwjupmYQkadxcpxlu8B3KtPMDzgHmHqR7MheLFms6/W
SKXusbMeJRiyjY8fhu/HWTtzYIaSdSRgzjUYD5nRLlnjnXiVJw5Move0wuDBF6l9lW17YboZ7FNX
7yJstQGT/xFjG02s/FU11WCtVJuM+16W39tGuaFbdsUGYemwIQC62U6zQJ+uEmed6FYVZqP6zGZg
uIgxSBfL8AukZCDt08UXV9H0DzlBl4iBkpdBx+fl4SnbgGj9mDrkR60+xJvKbIId77u3SyZ33pgC
eFaAd7qpaEMMtWG9EQsgmOimzJjpE6xG37rQ6pwvgk5tSFVZhZQY/ZHQUZhrqtC4EjnOHJk3tBo3
DhJFWZiJXsQrSZQ3s2wtPlKofepm8Uu69TElMBvdUFVe4J/4Z+y+V99BwOFIc3i34JDugzmd0GwN
1i/DNmNGSkZfPzsDu2BZJfct/oiTr9VsamjJo0HP050P1OLdYGPet4UuUSgI78wWD/RJ+BDSGLLj
NcaCSIulRLmfmYRNeM5eV06/KU1jeltor24UAr4TffDqmuMto9DJ6+9aHI/3cMTJeMyZYb2jwis2
LYKNfcyH36h2WvD4dPYIjZr/2VdpdTD12Yt02ekPQesgFZglVjpiRPVnX/QclihtNkRK9Y91rVlH
avF2wxBOvJK2Ma4NTYhzPtbBXsMHna/sJaexmbc9xVEegF5DsR9fwGCT2CnEy9wXy57obGs9WIQg
OJa8kbLNapWM5aeZGZzDjcZ6q8QLqMqLkbT6NWmUzr4UcCvzRJ1PzOTGMguLOfBeTOi6YbaYyXaC
hnAgMqpcoZysaEI0z0VLm30J0aY0hDvHZDZxWdSADxPfSdgESG6gkm8sh3yn5GJvyIDF6JE3gbEy
B66gKa/HyhlYKTYXZWV8VHbT7KzOoOlsaWLF+3TnToNapX7F/L+gX58bKURUv3XvgO1WF1taF2T0
JcNIb9ZxVeouHIrsuSuNZ8NHn0SKIYV843D/m4UDcUOyS7AkMPfoKwvJqdW5L2idFLBnFDLVEi1U
iWNR74O+3thT++7liK9i64704o9qGr5zlXK44pKriUmhuyJf+mm3ix3lNvLa2PYoO5T6niZj2GGj
2otMo8gTerc35Ojc8c7JMzj1Dnd7Zu+q3FBhm5XzLhW4RdzWKqIk8zT9DjZgAZkuOzvZ/GqJ+VOD
o0XFNs6P9aKrB3ukwSG6JJnXpazcjdmZ17avuGba0+ivqhE0sk3sbW/2Y1Q7dfAao+54dQhchHHq
40nuuTyXmb3y2gmbJPFlaxhpj+7gvyA+P4JrK6Nb2m9ZOJxwMiG5dRLvtTsLXJcjqo3p4AFL4tIQ
0tA9zZ7tf4iZc7RI9ZB6ajd4/eMos003Ycgslge3Lds1HXhSSGmFZDqITKww3H1r0N854cIyy+5H
MH00wEPJH2oc1mLei/1YZ3tvci5eFrwFUj/mI/EetrldkvyQCHvnL9XTZGPwK4lg06G59A37ZZDd
K61/GtKWvFs0tY2/o6capVOFiJBLTDUcEpWFZepGY2x8dQwIFKER4GHvam1xPkwEOnI00K9z2C6t
Ck2hbbBWbSBhLa+5V+0WkH9O6sCsnzctF/Wy1I5S8PbWwRHmQYT8GYP14EeTBpLCU3d+YEWBU73g
9gtRML1j5sbSSml8K22W5AB1f105bQRENLK1uSPE141kYT66iFYYUHcrlAwACwP3OW77NUEYGyC3
rKIlDAoRzQV0amzqK4/Ov2tyvgEOHmm/r5LqZ2W14jJV6NdHnHWcGgckk+3baFmHypHbdCBVC+T4
KounfYIkLm3slWkXXBHq4QSBZUthylqNrVPdjXsaBjf46nrgOy2S5h1lZ5hgVOH8gPjR3jENffM0
tkE/4dDW3VPl1A8Yw3mp9Y7WCo64Mu4i0s2ZCiATrvp17rmnyVPb1B3W9DzuLDD6oEdToNXMjTo/
0oKiPvEoz4ETP3Wd5JbxwxrNk8pI/cuKO3u0jyLvi1CV6sklFHD2U7rLmB5yus8UO4E5RGTonZKg
YdCUVY+xLs7lTPeLE93qzBAzFaoIrJcALq17wvzEegk+UEytS16+hMOD/qi2A0W/IbTOXLvudCqk
Oiu/Zb/wz1rfHvHkAozhXdaafR1T9mMGI3b8FvHZjj2Ewaa6J0DiZA35x6j6uzmpM0YI3cHMkX0C
5XigsQ5gsS1DmMndxnXcM2b2aaVptwamFKu6GaZ7pG20tQkAs5cuv+PAvy/d7gxoNiJwlAaCSWuN
T1/gRS2coDsOdfoAzbVfSW84tiXCy55GbDnq2ywNImgJR9QY9Rr7ZL2m7XSHW+NkAyxYo7N+GJz5
MS3j0MvNI7LxAU62Gje9hWWuC9hNYw28XdpYfdRl+i5LY2pP1hW17cbN7Q8Lnxsdif69sfsXabN1
IgpdwkJ5R9ucvTAp5U997Dld+l9TOu3lmAOtRb1SZ+9D6t0zMXo2Hfht5dx/lNYAMh3QDbOIJ5td
q2U2yIzz3AXp93mYDyne3Th372Y4Dokfs10y7DEykhskrmjPkA9kCS5r5DHYSrLpKGxjj9FtGwfO
s79oV2AYgKmxx4IKsB/7rFbrWHa4IsrzOFRfOZa/SZhbAMTXwE0/AzKcsGhk+9im8LuVcg0ffdSa
K7VJaOnFkRiLYxxMD4UrHvBe6GsyTQ51qy6cfx9NRrYivIznMkmnbWV23J88f4MgbVhjCrl6sjhJ
sy+2sba8MsFGtTgdq6C/likqvG6J9ZO/6NmjkVCHa30+XZaFqdzoNwk3jcHEgpdVT0U+4pOMaZOg
bkMkM1Np7cEUGXs43Lgb9GI+jYY+kOaxoF+ENukr3gvej3KvZuD7yWT7l5I9ZNch638GHh7v9SSl
Q2/43bzyzC7YA9UQa7Ovafj4sk635PtYb/Bx84VFFyzHTLeMs4m0fo1GpxRRI7R0Y0h5uwL5bsQg
mSGyKItd0ZXpY7XE+ffCMnM4kYKuTxHMYmWNMVkx8Gofhjlz7rAGI8OcM2zXVVzoX8Nwy8PQjJEA
OxCmOUL9pY2Enn4v0ymWuzizbXKO8qR/10ZBzoQ9NuOdIfp2XE9oxDmszMLc8Xd/78vYJKGhlveC
6eGOwB/v0cqC5RVfjX+FDOpftEAYzZq+kdwEMJtDNdgYgmQ53dE6tN5jLdU/RjrJu2YsAzRRZdxG
riAIEWliW26yJBBMeboqwtM3Pgh+MpuZ680mbhWXKpMzrFZJ9hkIBFmpWm6Y824iKqa1uI/P7D55
Nx2dHpE94wSTi10cPDgxppiVrqgbSy4XELU104oMuiRs7MN4tkHun/E3EErh1+b4UtbwJHDQeIfB
GXFJVAHns0kXNClQfvt+P4SjXU7POkj81WglXwnG1LCZ54woEYAla4KL2p0y6/5AluRyGjP1M0/T
D2yM3RUYRLsxxkI89ZWNANQm7+wUTEWzJxuyeJQOjdV2zGjK0FcN8TvjFG+cel0wStErOj+3pB2G
kjRQHW/5Dl7z5lEOgnE/aarEOY5yDNaqFyHYb4+ikTUvEFsbSPfQbowLHMY8mmi7PQT6UhwhSGwR
JtwzGrIe0mrhHiwkv11H1RNOfl1vBm7br5Oaln1pFfTJFEwHdPmc/05S0lDP5mHT0UINTYtWE45+
ExtY7J/jxtMuc5M27sobpqZd4cCic9EM5RX+AiOz2k6OtpxGzo4xvp0mKC5WY5v0lwyS7rp3jPwY
p3Z+rzfeh5CmiOj/qCgp3HLL3SlYa54DDVZvONh7vDcXffAaiLy5YthUIGY/9E4RPIKORyKr+kb9
XAzwxesEqnkkvLG/4kqrKNdcgNz9YvbbYbz5wD2ub5T4nr1dbAXWKptzhukExbDRWLRPzrGc7IPy
k+5gkwqa8X4uLo2OFBx2VE1TvusZgMowABHO3d+U9pPRJmYbOpO1rJkY0gHokiW4VlWvAV2eNSgW
zK4vU9Ez1TKS7s1QRrUrBhgvgTOmdHQwGGcM6vg7NffSxsoLHS3PeaZzteD4hh/zF2gB6Nd7g1YC
Xi88AH4CJp/9OqaUaMrYeAtcYonf4B9qyWpKmWyFHklB1v4vhEoJQzCK3CQDAivGG35iMBvrhH5x
hae67V+KqsiVa9GoQG/JPAuyMZetmTU+YWGZ05ckhvwQ/aYV+t8Q9/6f5VySAvgHAdW/w1B9fFbf
/+zH/e0P/K7Ns6xvnu7jdL0lWpO9dhPr/i7NM81vug6CgP+PjRrxL7qvvynzoFBh1UVcdvsNeK0d
lLnq7+GYuueaxi2FLPgNIPXPKPPw3t50an/XXTnktTkOYgMXZ7fBUeb9g46tY3X3Gv7HFUCGjukr
GpfsEJiVQJ2isrpcGal/g+4Z0k1+KWlMr4KxbmCv8AMmo0Y3xxt/TlY+d9vcrxNxCCpdp67vhsz/
curephMHfKBKGapVaPI112uaFxomvirJ1wqmPb0B1/gw2WLLu8rROhkZuaHpRP/M+v1CVyDZBxp3
QkbAC+qQJNMsGeJbYphV9eObTQzmHC1aP/sI78tKLFi5impeSzNnjg4qYbJcWHdc+Y5mWbl22Bqj
wv9aJf9K3XktyY2cW/eJMAGXCeC2UN50te9m3yC6myQ8kPDm6f8FUjo/OToaheKELnQjE2OKhQIS
n9l77Umr7hCeARzGeaNp+UbHfuhuurLssNZGTpHu5IzqCONn+FbOJicJ8MALMvzocdZIG4mE3jyw
X6LQUvH4WjWZos8poEB1TfdQN7zHGTl8sZddJ4XqV+aV6RrrxXAaFkVYO4FY6TSneif7ikkXUOJD
4OXZPq7YD4uxTC663l212MYaYLInd/KcbtQjKi2NRntf9EN3wnxT0JhaX6Y2Jp5J6e6JPaVza5Ji
QYAOizaZwcXTq24PwVwQTme9wKHsT5aQ/TGy9eJ7NAqoz5Wydmnd6z42a2tdNbRlJXTLVVQ57atg
YENQFESypAzYMdB2wzzClzmQmnBtM5mCLUzQ2yBK0Fw8LE+jVD0JD07DD7WqlV7WdxgZZ+/LwPCs
OS12D5NKrEhMsnagCBGeteLL1wTamQDBks636rC/Jn2sMKTwJgI1OOzrFBj6jZjK24KiJNy4slPB
BqQXgKMSKMoK93lqrgwi2Wfsy5Upnwj+IrdkbB9TKfFcJBSMultr/ghkFJZ9PW+SPI1IAao2hdcj
YEMByT9h46vQNm7du949tVsmt/gju0uTaHRb6C7uiD/D04M7rLIeoogVEt7brv+CNNC19wjE4+CI
xsFKLqy2yvjID546ZyNzPiI90u2DZgUdYBSFM5capX6j/+seSlkIlg/TyGqCvD5T7QOwWfvMLe7M
mS6qjhSgHNb7hxTf3HPKro9o9cmg87FgVk+4NC2p0F8URn7KoZz5pl47DbEkHP7rjFqAXlJzAF1Y
I6KohjRHkgMADJFhNwY7Y3Do57TemSnZswnfI14y6R1cNjnmLS9Ql0Adw0TuDoP2bPfhvWWqmwqo
585O2m9Wo0y/112k+GVlAYEanPK1ceeqPKmGoDVIJ3p61KaJtIQQEjm+wsxWw9phjC6R/cOYPmWO
xGAWOxk7NTRGQ/LZ4ynyfL1zbgBuaBgPh56kwhWZTYVvFz0kFynsN2SEEWvkyfmMS1BUfQPr3ggN
trtzw28auRWUZxVSFx/waIgXe8yP5ChWBfmInf7RT4UlcftAM2dtOVnjV84C5axY64Dmctt6YgaY
Yb7YhoQbMJnszSHfaDNi/yMZUhUkL7Li1tFQRPVHTx4gsVJWoREi2+Oxhp47p2KFVltgc9XdwNtr
VR8lm5qp6orNArQmTwoiC1iB8fCCYJny8uJIp0NbFCe7IszmL5MNqGvXsjv24R3oa90Kv+J993zQ
Zh2DVBssv9blUJeG+WnSMyIxaqIELNXsWMPPaAUWTa0Dqo9Df2sGmnPCKG2d2jyyjyyXtE+aCcHB
GZZoYgVV/8Gwu6nagi1DVuhUjdgycP22hCetjTSe3qq2eGm0Xmzj3JmOWVWW26rxHPjkNZ7mku+d
0jgVlvg6jFp86Vv22vMAAotbw34ZGC+TvBLPiNyiekPnhakSQvoScYiU+yzprdYkMjZ7zOLfMO1H
95y3wdlz2e9VwWiUaOwkDCL8mTtH5vIgcrg3rZLzW9ISxKXpzvxmS4gOa4xPyTnJCAu2hUzv3Nou
jsmYXw1hfh9BiTHdod8/SrSc5xwq3HEYu3aLsNS8T8EGIpwsB6AKhXsgVSfEXkGCgjVm4UZwDDLT
RBJ1MNgNXmNeMfVGsR+Bw26K97QX3peFALPxYIcyAE6SO2xqO3JKc/r6ytqPGdKVVK+0M7DjdKUi
4LbWILmIva83/EmWEVPfnuI4c24I4XgEYqWJtQXdfsH+iO9sh++FKOxDwnZkVycBSud+3QU914LR
dKnMd2V0vsGMUMtZywrel3lV6A8ko+GzTu7ysTqFruU7TjNuERQOJzO2UAMoVcJMa/dJ3WGenFpS
6rOxZVgpti3wKIyTmIVre7qHiENCUSoXP3HnR7pzsEmx2HD97WcYfvyrhpaErMH2dhGxzpcRU+CW
tz6nBRMalNZ564e2Fn7YyGSP8zybOzGlQIRoGC5GZuydEnVD7i35GGL6DPtwuHMXZU8cPdbNZBPO
Yl6FCveTKodH0EFmxhtdDhM25xleffe9BMOcKrRTDS1da70hG2H0Fx0b+p406hjZMrsd5+glrIY1
28prXBtHx6SFb6WLHzBmjZgh6qzq5D5yqrOXIKZ0ZzbiNZW41ZXP5iD2ESmeAhA/rV+VHCWS1KTy
pgOGJridxFlNO7Ocn1BRLLz9Kd9inLllncd3GbdeSaIsWzrevHX9RVpoNhO222vRTugS50lEm1hG
KecSDl7oTWQzeqRszH08vWbwVJ7JlIxZqtvNNG+XfsaDYcF8f01SQ80El0iwiCVfrxH+mEVW5uPg
ZLtizVeFIXwjoxxym6zxd/ZN7bfdzGNYwDv/RGKYHWD1l3p7MVILlV7XKUbgFgajKJ/SLaGtC/uR
oKBoDvIXd3BBRepsx6d6xiw1A5+O5Y4nSG1Rj1pIvpHIa0mXX5kPYMkidgXYn4cpEwU4SpsaeN7C
vXS2zNO0O63gdFk12LQN9Htkg+zAtI7v/TS56PFw4FNIzgk+LR93WkV+Vhpbl9Aye+elD2XlbYy2
R7cWo3O/1c22vc6NKfdkflrXDmnAogmgp1uRtZgSBaL65DAgBqMAyJzy0FjGfOslk32jompc96mV
kuyWVn7PrGGFvUoQUGOgjmHHsG4CAhnbIdavKmz1ixkxt2GgUTON6LtnAuyzu2FK72platc01HHO
Wty7M9X+rjcVeoFegPQQ3X2sjV+giHBjUIL7dpleKQHHs91VLtEGIVm2IxHb20zlD2FDFk3bGuhO
khodPy08zOmzSdr9bgSOyuDfRmMzOMwkli2y5RQ3Q6MP15AHmlAQfQ8cjasfQCaX2nvmGNExcvpw
EznxnqXfoZHJ8C7cpFqLJvU2gz63h7GspnVg8uJcDeNQPPKz9l9gtDRnLfQ+odBX2x4Lw75sxIvC
HH1DC2Qdhm6Ja5XFg6FzozqTM+FHV4TRgTgoB1/DUxevZjvONzy10dkVvE8YXatkn429dVtX2fww
iDk9WpFlrSfTvWTGJHaCNIhDb/EuYes0PeZjVLwYAXv9QUI+sxPAYr2KPVgjk9h4vcbL1Wu/Dp2F
UXlUr7meZmiY9TdWeC6IQT2/CxgN46cYw08vMb0zxAr9VUQtOt5ymbRX5Ws8zzpxw6F7P4/FA4v+
/JUshK/aqB8y+IC+VyfTF50s96Qf4n0W5vZHmSLiRyva3bcdQZMFAJYP1TrOB1yd7lpHtv3kMZZn
/RiQKKzCQDwUA49YKFHvdDpqA20cSbGzUZR/J4+N0FQt7zHZ681Og1Nw55rYeaVZOW8Iixi14u5A
tKWTlVLGLIEsO3ucBH9srIjjg87mJAPDukiyjc9Md+FUu6b2hbFZ8dakVYSWwzUwHXXJtVfIdBvT
zq+ZC3kpznNzq8sMDIBbvPQWCd8jonjK/nJXwmNZ9TFi9yST9QGAcOejDM78OEAUVDrzfMx0B6ly
Y8QobGPMN3pnQk3NvDo4jRi6d6rt8jsP/btbA5Ux2ROSAgNe6TaVhLlMNmpXLdbSpzmNej8Opdjx
oN4z22mOky4gb6rgLpp0FCZRy4QsQV4+OJE4jRTy6xIAYR9r1UF30k3SJeo1rnXjrq3LR0vPq9MI
NImsVpiwEnmtS6/JZtdNr6VmiY2qwQ9qVui9I6PleXO7L649Rrc5dqKTmg3zwcDAdAZWgbiMZMO1
jFm8lcH0RF4kcqNs2OOnte6Zf1Hja2jqEmPM1hJL7GrMGD6v0JShx2QB89j3CVC/tDMaQAjFZG8N
m4Zv4kXzNSnKdENpG9+WeRXd06bTXQaO10Cdqj7JSTH9LsEYsxJkXDFg1LxzEWj6MYbTsKKFgfw0
szYeJk1xgtjzbdxP/UkTQ3xGXHbfs63z28Gg9wkFYwAtFzcpXIALU6x5FdJk8X4kkSuwEaKBePT2
1dRwNVDBrtkIsQVPlbgvlvonHkay/0z1qTsBT2hlrGMiqmA4Y99bBTyeh2HgnWqqSt9adfOMRGoZ
04X0oe2g6L1VuZ8ykqtXRUy6rBjtb2B7XqFnmU9zhO6zqGAjp/BQPvi9xBHr1dIox68NTf8rt/OB
HOrYJ8gy2ibwW3Za3yuWebPMD7ZKsk3OoABEqDeFqF60IAGV7enxEh5TsiMdsw05QhZDRHb4YHNY
B8nkzATOxfgRXLBj3ptmEvqJrsU3XQTGNO7Xho5SRnnuBSdB548VOMYhTblShXfnBcLzjQ4Fy4yW
hDlJzls/a3dySu2T0Uf7rmDtgE6KLUX21uc/6Mdt01x73XvWstj0ZyNyrhNlLLuZQE2+Mbt4Usgg
KsJ9JNru4jaO3JsMC95ASQ44mLRyPebzTpu8k+pq9aDJJP7ol7dza42bTlOwVEk2z6SjzsGSZx/a
Tv5YOekjg6Pmuem84drxHlhPXW99pT94B1FzUxrFZ9FExfswNvU5w+KZwVsa9H3J4No3dCIA8YNA
dDZn9+gotVnEjS9AUOKds8ghE0OK13Gw9R1QoTPqBPjQGOGRh8wWeJfAqvekRKFlLVjElQYKX7t9
lagWuEUCHgurvKrG1DBODPo5LkoS3q1wQ8JVshVtZsMUwaIgGeog+0Ma0ZEftionSMYzGUFo3NNx
32rWJ06xCpBZzkYdgtqSpt7nT2OftpzbZH0ljWoPtGxyzYtXW6tuWYcqiF1Am9xjxhRlAz6s9D2B
ilYuEC+91DVwNYg2yHYC2YJs8KnqGY1opJTBvBrmO5yj2ZEgPzpg/ftMitbWM/RwW+o8D2BNtOaB
MIOvCXjulUukNGIQvb4UWs670q2I+YTusKk1AdnMsppdqVfoQlC+nczZQytfzTeg78/D5AD8pvjC
9dPcqFItjPjaPmeuheSqyNgiITlz3uAXFJSG0fdx4l2euVCuGrQN5zYZFUp/zzmXfDlQqRM+V/Gc
RSiZunpeBDyEinvdIvSNrXyXko73Tg7peNNUZbYXMOjX1RKNC19qa02dcybNLeejTfubFrJM0HPN
vsu6iuE0qL81M/UcnTnaMYv291i0sfkQExq1bUwiOXt96eusmXVg59ITVkqrdxV4JvpqzniUJ87G
dp07yLARYYW6yWrPzfdTMFcHGOXaASoU/ObY/M4EioWsSB4aM51ZJAsSLSuG8E5UjHd9Whtrppvf
zT7xTkVvyX1uOu3eNJacjLoKN7lX30ozcZi0mPiDZIx10W1yRAlecENiJFa2CZXkKpeMOw4Dg8a1
zUTT1wdg6jw/Av9u0d1pkkzWDKo94zp4vXWOKC0bXaqjYPACbJ+sl/G29L4jside0CVIsWneFEGL
v4lFG3y0QvfrSHvjjadtTDXoJ9cJy0NoDtY2T8R1KvLDAmY+GeGodnWJySMIkI1ZnA/09i3xvROE
3w0clnifLPt5lCjGzqpwSpDhbWzaoGo2uWieynB8nkImi4wXzTeW3h+wQq7g4+t1jiH0uQU8vNxb
zcEEmbhjCH4d5xp/nrS/wbdIfSDTKbgymW5hQkClRbHt13KojpbgS0SNBlxrErh3sPoweg37XUPG
/QFr3OT3LdnwqR29jz3+nyNNexuc2J3g1+irJip36NzS/my2cnyookLg3uzSDu1zyCiefM9AR1Hf
myECRdMQ05Uko+QcWzqXVgZkjfsoIBtQPZwP0TMby2SVki8QrtjCJ8Xr2KSSFlofLYiPMndfB5T1
lU/oUvZCTKB6jHtuOKIMlDYeOjPg4alDBS038UaaQjcy9BExlwU/1ge+jbiqd4ep3zq54sxr9Iw2
ZZiSB0VyovFNa5nX3TlywBqQ1KWp8dazLLZHfHxr3rXAiBhBoZBnzeoF6KCsoca3w14IdjQVrRGd
FKpdtn4kR5RrTk1jPmqJNFmGYkWsj/bAwwQGSubjGeB6hzYeKPm1TZzpey8lWK6h1xd5ckOo3ipm
tnzL6N/bO0087WURPqLKT7aoTqjT8kvQOU+ZgSIXOBzCQOj590UojugSPgKzgGiRGe2mz1O4NaPz
tSc56pk7YXhigJvspA7tk6oum16MhpjRNGHWAYpx3LLGNO2NmeZiBYJKXbyk0UPEHfFcLHW5W+GL
zPrkeUR63t6ZTVdwP9Sjs/dyJsm+HvTFfcwEadmUFVn+UNSDOulMhPy0YW6JITd/STsXCVM+qO4y
qJm9RGTsTdjtfoMTGyfzrG14d5bPY9+/ANt5hNgRvBPZbt93sSbulTEVvhlN2JKpEWUliy+tnVBc
tOKBvS19AadkxKlk5juW9MVt3kbqkHqaw7yTmfnz3ATOwVKu2CIRqF9xT07fF9zpzgEghgVRyQIW
dfCK9Q3TaAt7xepD48AEQBwGI0i+k8KpkSXLkQH7UZSNcXHHWjXIuwfj60jyCGfIrMT0nsspN/d5
3GfmhlochpYFpRu+CIaN5DmOG8gscQsd4RBHuVHj/lJVbZ2QChFOKYUB0t2OKzJES5PNDz2yLJni
FrbJH3fVAyVAQpARjYvcsdympQNjruzKrnhMbVFjIce5x2t12kwYWsdp3VYTOo89LMiioS4Kgcaf
3Wp4ZxeEnd7kt9m2M2roeA7mzdzNLyRV3zKbPoYTigkTqCBq4LLeGzOj2lxP3EPBTomevVCMFYFt
saSIbVafLmUnIMqdLBCgWyFzbMFxh08nZb8buhfEwskNC4/VQL/yJazrK9ho28fyl+/MwQ63adZg
uEREf63FEszCVNLvE+yYK453Q6B96atDoJSLwq3J8S7os3qbc6hRYR8458qAYIiUd4DM5kbHkRlp
yYyQsSyRFox587nchp3n7l1wbscusvJuO6i2Vvw+uLdXHV6UjYqINYaFhqAsxTmCnCzCjOybhQ5l
k3h1gHRvcxgYD2wGzrlhHIYpUh3M6Wj4Ptf1iE2BulwPMF9Rg6MTMGXgZ00LrTuPUWLwAlXXXvDo
rmZXQ1rNqGrr9K3FQN6eYob4zHxe5sYTChQnc9yR+vYLor5vqMFAANStPCtLpT53U7KmTAmZGJrl
pR3n9qNX7rUd6LiSLm6RBk7eIdHH8eiCbMxQ9pl3KK9ulrCyXd1OO7ePb6q02ddKeicDU13NCymp
rp7bhxeb9QC+QG8AvuDVBqYlZfhl37D3AS++gmbSPmpOcMO6g7ci3fRd5XBX6kwB7y07ucgqxvom
jjH7vNqwuOcNgmMquKZMn513Qr8Q69usmSIvCe+NKYKCOujRXeYk5caDzbsjFJ3xbcQf2vPKzWR6
6Yeaian3+vdC4eGYPEaUJOkNK8YBQRve5UofPzlv85e+djBpo27aSn262loj1qHTuvnCUp3WgCMY
I1m6Mew7VYsHEhGRIwOSSEjWMay9hYibxPTUfGQs+w2IylMudPZfPHdnkU/j3gmJCp/cmRDj3LuR
AfTbUPEbIpyhWMgExIs+yt1DNbJsqkkiWWdVS4hfj1qvbC0MBYao14ah8tOoQZGIQBYnPNCu9pC5
ZfVA2Mh9nFPFBqXdb12Wm6vISI21BgbvQI5evTKcHM1g57wQ2UZSyuQqXxuG/JJrJl1gUC9u9eYj
rLEEGF144ywXtTZqZ0MHl6z13JrWMeWcyrXXWprWvgeMueJveo7AJfh4VxCtG8P7kBgzsT2U7gQD
YjuEisSi0yryS9gqubZD+Qnxgi2NY+mPBYx9nzyMixQRzRbUt4MVBlu+IPNomfyYld0UOghqZrIb
icTlzbELDbXqmB7HHuaz0c15sa7SKHrsbd5ip3QAPHcDYYqclJVosGvkjPuDt7ruA7Fps3HsTgRk
TKu+B41IUC8CPAxG404brZOOaqbGeUi5W9mDPMogN+MnNh9R4qeEpsh9Og1lu6YljKqPAGzJiRSZ
AE9+Zzbq+B8TbfyXJYYZEM/+AqR0fM/f48/f2Ok//om/cZQc+YdBJBgbfNdzbEm7+Xexhua4f/xQ
SKBzFLgpHQM6zd9xbC6po7bn/ADmeMIyCBr7m1jDgKwOkA3wukR9BrTN+7e0Gha6k1+lGoKBr27w
CJByB+CIoTp//Rcyj9mmbecpI9kSewMSWQ5m/O7G4Lahw3J+rRRZDxmLO8+4L1m0knEE9BIydQpN
B8vvVCFT0PvR8vMcywf5S8yUVh0z+0uRRc651QXunJznY95gg2ix0GXanuUZFtOh66enwiP4eRUo
bkqYj336wvgyLKg3nWMURPn9lDF28qvWWcRWoZsl/iCQV7KBpeX1wdFOxYrxJFDlmchRAJlgGp5z
Ji7WuiBKEGCtWb5WmfJWDUnw/AEpM65MKwtEHGlvix3AGS/ZVaIxbhvmtN6eF+f4LF0tY0/l4ZIl
K0pfTE885yRIN5PTL4yGmxKQA7N70xhJ3/RGRRpzPj4ZvM/3I44B5PezkR74v7yGqV2NlzCtzA9g
03SdhA7G750pa6xlZhoapMUIE8llB6yZV3yn417R7Je0ifN4D2zK+3DiqjrZwyCcTewUwAF0leFc
ai2Ai8jYXO0RaC7WYTCg6avnSDaHRTJhwmQZwo/TWG7yCvODeM0polpgP6AvwWcGaSQ07Ua5WFEN
7c0bEzToQRwIexvOvYu1rnbeoQ64xSrX4vbVxHf4GQTcn6tSquBqDiXSymAy2fFEs9e+sXy0aAKk
6XLvQOyfz/2QJq/IWhn3yt7t1zHJHezzypZUHzZH8VsNNwOtKo2h7cfCs771VTfGPsY5Jn3gOZJt
04j4tSfcO9vIEAQCIgvQn4tgotja7cLDrzVvCPw+ICd0G3S9fScbDOW7qI2GI6960jr4gHlU/4Ix
9TuwS/D0eIsMCzEWuZSCKITfn54EY5rOvzdGKRqxDeJHJGbGNrctjqh/8VELq+oXTZVAZWXojmNg
oSbD2HH/pKnKuphUN8MhmERUt5ozM1d0WNq7otY2DbHmFMJxf1b8z1tGC8PlP3a+/9eK8vCA/tVJ
f44/pt/P+eXv/3nOm+IPfhjKPIMMiuWg5xj9qcnzwGfyuy1CPclf4sj+n1MeIR+MPJfz3zVRyZnc
XH8/5L0/4GPCb+UO+/lX/51D/nfam2NapgszyrYQBtpS8r9+v0lx/eYNwQ7gcHtG717bjN3GLbT4
1jHC+sGp5Xj7y3W5/XlT/nNiHgJC3TB1cCbAAVEC2tby1PzyThEEXKQSkucqHDmdasPW1sxVPwhJ
Dn5qRf8p481ccKa/PBYOxl2dLE5Ldyy+nIeM9ffP0m1eCW4L/GomASsE2ULMWaQ/AFLRYD74Fokc
hR85pmkYG4SBekLuvMt6rs5wJdUSxBaekwgLrkEwYcKyX7aW6zuo+b5aDawGHMJzyKSiJLUnk5a6
cZhv+AEu65goA5E+dK0rtC1wKbzGGm83C103VPJDlHmkA0SG6rxNSbJx+TkadTFuRcnadIcKBcv1
yuSIq/bgw8mzLHDAZfjDkEwSuOhOqG9yN7cXEl3e3AJsx5zZEsSRXsjKBKek4uZUx7Ny3vNkLEEy
zVC9QxEHFzU58ScsoD72C2HkODAp+KaRxByWNJL5VNi0vAI8+PjXLNGDS8n22SJg1klZFUYkUapp
LYOaV/cKzUnp0haw7ve1xsoGgBuajJamRBKkvNzen2HYG9mXQotaCyGVlifsvNAFVetRBxLOKDsA
K3Fyo2pUkMzH0m30lY14CAdlaMqGgEk9CezZoqh2C3vcMR9JkTm3sQs3bc24g3jLKkqG6iJCrSge
3aFES477R4iefRcEVP3ZGca0mXxlWiNEwyW8woOXMIhhbrcUYCW8eTlqBQvdKdDY9W6Zug2ehQtk
MWQek1yLlHNt20rmzV2sMZ7J1koIAtYYtAa5C6LDtifSP8sIBf6t01ZGka7jNrGc/Dp3TqffB1RG
+UuICRuZyqQicPBqJun8PStoCz2ePHeaUB4UIDQZyjdQJ+BF2E1d+UIBpseqwTycQLBlrFjdO1bX
5LfkVttXNGtas2W92RNvYM/1C+oCbiIoe+g9cMNh2+Z3XOyDceehpozrqGdRiHR/PbcyyfdMoSfX
Hw2C8bYkXdWfc4K1YgO7BAvSrCsrfEYfX9YMyGoTijy2mJZoOVbPuPV58ebFSuNal2uzSFgpVo7L
xq4rPaeiZxpaJiNa6HqLcSjeW0Mz52sd2AfSHqzjxHginFtKFS5YIWNo1IMhBnUcmlyUbBbYH7Ct
GavshKsgQv+p9ElzfN2eo/EhsdhVQRWslr81QxO8MnkqzBuppTqZC8wlpGBOLwKT6XCa6tCEGaxQ
BkK5/qaXmZ2yOOim8NRI2lo2zkb90XQdfn3Y7uMh/pETo36GxmQ/I2Tqn4EyDeA2BgPo6mYwN8HY
LtEzpRhBabQpQS47YTEfXzPXVMaugaNB5iyTuXFlLXE2cIOlDUkBeCRw+KWHjMyI9JsOdAgoRACc
6TZHEwToJ8Ei6houuTnhjwwd9SNPB+Yj2Tqpp/ApYmcdHlODkJMLCzqSeERFasMDViRu342WZXby
XJbBKFksj0uQj/Uz1meEvU3IDxujvr3IH+k/SzAvGowfqUDdj4Qg/UdakJUsyUHFjxQhyj2AWvUQ
RDCdlpyhaBbUWDJL4UCaSxQRW6/MWo9LQBFOarKKhFQaxaxLhFE6gy3Cxz6QbNTnHSlH5o/Eo/RH
+hF3JUlIU7SkIg0/I5KMNqMDx63rLfFJpuOqnJmKQi+DPNFDYn4fROwk14XmjlP5FhVYfswvhgYs
mPtySHiaGxLKVAxyZWUbC6R8U7YI7IavYVWQRer6PRmUZfPRVyJg5+qzRsWRyVQzavLq6T9WKf2X
dcLmEjj9z5HCjx1j9m+8q9r34les8I9/7GeZJOUfEvKvyb1MTWTjNvh7mSTMPyAROIZDlJhuCmqm
/ymTbPMPyid0mZZwLcrt5U/xtzrJouwyKZC8xW9ASyz+D2US4Cr0QlgkKOH4L+NHuvYvVQuMQKvI
8A6x+qqbLd0vTQoNMwrDQeyGKurOv1yd/6VKWsqu/1/Q8234PFcAu5aSypM0o98rF158XuHlAl1/
WpEGoLXBvGYWFZj/Aips/O7G+NsHcYDQ8zpUSPqfyjEzgQ6pQUHZZGxI8j3ueSxjlR07N+jVHOOS
oObAQeVgBl4ZqQyMY4aiQvlzHNj/HuF4QQ2zKeZ3NwDOMNew/0TkZaJAnLaQwSbCh8ak2ggfJRYP
5l4zQ/e/vsDLBfztAtuMXjxuKczdusW58fsFBqnQVRg4vE03jqAP0PbftiJuD23v5S9GW0enIprj
W83sm8+//mTj96nKj6/pcsdS1VP9SiAbv380YpIUd07vbRSV5Dlz7OiuNWR9kQOZNsTIEKG6As08
HntAVteI67zL3CB5bEaWlmtWS8EpUWX+82j6p9XyMjb6hytCRQb/D1aobhp/6gQMVRCeYwtvAyBS
bd00cvYFNAffnUxSvQNQL+wFPWQzFLeIysZdO2vFyVKVZLMbkHj215fpz7U7NwPTJ9vmOrl0Tt5y
FX954oqcPYFo+YHKeZqwSKSVRF2S1Lj8BrK1DmUYztm/+Mx/eOqWz+TZY+TNA6gvyPNfP7PN80my
jOMzx6o9Zxn+fllk4fqvv9k/3HpYoHRmc9LUHdPhHvz9U3KvJA8sHgXrFQWYo+P9G90pxmcFbgst
/xy1PPUOaDgchaEWTPXprz/f0f/80HOo0EEy4WL5Y9Em/el7JuSOmHUAPwTIB7j9VZNCyEaoaSLE
orDp3nvT1d9YjIq3yujjJyoJoz57k1dV6JlV+V5MVvYtC3HRouyFWbBR8CRm+DoMEqlomgWfCe8b
yGVMvtW1MGV2xeM7RJswtadH5Il69TS5rbwzh4mM5twOze924Y3tVWtyhCFS1nb4lABDA841jpVe
0ZV2k3iCnFcL+DgIAOa9FlGFHXqcMOnaoeCl1KwNYKAlzfgZjG3ebgggA9gsxUwrx9a+vU3SOOYS
T6G9qbBxRGjmdWvYlWaz+PGpxSFWNJWQ8grqUj1bpROfnWnk91mNFATeR15KwcRIL0GY4g1BY1Dc
AhH26nUJThBac2NA+VWYVgD1qcKwvwdECk0Pfd2Ldg+UJGtuo8ogJQqLS7nWRB59Vjqkzq0VCazR
jZu5VJYD1KJVb+UtqCemS4Y/TK35NtjOBIQliOa3RfoGG30mJHfLQRLMWzbP7ZeU4QG8lQBxLBdO
T74MZNjbazS5MbW56VjhejLwg64W9aV7knED+npQFWCoitHauMoB7HknNLp1ezJDL4Eajeao3iaz
6dT+rOmNvW4iq8p3Muhtba+EqW1RaHbTpXUG+2LmDWJ48DyglLrAETBFMCjvM9ZVDlBcgboSSzIL
f8tCQcFiKIqCw1Q2aG3I7u6/1yUROfcNx6I86jQBo7NDiBs9105aW1+Y0I4V31oO0S1muFLfWAg2
xX3Dmjpat1Ef6R+zV3saC7y6LMhnjAPjRGKw4V1KmAWxs+PnGRM/4c4YXjqu3gi9t81AYOtD40ar
oeRs0BYJq1ec5iG0GojbDocQfRtzPrVho9nbnJI5kX0VJpxy1dotjBM3cRAjloSqIVlK7eDTYYCZ
HtNshAlOKGEk1jpvex2zuQeCfGx63M2I09B4BjMCEDQVZpJsSjRg0W4WgCpWgCyN4NSMVk4ilQHh
0IcLET8aTmdfYKWXw7pjYJsCkrFCB82CJ1H5uDLZBdXoGmv3BxdLLyUe53ixO64pp6ubUvQoHGJw
kgeOUo3vwqa+WE8VFru15c7Ze2w1ctp5Vcp8FTZkpl9rIyr1NcIkk2ZppuMFzTV9S/iP9zSwoOhQ
Ihjm6/+j7sx240a6bP1EbHAKBnmbswZrsKxM2zeEbdmc5+D49P1R/s9pZaZKiWrgXJwbFVAwwCQZ
jGHvtb7FcHXU7RjmuXEDtW8qVgCRYb5PPZrILRNG032PrBy7sEt2aPBzyANw4SIefLGbDMxoWxQr
yTdPUiVfswsatK2HSQIofVZC7xztsunBDxeDvqbZrQNpUwFWBuax/pZScudvgbIAW8JRTW79IIPB
xMGHlU6IFGBdIklUpENMAw8ZAmJOBJ1y9oKHcVcuVSs0ikQ+T3aZJ4m5lVlaWEsK05EkqKpP6BCI
IiCrNNLdr1MQRXfoHmeBThnpPTMhsrhV5Ex+sarGynhJATxd9XOCKMuXbdwWNCC/h3FiWdsU9NjE
IVFpfzTyV7KFU49jf1dRIIDASGJ1fxcEaM03nGC62zRhf/BVEEmj72js+uEqygIBqGuCnZ+4oB0y
N17y0khrNEWVPOVUwomndNx7AoNgm2iTgR4xKYi9x57vxQryvB3tXWMSzdo34Z7ykYLFeUpt4t14
HKQ23YyTq8KFMox4vJXA3DPi6vriy0QPVtwimyyp4Smt89H6GymAkQhy0cJCo5BuENXwbtwc5fgt
fRSXpiSmKGhCicW+p8nT9JAjERlX2Vh3X0ZYbnKbjpb2m2kZ6i+VCKTCFEmsFy9he0whW8fnb0SI
eoCkWd1XNt9VvZS5beVrpmEDsxKtWX9XIwXTdhglG+tqkllYXJO5TuVCM02mGxIRaDdve03Uchlx
JCwBcZiaifi6zKelZxeoqa1SU78D3cjLz5OlermciZCPteNBc84VRZRbp6mcTyWuEwSWGDcxk/Ln
yS1T1O1AWHRa45RC/mjE+yi44wGqAlkK9ybyvdr9pEe4AHHDOVVtlIu2S1V5M9QTERLUHLqbPimr
ZJGpEmV5043Wr0yfNIGKrSUbPWL2Q+OSzs2q2C3lruvLyJqj3WguxE7OLSZ+DL9z0hOMRHlh3hbs
NzyWriICiIjgcbyXyGP1m9GvRHRQWloXt5WdaeldgcA92QYpMWKr3ktnwj6jvcnNe6yRNP3tknlS
32iRkSU7G9UGga1hrUi1WFA0M4m4A4Al6UIPvQk5BtiBdIFeYT74ykqhupVNsg/IrLouYSqkwCSH
67qPwvarRTcTzUjSWWoblTNqlDDe7ArrdB2vs75S469RNjK/NyCSj/jttBb9oATYHmPkzfXsejBK
HAgorHV/BW8sPNQl696y6unXX0W0FOkLkRH4VNdTMD6rUOTDpy6pfO0hN6PmAfsJwrm+MqzomqKu
+KTVfjqu2CrAyK7CLAqePE0L/mQ06avbunBgdZpDrQI4aCWpevhSguYXLSe0whAiw+ZrXSJQhZZi
5/2DU9nNA2LILPzWGpF/iGwtxWJSDQ3ZgFoOHjGsHMpxVsgnfyhw24jvEPmCaONOxsTWMHI+K2Pg
OQ9t7QPJo9oDPB1v4P1Ye665xPYdMH0BOpXw6ZUZ3xv1mH4FNSmDpTAa5hTf96MSsF8AL5bQNhQP
OtZDbRFPOhrSovOw0Y2y9H7ZUdw9D0mXO+tG89wHvnw6k+ACb6pJa8BMAUB8MctuevTKGP8SQXv1
E/gWbLxTNFV3sY+w+yYY4iH9bXdwP0FXYzVXLSKa274F9o1OhgUJ4XWo/RzNkD0fmV4puxDu3PjW
58qB5Rhlqn5qRKh/ih0qO0ul2U1xY9QmRVpI8Jm2CnFIeyvKmD4bCj3MHiO9my1sQnI2DwN50HVt
0BBKuG6CRiMRtDTpFoAZcPW6uhIja/u6G5GzLeLM04dFjTsFRlFVwyoTHmWlJQneZbzCvUzSVMdU
Bws1ZJqBmt4pewnun1jCBMd7vsL8Nru8zUxQc06scE8QMm83HaL+iwYBalgbcZj8MaBoFMsKq+1L
37nT17h1oHMLlrxiwag1MN9VAT8o0GP92Ylk/aMoRqI0S2UaX6ciDvOlxKn0k6NaqT5BDIkdKqJZ
L+tHTxSq3ALLh9XqVIOjDoyHxn1J7FqU33REx+0Ve0ePlLDax85oYPYLQMhljR2LK2fwvZmdLj0x
7qJUhMUPtkbFXR57Fv+mm4PMMju1vKcuTJzwhhg211BLsJ66uTKy3Pe3k9v5uDxaAmzwuoPvBkOH
pS/QfwuzJMwlyKTPo1Ypammq5Mlt2Hb9d2zKUbshubJ91oAQZHce29WfWmTW7Yb4mSTZhITb6qta
G5Nn6eOOWHl0b13KdHYKvJT9K6BYShjhWpJRQ57iqNr7eJY1LBC9tMyqTu9U/PMMc3UJYXuW79X+
b50kI3gQQ+PdjjxAD1n2gFOzFjQzSKz1UXOLJE62EWIcpt8sswiSIXhsNdW29T2oG+0bi42t1vng
pz3yTI4hSyjeHcKeuKMxILw+mYNfPUwTY0NNOUNlLOfqaxivVCpruG7O2ISrHIkjHkcXC3hQaRly
TvLaxcZzNfMxV3Yab9E5NHBCqUzWS9BFrMqUdulZoQtT9BH0Sv7SGScNjja+8m1UqQYxnTdLIdJg
kvC2WM1eBEjVW5s+D0hw2jf9wiqmln1lGUGiacpGPspoSsrdSC+C2E9pqIM1BpAIi37E0yQI/XWW
FuC9b6TkYWsK2gIeYJGTsFHkeovWfqC9sTNVPdHJcUCuXytNs79R7bPsHawx946Wu/wjzJg7MKpy
jKDresZDK0rdRBkOuQIXQ+nctm5Jrg05SnF4NVLR/WM0OlNNY0VwQ4MAet7WsgfzoIiI7fHKa22/
jsdo9JYQnOXtVBhusollkhnXSAZaTvG90TtgNMJUXmXKHXgBid2Yw7rQCZxdukwP1KPtCg/TQE4P
Dsg+HJnwdIz8BEeLjNQ+HYF3J6QWUgehD4VmR4s2ZtVDC4s4GOsLNB/hgVJI6K61QczuhiJgRFV1
1NkrKszBDwLCOWMCFkrkVuUzuiFOdFzbsO9/5qgrvBVDFTT6OMb41KrGpLCtT1NobUelUwG06hxv
upmbVfqSCSfIf+n0FsnoELWOF7iyQ20XIsD21ylSV7qGwgKny/wEK1DwP5yVUklX/BUf/L9g8vx/
VtSeq4L/XNPeRHH0tpY9/+v/KLsM9FtIUP6Wnf/T7Dek/V+OZVDYNehH03anAPd/ADwGFW5qMq5n
6yb1SCra/7eMrZnGf3E0dqhG6bPuSzetf1PIPinzCenaOhUuyj62YZqmZ54UPvHzRoqWr70frWq8
hgjefKUbr/3MYXffh1Y+3WNxwGtLF++Ozpd1lcAaJDLaBBQJyiy6UHJ71ZD9TyH29fcIk4IUnXrL
0fldx9UwQCthoPea3NtmbF2RwMv5J42LG3tiTu6wuODrKvLNFM81amQuyG9hfvgIey7k3h0X/15/
iOuaQvJyLJ0D5kn9059mjbnXGnvotyn5U2ED23dqdm+GyDuFffM47W6+jMF7nBsJHrU1+hrH9zum
juYrs/P3mp8COxfs+5AcsHkKmadp77tb1u4b2wTmbzZT/3so63Dl+0JekWAQozGt0w3y2HY7ZEFO
eXIKrtze90HzeOZWUXlb+WAtblDSDRuOEvg4CSx+5jxBO6zJYm9t53BncKsH2wt3NlcNj9+kgWWH
NqhJFd+Wp2pB3N1m1lHQ3dPFxvqHLS2q8e1FtxXmvFrmOyI8F84oViUu6yrE9chx2QYyFA3VjjTX
ta37G5MjDJXP6ywrNnEsd0PRPSlB61nzt5o5Lh3tr3jpH+ve5699/tVItFxHOKhgTjWOflBYvVLu
PuREttPcefotSVj6+OG8exXO0bbDAEPRc1JxzQZKW26Uu3vM9mIJIBStHdSVC4qX18LtySsgIhUR
nWMYNNJOWwuBVRVsi83w0KVj9NiyIQpolmIrWSZB2jzWjT0bX9042o91ic3AM/v6U8h+WC6dxAaT
omqzB81N6ku7KCcnK3CgjVN84Xe+8zRMEjxsalM2rZfTKMskhSeINMLfA/zQ1ljqFMT9RlyYWt77
1BiHNg+cwEzMIydfdF/WsDeV5u8p+hu7roigH5oEomEWVXM5zViWTdysoeY1ZFuwpxxVZT5R9cq/
IdYbV1ou5hZ8GG3GIn+Jwsbb9UM+PcScUHANE8M4tg6SnrLRyDsi0i4uHXKaWnTcRaL0R/pWA7xa
s7jQHHz94aev2aY/SK9sblmfPr88i0yTk6i/x2vRX9cjd0L96CcrULKFXZgv2yKF4TuQrhRTw/uU
S5wHBXqHz1psONccVrWliKgQfDzI56Xj6GdJvn7hmHO0NHOoftKyEUNguy0cnENAXNzNEOHZTjXd
unF9eExjjRGUaa3+1BBKuPr4ysfNIibV+cooymamnEXV/uTKyppaiD5xcED+cZsTAPEktfh3jQv9
SsXOpfDQsymcq9GqNhxWUNZy5+RjhkBGCY886IOXQgHzgAysWqCflK8z4CcVSmczArPz8S2eSDzn
W3QMNqKS1jh7B2t+BG/6YUHBZoNKjrv3cTLfhXQ3wBzZ+MLsvPgqQ0+uRzs/YNajrNj13YUv9mxu
5+rMJ8gU6RCw4Z0fyZurY4VIGhWVzF9BJ5aWk34PaYAs8WH3f3eT/zwfv/N0HQ9RPBTCOS7YObkU
Z3RDpCLCf97V7QQMrnG2QW70CDTacFdZ/a3sXbkz+uqn603jo0/s0lQPYkX14w/G3WqFzLF4sDCP
toNPk6iyv816+s2kmdiTzaRb4WdHlWcnf2iWRHc0/Cvy/hJBqBopGkXk1/BircOkjzrA8hhV2IhF
0ICbd8NpM1qPbl3eIIn3ift01rZsHypoElcUjka6B1H2Yyyw3aNuV1dFzTZ8aEptBaADDCxCtpU0
Rv3Cl/fOM6Nti4TTYhNpyteW85vX00gBEAPszj4Xtbcxu7RaZ6B+KQZl0/Xk4E7rIA9cuOg7I5Lc
Y5q09M9nsKR5MiYE1RGsg97eAhwKMMqxVgby8x085uEK9i3pG1NVrgxXyHu/6tsLH8Q7Q9JlqmEL
5fJtWLNC9u2QVEIfLYUYYU+qColpMKEfkKo9GllRXNgZnogkXqcXF6WKg2hL568xT3xvHi+RPrFD
vIa3d3CFPrit3iKmA57UODR/UG71UAfrHoY8CArOV6Rnqn78a6L5x+/ifKMsmVRRRrBVlo4uxclG
ZSA3isJ1oe1RQNqrWkm4YaVRQVDMYCFJq742JwSmJudgUkqUt2nJ+dk1ehXefTwTvTPZ8tJnefss
oDC8k/cOjsweRFHK/dAYYPjYmsI8KIo7aDefOfQb648v987YdhnYFssd5hbjVNseA/FCpmu5+zoa
nEVJlX8Tu4V+i4TX2abxaN71nvPy8TXPNijcFn1SdoSmzkR0uo8CnILu0+jdfaOHznqM8h/4tNwL
i9aJEGQeVibyJBYRwTtlWJ2uWhKtSQK96VBoJYTDqQKbnFjjVd87zmdf1s2OPvZwHWQV61ndRNvQ
MLVryELqLqtamzyhvrw01OdRdLyGs4QKVkgASaRM2CejjDJsDmmtYWvRQnp2jLG7hSiEAzzx050S
o07gtDWu/aiKVvg5++uG0sq2UuF44bW/M97NVxQtMh32E/bplrkoDHJriiI6yNwKmbJDtfOKsrvn
2Op/l8Ls1tEgiXSjebkTuHKvc4xweOPBJn08GM63NQB2eVuoa/ktHNKPv/54gE+D+zs6AFgmU3NU
ifEFbRJHYZzouFDmDR+t2iwID8ptaRh+fHnzfJ61OZDiHSB8i8fA+f9o9rFRgQedhzXcT2irANez
1n2BKce1mwomQ9Tves3vDlVEPdRPpnxb+V715Bq5e0A5PdwSP9l8F/Sv7hPbDJ7akUq1i36C9DDW
wi5HSBw14MpzkmIXLY7ORTcO9a7Cl44EWRjbmJAXDFE63tq0hkeFDuzCUnI+pdi2yYzCXl2fP4mT
WyTwOxxxkGWHCqHqqqxTc4uh0lmhjIbOMJjDhWd6/n3PBGJ6foYpOYSfHVXrdGpKGfJKsy4i+3Fq
thZ5zRdWqPPjGGYPSgoe3/d8spQnH5NTwc2ZyGo+jM7oLoJKXJsZyoseSf3aikeYtxN2C93MtftM
AGCFFfrSR6YOUymNrlyVpZucCvIeTaR/4bedr56c0NE7MIlz+jnbZRVZCv7BzJODGaFyyoMigWNS
WI96iX/s4wF8/v3YaIxwwc5KLhsR5/H4ra2Wlh4QmcM05vkDqozyZzvGFRScst+GjRs9GqaiB+BN
8tIMez6b2ZIvF82mPYtKT/eSPd6sZjKb9BA50nwKBBOEJWkKkckIDmLoi58A2S1albJ4Ub4P/tzV
wMFTW//XA3w+rJncPnOJp+vzgHyzg6h6JM00wnMQtQBljQ76gONAZs29ctHoZX7hkb9ufo6n8fkk
RqnPtOda46sC7M31hJmlcW5m+QGs5nBQYoq3TaarG2WRh4lztHusjJ4PPavJYjBjaisD9h8M8Oat
HNJpp/uCk03I6RjgAcmhJT5B0jEs4hkAUzYuOoLIgYQGpXlcxZmvL7yxHW4sp6wfy6qPLtzP+R6A
WXyGj+tU5lz39CQfFPR1DYxKh2bo0y9NLOuNbgc05arag2QIv3cSsXtpx3Usk5vXZ6oGKL0sniN/
X0nmbx5iVhA/G/ppfGCxTB7IrZTXhd/p21h8d52ftZ7X64zgjpt4yrq7OMfv8PGHcz5LCcnGgK/m
b+13fipvrt8oU++9OEsPrI9kQ44AN3pwkRee7flMwFUEnyXVGOSfp2fnMYNZ64DfOthI06jLoUHA
YCO3pg1W9uMbevdS7Fx1D8XtrOU+vqE6dOjXtIg/0qIgv1b61cqKredYOPLCld7ZWzmczW1bYJ3z
2LVbx5fygLFqEF2zA4mXcmNQG9ggGmh2srdIW0o0Z9s27VdNlu5mVKN6aBNif40WhWLtgNJAfd1f
OEKfv02c1BQMPAx3bK5OJd0QwDTEWxm/yG+8bUYNj9Qk7dJB/fxLcah5OeiDPcHtmyePWBq+MZZG
DwbCLaPbTnbOsnSHHEdTmO08uxUr1ID9hYF69l5dtKFy1lJjtKPAeXLRmkGVTqifDpq0frcCm20H
a309BI36/PEIOj+KcSlL4CHk5IdK+rR9QT6jq/SkmA5tlkbrwfE6EgdNyt+4Oa6DKUAtOSltGVpD
e5uDlKUyY2dXH/+Iszfpvi5ks+iISsXZb4DpHxQu2q5DD693lctuIKk+di58l2dvkk6NOd8neQ1Y
Jk/V8JSBICZrVnnozDq6IkBa3CLR71eW4UybICYeXlVlfOG7Od6IscOk0cRznb3EsxHj9PEmht3X
res1z8jLbo02fiSfG3JRaOwhjv75+DHOrIQ3Z42/FwMwgPlA8kL53cff6GiPKoMb3D7D9SIjSyq4
L5pTk4GAUwGMlzcifFfwiV3mBzgs9n1AdsI6kWSts8gQcOXg7cEe6ECsVLTZw67ZJghHlpkbEeHZ
jt1nQ4Ir5+wUo0Yb3dnKL8DHNMOFtcI+Xiu4F+wnWHhZn6jC8Pdkvon45DQgQu1+LLXsOtMSbU2q
FskwKQg9t8KeCeW6W5LXmK2LgCqJZVrNroOyCzgolXsFimmNHL4kcjPuSBlgDSWsNtnrMs23bdXX
dwxpGIADphDV9MmTxgZ27VYVigQbCUwsI+2GHsYfmvDDtsp96wA3rlpSG49/uR6pOQs1VAWFLplc
2zZYMzeoEWaGwlhHqV5uhgrvlWNQV/z4NZ+9ZZ4MXsh5aM27YPtkckhVb4yVK9t938ThOsZCuyh7
LvXxVU722vMLYJfHoOU8rdPIsU76aiY8CE/Zvk4ctEtqcD56Cznk9qrtiu7rNJLmgRUfAFatCQKu
UN66oHzY9sy6cM4ft01GBlDdOmo1WrK88OvOn4FNmZh9BAMXSqc7b5HfrOQIreoRyCs/zssxsxnE
ldDw8i58vK8fzP/s+v4+A5xOEhwDyx59puPL5ARO46MT+t7tg3Y1shtd2R1kI0IP0nt2O9yrMcsT
LAs4Os+l+q6jAYfKhp84RUy9mETrgAh0jZRoieSONkN/4UkcH2bnn0j5bC4xCENQxp6jbt4+CTuM
Oj1yNWMP4lSsOJm5Sy3qZ2ueQKPQ5gN2ThFuWy14cRs+k49HyfFC9ffqbKZojNH4nntPx1cvSWDV
Cicw98gm4utWIqaMAmqUWTipCy/jbCalXsWe1dGZUHWDY8/xpXxVTnWZ5taew0S2sVvDX7GNzZdW
iVEzY1t+4cGeNPZf740jNJs4/G4eBZyTC1p0ffFWcsGRfKdvY2ZbV3ptlfeegSpOUEVYxURDzY19
60rTJntp1pm/IWEseUiSelh8/KTfu31qCrBrbDaVLJTHtx/qiYZcSLf2UY9fnAK4gDAAW8RKlL0C
3pRfuN47b5YRT/lb0lPksDB/gW++MDNXNQwVae2Z4P0b9oWMoWIw4IAT6PXxrb2We48/M2HSxqcc
SbeJ3dzJZwZLxcWdyxhum0LeTxSGV12vPToIbNaT3cu7UC/1gy5juQFZb+wqD2kYp9SRQk39xSx4
C/FPa9sUbrfW8OCT8GtcWpCOD91/RwOfmjAMC7kHspPj5+EgNi0n3zb2PcHBn5FJD5/6pkixnrcB
5i47h9pZyBlPHT98/HjmJ332dDyYRa7nCfo4J29C48QUYOUxmOtMk6wTs9/U7lT/qz3Y6/1RwNBn
95LLf06tWggI7WTC/r6fZZOzFnoW8ZN19K/vheE7izXoI4PjOPmm5BDGOJpTsW+oVUKNz7/Udnep
DvzO0LXZr7vUYah+UQU7flWGVqNX60exN5zQuQp0LdjZbZHfOHGuP/4v7gcLK58lExOyu+NLjQmS
IItkh73KwZRBMRxAfhIq+/FV3hl71Gx5L4w+mpWnnQqOXqHT1oO9j9joED8s5TYrYvHYE6x+Mxbl
cFvodKotQEwX3heIlPPR58BSYVdOQRFlx8m4jwsHQTqYk73REnO/1n1tJJQqU8GPNGXUkxBJevhS
M0riwaMufq6V5n6mclVdO1nk/mJLXH0qERYfjDCoc8IuDP+HljfaY2CJ8l6VKQBGLZcbZev01GPg
Uqgp03j6mQGJE6g+9eTHpMbcWDuzK2NpJg51Abq15a1HPvgG5kjMItAbSUmOklv/wIlICVKL8Afk
RO2tXQnxjvHPcXRs/RJP01SSUuPVSvyCvSR/YoRHodpMVhiDb1ejdRuGgLoRunfENAuAGGtDNk51
U6eU0JeRW+s/bKuTL5qNqWA9TEO/i0BakC9qkCO6CjDRPZELFj1Zdlva9PAK/4GY9k9hAWR7qYiS
0a9qZctfHi3iBTYPQm3ZMPbRNp4CSsagSZJylfhFfEMUVj+HaiEPXTq5oW6R2JN5W1Esr5eDnstv
sDmkBdHZJGI6jwzEP6PFXtlPO5ATDQyHZlUVVkrEk6O2Zd2zhakaewLjK0V9UIlLDaqiAx5u+qpn
ORWDn/+YMtRBivZYcJX3Js/Pt0brpRsUxS62dUy+Te7cQZtEypGWLenmMBMQAhdQd4HGO0XNCjmF
erQz9dZ/greOXNdJ8m4fdJrzx2vBkkVWXNzPRxQSbFnRr7BQ1S8W8I9gYWVlkSwHrYN224CSfDbT
eMhJAHLUc1lNfbJVhmq/uoMrdrE5CGiakLNekjCdbiGSVHSZSwmlxihiLIOTykn7IIsuvAO1O3vJ
NFGly9L2pyu7m0ra0XY+PtSZ2uJLJMF4jDlsL+zWh8iSDfX4tasgVC71LMCsHVjFAMJbKEQJcTAQ
XWv61TeT8cgZ2VDeYsoMUS2lVtcR/OKy+dNDZwXQiGVCLXR9sg5uWSdQFkhSW9RxZN+qQNdB8o8I
bFe2M7j3pir9pW7I8KuBTBrFrNuRWqXmRDXK1424Kqap+PPxHHN8On6d/1npkQLQPdPnxsHxTKbh
p+soYyKjY215Hsi2wRFRgdTH9NUgpDOJamtzO9p8fNl3ttiCTju1fDpk9O9OT+WpBGQXAuPfO24v
PhFrWh08soASpMH1n6oWPiqQFhYwjbxV2bfVqsMitAM/aj+6IiIs1UVjPFac/fgk3euksKILK+Pp
k6GXyCwu6VzazoyVOllOcIiYVpEnap8IGKdJ0KRrt4vlkuS2YImdyvjMduRSwfm9iwoWZMoH1BGp
7h2/DuCBiLDarGO3S5ZIbEqdeGxzguG+HkmT7vKXj9/D6TQ/3yRVQXqU80sQp1KjrsRuCj6020Nc
39Zg67eErQTonox6hxTowoJmnp7uudx8cKMPDVJkLiwe315lE7ZjdaLb91PXb6CeQGFCzXofAqjd
xawMy0Y0GU60qMYFFfu7kDMeediWibyeIBtF6xrnRorn32xJ/aPVuNQK0lXDKG4+eb4cV1M7jhdW
w3deCqKFeffy2lQ7lS3YadN4oYj6fWKOzqbLbPfBCE1sLVoOf7pqAS301iVt3ztvxpp3MlRdaSOj
gT5+VFReelJi836PQa/aja6m7ToUfgtUp/0qVl12YeP/zvVmDSF2+ln9gmn/+HodmbRkoDTDPgic
z1FMKJOfBAInhncd2GN94Wrzr3+7uWUguB5APwrYnOI54h1fLVMTTKE6GfZNrbXrEJ8RbMT60gnj
nXvifigmsXun+PdabHpzmOksZNnJUA37XFX9siOa71r1zmeWA3XDEf3Sx/vu5aB/zLBR6BunXTK2
azroSXPYT3ENyxIn9loggr4ir+WFwtN//AL/qGR55xlSJENPwy6Nwt+perEYuh63ej7ue9cON0iU
i02Befj5X88QrA7SY6JGRca9Hb+p3NFcH4jEuNeV+CHS9sEzu9/kXP6WQ5dfOOufCDLdWZODtNdi
OqKr7J3Je4PQlUOJZmRPKmG7MpM4W3RSI/kH384WW12469lxLTSo01ddF8E0za1hRQZEAM0eA2ep
C3xA7BE+fganJwsKblAmOKBSnmesvk5rb8aRh3uxhi7a7rWg6zYlKakrpekunHGW/I8vdVZ+mK8F
q2PWKeo6nceT75CWnIgI+W73LVtw/Laj9qUKiUDsS6dcW3OMQW0NKEC92RuFC+16sJty609leqXY
iW//Nz+HeYFKPW0geqDHrz81CgSKdthRDyB8iSTdfI1Ao78jeXIgKZLaU9MVRM9h2FuaPoAErJ3V
qjXyZhe1eX9BMnVW6n59OkJY84ifNw8nTwfqWAaEW6M8jL76RgeGvYKdby08ZAgrmCPRguS0fKuP
5FWW4PPvBszC28qN2cuOPZDxsl7LSWVbjw4uVOrEJMouddeiFBC1MVRfT6mZbVKTehrCv2HVhmGy
UGnRXxAIzT/0eAIEs0RdweJtC1o9J+er1su6DnhGtzfTKSbNzbPugFuwkoRKJ4ACb1lKC+HGju39
x2/0FQx5emVsGfM8xdpCPfD4jeqdVbNCF6QZ5GOJb3acviBKZXs8SP3JIkBl1dQ2hnlRjdvGHJLt
mHnfImJtHtupLA+FiCU0kNxe2oEebakFE9WTGGJd97S6XUvT8CJglNUECYYt6Wgbp+pIEHNm85cX
Fs8uDuxFxsdG1ymCQk4c1I2B4nBhYclcl1B1lwrXLcggs9lWzThe2NedT5s2giyThj79Lwt4yvH9
J6FCLkue7l64I1QGiwC7HEPihfd7PmVA3uJ8TOcbLQ5H6OOrjDWxQIQnTntsqC3IeLABiI/yq0rB
k/34jb5zQyY1UmnSxpu38CcVe91BX4ChXN+36Di3zdRVkDIzf/XxVd67IcFueBZrMz2/MkLfzIEB
TVlO4omxR/CCoR3XEzRQ78HNjHb98ZXOl1H00ahvASizD2FvevzoEgvnqO5WVN/JkcKjTUywkT0S
kUIup2tfeHjn3yGtbQNBGDJMCnxnUzuVXaP2G2sP2FAutGDUl8CL6k86yPuNr2J9NxZ6cUj16VKN
5Z3bRI6Hhhp5JI310wc6aXXLGT609l4fyC9NYP8wQl1/0SKvXXlS9hdm8nfeH5sShMZ0Wincuydb
78bOXVUGo7XXM91YkecltxEJSEtTc9rnj18gI4JXdDzH2Gy78NgRKMJyftqjB7oV1GPsy33oAoWs
CIRZYzYPblVBsQo/iC2/DLFqZlaB5j4VCtXIqje6xF1OvZOTYu+jKS9GNqGtstn0cgYSFvUBN9WX
3lDkIed6kDyUa4PnWmLQ2DW2QQaUZXN+XcZeWVIbz8hDqGoCfwE4DKG1hAreO1Qp8h4Misa2gkXU
tsaFW7f2tewT+Rn5I2uXOXPM6TSSkBQhUxwDgiPw0e6RpEPpaWTxWfqZajEnQKKJy6r7XPZEKxGl
w4NfEEGVNytnCs2vDvyk4UoOo/E1tKvPvRiSeiFMFacIhrT0W0w+Xbt1sRqoRcBSmq6KBjYUBBB+
GyAF7Qo3vFUvwlRFK1lKjsOtrh5FjBSfmsvYmTubJexLy0b9hXa09tCTGNdiwyXjeBwTKKcJoNFw
WSHYutargu1UGHY+W2GdYFZR12jya8T93jKkpmWw5KTKXlSFV9JliERLKQVsCJmITj88jpVOYU5M
UTnXcILkpiU2DDljkXwz2lH7yexAAQ4bWMl8mjo7I5mY983Sgb8kCmLvoXnE2Xf0QdRi5rqnWBbj
pH3LkYB+qSs7wdQGfpccQFZOFEH11DxTvu1RviOdetL1IbhRWpBuSfRWT43uTt8NqfX1ljQ7ACBh
atcU3cgsJmYWqSe56OhRhrVDiJP9nE9R5d+LfubgU74J77S4c+ILh5p35pK/NGb6tGxUTvsZBrXn
EgfNtIffuASmX+6g37gbFVraZuQ7I4MxJfRMjy982ucLAJQ/ugSujYtJ5yR/PGFWkShgZWjevhrQ
m45YvNkjXvRGnM9Xs92VwuvcEZ1DEY6vQt6kTxiO0vZsz9S17TmEk/fFDEcnczQT9qWd8PmExfXY
/2LznA9w9vx73iw4feETZOt22r500S37RUR0WGPdNZgMN5fmq7PpikvR7sLw5M1LwcmlDB9zKCRD
bU90cXgTesYEZoJNvi4VrZ3K0kic9oLPsYrUPYyq/E9QBtnKEz0MJJisl2xpx2rL+RQ0/xx4nMjl
6K+edn7o9LVsE0xtX09kE6uwih6a2h+v8QTAT7L8asOnH2LxJ7ardkqKnIzupZpIt//4wbw3sBB+
sgpzyqRvc7KJMXItieDhBoeeTMhVa08UKv3Wv3CVd140azCHHhRAOCFObWBUqeuol8rZm2GIv8dK
w3UzmmT3lGrY/esbghhpgwebnRdnhj9fOKNW+K23j9PWvjIDYMmktqsLN3Qirnp9gc5cRiGQRKe7
CTL1aOgSd564XYKjxzZDf6GTDHUzEN2xYQoe16ZH48LJQ3M9BdBDmmISKycctQvtwxPd/+uPmBUj
9iwGZ8fmmMc/Iq7qJCFBKzz4wNzUFuyPf8spB5h1FtlFgHhhXibBTkPt9tryecJIW17zFbjPpqdh
Efn40c+T0PGWYDa6YDvBoA8S73TbXSWw+fywwNQo68lc4q8Kqo05laJYhRrA4DXYJ6VfN1XgBf/6
0jTpWMvhv86G9FNrfGC6w0D2lrvXDKclGqOMl0jVicpIsm9JY/0G7K6tP77buSpyfLeABmYyJBhQ
zgHWyfEOKJ7uTLM7vRpG6zeYeJb4GgTlPrRTDQWDX3UkjIMdKZaOiMyEaE9UYhf2tuefL/ZltIso
XxEwIpg8HgFO0XpRpEzswbodrkhg/2/KzmPJciTbrr9C4xw0aGH22AOIK+OK0BE5gUUqaDgcGvg2
zvhjXLfqGV9nVLOSPWmzrM4M3MAF3I+fs/de3cEEXvybg8G/aNr8eplPHaLVRniSV1xGeg2TKmKL
fIel4+hIXbs6SlVeitltnyu40pE+9oTKoXfwyyJLz01rY/wbFnlZZO7+5gj2Sbt6ewNYSdkaGTrr
7Fefv4Shi7V1yFTlRdFtseGvlSdTZfpSpWkDZ2D1ogJLUphlVRvUyUCivbLOX+DazniR8xy26ZT8
5vD5r24Wbe/bOofKU2Um/ut30kp47ck43ywupGUWWFIiwC4yUMolD7plZOQCy3bbu9MPFMTepTEn
GFnQLjfMqIzAdLvS7z13+rcXRs5vf0yB2HM9Fq9fP5aAu2kzYWIMNBoT8WyyChuseL95K/7o7396
LTg53ooVDgaITD5tKGmFu3Em3+6V8P/8SSEJ66ee6TBqM6mVKhp5LQ+IQmO/HYy19vO4HraGmg8J
OZhGTmi/2XlXj3HvvYJaxAm7JrN8LSdBH+7p7Pym2/SvPi5BA9wY/C10q61P67iWxo5dF25Ofk/h
nteV8RzxScmZ1Z0khRWBjOEo3QMxf9nBWigY0mWsDibwVJLwTDIspdpsVRsPszW0eeCt2UgwDkKF
37zo/+qpoudM6gfTNPLG1E/3dXFodaX67L5AIG59paxs+qG6PJtY6r8mczx+T+fWfBdJ2Yed1lO7
W92MABS34y0rA7OuJejj0C/696Tqt3eQBRchFWMr2l1wUn59sMw1B7KUz94LDCxvA9qRjC9TiYOG
dNLfPMOfzBp/Xosi7o9OrW3yzf16rUwxZOoNa/zSqG61L8BSMu3tCBedMjuSQ18FuahiwoGXFVSt
VW2HMk4u6AYmHMu2uzWceoLf0Cq+OuIS7Oo0PVR0Ix7koMPhooJ5HqXbb0mkUlFEqPzkxAWl6cCE
SpKqfPn7PeSvyzejMvAGNlB1RBifO+/NSFIo8SnFa4F4Yjc5qXvQhPj4+4vc7smvb+RN6EWt6aA7
R1r66Z6ZZqzNyqQWr+mse36aVFZI33MIW81dfldm/3VTvEF77JtfikUAEe6v34+eZ/VC9nrx2mjp
jZBH5JmS1+0dUIw+Unk3dgo11Z1o2jZUjFk9ODG8X9cYND9l+YqStbIvWC21yK3sLnSSPIk6w4u3
FuOxx0QFm/73N+ePM8anu0O/H3mah/AWUf6n94rWLWl79Zq/UjbaCJ4JqnuriFHWfVLeiCVDbiIv
aCuaV2tgK/ZVcC/7sYUV7afmMmDuMcnfnEV6N8VL/GRNDnm9NfHjD6wjoClnay1exjT27qeqKU7K
zDrkrwtNi6jWm/QBX4WKdb+QCurawYjvci+WVaAJaA7Yq7rsg/5mBfMXtsNr0dN017jHduhV2Uyq
p94c3KKueo7bY/XYmq4sfa1ftDaw+3ko6Zrr+KZ4eTUFxcPYX2qtHN6hitRIbcqeKNe/v5+3c9Tn
20kJxvqPaPRWiP/6AHSWpZRsi/mrVWvQ04kwDhu6Ul+J7Usjrv3vqvBv4jlE8aRB0Xm5ycp/vR4Q
IeZhppJj/LEBlMsmI+QMKLdptl6kLyQW//3v9y8Kf0aatwEgzgpWoM/qdbCzzgrnrye5owMDnxKM
/5oOzvI0TmMqI4eB/wlDP8bfqiwVJD8qNBasoyUJkr/5KH992UCYcXBDwIXSAu/kr787PxG0tFTG
Vxor7b6G8PQk3MnbNEBhbMxDB+oP64ptQPWFm3yTsHHuMg/9ujq07X7VrCRSF141b4aFnmmi29IW
zaN8Wr9w6ql+kx70l2UIgSPbA2oEzmaadcvt+ufDvouwHIxVTwZCRfUIClhAeZ+q/6yI/62Itcvf
hacxfP0mmqXNCLT5xyn71opO/Oz/43aB//rvv/6x+8cff05+iPCj//jlD2Bss365H360y8OPjn7Y
P/7jz+nu7W/+//6f/+3HHz+F9N4f//O/f4PBzPTj4QfNyk8AEG7p/ztj7el//6+2yJYf/5yzpt9G
Q38GrZnm/2CaxqgCGS/Dxz8waX+i1YCuISQjSu02q+coeRMK/mfaGswQ0sZ4uiiMGKfwYv/fsDXD
4ufx2HH6oXHDEdT8d7LWfl020KXgGsSJwNU5GXDJTwMOxxs6u8G1gBghfx/S6W4svWMlG9as6Tfb
ITobnrT/WqP+vNjNAoFcAE0sxt5fn8Ri6HQCrRHR9wDF1kekXFpz6GqN1PehF5LQUly42gmGVP6z
Xdva3VapMY2R1g0MhLtKocdaEa3juxqyw3vFlYO1L5Ik7666tNwaEJnoYfmsRa3sJdnS81GXcS93
tjM5JwOqmbjcZlR3Vpf1yZmQSxKUJq+d5TGFcCQ3q6mXaTgimFtCvSd4eqMpKmHwGkyHqJD6Cgi+
LW//yNJJPyRXwkA4N/T9NevZmzejUdTGYWgqWQQlMK1qZ05mjDBOHy9LMvCT+rke88BuqubdK1yy
QHkZDUKAO4e+czum3Ip86IxrLih/gqbAlOvbACUaX/IDgkkvx2TjCdpVIbhudfR7+NvKaSJGf8/c
QFBdIDLMqmBFviq3NX3y6m6klMdmUg4gH0jTteOe7nedx4xjBsJgyWceisDtNK/dpqvIel+bFHUO
uoQv0XfVnCOl1Q3Jy7QMa71fxWi+5kpu+uaYUALnVaRpyn0zWkTD3ja9mnjUINVHJZoItveJiCPQ
Fsizb0y3n1TEdUg6chEgjtuSqsrAoKY/rnU9E+E5IZjEOnuN85DYKf3puH/xFIOYGDUR4UqyLrCG
N9b9J3vJH5QagHKr6Beecf3UNbrrl2t9PzjJhqBXxk1q5wU8+nu5uNYeWM2Nr1pZKFO9JCj4DKDG
5CGzh4O3qFkwzjrJY1AUNEKeRUU1oFjkfzrKZUSQOo4rq/Vk7squbsOimO51Iz1mepqFaa5siCug
aO2rKfSY+YeSL7vK4u/xRInQehQWmjxMKtBZ4vjJn6n0EzLLB7NGlwf47yPt9ANMNDK7S4SqkEYx
3sfVlmH/xpTW1R3LMJ+HJsw15Txqw2Z124dF47x0CxMHVnAYYUKjbYD64HSDX+TtSYmncNatU6dM
wp/rZetMyw6D+0UjMhA9KOWgPV4hf/7AFh4kads+tcP4aAxqZNXLGX5G6ldD/Gz041FFIchhY42Y
P0/cv3g/EyIfLkr/xuAo9XUnC1d9KYhsXm+fLQsEqSGB3t+ot3O9T5zZ5ey7toHm0q0HqF0jGGAk
VNbpq9kmCE+84TK6iwjQINA1U9XQSynoFO+7pgD2gX14BiKbb1ML1voMviFZhjEEOhPhaA1JS9jE
qzb7TdGdGq16sql7fEt6x0lf7xhRXIWeLD7qrGBc1TOK3IQYXmviQoW5qaDC4SkS8yY2cP0CAHph
UlWGmYsm1SN5gcG6b9n9Gx/0jpaXCwtP/eYpRQTxTlzXLP1JXNwDStvV14iDaKV9rMvhzTbmHXHs
zGSAC/qZ1X1NW28MkMEOm8HMzGARsRISO3ZSPP3oLPzSODdRJ8vuq6E4qd8hqM3NrLvrEemGi51f
jUaYW7qLV6+K+3N7U+OOct0RhOwCbnN+MDjf4AonzKxIHhqt502c7SnClrP6phQYrdrWpSW23pmJ
gQtRF2tgGMVPqlxSLUfvZS1IstbW+ugMzXvsjXEU11bQls0P2A0awEOFLB3F2ljmEFlzDpiIgthv
odqX2S1vxNEv42rwX/rs2OEy2aK13xhVlgaLA7qiHLyL2WmHdDH2nFeOao4qtvA4pIzxfVcMpr9K
3lDdqe7zmJz/NrNu8jJS6gvDeklcDeikw9ytUTjvi1hPN460v+DMOupgBogw152ob2o9wjryNEvb
2edy2kmr2HcSfEefyF2etpE7yf2ycjWjtRcU8GYWKEDaHgq2aV+Y1WmuZbwt6Bu2oiDJa873duV8
J2lPwBJYtoqhGuinkgJCzmAERkx7ncXi28oUipEsWmeQyhAahj5KpL6hnp3v1E5a1Mdjvq9H5TC7
C5807bsuSCA0v6RVnO7gMG7ipIlMo8sCM4/vSyc52/AOpcXzLWAnCCajkecSngVT2HfcWA3UJXuq
6D3qHXEJ9tSnQWu1Hetucu6kGy0LXHm7SueITaI+86yjvlenVjvROvUCbeqUi2oQC+cNKUqRMpc+
xCS+17HYlHZ3cOhYk8cdw2X0xiNy/INsEPi0nvPTmApWA60o2BcTvYwyV+vdkEjiPXzWg8QccrRc
6IqZGRc7vE4pwcDZfVK275zOT6LSnnqj0v1KwE8xVOBJ6+q81p40fnRo0c4wODiyTeXJKcUJFEhD
vvRqYQNcNm4nv3pN+sSYzPyxVKUaWra8OPaw3BdyKbezkW3Y/L6ujnjvG2wQXiWXfa6ou1gv59CK
m106AITK6wZI9CT2iPFUIqrir8uc7CZp/RwFc219bNxdbqbNdazy6ajZDcRNMrDYIuvqKQGWsB2w
uAcEBhjcKL6kWp2fayfXoCakkYdO0S/t5kFH1BGamXZaRfmzIstlw1ig8Wlgn7OCFwqK5kDcYU2z
cuVMmdUW22w7XAavS3RWupbWDkkZNbVa0DSdy4tfUC94w0vsxYw8CKf365Q2U10xzHLIfhsS4t5U
CteAA+sx59nwyTlX/dTJ32uCnffo+d7cpfEiVaxfkqa6V1ie8A0Y/tSSgEhMvE6CWGHeqUZBzuvM
xHo0pRJWZr5b0+LgiuzeEu3JdepHy2XIoC2EN7P3TZGV4udaPegmRqWWRKyp5aNrr+/WPOiQOc1t
LMqK7xIzg5IoMtTGariXHX4XU1dOTdd4YGHU94Q3ws80FZqFly+s5jeLNR7m75NRfgMDBFBzzh4g
ohV8cZQ83s2zyXR1U09WtjUbBqhitd/XuuLkRa3NtFiHEFfxtUtlMS5Gy+hmxV9Zr8UUjWq8L3qD
/ke6N/XhAp7qYzLnE0+4eWfDy4QoW25ABFTor7zzUC28J4srgqJnc6gKQFKz4/h9kdCFW49agccD
Svt3oZYRx/YjOqjWhwPyYRfGZW29CyPPp4bYbU0tT22q4pRpym+FJ8EVJOxuEHHCbAWmkllXOjT3
/Vptyfh7m0GKxSBQb4VcGvSudP25VD/IQxe+GKwXfluC+uX8dZz0Z6asLVjc6Vi12pPHg1jpansw
B8K23XJSEJEl2aWqOBjOXjsGopPvTa7M5H/H+lnwYeZ93iYUZWazlOgp2rlJ7zM3r9hWXMWZg9Ge
6h+YY51in6ZyJF5+KauHRNWL+VSx8WhBVkCPCls0GMcmq1R7q2hxDbsI8KyzI/RHrT8K4M6vUz7g
9oU4arBDmolnnLrBVCkJsa4GedvxQ0wHGuYFx2js/eZI/+sE7XYyucVaq1yNdt1Nrv/rySSpwb0T
8IQjoCJ1wM9HqFc4b5a7mg5SEpBXN7dBbsXdb+Yon/qqtwvfZEMY+HgAb9qvTz3cpu3HgfjOITA1
cWtEkf5Prn1ObEJwg0IYviK9m1thYfJHJ7Xie6+pGVXus9eFMNyKRwbe41aRpfFW3LbDydRq1Ycr
BtCp6N0ydGmwqRSEq3XEPgQ8yygccI1LDbRBbS31aWgFaI5EGX/H0f7rXeVkextJqPDq6FHrv95V
WTupU46wLvqqLV86yytfRrXcKZXOLqzAyH0jSt5Vo386fV//PE/+M71bu3UOfz1mejTr6UoxHoRu
/zmGtCBdw0hUFKl2Dg4hNOvGeDakxtCgnedbk1rHGOQLK+NNqqqZU8ZMk9O6rS9lwDMP3efvP9Ht
XPvpA9Fkvo0rPSTY2ucQiTHxrFHRWzUYeJqPlVO7x7nolFPOAfSqNI1yksKJx0CZlN/pZv5yvv+j
6UAngUnBTRN7+4r+SekB69odPAPsc0m2/tcxcRuWi3qlfW/gtWqC1iF6M/z7X5dWxy+/LvZQkAV0
1enX0Vr/jDSfdPQeTmySa1KuhwpEYzxEg3j7zUU+P1y0uf8YPdJZvwn1rU9vDgKRtascUYXao7cp
w3V/qexw2/lfv4yHeiPewFTes2loMoQYGLg7Fv3N338EBp2fOxr0NpkJEX6Ei5yez+cPgYgeu2Mi
4gAlydErxFMaU341BScTA4/i45xObVgq1mFOi0tTkQnSs/RiQOl2SwmsiTLvti/DmJM9y5xwvO4w
O+lPWxn2MWPTIqj6nAJKGMW93oJ+B7GeU7My42yYhLnSbLamXYaOlwZrZ286mgbWIh5FaR2czL42
+UReRhvacFL6Vt/1ZUPyp0IQrDSE3+Swn+oKWtHosl8bBoAmSsQ71yYZh0M8oLlqutIbf2sJkqWn
/EhL79tqVEd3dMk7FPG5tKfX1poPFsgUrkwA4DC96938ro7Na2zoh9yoj/CYM3w1eeQ0HClnTe7R
6El/VrynZNLDKuE7itVNkdlbYc57VZMXbzSdY+e633LIfWvfgsojBMFfSfj1xzJ/RLd2bkx7s2QT
8guXWZIb2oA2EP58mWL5mPb2B7I0gGvJbpmMB7giwTCiibbs7r3SKA6N9pW78iTGAbmh6m4w8m0B
dBxAK71RoXFqTs4pGvhF5y8rCRqDZngdCQUocg1SdiM3DNu2Vqp8K9hfdQ2FkNmMP4QpnlinkQf2
63bKpkPMdDHg7QxRxzzXbmL4btNHa9oFwEoeUkN/s4o0mIbqZfXEYYBg49tqofrN3G0cVwYpHLg8
Lojp1cOx8d7r2donK8tILs/6khMeld1q412B6yuLx49qAhY3GOLByKbHMo99EDWR2mlfwJvt3I7B
vMYXO5brpevKJ3BOh8rEYtuPXbCaI0E6hivEJllrzjJ5/W5nNHOSnM6DTZkWOGr6SEH5PPWdDOnI
yaBUeYpIRdPuB4WOwoSMy6ifkmGZNhJ8lE9UcfmtFoazaVXtLs7FdtUxjlcDYJOp5nKEH8RKdgdM
4TB76+gjAM3oOnlkvNOnILNpSzKJQA2J2RY36mJhRhmM7l4ZjP5czwqVb5+fDbc7chC+KLLjkV8q
d0NY4gEJ2ZGj6YHx8OQPi5NvGk/kvjauznYAAR4piZ7tSOZcLoVo7mCdbON4WGlQ5CPW0gkEFnBw
B5A9/LB12Zut8mzSHdubclDuac78zIGQBWOvvPZl/0WYvQN+cllxtlb9fuBtizKRvfde/2RXcRXM
iz2HHfeCQLMt6wHx7AQx+zBngroSd0oNmz0uLtxXkDuE9KYQOQJ7xROrL2JEPopHL2up+1QdEaJc
2sgss5PTxbtSrPrLMmN4WJbhyWvY4QghDStrFLhj2Qwlbba7dsL9ICgTfavpy5DgG9dgbDXAb5Q/
Y9061EMiabowMwL/CZOqNU9e6j1M3fCqdNPDlN6iB9M1cGIjDxyDFlnD285B3HwzW1UeFJnuVrcG
3AOhiiTJU5MvEQkVT/jXI6wfTugIoGcxn94erYtqj2cy2d9v7uCBoOBWn3daZW2hgvl9R9YS+M7X
VSznbNAusWdtdJ6UVmQfoukPZatEujIw47FAYkFYRE5bL8VlWLKvFe52ZrxwoszrbGNOcddjtyQo
Gspyo3oC34r2PqzowrVXvBf5gQxts92aZE6S4NeqyEQmp4PJxfEAe1nY1YMSialtGn7hhA+XyWhw
vK1W2T9sBRQdB/5G3ZTa4vgwWdZ9bNVGF9lDo3wwLKQ1By+RBPy8fiydzHoYprylJcxN91gbE705
aspY30sCzM8q5N3t4q0FbeHixeRsyMO/FC+ek05+081zUOt6/qR5hbzSRP7eK9oer3FMG0ULrQlc
42Bb9AJHAsdtI+un/VrEcTS1/dVphBtopMX+nFeaJIe0H2hwkoah4IhWT6LgpHDDS4jMSnwrGXEj
YKo+wY58tvRRI4Ug72L6ms7zkGEuxDrWBWU56dc61wixQhYwHd0WVwZ1b/8VkK48gC5YaEWqTgbo
qSCJwFn0kIS0y0TE+VaW3d72MnIFVDMAIY4e3V0hjcScrvDhn7JxlNFUKnegDK8IN80g5ngUkpja
BWnM/p4M+aFmEulTC2h0Pyht06J9wXD5hmQXQQ9SPd9yOqjBtlQOhivPBDTeL2N/Zy61MviO04tv
+tJ/h2M7bbXY1oJRKjSBKxnT3QKG1797KkQiknxL5WuZmm7lwzpiDV17EBlCvqtT0xzIyVoZprsc
zx8qbcWnXxP/dqFXZf6AutRvOq1DzZtLUyMHxK4tOopFKtcjuQbIW7p1AXaBa7V80bP40nJoUPYs
relIN8bTqrArb45/4GlzFpCeM3/JUvPbkKgWmXnOpJ17rxo2s5vWIbqweJOgAsLMOnZpt8lUMH5+
UTTpif4JsFz+F1qUcb80U7sRccy5q50a0UW8y1lE4Aq909LVxQW4zPCW4PA/V4OWxMScKV0I5kal
Vy7cr91QOVExls3D3FTxPsnyOyummDHU+eymY6bsRyQg2Orm2XsYqS+eUJm3hxZj1hB4fVbdF8PC
g5xr4UzfKnSbuLjjYex9RMMbs0uvywhb11XEC8zP0+waiu+uehzqap1F+Ux++7g0WzclsBQHwfSa
Wu2D5sH5SicWwGyc7HspqzLoRsd7U1CL0+CCCv+zNgzzaa1ac4kWA7PCnF9Q2QUe/iuzIeygzW1+
onRfpGhucX3xEjht3QSynfMd5ExHob8pykdKEULh5Oru08kqH7yqTp/VBZv0kyfMhAzjMdlbjkqw
TSbN13pIJQTPG0IGmvQtwJEJTe4VoWUQze7i8bvm2mRti9WbdqY3FP3OMhdjy/EBzT1bEgu6ZmYZ
CUXQdEavkVHc0yOdk/GudufpjbmYHc7r8NiJYT0i9qIFocaE7MeF5z6x7l9aZ5IHUgOb1BcUeKC0
5WRuKLEJnxP0+wz1WFgNaRXt+5x653zQN8y+9u3akKQBUSzpCLtwpnwjcUao9NNbZ5cx3fwxWml9
FycrTLO6oatuqfO+xei/TXgub7vnuJobg9j/46yziCJ/JtiNidiRGZEk8iTm68pHEZqAxvZoHO7j
wibGZC3tQDpWcxXOsgVm2N2DD4gmEiF2DphWkZXNnpGI6k9mKY7DtJ54Q5bA04Y2UuRES7stPtj9
q92gTtGSSneTieKjT/hyeq+0QqlP165qwtTVbhMBrGTT8COxrQdbVzqOLkTW1zhE9WkK6HhfC9f7
JnNvRV1DRgK9mXC8kbaZwhATkmi7XOZha9D6VQoeQCWZTkSwln4+eYdcaRKmV/1Juu41KZQgWzsg
pWAtg3mct7OZjcRRMtJjlsFumLW7pM5IG8TD8uxq8bOJTyxgbAcAsJ6eyhgUjmEJ9t26rDXGDtQQ
JMa7wL0H/ctEEVb4t4rSmPJ1R6AYA8I806YIM/PKvfas7DpMzFxJaSmpBqbSLyz32paxcUJ0ZW6V
0VLhOZb9ISZz1axxtTTw+qJeUr/6zCc5QhMeDTBXmQnnWFvwT9wFIi5MuQRd7QCicdegHFb1W9vi
jQG17fXfCRMotwrtiktfG/dlac5nIKHGozophS9n99p0ZbWxKrP+grvlNM7V6C9eup0MZb2X9S0M
xiqepZe/9FYGwy/OsQCu5sWJAUjXmpx84ukPSUv/N5laQnD7LiJV2MvY4JzuIghc/El4SROysrzn
+egcchjAfqeOb3URc1gA9nhXJbxHsSqXnUU/YCPbpQGSS8mKnSwLAdnmiPWFu6lgmfjVmFyXGBYW
DbEzhrbye9dU872uFw5BNRiL/+g2xGK/WpAQWPOoshlDV/2mzhWcos69GFtud7NJvCGwk0Wj/9u5
QT5pzUPWrUHdl1Gnzn0FIRW1+awM7lfsU5wZFexFQtyKkmSx92k55hmeXfICg9I2k0cIMCWxOdb0
Yo993WwT+vDDdbSFKMB11ko492UcrTXl/LDQK7RNNnMVbW7MnJTNUp/is4ajaxi9LfV1s1uN7J7x
pZ+K7mKv8jKjWimU5mEwmVXT1tmqgslWCzOSPEvvZ1vckkT6un81J2UMptkJaOOpx3aOce1owF5z
0SjBsCTgmPMaR5MgiSdd9QjacrVNeiXb2UBbWVo+Ro2gnELVT0I3j9ogDnSWvjHKMCMWxChLHJNA
Svbrieakj0569JVJou+a2yve8+PQ8QSIMX8sa3FnMOmsXPhWnkBo1loQahrmaE7SnmWvt9fZ9I6e
Q6IM8RTQqmtqB9C4+1FOV2hVUEY5epEAxFibSN4hqBr1NVt6VsnE2M+jin8krrWw1fUPAuqfLSW2
Hpi8U1CZ/fTuaMR6OxlpdoToJHzL1Wtc6ZY/Lf27UFLXZ0Bh7rNsfVIWT9x7SUqhj3s8miwYKcQ2
xRten73VeSLI9KTZGDktATuG4K3asxrSZ9TODot7kKfpmyooF72xZlRk5XfGElfRYFFjT8OJjU8n
TVEiMKhj+6jbo7HRmYX7XqbfJ533APf3Y5TOz1bXOnhg3r0z2wlyYotaSAyA4YDNdFZ99upFv6Wg
FkQuTcFS99d09Y6WLcAaU9v4KXiuIDeS9VA22RJBHs0PvLt40tre+2FkyhVj+8dAwGpgafWH0dlH
WeXttRD0BkbnBfucz5HC2LdMofdguQ5azXgJg6LLy9u+yEXHh8js5sF082vBnOkErtyliTyJwJjA
eyuDtU2KtvWnmwU3GIhxP8qppd+dNofFZoMkuXplV166oGvrcpegSt2BoH1kuqH4JsiQHUXIJm5s
eMpqrtxnrbUflLF6w6+W+GMuxmBRDH7fOg7blEkm2VN+r46PPV6RwE26c1l27tNo5QzFCzJ/0WVk
+DJUguGmVfANdy9zN8y7wR3sg3ez9GFYrHetBcsohRqui+yrCbXmu5hM4U/EsxzmYv2qklJ18MQS
lGn+LqFrBqvTvFdGe12JbI/6xFb2TjWVUTGlXVgVzROqmx9xVuBxYo2N6sr4ALNVk8DcawFI9HOX
Tk7k3sKhiH0K1iY7pB2iTH1OrmVW54ELT8rqFWVjm/aZdCe4bXQedHN8dOfhwh3KwtGudjOS025g
3pNa9tHQ0yWwYllswb5GNJ4v+QhIFZ2Rd6FR+0W9SatX031eBu0n88bBV4TYY4G9ptpo7vQieyvp
A245/0IyHVrJNMyugxkb0naaoD4iVw0TgPU7r0rZp/A8UYPKr01H1xyeqOJT6p8707zSqZZB3RQX
nLOAmInk9y3F+mo5OZdwzHS/QoIOZNM8QPp2AyRDZagN6pHksm1RpoOfUgEe0kmrv5dlDc2Qf4Lb
8W3A9k/p4NwJXtVT2cyPRUqvXRIG4A9dc9ZJwbrZyGaY0M0zKNbnxXOuCVicORMg0Ex9DmML9Tpy
5SfNyi5DwwutqOU9Y+8vVk8t5Fn5sTHgTE/gRfCWZkdt7meDELCy5YXRU4LGtIvVFN8TkzeH8IAw
LQwytGpKxEqCs+4zgybz6JEu0d6OOa6lBCT+mtTncbSs7Ciwum8p7hMZXPFy1y3NcyrLx9VBHiFz
5akby1cSK3bcRcsnD2RHGMR1buo3it+9JznhcvagnQiJBgaJ0vKMeHMojaEKaKMx4+iVyJLN4zi1
z+VCm0fp5H2elZSpTXvMZXIy1Gk35GO7I9Ne+Kk6XONYO+LkO5H4/FDnZeO3nfVidlUftEqK7Bwi
R61adFrLS76mz47J+KrJxo0plj3Y4w/TnZ/zXN1CsS6CzKje7LbMX7BS2f40qpuUG3PHtKCjpVcJ
32bX9pM+v5uHmrB12ox842a+Vy3zm5xxN6V9vjH6+poNDtcd3ywK1A4WBjtbDl+3EIEubREoukkP
jY7SbMEmGS92gv5h6JDPJAliqPljbMVuUUYqj7wRm6n0Rv5Ic1Y06uPYpC8yXX/wcptHU5R5yBSq
jHA2RUUnSGap3PuiHB8Jmf7qacyaASGPG3fsdxidLvZMRalYbexbs8I5kJkC9RfzfA72m7TNrhwM
M05Eq0HF4l4XsyIFYC3FholpVPV28ebl8NalUYpwYgkyiUb2yz63I8OuZLQoLo9TnX+USXeHeG/c
cszdNLqahlU9EREzj1dpkyhddtaZFsLD5Fpv0kPLB83M5+0K+9oLV5skkJn+nsj4h7lHi440dUpn
29uJEsXFZLbtF2tuv5WpZ205Ya2sirNCRFhCS6Y09FgPUyCJh4ml+P8wdx7LcWNp2r6X2WMC3ixm
FgDSZ5KZSc8Nghbee1z9/4A1HSOmasSoXv1RFd1ShcQDHBzzmde4soJUHmWbWTOBqrqnkbR53vWo
JftR7Pa0vA5+SXlKqdoUhNRgng1tvOuHvloowLLTGLU4k0xL1L0tmL7IFicuwlwioPdawxZTM7gK
pg7j9FZ/MVtp5Opg2NQrvIXZ9ie4UrLdGKCvtKRsHPAK29jq78Xcv81rklarTPcozYZuKMa3KgbM
LIhsDZekctvI0xy6r5RF+4MvlldFb14VnrITcwHWC36ygPK6twYjLztok5sgE1eJSh9w6pBuzMtu
06vTtoxrYqiAHnDn1Vhq53XmTrl436jc6oGJTl4kh43TjyWlcjlxuz5EkgGTAdcvyCiAGUKAos87
UKERrXqNUmBigwI5yVM+LBI6SAdRyW7Gste4LH1z7UskBEqYTUyVrC08c2BPJfDj1RdUnJvH2Zaa
myrlQFOOPtremIlm4hl3T8pZsRwK23Hw3rsK8INcTunrkErCwUC80mlFayH18H9geFEAzcaz5EEt
L612l1eWDtwJGvxQi9YOXLWyygrcYPoqvK4jkfKYp1F3DDlnRqO9rT1KCUmCz6vkFdJSwPSd/m5x
7bFabTUEuA4xsyPkNEH01YFQ3IOUrW91nLCPI34ex16Q8kWBpfWw93QgFJIUt1iv621vD40RBztf
5LLk5Fw1FETJyzs8YkLOHsK4vHzV9FZ1oL6YeyWwrGWVK/AYKm1KXaOrqv1YBedwwFi3TNWXJDLH
dTehmU/IR5ovPuLa/lZDjtiUmnY3lQBOQWOVtmQm73Hqh7C5KDihH/A0xSA/pkA/xoM4upLc3gNr
eAgtvbMjAgj7ry1TFOGCltl76hcSToHldaETjCC9Lq9pyPsrSRgMt6kHSoGj/Jz4EBf0idfXm2bd
B8O5EkLkmmlyLnRF/kCXJnI6WSLDDpKd0E2c3yawK3yoqKlJ5UMZxAR9Rr7ADmE3KvK0LQT/TiWH
XwI5XJS4QC3oFIKOlIjYW3mIVuUXxIW6WO0BQMYvjixCOGRT0i8nvSMJ7cDGJJa0QTj4ni42h6MS
hYuWig4oPeK5Cuao28LItDNDe20D70pVe9+hIGu4YKa0q0ZqisNse8/EILxWawFzJm0LEwc6DKrw
+vArKtzK2IHKjLMYWU6t4m4AjOdkmV+D1ijK67LP7vRcg2HcQzWIXJ4tiZfVVCJOofgI2CO2QH9H
aiQ5XaFwmGaLqganbMN/opEEOxKQ4aRq+rbWDMnxsUpeenMFO5BqMlb87Uu5uMomRDY0T88XU1kB
3ptFuBpdOZYFHSsOnE2HxmsREIArnTctrcwscaMOtXSpFMRAEhWVTiK1NUgI3VaAHZ32W9qPD+iF
vqZFy3LFc3Vmi93JZc2ysm5gzlwn/h31h2sL84orPKEit0U3Y80ZDyXHUtdDJolgsgTC2GA2wtan
OKhseSIMxDme4pMgg8EtN41VUM1InzQ0oiiFU27SkkMGXcpOQkOzDaHZpBMoNcsbAHz3qyq3biuF
PCWe5Ceh75BuyQ6dTlIBTZBaQ4jSrDMyX+h5jP5MvH7E8400jtL7kJriUpqsO0Opb3rWrVG0o0vp
neqttRgydmdAOOnXz2nQibS5MnXh9UbmNipptmqOsI/ye8Aqi6bLNoirHNpOfBsU+VwN0r5QPJkS
Q+251tj4TqJ0Vxn4IgtL1V5VFm1R5bMIxzlJ62oRN6AreeJPwLJXYhTUq8TrTnHfy06mx6I7pUPC
kMmitJS1P5k7rwKcpkVEZ3HcvSgYU9pBh9oKmFmvVGi4DRSeiu6oBM+pUgYOtZmtkFkLU0hcnuyB
fvOtV3/0IwkvOVMgpI5avflRw61lYUYthME6N9THPg/OuVHSdMNLi+t551M8reV6S0K5bofqWZqm
RY7AbTG1lJAamq7muS2jAM+L5hDryMYawfVAZYBVsyFlWWlF+GxMdWHLYEk2yWDgvYeeCbIsgaRu
UiMIVlZg3EwDuKdazneNN2bLEvgV2eMELCOMPuAIfhZa+glb9ehp6jXx+EMcJmhW4RtuCMq9Lybg
Sg0PArGvErVPAqAVI5b6Pdw+wLsawZ4q93dROp6Iv/BoDqQlycbOShNXLalyikae68uo100mhqqv
E4vTtayG7QG2FuW1tOueSlknIWjb8qz5hXfDGUV3Ou7D2BlVaRsXFZ35Bnh1qBSpq0YCZX5Y124m
GG2yQLNJ/4QR6t9ZmFUs46mkQCc3jZO1YtpvPBGFZi1X4ERld3I4TeBlJWBytHurFlxEL+LkoKRR
52amBIYzDrJVpxeiO2fvoRkg1uoZb57flzd5RoHUbgPdc5RE6yk4SUa76CZtAW+A140KxdGDadNU
HYBvlNHCDIafDlvNpyCT9EW3UlTxmUJpxW4M1tgwj9eToXBEFKK0IqZ7qxPDujaV4nFS6eaIXnjV
oEZtc43WQNPMaCk27cIPVPGMeIXmYm+5n4AZgIJYjHR9GtUAY11UxU1Y6hGQ8pSdp/Y2SvsB/114
l4vQxMQPYDqqcoDStSK/CgpJJxSxVkCjV+Iw4ZYjTwGQWu2tIlm66nz1Fm7fyTMI4qrpjSKmtkAW
WkDIPsAUPPAp/M3pj2L47y0wdleoDX8zBtACIv/eGNVNYhU3daFtUf9wYi2fj0kxfclSsuW43smD
mKwSzicbLH1oF2o1uVZivRGbQACpQ4pFovnuIy7wio1WRt1eLtGEVEwKlrAHgdLpaW2PSkatz6xP
ajLyCGgL7/o4WCci8h40qvaQH0rbBw8t5CBsEV6O10EDwyQnGXTayHwUBOFu0otrcTSgyuInmKXt
QPMRcqSGTQCTZaCvRwNWjawaf5K4cjWZDGOyTkQJLp2V1g4D5SZNLBDTQ+f6QvbgZ/VbGaeEazmt
QWOfTio6QlrkSDF7Vm2Obd7KCyMxhGWdtItk4lan8N7afqRXtqnR6iQO3UUFLA/FHw1HNjFcF9Vq
Own9IpiypQQ7fNHItHyLyZqWddluRlNJF3z3bTSW5abKKZBHnnBVddEWFupDmgEUrQVLXIa1f5yU
tjsIY/RUhc1d3hvjpqlNSMxm5DtBq412oTVnI86WVhLkTlIHg9NmMTtFVJdVERsLjWoJPT+VK9UD
b9B25U6U2scpmlhq/Jjc9ng9F8OQyunVdLIzLzJ2USMskdnWbWCr3g3CP+3Ms3kETIPPSJgco0TC
GED3QPWow7vYCg9j3fLErQaElDaLPXqKQW4YBitmo4rQQ48eB1X8CCqluVG7DCJDVnMox1hUjuis
2+NAbJ8xv2KR7rQIaLOSCpYzxtMxDHzlLMMBaOy41rhtaF87FZh9Z6hCy2784h7k+V6b5iikJu7O
zXvMYFraZKSrsRXTRS+5GUsqGPSc0Pek3LlJ8gADwQzZeGHSN2NIpNK28a3Ry6c41VM3tPCwRBgE
NEsfUygBWzTj3dssIbmHeF9R+C1EYHQCEvor0JhyZwe8k7/j20/WEsV4EM2mVNXGtRKUEFn60fc9
uy+lcdx1quFTXUU6QtslwVztElvIzwqI99GJ47SSr+VE1OLDqOcMlU0DrBnBVzungL4c3g4yBcrF
EMM+2dLtxzxc0rLGwZvFUtg0Cj3yGDpU4BIOjS+GbIz5osmlQl/gUYDvltajbArmQ28Xk4l35HUX
C+lH1xLbCGXB8V02/NB9qBljvTA0gjuINjEbsrYIM0ijouhDD4cou8+GmSOcEsGLboN5TfuRJjWX
Pn5R2nrEL7t6qCi3JjQE7ymOMvt+28z/6zcALzMEDkbqzzgB2FkpCcp6SC0hd6j9vautItPFiYjM
85r2r9flabofArOrtjSG+DCSP1pPqPzzXIPeTfxQsO6vpdRE41svd535BrdYuA96D50GlZ3AY0HZ
XU8+Qeq566VcdeUpjQ+K1BnYT0VJvhqgWowHsbUS1TUJ17MVtiBKuQARrADI8UsgGyb5EiaQVRKL
N5rUNSvZM9pq2bWBGa25PQfmfRJ7bxlX+mgcv1xpd/Ekmu0TUV+YOzX4ztzxEo5Ou0dUQ3iM6rAQ
bWhD5K5B3OgixYaAIpxQT7lC9ExPGDIsSqwquLEYxEbhEZ1VyrTyxwRIv1f30q1qoNy/gOAhTasO
i/SmRLmqDQ+FbgjBxmr7GuwQNMD0nZpMMODdGcWgjCIdYz076NtCoRqLar63pbUeR86Q9GV1rcGb
Sm9qQdcJrugXD6c8pTO9rVVQ925SqrKKUrMXyofegCdHbYSGh4dqtmnHlSKISFeIg7aAztu9UcXK
ekIusxAPQWcQ1SNFH1G3FmNZPEv6qD02ftWPC6VEChwEIA3gk1wJSQaYLuqXpq9XNESxSQJOUUqy
287Y0a3Y1kEFHiYZPVK8tshb21Q72YDnQa4hX0sg2ruznky6uq79kC9Duxiwa1uYubE3SOc2E2jc
ymEqZVL/oYAdjQFhbtLjSiLhOsyI3fcxqu38rMoYd7mYTfJGE/TcuJr0hEuEYx1wtCXlXb+OkWov
HMQcKK4KAWgAO0T9KXKAEQY3+J5QhhFjvbjLKh8pv5qOf35AssPcReB73gU8Xrg3NT9f01jo9yD2
D5FMA9LmFgR1gnJ+c0oL7DSdfMgK+ona2NxNQq4SLsQA2ij1CQD6/RrxH4na9bYrMLhEzMGPlhiw
IVFbz21Lcwi5FBMqz/YQNPRmwUdkBESaH4Uda1FKX0GMSK9hxMViK0hTAMcktkJoVWk09b7QOrFa
kqlZxQHJZJj/4tglFVB9ZueYcpTNZcjiU8lqTI2zEJy304sDULUIQK+yMWtdfhA0mAx2OBlwPIJ+
1v/3a7ONNqBKSeAjfFBB9iE7rq0LM4TZ0OrCcNb04DYOB8C5g9wLY2/LXo/mQKan/afPuPFVRtmE
cluQkLdUat55pMW0q2Bnqrc19Y4SpFasNQs0YNA8BGZUUbnQ1ODNGEpMMrKIm6XNJPMljZPiiCBO
fdRUgaoOZqt05ahhUWMa/PHOiAa2slXHjXw9RDyOQ6Mr2WhRb+puFKnNWy7LYM4rdA/kQwfUb60m
+OU5EzoFEOC0tNkSNqBAqdYihydqg/G2Daq4J2RTAHARPAu1A06e/qsayswvABKOTglcFTyHL9S7
HgLGH1MJnEKdefQ+qhnUPnoDJmJlX17BbeaIpLVy1yB+GQJvrvUFks5xuQ5HpP0cqxjmj2s2wq0G
ach3I0VR1hhSBPuGou8xF6FAqaQJhiMBQiiXjZFKt/JotR0PK4bQVIRkU3v9eINrvXSkpEHBvCip
VjqVmKWumYSFv0GXkq3ZUQVUqVRRZlvpbcbJVqZ+dw0wK38EbMsRQmWpjqlaqPW4VsQpaNyp9zkf
yaO8wklTpK1gn6DOp1TwBBvUYTvcOkbBokQBnLsNaedR98mqZSHq+b4KJ7OxLWvMN6mkd496ZwJj
x/2Ge6gaKC7nec6Fm5t8pyHX++dKR7LS0dXUzMlGNK23YeVhqDLq4is4J6L/QsipYaiBfw2+hr+m
ckrAdhnEHDAm8XFglzjNfqbgjh0rhFrueL0EU9eMQlNFdJOa5oLjZaiWYQZ9zB6hVUYz/6/TsfUh
GtkiJSMAIWE32HFQCy/INXdPdTQA5TX74QjV2TTd2QDmnpZhMi56qQbtKQrARenz+upV3Oqc4ZI4
qJ5b4FX1KdZFc9VZUMYIgAswUXgeLBVpbDJIFan51OVDcQsEqj2EBtzlqmQhODAUWEupjKglGI5a
v8GJBcAnAEBofOpovnhTqD6CsOPPZjIRxNEk3wpckYOdzosnBNhVFDlghNpIbr2g3qtNUjcLcnGi
9boZbrNmDB6tuqTaJRqpCtIEY5XspcZW+zQIoviqIdm1T7o2fQ11qaRsh+XWXogl0im8daj+JG16
pnsC2k4UCsUF2YQVXlyo3aZuK/0zLAoCqVEkKoGBLC+pwiUI8XUBPCQNAwCvn4DmpGInzmKwg3bT
JmUt4OEUdVdUYbqF3Bclb6QE/Zl897ZJNOyTCeEBMjfIL92OlZd9tF3y0iJAs9CpxE2LqTsT9vtH
mdvoZNI3jHeRUQEOH0J05vTAgohb6ZVT0hkFYTIzdY0yOCKH0e4VZLndOMF/DCCV0FxNYdICNw+k
4C300fFCL7XO78IkJMGcwPY4tPpiCMAdDFtRmqoTMAnzndf2T6riATBq/FzYa0Ut3lWtEb7lIE4Q
XlFby1x2tIVp81GVVl34ve0mNCmbEw0I4TLwqe0CJxRZ2lGicqXJyszJTapRT0GxTNVVRFpRLTDy
QtMkobzBhvoiTUxm2yGhpeDiqEqpdJT1iXVJtMe6l4Yx0wGIorKhmHixUvy2fHkrNJn2SYNeuJb8
JKKoL3aUv7/+XhdaNG8hhKCSC896B7rLem7DRnoTJyhpLuW54hwErVVBkFewfaL7W21iQeTMCGdp
WpjUCsvYAyW6UjwFuE1tAOivo5LLJ+eGBnOk8cfwhEruEz/LwWPKo7aRRbr7fd1RPATvCO6qJJnx
vYGAO6gRxeVeB39hx7mkAUWJovi1AlTjalKk7cRS59Tt1MQaEYlVIF6UgknUCmLrbRg7pV42rYYD
Ugpn4IP0wjvkMI9dIxzGpejjzRMh4eAQNtAKNCZKjvYgxvhepsIwJ+LEzChhq1m0SnFGqO0acm62
gJeZvPYZ2btLXwFe0ejV2CfncNEXFkXvT4DKsm4rvqTf92xkjjIpKftVhgh/4ZAoBMNNLRsyLTwF
myVqPXBEkJ3q5Pfma7IaHDSme6opyT0bWAOMSCri20bSDBRfPUhZ2SS13J3Ez3plZpAUE2akkShu
8UvTO4AVF1yxN0Mns6zhWInhGOGaZGawEHg2ZAbiFF04J438zLrTTd9fwTJXb+ScxunQDtp9oCsE
lylRl2hHZHSPqoRDctarJsglvQlOQT1MVyCs5FM/6X7lik02I9Zhj4YnHZysZ2NJU6oLS/AJkaox
CE5Ga0nKVmnSadmWVfGY0DO6D5B6Qx+iuqtyUMqVWcbv0lTiwgOr+JUKr36gB0DEHopgVmGNVTJ/
W4eqW8KnT5bYV9CSiMWO5ZKNKDoB3SW3s/OcjqCdT3l7ltKx2haVGl7R5XyTUP5oHdFHUnHhd6hu
3OdyPOoLSBt80CSNuUfiqpHVtWgFQoUZ68x568MWrDWUTLZWCMDdLdRxOE44CBSO6WESaXfUWbqd
6rNKbWvQyCiNL96bNV81B9zRamWZslIqG8UBysxfP4BKODsih50L5CDK6+Golz4hl4J4JAD1VuOS
6uWc/6IOAxs/ji3WJcR5SXQGHaPOxgGXJb7G81oBZQ/FURPFcdnoUyQfdNST4kMzmgMelpKq7bS2
sXSoMh1vFHslPwTaJxdU34xDvFaqpLQWKIhowDImvE0PctN38boIBv78X6cATRlP35ooCfgkSHE5
OGBYY/ieXwcYNANj1KhEdaHpeE0PYq4NVI8SSRLKDAZEFkBMnjOkbmjx1LPpaOGgap21uSquwXCC
pwevICBkBVYmIE6bsEvzlh3wOhFGop6OqgP7l+q+Y34FhDWHj3iH6Uxc7CgRKOkRfJoVOU0LItGB
HyvHS18zVGttBXpTrSR9xkP2bNTV5GUcXuPEvgDpnMT3QhqWtUPtV6eZC7qHVQ1O88OquE/tASwH
CiFdoxsolxNIYVHlTaKTBeRVSI+HfMlRxM50X4yDFK3bhLHtSoizwBWEvHpgDekUNvMB+aUhGVoq
U14FCgW7FLDnsmr5Nw1awAQzTeNvizALoUbotQjPOsSxeVPK8pjQMgIXbU9TpgmrAAcyClQAA+Xm
TiMDMReERZAI21IHKWWg9Gq6kdEl9399w4pCfL1Maj9u110Wi5pd8qdzh3zVeqNL2SkrKkH0hEWl
RtImxBKGU8VsTEcMRBEQSztADErw9jKXEfq0bi/CXz+RL3jGCvFHEXJCn6Zvik6RkzN/HNGgn0ZK
rlrfiLe4wanlzQA6x9uS2bP81GqgDwMoKr5H7I0lH1J5ydzUiD1QQ1EvX4Oz8BLyxABhDoqLSU2H
MIbHb7VDZq3rQVKeifLNR0z0FpEpgKEKodfMaF7B98/4P1OH8bP72bqHKyS56noVoodC2kMpwrbG
1D/7EV1smGYNaKXmU66sJ+iDnIiaxmW9bMTh4Yu2N+tIIRR1/It4iXLUr7pSF7/979s85d/vYlPf
/8b/rVD168/979VHfvWSftSXP2p+mrd/qV39fyJjNRvB/d8yVvcf2cfUfiSoOv2lirV5/6//YNX/
S8cKUvt/mqKOqYIpiYoofzlz/iVkJRjKfyq4jyoqWodf7E/40/+jZCVpiFzJ/JxZKk7UFRVyLOjz
Jviv/xD/E/kqEEDUzfhLiKlhyfYvFa9vn/F/P+uvvN8LLjXilMhlybO3kayJBlrXMxf2F66riOJK
KuRg5O+vQeXa78+hfQzta9++Cuyr48fqbvv5+L69+WWS/ucpfh1V/U4B/X3UC4btlKKMkXa95z6X
9v0pt299u7Qf+c3rxx48xfz7j9Xi6eHland/tX+5+7y5272fevun5/hGuv39MS60tcRUHgSkWzw3
z+8l8bUKTn9+zy+ZuP8lMf8+wCyK98vsAmBrZG1+z9x+vD8h32A/3z/e714/wNXaj/z7TAHevn29
Pm+un283vr0528fN+bzZX53Pe+dqsV+dN6vzeTv/arHdLnbPN1d7Z3uzdZ5urpybm931ydl+7m6u
tid3t/v84fm/yOZ/eP4vcbJfnp8bMjeEluc/PB8eT9v14fn6eff4uFrd7g6Pvr3Yn/eL1Xa/OJ+v
z9fL6/kRt6eb0+5mcbVd/zCX81z96VlmBvsvz5JDQShq5WsuX+dlw1y+vt5+HH37lnObaTx/3IbM
ZWiH/JLSmn1efdx+ML23w7yaH/iTD4V9fArsz5enq8/3p5dTYG9fTqyup+Mnq+t083n/+Q4kkX/u
T5/3JRvi8bTfP7287z5vAvv0/sP8Kt/52L+tj0tNdJXqkE4ZwXPd5cFdH9z5/5e2vdgslyvHduyF
w2/stbv+gW2uzJP1p8m8IIIXfg7g3RvgOn4tw9P75+71GptR+xWpP/t8xVxl9v5pe/9yfLn64UvO
u+pPY1/oRiAN4sfmyEsL+rrUH0Lx2Y/p5sz8YOBj4v2f1430d+sGIx6CMwUhFlO5EFTQYhH9EYrJ
7lSUh7DfoxS3Ts0eYZbP0kgXvRI/T8NLKCiLrDur3YNKU6xTt8L0Msag3WDl3vpK+IOU89+euzpC
hbMUOLpcl8rTMZJrotEH88lw+wqU2T6H9uvr8WV/fHk6Xr3fiPb9+0/b+UIO9K/l9uugF1NBH5Qi
JrBItyYwarQHg1JJLO2G8cak+FA1Hv30ndT8oNfxXdqAUWcDPRGFcZTvuNIuVU9HQW59oUWKC3Fx
VHKlENyymfY+aNduevvz174cyzBQcpVQiOSOlLGCuVhbNPGbuXVqusFkdIe6H5WXTu3BpERhevw3
htLnxhAXu6ZYF2d7HiqhaHWRSaujmW60CQAscHaCbvoJ6d2fx5of+9ctM78WRidMpIW7IlIR388+
AxXOViXCc9Um164p0IGg1K3kh0X5d6NQXdZ0lCYJLMSLQwF0HbZEkgjsS2unFWAfY5VRYXD//C6/
rcL5ZXCjQOIJJWkAnBcvU8BFj+GzGmhvDfoyAGDy0E8YGjuZZnhbxO9lNKvg6LnonIBSxb39LSJz
+Enl42/flh7bbP6K4op+8bYGvEKywNFwIzq9bmB1st3TGXH+/La/jYKOi4lqp2bNSjkYCXz/coDl
KowuWsVt6ypcxSb0kbwvgtU/HQVnGsC++qzpgSz0xcb2+6jrA/oG7lCSclaALWiGWf4PX+63zWWi
QirPVpD6bNd36Turg6aNNATzEXOTrG1QQrNvG6rtkh8GP6i/XDh2gbO5GOtid1nUylPJZKyRypoS
xOfUNKB2N+u29TaRUQMhSh9yyvdlZyCWVaxZZ5AX9aU0tGtJ79dGgtvpML0ouuoaIoxMpRtsPADu
huifHgTzo6K0hqYxlzUNqO+fWJRAsc4FKleBWrXER+FRofgPMxMBsn/+mbGFUEWFrYObx8ViQpko
TZQch1E6MPoh1lRxL2iK8cOS/S5/89fUs1hJCHgX1GjmJf1roOXFEK1KdUDJsUMELwr7ZdJ38pU+
IjRRmIG2+fNb/fat8cQlxxGV2cwJKKx6sRMBHovcHRUt2n111K7b++xQPVrvKmaZdvMARvZ+PE5X
wcv0GR6trbeo3J/sJuTLeOjyES7euR/KREh6HiG/h1Z5Nq7Vq/xTX/lb5dRHdn80YdfcicdotMsN
Ft/Xyq36w+F7OeuXT3BxKnaBogatUI4uUALbbGAx+epS1vptXhrLP0/4/DK/3iYWxgwKhTQ8P0wi
D/FiwQqRVohN3fSzhhz9LozWbyo/Ex9/GOVvhqFcyiYFITj7AV/MqQ/SUiqMaXSxQN2YZdFDH5Ue
zYGSaQDVMKskCL/boLhTpH410PprAaPCqwgKTwbbNtmGudOs8nHqly2yjVKwS6p+jbKDmwoHCoz0
sCZ77tgp0YsVjLQLXqEKStLToMH6LDYAalaT+C7zAUXhwYCxG+vNwkDQMg7f86Z45gZdalUs/3B2
/c1765IIk4t4B5uXS6P2PFKtZPJ43TSfrNch9tXnPE0WP8zu79+QmEpVNM5j2cAt8vsmjXAOaqit
9RCPUnHZVd2Jotiw/XcG4b42OXDmasP3QQZ9BEuuog2jNRB7kM3ADK/BYeKfj8J8UYi2WC384vso
utVrKJAivBBDU9xT9hwdvArMH06Zy1SLRW+iIsYJg/IV7NV5//1yqik9AyO2h7pvHMOvpax+YylR
cxjKqV3lPjjxeBzkH2TkL1Odr0ENCT01VWQPXBpveX6aJ2nCUuhqE/ZtVb2UmayEzoTYPuDg0kI2
mcqwm3it9M9XIVDW2deHC1vDb+n7+2rg5LI0zphVuDluU+HyhDaIvP7n346zBJ8/XnJOZL6Pophj
KAIA7VzIFcYyovi6lbh1d38eRbo8HOd5RO7VsMiWNHwTLg5HIYHtndfIRMP5o5OUFHhfIAB97PrR
3MbeaAKOGtIl3RaZP6JIi7rP6ydrSJAK6CHpjHAboyS9LaBphqr0k0HePJcXB6qJJDzx+ayvJhkX
a8uXqTG33JaupCA9Shehyl61Ac5MRR+Qsyj2zrreZeuJ/JTEmub9qR5SqLuinoDaEhB3evvzjM0T
cvFEFhZBMPKIbnmqiyMe9p2Osk/bukbfqmuAEWiI42e8TNDQ+WH7/t1QqEWTXesUK+kBfl8CgWT1
rd80LXQJv6bDkefDKUKBI1+LuUeX/M8vNj/49xfjHDIkYN2sB+L2i8NCK0yYOGqHgBG6ueB7KJE3
4RivgX/PatRZuJ8UcY15zBkU5vBDZPTbq4J5gYiFs8/svsK2+v6qDb0PsxUjOp+InfmOASoca0t6
FfKqD5JK+uFdf1v17CoZq0NsFzkYyWi/DydKia4ktGfcMSqvgcw/FgrSuJ4xPid1Kf5wXvx2VEnY
XWgyEjn8L/jSi9hSAD47VCbtZYC+CEtDszxk7dRu9KbuzjUgAq6zHkBh5JvLP3/S307mr5Hn+Ifp
ZaNfjAxupu1QPohRIDNmYkSxr9rCh0UdPFcWnqV55v/wHX+7oRmRgB1VUosTEieW7xMbKjXMYkPn
WCwr0SmQUgAxkifun9/r4vPpc74ONd6cnRf55yvm/OXGSbHgSRpjKqCtR5qyR8AQuXMdgwXFGXzy
iFUeDHHxw41zsUQZ1JiTESh3dA1Azl1s/EyjE2g2FWQ5NJXeMM2JVyk3HBQI2Iovf37Bi2mcx8KG
aO5dcLOp3N/fp7EjCfGUGJkljImlkxcV3m04pT+Z9PzdKHhfqIqsE/BQAPk+ijeNDRCVPgXUhXHE
JAXRS6UowT+dN9YDYDmiCyxCODMvtnY40MPOJ+ZNK1p08FKlzh5kcSxQL67K+odY/zLdoOghUgvg
2mSVibzSxQIcJxksURcBJ8cm0NwYhUolJPMVK3TMSkvUE0ACzWrBPo+Tfo3gVPY0FaaAmJ3WjtEi
kbK8gbFpGBCcqqR6Ffw4iz7QD68OKPJmkAwyJMxmuqasRu7gmXq96ya5NjGOja3TP1wGvIxJ74hv
RCdJugxySvrSAmpwfKApQlolARufRrn3Q6Tx225SOJrIeWXCKDbub1EihLpuFKoEtUqoR6CUcAVx
exIY02nEUniWuH20fxb/8pkkSeOWQW4YM8Lf3qwRoIdPGjBFSnIoqkUgdrRwyH84jSSFFfzLnfY1
jD57qsm8H7WEi30EM6v1OstP3XKYMHwwA/8KRZYYoHA5baXeLG5K2IUwg0J/idxFsGhM5AMlqRxW
Rln7a1TDpYd/+k3nWJmgX50b+Rwk3zddajZqmEYBpsJ4ha7DSOuXkVApP7z5b1ub+aV8R+yI0C7p
xTwxv5yQwwDFIy0ZBcZteGMGQXDsMRP/4Wb7u1E4PuZihor8xdyd/XUUoTYFhEtVqH+hPO3CVmhX
cihl/8ZaISKQZZxtZ+Pgiy0NiQAzsdn/AiGIaImwmOxqhjD+O+/Cm1BoYiDoD9/fZRK6sSSKTNjT
UvKZK+hz1T6s4R+GubiSv1YkVsEoeXASsq8vTkPuTeAs8zBJnQsnIYoxqAkn0Lx4L6yoy8UbI4x/
yiV+u7pYDVxblAsI73i1ixmcsBfKkaxEfNv0WlcCNLtWY0FwpqhKb//p8uYAIYYk3uEtWeXfpzHW
NBhDFnwMqqkkRlJWZvtoSuLC/fM4v78Sa0FnS/8/5t5jOXJkW7N+lWM9x21oMeh/AI0IRpBJkZnk
BMakgNYaT/8v1DG7tzLrdKXVrK0GlSQjAgGH+/btW6wP51rV2Fh+vs4ybKo4NARi66TQv7cLh4CO
RtFM1iEDj7Ly8feX++tjkwnfy8fpFpg0e/LPlyupHB3YrrlcA6Orx0po/rZs9MS0dawGxbYUVIgN
QvBPL3usY1U6ciEEu8XDdP9pGedbnSvCVgqOLtbd4ulUHHeB1gnN7Tj11FZJ2KycJpyq/03k9Vi5
PxvOY8owG1FEJdL0R/r6Txdee5psVjEVsJSwD9LGQGUTFcZgX7fNSeqtC4SyEK6dpOSuCGjjN/f9
1y2JCI8o4TYQIhHZzH++b6o6+pVe9hjAb0ZnhGztKWLWlNtDX6voIXVb2aQt+e8H+3iGv94zpy0L
KWHAdJZ0zIE/3bM5i02l6jEtrpopeMgxUQaU5+tvrvLXicutYQZk6PpQyX+1zIBd84FIXUwvHQpO
VMrXxOfGlFIRF5Ukc/jNRvCXy+F1yaKBu8q1SN/9YtaSaVW1yYRxqy67GExV/hWoIgwj0K6/sWx/
GT7miYJJIyBJQk0Sf3lmwjBNgF1okhLHNPXBpsp2LBXLb4bvLwvxuApZLiYmriub288PKUmarhEg
PDoztMB72ZyyF4p852cpU2k2TKyD44Vdevz7qfGXUeSq7HB/HE1ZEb+OIhlJS+mBKjlFvNZ0vRwN
PbNUfFl6eqz//lLHDfw0Cxk8Fjrzj1ObIf96gtIzfrWrjYFkmdF/NSx5nb/oUylAF8wLRUwunGgN
NYDDnlAND8eyXv+pw86h44gGEVjmkwz5lylTDmpPrqrUgJWx1VLfX6M6JVbjVwik6j896BzX0mjo
OM5xLIdfDByFrnnVmBVQMZjep6kQmgvd8L87L/6Hx2ewntG1kHAk2Jh+njT5NteVQBzRqRqx6DxB
FazKS4jqwqGWEuN3AcK/Xu5Y4RR9yexLZF5+iaSsKkyVhN3RAc8zn/NCHuDar9ItvRaV9/ez5T9e
6gjWkP0nfGf84uclhULH1TZyZ0IHbGXWOvV56wSt9btJFn5zUPjrCue+/nSx4+9/MpAQEotYHSm5
TRYYa+3RZI2AYvUb2/+fbonAO/4KiXmW3fH3P10FI7zJmwwGDJovxav52CO+lxpAa3qT/rF/Pn4G
BhkxJFQbiFj8fDH6PMhOT4xfSoO/T2Evcs+Ziqrapu+/ua+/7Gka0QM2cx0aGZGnX0P+QHuHXM65
FJiE4Uu6IxGwm4V4mrJyc/um/p3Q6n94WkQrROJOMo0ImvjLONLYBHW0GVRQxKPxOFdiApm5aty/
H8D/eBWdlkNUJw7L88sAotLYNgvqT06WqfktRDQ5qqY8/6cH4WPsiPaTiicmzvH+58dEs6TcWEbJ
NDcaKneHOg2kZd9+Mxn+wxNSUeFWaV4hK4of8PNV+Gi6HmpRcYQxMd55gq03AUC1iw4OtS3Ta/6b
wTsewc+2nulN4FMk/sLRQ/vlgm2c9ALJBOozhHqoHXEfDJVSiU78IKxOYvTvH9Vft04UWomKqIwk
tuLXjEI2l4ZGN7DiaKsCxj+HHWfX82JdkqUFE6xbt/MiJr8JyHCsP+7ip7s0NYPAAnuKjCOJntHP
wzrO+S7vhUyDbdONj5CAuuWQIRxvKOdRBldutY4WPnkQnpW6KS8iPaVE+jeU0Cphzw0f6aresI1m
zCjOPvqbBrpPKDbL1d2Zes1c0F+gX7poIdTYet6sA2CiXil9XNSxdWYwlA8xSwGVgXFszmYr0Hec
mIlI24WuU5o+Cav8JHcaUhxjvmeOlLQtsohjI/uJscdU0oyq+qby5kvRqnAcCsWA41CahoUKVNIW
5D8nY5z9NG62RxAuUtSnR4VFQ0fxCV1U48MS4ERBt4zHgNp0uOTZlhA/RDoKrMSg5beUsoCiSbql
DHsBmRDAxqL+o1EJZtm04I4AAYeiuRnavqMdGxyu4W+9IYPuyPPkuYvFdnK1ZOCeBjFXzvRNbuVp
iSeTSNg8m5Tib3nzrUjnmF44KHKPHHaLZ/oXYvqb2B4LOxEk6X5qUEhwi43t3sbJy74jEzWAsJP1
ZoNptA7v9HwgWaEtQ/FomaWyRXU9mhAHEDqlogmmXpUJ6uOsNNm3dShRXZxa3aCbbYYxZncDyYsy
2QvLlqW2QsgtHlGTEEG73WnDnn+nEWerka9pzMnr9MEkFZBrEPYEU0IeicWyXGjwrLrAGBOoXHqp
LKhH08FLH8zeLqEgg2q3zVRVFi/R0+x5A7/wrAgdKp89Op1aJBQm65g+9PRjoPbrBj+fQdsgKEDi
6tbejsU9uQGVPYIYyQ3zNQckJ9vwsozKGTlbK1A/MtRuRrUcfxh02SBLijDdtxmE1+sCrOFSxqP+
0pFHN84N8ESkPmi8vyvkaUFcEAyaZIvmONwnsQANjN4oaOoycMvV23UjlmAudnvuGhvCv948tEqE
NBR6jqDVj8y9qPSaAz12A85ZmAoNl231o6DB8s5a5uZ9SkuEyCFnrLQ+7ds5afvqRWrV4Rt5O+Ep
6yT1DSKAYdjx3iDPo+NHI1duzGKUZiqOmJ7NYOjVqVZJ7iuTAvgFStXtCNEMtKSmSI/muM0aYnLW
eDfMUDfoXydUD0sJyp/dpnp5VphAn6mQUxq60ktN79ISNzytQkkeZiz847xZ23fBFCEUWsO0TXa5
rUsLidIcFyc1Ohk+UQ46jJMxHfQNudiWQUz37yWh5sXfdmEILHkTjlrTwqgPrC5dyIuq7l+rEuJK
wkk58wSlVd83Y27QBpFWowh1C/mGXqEf68CZoNJAb+e2IgnbW/dCau0TPcBp+o1I2a759awcSlil
/iLU+Yp8CoKIZxhESMujCjeiO2eWqj/EYxJBWcpzl8SjOYJwACziC9QSgUKU8Sj8fdjLC2A/7aPU
zfVe72oUXUyoovQDMQSDrVZjj9SqvJePQmemXwV65m/lZQBhkmwVrZPmWI1IsZSZ+bJLcFuqnPVo
I22XIG4/rY3mI6hXnWZlXQ2nhXVheRmIOzrHjNXI7VGPgQ1nzVznLt3YNcWO+CGMHTTfH/OeLBAw
wOl/ZRPSEaIZNrRMV0moV18SZBrYZLmi2281i/xO3lJTdJdJ0x4naR52t1W2dLDXsZ+uw14BkJ3V
oS6cVjYS4FaFQFe5yqKXnKWFe0JfDX1mrtmN/dkQ0+Q9GzX0K4wyHZ+nYRjA79BC28BTfpEJMnzu
et5hNdZyIrooAdFi4hSFJwI82Rzw4Yj9oWSg2H2zl+ltJ1INS75p2x7yqqL6ZGzz5A30cfXZMrU2
d8Upn0NpS+HQralucd/j/FUep+GUaAIivvmw5o9qN+ivOPBd5oOKXa7UGkif8VrVt0JuaatnIpLz
unQsaoDbg/LDqpoWUvIhlgKmqyhfUvo7RUppLCNIVkIKbqZ0TXUas2x6U2I1B3eOnNUPKqNWEeXN
YbtoeWPRNKhWzFqdampfpy1b9Oj05TOlBLkC2xSspQjkKpu/pOCLvpCVFV43cV+ux3n7ZWliWlLH
SpG+1rNZTSRSs4lMhr6nir9mK7HfVFvJgqh7R66xLJAjUkA6veFMjY/LOjHZdNDzD2KWq29pqrAj
rMvSs0BLqXtN9HnDNOYxOwnN4DJbc10CzKXPunZmcQK1xvk4/trtooXMKhB39uEA1nH1RRFHMN/N
NigIba8l0NoCxshdrw7j+6zUSDev4LzgL6BMPtU8OOYbkxeYkDw+srHpP6xU0aCYDdL6NZmV/LlF
w7T36agVamBiB7Bt7fUXqwRC6yf0i6NRMqltRl5emF+kIkNSg7Z23WNd7VSg9015g+YgAMQUpZIR
zZSlZ3SMBcr9VBXFU7Gb2BsL3jtCORTbxrbYYfkOxOD0FYwLQKw25pvaGt2lCLyXK7hX2uITJLXT
rQNXBIQYfWScWRlUZIJ8iWnsKuTLQuKqVjYjjKjqbQUYa2i1r7G5a1uoC9P0IAuUDnqJkDbwC6jn
Q9lBb5LOjpcYqS6lG+YXNGO4i95MG2SDtsoYAFGuVoPRVc1vwxCbTIMktUC51jM3AAIctuKWAat0
VPyRA/tjTU/0axvvA3nhAw6GEiTDMliw2aFovJVLLX/rutU4q4gFvBB162+FIdnf1qVp3xAmBnFG
zAX6GxXvsRSw7+eXrhbiyWnzFgLL0d97jSGarli1Kdv8uKCh/MC55zAHgQM8IocNHH7uhRZxZWkB
cSuojfBjGkv5RztKCMcPRQ8wSTw0GGh0VL+JVBWDJ0YiYAt0GN/MwyGJKaAsaQCEtYVfaboZDh+t
zSQKxuxNhpVl0H3bFYJfzBAnni3OX5krsL80rkjF7UOmKQmavlqS8qZU0goH/nvaBHQvJx+LKfZU
t+5HH6EwVdXR9ExHEweEcg+GsWDFSDtpuxsjbrIYxPius+y6wx6CMUs3b1XUVmA2m/1bPmvi5JNj
LHeHbWkq7bTKkRHLsoqm3pnosormDCV3eGeYUYPAxIBoHkFSoF2I7Ik5zKYkqzKK+5Y8nRz0jlrr
3mwbSfDUZayN7ytMj0ejWNFuITTcI/wKxVpPIvI3wv7VFPpOvx3JJ+5RC6ulPKEfRNVpkU14F05m
mTLc1FJvBG+amjENUA7Yii+pks6nJBe20U0UURBPM762fNIqrRjf1RQnc7bBiAKcrogKlggrVtPm
1BNAqGCZzIx6QxKAVuwJYiYmbjq3c3ZSC7pUnpN9b+M1JIkE39wGm7AdDPmpGm56acPxw5yo00OJ
fzOd1znd1C/KyD5JVyilPUhmZxQH+1uTLNbTDswZELk2m1a4YCLUewWXJ3YW8o/5Q9MmffVkLjR2
Q+cwxCL5ZkzmKtqjASHne16vsHpZJxNCFTT5c2TglZoZAQdGiYjG/lHkSEB9EoQLGFHE3JCXckBz
9zQ3zxUt8QWbgeZnBttl0FfY6Uep48HdTCBxdJQPh34O8maMReAwmTE/we3d9zs1JQLYRkm5tpT/
LdTkA0FOUCmdP8w4Rsokz9oFRqUiVCKF4WMqfDXkIStvO1UikGT0yaTtrt5qsXjiMKxY8LCSIXsZ
UY+oIB0vHFskx1DpfnTobO+/wuqvNi+ZKD54RPlPAC1XxwqNw72+CZcMxoOKDGIyw8eYk6b5Pkx/
aPNpqVT4Srz3eHq6dhzIhhGTprTIw5wwml0Wte0Elc22DNrIIX7l43BtxXrGuNLgUXb+3FTzDnKT
GMKnJVpb6Slrrsivel335qXRq3G+b81SU4Kxh4+E1zh081d6KYxj+1+qcvu2SdBQR9swpri/hUtK
OgLFkbyBtlimPUc+K2vGd3gNBa7aSKqfiISWXpucOkEHwb8yauYMMR8ZqoTMniUNqCmmQleXfpbC
3rqx4FUPNLbQIX0nAfwBUK+r07Mx08qAODNJAZQue3F6p5GDnnhTm+dvay5jok1jUTtXNXu4i2D/
rXsSYFLtKVsGej3dKD/2OjFf6mDqUklGvXg0OFFYqtaL/r72K6g8KUMry8v7uEMCGwL1bHzGjSHF
1xWYoubP2648xeucLU6NV7/501hkCfLJlaG4o7yvwpmAOy0W4iFgiAaOmq8UQeaz/EjnO87bgiMp
uXGMBvoPCdKaHhrw8RVQDONooIHYrU35ZRug59mbNozVpchBI1/2LqZ6aEM/efZGKHvtA3mKtXue
BEUrzvSY5+MTWO061w9kDkI+Zdr1UmBRpJZFCYC9Ekrpogj+uPTtZ6ytw3fJ2BGYiAW4KBH0MfSr
xUTW8nBOluTeslJQNwhW53BaRGUpzwhyA7EHZUQXG2CO5ES6WRkdq5o4RhFJE6S7oSYpBf5u5cwK
smrF5NRLrLuTjnfEb7jFCBoeq7Xckoyd3oLiYJMuyTM0NwCD/FiBK1t3BTWG8Y9sl+oUpcZSMc/D
vJnFt7UgqHHOcnGrb1JlkLXrzBffrwKo1+VSNYPG6RM01FR7+LTAYdSUGtGwFdcDR720qn6XVpqB
7AG4KsQW9WpPqq/aBOD7Zc+79SNbF02rUXfiOvdGMm7wJutMqrxKqsSTYfY7hgsfyNyeUOxtus8t
QQU9CTOAQtKdLpbVVwkBC8NbJyDhaltzVs+mOvYmmHC6z4DlnwlLyvLyJjcBsNdr29vGobaH1nBh
nhHNNMez1Ysc30u0qU/xmudohq7adKNrPcTccajN2uuA9yDFJtby5wjLr3QJMLAzDEXbvWngkTiI
DQaqYQaVdKyeEk5YoxexRsSuSVKfz6PKThYS7TtH3GYP9mktnyRFTnev2ky1csyuQ9BP1Ub1ZssT
MLXN3MhDMBz9TigmFYh+DwKLh4IYA2p3PxfG597nwbzJTRsAVJhvmgkiud1a6fTC3lwt9g69ffA2
IimgxIu8OBt11mfulFnIrGcyqmVSN4s/0L6t5bABf2/avdj1+Gy5ATyd7OvmZrRsPZKnIIqA2xDf
j2lJvA5QtIwOd7fNb/oi6e+rkdQlihbrft+O1UaMTZS6i9EjPuhYYOm/jX0+aRyXKf7rIMzvgLTk
7LWLCdP6XTavZsCZsm6vPRwdPQFysooJjL1sezeMgepavJMYkK2ga8Ur2HbtRrZAKTnWOlmip4n5
/ECEpJM8NZf6h9JUdtWtZFQ+nEVqp6/QiktKfBHHmNyFArpnpEiNxNHRNpDRFC8GYO5KK352a72p
0APJWaDHIY57CGOYsKvQo9XCgysNewNmMju0miUvyAAKBAbUHpUOmu7z70jPygfYZmTzTOCdvDSD
VCh+OwtbDF1oFp6Xes+F1CmaAkWDUZtkCdm7BC8k55A4OQMyDpINMUtiiNdBJYJdN+0PQ8mRV0Zv
MfXAPQBBkDMQ+HMzfZeWdDJAcSpgLzdFwDFPOTI80cd3ED8HgqHuUKvMXGvVs0cx6+PUHoFtg+ZH
fgsFA9bs1hZ7G1h5or73SlKnTsncuVXilQpGHc+Y6CWSQgV003pCI1GT3gUtP4C4ljE9SguFZWux
IUIqdYT7wnJCMNbRpqqVTnK5oIJoLUnzXo+F0XBY7bPv9UgMifMOTj/ibeJe48WrMENTsMPPsVlI
HYp0Fv6GmlHlbM70cABKPO9Kr7T2Clcws+G+EDvDsIwcgCureV5lqW8cNRZakidZmXA+A1fKobSq
9N3tFwFjK614tchoJqaMnV00gpn9BqueBqgMMdd9i99hkWDP51i1Kqx6LnAU0kzlDmcIbxae0Lrb
OIfDR5etXFltqqRyMpN9m6K4noqMEUxoERWIbJm2XmUodfRtnH0KcElgB5u59n0trGxw42rqWOzF
BN8Q9iQB4q6b+/Q6zwgCeTEmbblkZglzb6yAgcLhaWX8rqJtb/AVgY+n1YzGai4O+zdV6cjEGlsP
xzHD6HHIHKcOPiktZMiFbKvxkUzxkoKy4/QaIl5TKGe172lty5JmeEVZciXWOLdSBjZ6BJRWj8oA
/5bk2kI7zLLuTkqkhYiMppYPrVhu1VVAH6vw5NTKXpiM5QaDpkM7UudQFCgpQhZodOloP4AOTVC2
Y3eHoJtIiYzqbFslwWI17e7FMcggfxrUjOOOaNSam4wr0iu50sFyIqw+Y4pqi5AFXPQGVT2jka5W
XwE06pKxV5F2lssVnQEJASVBgFuM/jZkfrsp1LQPhbhWrWhqBO0DfpfAyR1WE9VnUJ7ul1FeH6yq
OhGGQoOOj6emscvigTZRCySLrUI8ll1xlqrea2Vr3lx5anoELzt1jl2z2MGmztqWfVZzB15qXXcl
jUra+UAqc1qZ14c+LuBMzpT5ETYaFOMaI26B9Cw9HR9mFZec83EXzy0YxiFQ9jFGroHTl+SOijzf
j5OhPLE8eriWZIlvwCxKGjyucrrS1kocQ6iK+dDaFL1Gy9vElZaM5UPU6wmMC9paWW6KzzHdUZmH
LBUhoVSh5MoZrLwsg0xaeTdMXaQdtB3dWVtqDG21+zQTITSXMaFdoiXCQ4+wOgAdsRHfpDjTwYIS
mUGcaRnLNQDZa5i2PNftLWzQfr+Q9BUnTgwIydmJPFvnfKdH+1wtOOQOh1+xDlsolAnaZEAP7cQc
zCeztUDlm/hTmbtTjTgm9yQ20uqu57RxzQy8fxctISJF8da8tYIB/K8au/LT6rr9USNLtUMAGxSJ
2FpW3mTFDEVMWtWj1V5LvxPRo7G5mPo6NGJTQ/glZpCJKW3D7TpNuwKYecNBEhGGP/fjQX6qTB23
V1uNE5Zz/95pdM4h3dHSKo2Pt8wBIVUhRPEJUF4DXJHAlQAV+t+1f/+IjnPbftQPY//xMV5e21/J
Nn8G2/x/t/NHT+HTx7944fAvf6rfXw/lwV/f8/8gDQdQDTlvsvf/dyLOw0ddvBbTv6KhfK3fh//t
Iiu9TeNr9q8vx402fwbl/PfHfbwO4//5X9AB/kvD26HqiCQqmXWKTv7NypFk5b9UzSCpqsp0BlOx
8N+oHFn7LxpdqKEGhwPkgXKl/0bl8CeDonTqGKn9BMBDPvYfkHL+XSf6PxlCQT6K0I9Grl/qMjRQ
irQ/5Molj7Jzdxquwq0QKnbrtjRqXgAU8qN6Na+6R/vC7CP7F24n6QFyLPLbX7Lr7MdefeFsGMbe
6ldefrsE2Ql9RHc45TfFaxnVALXINYFtj9RgOude4q4+/Y1+7BSu7OqefpqjwptDdkz+TbwqaN3i
Pj7JXhesZ1SynC7szoOHHLQ3n1FAioRwc3ZXCrOwjzZv9MVAPaGkGeTu5gl+E+qn9oHuVldyi+sQ
oLqGtoPbRq3f+sTpr8mVuJnkc2wLVVe4II3QwYi+KS5G2F3lk3GLrtx1u6SuHqkuGoXXLJrD1q9C
tDt81RPC6WSemi/xnXAtH4qTdW0uVdidxrD3yFxyn6mTeMJFCwwnjoBxkOmpLuktFUvxQubPLp7i
u4ng//qDiHSkeoWX87GKP9gfkcem7IN6sRwpIGrtyV78qTuMq9+G+h9fQ/WkkE9wu0Bx91C1m2jw
PfEuvllPWdAEhSc4MLnCKajd1F/8Lto9JejPFJ0Gfag/92daTH10IVzlVNwY3uIbQRFJwXJXhzPv
Wu6rL6m/B9aXiURmZPrpl8U1HDKlp4mNLpgdzakD6lyczIltlO9O+cn0lU9kMe6Kd/nNehnDhu8x
uL09PTqJs7iEDJzZ007DzeLrt02k+gTavSKgr92v3DScbowvSHPdbG7nir7okoy3O1e/ze/Fm+p9
/4rYIKJ5yezIMh3xTn8V3d7TrsrVugxR8QBS2uui9VP0R0eLDLfiQ7K79DwHcpgHWpR7oyd5hZ9f
1IvmsmMpUXrwAu3swbgzIvwMRjsL6JH09+KuPqGY6uZB5orf1LA9yeflmxBVLvsuX9b0xjeST/xH
/e59dVaiKbQIXEqOeVXvpTtmYhB7mY+cC+tE5Hfv05kD1l1GntLmlfkXI9oC/Az9pAaCn90WD/kl
v5FP5Y1+ITN+n19gRwT9TR6lp/qknofftBsqxs9FCP+z1H8pdVjQdWj0ppMuxOkQCGEVjm7rxs4Q
suHbLd+hdz8/xyDzDVZlGbXR7qqe6G3O6AqPSqTYCOe+UsXulI5okw31F092gDPaX9nNfDTDHNmR
Pcu0sxCx04gV5hchssxIjb1lnuExi5zU7RzEbHxCWJ7J81aY5SOUxlMVFM7Kf6NNm4hbBWvYfNHO
Uih4+DFBEmRB9lF1dmmcNCQ5P/Yf1dMcjuciKJ7M3F7DLNhu29Bi9hOsmM/38Kod4avq9vxuDOPn
1Nej8qxGhQOW5sl8Ti5yJF2T7MZkLl30WyZklETy436v3RseDNOTcamMMIkIvt6U5/0a+4Ov3mqB
0tyZvBpmtwPY7rIGmoNyorce68HnjGLjD9uf5FOd1+fSfqPX3VtYC3RXuIMnnkZXsd8/c96/uKxJ
Xhs7UO2dzaY9x6G5M0KV5IZgTJBjWM1rF47+6hJ/ilA6lNzFm3hx5tfIp4UW81E4J9+YcW7rvOq2
GNF+6+j28eXeseE3asBDuQjn+mb3Sbl7i9N409m6A5/LT8V190ff9Mx7ovRlYDEd5EAONNdwM5fG
Xa/0akez60i43U7HdcvL9iNBqY4YqZ1wydxr/NRjCURd2HhqkISit7pkYhzZ7a9oM7ilw9nDXRxq
rs5kDR3FzvzCX+zF7v0tmNhqBg8srz3Znwk7wuxi9W0gHJHmWu5xXoxyXtWF4n0XkkN+NJ4Tl9ZS
O/ve8+kIzkQCO5DANM65NdMx3PjeiCZbseVACFs+JD21T4k7/aaol9rTn+uu/mcd/VKcuRzdAQpa
dJfOg4XKVoa2QQByyEUUCyAqz6R3d793TYc7YCgnx7hJeRIISTE4C78V3AcSF/7kafwzYzSgcVHM
7oGoq53aARRlp04c0HhsG24blKctnM6I6bDkZv9YsqRY3dV9MQM9mH22Zluwcz/xBnbFweshWtjH
tDk2Sf7gJh7fkM115t16IPl9ZJ5iDFXvm5jy2CtZwuLLdCqj4wOHEE4xy7q6rn7Hv1KMZucN/Dd5
/Xo2g8lTbNM5fsUMej3m8xBqbsPP0FkiNJL5IGSlQnQbPZnL5BHqNdzs8eFEeqKcyTK6/74R1EXc
mdldeKkLbMjdmZV5xLsuprM4ht19nbg7memjczNMrSuDxiZOQpWZq7P3r37zmj/y+Ywr2Xwn9nRP
DFCrYjwlt/KQgvZ0B6/ixOcx3Mwp4a58gjHkIXARbJ88Fqd1WYA/SGwkDxTnpE/DuWPuqAGxfUYO
3KWjRxXPmRIXbOfq1zxOi2mKfCZr1gUW6pjByLOlu5+fOZG5yNvaiG3xZI6/HWOGjjIPM/ET9g60
O9kYNSYy8uQYTo2pbEQ1W9AxlRvP4n2S23AR4JseCVntRrJLN3bj6Lidw1UafaIgIZaAp7cxWxgg
XoHsH1OvCY/Bq6P9u3lZThvDMfCtTZ49/kQQB+1NGg0nCjEYcD0Qbo8nbbhbWGMDDCZw4vdB6fXO
A0Fa7mFjwtXOJ3pvNiFJO8UqUGT0x1hoNud8v2RUjkEe+fI02TJ70P3Do2nRk2bC8nVC+TwGeqiH
CIeEmRt7ViicsUFn4W4Jh3BjHh/XQrybj1mcxM299I+JKbFVLHxR9MSDXneECA0HroZEESvvmBL1
DbYpLI+ZjHURmWIpxgOQSkA5iovf4bRsWIO3f9+/pxHqheQcAswVohjYIAhJgcH8ppwb/DUzT2RX
7n5YkRb1vsyalQOk5kPCI3/M1OxqBvJp9oWw90OyW2cLYkoaHMsBFC1rl6QMFnj2NtyQFFcXE+0I
YRqNbypm2Lo5bFUZTAypzJQ+bhU5Che+L9+drKFrMKvQU3Rg23usRU/8Yj4tX9QrNo1nXbnSpXKP
8W5ZNlR3hLi/Lp9mF+7CE1HYTPCR/J7vUQflMR5OxmuQy2BBYuqDheeyXCXefRh+hfe0EXVeXowt
UvhWMxsF6wI3WgzMi/ams3zFL1tgssX0zua2r0LQYNYa3jN5zdeF5VjhBqwYngUbTO8Bi/C4smUb
vsyTKiP8Vwe3LSRx67a+xX0mXFuKTM9yyQLzuSiaMkcZWFc8KX/YNhSw/ljcEhbr2HmO1YpazWGG
IPwGrFRHwf9suXUy8TeDxiQRsJq60zmzTdeTLXuSP6YMI+7OsevxVeabFN+CwhMbmcz79L25HkPd
nTS+aMkwYD35e+tZuORmkD8SQ3Lb2yrocFRSV8E+dcF+3vVLfVt92T7W8HAUoK54Ge5KH2I5WOpx
IPEy60robj5zKvFK1jFCZSdEjXNfCvnxVPvVqTglpyYoNwrdbHT0zt2F1NdHire8+VZANsfBCUKF
4Kn0OVKFfBdfsIkt2mSsuMXUXYLOWe3swqnILm0CbXjdrZ+FOx4Uzi1+Ts6RAp0iB9kFhkVykcrm
/0TtnNQnL/guOAlnBstpvcNvaT0ekL9dput6ozu0+bmjt3tWMOKorWFLvwUfL3toDXhxpMSOdW1D
Jdi9Dpedfs6oPWvX+BHx85F/iA/GU6c/bb2n3+CIealPYVIVmBwltEBXHE4BNsiwi+lank5ptK1G
4zmOmifGl4mCRtHtxCmkPstIrtpma2dPaiTjwSkv6rv5qN5lAcPDa/OHhK+jP2cf1rU/63dVkHil
T+kM8pSJlyRO8oVOIq8Pq4AtEjfz8EPRotG8JBC8jvtEUtFJ+HXMealySpu6Uze238awwJPSAn5h
d85g3+GbviLRgKDC5hU32U3ScK6ZfCWgEN/DzQuJGqhdWFPnFVkvmmanvO27/EDOWWOe8I/mkRfj
8x2PVzgOfbhhPf4iusuMYRMd5zDrj+dm8YGDn7+q61l4wT1lAgrDTRwOrmknj7Dn5Sjroz1IfWDR
bv4sMR/eVh5i/La4i796r+kfRgEYIRQh2+A7Go7hqbZu68yuwW2Zu2h12pt7uKEzbjcycCwqQmJc
It2dCjE7zlwcL0XXCmRfklAdPhiA9vg5YFbHzqF4Ak375FF+q6Is6r30+v8zd2bLcSNJm32hQVtg
B24B5MLkToqipBuYVuz7FsDTzwGr5x9lModpdTfW3WZtpaoCMhCLh7t/56NnT/6Zt+0m5HFrdBsm
Hl5wm4Yn5Pz7SXjzjm9v4bm7yNkrj9qWvsXt+ho9cTL9JtGv/Amj0WhnbCsOtzWsIwhiW8Mxx6/3
XERv7Q2znW092qabIrBYD7gYbLFHIvAsd5w5fDjmrv+993UOWl7eXxdNzdNrwu416MZzlmB7ndzL
YfFf/qS7NZ5dh2u9glA05HXAh3NE42n0qrBHkY8/UIjwYM9z5r1tKF7KBqQx0CkbEtE5FwGNv0an
HUPWcy7a7P+zVxFJr1Edrnk+hxqX0ZLNLqD1m2PUWX8Hg841dFduaBfbDsHCi9Q+JchgDQfxuyTU
TTfOtvmEQm3rXuU7uWt5/WWj7Na/k+PXl/cmP8DYuwfm0afmivHiUEJB+3nZZsQere9w9qabcefs
a24bHKS7Nf/S7yjmsJ2vo8wVgE2ZsOBmhOH7pyNixBOPB6WbibOFwMXjH+CFCaS28ZU4JHfp1Rpj
OzYDqnncQIyAAhCBWLypf3PV5oRZr4sKUcVfibeHfzJTR5TlN5Xe+4zVOzSlo8ikmKtavSVIJdKk
g7kkscS5vvlFnLKxSBhxhtBjzwWAD2ATWdHkRS6IzBF7WsYOaPguR53prWHuEkR7GncJbeQV5Wwy
HDEbHPkpcklEpt5yH76Et+Fte+Pet1fahpbSnUqGwyVi7XxyTATV08EkZ9R9zj/R27Hvr0LiPRLs
7NiC3Z9Ezb44dLf5drxu9yX/swI2oU1y219bV+uOOGyd53G9tvGGdDS8Su/B5hAqdt0L5oT33W36
3P1ejwH103q+4dITZBtzT58yR0D3aF9L7+fI4i44D9atyvVotOfoZ5/ntEPbyO5g7hdS6fzxyDJa
d7XCT4PY79dL5XquOEF7rbAbkr4+WH8oobCvxEHds2mn25LBI7FEkm49Umg5vZkIUXm+T+bEn7cg
RrhndGvQul0PJVyxtlPANsHfs8Zo4aPcrtENNr9r1Oxpn5dgjQ3W9J22qbcdG9k6EJylO2Vnbatg
efs5McGn5jdsU3yRjmPE4HSurpZDqT92Fsvdq0hl4Q/Kmp2IpNnJpZ/S5UGCCEuDZ34620DoLZvx
s/K4sND0jdzoBzojrig77cY9B/NuZr/UNywO7lnJNiVWcnaS+KfdrnGkG5REiGuMzW2B36Bzszf7
e/cB3+jXFE+yfSII9dLbieW9biLw3SLfLwjCaj8pie7soA3WOTnx/1uuWtf0hG9fID/6wxX9r8Ru
s5c/SsuPD+26gezXqy2Xa9bsxHckMPdYgPdriDgQ/6whnk47yxa1ZX3INxgA+GtgKBm44Yqjlb2k
ZtdYQ7qasIxMDkFdrd+slxKb9Zjyr+Vf7k034c/8LnoAG8aetKYcgBWwU+XEsx+vViThRwqU/3NZ
Jld9rDwpshozudixb8Pf6r1xcGlYJE4m3nsRT8sztg74g22XYA1k8UrYrKGlui0flPuJLHP/1bxK
ns2H6pqs2uPyM7/hr//B9Wer7znjN87BISSJ70Pyx2v0ED5Eh/J5vK6v1Z1+WP5U5DcjYp5lo5Hl
pCPjyiIw7G+4QBPGcDW+GgmJucRt2/18nxNrWA90Rb8sB/J7QXfFobnJDhVTJLkpbiiiubdfORyJ
JQNxl7HhLZtNSdJFe9C+9ofihlOIgFbjLAu3GHgTiHMb3XdX7iOy9ennuAIWm61x3Vy79/kV+zu7
OOlzMm/6vXbXXdOOQ1C9XvDTnfuPcvBflXFwOOC/p7WYo/rNbfIT2Fj1pz/9u/4/rNiogtn0/67W
+G1F7en730WZt3/ivwUZ9z8AdxBT0nwJuVazkKL9tyBDPQYpHWgUHS2FATPqfwoyhvUfoCEwutAf
W1jjWYj2/+tdYGj/gfIJOhboB/prdMP/qiBztFxsqjorLBAW7Ypcg317ItgaTKMZhjKJsRej76Gy
lDKgaCu2f43HmUNUP1a//fMYOmB0hgA2smOtf/6X0DOfNH2sQgqZdqIOT5bWic8NxjGk14ymfWok
eq+4tqrbRS9plyspWKIuEK6CB58jZ1KsoqbRYabdXWCbi4Mcyu+cez2mhJ/iDHXEdWZakgMJOuod
4hh6fE285AguBplWG+rLlEdA2ilfi1BVn6c8ST+PWSaHHeo7zBnjonefE1Q8NIdGpgjCvEyvm0zN
ENN3mXPvDLp7KbN3LEF8GxMqai4VMcr1cA9OhI5ziN9ODtVqFe/4bene2YvzbJQvkclU+5/ZeGb0
jwEP7x90MvigEYHjdDyoiYbXGd/rhgqRpdM7OOkbuBCeI+Whb/MLe/Fx+p/pBPVEtVat41prBBh5
/M0jJBD0/IvQ62bkbmPlItPCBHYzhHa4NcaCiNbs7QvCR3UtLvzfaO2fp2rGqo+G30ET0gmnBiWd
EbqT5CjWBzhK7phsMHsr/WkutAf8qNEtdUDLcFjWFqrbPaa0s1EHOevkUgHkZNxRQEJ9YNVriEwp
rZ4ijXva7XIrlwrOPTS0BzjYmrcmEEDu0rpEv5hUYiyRoxnuHR0akwyMLi9umyQ1k300gm7e4nku
blBh9qGnh+38mlRT+IRX8PCoDJU7422lqsScWVTRXIPt7bwz0mFGEN5aXJt6B2tXb5jy0Y/byvws
0ZaQvNFTiybUxjZ/rJsMdbBCVZFRtIY1b9oqnZ/qaG3HAp1RUIU1ZxKf+DZxtxtzISGudOk3PIGy
5kKgfbJFvI2WReUaVS4tRsJZP+xfW4Rp2dFCEZwcfe0MNb5Szec5VOYfNXbMF2am+m5q8mUAizjA
a0Azg046flbR151FW5XiDZZKisvtHYuGnqG/0ZU6eUh7gbbLtqhvQky4UzKl3hR50z4i3Vn27Vit
nX+TMtyYelwdsD6kOqEjCpOZgcz247V7skm8jQpI0BWvDv8B0Nnxm4ISpNes6tYGEmXaFahpRr/D
7Y+Gf1E/5UY9VZuPn/iG0zlaQQAaNKjXyACguarOGmH99SEGzH4bZH8R4bDtPpm57fwOtaIcv801
gGOoZIpsvEbE+UrEdEks0/ZJ1s7shu90rGUvfa6bkT8q4XzVLPhXeVOZZaY34VXzEivGgvH4gGvn
hSPmuEjCuuetV0C8hZOAzr5zUixZ5rFPkaEoHqvjqdE7Ij7dRGl94XucmTkmZAQHYAHqavNt+/lr
cOaxypAyO2wv+HNC5pE4/83ac6Ms/UOukemta9lf2L/V9d1PvggLA8i+bRvCeUfOMCO8arUByjQO
b6qFAGZeqDe7OH77aTXUX40aKzPE5Da6IduQ+bjrZno5/dbS008fz44zw2zaq6yc8MNE5nEyH415
XAgoKrL/Og/DD3LZRskQXpqDZx8DuwX46spPsE928QJ6H8DEWvGyBbVqbmXVJsumgXumHqLHTSLD
+DZOkthWo6fMyxxJ5jcr4p91VSd3VY5+0RtoX/QiO9YuyNzPvhtRGxQOFdbmKb90roZMj/WemYaU
MTAHoSD+1KN//xRInhjXAA+ij+cUCIuORakat1W8KFX7B7uaqFrUmv768edcb0UnM4slrrFqBGuG
xpzjtW47vYXSm3FWdahLitVlu6ZXiz3y+uVOWjSe68ag+Uthh1cfP/nM4UjMKUBdCbiAbPjHT9YS
OZppz0QyYCRRya9iOuuZb8qKvaVy2UtE2riif7HnieTfVEeXQBPqmRPHWkE0wgRjBiThZJKBfBOD
4awnzgS4OkHlGLQpd90ks9InDJvyfd320a4b9PHKsOv2OkvVYZ+pSN1ojO4Paj7RpBfRwg9KEH3V
xwN0Zudnha0xBCQRWrnWt/9rpxlUMG7Yeke+YrfqfWZZw2PUVSZJOHcZb5xcRRf58RPPTQYOw3Vj
I3Z7d9bIUiZ6iSmyzz5beE3RLdc09lY/ysjNfRXFBOJWW79FOjJ/+fjJZ3ZVC9A7J9wbrNc4mQxu
NIjCrHSyJmtvat7qTMh6GgM3MtoERYEVbuquCS/sZWeeygSkpQ0uEbuqfTL5pRa1I26MHHQCsZ2Y
mugrKEx66ls05tIzVfRyPlK/S9Qb48wO4iBnB2pHnLre/o4/bSvbYhrw+/STeTHIh+H/uYf2ptGJ
ZZXNAYfckKqBJWoFY8JRPdQDvhsHvRiUP3M/KwrSamOJ9kgZxJ9EAya8LzKEnaACUAn5gxmldZC4
8/IjKfSFDuhhVVqY0VhTgciNJt9wF8MPQM0dB3GYUSA7lIQ/e3XtAb7qNKw2PYm7dul3utVW110G
6gD9XVLs9Yi4M6BD1HrRHBpCfU3R7DsHCgEuqeFq5Iqu11obe+2xR+TfqaVn0wNOX4ocEFQjsu4u
MKzUMyuFmzDugCxm6DSnYB80j/lgioV17GpkZ6Jp2qRqPqKhpYd6N+Cz7KdFJoBj5BNWH0Z17c5S
3LluauznrKmunHmor9JYd++aXmj3o44c9MJqPvfJ6fq0YRmzuN7xvWcNYEc5xtQIRGn9StnTKHE0
47eP19GZTXVl2qzAFy4/TO3jiWW4rZz5+kRfcU3htnCggmqThajY6UUSODBLblTI/laAtSeNRBni
04/f4OzvpF3UBayncTiuf/7XrtVPINzn2VJoP1TUL6o2d37qatElVvyZpcuFagWK4bCEYczJD+Ua
Vwhuz+QTanNVPdFaqaJM99zQKLazCT8CeGDtXuEtS5uR1iZbp5HJg9Yt7lVNWw1dBXNbfo4rtm0U
GcJ31djAKzvN1QsD8n5TZaUbZD1I1LDHvDX3/DUgsyuypM84YYvS5qAodZoaapG+glKK7pYZVMwc
pa+yF9aFA/YNnHh8toPVUtcQnidr6LqPP0UpWtet4k7xyrQx97kWmffl6FJmmyNz7y5Ug2nItf6Q
8qE6H0W00SJcvGuroQrMMm6Kf70CeB36gTnK1hj97XX/Hgh1DjVRIMzSFbNdMeidD/3rEvjozO0F
+Cl3OwhflmWwxx7/ams0ZBmqlHKlNaws4KgLmnZGNq42o7Yr1HJ5mLj2f11UEVKHS/E1iWrkoV0i
KmObC73cgGNwqWWPTUxTA1pJzV7w8GoSA/eUSP3x8YJ5H4Twvm+XUM3RtXekpilLiqrvSRJMU/XD
4CQAjSJwd05MmfUXPsH7VWOQ5hPrtU7Db809GZuoQHevzozNEqbO/bC0qKDTXH9pZmG9JBXQcUyF
rQs/8Ow8dNbNAOsQB/D0aZhVkHxrpWAeuvGLDQJnK0KT3VlDHeHnc7bEG6WIsbHhXpX5Ga7rnt45
I6IxmbheYlr1BcjwuSHnLk22k0TDeyA1ZvVymLhSebLqxDZCnld7Sj21a5UZw+yPv++5CQm13jEg
WYBOItF6PCH12CJD4DLoWqnoT8MErhmvHdkQcrgidrN9pSl4i0Bddqd9lIQmpvUFcDU/zkHQ+4iq
JTBfSIk7G8CH/OJidU6rmAXS695tSmSLPRQBimOmFav7j1/+zOZlrDOF2w76gPfwfSVS7VWzRe5H
nR5H+FP7yoHKVeVju6uQ595qECf8CDuq7sJcfX+UsVeQ8HjLmTNwJzt8qi4t+Ql8iQZH72jzIg77
3KdAu3yhjIny2Ls59IA0Ms3fiIeXT0gI0zb4+OefuXjzEtAqVbbP1eXgZMHMJgzQelR5CaNMPk1N
agYkdMG3DDCkv9R5Q391ps7pSzN11ANNNIX7sI7FhQjnzFiYWHWQGnPXhP1bzeuvrTOZ0aBZES0m
XaQuX4epT61tV2kqOn6lW3ZT7bYYiyfNeBW6qxobCpdav3w8Fu8PdoOvuGarcU6G1nsSs85K2Lmd
neAoEUIOYDqU6ImjS1eQM0sT7QrDDbYOa63THaqEt9M7FXvFZLtR7ZlNGvsElXbhKZV1yYjkzE+y
NBJHJBlgQkJrPF6ZaTWurqbEKq1OIsNLepW2yxSUzoWpfPY5QAYhNArOY/dkB8jsLDHVaF1FZdhc
xeVAC7jIkwvp5hOL1jUDBmYeviomJ5QTuIkd/xw7T8bZGNZtzbUSr62X6XM8jJ1+laA5/mYVWqxd
2ejbgzkHD75EakqfihL90qZhaL2xz787g0oCzTHtP2jgmtwTVkIp0kpoA0Kbnfj4PIr8+V/PK4IB
zkCyATr675PTgVwiWnd9RG0qHXWDzB0LMlEbFzay91cEg7QgCUK+t8WVf/1Ef62gvGjIc0C78JRy
oMDP7rlLtE590avYviFm7S7s+tr7lN1q5GPzGah3rWaDxw8EJq90BL4K2BxyprVslFdNowigL92w
i1qJ4rsI5Q3Fv8yP8owuyUzCVEgmXQvqLFmuhsksPTNzir0FGm/bOC0YCe7DV5Wi3xhuX3Y3oDfa
C4H1uakKYl1j/giA3OJkDmlLheGSHdKnwcWIK2ib7JVZXIJvnn2KjTkqd2DXhvZ5PDgxPloDUnKe
suA20S5oL221/Xe813/WAyxRMmi4q6B5OzlBlihLjClcyy9V6AattGrkZriVBci9kf5+PI3PbVx4
C6nML2p6YKePf5JcTFG0+awAxSvim2Siaa7qSB4ZVeReffyoc6PHErfp/Cc1xPF0/KhOz5qpbJha
CzpNfLDaDuRFYTx+/JQzsaKF6x4kZe6Sa0nm+ClZDC5qlOwmY2JDk3Ltdlst0GXK7kl2dAKOSbP5
+InvfxcVGZaLo5Ls5lZ3MivMLmlrHZdpLDqABGWGrO/NXpEXZvj7D4W7KFRx5I5vF9ST/UZVS5Vs
BufYOIh8KxQbQECxqPZGteNo9+9/EWgX6ruCfYBrz/EYDqAZYkTakW8auggaBzBb1HTLhb3tTIRJ
yg53SEwfmOwAto8fk83xnFQh/k5g4ZSfbW7RF6UW0WGxoK8OKVSBLs3bJ2BI6d1UxM21mc4D6NHK
oNjdRF6WWgiIW/hwU+k+S1S2t4a2pJ87UYbuhbPwzPBbmksZHq/StaJxsijzsdKTwmVadTCOgPpU
lFLsfqL1UA+1rx8P//spTGZAW50jWP087GT4DTMk/6GSDemEXXs6pKqbWbEgBOmtXI++NnpOnKk3
L/zEN3vs44v38XNPfqOLsF1WFRNZiUhcmq3+Pa2xQOJVlqAvUmdXTuJlxFZC9ey5t+7dMfteZC6o
nFnJqi2SdroBYUN8+Xg4OOeYCO9eDCQ1mTLq0tRpjidKYc0UkV2ot5aIm/qxg62JH2u95PmhjQoz
fV7KUct9LYrUPw4GG63frhCSwG77tH4067F0/RZgyV1p1bm5hU3WcBfQI+c5oe8FpwEMh+1dEkXa
59RswfP39oooG8fIUoiLXXPj1mk1+5VYVA0eWhUj8KnDVAG4kcUE0J3bZofRXRYzoH4F8RZjJ1nB
3lvUNOglTHyfdJb43ZmV+TS43KH8ZZqGRxJSKW0jUVv+HCs16a77wQQKSAUJyk0ooYD6vOWM3+HE
9L7JbbKbnLVruRbyL2xzekDmV91Kc3pUW9VO/AhkKq24QquvyRM2qChcDHCCbMmmn1JrWMkOrSWQ
dRrXvKGTpUfmmvczMZMy5Y/0pUy/W5HTSdLJvplhAAP/3ESADwGqjGE6bMQAXc0TVTe/mgQLT6E6
AAaTtk4XZ2z0EZtSZdR+3+kaPctidB8nHKLzTdxUle53IxG/6ky2CUiAi7MncIHXgwpfzK92Uxq/
uq4GnSPN0ThE4VhFXg7DalcCkgykKmrbIx/YEnp0dgYetuuXn40+1K9Wb62WyzAS3vxjh05y7dOI
WL120ju0woVuF1uzxNTI09IWO4uCxgE6NCHyPU0xxR6vlXGNjgAu7+gr4LZ0mGNJ/lRMqfzS0Zrx
Rc6AIpshvWoTC7c/Jyza302nqT+zsaleQwh2D0ueVpk/p735y5kkVm8ZEMfmrqaEUASlJkbhG8pY
dYdQ55roF5pVUBaPov6TOg42eWe7Uz+XeRtx7pc2c8dOa4iHVZjRztsnU3YdWqNJb8/cAhBq1SSa
9lkxzY+WGirfBYw0rgOqo7ziiuj8TOvWoD3WieJnMJpIcGfZtYsvwslAIZVN9re5dFa4olstD7aF
PqhQ5syfemspQcwnxZemyRMaW0FyQdJxol71mOkRjd6mFT7PU65pXj5G6s1kWRVkUin6u3FO8h9Z
CpM0N+z+B+SWKr2CYYmoLScUxArCYn6qavdcpWmsek0LA80j9wqJItOlej1XVWtvTGuAdVrrVY0u
VZWQMWNXpOnGov+Djv4wVKQ3uwPELaNPBFqPpg4RAyxK7JluP2AAs4TUZZh/kHYKLNelIjML+tti
PpujEvX+UkKn82Z7yqPAkE6b79IhHX+VXZp+A/GkZlAgxQB9Sy1JeZDUqj/nRVrSqw7hsvEUKpM/
BjujlRUQVgtWMjKcxe8KnDJ3ktIPwqEJKvgGns9cXCeiqZHRu+pS7JXRzNZ1OOuvWdtVCFDUGRx2
SCl9bQ8b/2SqXX5SB26bHjyaCX1k300HOr1tO1i0eIq9dCqS35UL1AfashJ+scqouilnJ51ojgrd
b6Iqxy9GBZLGsxeS2x6ZLFxQyaM1mZ9w3UNZ5w7FvZIXFdiAGIyp0PXly7CmJIbWUjsvNsqKlgfA
LXEQ90v/WTSTXnIvMLv7RTVnRESLqcGei8OHhF0bIWSXDE+kA5ZHF1PFkplncCtKmkWfd/QkcGKH
+myMByw6QMYmc6sCOlNL977sqvxn36nxGEzpgmKqTiHSRokyPS5tYv5oxry7F1MF8Ko24GABts3p
sAedJMiCw63zO04qzPOS7M/QmuJ1ToVG27DRRY/0byXgqGjzsHxWMeQsvFGxjq6qBW94jRrM0+To
pBABFcnUT5POPsh66dvAaIzhNh96MG2mMTbTdQhhUwYiTfJPkT41zo6MlvFJ1Xp2PavJ0ifhNPEP
rmwkzMPQcL5rpOxfEwAZz4YGcWsvoAWir4DXnnr0UPWvIi7Dt+2nYFdno2htC6hAFIuF+YE31Z9K
mvNrT39E9mzpS/6Fzdt1boTBVdnL67r6CTc5i/cw5hoaD6c5f2OavTg5/NVtyDKVD1aUmD2tK6Ou
3atjWXZbRZtESieMXkQQfKJ49lNJxQPwlVPc6H3Y3jTM5ZspkgoQ1ajBlq5VjaRkyQyluFKKNEfH
F1oA1BI089/J/WJsVaRTdB22WQcHIdWg14eKZQWpm6h3fd6uPhym3ql7XCuA2KR6mN1ToA7bgP4h
usDcpjLowicPidC0ZOsEfmbat4OSJUhVGoG5QaZAUPPcQutiT1Itei6aJnyi8BmiiLOyLt7GDlhW
oJN6/DLha67twg5SQBp2EOOi+BBNrDVcBClgsqUBQgT+WWvUyRUFKSmzb95H2BDddZYbQ6gYSutH
E9tFz59pzb1a8/obdYjjvdnHDsAjZgygRKk2vbfE7TLtRBo3T1mpOggRdQMQ4mjjLeYVjT4iksrt
8GfEBvt54eL+y1DsTOwrV1iUGK1Je+gtDQi4YQwVwjwMCCyvpJKU+KWb00bX9aYy+lzXFmdXTIbz
RbPXX6NYHBzQFWb7QaoqdVcpYLGRLWhimBChLW7aWlZKUAv8uKLZAK6cSLMXO21up2gPH9v9Mq4O
RVdp08pbhynQeti1VO5dXuLtWWh94QbFW4dQZ5bGPXhdPL0Kt6YjL6LrrfK1WsAKz7JlcIJQNUFl
R27fhNvGWNnEdkyCcxN1Tj7chInt/jJbe/pKxtLIqVqF9rPrLCnyvDbNDU9vmuI7cSCttMXkdszo
0RBIJMxJ/z7LnLMyJs5DlFdIePgW8abqpYrDVhsOrlaT40y1O6sbXCjYff9UhyB+raWJ7uNYtedD
2bFctZlWXU5/VT61JSgwOGGpkfnOSOein87d/I2ADzkdbflaGoRi4pAQKrAir27kLHxCk+4xmnPt
a9aIjF1qmTMjyAbLvstX0LRrDBOV61jA72/cP2lnKd/hSsw3Ypljk27HBgdwlUMTYnMZlQCHCZK2
uj6rezNtp34TawDJd62W0JIv3bx5sjoh08DstTF6Yn3EtS8xFqh8aFLwzLJIcb5OcxbnB7DCZX6d
G8YINinBKvTaLuKWxpRc5OBm4jwFeWYK43YoC2jntd1A+lMIIhpPo52gvTWBnTWcb0VWwFHMXT1o
hqZEkKzMg7OztTKpDxJvSo08YArLTAmFSSP+2IJoyaAsAvUc5EveKgBtEwCjm5baQe7l2Mij0ojK
9kVUekYMtJijSqCSFWxDvRtlGwnsbA6G0c1eaYEy0Ga5lfhsFnb0yaxkoR00W8aHStrqEphZXWz7
zJ0JrZkqD62dxS19pk66xzNlgrYyDtMtZh0qJSlJ24BHi8aAXegyJj3MPjtHJGJ19tpz1ri0yCSL
3JeZQ4imA9GboIsq9g0GhNAt7bwr7Ju8QrfhEUwNxCuxgh/GNHXuk1rYk7OtiIt/jSN2LIBS8yj3
2xx4616DN54CdXXiP6Odhrwb0cltXs7izgy1ZX04TQtBPDkgYeZIfmYxmRK/hDl/rPTJJDdSFw+1
GsfhVa2F7VdRu+U93dhZuCnE1OyqacSY0dYKapFdrY7Sj4jmN+2AaUhA7r+7YS/podHUYi5u2gWD
7s0iQhVKGuy2vW1VaRcYE1GAJ2ZTW7Z5N9vdtrWg0gcVTWgmK2zI2JKySB2CtJiJ/mGKS78lC2cB
zBxytn1jipfPNMY3d6CNJ30fLzM0PqifYNWzKc7qjSPycIRyN+IKEqoNWn1aFox5b+oz//z/ipYW
z4WB9p3KJJrCLARZaNSPSuNTXem0CxnOM2U9UhpY1q7yAfpY3ugvf6VUszx351HD1QKAck3fcY8f
BWTmao7pjHLUkHFwoORkk/jRtUN7iMXYHfJahr8tS8b/PqtjUVwHLQXQmG62k2zVTCtX2RZtRAFT
i3e1knW/7awMkUWtLMgL9+hzt2gH8C9lEIcfvt6y//rhph4STus9P5yrmBePbgftLu3+lBgoeJS4
te8fP+9Mn5ppIZ6wKN2+NeaeJMb0hn6F2iCNZFiUhLnpwUZelMXtPSeXv8K4mD5ZZskWqBbNS6Y4
9X0zu8ZmMDUExeGSFgQZbg3SRpFyBwueQvbHb3gu0WLRuU46l9YT3JSOR4SeTFFZHW7jMHcjOqZi
LqSuTGt/GR3loa/prxhWUO3HT12/6Uk2g6wCjVsCkyiSrieZPOC5TciK4ql6Bd5BqpMDHzF1AwwW
lm1nr1RVRx8Wv6lkdiHn9v7ZTP61MdUW5upOeJKD1TATyZySZ7dLOh+qbHL23Vh0Xzut/E4YHD7I
guRApyj/WlQBYZAMqU59jAI2VcHjoZYJhojVZBLIKNNw4L5THHQRNpuFpCcohjn/QuE7vTDS6/c7
Hml6Xem2oQxLJ6rqniS0lBaMNCRnWjcwZTogW+FmsBD8VGYS3/AH+YW86ZkZz8YCc47SM10RZFmO
fyUA+UE2Nb2PELGrbdWnYEwMPCMWSYzJmWaFamBLg5OSYiw5ygy0KiGMEcdPrmjK7UJX7kGVA7U9
I3Fjf8LQ+FJV78ygcAyyA9JoQtb/tIlvSkenjjVIoupYW96UkSAX1U2cosVt1F8fT/UzhWgaro11
ptPXQlvwSXlhUgA/yxKCLw431Y0pqYz7XaxrXGljcwYZEWPM4/euEb0OEMIjckjCRQHqOKVzIU3/
XmFDFgfxB3VMlX57JDbHH4d2upVBuTY0hHNfHCptsRwfjqbxXKjt9KQ0jfpNhuOSByWnjxHMOsBU
GiwS55eiCISZF8bmfd3AEWuHk3DQdKxNlcfvk+iOUr/pFca0BeqULwbN6cQZ9ZI5j0VckdsuYng4
WFp6abPMQT7ozbbBLXzfpun4dSQNCD67C4OPX+z9BFnfi8oTfU/IWU57q1tNuvrcM0HSHDcbudDF
YCczIqjIUfb50lxqMXy/J9HKSrkBuQhtrdRUj8ehV0bRMB8pmJeT8zpTpaKk3Xe4V7nrzSCaCbLT
jCwjdHFtuvAVznwEmntQBDAjsAg0Tz4CGw+OUO5CLy02SkHPJW0zue0lbcqZIWXmsRRQxCCPfNdM
Z1npoq7dhTG+qZ8yWqcfWm1Rt125QBDMrfmS/OZ9uYKDhToYC4XOZCo5x2OakZ5QcNiM/AHm8L1Z
CCcoYcj6Rj91F6bLmUdh3auj6lzFazhlHD9qLLRW7Q1kN/TSLsHSd+lG0iADlTaUl/bX9d91vKHz
BCYLYS6laX7Y8bMiG5HZGAvOahkX19ZQ1q+xUcB9W8zSuY3HSE5g+6fupnAVsZ8W7Y82JgiO20T4
dU/eeLCr6gBLPPOaQVk2ZGrCrTUYsDzJ1E4QaMb4wjufHR5NX71C6S2lynr8yqMrafeEbO+Ts0p/
Uzgar9VqUreJwOXk44X7voBDTZpvDVmVrQ7P2tNPgTguy50VDM6GVdy3WD8BDZi6/jft4jCqOWPG
b1oWLcUhlUZEMUlL4vF7o8VZv2mXtgHvW9D4FehULrTHOnaj/6qskUhHv6uHf77V31iKt76Io09I
t8Tqjcw1Hp0IDbfH46H3ogtzAUh9oSo4v0YJtGl/Qrbh+jjxzTKIcLnPdxYOB9Oul5o7v9BF1NEV
nNmYbtimwO1tsFoqFmzx26ZuKiR+dTNMRJUV/eIUgJS7KO+1djtmTQ/pzQgTDYsbSOeeHMJyOhSm
3t4ORdKhis8juekiEcsrZQgFpQclk/NdJ7VBu7BQ3g67k5+OKGgtfTMCeF6f7DVhWHBrrUKCL6K7
3YThnwxy4WTfSEHoEB0crK835A3tLMjwAqi3nKxTFahoGW8R9Mj5pkkqBeIMnjHP3WCn+recMsOz
nqTzT9tOSRqmGDNXvoXVWeYRhA3fsC7WyDTAbc83qUxi0JAiiZ8/nnjvNlHylohlXdYk/7FPo8om
wquLsBMYheC+57am7dcQ2y+0P76Prmgd4JqENe0q/GaDO546jJSTqGFP7+cQ1jdpMbhy15VzFwd5
YbS7ZHVBAqgU4u2WJGWxb50UJEEy1FUw1hQ2/bg0XQB3skeCTcIjBFbiyHS50ND0fjQQu9ETS7lS
c03ztGfHIsWtSqp5GPqlchcNHVUu7nmbfzvmLHS2QQc117qSTiYTqREzZbGSS4rtiFw4fQP+uGDH
c2HWroN6PGlpDrGRRLOD2eu95XjQFf661hVW4k91DSQlsVQvJGGymYu+rHZpJK3rsVX1wu+k0R1a
M8nM7ce/9F18gDKA8USLTQ8UNvEnd5YJkx69WXgDQ/vf1J3XcuTWmqVfpaPvtwLeXPTFpHdMQ0/e
IFgsEmbDuw3g6edL6XRL4qiq5tzNxAmdUEilZDIT2PjNWt8qxKqxNLBSOMwOLGnBL2VmOywtoYNg
Yj14/vmP/j+e2/xo8NIA7Nl+XFfxf//lBzbunRYL1qqqmuYKs8lNXBXBLYeOfhkCmc1//vP+4dK5
NqMk0SJapEv/8mEH3OUoaJm5tCDYt0N6jYYkIvHnP+R3Qd3fv9KrW5uG6OrJvNblf/+tAhriNh17
KKlOZj9Jr8ZWHvnXAX9N1QCppZGhXDSC7ALyPYhoW05YRscSQZhixIQOozD7UxE33buw9BQyFnvE
vdtZRbdhwZA+ma4zfAvENfGiJNFTXzSGmm6RsRnH1HVbsHcqdslvnAqzmTF+dl+HUvdJ9ZKyByjN
PeVw8wgFoElrMjok2y26UzGWcBVSVJGs+nMh7mKkgMEHAa8V2J1MOuEqU4PpL1nHBrh3EQanC0no
KyI14itJMYjdzFr4xKRaJGdGRLaiwHKejABT9aIuS+NisVMqCFHRg3E/GKRtzNOhb6slSuuBNqUZ
Un2Wk5uSz2QfNs8Tqix9EYWlPSySKCJuJHYY369bSdocFlCzOAkRuLA8x4aFVcPNcgnRWwEE7dry
3cfxEmwiA/fLS8nGeWu7JZBFusGp/uO0+LfgJj8kl/yNb/JTkv3/i4wTl5vkf6gSi7f27T8+CCZp
x+Nb9vFf/3n8KN/SvxFOrn/+D8KJ5/2GqQD+MxpXvNeoq/6bcOJpv9GJQP1A+07L9TuMPi/qNvqv
/zS137EoOIRYWdLSXl1d/yKcGM5vJlZUtjJIWLB0Gf8W4YS38vf51B9MIBcB95cTLxHZGLYqqTdu
ateXJqs6NhhBtq1ZHy9tT4iLZhSsefy2z5ijC9vn9KsbwXHsdreFFD43TgGzss6CTYzKaknKY/eJ
2h4ulj3Kb8rs+o0nXT3Fppv0H2kU20utzdJ5oah73LBQqwzX4xoqRXRHGHRz5OomJjXK2R8z/mXt
gyPghnSM8G5K82kZ4kv5kKpgioU4oZ7VmnQ3ZhHLi49JcVcQ230/IaJh2hEjuZCZp28d+AXPvWYb
2yRL02+TPSQvjSRvaVHRjK+cAr+XIldlT+pzAtCS4LQbowqAmBPfuvBqke8Qnrh4XON4W2WRextk
4Xg0I1U9EZ8YTDMEWpLxo6WTJ0uTAhSXNu8jJk7vQtFrFfOOhKsXKmQ/IlwyKI9VPFY3jtbbyyTO
7HPruSSCa+G+iSVrzMweNlWgxts+KdPnDG/cQywrRuFGggei8jUysKzInF57rDH7LBM6SVRpFj/j
/a6GpUZruJap1R662ChfSZqCXjU6zSfuUXFMrKz7LhlPHZATkQ8eh+yqxRBpoCuJythWpDw+YW2G
HN5M5m4cSsJzjC4i/Gd0E8NaVJFVP8Gq8Zr5tVp7L0nefC8gIGxpysrv0i5N1uUCB8vU4x7Kcw33
EKrjVWNa9bLumzs997K12d6XoU80SxFaQAmKJw69jUMe7dKxCKKMZVDNJ5ydt6GWX0pyW3T7Pi8T
Vr22cpfjqCBIygx+IyIWR8pVFUbWJtLbo6ljspwmCjDX8G+LmI1XkCgwU8VnaJr6OjZj0lVNtlHC
7JZ5Mn1zxmaj+9la6BLwq10nM4LuMAayTO2sW/KS4lmVpeAwJfxMP1yq2H9TSaLNE49ATsf+THJB
uqCOkGpGS6l9V0YHwtPTP0v2l48sCJolYgTulpRKwuIvb9DfzEHFGz+NnpRPvFJj1sSNeBA+m2+O
QQ9l1cAghb92lSvmJewezXi1dd4WK9BlEIltLCHmCj9/NcbBXnnZrW715SoXhLb2Piap+w4tb5FF
N2XngVyXAQGX7pzwMmRjeX/hqR3NrEydFTvyGVki67BJN0aUv1fYqme6d81cC56cfNiaNjaDKJ5A
0VF0zlpP29ZadbIqEe8iN16Ehf3ixeF3CtFTV9dOD7nmI3adsyQsjBUrXkvdbZOFNTqkWw6Rh1iE
hFJFeSza8JBNUTRrpM4vrc5uBNDPhVOOsWem1ykTyiy+nSL3kgVu/VD5DMpmbczmskvWjW4G7INw
IevgmZ2STd2UzwbXVwyx0pmijUVjx8Ku1LkSmUTlizbOnjSNMtLMqlXR9QH6BtvaZiQZGVX+2aXX
lT6Bs3YFqtHEy2Nyfxopu1/8D1D49bbYDfiIZ2I0t77eIujirrt3KS/OatK4QIYPZxrjnecGD6JN
83M3CH51b5iVseutyLZZEAK8lW6/iggIncWdeZdXYl7U4cVzW8CxYgD0W4fuZ95OwSwag2XXIwgh
x9Q8usTYuAEGyXlQZt6bNVIlzCISiuhWIttZBIOVXZy67t4Giy+NvMP6pCwbxGpbJkfkej66D2Qn
+xLsEu2KHuxkoSVgKNEQPhS9Vi4ijti9H/H92qp8H9VkvolCxe9T5OcfZqaZ57BurG1cVWrF+pQk
Bw9AUKHUI3LkZl04gb2xhf6YFqxESSvnckuEjdiQ1pkYsno3oTID4zcUFQlWlvOJT3pfh+iD6oag
7Al8xpK6hZ6zXrRjDv5bTMOe0h+mXKm5S3at7VwnVtMzQwSAWW/dl37ZXQwYrXnulmfQCW9oi4mQ
ML2CibCGkMMtglPgOtl7gFrhPc2CbJyxrLWOPk0eyjPjukyMamL7dIYDS480zcswUiTz4CKTPWju
herHa2TVJQv198maWpDjsb6yI8e470XZY9nUiajT0gn2I+isQ2p40T6IJve5Haq7imWqPivcNnjT
XCgFZcLisU/UegiTQ1JECkKRnnOkIjRdNZPHM8fXQcgwJcBrrtZewJpcDxtLLeKhsaFiMtJGahQ5
9bfSyd0NrCy1b4l13uZ060e3IKp9xsOdGCtrUjpkXCtOFxbQBPYBqmMQwOr5Utc3OlNQXogFtZFq
K3bjwLKTCmg6vvBeWgcza51j1z6nZZ19K9CgzxNp6UutGkiawWW8bJ2c+5vEyahNoaKWXcbDOAdv
SDzhykoIiclLvno5LgtEB6d64BclCrebZrrLYt4z89eAFNh8Qdc/ET6h/KckkibA3Mnl0eDHComX
8FDb+k2DTrkGvtz2Prq5ehna0Tm0Q8C9fniTWziIUYStcfXC0m2ZD5BoNa+cZjV59XMtIcMP1qen
De6Mt68vI4eptjX1D6pQPKSnyr2JgUAhF6PpXl2tT4gvd6UpQKpQjO0JAOoxTkuQ4c0Eg9LmwTFd
X1VkL7JAjFIY34Xb9kvS6N8Gl/fp5DYma4fvsFPfMlkdvMJ155kpmHin6qMfVNnMaqGQJrbA1BWn
H1qUeDalvbHBCVyQPIkeGVWJJ0ksYPzZ0bGgGcOlQ+zuSqEimZtmWM+Ere2mlJiFmKifsn/URvE6
OFV+RLxvo8VDpjH2agApbH66hnmawo4NhIneTwCrlYSfSATJQ4OecAJglDvau4t8Cf3cRG6Mb+G4
5W90ZUKoN5tPLLHHYTg5dv3SZ+aZMd+4LkxR7XriKQNQx5FbZR8tGcFV6C04i7BHhdUrRU6779Bi
zDtsPGsUMPpiMtVNh1bxEnZ7DaYVQqYB+mZU7t3xHgpcMGM/380dwNyO2T/HPWkVw63eZaxNg/eo
CoxDqBNBMADKTltJki0Jgk17zAUUVw2mNFnoTZs/4SzDN5yTEGpn88nVtqNx9jrrBl3yVmscbZdU
uj/ja1nYUfQWa5l3RDo/L9osXEhzurDWOeAkONJjnXu2zAg+rU3PGb2xjfRpEtJfeUO7tWVz4zG/
6AklDYkMQyWDwi/a9ld5JxUAadPRY5MK6y6fvE8kO6iS7hB6VeTsyedymK7KvOAdCem01LKDVMgF
YRZ9c6b4YpJ9Ti3CxSqkwnWZvXoqTg5VZc+lpjGf1qdLFNhHN5XERqKpzbXhecy8+FR2Vo04wlmS
9ZquaMirG8sS1lE6d1WaPHoDSR9CLSsi027Nbvgc2CGi4yy0GaaJaas8q/6OunHfsOKcMd186GPt
XuGOmWlZc+CahW08Zc8eKkiOAOXNx9RjIFXJlSULmNLBBC3Xns6ek9NnF1c6eZoQ+CMky7EsfXGR
kKLanoeO1axQYhlwDLnTwAKIYG1nEXTDpCqXMsejkReHrKSo7Yb8tgsdIuQiUu29e7NTVBq6E911
utwkKgLrn+ZY1wvuaHT1Xfw98exzZ2prFTqLyIa5qwAHoV/3D3o5rS2LuCO9Q8uY7qVv30RTCS0b
ERVB9TnRUxLz5YJ53gHAVDQLw5L0FaPiy4CFNpZ2suiVsJY4092V378DI0tW9NoTsqc8WiM13tbs
ROlrxg8OfpGFe9yo8O7HcWeEOjXVtMmoTWMeKw2ypjn0gvKOuGr4jhIHupDmDluQfdBKEB1uRcxE
cotVbVzoVrpJiYGcKW+fCO2eieTGqEwErTWdQmuf+oZDtOxhMU/EhdnQn/qkOPBMOmhB8SiGqcJI
7e1CDnHPIzVK0zdRmkLRT9qTpp9iz9g2znjJE9HwjTgoHTuDmxUXDKVcuQ9ccWdprb9smuhVNNlN
MtnIRCEoIMKwRcw5XZf3TqOyaobZOz/2hBK/4B2e2YlGG9arb1ywPIfHGuNhSr5FhOWQB+inbasW
iFd0SEZEVaERHsVguTNPe6aYwprE2HKBJZXCx9cUksz8zo3dIzp/lMV1IR97x+bCBEHBmZRwOUzI
/5zC2Ob9uCpyUW39+nvtBGox6nzVcTTduTxbkNU+Cp3kISe1Nll6bw44rqwUFaKu8WRxMJgHkrj3
QBpIwkMb9LVneO+5jIfXzvGPsdjFEJoWpoMWKjMPhsbbaduelATDg8EdVhRALWOjKPFg27b12pfF
gxicjXKM7xI1KmcBAd2mRDRdkVhThg95cy1D/GrlN4Q4e6jy5q0ZcHXX7V2mTPIKAha4BLEaq8Rx
Lrk0E9Yu7alo4ne3FRckbZvetbM1iEHoH/5Or41wXXUa0fAexbJQOsrWuJ/3Jh9E1h+NRH+uK4o0
0ygORdJ+DO4UH0u/SWaWkX8b+SNtYKQLMkrrlSTuXfg6Ik8tX3AxN7e4MYbtoCG9s/BFL+KUwDWO
yNcYd+CyYKR6zrxsungRl5TO3sypbYtKccIzUubnompvY7zW13RrEkf6/GCWTr3tyw4fQS6+ZV30
faqiN9eS4KivbAINluXMdOpnAkXr51y5p8wb4gV9REmKqM+vUUrWPelBc1XCUZRA1M4s75ZR/X0l
0nGTBKU9w227V375UUctEHyNnB1Iidk8IOt6FgQ6AVgpEUHlsDOVdss3ny0d246XNrqetGlHeKqt
t9AajWhjjBs35L8inTTUknlGOG8j5gNOTHpCi/q1r4wFg427xoLJXZf6WohWzpO231cBrtYkvNfr
rFwPVdyuYQ5pC/bal4lKIOmtdyTw6F9PSeghIPbew4Qjzm+TjzwBFmYglNQNhgJamG+Ub5wzX83R
Tb6mLpXXaBW8VEEtWzz08NsxEenrMCJ1MElJYomQUGeJ7qFTYmFGUCclqQD9MKIQaRONG9Vwl2WC
mLuuZmPkT4vYtUHla7W+mUTNb+rSdlZk5DhjMYv7tl6OwjLR2Mb6oRTOZ+dq+8ye+qXowxNT9tXU
ENxcqZhZPwGadfVUc0pvlW73i4iN9iIsgxeO2qPlB3ep4ZezKmF2JHlgGLViuFpHpyIwniH0nrtK
yaWDavIQBd6uLLVvsfI+OshMs2lEJwmMLltRnF+wORpzN/EoNmyKTJ6rK9G33SU3qye9Nx+8iKeu
M7TrKuiWUWevNZ3ainH5vE2zlT9Y91nbLSHOzWP2ntykhCHG8dkymm9tJh8SCdw+Kc5MyzqwUx6s
dgAJKZrL2qg+gyC8XinBONemAuJ7EiN/F2Il7PyAM/pTIpqch6a4JcD5jP+MKz3T5+AMo5nT8eDB
0zWTXD1WhMRdTOKbEpy1JKNPnMapzSBHNe8NWd+LzLZWIengWWj7K22ybpAfLiuwBIEVfSY6kVfY
+zQE5g+wvtaAPBsEyRg4yMit5uVYPZqx8S31eBL0ZcOfbNJkiefhlNmOuy4rDfbgECAM1SwRXQA/
ktTgUz/QOC3CfnrmHc/NPrvNMmJ5JImNVVafgqjMd2YbV0+9aaO6bjyGQG380nnTeYTlCV7MuStC
PsTJGBZjTBFgRPZjOWCAkyPhCIqhTyeruyTC7hXEz7nD/iurnXucaTf5pG6SuKc5yG5S+4H1KFED
Wf4U18YWZT/WOP/QiPoUtXLZ8RBdIY+5mpe6lsBg6yXLSaJ0jWQZ83k4STMvOeiXmMMWbgbxvi+2
hi1IGjQ1LnRzyYYXBT/+jJkKg51TVmiKHE8uWheEUX09XBziPGz7KU4hMPUyWrmi3CLHODQO+VBe
fItKKp+PQfQoO1JPdC1ZdZbcV1V/1Dt9pfTq0oXdDS1scZShOhXeRMfBxqK0QnlgLsDnSpKBlTYr
X5KfBLZMS/1zD8JgxrNz7hrsMoYyAdemFcdOeDBRjIT6WZ4CC2ZKMkLkQBuZWgxreT5JLbpNp/zJ
GgZt5fR6ubBd8rVb9tsjuOe5l2tg9gg4wtw2d1WgEJNy9GBh1O6G5qlz8k1srgyWqlfOWj3PmP2M
/gAFNXtnILZsEo08D2TyZ2XLcTYV9loPg3ViBN7KqylUuNS3vXnyp2QvMIdg2jjReO4yrG5B2c0i
qYMySQkfSgV4KkZYTUHeeT4+dWG8YbVHDVDeOa6oCJZ+8iWVtoY9oKlHc8MKW2Nf0tf0/l0Qr6dY
H1cJxsPXVNdfhdbsRRQtscPUO6anDTZMZzbUHXFDVnNufaCtUzTeAzU89S2U+dA+mJN86HuERMpV
j6jWCaC88vjGAvK2dyzwUDgOUcHBVOoXuJgG/RVxF32756YAt5ZdqYGPAT0Ben3SXpPynKj6OSmp
2nS37tYGDpEQyXm5N+pqLyPGfLZ1im3zTjMIieu8E7v9GTKTxZCkH27HkItxpJzrzMjSitbOuPbK
9WuJAi/tHMayBpDccK0Z49Eec06BJt8ZSTYtKoMWujYo7UO7XrpVSgIohb7lUHxOKj66Jr0fTLBZ
1jTzqCKuR8mdl1sjXqt02yf6uxaJR7PNtXlVtoRJmf5HHHUkvBN7jz2Os64nQPy2a7p4KYq2fGK2
SIo9SRuKTiakOo/McFGNNk6v9iWlWUKzoOQhGJKWY7IOj55fb2ypdk41JavYIAm0Liiz+mluZY25
Keo7y0ZaHaefquiiB0dz6pVlu/VmwtzFRNfvLzmuttkYj8w7m4pEpNZTaz+jWfWSbg+erp2JVB7M
QN/k7rOk/ViODTlDU/oeI0qfsLXMsojYqqFfC4dKqS4fPDt4STNfXzB/YYv5Bn7oXuuHg9cHq2y6
TTFiWRV23d77DKnULTYTnmu+Gmn9nmtkJkwxpoRmKW3xhGVli3xvOUHW9Ib+cZLkaufJd6hrH6NN
udJGd8K4CPq81nL3mgN6S0uHGQHnh84LD0FSLku32SSaE81aXSRL34AE3ySMU2OnH/caXNib2MEw
hBxxKXwGU+NjYlQkgLBm4cnrn4spuYd7dWY/QnmLpB4pfbmsae9WfdKR76nCe1yp1wqCM4WJEeed
LReVZay7PHprNUkZS+iQn5orLO4PToDB2W70sxwEwTtWaapZ1KhVrNBAF01XrEZGmstqvDFi730o
b+vOigix4e24Y/7O05uWsA0R6HVcukYUHtsW6q3tvrVKb+etsleuJpcKzLfvNtQlBPdAy1p7lm3O
o0I7NlxZjUO0e5yfbM4J/rXjHGyv2PpGtfRjalfbAsBnI8kDgiFeu1re9DGjbhF/p6R89FhILWXJ
NSOp37Zi1F08vAYR4oa2Q1vODLRGSWhi3wtzpog6C4LY/zA8ziY3SjZDFF8cgsXnRq+TzohezGD6
zZi4/myZdQienIuepfg+Z+UypN0C4JlxKaY43tDxl3s/pkRjEE2Fy/MSzo9PSpiB0ZxWe94g2Fiz
sytmXe9sGo8YKk2cS8QEczRKzFcHbRMFhrNKKmLjY+PV7LhxJlMsojLZ25Vtz7E4kQimt9x9qVFQ
t6Af1G562242mZUwz0km5z6v/JbUxckrz4NZ2NuRCc8riJHxBhlM8WY3DNE43EJcsI2ud6vOIZF9
5jeRtWjk4M3MItkzIrqoUfk4lmwW9wz7B+c+LbWeVNsgK29URxA9h27Qt6tct8hLVjHDA6PDuxR/
y0atmvt2c/a7IlroTvKujemh0N3VkGD1GOR0owsoW32QLhrPKY8T44JvuHXz85AmIbdn4l1Cq2dw
342M0lKvsgiGC9NkXbYp31Vo1G+J1ufc4tTA5OnWWbMK9BiTClC8XSbchHhPOVCAlE617kMrOuVj
p91h4bbWDoy4VT4VOra0xPS/l3oiWN0wuIYN4O2BAMTLlMZrGbhdtRqMJL6WGSRHtV18kAg6jxFi
n0Wp8IHO8LASJJmX9ccYswIdbdgvbsd7lHmHKmWYVLux6SN2eIoJYXFj7dZNehdLtWdP22DKaf2o
7IN4LrvGcGYQqNttPzndt9CpiAF0JU2zj9JEC0mxsUuaf0FJWYIjnxfZSOptlpFKyPPYWIkEKzVO
sIE8JeocYx4YdQ8TsLCyYTVhIgjnGMmHtWbH2Wk0B+8QCLDJ87DU688hrDDCuyW3jK/c5GHqG5AE
VtczLdJ04T51SUUyliyLTW2MtNeT9M1thltq39TUVqskEDyJ7Cgnv2dqLB3HqKJu6jOcpkGYrgys
la9yysR3oY8MWqK6c1ZmrYfbQM8IGefH5VTafnX1bflv4TDwajKZjnYZEblrmS724VYaL0OmDxdr
Ko1F0Ps1yLjrzDcJgmY9Om25DxkEbeSQvXgVxmVdF8Xa9OkyeF4Fh2mshqNHPXNmhjFuE4xkK1O/
AghSiykDkIWtY3bRLWwR6xR1A/G7kBrWfUoTjwmysNSJXoe1nNfm6A07wBLTVu/akIk6d/+3Okrc
YzN2w9kuhH/rmTTsczCp4sZktrMshxiTtMAB+9L6UX1jRV56Unph7XUkxi++H9TjTja2BpyOqhiD
oES+qLmxaF6gG+BQ7weqykIrs89QlOa6DEUwrEIspfGG4AV9YNeU9AxFwpH1Y75Pc7xcUdpD2c8k
cD36ka5kW24MJASxp2ZGIyvvaDhVHG1SwgQI3y3ZZqu+cIyVwfxiPVkiuIXfexuwvyer1+NYDDDA
76bWHx6BxzVPHrNc1Or4vVO3D7dVKYeb2ivMteG9Zl5FeCFGbh8ul04yyWRmi8Ewy+VkwDJZ2m0c
XRp4CZxBRWuRTlVnct1xxN8GKjLPYxs7iMooS8KD1StaQYVdtZh5SjmIN8GAbuGtTPsKkSpjxq6u
9LnjMZFZeU17Npw0mOdJF914tJE1SAtBRFlWuXMzSPz0O/+sNN8TjVGe1UdFva4z1IPXB0M74KhP
EThoqsXbbeANlLGyH1HX20+V4yqGG/C8d53VDQembO22LWztUIxD8NqJxmYkwvwcATsqfS/SCUNz
fXNZIMPeMammitCS8C2zOnnrO2PZX6tvbw+d2noG9AmkzMpg5Od5d6ncytqYHjGBEhP0Y1NFd6A3
o0sS9uFKj2smnpyf7guCgVCt4DhYbARzd2X1Tq6dxdXld4ez1z26yn2x0kr7QJVF/dMoNn02LvYZ
UgD6tRrB31y5mb+Vg1MGZz3NnfvJjKYHmBQrB6ETM7fxgX2lf9fHSLFnvWAqXI7XNd9IuHk8cCoM
eaKIBB0QQ6D3tW7HthBPsTVaS4UUdwbm6TqlSvxukV21vnzc2UFZPgM9ZFFyr9H4AtJkjJM7VT3v
WxkdxmYKIloty3zRIs9/mlgzrG3guFHCeCrs0TrmTMueOj9zL0g0NHfrR3ymMw2NxDIeWnWPEd3e
9SheltIp6GU6GywHe/vkHr8Vk+2KnW1s6nSOCMZXScJ6qIHPiOzAHbqFW0nwqwGtf+N75ik1+mY/
yjS4oGFr7scoZBoKtuomiEZM9MqQ9LTwAgpmR0hjHNvX6akkK4JE771jKcEncOFie52V+aT18wni
NHh/rpeb2qrbejOyY5QzR8v684Q3PpoFbmndjJMZUPXmo1pkmjuRiFiWdBtophuahcE60Oe1y7DK
L4y2fTy2PtNXv0PYXpgBk8BmDEzOPjYobl0pxHiUhlcvNio6vLhO4ACpKvp8LnLbTheczKO3iPXS
ve+LlC09ZomY2DQeLG+OmlySiCxqoyJrmLcKxNWgmXSc7UrjeWT2cRyvjLSQT6N3dVRH6FVuxrrv
32ypG9iPdfZWEtToyuGCeU5+X7Vh5iB91JN0/Kx+s5NhdU6zQQunAaQZxjXwDXQ1wo+ObiPMBUPi
fDe2qv50WFDNVOFOZ8PWMLkOZrjVqE6XhFXZwx/2kH9LN/d/EQq2/iiucrPm/4tMMESnP9bLbYo8
/I/99f/u/tft33RzV9PKv5LBdAsNnMP/UI8yhUPn9t/JYLr5G8I4QN54/BhPGrgh/qWbM4zf8Nho
FibXf6nj/tTNGb/pGKB+52aCQOa/+3eSwf5uuPiXaM7yv9q7tJCaP6p7bR/aDTTenU/ajSF+oZ39
0Yt/UeSh38xA1yltr64RXl3zWMbhtveNP2SaP3RH8JH+RWz953vnA/2rNbd329GVskHe4bKXZbvN
pvkv3+I/+C6uyuE/Nb9/vvIXra+nlQkasU7bV+FEoQtSAcVSMhXrcbhhYjaP+4+f/6Af/QpfHEfk
L1RGMPGDau9Grw9Y63/xG/zgo/9qGGE6M8FCsLR9BzpwMIiSF/6ccdsv3AU/eN9fJde48Hqh2Lbs
q4H90YNb/sIFfb0Z/umT/5pQJ9A5AgQt9b1uTSvLDHc+ech9JlbKLZiX9KdOMvxjeGpSwgujOnNQ
z73Wn/l2eRh8+wQiYilSb+9V7U0C6Ii2FsySpNUvNz//zv5RZwpk9IuHoChtr3cLTduDX3geAyJ6
k2gxyU/fynZUvr9wQv3oE75+sX/xnZNoQA5YwSes568mGr4h+cVd86Mr4/oD//LCdPV1kzbc8a72
OEqeocMq836BMP7BffPVBBkOxdA6Gm8668xlaS5dbDUM09zopNXGJviVQfB38/0/3J/elzs/BOPm
Fumk7W3zwxmaPcCtuWhYuaQIj+wgW6fC25kF8tUi3RWavcI5/pDJfDlKf47Uc6lGDcuUWtQBobp5
uRLudKqcaAELiUU6kviQUHMrv0nYpUKrg8Gk6s2ADReSyrIvBTPhlFAocpJDBCs9q8/6cRifyg4d
1WDvg/Imh8wlDMl8NDqOWn4C+jLzqglNTUofOxzVAI/Ns2emvSsKY5VWcqmHNMayXnPwLGLD2TZa
MW+kOorutff7hVN/LwxKynhcWsxoAvc7DNmFGxApCDHZs26TCaSPWV9+fpn/6Dr5cgbmKrEjKDPE
yuZ3Vf1qJQcdT/jPX9u4PgH+6Qv8cu6hnq6zLuUeggAF+46c9hZldqbc+dQwZBq3YwtAjzh2K5p3
RrQqEWaZFFsqjvblgEvLHDGuiXuzDjde2+2kT53Ds2whQkhIIJd//j7/buf5n+fA12CqnNCgrsTM
su/7cqmMZwkorR5fEdUhcHyeQDxJCsif/6zf0yz+4TO5Ku7/emNyWw6TLlptb3oBLC5UE97ZaYhy
1dAe+2I7ph964nJr2afWQSfZavoidNy9GbeL4NoPAalIO+0ppABFIMIMiAu+1u09Ax64WPVMpgBM
ggy4oTXv4wnUtjdPkp1vomm0XmyuragTB70xoJ986tftaa/mOFhn7P9wenZzADhrY5jmLR07GxKl
PxbFTcD+3QnuPflRIAvIWvVvuXv+/Oyvx+9fzqlAeJ3qMj57o3PhlZFfEvzilb9YC/986a8nuI6q
EZk5X2toz6MI/XRuzEg7jNgBS305CDEH+JIajPr1V2/cuOj4Rh3uGYS8mi7dmZ4GqJGjfiWA6Ick
vuQOEjDkSLmBROzn18MPHgDu9b78y+8PaMasXMcf97g2NqHF00y8//yVf/AAc788AdA04QTMDR4t
0QF/x1KghjO/Z9VGz/Rf1Ac/ODy+0slLRd6ir3jItIIn9mOv3kzx8fN3/6PP5cvZD8aol4yPqPr8
GRam0f7FA/dHn8qX865MyzwpdV7X4RgJuo5VLtLXeuu10caq737+5n/0uXw595z/zdmZ9kbOo1f0
FwnQvnwtqfayXd6XL0K329a+7/r1OeoBErfG5UIqyDvITBJaRZEPKfLee+K0alH/sSN2j5l+HRbv
enjzc9Mn+mXu88z0Th8zbxD3fokQclNrzpl2pw74pi7NvYyFVWAvb3sRkbVvJ2G5Tt16qQ/ILUWI
8KG5NYLXEpCJXD4G4baSwExn6kNX15yTAb0SqknQRZagu+jKaINwAs2PtgvUxAHVs/JcZcU1Kfqx
zgbBy5mnvg2aYxX0t61xLRMWXiW/KjVdCsO21vCj59vAW1riKveeVS88s6c71XmzYiO0ZMQOBL/t
jVJYkRdRWsKFLc9qjZ4PFVmdyfSRchcOB4XEz5/fy4nxOocs56glEog44z6pJkp9tBJbHwkwBksM
CbF47u2fePlTh32pQkWN9UR2I0qlvxbkbamemQinnl75t11s5CEzjg1AhMt89A5j+DwOn4PXLCLM
WT/30KmXOqsUqprVWhBy8Bl77420d4vUvqzheakIy7yTE1bq0l8SZljkZx74RHWYJ4h3PUoCg5iz
PfFK5Lci40v9G8E7U5NPdMc85wDGaVkpAd2R1IFTk55HUOnP/XHiuefp8V6E7FIk0nqfof+q8Li4
7MKBdP3c+omhos3mJqQhuIBDyWafEzvMKb149FUMIqzZcvfn579x6hfMZmlAslJj9NPfKDe1+mhE
FQp2/cwPONXx0x/9MoeASpXN0DBTsxS72dI/941/qt3pP//Srj9ycWQmtNv8ihHGntsenWp2NjVz
QNIBOdfjvuO2dVi6o/NzH59qdzYdezKQe+Lqx30NdbOT7iv9zMp36uXNpqMg57kG2WXce95NK95K
fIMp/y8+6//uFLXZeh03Q9C1HX2R5lsBAV92d1FfzLnl3BqFQji9OlLSlXHDxfVl7c6+Ibxk5Fom
n57XXxt3WbO8rNnZFIQoW5Wo8keq9RXw1HZcX9bubNpFBZvEsqLdxLvtlbei+7is3dmMg8BHkr1F
QYqNX3105Yflhf07m3Ji3xVqjEd2b8Jv9xw/urAjZnMu9vzRjXE77VX9Xh7v8dz83BHTC/pm76bO
5pwfdENq1HREmN8SJ3jbIHZD9OKIpbntSTb6+a+cmNnzaASvRrc4xfDtfRFBkrBDD31Z6VRn8y9v
q6Idq1zcg43jVqbvL1sL5/FLiR9E/LfCgI43mWaH1pn+PtETkzf+a0luhDxsCpV2Bz4aGuxbl+0i
ldkEVEapABtHveiSXaqu3As/GpTZBMQnLuETs/p9gk0o3QzCmRFx4uBkHpdn+kS4Fhn9MOItLj/V
Jl4PTcWNcuVY5QMcklVQHy8afMpsSmK0ldy2NEa+kzlKah6k9PfPDU/F4pu5o8zmZFJ0uVHnzEkR
/SHAQ9KfWQbO5bScGimzmRklrhWLHnu9XtZtpBW2//bzY59qeLYaouVV8tSg61skgcbGbVaXtTub
ijW3zamLtGKvG+ZilG+CCx/4b/bVl20MgYG6xEaG2pcflWTbNP+vZKH/Xbvl2VwkLioJDaLjWAv3
MVJ8n5yBn7vixMj4m0Dx5YlL1asUa6oe2NrBqgIIlI+pd66azkg///fgs0lJzGDnmdMGTArfqsE/
+hYhTM1qwKMH33JpaY8ZDIACq4gnYIAwcNhJd7G0HtSVIhDJP4ibAAfHz791Fkr5f08zdcKXHwsV
GwZZydNUrWG7yNdVhMu9tGvAgVjMjJpL/8a461vzspo/T79ss4C/kMTD3o39I/yHm/JM0T/12mYT
um9LOCcxv8Ro1hiqSXq/8fHN/NxPpxqfzee64uqKSGR2twrmBpzDpngfCPKZt/AXY/ZNMfr7n395
CzGk0bIiZBLpNGcpbb9oCm+V6uAjsje3Qn5nTeY9YScPzV6XSILHvpcrgdPBOa4BwEBOWpGuhZdM
cOKQ5HlD3BGjeebxTtQceVYbRhytekLSABsA/EThtscr83O3nmj5vxJwR8TbbFaoOoMtZVtEOz+3
e+J1zQMGyXtzqyai3UDaYd1HGj4sRJgOP7f+fRaNakmz9boI4SGhx2a9rtAEYVGNcMfAJYoQ1Rvy
uO5D5dMKn8XWWobt79R4QHE8OVVACTlp8Sfu1H2rrob8WR0TbIiRQ774OpeJCxk1GzXyNq+eNOHu
56ed6so3Y2vK5vk6w0uR6BTMjMM+x/EfBbdVlwNXAQMnKRe+xVkN4bqnKSpFHPaZmi3CGK79ZTX+
b7bj12mhoXwMxBQxOHd7fJhc+GktzUrFKGWRN+Sc2nXck4DuwIhQXrbV/5u0/uWRA0LRJUS+A8ie
PeaGtD3zFk/NlNm6r0jaiPBMogAZOjeLnW0Su/XzADnV9Gx6FzG5Q2qRDXudS89y0Txf1OwcFW21
qlDpMKj3Y+XIxHAsL2t2tu6j2YoHZFPDHmitdn1xs7MpbYVRTTKm2+/bhzFof+dx9f7z854oReJs
+uUEztbIqjliLTeh8NqbwRIXymUfDuJs5jVhHmg+FOo92eTcGZaXbTLn0bztwNY4S2kWwgwHuMWF
Tzubdr1be7w+mlUO2h2OjJ87+MTwFeV/61snCgFMLwZE6h81w3iLhfTcJd3fg6Bvaqc4m3UlfKH/
zDq3wk7dvloszYCDyNJb6eNWGIeFB04J7sdCKNGSAmEcMJb75kflpnadEQHg3gtCvsrwwJu3DFyc
99tAfojKZx0H/FC3OF6A5GbpIhiLbR/2ZDy9d6Ww1aRhYxLW0NzVuIjMTW5t4bzXC04alzEQD6sk
ZKBQcLQskxrH5iguEpFQoom97j+W4stlnTurDbVmJKUJQ2mvksZE8MpZKvf0zv+7Z2GS//vWDCsI
isET+72HroboVs+HwSCJpBW+uES5BX/i+ENI7ovuWWvfPLY/l/wekqf//bM+NDY3LfjSNoVlmm7U
4Qy74vtBiLn533YRRoupCu1uH/1qs81w2WpizmEMhtVHnqtNzX5q2a5pz2yPvt8S8LHx79Oy4klD
PL1VN3yejM/xeKfr72532eW+OZcdKsno6abCY2fuk4LfSD1zFDz15neDZlZAdDVPiRubApaQfrWi
yz/Y/sI7LSXX5dxm/NSrnNUTK64VduAcAkrtmvQz91x47PcLgTkHLxSGSGQI8VD7iFgDxOMhAE4V
M+5lA3s2UaOBoGQ94qkzBBzZtsu3P7f79zzkmz6fSw3dmIhToW7Y3LkHyVNu5QFmmOq4w4PoPxLA
iD2iwzGoreIsPAZkVwjSNbmlK7I7F2FVbDQfJ6QKaIqLSwWqUZE3jpgZt5KgOYLAVwqGh/SjyTdl
8CBKvpNKld1xATR6pRNH5zDxkF2+HztzTSP5w60pg/PjQlUHmN4tm1x1TO6cu+JP6Eok50SEpChc
D4NYEU3c0sVi7H2Cp7aYXxZaY2x7dvtVed3mHZK01DHVZiXoWG1Y2Et9KYsjYh4PlZrqKEi3cjk9
6Omh11Q7yyjYWLMt6bFX/yhyiObmxcjJIZHalSYnN1n0W6yfjEZeViBSfQ81uoA3CFJi2oJnU9/z
4OD7AooWfVVnR99/jsOVqRZXUjs6fY8+TNumInNivG1jHrLOFhnu4VLDwGk+KnmCW/BXHJORJb7G
+MUqEbtOSXwkTDphUEmhq8C2CgsveRy1o5HhnIqM9RS9kpouuTRAkh7dATinB9VK1K5188lUDhEp
48NgOdZgLQ0yYlzT9kPxaIa63esCoCtpkSWfeC6Xfvim1NGxUhpbKarLaq4xW5xH1QUDoU23LIrN
DVmb2T8PeWlq4Jshb8zmEpfKZgydc9znObm3B/NPdgB4ZoKJG1e5tPGirZudmV4nRuVc1hFono+i
kC9JN961DSQYH3fe2ZvJE/Vyru0AeNVklskPEQVpoZe/cC8Fw2esHPL4IcZU2mxd5RanHHbU98q7
z3LS/qt7IVolGhHxvmG3cEm1yZikXvHRtAGheC82DcmVHD0YJO7kOb7bO/LwnvxyFeOI1Ct9lciS
LaOoFqxlQowJGrQOeR0BFCn0KnwUqrzzw6fAuE29dW2shfyc7vBE5dZnizA+494dBJEBgWXPFbgF
v/15RJxqeLaHd+MyKDuBfkwsOxiOZfvwc7sn3v5cDj36uhQU08GKWeFd2fXhRujPaHW/P6I35zJm
5OGFNiQslaTiIRX8U2DFSmuSmv1w1VKxB73YdWbg/PxDTmwozOkHfvnqdZUoGzp36PeRe9SqB1zJ
OLwWdXvmx5xqfnovX5o3pSAf24w1yA1IEBCCZT68VTiKdTIEfv4BJ2bKXNpcTS7PZtqxiOleTZOF
ZW7dasfQ1aMzv+HEGJqLmuW0FhqgleP0qaY0q7hb/vzkp9qdVUEpDmIlymmXjPmeVI76TBU81e6s
CHaEI2uKzomnHpGMZHvamY/AE+/yv0S3eV5KaekNew5UHTKwkE8TcKoeG87RzrzME2N/LrUthaZV
zem6tSue4uJNFa5LYhsUseKeh9DLYRIcn9tYnOgmY1ZzMp0ALCgyfCrXKfnPgEgH97KqY8yqTjMU
War61bA3ITcH+/DcbeOJsT6XnkpRrAz+dCsY1NWV1A3bLAsgsUj0TrwTgTz9PDCVacP83TI6ddmX
WatnAeggmepmKAei6Re9ciDDxh7F45hhiY6zdW79roejgJbeDDaK2pPZc6O13QKwwCI0SXgcVm4p
LSD/Op0QrMvAsrEVPuTFY6riyyUrxUw/ouRKMElhC8oVhklSL1c/P/+JU16CLv59/l4HdWCWzKyU
PFE8sUXfQtngGztpl6n/m3R9tjkQZblkKPLb3L2J9VvD/F3mpV2w1IXk7mJfJgO52JPqwXJoOW24
qr2IVf5Wip6SwUkIG/v5aU8sJX+9FF86uydSsLRqLhzVyOkI118r4UWHsOAh/+0GrLuh0EyLlFf+
bjCDhmVzZp6emDv6bIC4Nb44v5gGCHF02VHoXn/uC+KqebZvhp4+e3UEhvvNaPGBW3JZQq7Mwivv
ou4tkW7KlHOywXvzuBGI87dbbVE2mmOo0CyfJO9NIcygkUO74LDDGMW1KsO5GD67gbEZvsQduZcV
SYHRqwSEJo6XVUG+PLx1Adur0doyFveWiC4dT3LvYSzphw9XOMTl3g8PIqnX+ZWW7PP0SgR7qu3r
4QOza66uJOFVj3CGH4WqClZx/VCJqM9FYcC17d0ZRCQCK5eeI9KWsnFX6q9Dd+NFAHDNt7o8lKR5
tM9pXARE7FrLMa+Wyfhp1Hcq0W21fzXiC/dVPlBUFO+aXSiGo6iEnirVlV+LSOEeyC4N8qPcPRTd
3dg0TuMdxfR+JOHL3YrCdZRuvOSQFzcDQVbqXld2Y2CSvYxX3t+HBUbi7iaSSfUqHyN1nyt/KkjG
urQLBncNnMoxqz8xibFgcm7MonoeMD35+rPftXYl3PLoavPn5zd/6r1PpejLLGgnBDl5kMwCn3A6
og0vnAOzRVZNdCvJetrtZMwoV+O5Uvz3tvq7gTpbZQvMIL7n9zQsuiuuRQn8IBXXvfUwv/vaYyw5
SvQSPr+6K208CMaroL270bgYza1lPuvBh9Ynd3kZ35LzpbXRxjfupZCQGL5OMw+D3WXCKEiB//ar
K9ZdHkioMAjyBjyyF70zU3U6d/vm98+1pYR4KGGIM2ZPFBx37Y5PWEn/qPQk8zo99f2iYTHXmAaF
EjVlVbN/L7g/d2Tpsj3SHF5FPGyqGvmkFIgOIVkrrfPz8544dza1Wc2NYp3k+0lg0+JOLcN0aRm/
/HYF13hBZr7TSHe9964Y78Wwy+ExjlXjdNmO5IZVCSCjxy9LlJ8xZWOSGS+Nv8vhmiONmFz3uhBx
NTlqei1U1wpoZGlZkzMFIX0ZQIazwk2afICd3TZpep2XJM5LO+KQbNccV17QLsb8sSpvYndZN1cG
FD3lWtNWEJ8ufFPTxP4ygS2dyKLE5Zu+ABovHWBEXtjwbEUI216KVI8RLMlL/b0JzmwSThQcbVZw
4LkpAvmC0xd2ufD1F5eTq5/HwKmWZyVnMONcaASYO8q74EnXvVGeEb2e2CnMRa9p03tiVw0oPsxs
kfKl7OsPbd+e6ee/d+DfzOi59tVPfUX0NeLtI6EgoNPYqx1mqliUOZWqV57yAcaMvCBgHlqpLJIo
ZrsiAiwowus6l1mahTcjDT5gFV5Wu9XZkf+IdD3B5DDsE73+ozwTgPTnojekzrb+XudGqiZ1I8r1
BRg++dxW7sSbV2f7fs+Ug1wpabdhO+s7/sdljzurKYHAdVUYoY+R9edS3F0oSjbV6Wd8mbKZkugQ
HHlc+Ca9uWrO3n1Ma+B3I2k2ZVsxbHLSTLnyJtndMMBQ64/Q3cgMOURGu/Daz3Tgw6J2QogUqn/L
QaYNaAdeyV1qvvuhhq0XmLwm32QhLpT4JR/a+w4bZR27DquMm+Dok9a9KcHhzjYVorf2ZZSvx+zo
Fes43jTSemz5Wq9vuupF8cTtZS9iVjNCyAVKkdNh6puS7wBTXNbsrGBUA9S+YKS7hOjGa9ckRP7c
7onPxblI12/hedWSwj2+etNpU7RcxvmIT9i+SspX7V82m+aaXa9ThgYzHmVJTp3WqIF+P/z8A07M
p7lqN6tGTcyJN9s3/aapHAIGL2t3Nv8FqJVjZtKuJB6al+6c3+FEf89Fu72iNN5otKjbywcdb2+a
cUf62HjLrLq/7MFnlUDJ5FwXvYazQTJ7mooj2ObMdu7E2jJX6xIFJ1mQ6jk0Ul6LlCx55UD035ml
5dR7nNUDRUtVs5oaH7VlM6yqc8zlUw89m48y6bR1EbAH1cJX3fqMuU4pDX95WV/PZmXgZlrfQfrb
F7ixXUhBF3bG7MPBENk3Gxmqh3ql9ps0X1/0uHO1bm8Nsag3PK7h/vKkg+pddlczV+uStV2S5dtQ
82IO4pZNceHzzuagOfacBIkRRU9yZNK14jNi0hNjTZ6twYOBsVMxQk6c1+6xfbysc6cB+GWlDBqt
FEedRttDuTwX+HHqSaf//EujnaVacAL+86Qc+/z8pH9hnt+svX+THb606lYp3wBS3+878D9hZKIw
SfTfHQF3GUTTOKns1N3XurQKY8WOCKEJEm4/U49bxGNOGNKiIrMu4wsjvBUQq6XpVZE+JflLrHqb
LvUc+CxO4HXviOXAeERYWolecBtbq6vRjhV5VxF5oAWPZnAMcZyUW629VmSOUG4yuV03OZH15XPc
FttE4Xg6fEUhYqfiqGzJHUb+qscSoYPEBfYiOZhevgVLum2zauf7pEv0Q34FcqWT051Zr2v3ru85
UNn73qaK5bVcNeTf9TJSV41gNUFwCKc8jl22D4TloHcbmRWFLLEO2Ne4tbJua1npWvWktYlvOe2s
BysAf5f7wD4yJb5ssRFnxS/zxsBwu4yrosghQTVXz9SRE8Vvrp4qREZ5b/A1ENSHSn4hbpPkiQtF
CXP5lOU1QZ4qzM5c+9PI90Py8PPwPPXQs+JXAYIN63jEXTGsWoK61ealZFD93Pj3E4oArn8nVJWU
3aDJHssMPsbQCdQzFx/fP7Qxlx6VBFLnrURP++2anThAh9W0i/r5of+qef97whpzAVIZxGVNgBLr
TC8sRkVyatBZivhU+kRCp61dNj3xdJ6TJLLTmJ+C/pKjeyVccw3z51ZVz+WcnOq9WeEMTU+qQ51C
L5ovQvaUXLZnMeaSpUAMiKRE7bCX86fKvFGai962+Tep6kuhk5qqJxuR8qmsvMfh989v4/tOMOdy
/ky0RIU0VC6FVt7VcGb8TD3432/YnKvw1Sq3iqb1h70xWo7KmfZYo5ARdLR/Z6r+tGh+8xfmanyt
dpWiK7BmkA+9SolBEmH4xuz2gwocxMtFfTOX5gfIStU+pMPjbXF14R3FXJBPlK2uRpMGlKCHx4J/
vMu2ynPxvAAcRVc5h9+Har1MlDuYnmdm7PflwPwLdv8y8IqmK3sRB/K+LrdNDzoOLUUCqeSyXp5G
5pfW0ffJvdTw3GmFKIcEfv1Mw6cee7YOEQdO3GdPdQyNt0IYb824WRB6lZzplRMzZy6fT9yi6tKA
0VGMN9VwnZ/T9EzF+7uhPduGC0PWR4LLXaprgqNApTbBBiJcNIkb2YIoOqUcLMtz/u+/RoLv/txs
gfKabNTbilthxSe0ExZL9tZz0qaJ/bqLq7WatDZRksu8LDiU5VamOUbuZQVtLrtXdOCWVUDtie64
sjlTGf5+fH7zg8TZIVoZIjKzcopPanp7vwHkQYq7qd2knKi7cQALodykKvnO7J2GJFuKosBJ9TaH
fpmm6XowTTwnr7Rgd+k6Mp8S8WbMdpGHX7l9Cs1m6+FKcVEQulL7u2t/RdV9VG3EcdsU7ao3wK5Z
f8ggX/48O/4aSL77OVMF/Do9EqgvilaOe0XirGenohjP8mTZEYEG232PCkeNtkN0g3shqSSS628D
+e7nv32iyM79AIBPsTyHfG0CuwUDAm9jW8nPsbXvzAvvVeeugEEz9ZpxgCTkabyLLjtemnsCyjKs
4lgx+30c8S6NZTucm/My//Xt9ATQ+O/7UDs0NzFJ0XtTI5of/ED2W+8OnvhiVu8d6sJE2XjtTQQ+
MjV+tb7HpfsODQmZoKXdRAZIl43vHcy8J6vsuTOeTX3XSS+MWIB/wtok57cS8DISt2aJR6k6GMpW
4f+lOcJrHBoNwnK5HrNmLSDwy/QN+a6bijC02t9Z/BPrd73q7gC37qXy3QDdFcBW0hU4bUC7avUj
06qtbDwIJRwViA+ees0R+9LUzHUv5msZjjjUb6fNhruxl50o39XusZNSjh5hwaWuIwquXQob1+DT
Ss/xf5uLRkmvMqtwvK5acuVsY5V3yvAu4WAiGXO7J72s9bo7PxdXmvCU5h+5IXGhzb+z1p1lgAyI
l7J7n3o7N5b3LnSCXjmO4wFhs50CDmSeGsJVlu1aVbL9TrHr9nMQDvKEvpQ2auitSpADwOZgXmfL
wv0Qu18dcATVQPMphZ85XaS38KKabimI11ayEbtwCYJtE0nehJYBIUz8fzuI234kmF4k0lD46JL+
OFB1gRcX4i6qK3K937pJeRvAfvFXGldeofyc5Hur+wjEbRU8yVloi8kEvPWdQbjuzXZdhdpT5d5F
aPjLMrnTCHgfmMAWV9kEgJOH4HSR7mgNbJXcSesJ3Ae1XTuCz4V9cV1A8xAoS2DCVpJnrWJPBBxU
2grVCJ6OXcMBbIf3KLxSAZ3JpgK/yIBOnDtmMDqqcc+pGSdGi6o31+5Q2w3Z6Rb3dLK8L8sIeMuH
UQTX6kh8Fm7OTrkeSUA0K81Gi7lQrF9xv0Z/7HSlvh59iGZNsmQhRQ1SiU5hLdVlqN5r8rGyHrz+
oQ0PbXwEANjzb+vpf9aEKU7SLgqSJR/z6Jp/TfnX9sFag30poIg6pbW0I98JOTdPOoCoBky2ciHz
nd221y06FJ/7O/06KfeF/FIPBaoaCnH6acqw5t+V6s001637OrivUvMZ878zpDVAkUVALHkcC1cT
WCu+csc3V96EGjrhxAaR18c3eXwN64fttC3QoZLl4l1Gjem43VWSXJXBEhCdRYg2+fRE+l67aClA
py7F4YZznJUnFJvC9JwqeWkJVm9MnFLsLsq3JNymTXnlxgNBhf1KlNNVXSCuwPTiC9bGTHvwHzcI
gu1aALF91enQVupll2CpTn6ZsNiBARhVDIWneeiJLpM5kyAl74p90rKWbhKPB6525SjYSfRMbrlW
96vW2zeZ7OheAU93V6bA0BmkUAEXPVVHkNyFNV3MFiuZQmTg9QO5UakRkmy6vAshOVYWRyMITMbe
NuXKKcz1RC+fMON+3FxZwRE+kiGCFkSX7SBI505MAqwV1L+M8laS+4Onynd9jApFUaF5PIWcq44o
nWAdG3ynm+l9VENlLwWH+IglAampwP0wKty4uUvyP2UfHXVT24XAflwlXCvKnWsmizgqF5lASAgX
JH2loDSHTZdofI82jtU9WNawyCsVrNKrXkY4W9GfA0Wovf4x5jClyUonlO7J5SU6HwyP9Qi14+/c
Mz3VsfweluB1RA9Yya8ASoEHaSDMkw13/LZA0keDmVnRDjpK/6x8VCV0eVWw6eOthu/caB38Bgit
IqdUniz93pWfmqC8lome9PA7Wsg6ACeskNYv8+rNazl3SauXUux/Syj6DEu46onyX6RjPGVn2hkk
dLdsgAzFIOrqLdHyThvhQRDz1wwJfEwGu4hIook1Jzen7CYIsATak+JuNe6qHxqnHAPHSLVVOGyr
GBJ5vPK9VS1wRKyv0/5+BFPahsu02cfVS6feNMWTLmPgvxXSZ45QhXynseHh/6KHNqMIb6l/2zGC
Ctfi822KjAXoiqQ+Um4kRozc3HsZd/KyB85s7ZdLM7sJOw6qnsLgXmWy+GnNVf3Ola09l2N2aoWO
Hr31Wb6jWFt4zgQQb5kqor+Wlrl410ryOmTlAxKoGHdjhdgyhkmH86x4zly8nlbEX9p23lWWZku1
UDlW85eG3D8Eylta7iSB41o/dxKB0zjsZai0SKAVurcq/6PJW6Vi05dvM+02996lsWJGHAjR2YQF
/JXfUr0LeaTM2yGW2uptzY5w32qwKcOHblgLLQA+9wkFkZRJjqXKizxfiQbaq+C9x2Rndbda5XjV
vVW8lOYq6W+EdtfIwbau7zjsYQmNhw64OezgMlzKgrCOR0bRq57+mhL5fWAX1WDsWkpsmBOoEG7l
EFf1VQrTdzAyNl/lBpTXIslW8XCdwYuCPw2ZwAEAJUXZGiIzMopx5cL9ljw4SdoRM+A29q5HTrDj
atMJHzoZhoh2xIzZL3HwWdocE/JlpJHQB05mkcJwyhNrMdWbMQPEWtUPDYt8dZtEq8G7URWnjw4+
NksjWIvKmsUY7ZgdBfkC/rko/RLFTS/vNfVxbG4k9UmKjwrUpda4LQQEXBiYG5B98k1rmiuJOyhy
MEKWw85/rj2nTDdcJRHqcBe0jwJrX2mSpA7hBNZXyeEtfwPrh5V6N56HljoUwP/88lqBiakuurbc
ytDmQ4RlmbhsLTZk7cbImiszhlZbJ7Zqsi8Yixu5BOxYuNdxwj0Eu5YkihzihSFhbSnP10a+b6hO
WZ7bAfwd36rWEMRt2ejYahGrmraQxKkr+b0leKuovQq7am2lAgl5DSTjFT6yIxwaQFwcz3LtG/if
4nAVyfsk+yAqUpCOsb+rm3s3aRZa8QrheulVx6CgBvdXefA0BkTijqVjKsuaY2s1eK2S51BeRR1x
c8Cf8NeYERXMY3lvwpVBVkvWgasIP8twg1EJXl/AIDIANRGMQgXony3rITY2Y30N5dIpAm0dN/vM
Sq6lvIN7iE6LYKBeCA4FmWI1enshYH3R4bgPyQfO5XWfVXc5WLrcdZ1gjNd+m7/XfbHpm6XBj4bR
ZWducUjAHIXiLZtDSoG5Qm2jx7/kBHJJEDhDLThVBn1afkD9s0i9yB7NQ6v9lqVt4k79qhwrV160
zKGqjvY1XQA6dxEIkCJb8qTXE9Etjd5H1reE3cvInl4xOYNgECvssMHJrDrYS/LwW2CB00kDbsrr
wfuVsZkWSagw/M1IL6cFjD1tvGk0KJMwcJkAlt9svMq6qjE6Kdofo6xWkWEuJ2po4KbbehAXSmnZ
BeMmhKYUS299mjs6CB2RGIgr8F5gKOVlWQcrKdCXbbUpywLcGGZCMD6CtYuaq0hv7kP9U1ePrn4X
JUc2oHVVrcusW47R3vKQl0iFnYUbQmJsvQF7MMJGRa0ZgtqEbQbkfZHo2pWaRU5VsDfM5E2SD4tq
TNYZtNayiNdVgR1Mg6YTZrZMea5Veg0wYqmp61b701lk/Q1cPLRG/qwY10r/mA8v7Bk2rdi9AYPg
zyt7DxAlvhSKW4d+633I16KnAULxnBEofWssJJntPExjg215XrTHIIntSr5Nu8oxtZyJAbGVDVWj
94i0Oz4I+rVkPPuJshqb9NCmGmDbnnin4rYkrdIvpaOqseR0zaIqor2spHwLGEsv3AeF43IWYcWW
XbWmXSSEhOkqJ8LZwoKIppamXQWGDWu+KNktRjSQ0CllBYUKelZPqnR+HJqbIk9XeVRdBUZqJ6YP
OR6qMekXJo0a6DPCnKBofeSSz9zAMT60BH4rdPMojAcrRT+maq8xBRXUy0JiUzTKnzVGP90F1pIl
26rban1sFziIeosdPkE0shYvlaS/i8ZunTI5wdwRwtIsWnbyfeQfTam/GmvCNxRNtOv0j25kN3Kw
L7NfleIudVNm8eocfag2RoVK3we0h8fJ3OeRsCCEekmSHt+2+NwyWOvhwv1s3cBx6yfw2BuxSFfE
l+8Va8fviKVnX/PX/gBWd6ko/dIldqhV1mDrP8KWqBwrXUZG7/iek0+O6UPT1atsWNXGjaHw4Lj6
0g6hetNcF7mx1Ls7WR7WNWdAmQgL2dJXfSDflpCvCmC3aL4CweTDMXdk3edy7LHmE9HTnzw/swvE
8ewcQ89dml62DEYDu2q3hc31aZANvuhqSpvRVFd5DnPbXOjyLWzh34nqHwcqDS7ItFgHUNSQLyQJ
ucj9IQUARHROsZCo2kHVp9uEYJlaya4tc6/hEyNgZ9HpKZ4tCH+CuXHzu6q8mvj0lfkSWL8J5ssX
OUGeUQBQMOALKKiR8FPFyQRWGum6MznnAZBpS0W/ksTMiUrlqiNjwJAUh7m1zsfHFLekx8KrdffE
KC5zk6hyN3votP5BJL+7iSObSx+MjetKWscAs/IRymI/HCyhW7adsYIVgVDAbjp3WfjNQg8fJC92
DDiEw8D3BB+SXTjaHVOwd9NlMz4ZFVuCRLUTXQeXC41WtIR1iggyoVRGNdn7ZX+0wKKR0FQ7heY+
jWVkJ5p/DWbTkcWtGEVHq/gE07dQ/4ez81huHInW9Lvc9SAC3izuhgDoSYmi/AahUknw3iSAp5+P
terhlEoRWnV0VzUEAcjMc/7zGwScrTaSMR1wXNBWjbrb0SxMdnvUJ/KkbgoR7OZOJZCZ9WjsnOA0
05RHUbcKSLrGPc1TO90lZ2ZVkC5Jmtm+KvVPHVd6XPrr8rbTllZxDJUtntALR3lR48chOg1ORKj2
nn0LNnsTH+oEWKPuYUIvTaz1TXm6l6KEsHjVTUsyM3P4igz6GPOuzMk5aUm0DiZn06XhQSco0gjJ
dqdCNYdoL6zHaSDLPaJicAimgooVN9rSIR6vQBpbpGwepkTIXLSVoWK1w0RDDsCAbxvm0OpC03Dg
yUOSsuLLkHdpBtIuMI8anUZrMUwW9701k09D22/N2irUDoOJAPfiZV+Oi8xsfJVEScOu3JTdTtWV
m1iKDoKRsZA9HSmYRKWTh2iUVE9SCRqYzNfR/nSyaFe3KYHtv7oifmAqcwMqgnmDsi0iTrist462
3ty3XbCCbke3cGuX5U1Fsth4d2lMXcIV/bjTyI89ZAUDZks9mGJybb2jPJvpi3ah2RyrgGNgfsMW
0bUKbaEWkj/brwmYomAVgRvBx80iRuTDvMiYEBevZYZs/YLkRHcdQY7ANaauU5llXh1+kn4BrhW6
LWutxah+0t5GiJEqU1/TeQ8s0s8GvuBpZfT22vwT3qXto1TzKpNAm4uUpvGj3Fjljt9wZ5b4LC1C
qFtrbVRHEEdX4dVjJb4K7TUxaQszG1xHipcm0Js+ED6WsSaIBehsNNrjZePZaGG7xq3I6J4Cs2GT
/ZzZODskn0kQHnNpWIcUrRkZBL2SwkBOXJVg27EikJqIQEs/XWARhXNM6N05Udd2fWTohgoGa7Pi
I67fnDbYxXK3UmrOHWW6JYjRt7JPaV4ZubFUg01ma6sxctxoblYyX22iUX+OxtqgeqA3VrTZj6b5
kr2lbWrLpq8tvSQP13k23BbOa6H0xxI0yjDIDB6o1UP5SHAsYbSN2xLFEFvP+byVracBik4ofZTT
LbDGZJ8Nj7jW+Hej2nsHVCi1jlPrLFNqqkKkqLxfVeMtD7YCpL1Zi65YtfqS2HFQgkNKJTe0z0mx
KQEx9N435EMQE0sPLVZEvwqMlJPIXFQspibWl/P8OVKwzHSXI2bcWrtPFUH6eUx/yI0jdwJfg7Yt
bnIhPTUYW/ZpcUzYp+uM8IQ820Q1ihZnXigJdLTqVAyjl8akldOXzqOX02nD/d6HAznVkbbOKeFy
M1w44yvh8Ds5uKniGCX+TRnanlT3Xue86a2Oa1Z8SBhdyNxvSH6rLA+bTk9vJKOmMv7M7cHtgsEf
aqq/svXSYfCGMCbXJwCufAjmYO3YK5sZl0mqT2xlu7x5rIrAdWZqq9LY9TaSGhkkt7v0kcahjqat
07roAtzGgptu5q6UQS1pc3eCp+6k+r4a2cSdZmFGrV+WI1CTgvhBuDlVwVjrIHYQUQlcqQc+wFpB
94JSmcqpKT/avni0wos1fXITktsnk5Mdmo5n1MTPV4K/2ntRUruRKvbC5kPJ0304HUc1u0vq8bYZ
C5T2bGKJtNSVeDWUATgA2v5CrFO2qsZ6tcx0UcN/0flcVJkyRIq5GvuG+dShy1Ik5VTrzqOBqwvo
xAMqXRev90M9Ow9pITZ6qxw6fThMwbhqodLKINuqtMkJcUwAIC9/PdElqvHCt8ZkQa7lhuNQnZqI
HpNyLBwO3fRrvLM7bdd13YsqoKKodKF9IJahGgDpkuMZptI56oHYyEpeKIAjRqTeyo1N9dvMHPB4
MlhDvBZT8y471SpXydyWkezl+jZXJJ+cR2kl8tc50HcGdIPJILok9dU4DVFAIf6XQ28qX8YWUnQ9
HdVAIZ9wX2LSMb5o1rhIg3sjfA4bZ0ts3Q5vu5doZud2xKqZiRxPWCDmkz0Qd6N81sNTTT4HOcv+
LBGi05FGnFZ+roqbtiFP2jKjO5oS2AHeUNCoO89RZ29FVLyNAuquWR6m2tgoaYOjhHyJSbU6RlLM
oWiEBBtRmsCDF3xfky90ybXqvaSIvdbwjKdzOO1t6WZMeGXrNsojMmgfEssvTcp8pyOmwMarQi1N
Tzcawlxm8sSbk4GHWy8lIUWU4c7B8a6O589KX1VNRZSKBPrW0mc4TbcU9P2R8yA3JOKWJ6km4jlV
t0U7gV/XyxZbn1CDDUUeNOVqWzvbhkhbUj6B/gYHw6BqYcavoj3nABeBo27lzgLZrMtF1xjUTHPp
SfoxSTchAdMXtG4ZNuVaVYmOPUZw8QkQ9UpCGnwtqzPo1HdGiIxlKN7si7Ix7ZeRozIE65eXfycs
ZknK6Kbmnx1Dgsu/X7SiQTn7M8WgUOxFhUyti4tL34NbEhfOe4USMcNTUr/wsTcydi1ave8oGNo5
OlkqKdtGBJZqfI5BibsQVjRtbrtmh6bFvEXO6KWMddKdyAFhGkrpUWvObWmtRtEsBFPnYJSXYQ/+
5NyEsebJkF56uXa7qT8T5fJWOegPmsLt89eAkev4aTT3VvA+9xyTkrXsjGpV68DBeH0M1W+ruq+t
be4MnLmt34jDGBXLlgx4rb8xbWlp8der+YPu2B+Maks8/Kp1dA+zVzQUzoICYNf15Egd6iZZhdNr
MW0iY5er+SIv9o75WMuEfgtlEc6yJ4EaJLJvy2g1FZXIcwtp/lvLt18B8SrM2FSCgJUSwHhCS6HA
+lKiVSw1z/GgPlbCyFiOYgX0dZfbW6lap1boi24zGfObTNnZjB1GUwggSRcW66Cu1z2Z5mMhL6MY
lKrviYs2ljILYeJh99HvMS3e4jZnhWWeZAqO2t/2NLrlaD/GGjaTjpWe7URxlRQyvQT/bE7UA4Yw
y5AocEvdDmLHsbHhA191jbxpFPaBdPg02aXKtlrPyn1IdInJ/dc8/SnugRgDy5ts/a3rBphy8ckJ
zYU2cEYbBW5aJQDSPBfrYrBzz5J1b5xPBAUprgPcN46TX2jxHteWE5kxe9Gme9uc11GsbgLyeeXC
pqvT91FcnBSIXF3XrgJ6giHXl3U6rMm6XbSMLZTsEGoP6fRUJu9O8p6It5AjQMHbJN132lspgNq7
m9A4CvM00LORuK2GIJEAJpKU+en8nrRPzvSU9p8jcqtiOurDGgwfmqBsL0FQtcjwzRSZwuEyvibs
GQnmLQNFpSFJWLoN1ZMNKuPIG6nbjuKUNoewOurZQYkOsXKQp/dRvfh5n/kMvaFKl70knTAFLdia
ZjlxswBhciqm5whhZ2sdB+Mmu5yA93WU3k0mDWmd+1k9uDyM32X53hjLSoPe2HLijv4YOP4Yu+xE
Ng4u0dmk3jUA4YsIj8/Qq7XKnaGmYBC4tXQaMLSy2lbLjpf2cnJuU+mm6UGPioMUaHez1uwNjrRQ
ZxS4xpac0duqNZANU/3Pt4bYBPknJqXQLfa9/K5I4VrTWFDikCR+Kz2O8UMzuqqyBSoocI1KxcWn
pt2pxqrSHC8vpy3tf2Zf3veut7SjFB/b7sbQsS5h2sswLQS93Il0W/S29pLM6gp10S4rX9XR2Wv9
nd6OeDEXMm40zltf9jcGSYOeM7wZ8mMXKUs6rWXoxCQeEnfV+UX3iz3/NIfOWpe0w8UeJ+tPdvSU
9xDb+wcpfsyZF3Vnu/KSyt7q0damNF/r1m9JnI2XItlITeu3k75q5aOS3yDlZ6zhtit7gG5K0GuA
YU+r3U+54mbsxyKo+W6PWjacYpLS28jHIH2VqcGLGZ0idgTZwOCHGpGBAY2fHS8Ka9VsaGdyU3d7
+9xL2UbS6H9kflBFMtM9TElf7kElpXMV/s7D/N2pS38enL2shTtTnfdqxei5bTW3tuD2YsCaUYc7
se0bbN9xvTQZPpKEEoMCnFNaUr1IlqIjQqeze7+J4C1FmqcOD+QC4hPcMnPeyd272oglvKmFCvSR
AWQYuex1inQeq9/Ir+oWLKPiT4rkoRfl2e7Piix9w+34O4OISOkrKkEUtk0vIApmrScVzO+/8R77
6roX6sL7211chO3//o/yf5IxJ0R45rp2u6ydQ2X9iBlvXduCyXEsl8bEdRMGmf1a/ilh8oqCVBBh
plY2DLCpwUyaV/QNAewLgZ91bQgW5rU2drnEoaSZmyR+HaTBV0yFM5aJrKqvxrR2w0xd5s6HHYzn
LGoXFfhr6DReiOS9+GWm6Tf38sU7ufb0QuVvZMnld6zJpgdL+tmrtq/YQUNKZn1a8krk/DgxymIA
/m/uz1f3e0WOtWfTGeI8RzGkeH3ix98Rfv5ODbXsC1nvP99mrDV2GqjomzlsCiNfaZdAe0Kzs/kb
8s8f5ur/T5iy/ugE/vsTSHKXhlgSuJgC19VuP3crcrAJzADWUDZWIi9GiQxCTdvQMe5iw/B19SmY
MsrQm8JhtjKwD4OMKEF5lJvhpsu/UWp8eWtXC56E+lmOQhjHOag3cbFo1dd4D4RVtU/738ygN3W/
LroH2D66eaiwUDdxsZBqCxuHlDhvRhnM8UdpH+T3qvEz+a5lX20XvI4SMMHBpjb3wJxJSv3ZJ3RF
ZKztvG9bGaZrx2h2Uj/6n/myW/bVfiHKprSamQvrK6lbkOHzo/u9tvuxRKrokmNi2ai6skYb6v3s
uleERKvR01rEDbc7qV4I+9AABvnZpa+WP4l4ajH3KBGLbidny3j82U5/7ecTESdQhMM07ZT3+an8
/e+b1f7OJ7Ssq7WvxKpkGZPFdqzDzoLmMRgXN1rgk3GOGVxnN3GuUQIGJ0e6zKwxBmmYL4psX+kv
jCAkaa8n25hqokqIxVL1DZOIZUpSbj3/LgZsZcV4vEznY9lZDcqzHLwN9Z2jyitTuo/CAULUVplN
7IdZTLly9+9f6/Ia/7LfXIdYWmoSKSqI/y4T5wmvEtEMZDG04kWr6re44leMgvGHn+jVBjKlRm5m
NZ+SldzMzdKyH//9O3yx21tXW4BW6H2h6DG7fbgvk0uv8O/rfrHbX/semnpf4bXJsxmkko2YFEYp
AFiySQD/ziD2j33V357/1W4wJLIm1wZrIFEjdy5ORbmX9ftyeO0yB5QxYIC8GbR9W+6t7LVobzjW
y+KpliSIbukCFBPoOnPL+j0fXh3pHFhPsfpCvLo5AdiSqEESenuZWkrY7IRAO2W2LOsPjTkpSdim
WnGcP8TpoxF7cJkXNiObxFkpmC9ZdeR21kHtV5a4lcER5V9xcjKUd2d+AX12h+hGGW9n85LFdps3
zlFqdmNyjEtoB2XNkPG1At8x6+Y2LDR4kTB4wjvsDO1mJmO3PI+67FX54xBsa/jZzjbsv1F9f8EJ
J9v1/z2kTURhXdLjSXTx5qAZhPjEqAZvzWkE6DchPzquESokbpReRSesA747YfQj+znr2gqyHZ1S
Egi9dmN9CIO1+I5K/cVHfu25qJahHknwB3b9p31ffXOmf7WpmZdP/z/lxhRLpT3U0PWL4ckgXhQq
KPCYi+uWHqL8bYHj+mY5hoqnTOZClmcSpplIhJZXtZso3dDti25lZBOgIQ+bqYZlqIewnJ/luL1x
9AK2gXmyi8jDWXClAC6PsbkJ53Ueam6Ux/sJPDnV9jnZLLH2nbL7q2d1tVV3eiaKOVWoCbY4EIif
udBY1zZaQ8s0u4m4bHxkGhd/55hyuau/bAHXHlqXsIE0z/liAoOx3G+EE2uz+eFZaF7tjXEr+qbG
e24Xz3gw+HnyTaH61U1flUeKlKO4rrhuFOauM4B0QCYRP8tOtK4TPGXiOnK5x7RceWc6+rNu49pb
qZXUos1GtCLWc3Bv/vr3GfHFp3btq5SaYSsN0HQu3iRt4rU/7LiMq9rIFG0ZiMsTmJ/n43dOH18c
aNc2SnmPPbwe5NRyTr1qHPjocJAsGZqE3Xk/ex5XS09P2FBEpo278rX3io+fXfTy8P+zSyW4Mcux
zcfWPNeWD4rzs8te1SN5E1uOXFInwmJkzOW8/PuyXz3lqyWnGmEjCVWlhdP6tQUBOA8r12q1lZZ9
Z8D71Y+4Wn2piremDRMXX3mGEh+DeUoIqnfSb5yLvih1r52LejmJNEnp2D8nsR/DYeFkYmcDZ07q
LWKen5Xp1wZGSaYLc0xxzlVzaOZrpwu/2Zu+WJPXRkRqrQ/91Cpo6h/De+lnH/a1CZGplwxsZUYE
hhJsAPXRtP/7c/liJ712ITKDEOvNS7cSp+sUkhP1VRkV/r8v/tWjuFqOqkOkcI7a8YLWimEzaT98
Gpef958VWU2JATLOI27b5XThiy/+fb9ffHn61ZLEwqBW8Q+biISDFNxhXJ/CmTvVU+IH+vzND/li
9ejXC9RM7bBL+CHAohdeB/MFHdaX1v7soNGvVqdmkBcStng6mHUbL0xd8Urohv9+QF+90Kt+ITRs
Je1tXqgR4AaH88M3VfMX1712BbLxE8+niXtWDU+8S8nq37f7p+f+S3Fz7Qmkd8JwUkeMOxlN2IQn
YAInbQz3Ce6s0vh7DgcYj+iKWrQaU+1Jo4yEa2PCuZTVhck4Kythc92Yqg0BGJlHHa2SSmPoma/E
/KAX02XSv4ts1YUseXEH1arowcl1357MVTmDymorxRw8ADNXx0IjKH5d1BFSKkNVeJ1pskhz2JsY
9o1zttPlDqrmuYXaHZvMz3GTza03RvS+QpcVAvWZjFyirFjN2bhRu8bv8PezC0+azX0WThsn4Y/7
D4NhavcwK+EyQpk05Lctfv6BfmerMBNyFT3qAwZ2sAt+/fsxG3960r8956t6AamwolCbCpy7O7S2
j8H4YMA3kiBQlva5nHg+watIpJXqaJvJ6ZZd2myn1mSGsbW6ibm8WOfWoQhwLoefquNcPjqMyqvF
YP++oBJpuW0sxERqubpYkIyan0IDCOUtVMFVqCPY4U+n+aZOfyfqG9IHFA73BYPDQl/PzJ7Hfjnq
8FjmEHtDT9S5F8PzjsV7ie4LCyNXb9tFBlnYGkd0QGtdSZYp040ZUlLGoN74TWq0KXZa/zJkziq3
xcqIAElgaE+/SvVXQlLJKDYJvAzlpsuWkgPvhpltrbhNtRnVT2B6V5j9Q9oWN5XU7aaUodLApBKR
cquVbgOlLIBjkmp4wIrHqYUpPdxOUObDnCeRHC1mcgjU4EjhghZjuy/1d21UwwHT11mku+Mk3ZUd
nM83RZkWPc1mFZXLdE4fR/K/s/ixnEe/bHaauSxlZvX4OfZK41n8ocgfZ6KQhSFOEgryWud/VuMB
hqwkexqE8X5SFyyDyjzig7UYq7VZdYumPRGg4RZx72v6e1bvjcnwErNwNaE8FW2NTBFOOnc1xNov
Ext3oqbWsYPruhj6pTyTbI0mJY/au7GuLuwvzWjvpqHzbJQUvSp58DZWY3wLb9rKCz/DoNySFFfE
w2aAhR9amUus5FwROxHNGwmBlX4kYM/LoKM7RkpQhu0q3ILBj65hsgwhVKzLgNFX9cDTg2ajBO1y
ECZOp85WQerpBCOaqtyPrG7dM2vr4sjPICukzbiqzc9uCJZx7KwLvDXVSHsvQqjTCLRCBrR2Lvtm
rHpFdp4a7WIR45oS1r5NdszU37F1OyFlACR1gUOgpjrk5+WubfWbLjLc6aI7nAPIRM+ZU53sGU8m
JijGQkKPIEkHJ+kOFYPfevRz/XkifneO9xb2d/2aRugWvOzGnsVece6U6GMMUWsqUBIqmO1G6Y76
vSzE1klXIErMRYOVAd+CH70YwyVTOssxXQcOOrQgpyXC4SAUGbpYAQmz9kU23/c2gqAa2qisLwre
mF48NeOTzJcINWpkSBAMgZsHJVSpfNGGkttMeJAQ+zI71kITT/get3HkpiMSkxxm6pwvhbaVoTmY
XQSdjallBds3QwTwVqYassJNnWiLyNLIScTmL0fZ2OzjaVziAoX1oJ+k5zS3IQ58DJq9IKFGabdS
gTgdnGgceOGD6Wr4BWnynYHqGuEO9uEq9lmt8dqW+TJimmEn9/l018oQzEPH5WXAsdqpKIadAr69
w3cMGNmlT1Le4EykocVQ15mwT6HhnAdrB30rh/ZcxVuBo3k1Ls3GPPRs0Fb7LGVoAlO0onHryRVm
zQmlFY5bjE1gz2ZR6mfd82iwPntoOiSODNoHjo2uKiPAmnSvMt5q2K3d+NiNxUqOLWavp9TGNtNe
Qw5SutTtI7IjL+LHId2W843CEabET20PKz55c0x9XVUmdMNm7Vgy6NywKJFyZsawkGQWHYKfGzM/
lSmf8WgsbHj9srOenENgEdfWWjhGl+7QPdgK7E049l6ZRh9ykm3D6JwzX2ctXQ5EYUCAsp50UbBF
Fv7chU8B064OWnDu5AczfLVDqPB8cB38OUE+zGKCNFSxRGX7MYHpURChU6bzrVnLDzmc+ClHXjwW
7MuJ85pL7IjRmDarbDQ9sxvdxgB7NprypRnMzSDvIaVGuMXg8YB0GAdSs1hq8a4bfinNIc4Oqvxi
i3GZlJzKI0PJ9mKZK3aqzrH/e+rqTVtpqzS5g2voT0FxoANwdd4baTBNejYqPJmRAXYO/NqO4VGQ
rxXLOTTqYWh+1UzkQ+F2mNebHT6GYeVP9sZoxkVtPXT2K9iSl8SDV5uPRv6pmecheSE3zNORkoQU
HX3xy0LHMJO8o7bWqUluq5a4lPCcNI95vGRFrUTA1YwsPoTpdCvIBIulbSosuHTswHBw8VZ1mbgg
xDPqRZq0aILtbVvIrsghD+Rt4vfJXVB2u6FApwEXx4TmXcPdNKlMaKZMx3kJpjs5LeDhQmAJo/tw
PnMbngzpSLaHX9oQ7Bv5JOkPIl51YMJIqcZYbDJpawVgws4hZYRUQWK/2KXkk/Xel5w4w0eJNi+e
smXej/vOQurmsH7r58BRNmPElLWF2SnxsWayjF4mWBgM6S6RtlI8UgoLCrU7o//OQe8LTwvr2uMt
IjwxQBAjds507FrFi9mb2wZleP2pi2RVUFp1EF3ipiAECjk7+gHSf/3QlFwRoX2LP2c1v0sDDrfg
3OS5lxshdZ7qlSzPpAR3tDddP0C6QvAed24TSeumL2GFO2g1z04GM7Qol2YHqQpi8L9LLt34qmS+
tBf/6YHKLurTKhpAegf4ihmqd8xr6lOk9utWqr2YzRil8Vpoq7qa97by0ti/4cAu1Mz0rHJYRDPa
S4RYFSyPMTFQZN+QMLKYkUWIGQGp5Nd6v4NWGI+npMr8Cst5M73tC0SribprL1zCigKVUV+no4q3
Kjcr7lPl1GF8MHfCs0vNl4PJo1f9nSNCddJ5GYe4UjE0mE4Epi9LhJzxRqATi7tbAxaTNpFBJD8M
WDNaiEmS4JBF71BpjWrYCvMu4ZxKROGH9JJ2bx2SFEYaaH5AZYWAjTlDmRKTKJBOt1ucgpRFXsdI
ypcNknvBdLqBFMR2MDevc73D84dKCLmyVT7JEtbXQIkXG9pe2ht1eNexcU0oAcZ26dQHxzg2jdfF
J7Wc13KymXjvLWquIIRVLJVrTQ1dyGnUBdugWgXZRhWta5qRN7OdGRZ8TsQWtg45W6l83b4p2JTl
ul+oXckuDuUTIZH2pvd3Ir+L0J+BwpYXqDo+VRDlcMxwGmcZpxSg9koy0alp8j7OjrP0ypEBI1N4
GpVTNdxNCXPScCkHh5nDs6nP9mx7obqSxoW4s9pDPc6L4DJrkXfhfFKLe0u5NdLGJ+x4oTMkj/tD
bz236DKzzci2ZlIuGwpf8oUXj59Aynuf41cbs4kU2X97DsSjLJ+i8NfQ7OLkKUBbHfMt5Hx/mnGs
wl9Og5aKCyf3ZRNfEq+pNdhwbaT7jLTIVwhC+zZChTNa8JYJQvN7hIhNLt+P2alkrm6RPADR1rdz
deOoytI2gztCuf3U2RGEYafNsqqg36vqviujTUH3E0ARLzMT5hSvx5kYF9SPZfuaB+c2flByZ4tI
CENA7T4Y+2dJrnYZS7q03mdzPA1kf5K8QMybVxB81oI/9eW93rFDyAgZonIbwP7UYh4AaulYCs8Q
vNwWmeggcwhMpzIPiCobF0NwnEjvrGC61W+Bcjeo5aJBiOFY+BfoDwYGtXmMWlZO93r1MGSrfnxO
0skr+y12ZZegUMpWWFg6G6OiHQqWoladSB1esMjQwKNjJrqBxf6mJHc95YXM23ce0HeRO9KJtybY
aUyF1VvgEsp9X4VI3M0HQ9/Hw7iybcfDAaSTdxPnR66/JigdRudRtz8UIv3MuPTDobyz9PChQKwd
YzOCB0qHDbzXB1DjI06glP4zxNt7xX9UMkwdpmiVK+9BN/n2SBkAK9xt9LUerSZRo2TfKQwxM5Pe
t31KkxJBdApvrkfUjg3D0D7YUruTS0Jj6qijZzaD9Ux5Xfbtc4RBtun0aLCile5gZMCUyESDOHTw
PPPOD1EdtHp9b/bOBk/9o0DVb02wWjMvN7FPUxDeKY4riNhJLq24oBRC/d+btwbi/yg4XlQ0mKcE
9rIbHWZzbOMhamWMBfI5WiJoqukBxKWYI1bPkcZlBN23CEfPRjRhtdtY3qvl4wiApmUTQpHZTQMq
crQcimnfVTM5IZf36UyrYli3w+ZyCKlZ/Rnr2ToJNBfJuWs3CCL08wSEkIM2SUiy5iz0EHxgWbGJ
e2jQ5noct21i31h6jrA2PmgaJrkZpMK686NwlWC6Yrf5XaDoqw4lTNj0x0DXtvimraYI6pQg7K0Z
17Nub6xe3rUZ3yM7ko0RszBeJPNSV7BBtXchBP+meR2aYGnl8JvvyeyppmA/FdY5S8VasWEeYoTz
zXH29yGUdgUUolziYaCZ3k0IC9FFR83Hvy/8x9Tub8jEFVQolMEUulqPO7vvHtjMjgE2PaNJHaph
DEFG1ET9b+eQPu0P7BqoQUwXcdlulpSbdLQ3cjs/RvZn4oRHJ/j8901dfqu/3dMVzNjMTg1/3sQ2
LNMXKUXQhaIsqtL79+X/eMv97fpXCKOe2sNQZ4z0Klnzull+EOG2UIkqEp+xdA57hcH8RhEwjbut
4Ezsp+SYWcf62/jdPy5/f7uDKwwSg/LS5BvkNwRHmVHYq1OOHqT2YZJtA+GguiBlsrwZyVGIUTq3
nFW5yilT7LtqB9V1xFUBb8SfYf3aFWwZIQSLUwbju0haKeJhjr/BFzld//4qr42ULbNAv8F5tUN8
v6jJ2AWNQ5e4hhpxpnlGHFLsKICI8sjcgql/Eb/XGUb1iifP7bnkRJkj3asRqXEW+DpS6RHdQlbQ
/p6G6kUL9aVh9kt91rdRNfiR9KLDEC81+8Ypn0U1uFMY+3n+WM+WK1LUcNWmbffB9Fh0tYe7kYMi
VulumiRxc0xFGoDmOrjV7K3Nbsqe5lbmHuVfXT+lcg+8hrcNYUIjgjJ297ZEEJTOrlW9YBWSBajZ
tt2AI7fswQLpc4viEZm81D1FbJQjiqOxzC9IghtI7eLiMlD3FVXFWxpRLKYQdTHQyDqUoZF96Mxx
I+kw+i9OHb6d7R3ZR8Sqz8gV62NUbtopcA0gQhUcYtTydYIRV0pbUHaI6ZWNXqULDN3QqJbTQ9KV
XtNHG+xYcdp6sTTK9niT1tsKiI2opTh8m8fPogx3FUKfOoI/jYoRhxZVWxli72BXXZJrwIhsP8/x
sYljTmPqdk5VoSSsldwLRxTgAjljuAqWoaHgNmXxqpG+ji+Jrh6K8lMr63VmT17WX9T92yq6j5v5
JRUUPya6QVPxaTndKubEQabXFvdDelDTA0RRzJ2CZOlMv7Rc8Sc5ubO6Dyd619XIqwTmcbkF8JHQ
a6WLRpXdsVhL1V1nVd6sVZ+iLdadNNOzvVj6DiI5ctdun2uaj58Jjbzu4qq0GMz8dkZMLtAbNcO4
FGUAgJTtEbz9SRgPo+zFhlgQZSWZuc8pAHF/kVdipGjNCTCStcuVYzQfOqrHZgofDOlpSpqdU3xY
EapaI/dGrfYndAW9cI56pG27UPsVayAQEDcc+UMaNLTHxGq1Bra1FUHrTwm6LdzF+mrp4K9R5Ppt
YsnfzEG+GOaoV2dKnSYDn0wgqDoGUMPzGEaeZEMhiVDHzd8xHL7Yy/9Ek/2nDcOttVAxERK7Ln3I
iRk22r2DrPXfO/kXPZ56dVA4c0GTQiW1K+V18n8ZO7PmyJnzSv8Vh+5hI7FjwvJF7VVkcV+avEGw
SXZiRyaAxPbr56nP8ozV408aRShCLTaryVpyOe85z5EU5k3zP7s//sm69dsWEUqReSi749XUnc3w
yA7wTx74T6Zbf9h3/9vzEcRuM9YhSrkBDzEkC2QwIHKUHdf2P9veLpvI/7C5/E7I9cO67IrF54Ul
yaGKng7BALnslIMsyfLn1N7PdcQ6k61jL1r/41fiT17m35m59SLscL78Wm364YaXkyGZPhAA//jR
/+RJ+x2WGxVpWi2G11n6Nk3kV5PTE0AFQjd+/eN/4A+x4394zn4n5+ZJj5PWd9kBg/myUh+zNrsp
lPdTSER6qnkzVtZefIbDxPW2vKmSH1HLleTShEfgDsrSxijAYXI+FIobrd38jIPq2JO3ZHi3awex
zfPyquY0/U9+4j97lX9z/trBLO1ETYwaSRgGKWOFoLkey8cifRvVDzn1UNbk2wKSywP6ERcwfUIL
pFm/skZcXYpoZ0cYKWpsRkoftfWZA4H/xz/bn30sf5t2dUkuoMtFaIn4DtlEZvTBf/zI/uWT/T+9
Tr+pOpp7sDAe74S+zu8qf97rSm7jfjw6wbxviKVZQq26ptwArofyA42jbl5iAkICUVvWhygf13nw
LnKclI17Ytq0SlI8qfm6CX/KnJW7eNQXUAmyphAcM+gEtUkIj7CgZAdOC1xanBSHLuq3bvpWJB+F
r7bk4w5qLl6aeToU2I3L7M5lmF9Ts2ri9yTx1l28rzPQD8v005u8B1qjUQncf/Ks/NnH47eVfC7i
VGqQ/FeibBBByvUEMJiyNya5f/Ov/9vn9L/kd3P3n09x9x//zp8/GzW3mUz73/74H+fss2265lf/
75dv+z9/7e+/6T9uPgaC783vf+fvvoVH/tu/vPnoP/7uD+TKsn6+N9/t/EAevez/eHh+xsvf/P/9
4r98//EoT7P6/utfPhtT95dHA6JZ/+VvXzp+kVq6nFb/7b8//t++ePNR8X0kg+S8dP3H//tN3x9d
/9e/RPa/Ok7sh4EQduTGf1Q/jd+XrwTxvzqBF3t+HLl0T4eXZbFu2j796188ly8FOLr4nv/6UteY
y5fc+F9F6IRuKBzhc4h3xV/+64f7uxfo/75g/1Kb6q7J6p4MlstP8XcfliCmszWiCcXl34uEE/1e
bjBbdcHAw0sPXdvWZMWzZdlmSWntE+M4jGc6H5m+pB946hdzKCjdOoYh18C80Rbp91pd4Tsvv0rl
WLel7LI7kRSPQSqWFiSopbd9rsWxL50RwSEwPUHGov2FkIZUWrQi2fgMMr6HgUzzyh8qa2dM5T0V
Ne0i66lLB7muJt3uq8l90dGsOMFemibCqa4xBPtZfvnE1d4P6cXJp9CxdcqHqIXB0pF94AGtBPzy
ZUoc+CRcBxvNtZEHW3TRjqnZTdikdFQ0ve+8qiz3vkWWyX1HMh5+ZtUcCUVOR02tHKXtqZ1vly4M
7iuGa0DXnGXbVmH3mmZDhxILyj8Kxl9DrFqWlqFUB9t3iE0XrrS5wRg7fbrsvSe7cZEW+lF/dlUV
bNqwTJiwpLdzyiUkJqiRbSTClNf3P7OWYaws1bLhDZgSi8yzXdhARemCfGdCMILuzIiv5GaTVcMq
l+ATrM9OV7dRBHFA+6V5t0oGJ7nBKh0paq/NKCHBFP5NtpyFd5Bt8D32PZH8XDygHryrMP+h+iTk
Fl+hY1VMOlKHY4jBMetcpCxovNulhitakwtdLWH7E2l4nZpgpektJh7RlG9ZxhhsaSOgwoAxfOW2
W59sT1FXV23Q9I9hoecXrzfHIiaK5ZCyxVSMIMWzOG49G/d7wKzXjrJTGkjvVNfya7zU9ebMoguT
+OtKs0bn0EyKfcdE/1rnFzF0HlmBm+WC8gJOggsECqNxuubQR/6HAYssNOmPoIuZLFeAjFwXwKSp
2JPH9AezvhdaUeiJ1BZvw1VaAW6yXfbORKzhoUGdCLqCrIhgRGCnnbWFAMG9ooX1vmaHcD5VZFP1
ZRFnwpaCKD/cWz1TkIIZQk5dCgUo2cb26N/xTM8ltGwNFyDQNZeqswb0D/Jf4lfRU2eXGelTLpOI
8A+Lk1Y7AS3oxdNj/lmmMIL9EUyMrWERxq1jdpafhBKEZ+ZSRGMessC99He7EaS6eNjl1qUxsKhS
+phd/8xW9RiMzvzDJdgLIWBCTKtX/gwlL/EDffTxoNxEzqXMpcOKYqRbvfb+g5/SUhu2PZH9MmCI
Wy4goyI/pJ0ZlM6d4itbVYz66HoFrBmrisBcWEP7jCi8ygdTbTwbOJCoBEPBQJlTmwvxK0wGecwZ
PBs7NIcm6uStndrThvEMF5w+w1XSF/m9srU6OV6zrKMxdj+sMMe0oyYOeuKaAvb6UCDajRKRQIfx
TCe9Ds6Y5+TOT9ShrFlCwqk9+03JuDPv7ee6NZgZKt19+IDM8tJflwWoYhFDhnDNmgn2TWvPPbyU
8GCBH9TIV8VsST4lAEAjCNsrML5lXf3qLJpDXEkTt+Zd5Q8Qe6U9PuczZfBKb1hy5iM/6XQe4+Y1
AxowZVF+W+b6Tbr8OlU7nDouV8LwRMrBQYAYmANNp5R5aG2wbZTXS5jcTyMS04x2acAPyvSFWnB/
pasRjVwAjMnT92xCiBvTqFlVpXrJqBN2g/LUB/W3laKDr9IsKM7xtCyHcgZoVrI4xwOaS2y/BYGW
yMtZ/uBma28YBR/3sLfWos03vW2dkyoX1wMXtSuLjZ9xFR2pkD+TxbibCh0GTbrgHX+B1Mvq3C8c
eAAQzg4ZQrgj1d7CQwcmJkSzARnoRDXAIb9e9xCK7GVKD7b9ZPXgbYWxsbk72cltlx/KZgpX94Xh
CAcEoJt9QgnmNagLxkol7h4PSK+AoRaVNhdTr8iurDpYGKh1b4Xu3mar1+uOtWXDcOImjxwQuvMw
rd3MY6o3ygcXx9zBeK2+XUJ51cC7TVMYGDKOSGhk3WuVF4pm1fZ+sqlouSyICSCLXjF4iubTZId7
xiRbEUVnK6/WoFDYZuLgNh9oXSoKh7ZrepFm/pGdCkwO8MD0p0rzEYqLd6ccMz5zetuqYd4Uierf
5wsh1YvELwRw932yBIEN7hmBBplsd8OPWDAmoZjyParSbWQlXDdMbf+AZtV6HaIMBkDewKl68AVk
8/oU9L+6eOpe+HSwEGYBeJ7QQeVhAMjUvjuiIsi93417accJe5u+AZ98R+POpq5U8tzE7nPIrYAp
P+0mjo/6lA9u+JrY49XSFTOGCUk1tXVF/TveOHeEBa7hEmszwJ0E4tgpjXTUZP5z1U7endt76Cct
7U9eTuMkJRNbj976cXaAphT9D8wnBSapvvf2aRIehyDYpl7ZX148gjhhARUcpJiTLaO3lguDsIbi
g0zDNMoKkHAl/R1FVoPszkCB+HRiroXE7nCBoERKURwAqqjOywd3pC65nV1S/R3chbn5WSj9buJx
owe0lSFFFptSRq2pbG/qEK6v497OlptvZFFy7k9wMIYd4xBfgGOMIDbCVE/VDA44GJg7qgjvC4PN
PqnEJmHSpHUDC05YA2hd/axEfhCyh0Ta6fDcqNCBJgE8ECgKclkLtLZpsWYIVlt4mgJgZO08SOCK
18kIBkf2PSmFJKgPC8j8F+3qZZ+mZhuAyunl2HNZCQ/OBVy2ODNcBBOvVZfv3NHbyibKtoHJMMgE
S3xL9GHTMFOtVTycAq+C0tMBuLSK5dCIag8nONiWo79bgG9Zl3E8nkCOA4RRVsUAnLWTyX5q610h
mxG45NJtvN5+Vb5hYuPovdNEq2J2xW4K2JmcCFiHlz0lZvFWHOHOVkzWqJFGr13Pj9b2cAFtN73a
DgHAU9ZqBoJJf6ghjfdRAOnG7u+zFLR1r2qYOcD7vALDVVTDmfboZG7EbRLJAssG54cwxnRYZAmW
YFbjUnPBTC5spM5+bK3pOvBpQrCEuHFkA32o1vG1kiDgZWG/NgLrHkwARpjwnhj+z0zLOY+cIbe9
s/beZAAbIzxsRPblMRw5LIxmBukTDk9JzZZVwXsaOO0fyZXACh/ShzJ1tuFiPLSJDPcKPsuKKbe0
j/CsWooOmSOix4hXKXW7npr2hc/MQYB5HKrS2Yh2zL9z2+93WZqBpvPyZBPMEBYhuPw0YdM8LKm+
7wRPm8dwattxwhIxUqdVsfgitETWIwfScQ1QkHI6qBdeAZFbpr8ay4h7ImnsZEN97kt9XC6sf4/h
ZKK6P4492Fh6a97ZVdnuBI0Cu7FGc06r72Ax/dak8QFaLFw0JyL8lLRwUoyzc+Mp/RiJX8EMpviu
LhvasWnSHA6B03DhVfby3jmZt/LTidp7eON0qtnzNbW7FYdi3lZLVIvnWAefbuJ0e+33Nq6KLOQE
WTM/bO2Jt4gl+0e7Tdx05cb1fKuH9s3X1TRuVAEn1/ObEKZmAr7IK9RdJqLpkAfLngPYsRf6MQzn
a7pfrK035PqxyrwBonBE+VoOMLRt/PoaWWKhOULkeFqghnZKgsYuu+XgzwKAXq+d7z6vGLbNcdud
/KA5zYP41UUufO+GyYCSzAaBESX63c+a5K5Rpdr6DSWiFQrfofR/uSO7Ruq5d1E0g6HGbLlorKh+
QxvY5W4S1Njh0B/6FU/2sCs952faVYdYTsygq2gfcqYO8wKz4gwgISmCq9qyUcj9uNrqkpG/E+LO
G7KbYKxZbir3O20B2XFHPDA1ao92ZHl3lvERrO+G2E3PlqrUtg/L/D6H5Qn+lfe/Pz9EmftkeLrP
fmzzX/Ue2R8xPhwvNF8iUVB6DPx6XcwvS979bKP8oZPujdASZ35IxjQJL5j4gCKOXLVQY8KaQwem
tzVSNtPvsSAUOQt/PLmcYu6WyCy3sh4WAEsyvfJl7IIm5myPBkqzBzbRGzOKnR71ryRmGC4AaS9g
wCPqEWTRclJjP4dyMFL9lZrLv+FuZZk25xGN+YebYP6FMTk8cW8E2tfgSecia35loUmekkZinBrq
8cvNFP7DOBpvHGVD34LSVP6UbeJcp1QtqG0dmGQ768xw8hrUDyieEJMTx/3MfFwc5KfwAOYcXwZl
3auyd45LVuyatoyBcOUrw8whQDLsPA8okc9LUDjlS2pb2b4Y4oxVQ715YllTa75s/ESw112IelWu
6GOOjc+sNV+ATUaMpN0LyLAaofLNUEZVvutnmIeRcYbrglmWGRhc8akzmCuk2hHZUQDXp02Ss3rW
CdyxMOs+e2/JV8AfN7jLF6RZ3GU6Z8oncOjBHtIMMkb7vAzipmwyUGeQx5VVBSdfSgVwE5odKMK8
AAgmQ1IffptC043N2QGsEYEnit1x3mq5vNVL1+Ur0sz6FpEsPmFW26rR9V6jMX/0vbg6eqZwufeN
4jhW888qvciDsqu/iqR99GHhhtpls6ZCQvKtscTnScbEuyHbzMXgmGPodbAtFPC1ynNWKzhfgfMx
Apne+ilM4jY6uOlwwxV1WS9l+91W8Y4qBOBVzuViiRCAUg2LNtzImM6LUYSSEu0kYMAknQ1XUL0x
NdCAuuhwQpl0nerFv/Iq+hw6m7J2WIbRzjfUf8zqtunrXcmz+agCBJTKCQ4m8gD9L9WxDqor2+cU
My7+dEpSy1+3lp28+o5trYYR8jmIPUZZjetTRtL37t00Y7QXg4xObh9zubSX+JwbbppF42q8OPN9
F7rjV1fnwUaHANcnFYvHmCk5i+rljhBIM2c7MHztVlJZumImh7kuVjgekzIst6hXw/WkHfUE6LK/
tmElXrpeMHUUtOk8OAlB72JJxx23SfjPcVEfIzJgAB2XZGMGERF2z0fz2aULAQnP2duq+CgtKMAb
4hN8dkWIayTph0fVLhG874C2UrvnkOKWOyfFKQigrrya5+LV9Ye7XmF+ofcNo7AY2kcdquvBTTn0
8hnG4SC4cFAVFm2tcIyv/EGfBoOhVNk4loupUXuqzC40rz7f2VOEtDuK7CWh12TjNI21N4E9fHk5
Z5qtYmYXTu67dNlVdcnzzSGAm6tIndegLDlu6qBQG1XGsFuy+n1K5D5OsHJHCid6YU5hgAfZHzPB
ld1gW++shmSAScgBWPJUTVO8kR6FqdZSRS+znl/TiYNaWQYNI006Cn2XD3dsrPdJsdNUynlq5v6q
d4p6b1qEGUxQjPuT5uwsfDJtEUBgRdGpaQfkyk9mhkuqtZtVkD13LGpRqx221bqkueFrCGiA1BSA
QHmL6qOd4x6j41tBznOebaPwD0uH2XKEwQwJcz7aIj6PHRtB6k4OTSQOPSMi4D7fX8ACCQ69aPbq
60Y0PzqoFrs5BWkjUmOvQqHd/TKra4ftxslpf6q9ymE1iW+awK6YIlc/KWmpdgxNIdhLDlJ5WJys
LsYdbshxLX52VqP1iR3snvn3NwDrnV3IJ4y+6UtLImEjNPkFP6hG2sDAf9uTvCttP36JhoDtfizH
iwpWrWaLFFQzpdZXI4hCRZH/HIaTYELNXLuxw53Moyu3CnYLNdwUZKTzZvaKq6oE2hxnOWcdKR/F
4NxWzYQROk23phMPnFPTFSkC+0oF0Yvu0CmnjGuxi10uz0iJehkp+eguDIMfuptwgs9Hdv4b03fb
qQt2voZX4JDID/ggOzgdgOGsvaU4MBV7Ssr2kp0JJk1Tgf0Qavx0Psl3O6ihjQxsFHzEU+6zLkc0
SQAr1jL9SAiaJByJp3yXlZl8k6khatOl8wppRe46t+NM1gOKXAJorOXyIIgXfCTEdM7LXG9S/sdJ
j3aIgct6Eeij36ph3+lNdfL7C79VMTbSLg0HSfFVgTnnGigwgs/cwAZcrKO/bU35YnIaL/K6/vZS
XH5jIikUsEoJt8zb1b1VM8WXIGfzKLwcPrNtFht2EcftbyZ/CukxccW+CqcnVaFR1l07vPIrNvCA
vR9ovPx0tURnCHFV43as9wmJi53TRul3PY8PIGhoVp7YwMLB2l2ekY1GMFh1DoJCvwxPo0Kosluu
A4Vhtt6YaUSZQ9pU2SXgNde3Lq83CtX84Lh47FH2hr0r4n1Rt18oMelWlLgUXL8ftjFXm7VfC2Tg
sRjeNcshRPXmyW+9Y9DVD3mo7sthJvc2h/reKXiV49l7rebpzkrQaobMWJt0dAFpTwzdzOhVD6bK
nIdsvCyfdbb3xuStUfJseP+uStd6MEnqXIV/YECX/tSHBNWpOTiOl7LaMbHW8dy0gJqn1dxlJF1s
kj6pGE7t0G99PtbPlkzDn3Aw8ZPIEp3PRWz1THxNEq69HWtO7UvdHsA9/TRLsq4pdxONCcltsX86
8QkPzrJSVfaOfvxcu9MvlngMe3Gib5p6IAZT4NP2IBqGQYjPVU33tUMqL5MJdOAxvFRpKQsEMjrK
ts3j6eAXpj9YaMEZaFdumPN4p6vmaujyfjPJseImAZ4zrlRzJHVTFdnJTwleeI01MysjeCXChVMR
i/1KJohNRXKdRi5GZj9f+1a3gAnV73gT9bbypyNHWtJeTAdO/IbDTcLt2e9Qq1snuVyFwP3zC0pu
Ks1D2S89EbTa4oSux2crUeYqbpaTHJLiqokqecNBsUNeLp7TERkx9Z1hE8dT+NS1vG2swgKG2be7
DgNONsTvy1jKO8f194n2sYZ5pPn0QmzN+UjD/s6Z518xp9wpW+JtDRtbM6FhyI+MESA//yLJd9+1
pJiQNOMLfpTWWZyaEjBs98szYbxJLJ5X7uvdxu3sh95zbptltHeEA7OdHYiSmA9nsYFJONnNhCEv
vqnQt8pNp10M5RFTDGd+6HG4BME4b2KqNqBV9rgOlJ8Wm8z2gLgneAGkowmnsDx5xYUWqtvrNoTT
6xc9C9xosUJ0DdkqOs6ktNchpNvbglZcFFc32zUjmZrwrQ8bdV1rCBN5A0V4mnbY65C3OYc+goxV
dzKl/EYnXGCqKjW3ZZtd2Z66CF3cZPL6ono52KUr81g6IRTfYTs1iOSco8ArVhfKd9PsVdKdaqpt
2c9R7gpWJtvch8FtKgK5FZ0td3Woccg3+bTypHtn6ba6ik287IIMBUTX4TbjXOxY3UTZjrOcPMFB
jKlGsLN4/E1PQ4vnmnMXW0fuqKgs/vxdu/m32wbRqnSKe/bL8lgpuVf0f2VlqA/RAM/dfYlSx/6F
rlZwbYiKLZe/7Dsy1lvCMQiXufCObYqxt0uoju8GTgxFRgWqdW/5Uu3dXFM4QCpRLdicBxVS5X6b
h+HBNQ04VyoqfDT2voenbcmQC4TI6r3CtQdMMju32OFuWcUl0zY7PTg+sRQf8e8gapnZe4JVHaLT
jzp35Mkg4vA2nNxnxQ2eIFN+FTQBcGW97PJIM4foe33N9eIzKN1HmTFQ42l9pIdgwyFNAIopZE4t
RUr5VCr6Yc0wjcLYmQqHCIdumqYd0OZ6nzYjRyqTJx9VPwfbWQ3028e80Rzh9AcRkw0Dw9O+EMO8
xD9GTz/aszFPjFCvVW5unT4Lv7lePuhqEWfTj1l14+u+4yjnp/lH5vjHhqPTdJlmzo28riWe95nO
yi0nTUAIiU/tYDaRkFqyud0nl1GBrkqyllKTB7Q/vXIut1NeVYj9w4FJAR2N2ntUSXuFPLmwfJq9
H/csqE3of1iefRPSGGGL6wifjldF1nHSJbeTtmYANBQ2Trlk+kkz7LJNpuWHs9TUmVxKGeuKtcCg
4WYDWliqH4TjdjtVUdVTEoso0EpHN1xHfWRvC+Ue4uI5y6lrXKwH1kRaJPQ8rDspn2qHz86UUwlT
iIGyqKj/yqKk567nAogKPC6sQ74bDOmx3iFC4lQArokTtmJixCuZJlj5XZH7ZqOs4XEoQE+5Rm5V
UkHab/DL4f+24+GW5NeGq69DQKCgrStPmHrI5TPi2HaS5afoW+qp+tYnzkLFGTq1ogygsPaWVVk3
c+/vhiU763oCFzsyTPCsRjZ4tX2zys0QHYvWcjdBstxk9tDum8nj/0/7hDrAGKIWhyhAa/au8vVN
ggvethHuxEySzuqiJ9Mwf5y9gDKFPJvvsy4oSDvTI9jFrX9K6RdsBVB529Vym7KhgS4adk14p0x7
Ghrnvmfiix0/c7Yd8t5KLDT1zIYAViuqc5HENypybguDrp0O+Wa5kK8GufE6IjyjGxeYP5aDGF0S
uAprCNZv/OgOEtWSLigJlgt6yYvcx8R2gs3Ux+TVZj7slEUiMWabwhNnbveXEpfgEHCHYb0xZhUB
arh2a/dX1TlIFgQObQLsugriXWKahDLBaKF6gu4fjkBGXxK5Jt03HBK9VRaOzg7opUf74SSOdcJB
h/FTMtNNyoxwI6qyuOtzZW0inTvPDGCvZOHsgomcbZjfsWViZKFVOGmr6brBpktHUxY2Jf0mHR//
2bL33EX4db16W1GU9eb4xnn0JcWUahnvfHvKyGR6UbctmjaX614Kf5/Fw7jSAxR0Uv40vuS4zAho
Z7epQxqp9gjZ55Pn3CWjmt/bgPt7pxL7KrKqFxRbReoCVTi1wuzKzdKU2dOYboYlfSjoS99MQfLh
gHMXHE7G+gev7Dqmkmr063Sbj0PFj8CENjPPOVvb6ORbbGkoMpV/4KR5TVEXIwFzsvC3y5jCp6SD
lM6I9FYl5cPcTepBGxtBo+K61E/7pkCEKKmOpLIkt/O3gH3JpkujXKbbeC4AuBoKy9ZQjD+N+2EC
zVg5K6ifcuOc6ean791MHKcGP9zpebmPFOpAnrsngGzLIRbgJ1I9nCO8ciRlsyLcpW539nMMbqSs
8c72mwyF6yFrnK9I6PFsTUS6/viRi/krpt1x8LpN2XI/XZqWFcmMd0lSpizlw1oRZxms9FONzasM
DvU87IVMLhBa0sjCeUtijXk2Ho/L3DQc+cQY70qeBsYP8BNmgQIYDwwobKtfF551jItG72GND1RI
Fkxny/itssaHVqutpb2bcqJBw/PQsXHStKo4ZX29HZfmIR8ToNCJiaFfuyfqLXm15sS9al2GHI2+
hfPe7P+QWisVoVbG/p2nfcZNJq+2te1bm9AJ7E1sa5bWGM9UlUXmZa7HeBOMscefk/pltAkWJr5F
L6YIwa7258lg9grKz9F371VPz1GuqV2sfQLRVhFxs+9gq6fDNJONy079gpgYXvq+yrTmwIk9K/dp
LiNWdWDA0G+jtuHCrZvwHF4IEbbdRVTW1hliHb0cX3UB1L1rZbtzMSk8LWNK52rQNvGx0w3Egnga
IyyF2n31nAknxRwMci+FY52HP6YRpV8GOU0fMy8a/JDqLRf4VSYDjI9EVXDTepg89pnQvJEq68Ur
s/B+TsL6nHdIirs84Go90cMFadrpb2q/T6+lCay7eHC6tzIP/du2meKvZIDQvVqmsbhGbLB3yRIx
spg1HSorVTT8XFTOHBk+JvDPU/eqy5KIdN2UeE/d4Dd7MUzUPlhhsQ0pQ11XPlWT4QjKY7b94ssL
lnENzB4VRztdvaf2DZxmGafj3mTDeGNcKn9t3nY74WbBbalq94eExLRy7VHdhD6O6ips/c9pyq4n
VwyfiLbFek7SC4z7vrLVQU/ixm90fs2zpa77unHfbTHbd8uAab4XbrNtsoFjDRVdubQqkvfEDrOi
WPbz3PcrX8/+gxsZ8UXlnb0VNVlHMjszhz1o5AHtyjOX2+ukDF5jv3/BMeAwRk12XjbqHdgi76fy
mmNon+14Os+gulakd/P33CfPVYR3/lQ91tb0OtAWtpr8lHoGxaE/9tRlwBo8JCWSY85/qNAbSvtX
LUd5W+eaX3KYkuu4HQpypRGVP3GMSDrhttklpeFgbT931H+Nm446RaJWGSkq1dG5AdtsPed6YEpC
Jv2gBUG2KuAmQgnlFaW+V7YT0XxpuviuwcfqN2xdrkWZUzNePlYdM1+8W1/kfygG9Av8MQ5GAzaC
Tc6s8j1zuM4O0zByj+v6rVPk7n1Exdsa2361zvr8YDJQ81iw4HIMXgDxgBsEVgfB0T8KxVPalAMd
2JdKHdZjpgFO1uVM46LsO9VA68FAif5AsgeVu25zhJv/PFb7mw5kx9uAtxtXiGJ24HufA3mKsPKr
Q3SRWlKAlacgtOoNwzXuw3ZUnsaeQVjYoulWfTqesKZZx6GYo1fdDgYitGZMHc7ExIuwurfdiISv
V1nzTTtdWkwiZhZoxvNq6TgxyyWY10AVuEaavq1pfjRO/SkLVW2NpYercKSaTVHwtC9r17t46LNt
1M3267L4X2xL76EbH3U2+teoD2zz2rWCjzmT0VVLhxYb2lyfEfcC5ptldm1N0sdnrqfHBjmalze2
UBo88QyqjE4exNnhejCq+cpn2vtEGJHt6/ugZ1duyakaVpvaIiygXFAHQ5KYr7xPCekHxvzACeun
G0+ZGS5MItHrnXFJho1USfhEzHg8ZKbNDshV+SaUlMqWY3sv4CJdaT74x0nMDRSO2L+qw7G9jjMP
s5HvJ8XO7arpXNi19ZV2eLXawsifgODsA8T1kZmeDYXGDvuM6o4xgcaROvrSOFcN27KbktvUq6Gj
W0T86yKia66n2HfBLsJFq7wVGa98r87UApotl+vwZRDycgoMCUQXCDRVkCgKAjUOlgC/ixdq8TiL
Kj36fdUzouJ+s5qCRd3WCCcHU84LvrBhpJfMlR+lomMqEzVuuWJURz/3ylf8d3rt9XSG26H/1VnU
g/hKq7MNuedKUCj87JVmDDeRpEg4NOktxiz7cvabG2adoRyOtezHn6Gp1ROtFhOl8vO4lgQ4RsXr
LWwS1Itb3i1xNrxJMNO/bNUL7HZ+WR1c7Zizi3kHocFOhx9ZF8HcCay4WAuRIinX5ldKFPMGlrm9
RcSdtnmLYQ5kb/7geO5ANKfCJDL9b+rOZDlyJMuyv9IfkJoChUIBxdZmmhlpnEnnBkIn6ZjnGV9f
xzKyhyzpKpGqVfcqJT3CGSQNg7777j13SB6GTDNKdmlO6WcvmffDMQ0e7JFHUWtxa2NnlmfuLygp
hibrdEHzmoFi3Ki+o+kiDjM+sXYy/AR++Et03nxb+B62MDQSAlJNDNq8IareqYZaDNLjtiYIb8ZG
cCCEUBsNAT93Bm6xFt70AF1geBV1nD/wlSji7GL3t3aJ1bEnih26m5pcvuASSFAdc0dfIuPeR177
5iRdRk2ucTaZGxEDK41/iHppHi3UsmYvLDu9RIs/3MJPWz66vGflmy75L3+ggylMlX/npvgoPLl0
m7bF5tO4ibVTaZPfVWXpIoWBuhosF/3P68ozMXF3VSrc5HFSBjjl6NNUJtNYkCoaXgPbQ0To84cg
EARdQ0idiSzYICyldyezNiYi3fnbsQ66bUKNxMTrYd33c3RupeG6mgYaqyaTHmXGjm0FUyO81HE1
foR6QhWca/LuTdv5v4dgCp7y0G4IJQ4ZaLLa/wrhyP9JMwoxJjUHl1ZP9bhl85Ud2Cj4+N3DioLO
pL4ehozJHhq+ZVC+RZV958sQvwoWdETjrm5Cv0nvRNS+Jr7lU8+WeZ9JP5Xr60CzDZqa1vlAltNZ
SQhQOT6cb04m1WVWBNOoSuTPrMrdjYJnvS8Fnbt6iK1VQnMbcbHJlTYuXJxWzLSVuSXk6BxKW1HW
qobuT+FIZzeTX77pSjQ6HoF8C14UVoe8iONLP4AxKeK8BYiQIZBKjHsZptsLw2sUHwQqFD2pdu89
hpKnV5vb3S7pfA95beYoF5coikNUFtVxADmCCNoqyfhfdt8dDF363SlMPFU0ra8HVPCbRbjXuAb2
vCkUgMClWFaq0ProZhX4rYnCoNlf+rMzBMA76l4PLOs6ZyvGynoHlzFv2ZqxemsfVBMi5DPCCq6e
TQgOojZPclbhRafJ8jy7RJ7aiJrGdaedqw+vyB/mzMG3ORTylLBp2HYVbjxHoM3HMhO7MhzbkxzG
6J5sidr4wTUtb1Hf6gZFfUizpupWctLhKddI86yTScB3bH6KvhzfYnuiTm8kP81yD8dTbBXfKnHN
wzx7+ddU4QRfe9n1UesgpLS59Z3o0Uawy82855jb7ERR/JnHvoBNnRQdJIzML7/swRUbzXp247gK
j4oesvc2rov7Wff1b4Z/nDLYCcPKvrHir3J016XCEzVPafJHdsQeSzHMlJC5dbsqXb9+8LAGXq+p
kZqnbHDvkuC+jcMRPVbRgR0GWA7ZDlsvCUtlPppO+M9s9fDWVla+nUdMNK4baIsywiD+yZXdcnaX
enmKcWyu0zmfviuFKUHSyfAb7Td6ZPWDMLyUBS6rUrzFPQ9beoMizCWwjSYbOCw7WPcuzeEnI6M3
P9Zo2y9hPva7sM7Mec57DhVuuZw07gIqSihSEmWDk8diqbMaCx4hrMFjBJWkTB8EP+ERXwaEazgw
95DJl8dQGHfXq+lKSrj20vpNTqetCPUmNIr23Rl8mMypJBpxrLks3jou3GFyeK2IhhkoeZgmtRFA
yR/nmEMwNqGEHxlrHcirGti9g1f8NIb04I2ZV90HjL+0lGeSpkbVo4pyhVDHntj9kx2jia7KsdUP
dICpbdvM/Yugt+7Fibt0PywV+1kddWgJU3Vt+YROhpO9PTpVU3yRwYHfMXc5MyP9X4W9pLwWav+l
yXv3WwScgoN6hjUeyW3GF9yEwFZOnO+w94tWQtsRyEJMCRGEHS22YY4gE3kxvyyfyqUiN/od7xKg
PhGUjzJbcqTP5HrgnHKi/wb6XWhS8QAyI96OHva8MCuzR6urP0yL1XZeONZ5IexIbn6I8EE5sUrp
4nOySO+pdK6rzca6LvLbivZLAJM2s1Sidyobk/ewdY+SKohb5pTkrCvh/hqqKtkMaRf/YPCaQIpw
VLqZJ28GSSQFTuLu2vQWooDeJwWeJ4wC4pxlQYZQrtrkEMddeVcOmFlW2l9yzAaE7el/Qw7jxNza
v5zOjb6igFYxFXvhbzFPyHUdY1SUxcHOGExGDrdac3RsJE2k3jF8VzWOKF2Y/NaUprmJg9rilvNU
RA1EqNqDL1DjJ8a91ZjnPZFW1qWC/zy6ZVzPl5CdFs11pEt7EhwPCv3xrPslv7MLu9+YIEuvZbWW
Qx2nsbC9xbwhiZq8UKRZfQi0vkfPj5qT22IYzlM943i16b+DDFNxndbmWVZIUSKWrBT4p4QJfD+7
JEHWsl5vWLQYxO3njF3PxBJHesOxH/PCRmPr1KYdp3ybzA6mvjoMi72KO7RPTA0sYpJRZi99GP7y
Fobq3eJrMsapRvqhcs+7XTRL2nVh52aTlrOEnAgYfF26kT5zQ9A6CWDpfsoryS+IeXQlypxZxYCe
wXaSEMu2gt5sO7txjsPgti8BPzqEbvaMTg2bDMGZVoiqx4ys8HFuihrEUEum5UnFMHWMwcg79WTH
vdqL9/WYPwGWvNhaBKd+jNV2MsFy8jwrf6sWHawj8F/ryENMbBPb24xkHHEadClWt6L65JPpQeDM
5rrnt5NDY+l2K6c42ZUFDq4Ubeg5004EmodAZOBG1WYSgb7IToD2wVh8mmO+9BzN9q5fcGxHLXyV
xYuYHxeMrjnSk5ieQw7bp0oKscpbZb84fkUDLpLcfWjqgB5Vv3yiQDL/LgcSS1Aph/jW0ZJ1cIvL
CGBP4V7XVA6+qCW0PhQ2pkveBAQ2JW8V19L6IZHg9VD7rY+kHYezA9QEcGxvXUxI+yj3QX5Rfgds
q5mSN5WE3a7FgENTeh5fRs4fR1b8KNN2A6ZZMdXxfmHzDvQ33iIimG2Rau/ij5SOJ7MdPlMtPr9V
FSr3rNzgDIFs3iW1a76zWMMaw5f8MxZmWIW4dNbuogqGLCff+Rm5pFUW5u6dmlvvw20y8qBOCpC0
nmMf9iQoZ1KEXvQSh/kiUHPRjsWIi3fWFNywmVA3qMbBL8tPsodQmYnGyyR+X9w0B5jjLb/DWpUY
H5zulIjRO7TF1ZDlLPSrVmawVr1AbLRivnGhRfKVY2l91ibrz0MlYYKWqjrGxcJJQfHGFJMgh+NJ
Z0PWY8JOT2ycEbH7GaMpOY1On3yNQxZup7TBKORo7QMw7mOe+60PaG9RCUN5j2/vd94Axl05tiQ7
4KMqVrz3PmXm0/obp48cEsEDjroDXZeVXxjX21PaQ9wJYs9tsf9xn/ImNla96vwh+qR9c9hH1weN
35pyh4zXHQ2S05pHLlvsgNBBSzRmXdB5uEvdCaohSZYPjvvRj4/z8cXGIRvtRe7ro2VCXmJ+zTbi
mlvyMf3l4XOYjOz4Oyn8A12qzmaG2bVXnmNYHo4TANimvJ1sAjlTs0CZ8YAP7oMrrE/n+kbMaWPz
Rlu6LcOK9yTrhD0fcbQQNudna/vOayXd7jD1UsGVjaNnGZdIBBP17U6QIuDUZYQrrQoHfqG9M91f
7eDc8MOcYokYwOHFeqlXBVfvnlD6yIwRUHaQ2eza7eASY5D8I0yNktJJ2A+2GAkj1XXMtS2nBeAr
hcIRpU3QWVU5mJ2NXZqdjV8cZBJWdMO2Iwdy+oSONTcoJ6U+T2+a6xyG+DIfdVMPX1ShBi9hpOFk
0sJbnyfP1N+Ns3g7DZd0Z08NvwwLlhywXPQU+6oZN1Nz+Vs5sIOdqeLddypPLqM3KJhzE8CnGsX1
2euTbBUhjx/Q17/tSFJC7fEgQ4MBvaCCICJTa8V+tF3EkB/sxKKiyca6gkewDsCb1Jb9oEzEP9Ok
7F/cus/eOeOYdW2ZZvM39tp+U9JldegDvznkler+JAsOHbzPPCjz0sFsVwnsKHLst7ZFl6Tog2Xb
10A5UV6orKf87obCFPTt1qZPtV9+GiwAd64PjJVXyMjKpy9cToxGKlavTp490whuUWTJxoIkYcEW
Oe8cmrtrVkP0kHNiOlu6zw5gaZ1zM15n7TSlvyKci0PSqZhxPGRBY7wpflu8iv0mVyFbLY5OD5w2
bk0X97/lPNqPukvT17jDs7ytPBbxk8LtmKi6P+c1XnyDx4wKX+6Ntgvjp3wS727GQbNrMvsIED86
lnHTvkxLNBHoyJ2HkCTRsWicknLQDpxjMkcPf1PdwMjuePGhXWiDUbXwd5X2zE65CFpxhQU4kS+8
mljWd9cURBfEeLwavTCMiLr7CkPQvZlMCVOoKoc+E1Ljw0vLbj54MBRbJptlR4BYbfo5t6vV32Lc
NlNpje4+4bizT6II90fLJPy3ro1cE6ksOkx48O6TAMOxcGdKjJ1kpMq1q/fQbKu/stD/jAv/Sw72
fyWQ/3tB5Uv1Uzx1zc9Pd/tZ/f8QV/bdKwDhPw4s310Txv/j9vPr55vE++e/RJ3/+rt/5ZZt9XdL
OZaD0dnzfNu/VvH8lVu2rb87WrnSp4kYW6Dx+e/9z9yy/XfFGc/3tLYd37IVoX9exP+INFt/N/wh
T3nCy47y9H8ltvxXQ+X/jvh7tmNTd2Fs4zkOC1PX/ncUAWt2azu6nvkAEA7mQKeCPPNq/4mrOxar
7wn6QJTgVVu0+ZAtLu1I3GB1cT8XIcCIRc03i8orIPtaeOfDDMcAx8YdVMysiSz0PvQggQKZklnC
jSNnnDa6vteO917pyrmUYxf90QVP16apb1jwrGJd4TZt78rsz3XXkldZG2wzy4+fOgwwlyWCtg2W
J82BMOi0wtGtV+idDIn0Bjtz+oi5ZhtBEE1Nvi9dutenbuPDSuChX9q72YjlNuKUcRvnBcE3Z8BR
YUEn7YoXUhaveCHwQ6W3coRktlD4ExeC1Q915zEvyL4sFHSZlicK8halrkw0XjjvrSK9ocuZhlaK
EZrsBeiMv28dupZj54sjFHDxpqGMOQ+TS0v5lO8Ddstb0hHEV6iZYM9yfTZ55XcUy+/aiEPF2od1
aP7mQfQjHCqf65oa+z7k5DwWnIKlAB1HAHPm8LLDJfDG4gsQ0/JcpxW10WI4iysKs/R+Lbl31Ix+
O5XY38WUrxNe+xtQ3Q9FHJzKApcpSsy8QsrCyoCD8456awdPJ/WrfQWovPoJGgtAx5+SnpS489of
mtmtTR2AkV7a+pZjFfJCHj0rF31PkRHaer22qQYnuzlB3vTyJl25Y+I9Rnb2HDWPmc0fBFlAgjtG
j48n460zv332bPXZsc7InGQ3wcpC9eJbzWW37PwkJiBYsrvThJ8YeJq7tuHI74GlAjLVDbgUAIDg
Bar4VvEl2H14YMFCBA6tUgFsWptaEK32ch/eYSZJ7WKHmyRgd5ctEC85YYB2Il1Yda9YWEcfc8wV
jcICJnlk9SQ444WDOQkjmFxIZIT8wFtpLzaCt9VxF+QOaG929GWV/47BR5ECbQ9p1RyC2NyxeLz0
BEYQ2IY9B32sWD3tWEkIBR8LZxK77brJScLSVL+y7PJ36RWGRNhQUWwJTGbgsM+PNQSAIU37y4sE
IqfnM7HTE930+2Cirdl7SNr2jfoZQH3SWam2B2dHle7QAB7FdOF4ybPrKIoM06z+nYyMm165uNSl
CueXQL/k/zrbqRZPMkFQJMzWTzZSKixEFjHcZowrurxkERbLrF0FfnU0xS5Z3nrkER+brx/kNzLp
7U0rvOiOWreHNnPmQ2BkcEmag4Mbl9PccjMX8dZCmlk1efkj2L3qFZ/H1iNIoJT/EQKNtrhzpRbX
5OUvNFAeUmGJUhLrhiwbwGRfq03aXZlyzjQfXNalBw3R8l7l2sP1UlE7AyF2rwb5lBXuFucjqcTo
UEwu8n7j/WFXfuvTKnbHi/ZTs+q9iyoO77SGErt2iADzpd2wgYATojb5x2A4x6GtUIGtYoutST72
Sy1okePFWpROem7TMeD9zi3mY1hPQ3VTstAki9ADXKP53BHprmr0HmmuZHTm82Eohl5vV1+zTbex
6SHHZNbP0MTHHpEj4ts4YIAFtTp9+h2VKCC91qE9MNApe+NIcQoi8iXMGr7fr3RJ6w6HiI5rVu6h
/3/IGjwEMwELH2W6Q80qZ2XbjEIJmF3CfOObSRYm/RpO72JhXVy84xTU75AU9tZCVHtJ5kfmQD7W
VBzwUcsVfxqfitJml4sJeM7aa+xbnE3WwZGox43wveXDSsWxU94HMO3ThE39rsmLZOvpfNwCJPlF
EG2ju+kcZgJ4nDNBiGOycUoqsRntneVWwCLaIIp71yDZIeza+5ipnquZB33VD89WMKzGellX7kd4
tQlFVa1vPXfvLeJ9giuxjqblUIsJN1HLnGT2XT08T+QdqJl/E+XVYVJPv+Z+uE3iemNmyGtxWG+W
SPi3oTf2d5lTiKMwHYofPkfCfcWmq8d4q4ui+CoHKVDfCcQ3zG/xEkZrQ0OL11K67UnizLX8Iwf0
qaAuIDR79leLorhyw9cxnJNbZaXTR1ynOe5v961wNa76Kbh3h2eMis6xt7N6ha4XA/HFkr9kdXdv
xuiJgIy748hPHtoPixs213yK+PBKESLPE9FbEUG/OGAzyuk3i5J+k4T5L8+f6pXn/SqKatg7ce/u
zLLF5chMBfR7I6z4LpYVwml7ikv3T1iRGLHcAUig7xxjfCUMhQx4cMzotauGryqe2QNUfrdmh/ZC
wl3SSuB+zRD7KGOZnSfLmuqH0OGN2suZo4HsTHiTdrWzUUElXiBitdueKO+2rCpo1trD2ni90mi7
qV6ldLrbNkh7tlwI20uc13dukDaPE1GwuzCPsSQOrfUQjib6E9hddmYxiZyRkRuFqxi2pBM7j4L6
6cpXIyh7li0r5Dyao7fK1t6ND4d6XS+L+u23QXDOeI1wpKAGo50nrlZ8ZoRFsb55Rf8WmrD8bGrh
HGvlB9tauv2R5gRrO+k0faRkGMG1YBxYWwXbxdYmGJ2yw7oYIeJjNpBhtot5rbNGo6h2V7qcBVFF
RWX7xzclRkC6gNeOCdJP10mmDXYOBt88b+krbuzTouZP4Qfdd+qjEE64J5/9vu0RZ/jMg6k5Ju5M
3rpIxgcrXKLtaOXBF758aGetceRNPXcezoOatKhGAr61xqg6sZlrt46urQsUgegYclfzXG8ayNcU
sN9arTutC1oQdP+pzQSN2uflVORdtmUWv+QMmBciCDrdNuwYYDI3TfMwTtBi2qqDCN/bei/x8wNR
cZ3xzk+IvYkUZQyRIjyK0AnpnMCzjoIYwC0LKEze9lnsvndTOF2itP4ECTVsspkd76htseLsWO67
cMa8Hhf4fVlTFu4jvpTlaHtB/Rj3HOm6MdXQCgDNrHgqthjrxLLH0ROfcMlcd5B3RN9POB13150K
7zC//RzkZO37Lv/KZgvkiYuh1j15M0Y3rPc3qAvdS5xN0CKQfs34keTZScxMdW4GBYs48aXH7rYh
U0lCN6x4KOl//GLJjufWnt2aje/QOpcRStkS2ceqG694q/Rs2Nh6U1c+kDruT0j+WydrH3vVrdWg
IVC2XLcZbwmsUuN+TLJvbIT2up+87GVmxduCi1grWDhAlAH89Xl0UHBddmXpnwheFru6ssuL8Mvb
Eq3DuM5Lnabk1zO/fprGcZsO7oMfnUYsItslwHautcMkXlh3DgMkulO1y810X9eAUZpbWaacQ0fy
oDE3ciyyct0qUQJdtNi5y7Vjzzc9udmKOBDR3HgfiBiACMIzuvu0C0frSEXi67IAxvTYvq2S2c2R
GPFmDX3pP9ASkm9dO9g7qbU1OnpVblOfvZFnZRVJJv2+mN8ZKt55SZ8SF4dP3+mDbf7UrvYvnp2G
N4T8uPT5dz9FYTAjFLwl4rHdNNO8aVxG7Foux95/nlJ6cUexy5XbXiWmEVilxRKA3pZ+ghtDWQTB
bqjW7dvkF9E65iyYtf6Gue7enpZiYzHS5DjpAjMevc4b8TmxEvNHx+cMlNzW3fXl0r3KqBZnZdLb
QtM22Y+Em5PwVrcvxOjJscTDrdWl59lZjmrpr1XdWQwMP33yr7Y6vzvONVOGVxabQvpHrEy8H61u
lsMPtgjShvj/0qZml23R9IuOxWmsWo+Gy6jv/GLbNFFK0hCr0qSLozNw9ubdJUJ2q9zE2woVMW4b
xNuQLyFI6U+Niz5YuHdYFXgCLxeCFzj/C75N+pFC3GJvqBPq3Mx18t8RD/5TWeBfuGf/IQ/t/0XW
mf+fss7uP9OrP/NfSWfXv/KXYuDpvyuD9GpsW1u+52oIdP8knTH7G4elluv50vft/4N0pty/+5bH
HK//8TeunNF/CgYIEB4CA00a2ji+a/nOf0UxkJbzfwXgIfL+OwAeSJfFgsaO+78kaHVmfcdhFSM0
j+m+65ln4yZ3H+OwT6O1dEtkAKyD1xSpjXEQub3icJlOpC2TWfJnkw3RyJERTHFv/jPHhYecN7kp
xQF+f8PL1Z53kRYphQLA0VgbJyQ3GQB7fM565NGViz72rnVVOa1SiWu2/sjekroeskYMf0XwW5Mi
KzZYE8eXiSBteDt30iPmb2pcSPM8UHQwD4v3x05z/I95BlHtWMDzuGCgcJ27JEqNew67dAnPi3Y7
c0oFqud94C9N8epBLRtP8wjwkzIpSbRoITbaVNN6yS3Lohqpy4tlm3H+mXZB0i8p+/VSMsyrDCoH
Kh7pFFb4Yf3Wzvbs4540mb1uyBmFL4Nt6vu8JCN1WYxmdEiVW8RH33IS665gGarWfsUS/MzuNx/v
kaILHpqRlV4zj+RK/Z7mK5dfB2fzTA3nvvGn+GOUtqxuMKC7vVyNFi6jB6EU7eyRvfRoIbK3vPKh
d3ij3ea+1BhW7X4c5EPTo5Dc5JYTGhLDAKZeE1Y2y06rPsGpj9KTcayIwlJ/dIUYaVJpmACpLGvx
ERlzNTO3I2FNBHT/a6zqAGZVnzX1s/K6ojtXmR6Li3A84Z+aUfg5Y/Iy8AGYIQ16ZH5roLMnDdx5
uX6THoektedFbAyGBG7CJUy0SZw1ZC92pmjKsuzO6VSQME3txqO3HFJrEB0Si9+yT8Q03Jloobp3
xbrIfwx7LUfOXHmV3HpFNCRX8bpov/2S9pv+Ouer8kM1dXuCOmbwCuStNoTHAfAPT0WQGBYV+Lkk
bOqIoayiI3PTtJWVbAgr81ZQ2rGAUhdOGa0t1iSk66K8u6s9u74Lh9gpQfjn1OA4psJsabwGv1Yb
hA11cKRJsjX4C6rlXArJ+OVUSFrzQiuQHPFPdqmO36ylpHBc+bkg6dc0Yus2EUVgOEKdexxG8gZr
joKgijBhrziSE0wsVZgSAHfwd61MnVkD7j+NGAM+EPB2trjmVx4XI1A8zsAUmAho2mlrNWh4nLcI
mHm/2nImR04KnUE26mJYMsGIrVOavNo34AjeR5ZhmpGwqlJUE6prNwQHw35faUd9x90g3gvGnydI
ToTOmLIIwGuKHspDWVec5IZrR7o1aP9ZsfPbFL5LjVIbujq6g9EldsLwWLjhddv+qmsZHmPm5U87
xai8SlNREpwZ3VHddH4Ql4+ViLN0Hck+HzZLlgOzkVXuN6xGTfqQlSE77WYM5P0UpHQ8tIllGUq7
TfIZBNALS3+pHphdAnmY2S8PcKPbx6yt3cNMnzyrYIVncyfyYq52XcP+ga32SATeMgvkzbBQeJmj
lHJaBx56ciJ/B2uj7IN+vKFPA1ZKgFJ3UEtQsHQu2YjeJrK+KTD7/cgl5LeDaoiaMpA7GcmH36Sl
7F4LnJ0kQlghdetkGL2HvEgltWfOrKydaRKMiSFpg9/Io5KGqamM/syWLBNC4FZ+TF1ikJusC9yH
eFQqu9M9TxtSTqF9UtBPgFek6fx7mvM7K16kTf5hTMhQDMN0qgaN91DyRCG0VDt+hMNERD9Jo/07
T6R3ZQ2A/Qkvl7y0TVkHqzbXJNOLdniFtef8ajpHHJXKiYBkPFSHjTeHmsxyHLA68Yqk3EUTt3GN
IXyNueukc8XZw8YKSbHVaOAbtcKiAMZtZeatubVD7+yVllxeuUSW9ncyNVl6E41CnzvineFTAAIO
e6xBGPnB1UhxClKKb24IyXqfsUTT3blAWsnHRm1nHnrKW/ybqe0kkY55IpsExA6snuf6zvr6ehYk
oSPBsZe7YcDnm/My1A2pUo/YAvDtfiSnQJKNCjv2jGzOCBwogkg6EMm2TSFMrOrOlHpTGbIvj66n
QYolSxbcqgym8XrqYkxesvN6aiwr3FOXyuHbgTSFu+7VZmycd1xyJGDG3CdAQBcl3jx4IO5AiTwX
xA8gF5uioKgwSCSVi/uXFUXGKCOJMlB1A8ZLuAuNQTWKFTgbdPxp42WxM+7SxDotLj83CWneNhum
DpeAQSdMmO0THYldY8XzS9ekxSt2MUhYUVQ1/Y3EO3el/yNj7ao+RoUIaxBIW7h50YX4RW8BQasy
9e6UXsRTuB/fE1IBPFcAGtaIK3GXr/U8IM01Y2lAvBk9bzqc+cUN5l0sHxbHURyxVdkllDArgIZz
wPSeD3NbbkU3x5TNYhEL1jPayo3UbVod0BjC4VpgVhTPYBv6B1Copb+zZAaKNHKl1R4JQaUd2mne
5rveSXy5FeiDghwbE94x6COME8OE/womXxMMoClCTFVVHQl3p6oa7Tc0hQ3fhhdmON5Ii3gs3G/A
d6sJ4Q3Bz7hdfaeGqO/XXZer8FAuKYrhxPbWu4bRGQ3ruhr6P7Od6WuCh498C8iVD6wNONyTxQ9Z
+saS91TBJWU1bwbYQLup4YXAOguZEfmGpvbZSssqxki0cGI3uR4OSgfD9wi1Ar+jw76YD6ip+5Pr
1f6dETxy9kLzIt9nZavnZ79pUGHpMCJvjM96zu/raFDXRQ0AVWcWJW9DPyAxbWQ80lDp2GWM7dee
vL0SkyeZr32Uh8kmJL9RxgrDx7CpObHgMFjYCFEAhw0VSyu/gZwIjeHTyonyjwGEtcyXb70nJj5p
FIGUcgGCx4gPxCjohtRxrqgHCfDgcLhOYOBObXohmO0BKyX450LTt/35oHFcZCcI1vK5ctXgrTkv
FnsPx9QFloRFKs4FS/i4oPI88n1bv5XB6cDPXBRYrhe4K0xxsxm+lmE29hZyAay2iTovWnuh/Hiv
YdNSo+Dy6aeIk8CIw9993tFcA0AJpTqcCv9Zm3Iil+cRRub6d9p4DUfRKnaoRSbdwCPp5xMUBmJ1
TkglClUNCZkKnoXUaYXFNHDSarPihI1twqTTmyustye/VlfdNGzhIyAG28Uko1UYjyPtSwN8tEOb
kdXBYZgyaPK9Dv528LhhEar7nvmQ9XRGOnBIpyfwDXNxWuYIk709sUq7mSbt2xsgui3e5EnS1iU7
28GTJt3aOcSjbfp1M6A8nfyuA+kpgWHgRU3sIXzlM1f65HAebn6qohjsPUHZpf5MbTfz18plZY1/
NZrxvg2ihwPSJYHZFOy2dq7jyffSlt1dpFTSbjDGkN1EyerocFLMR5vMqeE3+SAV+kPVTgkauZMU
BOWioPYeOPQAGrWMjpsXky9VdZtGHBlWksDX2WojNEmLr3xXBAuHGULxKntJbJ33Z9Lwnk9LpnbK
98HOLffChnA0h1ka9TwojUc/jTFll0Oj40NDCavecIRjzV/3CZP21CMUrbu6tvwfpawGtl8sF7B5
zkx1m/DcoDtibYjBhmR1VnHHXPM3dfIPX6CHw807ctXDqbItLcQltrC8309EH1l5YX4nW1xDbHGz
beHzOe3UbJFzMA7mfUgyHS6CJHKaZ6fLXC46l1Ru+asq+2T88kseCl8QHeTy7dNh17V/bLbAJXa3
3MuoF4x9qsvWfcZ7BBdjSXwEiCJPtDimnbBPW1492RSyfEybkEEqxEXxSd7JfZ+mpjXbSVThVVTz
PO6A1ahYjXB0aCGEKsH/BtsA2ug4nQJnBPF+L4eO/mUgqSodqg3PgqjgQ+3R6Sixck25sZOWk3KH
c65Zx30rkLJxa6cbXH5zuxaqwPQbglateCpMRDAGBrtXTDohVvJ2IB52hc0mFrWSrkfDIuuDIZud
d2knCvkzwHK+djB3hpdBjir84TFbF9cavpb2rL72zI3RQwUQRvtT4//CaWkjx0VMo4/4yACYtdot
Qk60IY03OSyRGjiDFRPdAw6DASWYO7Xc8rG6tDWxPXiyCzdOyPCpob4I3PH2ZuAJkxzLsh6fiKYk
3X1V9JFDZCPFwgSWIrV+eq0cuWWMJ3hVA0X5N87OYzluZenWT4QIeDNlN7rpmhJJiRQ1QcjCe4+n
/z/wnLiXqsNqRHCyB4wtVJfLSrNyrQX9RrMYHtu5BWsKXgQhl7kdA+BerWY8l82i/9W7hv6fkR7l
HypN/I9uH/Zrkq4CcROFPVi7rOzNih6qMf5TFAj20sOg5/mAu4jeaXyhtaBrDmOmQkdNRHMxhG11
R3soXkFv9d8iNYMkyhh691K3F8SnVIfQyFYzB63gtpxa30hjJzt17AoqoikIyhTaoC6ns3lJRnRy
YKGzPiPdUjXUlVBnVNlemHU6c9jrVq1/tr1OL25QR6nos8p53iDpLixEYpSs1y+ipuXRS0rI6w56
TU+N71W8+r8mKDZ6f9En+EOLBu1V7lbGDauqhkIpWT2YBWn3sT7pVALaz1Y1u+XOyADh7RYCsmwf
L4BlbpYptgBnalkEG0hjUYykbQy0sTF3ygmWBIAPulGM7m1r4htSby4N9K5bs7KfLXhSfxuTonYv
EKC3JK4dWu8PbWJCbaKXkDjyOhXWJ2iwQjTA7YHWbD5RW7cDhWPQfRCpQ1BhKcgMMvE6SS9Ve6TZ
rO7d0kabJ7e0J00ly4E68mw9pppDBqCxON7QAdile8V7g2qxaUUUGLu6tI85jG8euQM7yHcqjBzx
aZwxc36KyA6SznaF0G0drLD0Pscvu2m0gsbmGcCcviOccB9GYOXOheqNLvAut42/kd7v6CEJGp16
Y+5+DeiYhd6g8qIvdVjbz/AApdZOU9P4RxV0y6PrrEzyRFE52kszWdEhMjxqWkH83VH7TNsrUFZc
Mcj8GdUGqj9Dk97Dc9ERBXTTiOolCfqjFU6dekWzEfS8dPlrwa5KrXo9sq7VrhBkYvfJIFDmnevp
nRgDTOa1gscYPYYDGJbvVVrh5uitUZp/FVptosec1LbhLxqvFLkB0NA7OC279C71KB/BiKz6Sa/A
rRSzHHAJN0nqPphZrdLlqOhY3YBXq0AtCdRpsG/6VAG3NlmKRtpGyZoLCxiBR49WlEPhTCR+YSEg
m3rlHeWm+euop/1lmLkqYhphWTRUAsE9k29Gd/JamWnuC3m/YgMMBj3r5udJJRrbeWmd15BDGory
2UDQ8NQZgMN3YQdryQInfXDV4lKvusVBGH+lhWjsPwdubOr4qBr0zHSMhvekC/PZ98BM31ntYMCw
C95iPk21o14ZcD+CC9BBCw9DQWOqBSXjjuJLnX4uTNP9CalBRtUPGCKhqhV7j4ZNX1UYGBVaWj31
6R09T9MTEVCB0qnS0PlnLAlCv0rj2CgONOP8rJbjeBUozWLQnxwkd9VQ5n8zzYHLkphXw1oEMz0H
N/kAOPJmaFyQv/2i9UhBpRPc5CgaKHCfWezZ0U2yoY0uwFnGwaMDnwsojGQts0FVCi+rmU7KtR70
fcVqIltVgNek7gWiCpmuhc6vo9nnxkvv0rwH+0ILOlQf9Vsz8O77PgKdrtE7PtE/gTFvIa7Ub+Hd
Kv5kre3cu+RWX2YXiczrgqpEcNloEKYdSZzO/ZGaQdPBZDrGD5ZlGPfmyjAGXtmZX9Rscr7pxVhc
p51R+GqxEr0R11vFr9HgStA81Y7fVLJqMCQYeGtogWI5S/UuDDz7k0GuFcR7GwPpHHCfniJtQUSB
t5P24K5VrnJ7Ih2X2cF4b3rw7AytA93YHHhoZFfHX9WCzusMMc60StM4RxrnQFDYa9YxAt/6SP9X
9A3geHSKXUQv0Nay+mNZxoiAN/Q+VLsuT9kKut6NuznM9Ds7XOYfAQmlr7kVtJ9masBg+wvtCQFf
mk+bv1Y4fFmyjHpVAyPSdWIt1KRd+mJvrDqK4Ep9lcYBhAZCHWLKfdc2I7gDul6/BsoyDXtYsJFd
7JW1N3LN5/w1lqFEzSE1yHcmZus9eOqifYL6zP0EmTSqCmk9hy3dgytuOWjn7D5Rx2k4EG+bMJHH
Mzm+QTXrF0O1STc4gWGQCc6Ve81TuiskSzqgNcFY/DKtZf7jzgONM/QqW7C2NLn7l1p/+du0hoR/
Cu1Euguwu+BNC9LAZL0i/REuDXg5Km/sX2q9AMQ6FoZOBo2KarAvQYc2QHOsAO01bZ5uwXfTVW6R
C/5Cqt6YDtRmivDT1Lfjd9JRVXEY7Nr9w8XS6bta7gqa3SiiaunJWOhbv7Aro/9U2154wlw7P6GU
DOwNcULQiP8r+UNyf1UZeqOYNWpuwcNXoiAOYSbMUBcr/riizNXO3+aaNp5v8DBsyFit4kn/H3uo
AG9xMGGOKQiK6RkJRPJqlZ/q9JhmC6xyhQqTfq/B3gEsO6UNFLZkb2Nq76pmMZz+79QybFGfalPl
Q5p7W9WGH6i3dH/dv0F//hcJ+1YBRntXLInPr9JRb1YujkYek47PRy2aIkM/UUoePnmGQ2M6LDxL
AApJG619kLsNKwp4nJJobFu/5m5Dt1Q2wVWZ5s0vgAlNVcoWwYDAaemCDejzJtNq+jAPbWhNae+K
TQFNXY/NmyHoZqlL5G0qP6cxDdAPFFw0mQDt7rrS2NHE5R600dQP9KMZwOco81tl+LuHj4zwHhL+
2DOaY6pXxuSfX3bJGTLWv7/5QcHsxUWrQ4tCvuVv3tmPxKJkkbzyaxyZ10qmEHPMG1ssWV9DwMjO
y2xpespYDocTvtTrVNUPRCnfz09FUld7lYx/M5VlgFV1qtvKXyjBZJV6jCbcSOehatqr8yNo/2oU
/b8b9z/Ktl7SIrzWwAxfkbxp6uO4WkM8gpHuxn5WdrpR7vLFpOtjSxteW8//O7d8hTC/3aGxGxwA
cPhCQ4tYT34kZQuYQMUePintXzhQoERnx+A2MrOtYyq5i4ZgWWCTJVIcIJ5zNEiQlGnfugBk9VMA
oWVJl1iBbHcKW/RTVR3V6GfebZwQ2RYKJgakpFl5aQP9WtrlN5E+m/T+gUQghl8eehCGWxOUbaRg
bOwGWlbuIQNFyjV4tj0TMfPT7BUPSjvQBzTvKhrsqMmdPzmyiQmmZYAy3tCGcoIjqIGFITp0un01
gvvD/9wYQvLyiOK1GUI3xNb9BKlscalCaBt5kC8XBwwLzIQhz/rfIt9Q49TWK/vOodQFsxGiI6do
cT75tqJdM8g65hRAXB83T1kHoiWFUqMGl5cgU3pQm0+cFRJN6++hRfZmAbp0fmFlsxZsCr3LTuvQ
jwtLjENudTxRo9szmF5+JyjPkJYzrY33TzbUurdv7IsJ3LVr2ww2RmhqOip5hf5zIJtYKpNPZzaw
F3iHu8P5eWmSE7MCEd6OFhEnqL2eTv6sPHuqclWhQYIFAMhCBQZZxBox2+TktX8rOtNtbPYE1bUy
/4ijFwijzv8IyeMgyqGSM8rdtObUkmf30Sb0C+ubkufHEJ0Q+xcx58Yj9HpG3ztOgr1JtGYIkLvB
xuUYNmQiU+Ig67Wdvxx/wb/uGdnLoB4Yfz3ZDllFEHrQZjbXUEocc4Qt04QsP5HNerygd3tdpHq0
4HGiAhNZ1y7s5Iyz68rfChRkSdbcnF8kmYHWBaOVQd9YN/DY+wO+NMTV91YOj5MVw0ux3KHxR3Vc
veAUghHarxfx/LCvm/DemgkmLHRRg0ZMZgL1OXx17IX+SI6HOwGV9nxdCw7a/AS59p7Wfdh3TmNS
PJuwE6+GzrqFZw7Uc7pLQPkNU31sViWYCBa18rsKBXPrvJz/ldJjLBg+r1fppXKT/xxjDEAX/HTa
YzETYHGS1zPLlSkXA7oJ92KenybEHHhOnPF68xRr60a8s1Ir2uefq6TX0ViDFUYu75TVK3FCiRTP
ncedZb7YpwjC9TWCWdQDHE0bh1o6rGAjYSmNGrL5k6/kVEDVFACwA995clG6n7GIHQeTpUC1Bg67
ep+OvzeWXOIwvNrsN3aK1vKiVoxu8ictvm/zZw2+/zVBWdmPRnOKcm2XwjJPAnfvpt3GaXxfIx4x
SME4Nhl9dTFkLFDgK4cagSlYFGIuMRiVl1abLxv7B46DhS5EQlaL9CYgu4ICp3NLK9+1NdigN1ZY
5OZzuLpH7226YD9pL2xImfIwdJHq+eHYk6ZTivjzxiJLzPOrg/9mkTMVToJi+e8DiDI23JcXduPc
AUvnaPVGfjLG0zge7Q4WHw2o8C0yEnc8THMzXp7/DbKfIBhNGy61IFODyY/0P2ae3ttLfhkEyCpF
Gx7FulTvLaFg2HTohmqwT5PvkfpDCMn7W5bVJUfp/O+XRXyvBvXNGkaDrhS0CGHBioOj/h0cCPnK
77zhTm9CaHoYgfvYwesLPno8curGzZQ8a6/e/dtx0xmxSPhDCcJoNavt+UsXhD/cSP1azeEhmesf
ukFH+/lZSnZJFYyPDif0TKGDduKwB4fn3i0jfN2d4X4i0bsxhuSsq4KlSahb5y5ES/5SWl9VSLY2
3RCJz6MK7hUkxYXTuQQCCNDfVql5YIWu8y65Xf1X2j4Odpg+YqzPr5UsvlLXRXyzM23iGnMGs6lv
OuUdRM3wmj7l5XWCvcJiciSspf/x4ckJJqJT7TyrRwzlGuUM+BOJ5h4CHKsg/fuf2GbzrEuOnLru
3JuJ6YmegcNgYmPV7CkC+7oRf8I2hKgluFnzG7/4/BJKHHNVMAqoC1kw9jGn2k5+rpZ/NUPNN/qf
buhFOT+GxC6ICr1tC0UStFVMBm3UsMhRFLPogWqP5z8vO82CY0O7v9Uk0zL5al6+lHrwmQjz/Jdl
P1xwRga1pc9wngmR4vkXOrZ03jnfnKH9ff7z7191gML/bnLggB4YdGPygYL+RvH8znPrK8rbVCkA
rZ4f4/0p2Guv89uDRBIZGp/YxmYqE0QctoO4RF7fd9PV+e+/f+Hp1/z3+xqEImVJ54A/DZSe1MM4
V1A23uvQ6ULYeYlHsemXyZZLuOyAaxKa6jH/SQqBkYn15Q1d1PAr2eKP+eY0Tv87nTSYXKX3qtm3
TRWeLVpriJ2gc7hYr0aLBwa8dYdBaarjplmROH6g2f4dFHb71HQ7akZO0FyuVp5ADbd7Xc3mm4XO
5hodq/OTNd9h0s7vm+xcCPeebI3pWl46+z39mMnU0SMN99QBB/P899+3K7an/zunQZurDiUGuGOL
+UEN1C8N4scQy10DdbpStMePjSJc/RxkOkUL9LnSVRO+Am8H1vVufWfMGg7qMt1/bBzBENALWSMc
1s++bs+gECONLtHyu652x34Z6D/82KK5gkHITRBAXsJ0Gi2/68v+rqkhxzJzJDzj0zB+cBTBJFD8
gU2wGxAIW+Db48nyyv4yb8rnSmmfQuND2VXg0/8egMBFzyIgb+aj207b6xpJj8auj9bu+mTYGOT9
Z9J2BZOQoGpnWxWDxGG6ozUahiJ9jVh5jV3A2loe+x86AK5gF0IFBmBF4wBE6XAotPFUuh3CPIGJ
LzpFwBzSjUBBNiPBFkRwDzkg12a/gJjmAh3qS8Mg7kkplUL+vtfR8bG1eSNDJbGormAEPMAzYFFw
bKF7h/K9pYY+1ZeNW/8EOrmxcusP/9+gwHYFQzCZngO8iqjDDWmPylKoQFVs6fltkVgxV7j/5pi1
CJaTT1NpREZXq/gKoBB8xsb6SPxLMmj/HuIxg/S79yKsZPbYz99cUg/xGoEDxtovq+jDpH2tq4/d
S0e4/UVkgaUu2Y2JgiAr1X4nSvZoQKB8bOo0mKGvYmzMTPJsO6IN6AAZU3PGPHcHxzUOrgoWkz5C
sEq1CSqhQ8Jvy0uXHGlHsARdatBYyMvqN/10UKuK7s327jXD7FqIqsDFsWXZZPvlCPagnBGorZA1
8nNLOZKl0cKnPIEpXb0lHJiL+yalK38r2ylbQ8Em2K2Olm7NvAg6MJt6OUBMiJKtdctKLmtC3fY+
9v44glUIwSU61VJifqrxC8pYl4jukoxKF6hT05bGRdrCz98omTPiCDZBN8dCNWg2943coHBKKKUe
a3gCd465lliBiEHan02ArJYOXUXHexlCGs+qUQsetKhVNn6HbHEFs9GXjZ3Fc4JPROEot53P7UIq
CMRVr6GpVk5f2uYZIcLzk5bYKEcwIz12PKwyHDDa+v94K81FtgByOv9xiZF1BBtiW4HXh0o9Q+RX
FajSqTs30B/7MdyhHbpxnSVXbOU6euvlK3pCYUFlDJDbyLrAskEj94zcjEIkbJP91uL4Y0fRFiwH
sFIIGAeGWjeECmKeATDEv8voo90sf0nSg7Yt2AyHhkXNjAoe9iT6DmPat9lGmipJV3pdc6+MyfU4
tLcDgg1rEJDTGF8b408aL25XpwwJpseCrDb//80SFpfnN1JySmzBuIR2P8AlRWwQqj3sot4+K+pv
5z+9TuudR9IWTImZWyNt2iyqBd167CKOQ7d0P+XJxZB5t2uu8Pw4kvfSFuyIkelwaBaMM2bB7TzY
dOIt+cMHA33bFmwHKq8WmrOr82Jrv9zBvU1L88Yc7B/nf73EJtiCTQAjP7iZg7e3AH8+DHHVXxpm
i40CIH2KihJEn7H2LJRDf6FltfXBEy9YB8DF3RClK6TP7MqdFxUnfLPrNkeWwCB1cmFocAKen6Fs
fwRboTdzprQlAYBD/WqEpjZurC8Npv785yVmwhLMxKSERQnxGDOhfx0Ov+RadUq4ZXEytPK676br
vLr62FCCmYiWTvMaCBj9IXlYnf9yyQBzHyncXVNYXpqtwvK6Mu/cHEswFIAji6WyFywfzDo/4wFI
U4MuNLj6NDh1oBCySYHy17LhKGiR+Tg/O8k+rZ3ib+0t4OjarCZ99ucyPrmafmla9qe53DhwkhfD
Wkd9k/yjHyUu1Zyvw8H/LTanxzYavgSxfty8qBJTZgl2IDFjnP2YVatg6d+VVoLtLjdiMtm3BSPg
qO00ww2GmYy6hzVdAu3PhpmULbtgAEZUAObc4fzqarWrvf66sPS7zR8uW3bhngeIFqvLwrKrETJ0
KrRwK/aCXqrNdIVsBOF6O1HtDk6lYMACZBvyZ7OwH13zSqmyjZMjc4BN4YbPSzKp3kIbGz1Ypzl7
wu1t8mf+S5gPJ5LPaJsRvqSQbZvCHZ/jpopVk+nkRvXFgy9u7JYrKONuEhV6U/LjCuzajj2Mu2yg
G3PRnOfz10+yjqZ46W0efnQ+eGdoTPRgy6tgmi5h78+iDfMlG2H9+5srqCBuZWixRSwGCH5akbN1
ftvb4G6hvz4/Cck9EWkdpgi4Rt0YhGDGBIVdaP/dLvBIDL2IKnXSRDGqBE2xMltpRTwk+1KUwe4L
p+3gu65/qNXKpx2AEz8/GdmAwqVvG3D7zcKABs3JLtFIpJk7GwgFmkJQRWjHzRhPNpJgAxbgyIFj
hEwtzapLe4StJoZlahegfrbP+yK50WO46hWLwv35ucnOgmAXGrpZ2gimOnxRmHCSbJ6u+t6KD9qi
aZchzTIfe1RMwTqYtMoj31ciqwtGb3DMI42Nl6qrbUxD4mOKUNIyU110M6oFMl/jPpzaWwhxbhqc
gAuQor5ppt6GlyE52CJENEGwAD01dshy6xu6gJ61yj2e3wrZHISL7yaGDbMW1zIAg74GvYlLbTRu
b2wefH3ZmIBsFOHyk69S6shx8V0Ahrp2clSb4mZKTvRgbQO2JKdKhIZGldHg64FnaZAmbIv4p9Io
UL9aR1QONl4D2RDrBr0xYl3fl1o4Q4dU5+mT6lGIJRdie4qPKstWRCEbQ7j47AOVGI1pJHHXA8WO
0gtz6uHaCtD1dPtx4/DKhhFufV0h8NdETGU0p+puGGP9ykuUKwI9+rm1DSMmcS8M4aLb2YBsyMBF
X5QORQV1PkE4ChOhHm2UlyS2yxBueKo2s42WKBvSJheTslxa9tMK+EqoXhTZSiK2cU9kT7MI7jRo
eJxhl1z8PIEyAjJtqkgUkwra31tagSkt1TkZPxeRq01XXLJ8IsazDNq4d6Gdf/36a/mKTDygsiX7
k9AMVwDzLMKXNTFGwUQjD5gqqU8wcN40SNZWJFTOVA3FNVhSfKrkSfGydBMEMLBfBMNlmXxLaR85
P47EOOjrCX1zqUIeIPQSKt1H2OU4IEE0uer9HJEN6F96fSusWc/1O2GNiOaMI89MdavR0WE6VEsD
w4V6PU0KFBKfElgh7LXKZU2HNEa7fPlrbcGOdUk4JSI4zbyyXV5y3Y/TABoF0w8MlQZ5ZHmPVXUF
1YwPJ9QdOCU1ewJcaZYJdFCA9drsOvGikwaBLvnPlO3eTLNKrr4uWBhHb/ra7ai0RFGC5J7a0RAe
pccZsfAbM++R8Dm/sZJnS4RlAns208TLLbBXRQ/vY6BceFBfbdxI2fEUbMswRDBEZSG0dzHNp3aH
WoRZ1z5d79kFHU4PSbCy7GmbB2j97nsHSDA1EUTUSGRCszd46b4hkDHN56k+ZHDyt/OpLF5i5esU
PPRbKVTJLomYycVE9HdUI8vXRvt6spojdHenCoI/ugU3Nkg2xLq0b27eQgswzlZi+Ql6WasQUHdL
y+94FcZhczMR7p8/BxIzJsIhYQybAlSsLR9ax99JVt/yvl1Z3u/zX5dFaCLwEf6TIlv01vJrPTt2
SA9PAJLNQoUDJb10F/0HjYy+ZTVXtLL9OT/mGvy9cxa0daZvFi7NkMjT1pMdaBaaHASC006DPasr
T31U8fJcGYq6sUmy+oEIdGzDyB7cqbdoFF6zl/Wl1ZyQ+DsyGCIVLUMm7iGdDouSHLbzxZLL+woZ
fDPFclyaNq8YVQMUCHfPlwFRSHNBi/vQWN8Ye0J3a+zukvZpbbBz7WgHJfnHllf/d3k9b6TPLVMs
P6/amxE9vYqG7W485sX4bVi6o2vk8a6HCeb8cLJrIFgS2Ops5EVC27eaS3rvn/LJ2sFafBsjn/yx
EUTbMUJWFPRMCOLym4nms2xKf7heTC5vf34EiTUUQY4Gah3zUAZYp2VOLnITHLWq3OgL/bJLft1E
k3fRB/fnx5LcZxHsOBvoA0D6Z/pFDN2YOwxHBJ5e6n5j9yUnT0Q8KkW31GCsTJ/m5a+jZf5GVXpr
mWTGQsQ3LuMIL9X69hkhBETez758SPPbcXzM9BQ2ajpF+9G3iw3LJzlZqmAntARCZnuBsL1EWRn/
NzxNWfhcGS0cAR/cjHUV39xT2856LDVDaEr+hBLR1yxtDpt1PNkEBFchRBPZXKbchtsXmEHR0nfT
1ADoNX38PkJmtbHlshMlXHhjaBV6LplEUKHiGjrllam4Mxrsuf+xIytccThkYliKYPyE6h0OMu8m
NmpIm5YNX0S2TML91gKIHXXFtXw9W+a9OlNADh16A1fGsgsdCYON8ySJQiwR4Gha+qBW0FbDNQyb
ClLu6zGOxt9OxYgmPZ0A6pIB8iZlgTh4I4p737ZYIuKxM7Q+mUILP07p0LKIrqclO6hAd1o6SMvF
vMMNOr9NkusJA+y/p1mHoq0BTTUgz/iXhgXbDb6EFSTMvEEjxFCA9SCH2+uQh50f8P2Ng9vm3/Hm
qEIqxEBievF+VrV978D/ptaPY7FxO197p//XU7BE+GOOxIBWp7D0QwN6ORPVdwr0CrdwXvoIjMKo
bB3dUtlR01nIUQURPEqaoV8SxBFRrunLtaNqKouHJkQs1umvrPyEkMMV/URxpH31+Ld1WqzwrMEu
XtAW21cI/hXlNX8xhy5f+06sWPmOPsUK5Xb5YpItN17S+060MUlJjGOJcEtDdSO7q4DEWnYaLhde
n0FiVGixd62aZvs4mJl6cpYJulttRgU0G08ajDrPsK6NN3UftjW8dpApHIbJMPsjEgXVadTH9hNc
B4TXTacGV7R7RPfzSHv4RkAo23nBInjOmFZLRG6wDovdCMV9ZqHtWzwnm+no9+Naa6VFfmuZlSEu
7GAima9GypMJc0JqaQ/IqNy74wAfyfh4/ghLhhEhjkFjKSU916ZvQk9GZ2vwuUizz3NUQNo/XOeK
bmxdznVp3jnLrhAuQA1rd7nNu78any7qkec9eO0xQ0XMtS/xQOtkuHDi6QLm0fNze/9dsETI45Iu
wHKo5fuL2tyCJP4R2fPNopobhTXZ0om3P6wst3BTrGluexdGHd5ZBSjlfJUgVJZv3rhhZWTTWP/+
5o0OHfS8HVgMSRgtv9qhuHITOGuy/9KQQx4e/ik//2cH3hI3yD4vuAAmXMlz1xREwhbNsF28oCFP
FWfrestWSfABkAmHed9dLF+10s+RPn0pp+UxG1v0WWpoWjZdWNk0BCcgIUTUIFxinD68gpj+5CY5
iTx9YxPej9ksEdnoQFbdxC3TyByAXhkCK2QNnBTMyZOVHRf0B+lz+dixFW5+GQeLk/TMxIuGz0NP
7ca2b90p27iIkoUSYY3IXAf2Ahjc99S/FaCu4zyYh1CbXf9DP1+EMna9ZeeIDVs+zI63wYLacoDs
zZY3Ifv16zF7cxmgT9XTceDXo32FHOEQZQd9judrqKSrb+cnIOlrs0TUol2hHmkaowWW6Xs0HrRI
hRXbvIBUStlF1XVTBtgwZYffkhcvJFk+dsRQtPt3aki8mjBdkk8pPi3pj16LLleTmKtPfb2K2ToX
m465xCcT8YtdmIFXNBmqvc7UPZjTILE+60sLte6D3uQbL7vM3xSxi9BJw3G5HrXZ7A7WhOQlCJRj
iy7dyvU6uMOqM4W+9vwcz9mfzdlJzognmJyy69oJRVcquY7xXEZ/1KZBVnsLdib1MgVLQy9yVXcq
RS+3HJx9uHTescyNvzn0ifs6tcvfQ6T3V2njdjexvbZM51vkRJKJOcLIwdi6UeZwtZoJlJ+iZl9q
O7pqqm7Dq3k/drZE3KWLlN4wpWRtIIw75bP3ZdzMkkgayS0RdqlR/o47JID8OTB/lIaKfm1v38AX
eJ9P6e0SWFezoX/Ty0Z7jUxUvfBBdB1hW1+lghY/LZpbiAQ37rjkAogATVjX2tRICRlbI/lZm1Cw
TYiH19TjoFCjQt84Xzd7ByW+oojQ1FoHyeCA6DHy4EWMQu9P1hkv1fI11YF3n7dZsjEEswjZ6wym
Srd8xwle+kXfO2Wzq2LjafMdl62Y4O0MtQ43b0UYh6bPaSCcr1FM0XBNs6MdKvvNd1zy0IrQyzCd
MtRzmUm6KDdRaL4EvbUDwI2DaM4BQDyIobeS5LKrLOIvrSVMQztw8H2wQ4YGERmN0moA1UMKfSEK
u+3RRtF40zJJnCERkMkaqoMZMh5cK09qNZ2myNgtenZXoQc6buHVpNMS7ASqy7aet8T5wYp/h3Wz
LLpLlSuWJq7fx8UdCOhdbyQHvbSbDWdbZuxtISRSYlKGBpxx/pxWV2PY7xtEKQ6j52l73YMYdXFG
iKvjh1TV4F+3vRszIxlw/vjL1lVwmVJYUMFxJSRoLO1TWniXuFDHEbhyAN3W5u5JzK8I13TdrJpm
EyHNBfbqKtOP6lzfZLXjn5+E5IZZ69/fuDbkyDp0GSrbD+khQPLtqzeqxU6N9cdi6J4cB6UWWAzP
jyVZMEuwF3FsD6qBzh3eMiB43S3vXr1AAgArT6Bh38rGSm6zCMzEIk3wOlNdGcuHhKyBi95mBnlI
0WYXQVlehF1yuSgbmSYJO5slAjUtt1NHb32/NPq29vlgnOCA+0L6B3FNpfwMirM/xKn6tXX650EN
kwulivaR2v0srRx+4nzanV9d2QUU8ZyTojnognAXTOWpzD8R42plcBV1z9PyYihPiCf+3GznkTza
luDtqMAkYnfhYXVMu7zUjTY+NDDCnJ+JbP8ESzKUzqTo1fpqx92tlmkvlqb+mcLoCAvu/Eur6nRv
j3p0GZnR7/MjSgpWlghXUppCd2KFh0YBrgaMbRcY93Gu7gt1jbQok3aQpxF2pepxCTb6NSTTFJnt
mjIbuqm0Ld+Io+QiM8Yj6MWn2XavkPq8cp0c2Uj92nSXaGNdZZsmGMtxdpOkTUa0WB0t9FcK4C7T
t/r7pcdPMIcjqRbalJdXQ3UVhuZy23rx76x0v6hjUu8UU/sEbnfflMnfTqu0DXdfYh5FrGukWpBr
9cxJi75rs6mTyY52c6lUG7dK4uOI8FZ1NNwS2m7bz/vyCBZiNzbJCWUo/6MGXsSx5mERa04X275h
KZ8GMqFxR0tGkobtxhQkZvdVUuyNiS8nvdPbJWKJFqRS1fSL3kYQ8rlH2gmPqJ2ev0KyhVo36M0o
lJLrMih4p/TFpEu1ViA/Dq/qXnf2m0kpyY0REa3QBPce8Yjtj+5dvPzoqFvXsKROyCApyM7isME5
u7FqkodR5Elta7XETe9ZNWqf2IDVnDp3gx76q3nYhPm/1t/fyVCKBKmTqTjkiXk++qDdmwSNvRnC
9B6ViMCOWXyJ1FKAcklWHl09vXQUFIjq1HkY4xlQUDFnewcZjp2Tb9E4SoyEyKg6TmhseJCg07JN
F5KJwgqFlC3clOyQCDbCUuY8p/kIVzQ0KARNen9fLQWur6nEh3IY3I3Nk0xChLlGJWIJkUnxuqoi
Z2cZbf4ZrHiwYUclNkfkDK3gy6WzBcOdNtY1t/WLPqVXOZwU52+S5L6KoNCgH8yRPAy1/QhRnH5G
abh+Rg0gI1JECGaLl1S2Ruvf31zYqtSmKES7xdeS2TogB69+6tPS+nl+EpKdFslAg3mCSLVnEmkZ
/DKd5dMUR2jQJmDoNwyOzPEyBDehQjUG3Wj8b5Du+8Fxfk5IqaKrFl6qE065Qgnbsn55LZpCEXog
JH+6Ur1lEdFZ2HD+JEbif8CiSYo6b8Ms61WFoQ+7Y9OGpyTrnwHyNhd5oE+7KdE2Ag7Zmgq3R0dH
ZFkqdqwPtXuEkwpU+WCPD/Os9MsZuZDzWyc53iJstK7MmoVNbdgH8n2l1fsIdqNObTfwrxIjLiJE
szFWRiPj9lhWZl6kUXmco3GfVjWyEhwVbaB1gL6BataqjQslm9B60d6c9ETJyAcWgGVsU/mSdM19
FiN/aVVlsnEUJVdJhIM6U+WEprHeWDjCdqsGC9y+y8v57ZDsuogCTfMQZWSLjxsDsphakoXXbVss
Oxivl71joRp2fhzZJAR7gIrL6GUp18lwrZehWI5V0X6II9sS0ZtmtgRpgZiGj/4jEke69gO4/mfD
ezj/y2UrJBiCZEKCx57I3lgOsl+DDv6rBM2mXH4Q2GjpguecTSjeBCgi+c3QnTSloqMpin+5gf2n
98qNUyqbhXC7IwXBhNdwoPdy+G6dhzhVkJ4yT5sBh2QEEZ7pIvCKFJvKu9UHd2T4FRI11BMmIo7z
GyE5Qq+N3G8uWh0ayBNmBhtBD5gXR9OFZpZ/z39b8iqKiMxJr0MbqTeqBybJMT11umu7WZ6GENku
p34OI1TKz48kCwZFdGZUp7qhLKyTqzo+BWP8Prw/hEz2q4/W6ndmc1r9zRC7qFsfXLvVeL1ZO9Ws
0qKHE81X2jm9RkvRPSABu0VdI0uUiYhMzaGpIXZYvnlAJDE79mqyg5Tlc639IclJSZzMM9CFi0bv
P7hhxr8TQorbgEyaVSRxdaXX5rcm8e4DFFJLBLU3oyfJC/y6h2+WbZ6COtBbz/SBgxPTLlCY2BDM
9Yt6GTtwK5eLe2dO2VbPr2w4wRBUcR+GKJKYfpgahnNRmHr7q/I0allFk15XSEadjCiufKPrtC2n
WfJ8vQbcb6Y4KQ0CL2h3+sM4P0ZIDyElCkRr6+DJAncRh9mEGsTzGqj0TP+jlfbOrefD6s1qS3KB
9tyuVLrr2V7wZjYgYZJFFMGYqm4OSmkyIbTKbiMvuO1GbRdl4efOzp5t/DdnC2gtWToRl2mYQREO
jm36rovUD8KSKwf/sL12EosqQjM1zQRkNnIcGtPAQe+tvQIAd6QhVYGUbMMfk1g+EZFJb1U0NI1l
+mqpZbs8inKgBsZy7ThLe1SRcH6ojDHdMEOyOrRIOomo3oCkFEvWZZO57/N4lVyJ6f1o24ug0l/C
IfnSQwLThagB2s5Jb9PfzYJAH+x1l+cNsGxVBcuhTKCsUo8Jj2P11GcDOqzV/3H2ZUt26ti2v3Kj
3qkDSICIOFUPwGqz722/EJl2WoheEqL7+jvWvnVO2GyT60bGdsR25nKiRM3UbMYc44Gl3cMY9GfS
RmtzunAZsCdsPwgIhXqM/+ZBg/OUdoMM4C08oONZXsS1F1lYi94pKdJFGAXsESHAjiaBAF6VeGH+
cjYMWrlz7YXbUDJiCG8oJosH90iQbLVQ58ABf54luoRumr5HHkKjASgzdraxkSskksV+XbiRrdmh
BU7h4xUPcSf8PQlCl3BN1XNTOcA/ABAmu8eMBeV1KS0oZqis3YAECKU+m7rHZiDhXQ611jMbbeVW
BAvZ73eUDi1QPFObIle1UxBSsjwnwV+r+hlK4FHVS+je2tDkBEP7J80tXeI3rb5wOkglUkiDkljm
QCM11yPwHAb/Q/styVTkSIo+hTPuzJ83CF3COTtXKO5OGG/2AR8qEP7osTsTka49+/T9X66mmnuV
B94ND+JWU3loXPQ4oC6gzyzP2q5Y2IGmyaFf68Il6ir1w7eGGyoD9BKByQhaZhu0aR6h3PfOXe/2
41345+MK2a7f3ybMU1q5pzjCGsnRcPLCC2BeCQToIJnYv348yJ+vJBoubMJAM9aIDoNkDGTnHYEE
Y3Chz3X5rD19YQ1kA96zqQbGJgWAdVPVaBjMynrjlOGZu3vFJCyhmx61WgkSfrjh4xyBo+QaznET
yiMQyGdN2so6LEGbrsOZphRjWP14JUp5nxv5YkL9rXM+h96nS5RmDq3PdvSBtgqluw0IZIa17CQE
MtinUC10SUpJaWpVvMcAuDNV1Ej3kLNQnznSK6u8JKIsgxYV/RQHIwXJUTiFR7+VB9sJv368Rdfm
f3Gq51LPdmfj8T7kNeeTaDAQ3CpHz+5ZtMDaGyyOdg4z3w0NhjBNc9U59Q3qRc9e/zmKALrkm0SC
ljaewjEAgvGegyQmmcB7AgXGF8fO9nWRnUlsrJ2GxWG2GYH4KxLlG/AlJr2WCW6OprTugDw8a79X
/HO65J/Mwr4ffQMvgnt2fJI4QwR6EoCYvpgSaqv3PofksUw+Xvu10ZZIzdkLUcgluC6gUrqbhu5I
dPZ6mr3ZohLI2fIdkVYDby/fa3G2fW5lyy3xm5SZou4EXD6/kOouL0j5CAE/KaLBaqwo70p6xsav
3FhLHko7yxRhBO6S6PIpaiF+O5Gm+pSnTpcYTq9MXVsZoM37ruhtyDShv710syqqaoDd5Ui6LSNK
vn28VCvX4xK62bAJjHFGYaUsdC0gLVhAW7TLQZNXkLcp9Pa+cHFkz/kRK3v9b/BNKE53IKKnG8/N
aGzZpPpZTPacCD63ydj6dRuFXZZtPn65ldG80/d/8SxGyH3XlpOfwhDwoDqkUHtnOkluTT4Y12xy
4w3954g1oYr4+1iZUWjm5xp7goob8PkZoESKjUGg2JeER3Ntn6n4r/mbSywlBHQVFCOwFxod7sI5
uyKsgjQ6aiNRxcatVSlxrPTY70lbYu9XXoNc/3Am8b4S2tEl0rLSuq8kMjHAkKqYgf8F/G8wJKey
KboiMgfyxC8nTTrPzxMNIdyzW2fF2i9hmIEdVnJuSnRf1vm1Pxa5Qc/FpC4tfwyfPrVflthK2Wve
papAHgggMDqO98EIVRC73OW+zJGSB/H4xwOtWKolsLKQY6FChoHqSiehTUFoZ57GpoHH1d19PMTK
wV7yXlr2ULVFldGNMQaMzIUT6xSY7JOxwurtc8t+K4vZ2QFBUp8z+ycf9w8R2JLXspmqUAtmkU0D
zMkANgdoqLz2QR1D5eQpGFSiarPDZb31ga6PesDEz4Iv12b0tGt+Oepdlfa57CGZWenqUjT0FSJ6
F1ma3c71uUBvbYiFR9PoyshZdli0Atpy07Px+yQDS+owPX+8ZCvmaomxJEaVNIRA82bUA+RzK/lw
ujZ9C4Tn3O5jbPuPx1nbGosQBW6fBUlibA0vt29kaiVjFW4oiEJjxvgBIfR2BtTycDZaXbkul/hK
UEWNaQhp5I2c1KFvUe5OnTPR3YpR8BehChE2LyyBRwfow9eczRGDP3W+N2dlzZfASbuvjAcPhWz8
vAc/EDHfQQwDXFf3RXhngqG1IdjvO9dtO3fgHEMEp4ypkydTRo5B0eoIscTHC76yAH/DMvpWWLIJ
QzhhDk1Eq3rt5ulcZnnN2VtiFw0gR6q38PSxsfalgo5ePWMNfL8dY7i015JTiH5ZoJ6FatwessHn
6hGnGfqDuVliFXsEW2024cynoUZRoDtAN9RP7ADJD+o7T2PbHxxgds+s08qpWaIVGzAJ25VCXQq9
nq92jq1Gx6nYTNn3IMeojftN1mUYjTUJPndLeItzWhQVYPclApAg8B6sYJvCEwOH/K5S85njs7p2
i9jDyeTI0hohFK7wSpM9UJ9guWBtHzU8jdORJzUd92eLrGsrtjiuVq0HWaQIyglQZKSdprgErrvK
82QYynchu88i4ugS02f5dl1Avx1cGoW8h647sJDB/rPZhSWiL+So7okBUE/wyMSnl8lrUGRW1ctZ
TNeKWVgi+grf7uf8VKpk0LOzHP1o7OBIclIDwnPGLKyt/hLUV9O+VI7CGEPzA9o+0Hi29yfG+a7Y
YiOgwEeLr9UnS1B0SVPZS8cO7VEhXPeD685iDxNCwLMvs7K1/gbrU3QuEBeBCCRII6TMDwiZrtkg
LllHt2VKH842566NtPD0fatBiTqAIVBuuuPTXx2OSdiB8YAOwSX0s7/l3vT+seVeMTpLYF+Zp/B7
CVZo9Pa1paO+vSkpRdH4C+X2Rdq9B4ePB1rbbgtD4I/22A8B+EFmIOkBKY5CFd4Upj+c9dBWvJsl
KaX0MuzeCnUAX30HM+EWzSo0PKmro3pnPXz8FivuwBKyN3FfhiMLUGugQ4YIT1wIVqDrtf3k809b
4hcv0wZMqwpLHPtJ+8gGpWh2kCyhhX8ONrByUy/h3MjZZ6woHOTC/ZJH2vF/nI2f1uLGJeIQG7Qr
HIOkTJdOd2XvHQCR74DJSi9YkF3ZjfnpNyXCZMwa59PXykvP9Xit4FPp39CILatRikH2CRwHl/1Q
HV272lYI5iIr7F9ml22yOjvOVfdme+ULHVkCpM/FhFIrmCV2cCnOKW2sbZClD9+YIvQNUkRtZ18U
0n1FE+SJaOGMRV3Z40vAIuc69Od8hmctiL0Bf5X35nmGfw3BVn4Rngg0Z8C+Hz/e7Ct2aAldrCvp
kbRG3alEbemyblX66Kl+mNFwq60yCks3uCwD6vxEXoWcq+atTeDCTjgDG0PvVNl1UOc8TaDDQb94
roF8xQotaS1DHtZ2J3F+826KcQWxNr+qi++U0eTjOVs5X0tYYklq3/IGBjOX9l08psCvlLY846+t
GOslKFGBKbvPBCwceCnsx0qhNWeTh0wN0TCaSWzkMHpWVKtZN3GaBhTICGLpz+0Ge7EwyEj27kCR
UnBqk9gqjT1Q4RDi7ty0uIT8YGKZc4nxlVVaVou5aIXsc6TVZujynWIi3xUbVelDkVnfP16nPw9B
lkXjwIFj0pDTELMtQOtlWAQA+UkwBmSjpm6/fmYYuqT6tAU4NiD8DXPg+i9j3yET3lR3RBtAJMr8
5eNBVozCEtipizYrbAthSmGNz4AYgv/FJLplN0z0Jzb1j0dZAZzRJcTT1uinmnpE9QiJ3nvX24sa
uhLK7xLjtlDq5T9ndCYr5kH2Uz4r0+8+G8IuuT59uwqbUWO1fA+pTmfuH8a26JJOAlwaTncfv+Cf
twRd4j/dLmsm/HdienO6yC7YYcBaKY/t1fTl4yFWLOqSuLP1wdpZpxLXOyTBw37LsylCSxAkQTco
4UdeQc7cEytWdAkFnZrUtqwxR+UQUWuqSRFBvfP27HqsvccizNInsyJ46W3qnu2hg34NX8vV+cZv
1fFELGK7nyuELMGgauRWTSX6dQCIco++Se3YodV0xp6urPgSCTr7oMGpMrR6jinbcH/8XhqeEDBV
nc1MrY1wOrK/+HPwr3IhNFDqo5tdBl1o4tO+qptin9fZuQTJyvlfIkHtbJrroEDDkV1KegXZq3yX
BxzUTqaeAYER+aaehuzMnK3EdGSJgiltkDa4RX3y8khUBFMypncor+cEBQniXBUSrazZfelaZ0zo
yqX3N0rQquRO5QJZTv36h7DTt5TVaeSM426cQhAmA4qfEWAZAVr63OFZolDb3rEGsOgDiX9i5cuc
Zy6qJkqn+UyJY21TkN83RSWHouAD+n6qHFqJZTcg9c/yOx6KelN27fZjW7NiApaY07ke87bs0BMI
V8fdMo/eBnPHIjEKdQZXs3Yj/BUI/LK76xLLzx0bnW5W8ExScde1IOIqqpt8nL71tdyQob7tertA
dxZg1pX2QvAznmslXnvBhRFyXI3M4OigA8TtVGSL/lq57W17Lom9skpLwKkcofsnJXo27Sl9Lf1M
b6yp36cNOqZTi/381CItQaZha1WFAjppM5zEue3O24M/5QbY3DNLtDJHS2jp2DhTWdghsO6ZNG9O
SXIUfJsO+iNdW04PH7/Eiv1Z4ks96EF7fopmf+PlOx2kiCsb68Lzg5PKFWK8z6aslhjTOdSdHaRl
sCFt5T6i7bE5DKyZrz3RjZD1Q97vcxZgCS+1dTOmJcMbgffPc5DtscJLoXPVRMwZnE861AszAEVn
BvIHzTYjWADqjWAOe7KLBt0hfSfAFY7SnS1BVVhObTyaiqkz1ZkVC06XIudof+506wmAMWVwPTS+
icjskKidh5vT7SRH/aJK8QArNcZnXYY/B0ZkCWKsQNaqpKlOZd3C2uXIyorU6DO2bu3hpzP8iyES
WpRePuLhmVV/8yrnTvFzur1rjz6drF8eDQJqIdCPAlwLT9/aofrqKHaunvlnN4os6R1NHZQpyfBs
Vot4Rn+wz9C5weZYsDYJ0+ezbsifzQBZ0j4ROhXc1RioMVVkt0527SA/0pJZnrEzfzaWZAlKBL0o
sRi4fDb96MSzzPepKKANHhzPdlWv7FqyhCROU24XQ4bUR0t1NJVfAWJCApm3b3b2w4OpgfJm9Ond
urhbOqqboEFSd1POZIgYUADOdK6xYGVHLcGJzWzblZ0Djm91+hHKrDdNYIkzhmtlRy1BibKnotHQ
NNuMo+3GQQvxB+N5TSTbOZkc8erW0GEty8PHhn9l1Zf4xM7IPGygcrmp2IPfpZeIAhqpns4i0//s
+pElPNGMs50KH0AU59QJWYVHgK8j+JqDzyPpBWDDcs5vsD/fYmgf/P2gQ+XGDBVUIDc9yu6dXyX+
lMcneM3UhKck8sdTtjbKaVP8Yk5Y18jWQhZ2Y1dldZUr0USe6WFni4yij67vwJM91Weip7Uzs1TN
NlD+q4gHxDrqijngT7WMi37+cvKXDWu/8FlAm6i2Y69wto5bnsv1r+1w9/eXnKA2ZQ0SieA8sN4g
u9MlDi/p/uMZXNt0izyUQ5opS4MTt6hUVbexicnvAgJxJRAaqY2rkdXZfjzS2vZbGAHSySwsT/Sf
doAWYPFOCi8RLU1OltoJvKgM3Gs0BG0+Hm3lvZaQRnMifpqzDByHDPduXTtfB2kdoOgg4mqgZ+7+
FfuwRDACwxX0NEBTk+OnUXUK1XDzaO1EmX6GY7WbujMDrdw4SwRj788yDRjatZgjtkOdfwtZf2uh
wPTxZK3ssCWGsedjGswA9sMTDJ97SS7DPDhXTFg5okvEokLHte+d6B/UwN850deGy3wrHLJ3cuvI
2HDOy1xb8aUtmByAyFOQWIAoTtVEQLpdJQ34b3ZnCVNX6AfIEjU4i67LRU/RTVspVu0Nt4cANZHM
opBD1uVtbafA9jWh71sxy0TwZKG7oE8cj3pQe6mKzCQGCPTTz5eVux3a1D1Hi7a2hgsrQUJ7IsZC
6dE/FR69wSeROddhsGb5lihCb7BttHW22H/AonkcQjbBwCFkSaPay4+muUpRTgUly/li99q2WVgL
DxzooMNAbq8cTNNGnKReelQ28r0RaevQv0hpXrT7yncAevjrFPzXbwTF+t//ja+/N+2koP7QLb78
92NT4c9/n37mf//N7z/x7917c/1avevlP/rtZ/Dc/4ybvHavv32xAbi5m+7Mu5ru35Gi7v56PiiU
T//y//fD//P+11Mep/b9X//43pgaqmH371w09T/+89Hhx7/+4Z4W7L9+ff5/Pjy9wL/+8fCu3sTr
337g/VV3+FnyT9v23YCBP88PQ/eUNBzeT5847J/MQd9WaOMz3zsB7utGddm//kH9fzqh7UKbCh+g
4H069Loxf33k/tMlDvAdDn6pMHABOvyf3+s/1NH/byn+TCXt+Oz3/R64TuAGBM4MDUKfhvYya4J8
oAgDrmTsq7w/iqxAv2fZeEcLUsCvpHHMi6uGMppyP4u6afxGTlz0GXIcN0yn6aUYBH1L4dDFYS7Y
oYSi5EuWz/PWMzO97PJcVFFGg+CLkzd615ZpnV14QVjfhm5XXg6NFj8HTu07qxTeIZw769pLC3Vv
ATkD3oZ8wE03mFvbod0VAP3ts54tHtdDlm8GD62joBO0NgWYETYqdK0naByCGb+z+aFzpqqNBqFQ
s7ZHecfgdzxQ1c47YhX5WxMw4GkzMRwImev92Fbd3QA67Yux87392GXu5Zw50MrUc7WF+S0uGz1c
uZ59y11nw8fgvnRSREmu85DahMUshL2YutFgGkj6GsJ4RWg9RSrXpBFEg7N4bt0f6VDhd+cCrV8m
bsvgqCDKu/MKCK85cxkRPzu6pLzx+dMwNfeWV6p9hl7ZWzOlqB+HAw/RWzcML7Xqp8u6BnqREBgp
NrTQvCzLau/MLonK6pTznobpzckz+4GaSh6siT42cz18LdKQxBUEP3aDA2GfjFznLvV2s6PqO2DV
3Ku5Ye3TUEOAOvCNvw8aq3/kQgP17LfcRK5dDscMiai4K7R57iBbKqDZUI4bTmV4E5rsu4Gch5Mj
R1kxJ4jKFC17FiN5VAdd+t1kPRBdknR3BJdlVJfc2rWg70nalt54QM0lbtPdQm31i9VbQ5RJEg9g
TI3tkR7qiicjlcngZeZamvGZt+Bzn0Y75oV5C4i4R8lCbMaiuLJTtz0yBGlxV83ZltAcdC/efNH1
44W0oGFUeXHZqrfMVXXEDS8ATe6fepcBTKe5yS4tqaFJAMQdfgntKJNAtqRJAiQkkIgxzybIiwsn
Y8NFyjA7ER/mSPuVjMVUka3dt1XCc5XkyKEO8ocrISZroPMVEZePh0AeUwoCeq6JRodDY+2UP4Dc
ecb0Zml6bNA+NNZ9cQWRUROLELI4vmY7iHjSqOUW++4MFt02kqZupKG3mfSOY26ngQIHyHdgfAjj
KZh2wp6syJvKPs49EjlgEbBpDyGzOSKdGzk1OMeMbMa9dIU8un34rpRzsEZm4iDvLhykMIAAnRxQ
PwbjVdaP6Cr1+LZ3fXAGDPlF75oimQEuSFqS9dCXLC5IK5wjpKsgZWHZW085Ou5ITQ6iJQQKVu21
7hm9G62yQ6pefteWegr6oblxmHdXu7aIkW8uoqmvPMw5nQEEtF7HVhWX2hf5vbKBgc8nYicBbWKX
jiIeS7/0o8CfWGzTRkU4COp17qh/oTJGd+i1CKLes2KoGPIb+B4jJKayr25Z2bu+dAZgmgndmkaa
B+N6J9VzzFVmJXVbHwMN9eWa/MwrcVA0E5DjGOkzRNNdMIredDqUCZvAPKsYzRIyDN/rKRWgyrfJ
szdWMjGKiYtQWlsipjGCXtmXUAp7C8qDGfXq7DGdVeJ3otnVU7UPHJymBE2OwSXyO+0znUgd5436
Xmb5HQhyzK3QNIK24ZVFnIOYuucmcKsITE7Yk137kGbiRz0Fr4GR115ftteByLLIL8syqpp0n5Ui
P3ptR7HVfXWwyqJ/llZVXbloxoqywAKz6Iwm/HQsi++kD9UlKM5tlPHL+afKmyKpSTlAEtnnF4WA
BqUpfJg7baP7N6/zNEZnrnVEtr3c6nyEMk1W4jxJCKRD7GfeqYnZEK/Jve0I4oKIhmmWTH4W7Kpp
GuJiBsmQXZG3eaB+VA6pG7e0HnecuuxiIgoiJr2V3U9B4H4D0N0rkiDrnOver9SNTsWR8uIudWWL
YkUZii164q7KYorTkNUkqh0/Qxds4e+dPsy/cE9M14HS6j0sKu99xLIdizm8c/qcAgw+jG9ebrHX
qS1kpLz0Ai8yB0nJ3YRLfmC4ija99JyDYrx8qALxA4wVQUJPAtoWGvKem27u71u3Kp/1VM2R68+H
TKHeAP6L+s5qegRPUx66OoI84hdrBPtKHVabrh2/TUH9lFa0SYZ8tkgMM3Ddy+L7kNl5pEVXxdIK
ygT66hxMjQFwKG0mdBvDYdXPArIsHK+aZnYkCCfbsQB9b+TWUt7X88mV1kNpsZ2eLHpg1mh9JX1b
X8L9KBg4pOrgkdoQNQJlQWu+Bpbl7sPZQ6XEAhwuDIvm0m0aK9E0t3jkispFLxHv1SXJNYdEaqrc
p7bGJdWjc6rfiMr0bwaKySxK6z7dO4Vsn12beY/Uabo2BjpgRka+rP1w3zWp9SqNMPe966oHi7D6
3m0z/QBXhEFPqfbj0gcTt65Appc6REY5mhQRHnjjje8FM9ittTlmkLPeeelcPDXUeW4kyBdw5TUX
YYuOZDGr8RXzkeEC9mXzPs0t0k9TZn6CWaCaklJo8hRMI++h0ePCQvYc3eWOIrdQ22mckMWjrvt7
F1yDknkqRpggEp6GDzmaS3RuX0uV3ltFgJu4SWOD4tnWhOUTxG/Sn0IN/nYi1l7raVd6PxgytZYd
QLsQujBifrOhhIPUQZJlAtiYIkynG1E26SUrICXR58MBvF6vrLdG9MLBUMSusNq3k7t4QRoT3lZc
AzE/zin6GLIA5U7TvMoe7Q0TN1DT8dIrT5pdGOCMDgL3V9j1O2vm3hN1zJDAjSBXdglzbBcj39YQ
y2AumTeOHei7Pnf8J4XjBIWpbpQPeUDcDctpeJvxWr8KBaZvYXDNpKUrN2Yu/AigZnaAMEmDLQjv
j3et2nbh4L/7gX6bymB+KqUZMDmV2rW2oT+8ycuAi641blBVxQYdlHdaOhdeM5cPXlEEW4EiFNSt
/B2aXs0uyJy3ILefQ9KBsRolCrRQK7rnuYRVb9Lxa5mKPXiedyCl/eFZ9SVnDcBAAaxkWEMwx6X2
s8Aaq6ieXH6BS6h+7/MJXso8KHzc8h3SewOBblLOf0hdvAYWUzdu5WygXu5dErDQ33st6iGUutmt
Q2z3q1R9f1FbffPE/ZLcDKbTe6BS6kT7SDy3w0h3suzy730dppteu100gwLnaeBlA1egluwnqUqC
o+pJf+e2cGebhiceraACX0aAWd5M/GgXpknqaued1LFc6u/BBik2uZWVt7xRgBE2rtqPGsXUUOf8
xma9qTZirtpN4BoLua7UbDzcsIfaFXdmnoIXDyRD1wNE55G2RPoqEr3TPAXMB06rqbQB8iObQtCp
ZoJYGyjV4thxfM9NrPzbMBV7YnWbwEkfwvIShMaSRBwkWQmHnt8OGpV9HvmEpYe87J2fBdV631bZ
RSBId1RckIuy5TKSSkz7IpsqqHW25jCbwH2RzKniHo6wiCy3CcvYE35hIy+kWcRmgYREoErg5Ch6
wvvSSy+50QXoyu2ch2A2SJ2jomOnN3SmJI2CPihwSimCee5OXANCg30umqn9pkZhbVqv23FRN18G
NMpif0xiqECOD6cYSrmQjGG1A5i7lYEUXdfpRYWDVkemUNRG5JERKDsA3b9xhyGsIhmE1mOorGk+
WEHAS3jfNYvy0CP7Fj3yQ1TqsQUsdzYvg5J1LBkRVUx9qOCgqc/YjzUA9i4GEv0QzXlJnKQc7BQT
Z7Nnp9MFJHwbibZ4EjxOPockQwdI/v0IgPHOYmmw5fXcgMUXwrjR5J96a9zKjfuWEVACCgnp6qaY
Hssh0LFP8uoG9p9vcw5HTnfK3sxlJW5SSwrIzHnq1c1HHGgrL5qfrqXnVxBcQiue+wNE4eRjrxvF
oyFUQzxD0TigHbw5N3fc2E0lubayvTcDJI4qMo/QgVqB+MsAhgP9tUdI5xEYJgR1uEBoXBH8AkPJ
6TfMjjlIaCgmWV/6cQOZwG3bBt5lqs3XltheUrLOKuLQCG/vOf18MFUKk1fbfn0zGeHuRwiYILHB
w7hTOVwVYvVHB5fzUXb+vCst0FIzhTLwYAFEYYFocGs0A6IcN9+mShU51Hkm9zmoGjZZLmsrbgNT
fdFT6x3yls2JYTrEDeJMSRtU0x7fwoVqKwQtOzSvOS/+0M9FgoD13pbhG9S4msidaoCqhinquoqj
ugLWSd9FnFxxibAoGyHxW3V0uskYJ3HWDFbkF5Z10ftJqx/mjNwPih6ZBmqq851bBAzfTPiDjPzg
5nrXmyE8iErAx3XQyGAP91BdH6KeDOExzMCyNaZUHLA/CvDgDt0X/KJf07724rxrXqxBhFEh8+7V
L+j7kGcXfS38eC6HyKmgKMXI1ShHtJCnbRXpIPtJPJwIy24hvWxcBAwhWlqCvHoZWRuAh9Y8h9qC
rrdpeRSC8UqVgYkR3pfXitD6lG1n+3lC502CuNi7sjPUxlp8VRfe+NRNjYwAOOFRA9W3xB6DFN4h
QWMRmqMteL16zsklNfVO1E59AfHfmKhiO86196DmygLtXzPvpAP+xTRjX2AIi/0gim/A5xAOHq6W
4aUF9C/sepoBfGy8HZa+AaOi9vZdWjwOPSJEmDYB9yKEcFCBgD5y4SHdN2lqgY5vTtGe6LkBynuh
necboPmDmNtNmjipD3CTgBz1HI4PIp+/T4x3SWZ1NIvq3CTooktvZeAh3pHApIg6bKLAS/MDhTLf
W947KHY4HXKbODpIHo9bHuZt1LujdR0EfXjvhj2iIpWyK4nAiBmoASLzeeMha3NBpPC3cjL+1keT
pucpBv1EibZyguiIQKs6nQLAoj04mLK7DmX4PTfMh/NTQ6qo1KjzuxdESDcp0EWQTEw+Gc96AP2+
il3pSVxB+mvX+cMeQSX2q4flkCGUUyUqUntJOcMb4kIa+HUKTq8jhE3mG2csv80UzZsB6YN91yMA
RfBix6bS8JzFtWspfhhPZR7wEUmXiR3qDFnkTKqNkVwBfphXO+E7UDec4PDYDoMDgtF77byKThkY
VhftJpJt6kHE+UxU0vYmBao5rYE97gg8YqDsWY9SDGOyiJpyvnNM/SAdeZAtTJLlTWFCcg9GmDrt
1uH0EvctMDTpQ+G+We7Q7ygkg7Z6VOJt5MgSIc11LPvgW6D7iw7uunSccjcoXMZN4TzgrtA3pjTt
sQoapClqFzHWQC/S1J0PQVrvXT/lsUfTba+6W1mHG2i4RdUQgm/vxHeQDn6kUKCKW17Xhwz5vlh2
Xr9z7NK7Uz4VuzJNp204tFPi5/plCD1zowuQ9taCfQmBRozrJt9BdniOc0h5F/DH921aqniauRuR
Sj8NFQSjVX7ZgBGoZSwAJxr03MAXk+6mUczHWssvxKnVXaWDxy71Ksg0NvBjh7Db1RTaTyXyBfHs
gRuUSn1AiA7RlaCZkpQqHpeU+1vUKIBRBbRrYyr3LlQigC21nDeEb29+AMVsd6jcAyQ4dQRa9aSQ
aRpxpGAo3Gh0rLU4TzyrY9Kj80FIz4shZAz6e1zPEcgqD46PvzQZOjXcit8ULTi1Qj7xSFVI/gnB
k5z69lVbVmnikfxpTAEB1dzeM2VQKpNI8fxf9q6kyU5cS/+hpkISSIgtcOdMO2dnekOkJ+ZBEgLE
r+8PV79+5ax6dnjXi95UOMrO5MIV0jnfdKJJo6UXbknXqS0+lwTBkbGuRv6a+2WU1EV3P7DldfSF
its20nHdtXhG+Qpj8rComFZAMfSoT0osOh66LAJC4d0xoc6ISkG7KYI66f38mDdA9EjNyrQaUL26
RR1F37sYOSQvoCHF+6CV1wSFdTS5tBopKFBSX+au+2A15OXw8ZV7wXV5RWWLZWMR256P71gmMEsB
66Q7+gtWedFmEdgxeYvCg+yExQCGybdJS8MlxZt+XpyPbaRHg2nxgsYoAb8VKMq+Stg3t2ki8VS7
Np5zqWNsUSu2XuneK+UflcTLiXqqPCgM3k6LaLzjk07Eak3iMj7etZtXqmyefVap08raFuF6ssBH
uyLecCs6cdC+J77JDHVymR0wfPNFzygnygkNxtoGmKIDwCJGz6MPngieR87yj1E05Um4ZonPmqth
gsUUh2Jswa2ijKvoM23x4JFWkIiGJyudptt+qS5sNPtgaHSsa26TcfGBGZTJUCxNmmOk6gPmQxWH
JVguJjcSB4eb96vzXzH569xmGJKRfQwnrCt/Kb82cOkm3rYCgwlg5TjsKIi3Oea8Gy8cBr5US7++
YCDA7TLh64qQcZWZAqVT2x6ycV13RTjgqK2rHC1nt2PZvhTtQykiWHIbhm0IfV+DSGWYqkeHnp5F
zn8Uhf+NC0qvCkSNxarg/t4rBNLsbe9dSfORqOnZC8Y0yis/5Vp9CVU37QeD2ckWvSCmBlRtWsxD
BMvX3H3COVuhoq+T2ff1se6Wl2UNh7QYly7V6qsOEPIrlncAoeOwbj5bszyziot4FFEei7bwj5XO
q+sSspYrqhh/WHNs7l4QYLUEHzxbvfZs8o/RdG3b1R7VkH+u+3ZF2itZrmZnltRWGH4I/Btli4mj
cLqiJbnMFofJYlziaq3idRDv2lZcF5grHBX1iqc3FEk0s3WPuVjkpQTXILc8MTtk5ui7Nlm8r6bf
Gax/tdzA07CbqT6w+ptbnyx5wQQqsOA1GivkOrR+/dXxbi+HBgXk2FU3YjVNamtiYsw0nQBhFR9M
1Xin3EM4p1yvQuzmD8QL1rjzveZLYZlAHpFPziHT6y3gTD+tPEy5LYhuAOF73RnlaHY1480qve4+
rDJYO8V8mJgqr5swH5LBLI8zVKUjLzAVK8febz0vlUgkjUEZPLMAtOdamV2/esUlqKvmGo8fMSaW
HzMb4IP2RfegowU71SDss/WeOaT5zC07lFUiRoTMlIg2g28+oPo+aAGmzZKdc7rCjyKLA0qSz8Ir
d1mdX4hmibXTly7r3wUUixLt0ZcIPAzroSRpGnKBufPQRDme2FrtWjYA4BA7D0PS44oisIgU61ms
XCZZ2fj7NSQHu2T0UizcIpJ2CD44FEqxwqRbrMB2TkxhENy1kvU6z3p5XDIz7NFONSi0B3PLpso7
lWAMFAZzgulfoNJJIhl8NbxJHNAVyKg/+yE+TjgEy0uNlx0NSJWs8z00nYjmwSLs4xFBvGV9olW5
G3HicsymL8MXGDBiHEd7zKqz53wu3PUKpmgP9fRuamtMSw0T4oCoABZnqH+x3u2NDf29i6p7bSuM
0e7y9qMZy0uVecC+5js7cpX62YxTWZvHDlVT6VA3a62mpOVheF4m0Bad1ID7y/Dz0gQiESglHDFQ
FIaKX7TASQUQTF8C1+3y2bpYbIJKFeJFiFRwUQBmfZx6JQYskXAVBCdj1weJ5h1ofbEyZ2M7hT3d
4L/helm1vtQwSgM3mbGpTEDn4iw31wBIv/VDpxMPyb51jGzacLcaat5D7Sx2TeF5sQtwTProuI5O
jjpFsfYQWs8/jl6rjp5HyzweKOqegMo5XQrYMIXuo2ujJgsXfhXhve54gZ21yppE0Sp8DBec07ON
oqRHOXWaEAvQQmwniiJtQ9tdZ7THxoQzKN8RNcpD5dA6Y0i2S3G56AZ6Wf+TR1SP6k4aLyF9O+xD
NQPjX3vyGvT2ymtFCnl9eYqMX3xgfMTopwjb/LQou58CVZ3YEm22fVzC0el+xLn8FV+u2k2dnKs4
lFMet3VFPniNIV8K1DZDnGVN8bVXRYluEoiYtHZIVjzIz9wE5ApTG8mrLleBcXLj/AzL6PJUA3tO
mt7v92M9NGew6qlVJQxnObCuFxYE9BqQED9UGoWmxUb4PovKx3aFBA3hlN1tYZj4NBFM04wj9Akp
j7whddYvnsaq53VcV9P6roO64boZYUWni1FJRXmJ8b52eLbhGiFcps32QKcMqtpmTH2Tsetu0TqF
kPUVkdo3QQn+oMCksNhw6HQKU4XvsCDsnkbgE/CFkf4eZd9wsWXLXxiia+BT4Pn8tEQVBAhtQIEz
ZcF7N9g+BxY5k3OEke8XSLHW+wXCsCvR0AV1Rwen4riw/H3YoB5u+lwcxkbK2Au1/DAHi/6CcTw2
bTMMV+4z4TALmax7ePshlfMtjsV5Tdu8pXdBLfsTY4N5huvfXUWc9Je+XLMvmgE6AQbU5VQAR9TI
zcra7sscAsgOkE+dDqt5HD1KsN14+frFltA0eCXNDoBK/Uu/PFWm9l5h9s3QGYnxyFpib82Woi/X
BZxcVzYH5ClhYIyJ9MVkZsERhuKiNvP28ihXJw0mjJkJdRFqPMWymzKb5iNhNLjQ3GK+2wKFNNVh
83nAAzhjenV7BMQA2Xc49SP4ybq+0+jwd/8V4EXWrQR6u1ZTiHTUqLtkq+HANdd85+c5BpJ7eYEt
JtB/yux+S4bxfvja3Y/669fx+nV4K7T4QZtxXX7Wvem/jW//1f9FOcZmdP/PcoyH12597d4IMrYf
+VOQEZA/EMbgcyICsQkotniYPwUZLPrDZxg8GElGkUAIscb/KjI88kckxSbgiHwkZwQUmo3/1WR4
lP4RCsqQExsw5gv8kt8RZfyoyJCUhgJ6EV9EW0BEFPA30p2prFk+Yv5GnJGlbndRpPp9CeV3fvjL
U/kfMchf54j/KPTarhNS5K7zKCRI1OVvRUkZYHWJgxwzWEKD8151+onAjvMUQFH4oVbyV1bNv99X
SH08cMy0hNqEv5V910xHveqxLxcOVVw3AJdcM9v8Qsr6T3cVEsZZFHKfRG+NRoXxo5ZErMJp7bFb
bhQavYiVxXvMNi8GdPOk/VPvhNfjn0U0P4oK8Rw3UQ8WzbZgAgqU4kd9ac0CI5VGDVph3MEYN2W5
pAh/CIDLVfnyC53pry72xqahiFtn5+P7UlS65dCw3n+sc0Q/pGrJ1f7nK+Rv31jEGMMa5JxEkmOt
/HhnxUhIZ/lUA1lV3m01hB14I65/cZV/uCXmMypDKQWw3LdSZ9o6MbLCAt8aXAWC2cdEoDpcE8Mx
Ou73bwgmcCoBOgSw/Gwf5S96Z4oq1roFcF4BtvqE8w8QRMTnX7xY//TYUCcRbBg+dpm30X0NQrQa
51wd6yGgh9rKBjQpdH4/v5fv6Qr/zoH6vu7QEkVMyAjaLfFWosu8sA0JqUEU5QUcGhppUA2YEozv
Gg/weQMQD9dxMteYL6Jec+1V7qq2naKHBTlSFXivVmuM4dr0wx3kDB3of4uRWeXUNdeuo3KKEbpt
KXAEiTZm3JRRByHqTeOkelSwyGpBzqiGjujbbEo/SxGw34O1maroVQAGcUiB9Ms16Xhr7qKKKHUq
y3VF2IXtw5ccVqbfG1765xPBQsVBLCn2z7chgNgNcgMtaY183xo1CXcCs63gnLiF7K6+E1Powd9o
KcA9wm3MvTL6reTi7x/ADwn0ecQPoEl9+wFGMwlYslDTLWDUAXrpBQ3b/KuhBv/wwvghJYTi5fSh
yn2z4eTobKaQoJGwyrqEwfx+8UcypQTQxuefL7K/7abY0ggnNMRtMQgE32w3kB4jYRZ1fxzUuvsS
AvwYgej664D2wC/vO54x/guN9j+8PQHB2+n7qJx9n2+K1r+8o96wlBi0iEtSWuEWg2Xal6V0vzgm
3l6FkTBAVR4GkiNuIXhrRSz9Tpc+Rb2nBw8RqZaXZokB6k4y/fkT/PuFJL4iTrYDiW3L4sfb0TVo
1cLDFDpw6sWZrjDwhYFZ7n//Kn8WDdKHXu9ttFW/dKooPNViDtgC4bIdqtSX06/yO//hXpiEwCAI
cBUfK/DHe2lnyDA7ZtHjzqK9wGuDoNep8f4sXP/jefqjZHl7WgQ+bs445RLV2NuAvSoqrcrLEKCt
WYfbkrYtwjyY+0LbLwxqkKUr2O7nT4+Lv90Z6jZJUHB9v6x4m2XSLQI6S2EU8mO1JxJDuk7H6HY8
eBIGinRIaSPxIZimLEvBc4JdxU4zdongTB3AtQNnBmLPmiM489HuJkKNTJXIJVi0zWiImFx/ljsz
V+OUaChPPpmIzmFCWwbxQ93r+tuq5iZIJzFqBiVYoKu98FdoGyJ/NJCKkS5vzrwOiiH1hwo8MfVX
SeOlYt571oCKTboVZGzifH++59ESfMwNvqC9dQWDrTvPdBsvkT8fNZSMftyPGnhN5+lMQyKuzFdH
B2TpeDMTQLPnGWI6h9SvJonoBLhkwaFJECBD1RyDXSie4UcVUIvAMlolgVTDFm1Gtd0ZWbSbAowC
u3XAngska/m0Pq82nyMI6nCOfWxgkwZaPsmB7NsJcBDw5aLY2zLT5FquQfgpGJynHiNiJQY5jnOQ
+4gX7sK+T5CwXSE3PO+EXc8kckBOFFrH8AMrCmRiLtmCPRdmDDS9paN8OBSdmjG+ulnmhxUHEWj3
VoA7EpObsyY2cweTI7NSemk2QGGY9tG0hEdIM4EGR0Pnf/axCJrUk5P4NBZtMT95fZu9hv2EKKXR
w6sd+1y6u6gR3pelBgKPSOAWPLmtAu/TIMj6EKAkKZPRQAV67AWd73MJVOQ0VEj0iIOqAIaKOGrl
PSqJMQSxRDP7PApTfPTcQPpkiNjwojDyNoPkaAwN6I55DpFZxyCmSlQXGhClDK4ctPlgrPYCsjXo
nZiyyj/Xk5uqfWC96ePYTWT4GGL8Isx+yMIv9lWD9uBg18F3GL7TgLRUBtbJvWcgWINBfs0w3qOa
K3YICiRexBHxwo9eTw2od1GtU4xpmFjnEUQtdw0pwCF3iA4evwSlx9zFtJnvnSRX5RQrZG2PiRcB
C9zXql5v8Nxp9YHhkCOfdZM146NDf2qOVtGmShiQVpo64FjP+dJlIs0xK/K+9VwJpt4NeLBd1Kjp
1GKCYxBXLUiiPSdzjeEgDqh/XJlyCL+JlrQ1nhnUv59N2IBUnXpShRCx9X55lpEaqytlMRgyCZBd
NXwynmnBQwM2WVUUY47LeuR444cvigxlF6Nc1IhBsyta91jQcrh10Vx0u6xr4ZicBWTKEJsW3KY1
bUQbdzbQsDIpG5hUuVY9UgaNdMqboe0u0TLJLB6iNcx33C8RGaox0AWEZTCU7bVAH2WuixJsb7eL
AphFoDPw21lwSIui0Fswt7cnWOPR1CxuV/YcPDuedF2foyBqqzRHu2cSSHL6j27K2amtwsXeYMsp
zJ5NmiLppSsggVGxrDKuX0wIIfn4VZcWjQyFIKnifbhbAE3L+ljorlzrJzjBaJ4s81K+n6amQnTa
UAXA6uKQVjkkOOtaqxkaBIaQivGyijaHgLhZm9cMj1WC8tUYkAUPaPQQ5VAExnlplzCe3aieFjkp
iEraJedA//wGAdsz5EMxJKG6TnQbIBQ4QJsQxQEEsF0ccHDicVToELJrivDnRNZoF47eGHGd2gay
wS/zqh20ApOy5jLWW6x7hyqVgPOc8uw6yFGn7oa6dDwZFCnaFJIpCJchXyLBcREeKXdkMtU7b+lx
ZHN/5jOyK3I+nDCsBRnPCjr5FvS3H92AAkWcuxoxDwynPMWePZiqvR8XLuc7InK0MZjzrJaD4Jky
oOSCEfs0RKZLIoZh8z6QNTsP3Yx0Aiy1/KYSTfu+rPASoJrOynv8DrHEs10QHV9rJLhceswwQlfh
TJ/F0hezTOZKFvS0GrJ0ezr08h5PChJh35vb597lYZZgTlnzFbOqoA3tZqCpMUZMIuIbm05Xnv1e
Zp9gmnY2HdBJ+LFfbYDbMEFz6DHI3eOxKuoHn1aj3S/lpBCbT6lCEAn3pmtvzjp2GJHCM6EbQcQq
XhYkB+5D7CpPYziSISWVZg+IqEcPOdCpmGKtcrQSphUB3a1uFa8Djs4hbgkrSVJAQfOx7Ufax6tP
1QnaachEmEEnFIeI9vLSkNL1CWor4u+RlVTMSSnG+YKXA+xCRbrhOqgwvy/WlljQdCwzIJUJ5iHC
1goqL1k08l8hhOf5o60MkOy2gzQLNoM+KL6WILr0Iz4m70+6ncIGC8ir+PNaODFcxpaE9lKasR02
xlU1Owvkt0tsB9nuxwA/ZlNqVDicqKEzMlu0XOcUOXwBTybMooMeRRGW39sl2CSQbS67JNRs7hOe
IR7jGuhlaNJyAmGb9JCkGyzQmvVn2XQ9WIxB2XrXM+VB3AlEhezXoszWE4TF0XTV1TCcXiQ2Hvgg
WOCqXZ9Fjn/krKwDEtcTr+dTq3Em78NIuRIUWqCynRoZ/jsrhCC+G9pl7OoEckdNriITqgVneLcY
ectzBctEhogi/W2uMgt5AEyo7THH6QANJjbm8gjawUGIUg+MxR72FnoEflU86jrPICkBVeaS1cis
30GS7gUxzyKvScrcgX8QYG2gkHSjhZ86EG0DVFdzc64ajC2Ow5FFc4IAcmiBeSdAH42onfyHkmCY
V8KWDuOguga9/7GDQrDE0TytcLowbjFGZiYST9er5ylVxTwfJARicDlDnGl3nahxhqFJ7lHDlH0+
nXnUY7svFxRlDiNGMTa2i8DHKGCA73QJ+Q4opQkyAEgCmxFi+L6CFmUJ+28O2yy8QGWRP4bUg0Ku
xE6BvEk/1GKPdx9qRaioYODGSRdd55NgeaIAFKlkpi2sL9SJ6rEgdEZOqG84IrGbui13g7Pb80Wk
5FMLWgEgVtNQHHK88dY9zoZVJ03p8UOgR3XlY+oqQMPCTcilnxFXl0zcd0/WTN57o5QUUAJrEPT4
0iD0VCvmII9CZGQ3ZSyDdhpO1nH5RgXjL5lHxPSArJzFgzYW9ScocukgNcg5vM0zSr8Pfp3xzyUn
0JPXA8SfUGN2Etua7y/ujLwdyxLMpKgPvZh7G7e87EwSQY1aY55mwefEDiZ6rHRTIOc3KkovNktJ
nisbehHGxXIE00WLZpjtijmfQByy3gfl2fr6hNnBEAAaTVsI9HWIpj6ElBbK8mnlPB5NGMm49yze
dN4X/KERVf8pCLO5Oqg8W4EwYUclUPDALBJL7olwxyK5QFDRAdfZi3wy4TveVTgDab00Ox+UY5F0
kDuf1xJiwxh0EH0QYw/JW7HW3es0Ihol8cYl+n4Qa+jImNLw5ywBwDqtdQ0lmQGZhRJB+V+s0iGD
hKcJOkSutRRuCtg0nyGVWFb4NlaIT8quhrCklLoDKQESFrJ0UuAoQvtfAz4Npbm1kDmuKZusI4ns
CoSpN4YixGnCmmQxFyZ4GiyBKBLVWnNBEKnGgFQzkAZ+lGlB99KX7hdxdd9jVf+KSqGRosxHcyiE
ICGXb3pEAnnnTNcRlMyIoucM+XBZJGSEiOkq8IjMjs6boYZ2QxZgFHM5Y16NrVd3s1JM8o1Vrft6
7+DPdGnRNSs/SASp5DA2DWN/0xBOu7tgMhh6D88DX/cy9yp2yqeKvYy91027dcFueItWO4dR3XUl
VKG9EC+CQCP/QNfQP/Gxg55DQqz4FEDq+gQVWRa9d01JyaGqsS4OHnR/UQwgCabcVs92evl5u/kW
VGFAp6XgEQ4rwCqcvAFVClUMWd7xLobGmD5CiZAds6gC587bijw2gbMPP7/gW8Do+wUlhqKFkgjm
b4zHXyGVyVUhqbchMEtDms+rpyEbAfwHdnYdafLb1wqAGYElwbAUMCVvwKla+BME1VuQhEbQpFKd
3Dfrmp8Qb9f9om3/e9POIylxc4JTwK1v4yyjLisNb3NwukiPiMraXTtZ6l88u79fRGC46neuaGN+
wu3v/wJHVQpzWATMb3Fb2OpbW0H7r9thPv38qf3TVWDEBSmFd0aEb/EbxCmhtUGTA49XMx1pWZcJ
JRD9//wqbwKJAa2w7fcDUoEdGXrK8M1CgMAGM0KNHuLtS4KoBgDyghKRCoT9GA2jnLTgqW/MACzh
USyCkfsKrdy6Q8sOFQxD4gm7wsmkxMlZ6sJTQfM6TOCyWH41WOifnoik8CtTH7Qa9d88dx9hZAGa
aTz3cLzzB+qdjNeHv2BT/vEiMFIjeRvcHjDBH79cOkUTGwcHNNOgDUFdO2iZumGQLv75k//bGwhp
Bc41XEiAdIve4kt1F05Kjzmm5Ylx3CPQb4SwUEkvWYNZ9b/7CgKg4xvVtlEQhL0lpIrVArjiq4YP
Y9VQ93smaax80qwn6c9v629QHfavIARSh0miPgHg/ePzY4EOS1BSdvOd2Thw/XzCaVa9L4s+R6YB
5DKjjcjvvvbbpsmIAMq+UTh8SxP5yxsJ0aJlRoI8KNshSwOkIe5ZgNX8/dZ+iz7/j6T4D9T5T0n2
/4P0OY7nv3zLW1rCD2kG568aaN9f0wy+/8Cf5LnH/iDYQ3xChC9YBFwbr9Sf7Dn+inFfYuItwGEK
+B47/7/yDKI/GHSMIM/xCoRg+vB6/CvPIPqDCqDiEbZW/By4k9+hzr8nyf67+uBBiDwFXCIK8BGI
JG9D39GUoKPXAbpLgg8Yr15vWIxpaMPOBTOB5q3v6pd+7e2RyWCFeXykcgSXCtiHzPPyxdSzell0
VQD99eqHbLatjpUbxXMGIe4T0EUECkiY2LY4nNegCLPP/7/sRreFaABc/9myO9ouf9U/rrvtJ/4n
RYP9AZYzJBLnFk58yOD/tewosjKoj/+PCfIMf9g4t38tO/kH2GTGJegKcMvIy/j3suN/gNLadmLs
yQzH4W8tOwpGHJvOvxceyDEw1xBuIM1juxJU9D9uSpi7a2CIhGjdSO9jthyoau4LNBpH0zf8CF1z
lzgAB3sJmSxhcPfyghzDdlVpFRZoxnvKk7rrZVrV7WPGnEBjh3Q5AC+opOcZRoGuh7O3Wuedpbl/
PfhsPA5cvPqyrG7CKhwg1ByyeOx7EJ+NeHEz/zLBY22zV21YswPsYS95n603TPrqLKcMXbNGGgds
pXDDlQY+ohxp90igCPObJe+XBOgIO6xVBsk/MAC88zfciz5WriviYVgR/bFceXSpAT6P3qEQUCSD
Lvb223AkhHXAhkY8BZ642Mxp2WZTaxAGcSiIqe/At8DFZqNKPuSbtY1sJje12d02XPTo8yqgkLlt
fjgtSp+lYrPJDYC5LW7RewCGAwfdspnpApZPH+rNYNeU2TjD7gnbnbSww+Ry8+JBLEjW07BZ9Cz+
xfY4h3HGhBGY+CwZOdl13719bTBnl3Iz/CmRwftHNxtgCJNc6r57A3PD4ROESLx/jorpADYCXrHN
TrhuxkKPbh7DEpg/pMab9TCAxS2LPVhXDdLNWnaG7BsgKVL2Ns9iVnpX/mZkzKYGAdLhZm/MRnx1
wXfPY6hzyCztdy/ksNkinYVBcnKLPVWbaVLVyiG0pPnsO/8rPC7XY7lC6NkH7htc8DxGMr1V0GVW
6npe1wsdbml+rOjYpkvNq6RXCIUoauS/Z9Zi6wuhxn52tDCXBWN/Xz1LEP/QQqu9jAnSLfzDqgKk
eSBBxeV9dzIT/6zUcPA872UJ1xMLs099DWOGXg/dQo4tbe90FOIGmhHfKmbG3FicJV9NIYJY96s+
a45vT+RFkC4jKlDZwGWZ18NOqOnCKgmFL22jm6AdUwlceOF657JjVIb2Kh/geZTUU2nH9SdfhEeI
DMjrEnnQ/mPbzleofZADUE6kg9yXRe8EsoeRMggG8ckxMIuxT2pvH7GuuWpg5tiRejMeN0Mi50E+
QAnY3i5wVSXdhFR0kF/ecQzq6V2kYSUOOPMRdBICChCFu9RdDaddDpO1Zqdl7vNdBfBy11TN8gh4
E4og0OdXFkkvO61IdhKmgX0PWa7Pk9f71/PUe4Bx7DChQR4eq06/hDYa42UwAoKLCkiXndCrwubo
JaoekyqonocZySoYiEoPSJqRaRuEaHR5/zitWr0DSZifLAjKtG4A1/Qj7M6Lz0vo3KfPrrHLGDuN
z5VVSKQBaoCtwhA00z3YICSCIOGn1AFGaZAiKXtKUtb04tof8/xuNcNyxY1Hjo3lAHuKSLxIFtx7
BQsT01f3ZdGdPYjj44xN3Rlhm8Xd4jJkddChO80+ciW76AAmvMA4dRdnNWIexuuujaadv4TiIu2s
roH/4/W97zUG9MHSY+B8AywY1N/4WrGYeXOX1hMD1SPz/n2myJUlszigfVtO/hqGd2D0KU5nKc8D
tn0svwDkSt2G12o0TVwKbLG5l7iu3s3zkFRIixc9u44o3C6yOwD8w+YgphOSI66zEa+amT9D9Odv
GqG9mytYg2wOlwqGaaQwzF/x4RYgAeRlBlW2jeodkrnDZJG1uMo0T5Gd8hXSeEhkkBU5OfC8EcJ/
0qlohkeozVVMjLhrh7a8jTCSbN/AKXIeMrnuF+H3X/gC31sz1PMNb8vqSKZueOBE78puSctalEmh
katj2ycXIFddgyypOT93U7NbEdbnkKh6UjK8YBRsAG11qWPI1KLTglIefKUoH0DTNlncYQDJSfH2
vEhg9h1ycNlMBsTCd9mYQEPlgC6Fj/Bi4tdLuKYxtBvfQV2BgLKmwPPvrpkBnVrXTXYM+CoS330x
tJoPxA7tAe/bckQgwIdpskg78Dgih5yyH3gEr7XfIyF5mpGz0sLicFPp9pUjimfvkBOxq5A6vBtX
nmDEy3Iusk7FYQPhQQRL6riyd87R4wis8wYciLvJVFkjhaR7367yXmbFpaY9PhhBWIgpb7xseJlh
89kNY+F2AlaNZ5730LSULW4SG08SAspnYYt8CzDBZ9+M03vhmRFKRZWC4trVeNjvIGv0Md3ZX6+j
ii5PU67GY9OsJ0jN6wMvKmStgGxICzbYsw9vEG0AuNsrJ41ATIqqUFJCS3DIXMTACpoeNrLiggSX
YxFyBhJzeJ6MA2o+Dvet0fKMQJc1LiiOzFwv2WkG8XNAYm6G7VvPaVN1t50BO0j5eM79Dil9pjlO
gyHn0a3Bw5aRwqo5tSscxbxZx10RVGQHp1dwZaqXVcLe5UgWgmDv0WCPHvwnDmtLj96HwtRFikVI
j6Ei0Y2tHfD0chxOOB6CY4PdI+lzFu1BswDcwy1ALj8jMzzxNNExhPEILPInEFOyTVdur0mLr8bq
8NGvyoMvxp2CZDJuKfQqffE+yluIvsNUmQZHRpF9bvAsYivHlyYf8G+rZU4A/kDNvZbZs/Km+S6X
OPOyinBYYRw9rFGxXIFkggdxEupj0esJeZKrznYhajCEJWC7SVdZHtt181rPwxxHPVYT5t7usaN/
mNW4RydwcKV3WYcKsv3nHKqTpXqOxuad4M175ZArsPQHXlV42Qr/TtAuMf6HpXf3XcVv8/pThDQ/
H5xXHkUfISJJaX0dZWUKxLHu7TMotFdQOek09u8D6x9Vi8irWm4JV4vcEVdhX/THOziHyFl1ILwp
CIYy1CdR5R/gUp/Skog7Bf7oWMxwEUvt3/QLotCmHmQ+pi+N02R25XDw52gPou8clM9O8b0lkT7M
/83ceSxJjpxZ94V+0CAcwrcBhMrISC1rA8usrIJWDuEAnn5OTNNmuuonu4272ZBmtG5mCIT7J+49
t6o/mGLfmr0dsUx5NKR+a830Cn/hTT+IW9V0dwMPzKozvRlYKkW9s/bb3s+wuWl8cJbpHg0q1rC2
liyKJ+yPdHrJTZkmh7W126g3+I6CqUU5X38j6ReFZRZ8Y+Fib/uexyUYuBkQEgZsUap23hSmX+24
xPB3Fn28jQEPHPPOsw8a7gru1vcVos9lU7Bi77hYqI0MHzKagNGIwVbM4nEs+SoLZg9bwF/dQ0uA
zsa7eNIyQ31LU5a7tl1yWWMOxMHX1HvsHiyh6yX0UoUPQaXnajF+pNI/K1fzcBl15HTqa0nleUEx
I+eUlLt0VwxUXx1ZXg4sudC5vCy/U2/Uavx/wPBquygLKJaMOV3eSmvge8yn6o0HraLxbF/LQt/g
u/5ej+ZjRQdzY5jlDwqz9qpxXfvNUc49zgFeFTZBfYE2GWw4rPtg6nmU7Cm+tXr90KXWwxjXe8Vh
0KOs4UN0dqM7kzbPHzqYJqw+9vw5SA74Yln+Y8RFZFfBLl6G+ryWFDwKsAJKhOWbKdLqHEyFjfSt
lbdVWTDlZvf9wG/qLqjKL22xNRSWwf6kMo/TUhBs7PpEbE22Iy5GSO/aiXuNNA+QZ2cmJ7ZZxQqW
3n8k5vCyVSqW5TlAgfHJyI1JfaOL67jL0yhJuOC7BeWi1wX45Keawxz6VmSxqNq4yI2Qa17cuph6
Q8b2t6idl4uTjeoCkwRev/a6aQr7hiZpxP1VvI9x/OAFXvYeKxJNuOmHdpLbtKUA99KyO1UWDjRu
ZOQDBa/Rapw0bPQoIBu29gFBhbHxY9s4smfl6LUYoeN+nfgfc92dEloGwxbc+8yiqpPNaPaUNUW+
tfyG1b9yx6tGt+pxTtf+lj097jzhV0/GgqDQ87tqwOPMx1H7iTxyW3b48fC2ZcjycbwbcuuUSCC2
spDfgjZLdkNiN2HPmb4HhdWEU5X3IefkBFyO1WQhm/GKhHMM+IIYslbLL/LqiRspkvyBuDlzCwkn
D2eW7Rttpu8E62En9RILBU5QX1XNuLI78kcFcSUhLZaVUjQK/K+lIdV3kOndruiXU90mqtzUhSWf
1cg9PEnkcMIcCONc7TRqgmrBg7RizK2mJSRernkxBEzvUIPAvmVXmKCJsPxD4ffiMHp4TafWio0D
louYcPTlVS+zhT+3FSWfajne5rJdDkkxv6drhYWzg3aHxLRbujPy3fiWmHn74nxc9gsnJawsYz0X
Yy8ja227/dKvzjepG3s3sv2/snKKgTAQnMRlR1KpBDizMQpIAhOAvYFs7N2I2/2ql9K4khMNMW50
VrWF+aon2wpxLumXlUr7ZSZJJNTrCC0od6u9FdRA2pJ6DJs0Kx9M0F3rZkk6CCLISyKrrrFn+nF/
LhEkRfOYW7edtKEf+Ln6OTmDDjtZ2GeFtD1jgzXL17JG4rAZqhcfVdsHQ9N4CxLP4CaP7YMNnAjx
dPdd1r3Y6yWBxhMvMdK7JG33zOyd63xxY2b2lrjLMve9k4b7DF9MhXAx2O7xO8Oa2dLTuF59HSfV
vI/TVm0S4uDORdo95cplRqaFe2QyB1zcr96HiucrVnO0qLy/8sqxRG9RB+GizOBkX36RuNleCqst
2Dua8w61MZwGkd05Sf+zngdKO6eqrxvfnc805vNdN1lyO4z1G44wzFkiSfF2k5NV23rlOEr0yTe5
t3NNUDsQABd8XrPmz2azrDcl6EbuWWp9MIwa72C4pnIOg8kWN/h/47cAat9hcgdvm02xu5MNV46p
ybzFWOOHPrQoFFlyA3Z1uDIs3kuMsvJqIqvxGE+Fd+8kEBg6f6r2zUK1G9Xd6r7ZWPnvGyu3HyjU
3E8nUMPNbAIoowh09G3Hmc5JlIovA6+l51TTMXHabgvNoLqvvO8QZAiLu0MI9B2xYwR20+4e0mYI
A+/gDPXnwp1+hXUav3PTVgfp991O+h3ua1vnxrXsXOMeQ4e7SQoAfY7gqjXQ/X3niZyZISjjUOFo
vDbGLBJGvj7klZO88cHnp9nxix8iFnO4GIqdaSHLp9JFy8N7YamKBtEeatoFohNf2DbLt1oP9C3a
Ztg5oW5dYif/pgSReauMEY6JSc24Sf2qObDnIfDQT1gqd+VXA+UV5YV7MSon7HkRZ40LAhsjbXzF
Ho5s4PfKyT0WtslwGlInsbdeYJjWflA9iAQxC+Nhpqilr5tU8iZEAtencsvxPZk7AtxSFDgPyDua
u4L3uC8bykY8vktxvTjkzW5dDAy3LaXfMXOqDi5t0LHHREhjne25dV4BRVY3c4keBOUqQSm4nEWq
oK7GGsFNjfvQ4U+m26bzbszMKl+M1hLHyjLWh6rv6Uwtv2yPyglQacxpFz+luOk5UfGp3hG56/6I
x3SOSkpiLrGgyUNNnhY8Kjf3T75ws31jjwuGyy5FF8ny8tOFy74x59hA9wiSgnOp3bqEgxKAAFsw
tRtaphzghPab4cpsR9RZDDO64uQVGtIu3bv8TOR6V8Wd/dwgsriq6q4/2SpmWkNrteGakz4sDjvx
wjTwVJTBt8siq1zxecfBh5s2x2mUTWiOaPVKo0YCywzgKh3htDhl056TNp+P7jhdzTkNU26c6tR5
UgpZZGcv4FC73UA7MiZ9fD/GfnsQ1F7oTps+HHtF576i85OYUZcA2KM4t5VZhFnJDRnb97yLI1qz
N+GRhwH6HwZNGo1ed0TXAOHy8hi8dRrspm/tIdwSyOQhoAk2g75JKF0flgAtlOsCMs0Z12fQDQqu
9aZzcvBgUPxHndU2YMS62qopR7/1UpTefbsgi6j0LlsC4Iaor7t4CvV8IHW76LnQJqE3XuY9uGRT
PtEZTntzDn6aPnHTwqS5nQIXXcjoZExFpm49eannXUmwl2GW57vATL6jbP7hWAuihqw4wLLTIRvG
JlzsBZ+4KF+YXhSblpkiFCV0tTJY9u6c1XtSdk61GdArpi7CIPc7GBZquilLiR4PJBW8GbKww8zO
nXBfpGiY8tr8sdgU336TVQ/cwFu/XebQypkB+nAWDbdl3mEzrEyFvaOIuq0uB55b5gUYzHyJgtoS
G5w7nJBu8OG0RZTl9o7B3hbSyQXLgV9FgQpFVBbOrNTGgkY7cR/ceoKskmwr4tpYtX8BW75Fc36W
tPFjK5/reM1DIxfpA5BQb8cD+tEo4YAJ8qPGskCuuctNkyz0JuA8hImapazzMHN+9OM9a+Wd0Mhn
igTllhfM29JptuCwH4XbkNkGI6N3T7NMvvnBoctGrOWsb3z5tBqXsVhwsnS8kSP4oopK1m9PK9LN
yE2D57h1HzrDAg+jQBMPxi1ehv3YzB9mWpyh8jLlsmdaATLc4Fl7sFioG3Zz6XO5Vzd5fK3SdIa6
GV/pUj1Qqd4UAkUj+FOi6+LgvctcHcE440xPHqaaoLcgkwQWxfZxWRpEFaCtMu0OoY3CBdHWvs7h
3hTKkhtJC7PBOyWO3Pov8LWQ2rfwe+f+Ojfbh3mNktI+WvT99IhRY5KVQoMn0TZSM7ozAGF8BDyN
1TaZ/CtGNSB/lc/xo5o75C/FYUiGK0823GdmDDishQRl5JzXU7gEzUH79TXplYfFuWPoSNmv513b
cJvExEcvQGg2NR/NZUd9VRb0tx7KcqRUYDh1PZM7SXhWazLBmn3ElLZ/pwOIr8XAb831w4Fl+oYZ
BEE73XHCbs2g/WFFcOt1RpR4H1oHNHoq5jKXX5iy9k6OmagsfpDky6xerMMZepJ5r/plivy05Wjt
JoSaOXs3WdkiaoSdgTYaa55lcWHaLR+lPfKzSXm6G+PsVRx45Zyj4Z0ilWzjlRHbWEOr7qJFinel
Xizob5OUtxhEwy6TO78TbYhaareWkbK6jSMe4+xaZkHUTApNt4gjryXUxYp099paP4LM+qA4vyCh
O7U1+gBMqBMfE3dGkQtuCm0mCPFJRH5s3lVDd85dpq0c8p+1ORN+uh4rrV9hS12byysg2Ie6k9yV
K1pr3VMSEI35mmf5PqVN8Vq+FGioYRmrqwy0JJhF49mwz6BfWGfMoTLHkwkqOajWCGgguKwhcqvr
paiPRhYcCN5NTop/To9HB+8+ovsqWXYNFFAFTy1KKYIAzMl6H5cXYsmmiJ87DVj3YuZfHy17ZMg/
7DK5n5iLtoNPCQqriiHLbCL5AGPENmWTjqe8e+UoAhpAhzix0WB36qsHBInPs9Cw3LCorc6d5z4H
QIQs+91dPov+mU0LzR7tIPdBz7nbrPNJDWHtt7s+eOtNIxxaK7SYd5iXYmGoAa0wc0MiX9ScafST
rySVWWHQlKfVHCHKZXJ+6iEnR2PSFFubRU1Y2sHTBDZ5V8/2g/DH5dz1ZAVrO8aQP/wQs39FyM5W
2ONtSYu3k5kqrkTLmoH6JULtaJ2aWD+1bX/TwS5RHTJVptB8ZamsaBqHPkz9Zr0WsUKxmQCLGf1D
atKGIjjemEtwTzo2yY3GotGYDPR34BtPtjV+w0SXQSJUo392quHJxONyCAZACIyzRHnvlMMPriCm
Hz6VjEjHa+yO5iYvLif5sAS3cT7Me91L4BUFgw+OX5YZb3Fy0RBVa3+vzWewzjeFVcBUBibdp453
m63SO5LowAh3fBQF02GPtqZDgufPq0WsUPI2DGK59rW7o7ZmVTdBDlyAyHn+rm8gAdt3q+KmtfcF
cqtDr2e5Q3emt9bsP6UrVw10WjM3b9v2RauJCXf1hJoZVeYQAQQEGWda7AbETkO03dTrfw9NoXNe
ZTrRB7cM4h2j8PxQyRZUEsaUszBn71gM7TmDAun34IzM9KFlkMuYBbG5rOV9teKVV9qd+XcpxQwm
7qbTHnyyTI450Hy8EpkL/pMVB7JbfE0S6E4C3Rlt8KGcloQ+JO4OcmzUvSX9tzxLsmPfd3lkKRyi
tQ+SPfOLELotpajf+mfZVccqa24xLXUOqAjHCj7ROQJJtUtzb0xFHC6402dckz56ZGarewsW7sao
pcIBlFEA8RD6iOTWBMmz4xnvLrVhIaFnUjwMW8Nf+g37gzKcsSPtuoDiSJMuRGEBBPAmoWh+Qs/n
c1XjkaR7gwUqP7AA7S17utYeYL1V1K9LadwwSngu3OJguPPBaoP7NU9ENJgjEys5Md13r9Y0uHco
68aeNW05OpijoehX3fBcddVdYwd+6KyDYPibDWGFx+Ns9YO9dYWetvY0/0wpoaGWBuqwNsVnusRU
iC731VRQV41m9pEHH/7a3ftuhtFS8HMyl3OWiOeATtFg/L7PHKqmBDsonLvm2JWde6xmW4Z5K9JQ
td1jrA0AXX6wllfwHau97NPvZcAWD799DeXTTszHNUiP9coGvqmohM2Fpy1v0FjOPN0xYMmkuDZ8
Z+GI0ewQKqNOr7wpB3wfxzvdTMt+6jAaSWJoQsTF+2ZF9+0p/hlIhJ436iMOBPRa5Wo+JyQbbGbt
3UwmOQmD18rw0qFMaWxt+hoZ68SaFenuZdvW3XPTZpu0xQImRzi/Xa1/tBBXNiOa5DAuHGu39kke
qsLqtsniqpsClnCW6+HISwOtNgTVcVBtBWnO4bxp5zGKR1iITu/4B88avsXp2u4YWNiRVuCgcDHt
ZsN65Md3B8oG9hzPFdUVwRXdRZiLfniFLVHMb15J+ajIvaBTU91Jl2b+5SnRkHGQKsDCFwPPNAom
eGS2ZlZmRG5husCFx2ynvFQTzuj2R8MLcn6IoEabQl3KuxwDUZ6PobFKWDXz3IMoROhgZgxfx4wg
VpWYX8WcvcIeYgqR53trQm5gOxpEqjKyaAjat4SV0R385jbCdiQfglmAUPKpCuyuNEBejcbZWQX7
imYyoyoHV9rL/HEZ1dPix+/laBo7oVZ5TWmI3HFg652pFet6j7eBUfq5oQFGXK1ORmKoI3by/LlZ
p+C6H1v3qEbm2ZbnM2FezDsc2PJmhfrfeDYYUjk0X4MvxsNs45Cwu0R+Lro3XhuQa2+ZCfEeeBGJ
BEiQI7/qvlkGIPOcYNDWS29xYz4Yk30ZyvICiAttHufOgTTns7HIHeq9Geo1uImvonXg70311rcx
pjCGpvjJCok6gZKhohYHT4MV8ijKAAuWrb2HJBM27KX2meiuMsrtAGGBiKdtPwfrIanl8jRAtTwE
RdU/A9Y6V5aZfWOJAj46we5qqflceXyGWEj2E9igo5/FmFVUfh5rRCyxj5HPaStywtstezhnWw11
dUyHxYqUo7Njk+Ywf6BtMfU6NzAob7UeP2K3L7eoHjjR+tXuCQuhbED330eyVVfSvF4S82NgepAa
Fs7DFIwArC2l+fWkYp3tzTg6DqkB7mNv9uO+KcvmYOMV+iP++D/S+/2lku8Xzd+/VQb+H9T7ib/U
XYVEGKmm+SXv6PJv/KG7uqirEDMh2ZMgzdD8oWv6Q+4X/AOpHZAcz0ZrdyFdICr8p+7KIvIoQF7H
dN/EZY9O8H90V9Y/mLjJAFunheneZDX/n8j9fhNdOaaD+NtBx+UCKTFhr/wmuip6K3baMpoo8w9e
3K8nfkoTbPR12f1Ji/a3rBz/n3+JP8SngVRF/CbvGizsdXFdRmUd2GmYdi6yLGFmxQ4F9adHllPx
N4LhXyPx/viD4BY8D5AD3dPvUczrSEsGJJhwgCLbqwH5Nejmefm5BLixyz5jSO8xDE2jWUnj5a/f
7L/6WD2wCIgppcPH+9vHGmsra1KqlNrMzDLqW6GWveDOryMTmU/5Nx/tv/pryJR5gNAQA1/6zTAw
p/FQC/zjLUN2+9WIMZtCmQlaXGTt2E1/Axf4V59rEPBYwk3xGFPy1P5ZPJxZS6qbsokUwrq9sFcj
Ggr/DQ4jc+HGr8KgzZ27wuY//vozvTwgf9IHXh4gwZfJKsTzLhfHb7aYyXML1r0N/n48tGvXEXI5
cCt4zvdYlbBVSWb4z58g4SP/thGeuzYggl/fqY2xXZGsEFlOHaybDNHsAe5uewat00clYLdry1xp
3eESnv/6vXri8m5+ebfCESbQENvhP5H1/vYE+Y7biLlA8TEYfU1Ck1pxyQsbtufIcQLLzY7PaWPE
kirddrsda1PvmMZI/IyZhCtq4wstryPL+wGKU2lG4GicHxbxKs9uDuskbDM1reGwFCbyXngymBJ6
dBwFrOdPrdBpsuC3xZ0hPTXvZ7u3qmdRFlyvQa37Sx+AwHHrBh0caG+OJx9bd73cCp1PD+nQDHMU
BOgrqK7Bjo6KsIEtWoT2Cldq5kRAOyn0zMzn3i7F6i7bWUHki/Bl4Xczsqbtw4nddnMKkqxY892s
0H7u7AGSyqUkkMVihc2S59MeLzuCmtSpmMXOc85MJh9rb9oQi1R9DaWa33IKIo+tUVYwrRS9dz/J
1t1pgfQxalMA7hBgVzssQUuDq3S6OtsypLV7tCvZpA6tXQ78koOazoGpcr4zyOL4BhoY4YYvONYZ
17TOe4PVudmlsVEyT8CC9S3xoCRslOABgyhcW8+aOTlL9L5nPlAYXg0QMiihlve0EDzRZjLcuAuW
07DsA3E0V2/4kdL2UR4HMv9CS7KQ+hD3+bq1heVdeW5OOkzeiEm8OKSKQCGbEyYXlezbFN227pf3
HHtag0F8cq036YBRtNgW93514xZJv1AiILpstjkJLekLNU1DSgX3BYSOeWiT9n6tCtM4LV1eujPG
USzZMQZYUXRvRpFof4cTN01BAtjog2jNxo5NPXss0d0W9sQQgzgeke9SCi/yBwi6MHFQzxhY94Jd
PsR0cwiKBxMWe3pVmXoRZ1QHDX50J5AMTBhVGz5UXzOvkmural3jLa34PGqWAVjj2HRU7A8yQqQs
d3m3k6xcrgN0hITiUebr/ZBPU/fVNVmHvCqdCxNlo/KGiVEJVavwbiwRZ8l3c4TH8CgCmNe7APSY
WBhCGb7LJCid9dtqsmAAM2CqjiGdEvE7vy8F3nrEgRwt/gDKuxoa/ydaOUQP+VAUhIdZq+bnKIMx
QZjoF1OYeHp6IqtuWAmgc8CkMLy4tOCeWN7SSeqnZZ6psBlhxTr0WzrKTRbXBqALjdLkos8YBTd1
aK09izklkSkh+gRXXuKMfWeBGO+r1WK4z47iMmVkqIzss5Lixmz7ka1FMzMQFqsyhk3FsCMl3WVG
l1Lmi/WYetb6XDnl8h01svUhVVG+O5wi3ztbziOxoTGtc5Ob5KXUqfmp+oDimi71gzEQg1GzVOOA
RqCb0NuRtMfCvvKMe69LYzAptPHfE/8i0LLjWjzWY9p2GzOVfJ4r8YQ4Ai7nTsCmlBVjXxQ/HTt1
kcHAHfrwh3JNwsTFhMBGzVyqb11G/rETEgEAz+U4iTp/J4znMqfEePa1zA5mtg6yRrotGrRDMhUF
XMoaZCeNbQPsY0R4iY0WRm24zmb70qJKRzsy8F+E5iKTi3TWVi9F0sDx1laJTnZi44RJlZ0aU9Zk
hT5viHg1N4bTxgOhPxdBMPNVq0dj6zRXWtaMGjFZZE+GW0PrYn1B36SyyX1racUgaqWooiMFMp+H
nVn/w5AB6WD31MU870KA0Z3yXiKstbJqR/Ie1iDPJxQB0MXKtL3qa+KZEJF16FDkGgMiN1JiEpWV
EFoAEGDZIPdKHvoCYyh7kj49BjRx6W2G0ENvq16mRJLx75UshOx6We5aIkYyhpwjDcVcjfa6oTP0
NebTyvL2va2lh6gyILGhmVqYucqwidKjkcwQtxZx/CS1xEotmK9UnO61Mz0SrXFhkHaeYg9tLGSc
VLp3kkjkWi2hAQa+3GapKwYSTIyAfU2Prib5Idspkc9J6yfJdWouBcjxdJXlni2/O56GvFzbjd3O
ZfpliX5S16oLALH7GUrLo4WmmqWjs+jurmiHVpw4c/2MH2LDjsBOyE46FIXRt98l8Ihrg3PN2MbU
gxqwrAGq77QINk5n3te6vvVjMJsoAeKE2cplMzk8FNhj7NvJdxM4sgj+1Z5KRU0nr7fN5So1GSLv
OgP8EuQQ7XTJp1fb8JM5CASLgH5ky3WcNLrNaJz6Kotawj8fm8Bcibnh6MO/OtnPyZj1P9M2TR+0
zrITjR2aMoDmxlePVOIA1n4mxNyiV9znM8mgQCy8yy9PZKwOJpX4jIs9/tQOOSvZizJI1KlBYGXC
A6uaSxxIwbJtAqfR74e4aVRkZcL/PsEgYnuVyH5vZQzctnPlDu8En4mXzKtjEh+1Cr73S91w/mR9
96lTrvJtIfuO5jKxEjAGZjAwmYQ380KIU8wou0niYNyBOpjfHM9BPG2RJXdy2GFevm+9lkdUdG1/
uzAVuuL2z1oU9V4czEQ1qPGaiWK/nnWOy/fRmdPgpU9mkMiEpgTr9hLcyGBkRXhCYlHuXbCxmW4e
JyxXwXEV4MSiJJsL2DlAhaqryRdTdW5qq3c3Y+cO1WuG2N1DiOZfZuJGM2IQRz6s2HNK/ysh8emN
cY/8QCNh3LCrr/kmSZK5cWpRvsEi8JaDC0KGQbhyam/LdBODyZA0oJ9nb4YMsxbYUqM6Ni5iLC6m
lV0SBCS0e5bLiI9TviSdo0CWspbL5WM1gnliadTZeZg0U/KNKSCDPrqxy2KA4gfhcWp8s1vPPvel
hcync1MsFei4mNM5sbd+ibXqr5sirewz3M6MdEAsVsbOc4e5IrMT69+rNsbB2PW4ErzPOVhYX/jG
EpeHuOPL2Q/jyprYgOQ1XPUklxdXsxFwcFJgdPEuZQiBVYN0FjjJMfLIU6d6r3nKWBuO11j0p/Rk
ZjPHzEZ4pC1t0Xvjvs+RJhUMBRN+GJhPaI0ugo2CJ6/LxBuQOYT6QDNyCTRDwJsndbLut7ovQSxp
0SdXwpeMkgaZtp++tS6kXfj2QkEql/O6TIHaKtgLLpVOVcidpZcFhPZQcAznc5ZZSPhHZzGiFhqj
96W97IJdKSCE2ehcnCT+ydhoUnvbm/lNmlma5a+VZMvLfoWPL/guM9z/mBK84QUdX/NpSJfNMKFY
E6Jw029gfdDJfzQJajvCQAaf7Io0tX9Oc5ndDNqa3/uurh7WFKSrfiB0SDWRbchKIlZjJDiQL0S0
Y50u+5UQMePg5316U2dF/s3znPoV2xQSDvaWoxeN2cStjYgl+7ZMUKTDWJRs7xLm9TdzEAQ/PQiS
99JAZISkR6l3BAhEMzaFNolHEoOorlc7JzNJIZXecP4mkM2XIimiAq/Ke9+LkvOVlT1MpHEphj2L
0bonZbEToB/xAn6spPS8ll5g16GxkBQXdPlE/nwN5Rn0jKvPbAt7NsHwbz/GVHaPRKwYKHLG3jxA
oyFGdijxUGUVpgwufGUeVrNhGJDJRA9hH1vGZ6pdFqCEbM/AkvBRhgb9fRLyOsuPsSe5T2jbRZXv
VMvEdpi7PD1CdL1wyCxaFEquLievNVPVMxwz3W0lFaO/9WgukEt6F1S1FHZ1F5vAJpAX9M5bM1T6
tV26+lWUcXFDRWbVOwpRTLgqV++Lj9OKIFKruHadoXzyZLey9RbaXQCXKNYnNpAxblNtJN84rhzm
e86UvunYQsQIL8S/yowLQakniOTVysf+vsdX9DQkBZcktr2B2XYyY9ZaxsU+uRWo+B2KXEzOaY6W
pI2Jeti0gnaLTM1Z+JEHpz4I+0yOctNhxRT7mIv8vmxjUNkC+dE1G19BegE2NwkKvGSVLyidngY9
0gZICuob6G8VrKPGo4kjoHS4tglta/hh5/Pyh8/5PxoO/tuR3y+Dwb8cIf4fHA5aFwzzv2dp30FG
HZOP8hc78OVf+acd+DIe5GMFP8tsIzDFBRH8TzuwY/0DZ72DaMVl9sEY63/mg8L+h4VXnMESQAIT
QhPp6n0zXuLNHfMfJtRmm40iLG3pBf8RSZs//qcxBH8BLAQKY9tmjiU963depW4giKDn4bztC/+G
WPLsfurjbnc5gJBRZXhAWoFLr6uL7GyOXvr4p8/qX0wN7V/nILwAwbzQNKFrmz4vw/pt2oS8JUNL
ZSHxIuLpGVmPsRmYgPBX6/k4qarbtA3JBRsBOuvGrQyffBhDgVILpgA1pGGgJnC99gVE8nuctVRh
HaG1T3ZCZMDeaEt32qkaGMzs9fu/funW///SA0uwuORz810BD53P9vvHQ1YnPV7e/9d5C72P3dBc
kJqEZASxnMe12yJ+WOB3Yy6wx3InWTTxnuLVZvzvwMo5MQPo4/CvX8yvQzs+xgvaFHA4AIuLUdz7
7bUYVGno5mbOU2pCMknr0fKwbnGMh21TCG7DOqHosJJM6qhITYqav34B1q/ju8sXydgX8qnH3BBH
yO9Q2m5ZCKFNnUvm16zXrZwIBNwAainM3Wyl+WfO7n4HZyKnXyqqtdnVPeTAg5LVYO5nPF4pcn+W
jDvbcOMFhZd5uZJ10sk9hS9pbrapdfc3dAYLL/6vzz8oesnP8sKDuHx6vz1+pC4U7AdJaaPQos1K
p7VOQlAdM16TciK/okPPmV6ZsZiMu0ogkqFSQymVDFTsXvxQ2CWRE4MoDW/rWCU5XkbeZcPfjJv/
1cvkA/ZYo7m8Rt+7vI0/PWoBBUpmxjSZ/JLAJNV9MD6aFw5QO5pcnKbdQalR9tjYh3w17PSmhfKT
72cmcjEVzIouvF8VUT0ekarDhtJQ239sh/4tk/a/57P/O9G8PII+M1QfLzkedD7L36ATPOY2gEoE
HJI0THXL5KtV+E2HRm5GaLhr5LZLsyPfQWRbf6kCmKZBOe2EEdj+oUZtNaKXzQOWqvH42ae624l2
LvSpc8tPhPsGGo65UA8NSMYAabE7kULeGQZ+C9h65nbBOYAb3AN1eYvUIXb3isFv/DyPvX72Y5ex
HRoYdmreWAXJ3z1Hl1HxL2/eh+RzCQoAkmv79oX58OcvyF9L2uwRQy8WEzaw/FZo6SvTBJ+szSrJ
yd/tSjvUWuRbvdjmaxpMzrUacDFHU0P7FdIT4PD66x8lhv3fXpfPyYr6loeHCTdY4t++lE5SDdA5
EzWmmtI/Wo3ujngM5jxCR9DVn7ldKZJg46weT2U1HOtsbPJtromHXYbgTiKSo2maZn302xLV50Rj
kSMTw8bHSMuRbxKZzpFgYUahbjViCof55297peZrOdSo8UgWDny7vs0sAZo4Q2V9pYJq2DumyrcB
vfFTM9VfdR0TLeaXzyUd282CLjHdmAtwPrIrAaabugrjTm/pG8IGxPIj4F2NQn75OXXk0Y1t/W02
1VIgaW3akzYYNm+rVpgHSJtlZPuqOjHp55UwBNjVDOlQZcsk/SqUsa6bCcnT5VH1wQ+bMw4jI+vc
s1zKfoe7BruGP45XzO8eVujI+wTMC5auuX20vOQRAPPFNGKjWwY9cBZzScIsizD2Xv/F3pnuxpGk
WfZV6gU8YW7mKzAYYGKPYDBIigxK4h8HKZK+75u5P/0cz8yuTmVPViH/9QymUAuyJIpUhIfZt9x7
LizAfcVQ5dWoM3OdhCq6DfIYH3cTOC8cpadWNejgwDYcJiazB7uQxUnXJWLF0E2Z7pHOaq4zOxzy
JWHd/gotGZGaazzOMJfI1u6KY4apfm92It/lWOGAqGb92u3G8UtVyqtPD3snK5dwvhjOKsDgCVIo
qXJxwUrZcL81uTZemsV3wLNKvMUSUDiLkz06o33ynbT/0H1dv+cYvGzNRIQafN9mOrsnAE5vay/I
H0Hpv8RMEXcsGD+UlnW79clZ8LDRt8om6smZHwyzSd5EYxLtquduACeKoeGzRTf5XmM3uPet3vmK
gdND6DgX3VowS0XDFRkXK3HifdXeUncQC9YfHbjFh6ikQ7IZ5ggbvy663oI0Td6HLeUwWEA0yv6G
wQlZMk4YP4x0X0cAgAH543le7sekbC7DAIgPWAVW7tkf9s6AqEa1kP/gCRd7vDDRs5qCPaHB6gaT
+UjEyGidQqAB7NzyzNr3Q1QcuyHMDvO06EQNeyivFRbyIQ2bnjetaF49E/+9HBVT4360ILExinu0
O1aWncxsh+VdSZDOXJbRq1+E075frN9xFyPPbKvuK+ROCZExjwUnuMm940kD1vHgJOO95/eiW5vA
PlZ1Dy13xZajT/gkpUW7SzUzKwKOdEzYNNl0fR5/Cw1bPRJrFWCFnOo3DlYyYJlnvyy7vvt6GOHD
igCFw5SgaHZiBG85sOKUA/apJhN8pSfXIWTZY58qaDAZkcpUXu0FPwFSgLPc0Xxk/dQMjjkzWDSW
NRFnYHRXvY3YXUaEv9kGjgp2tocCzNaNGmDExlqQAD72b5WYe/C/PLGrsJX6NMZOsxsI913nuZWd
smC8z8fhe9dbw04Lrzn6E0m5zIkdG3apOYKsSbGJowciKi/FHTgiug7bwTjKAVM8Gku8gTkbvnaM
micNEbtFCJJaB4qae/4pfgaJmmDKGrD9FIPhHkniDp8y19Vvg+Ek3zoC6yUxEDm5EG5VXiZyuA8m
0t6DqSN2zU0wNe9mmba0e0lSfO/SaYDkJ5GZx8N0wDbEIoHOGMADZP3sms4aDSNR09pwpjd/Bv4M
Rectt+wPv65HmkFF/J1qRPaYN3V66WUyfGpYUtS+KinPhhX6+4D47UPrzc4BASlvn0pHwskCPRbk
bfb5FUD1exPH/TeLiL4vUCdGcuWUR6/asPCZlxdB8zr+yJORLNY8j/CL0q5s3MLMtzpBChbazOy5
PaxpH5pRuF1AYQdTGjGB4MPSejNHKp5l6qm71I5mVDq5PquydQ6wGNOTZIlARsbwUHQ6OUFW1Pu2
IrneATV6abQjttUyLe6Lpn0Oiio4ZyOgiMlLpmeWjsTBZm16R+YcbF9+d7gdyO9Kc5IymwGqsxtk
RA63iACpwMavcVp0FwK1B1I4wrKxd0HWkmM9pXF9xzIEvkEzLtGydhh+MNfrhlUlOPcBiF6clkZi
BJ+8Naih+F+f/OTsgxX5cJuD/93GudPc9/hW19Hg0Zc7SbIK6+m5Klj622UXIOzWzjeLKIWdFfB5
JlUVgSvuS6i1rUiUsUon26SxGh7CRqa39sAA2Bxlc0zKAIGqmWe4Iyx/iI+utsUzI2rrHJSGcy5r
br0oiPAv8K0lFAasnfBB3APbNuNH4w4fMbvcYxBL70TFP+kVkjwY7wEn2iowR9RSBYCEdqIPaADR
b9O2a1i5evKp0vh6Fg73u9Eq/wyanjA7q+uHuxgcwRSTcW9U/bXNC3NvE5X3VJW23HW6IpEeguaL
6+eIkV04z1E3mx92BVfWnWRBGnfY7ClCidjsK4RdgdlfYlxKcPbj9ohym0zVukrxS2eVJmV5nu66
ZsKw1tXWpiBKasUJoG5iwOVX2IJfBxLoTgY4gwof0FSegWOKHmcPeBEvTm8wujBk5TnZE25enCwW
FAfG6DingqzEJi7lR+VY4yPW+GwHQabhjciTtYe1/MlG2gaDmFz1/ailucs9q3zkk41qum7QL0Mm
DXHcLCPPQOEsNqAOTaVtPHf2JC7YXd3vWuUQ8esAprAKAvaDgbYWeSeNUG0O3pMIyuYZc5P6Zoya
U95Vyfhh0pjeOyyQklXLGBX3fFeG0JHmVzlYj0SigTXmEsKv6j8GqW5e+iELHwcprc8RHekHnsfo
IY6DdOeQsHnAJoOgk8xVdpcVNkBWibE+Og403LiK3kl5j45pCihGBcSrxrFfbcoGv0e3vGcSyxfY
2oK7Ko2BFCcO2IM04SOiJlE/wlJv6SwsqgsAB4q9xGyu1aDNhZMYhw9SNiX7HzuN301mFzeSbR+d
O4y9H5WI58dADSD1uzGYnsehMh5YCUTjxpjJy2D1OsGNHhMA00x3Hwdl119Z6k42r4r3HklbeBtP
MQXnRAerD8Z4urcRENBq55U6TSrz7ow45e/eFRHmWj5Y2cYn3ybe9XqKzvmQll96g5n8xhfTe1/a
IGZ1PjVyZ8e1y2J5jN2VMEv+m/LPu1omuT3w+vwkYL/At1Q2Ocg738g1nI0xSbxnuyyYq2U9Wmlm
Azaf9tECK8+h3WBo2tGOo7INCBLHYqPL2n8Y4mqaFE+oU0WHGvDREmjOnP8QsEi55+lIQ0wVUzju
8Pg7/mYU02DvZOxw4IQSY0rfdv7VjHoSPlRXHQaavc+wJkqS2iLvbnU/h/csiImIGvq+RjI6T6DD
hU/0d+Q6JeKBoriNXGz+xJb770BNsE0nCvKFEbr1d25evKeuKQ4iTvyQmWdsLdJkK5g2omV2yhNi
OXs2HaR4daqKzolvIvZtEsSvaUd9g+B0LL/ndehq3N9FcHUar+13wptngjfA5IybYTZdnn2D/QcM
iCF776DeXLO6NS56hKpPSw1IlD+zNF4Dri1iNOFgs12AUvWUait4FbPn6tWkjByjf6axL3i1dyXM
fiz2fZu53wuSt1sCcVXXISiffLx+lOXNmqG/++on5Hrm2RMVofPixMZiBHA7SD6ibNOL0ePFpEi2
CxuJqYxgHI9NieMoWWoST5FXIIxIsD+GGiMwU8jonJXDEplA/M96ua7JaGXXOJ7SoPCuZk2O634G
J2reGH1fwTvGDJ68FKoHCzNkhXESglXNnvKgn/H82CVOUL4NSc1R02Q3pAx3ybrGFQSJqAnEs8cI
3EQFIj0kPaHB8yqBHCtq9xp7OQQKEnStAg3tSlG3xDdK5O4zOvMu2Riad3TrVb097lwMJS6A+xzX
Z1B2PlW5yNwHixSXyzSO2dbxE94twm8Tf1Wl9oRovy5ujV5736NGGxpxtaegghfOFzwppxDv3z3w
JnmqZGK8ysjM4XJbxBuQUpkQXDpWQATKaIz2Azb2RztouBpyZF4Iai3/K1RsJDWlU+fbUk/NTd+H
6lVzeF/KrBo+fWaRQLG0gag1sjqOPKIgWfzkOT1n38ix2qdO15MXEM2JsZq9ZTXKj67YaFssGdZG
a0ByqSKyTbb/ur9exrA/tf1oG1yaCtQNUPSY5C7j1T/MZeo0grSMHXjlsphGcBDR/cRh03F0+tWe
mAlcdNls4H0r+sR5HSApi3WHaY6c20H6sHUy/Gh3MOcMViwekQArZc42K3NbRlxocdd/76UGTAEo
JL8RE3tzno5hZPPK44/TBbKcXA+izrDiZZax52jx4Q8oDKiIMJCXr+qug1xPvbAI7vOsTf6Niu6/
DKdc8BGuxdCR584G8bO8SH98EYrYLQU9NLkUSfjDEn5esH1uy49pdMMHfhTAJ+BpH8Kop+DnQmcZ
6wCzXndI7G4zZ0ruzCzGAqpiS/+bqKz/MqTlh0NNC8uKwRmU3D//cAK8VFfVVH1tXifXMDBp/Mhb
9ROeQAgzZxLe8VBbmjCLbibSY++SmtKuDWsJOf3XT8syg/3jjAi0tJRghaE+m0y9/5zuGFZSRkiW
WCtNE2EYQ3OT++R9hI7qdjM6un/zcP6sGl2mmSAXPf7KSAyViczw57fFKnywU7HIMaVZr52hq+fO
aWeIZ47/+q//Yv/H70S0I8BZhA60pT9/pzwsDSQsqDSIiwOLNvkAeogBWnf+YB1//VZ/a830VOb8
+88prD/tmP5yE/XfcL8kXRYLf71fQrDQfRQfYVP+ccP06xf9Dv4Uv6hltifEsmViAskM8LcFk4kC
Haoyc0mg5t7yzvzngkn9YtsezQgCdHoSy2bw/fuCyTJ/8WyCAJmGo8OV1Gt/R4DO7//psXdJGlzU
7yBbUC3ayLWXX//D8WDYBi4ylREZrAaBqqBsGF301IMIMAlOqJlzVfrFgp4lt/0wkUvK7iZzKPQ4
Gw+ZKRNni5u7JVKikqAoQ885wyFo520STyg3kVaIJ3TKhPLQo7nvqfLI0Wpz0lXOtuzGzZjZoKpq
mdVr9uPNh2tpqfeQD9xdPnX2xnMD7CN9EGW0JOE43FmFlbBmmghVXlk4n68ZDdkqiOsZW0Zdz9He
6y0Pn+jM5wmHtrrmuTHUhBX02l4jGaY3RNH7gm7RubVU6OF4bt32qqzaZ0nLK2Cs3cBCIYuqG/Nx
hj9vhT4NcqeBcKRaVSEUQVpG9VCyuPhw6gzOgckI98SqPcZRjjIHbhgUgO+ETiIN8RWSXJiFLmag
YjQsBGO2XZ19X6QnT1RVDy6kk97eRSJ3UA3hzSt/thlaWpNkyIEx8xSLhVIAYAwfn5uq/MIZ7TRY
dDznu5F19te2ZdO8rK/LG3fWAyrKvsSTxDwLwEfll1ua2WoirWOqunUlECHy2sjhXnhVbZPaVA/X
mrAbyG7hNIUrBgtkG/noXcNV73r8JSrm1J9pb1u32tbpHTeZerOLXvX7PIc2QIlAwtwGvpvf3E4E
ZJ9kDL+Nt7cnQiU3sw1nr35AL+sRWTLr/ChTEyv7MEaUH0w82vuixCnIQt3kfY7SswcR82ttVv6z
I9EHbvtAqBOzXkY0Wewb/F2yjq4I9t4XNzWyZx7wjHp7cAK99YwUkKARFLBJWlLT/Q1C0QZnmi6a
eySE842sZmROflwSdmPx8HlHlpfmcy4ZBveDbYZst0ZGGqFd18k2DNqwWodG+CqcoKdga0fzajnG
8BqTgDxvWt2NyS4jEYhd3mChjJ/s0LVX1eSTrwbOqfkuxJwxz+x6fRsiglskPaqZ0cGkCNvCLkBn
NUEuDFnAIAeg1R/XiLWzY144WbOOSacn0gF1EOe416f3rY/TeE29jTyEZwhcFvHAS8qRbKCojBz6
iyGp5TvYBkcJhivHucDMc6E/1VZ3ZyXAO7eVHgfm0tyvH5GcAW3MohpuffLTTjYn0MGVqPRw5+KT
2pQpCMhTaanq2OI0qHd2biZQSooQe64pBsrEuVe3YH7EJmTK/OCOHlovH9A0D2Zs5bSQUSseGJmi
HaUg12dIKyMPcYEIGVsctpWnjpIf+7V0B+e3Quhv3U1/efH8dD39XyeBUFz5f31FAdKM6QFf238c
2+y1eP/jRWUuX/q7U0qAlBZUzNQmTKZZF/7zouJXcCn5gmBalA3cVf+8qAyTMHLw6thffApsqmz+
vN9vquXXlj+Lwg6i+rJ0lH/rqvq5QMOqJbkT+fkcYVtcln82S/lqBisUWeahrlp1klnajEx7cjfa
VJW9KWM0QauCFU6zMxPFehI7v9mI9DUf1HgmKthjiteKt8RNqiPhKyCi1UT+nPziU5kn66FLmksd
ke5GvNr8Y6g1PK0KXOCqsCZQvMCxymFMf6uA/9ZT+b+YDjSvWfxa/IOO6OO1/0f5+Y/H7rXjbYt/
tH8upf47FkmSh+Wvn8DHqflTmv3y+3977NDS0KShu3EXkxh+Ox6u3+ojxfOICU8gvwJMyoNE+/a7
QU+5vyA4wdTHV5KiwJPxz6dO8ecB0CecBtIzuz4EPf/zf/y0Jm//9M9/jJgnuZWf7A99gctKH7SP
S/GMdEPw7f7URLa93eikMyS+YASc61mh6e4i7qKPIpvYhBUqR7oBf1zmr2ZetIISIul3aNcwpGRc
JNXKrrqRUaeTwsdWuKH1Ni81LXGaE5ECiZQf4GZMDYEeMqq8H56GXssAmPkkDIG+82C99UbMtCGy
h9g+KhEEVxRLeGn10AhMSd3sVZgiYidiglP2AiUl7Mcaeed2MvFq/HDygiqQ+ZcH92Fndix/iwvR
U1b/GLudtlhqTdQqW9k5JF+jii3D/FORHTSotQ/6bVv3qtOHPHP79osO6g7+TxLZalM3jdT5yu9S
bX8iYAeUs5bcceltT/CVuPcMM+AjR/lUE2eNap10UV0kHQP0vC+ODm5huZ86+OFAbAITH5A/NIgP
iMiboaqQmJm8QF2cnpB/tndEUQKWCUwQfTo8sAaJfkBDei4DdemAKQyhts/4hfaTADWh1UcfRw91
BqgApScdNxYZ/Mm1Kdie+1jlkhL7fj5eGQxg1sJuRklmqi2BW5hKfOPMj/WVfE5e07iqibWzTkMS
3oRd96rHy1SFuwIAbpo7m7R2EX94wXSMK0CoDaLfL05nn/0Qe5b0zlY2bSEQHNCq7uoWReWcVs/T
XN9WvMLy1sjL+jQ27d08RdYArp2AK3eMHkZUv7swm1FT4vY+YUS/zNjNdq1L6lZg9z1D6Sn9Nlul
vjho+S/9YJ4FiSUFD0bgTocotR+h4gCB6sNnppHq0ERG+pDLQa3IVZU464NDODLwyQEGblGw8tJa
1rUzGrAynJSUDRHou8pIGVQEpyxhtThMrbyFxspiPA6UOIMVfBRyWZznz1UKRo/parFKGyKp106v
q5rKpIquzETLk+M0Pg02I66lxrsR/geNcshGgcUUOOM5W6djcx6Neh3OUBuEIbdjcCq96UJgLj14
iQnzqYQHEG4B+SwK5nFYvPssMr28OsQ23BZcNkg6g2I3NPoC98KBb425JZnLC5zZihgDfxOhdWa8
Xh4Wh95Qlwe3ihGwz12xJ6bhamYjAgHKljzIx3uujmqFE8OC5sL0DhhHyUaZDDcskRTadT71txkO
Uf5PXAgZBJ2AhOJd2/NfbuvaLJ8c5x7wa2IcRb0I2AN6gimE00UI65tZwBYp6vit0Sk0Hz9K3t2q
Tyu2ZvNr29rq3I2V3mB3VacYsuiN61TWLU4SAZ5DAxRSYOQgM7RkiIK4ZLsBXGhmcbdrcfus51xB
8aECdBIjuG17ywesOtkb/lb+vQRjMWzBQTvlzmr1K8Gv7yMBpbuqy80LOpmsOFilMZ3xnZj7JCt0
zCCPr66Lyt2MqJq3o2GE8uSGsgv3sxPFyNwtpOBFd0xo77ZFL81wJ1XSqs1YQLxk/8eHreh7TgJP
1t5m9ic1rGQaDv15VAk717w2Pk2jv2uj6tMJHDz3KjYcdQ9Y+6nVJJzTmT6lWGrWZg8/ruuuokaH
4nHWnoUdnMLG+jYRZ2e85apG9Yvjj9v/mJgCxYsnFitGQDByCwgB5mLhXRbN4q30TNZFHIVpDCiV
vGbj3iLxvImrC6l/1kK6RsqSWXfZQAeZeqzL7YkiQ9Asr9DDaVxmPTeBMj+LBPqes+jN1FB/NGMe
fDYRudG+sVULZcpXEMootb3dpIOvwTDdgvA0jrrL56ss8GKLwK+PyaAuxGoQARiVVqkWd1r6WgZG
cRcuHHYSDuJNYxUHeEL3yhgu6MgJ7CtTr9sN7sIi6E2erL701l1KmkTFgg8ttJ2sKjJmAbPfmEhi
WoucRT5P/JKjxVc8PPTA4EkMEhfwF5jusgvhC0lkLx/dLtjgI+Qf2gP2lnTtG/0GIB6G11bslVXZ
dFhJd8SYhZLLibzxUC3ccGc0PpeYbM4cezO3XBhhSZJ1PLnsnqLvdjB+c8nrPU/+c1fUh9Ijymqo
sexk7XlGMzAl85Husv+WJ9jbXL8/Fs3Zno8akPSQ4XdkN8/J0dZrZfPsl/VzyBjjJgy0BwUDKl0k
qxvdpiR2xD846XosEaF9q31pfVHaCt/V8JFVpCTyqQZgDg74ngSoA4L3ByRaoKI1Vp30zGwNfUVV
wyFiPJLljnix2/oLHo5zFoHU9l4rSGXnkBRu3TaHZg7uEOPfClDzB2MCfO4QXLEDjFe++WF/V7n2
aYzM27wzT1OSPaTyKAwNyC3GaHoykRxoVVAHlDCDxlsjhuo0mT0Ia+M6TfbFqYy7Gj8LjWRzzGX4
weE7hkc3cIq1tHGb4QDbNX5CI/3JfLdnw+7CZKY4+Dr4M7nuDmMUogNBYaQ+Fq50b+VxFrNASVkL
VuuyepLqDTj8asDi0CTvfUUOuS7vqA12QjM2bm6DWLFypLAowqdlRtywAYFTzVqaVSlwKyOKWddf
GuMxN5qvdX+MZXLouar9lu3d/IHdYt1UUFNcY9Prepcl4yEvejIvOHxe5jZe95woLobiYaGiehfp
Wrd8ZO+pJxnMUPI0wPXwH449VquCwzhONmlb7cN4OCFUwfJQ7x33R9bYd16s7qOc9ToCxRx/seuz
YAJcZNCGAqoyawGMK+k38+Df5v1yKn5NM5T+ubnJ/K203hshOadkfI+8iNcrPOkSMWFDcElDFo1t
IMEy6rPPxnwVMKgCJtf55QOERvhX1gn16A6QGssr/67ygnWb5vCF7+s2onEOS3aDUSJvi7InqHX0
eVaErB4SP6UWoUYmH9luxrUDpQhGFSIPEeTHWe1t/Lh6UPsog+Jb8bTgIq2WDNixz2BhLkE+nn03
6qhbObUZdLzZFddwCGFrrg15tC328aVhxwcmxMxNcIvVLZ1O0vHZL7pvqBLUMalKN8YCOeMlcoK4
eZBj/CVv7twI+P8ABn/T1/Od9NobEzee7LbgRwleWPYOyEFcjsgS87fKq2et/OHghLwDSHmgDiU1
cwXr053Se9/Xx5AvWXa1mzHPH0MqEcYoMK6GYsJCPLH7T5ubxse4MlaYjUX0WCu89Tb3HZ+/I2qT
ssNdvwz9tvxnbafFN6sYo9MI5HSPUD7EEc5mZ5UIzbxERq+RdI6um3wtw4jycFSPwRRtI5BxConV
5LZHy86eJN+5aGJEVQ4Jm9J7tgDq+hP+YXIcrO4BITlPvMo2Va92ceGuuYs3RKqvx3I6m7FgVx7y
wjDqSY64wRJujHVeeYc4LqcdyqJtQHE8xTbSKB7WWB8yR2yiTOBjo8SDfb9B/LyrDPFNxdSa4KeD
qYLFXl4wiozA7tS1FQ2mILFxmuxZ6PQR09qLb6e37tB9oU//7IzhOvo1mDFKAsZ6w7qrUwt3pW/c
zWPxiJJhV2fJLtf1rchMpBz5yY1N7no86ULLR9yeV812VZVvbcbHy7V4ORJ2XpnDE+C8mK3+7vfj
d69xb0N4uoTWKBKI/R18rH0RV1ddBhertw99GTq7pPch8jWFvQ07oa6jS0ax4xjBlgEAARdzvSgI
4TgykV7bUZodZWwRhTCv2chG9SqsnGmTh3iak5kEmDnc0RQQBK6ZGxNe0A1xcxNJXSPrgvBMRV+P
0zabAAt09bZT2UMYnPxCffcCfZPyrHQaRmgQUSJFgh+WPW/W+Luk9E4hgHcjrwjd8fXB7mmnkojo
CRy+djG1h6ISr1KojUb8U0bQ4zgdkwA7BCCuCBdpZ51KtwSC7L+6rfHkB+5TmCFoxGxY5Blp2o5+
s9ObwMC7ZFVMQ6UJRjXy75xk0JuckJFAzTeJLwjNJRzFGNPkxtFU1xYGRl9JTiFFpXwgjRFpiLK/
iVHs/WraSiKH3bFyT7Drd647fYnx4ZqtdZkjcNoQ6hlirjlltsR4vGQpI3xu9lEkWwmt1h0GuNsZ
Ih77FM13pajw334Tltiq7pPB4rafi4d4GtZxRY5w2VD8dRvNa2QVd4IpeV505camMg5GqqpQPMzS
Odj2cLC43UhXh2jebUSevJRZc2s4xnPb3bmFfkTkf9sidjXDV1aTEu2bvwsdB943osdufC4HRQR3
xu0xp/DjKoJJ4jUzVHPdhhc8e7jxYuPTUXor4Yash2beMbadbhxT25BvIvoqmpc6+5EyZO3PgWtT
5om0pMMJgHbSDSkv+YobFY2EB+i5Wveo3X9kxDpjFPV6PQPD9tFZF0XlW3sX0jnMwXwSH26byB/m
CE61iZgWoeqKnVd45TlC4ja3oBR3+WfDNBoheZJwveTKnx6tKXMVPIJpqm+j0U+OSEemBsUHAT/r
wbfZ2UphsDT38tS8G+jhMAvaZvsrdqUp11RZzaugR6TKi7wMW34QWgjZgqBloQ8YcGm1whBxiMyj
l8wryVxorUac8PAPEOYYpXNbZxLLgocQQKyRhnbhzlW9uxVloHcocEWxTpFcROAozQsq0vKrmid1
24PzfVGQv9N1nwt6/kzOJlFlxjQ121oXWwyOSbJRKAJifnwbhkPcZ4hFtGFodgnI2rcFEI7qBgdm
RnU1YIPaGMp2rmE7M9jm2A8vSDO9YtMrkxIQq1/zDZGxQ2Z9gzF1I1XfOrsUfdN59kbdLUTNGB1m
ND6FRl+dR2koxCn17D7mrstDEw9F+pToKn1Ka9++AgofPw3bHCtEyY2f0dzholoLUyCnIYaazmLU
gusVb0JS7Gqs9QETeRy+mPOZEG7q2q2Z4g8I6zcuB4a7tgbaTRrlxvkSZJX95CXzwMkyDczQzcoe
jTNYgRw5JPxZvEhOgfZvFHhzt4qML29DrJE9wvVV6s6yKqz8pJu5d16d4TgvqpL4O5F4co1Opy/X
KYHtzJq8ia1CF45sYMLYTB7NzvYtSgLfnqn4gQCuSGAIX+M0N55NJPnhnhVSLB5H3NrLqWeJ7yNy
MXvdIhueNqMx/yhjm33ggPDSZsEmChKnxgk0/9/fFf+/OY+Xywzxr6ehzCd+XhYvv/33Gfwv+Akc
9r5QpDxTCJth4+9uRIHl0GTKvvzLQ6Tn2CgG/oNXZv6yhAzzywSIsuaS/NLvQ3j8jb+O5wX7Z4ab
9Pl/ZxzK3PVP01CYWpge6fqYZ/j8eX+ahqIDn2w3+aRbQG9WgI44uwkn3m2P3wotpus382vllhND
jtw3z8jcAfuOCA8uhjTzT5drmaY4c4J7Mh2C5wR1BCL3tLqWGA0F91aPykvYNZSYKBSyQO00dK+l
IaEcAEbl4hUyInoMeRvU7dQeaKM6QB5roBodOlzPBQQYWFZ5rzKr6Q+ybkS1xVuhvpsjcN0fBUJw
86vZJ0G0b9rBj/YhAe/61vHS+OjPdS42I+OQ+lqYVYnUzghN56qQ06fbyjS8HVtQfG4DZ5neDm7n
1AlwyKXG4LrlwHVJiMMIgSey2mMDKU24HYWZfGm53q01uRYRVy/B7GcRhvkCrk+bXeKWnUUw3MSE
VjOKfDMQcGLydLoE0xULwrvSttR+JM4ovh/w6HHTTQEf5q3fIW2ddyMwqemu6dspWi0LlIbqji5m
Q1IDJPqpJprijFgYG5PFoPIpA1SD3xnAlr+b60lAuJJlPrTvsA/p20zDqa52q23GHjruGTdGMS6e
WWGaenCVMt/9MKaCFLQOn1ZXhDdD7mokX401buuu8hAGWrD/d9XAiILTP3y3UN2iqXJtQjJRnaAz
EHlmMv0ocdUyK0qaRy9lNLG3ER5Om6Zmorsa4jRI15RGKGP9wJ7FHuJUfe7IfQe2OtDtAidi8bu2
pyD87JcN7apPO56CBjMA+Ra2MaC1TvwEORY94nuLYSHaj76NiKHtkthakd/h9gxi2qSABNP61yRr
CHwpydHiSswnOCxJOBJmVdXBN+regTVlllivCM5uoDUX1Z5PJGG9BbG9j/VQLgKKFEDTelTZzCbY
drOLbxviq/TKtrxJs4G97wBPUq+kGt2rg/oqXY+TSzsadG40Uc4QJubUTgvadia4fNP6gSbbzWtC
IJRO5Vxm3B8fc+wlxBbiAH6QAA3UFlBH+ZZ5ZJKEUcS8PgCZmm9Ubndgceqs+KYRW7wlYUqnCyXe
/ZAAMtvjhNTqLcRDeQ91O49ZMxPkQVQjArWVjAxDkn7jTMxTB+hWq4S0FEU2pxMeMdLEmCcwZSQ3
6JgiRmp2MxuEchbGnSxs+Ny+TsZpQz82HpNZDrssZOCKGjKiF+0NrUmDiWEJVeDQFldxy7tad072
onwj/W50SCbWOk4RNajQat6ySeUM/3NilxJREkkxkZYUHLxSDvkW7z6IUhw8vrGZzYQflYWN86gS
KxBrZ666t2b2/HrrWkMCrdYPmr0PKwPFncxc4kZGAYsCYRTJIUHQ0QrqrjOuCPPQ0I5DHHxkwvXr
3aSSsDnPM5idFZCBrmLkoPOHuTeiW8ANBHAloJw/oMKk1yjzIwOmvs+r11V5/iWcWr9ftdXkEEkr
B7yImEdee/qZF54YLcANwdc7FJwoPn/loDq5lI5ypXToXKWf0BPNpacJM7ILR65IpDNuLKJjPtC0
qpaiecCLYPZxjYeEjDRcpFHBlDzDu3FwZ5dRZ0lh33OgNta+8KNs2CARj/YZYbvpEXaK66/+/w3f
/RoFLV2W0399wz9yakX/eOzfX3+ikv76Vb9d9Ow22U/6C6ESAbpHSfYfF71Uv1gWpBB2mx7KTbza
/3nNE1CuqA5gjyqPuObFRv77Nc8X+QwnkVIKEzWZY/2tOOifbakc4ZQXXPGWs2gULRzNP2vCwsiL
tNtk320m5k+w6lAT6yw7lcVEp0FvG1JL19Zv9eBPq9f/zd55LMmNpFv6XWaPNiiHWMxiIoBQqRVT
bGCZzCSkQzngEE9/v6iyO02y+1bZnVmN2azarJpkRiIAh/v5z/nOz6NWsAm/7i34sQwUQB2cI8qk
+zyGuj9b0QQFhM5S6W8NzJMiHssgnfcNNVEvbpvj4ClMcnAbcuyIstoHViKz0X+022L4cLx12fdl
QzkSu6S8OhjU6Fj7dhyE/W32CjD9tqfmT50v+ckHtGruWBv4JwqrY6qkRhQAwtqj3e4VVvKrtBn1
SzJAgAWysvTiqnRWx4sB8iw3acpl2GJ7E2pv+ONErUBVBt95mYbl1XmcHQDOnunskj2fhcItA3sC
8BctjOrHkJsqefXHxCmB1eUcehSqZjbTqdMROeubuMavmx9XvmJVHYO5N7wX1vMzG4lZnUl0gDib
KKI2sMfwewiCcoqa1W5r3gON+THRffdKxRcxyZnzp7gPcnp6Xcz/6Tf+r5mUzAyyjDY9SG7nZoVz
SyMmOvHA0jF/M4KKAdJEKxl2/0w7LYByt4dJ343aZ5VOJf2me5zp831b0Xqxa0wVxCF2SMVMZjQP
HTcVAgJQNCxk00yd0DhDV9/TTGtAUiIhDkBzdtDrasEJ31SNd9NMDEh21tq3FhxnIwupRDCguFsU
XYSxJKxAdYOwIf4hKY/udNcCJs8eM19+2P10rsKcBLE60AkQ4+TqvbUlgY1NUaQG+wSqExFrxZgN
2ywcOapZ6wD6oDRmzjiJXAE0lg5hAAgysnzJXI8Uo88chlS8tQSRGSbncq3BctsY8QmJhiF2jgNg
LnACynytzQtzqMyd103tE/swOBdZQHGa9rhu+6ZuBjau6E600yQVElMfYnU+zPwbRxLx6cVK4QOv
Wp/Kw2mSXxJkHL67KkvSbaZE9qWImrgRFTOYA9KafrmMZ5FYKu1/beMQ7WzluQk0ISI0bkUv057a
IjldMkwcls1CsRQFCoE3W/i3k/zTJCVDdQhpxJcRIJKzAdXYfqYqpf7II3V3quXSPbmt3XU7vXLY
2JDlFyP7tWnyj1NNkoPxHtb4eXGSvU9KhgljUCS0pC9MZGOYiNKN3DEV92HRqk8Zhvn9lCZscMxZ
9tdUTTbfXFN7Xbxiors0+nOMMSj/QAewQ99SNzkgPXap3OsBilJB3TrUinb291aPG387y3m9DGW5
JuyQahQcancmmtWYtAI3IIeWo286k7NJOGedfW85AWCsa4gPkhHRmYOn2fFmzlyOu9VEPYRhAnU9
YNB3VwAeRCkw+vWqm6V+BQ8v3pg3r89OmED0ne1ivBVWkD8U5VhfrxLsLX1zU/hDrw3DKK4uU1or
rei1Cqaue3ET3L+bqfL8a6vCxrAsMw+xp4fw3sVb/60c1+rd5RjCli0ZqBjES0oPQ6ArsySeTfqo
caVNJyCevCFujbmEA8UWx6MX4NxHpuw6tSLTpFSdvjCd2XFSwLjflWNASosZpABTVCWiMN24M+28
/YEVf3oocSf2X7mDB4F4/DpchRxZhi2tYTbEe/hHqEtF3erNVKY29UQjtzstKEFvbkBF0tliZG6d
71aa5QmZMU8U466s+VUJFbdCfEqfzf6J5q1O5ZAlJqePYPolhELNdJ4ocrL7kKLGrTmnLs2R5xQS
EWfRaX/e6VEZ3/iS2cmsvQ4IMHlOhkJJgIj+jWawNSc0YZVU5TULuK+d0fpclx3I1cD78EYDB7Dn
SaSYXQJwnqxu3wY1S5ENyZLxY7ZOqrhq+jWvI0XkdEXV0ZY6ZDUBFgp8nf4cspyJh9n8044z2PQn
cTrkltfeEu7ZzAWQFOzV8Mo2ApdJ96rdmCZ6qk+nSGIMc9Mzxm8893R+RSFPlg7zqkNXcEgGjSND
1rgMIdDsL32K76crtoYO/VVmoZT3iHeWEB8j754Cc1bV2t+3lF8Rx14qW+pH6v8y+5VjLfOavi+c
MsLi0yfPVj6pH4vokm/TWT1gj63Nr8aeW/tYQxPt6J82x5JZ6iT2Oslc3nU04r6w2iU/VnLXl0Nh
yh9FmQTHglDKEKXgO+pYFQGCc9Fg39rMtBddBUvpwvXuwQnE6VQ39+TRs+c2pbnJMLPhfZSDNzCV
KLsP9w+fTSFnfmHdpVhMkpUcExZyoL2R1/AeR+SHH7Hp+tZ8YvHo8S/YurlmxcJzws3LKX8xMnXs
fUq5Y15CCN2apgt60kG4X+D8wPtRzXA/aBuu/fduTqhvEH7LVFLOxHV2YmrW7yrh3b9R7jjyeOO7
+nQCguYjELSCpCSwORiApX/PeLNii7zYA3VETotJCPil+b13XMC4YUvAM+xz+2Neuac3izfxi9KW
N2OZ7wzd89KF4JXt2irjbOHVJd0oMivmOzEFwbe1JOsTkwWSImrzWvsxm4Wl388NRYzbXhHKoBQ7
BVhTAd95nRzcQjQkLLBoK+UCWYJdgQQ5WJn/ZBDm1LtQKg/SmVEy5w/zAZqzbvyK2l16/V7BcAqx
dcLU/px5rAWzkjF7Tz2en40kfmIDmywZVZrViKE5JFRmcyBb+etuU/jX4K/rMjLtldCrDYgQTRE9
VSM1EgXYdE5jXlBajaANuZQ9CAsyRuo6zFvvSuoexzIbM5ioNm533lxk4NmvGeef3Xtm6+FtcI3n
kmIfGmnWxSYn0AecajyCuR2uJgxRhyBFbcewULKiexzpB1xTdsbImqIgRi30sAPsIz9IdUjD/mde
VhAbLrP76qjoQ3HR8F1/pGBYjJC2nTTf+bL2Paz0eXcQLupApO2E2UoOlpB1KWDF7SePM35WJMll
zR8ON+VgWNa5uxQjnEe+kEtM04U4pBgQ1Vatc/E8TW3O4ss5XBNctdTnOBg+uo+1amazE2OHrSQs
QY2lnN3bwtLBndazcbBWzpvMlQTrB1l1E7CGIa6Vk9VvIfmcK1zkrN1FVdImykjiTVgis3furCd6
eYbKOBFW92/M2WNQKJY0/2qHdb6dVmFAA25L45nf3CN/Tc3Qo2GYJYfPxafVzWJSwjR4Cdx3hlNM
SJPQ+QJy2PJ0knooSJeCjN7OmUxvsOoZbwFD5++UqtLxkmHyP7t3aL7EM97ekp/Pria1lM98W+Ox
1Uj2Gz/orJHRhdX+qHPiFhE8Avux71bL2brV7HfRXM39tCd1se6TTo0iGoUBbVA3QfHK4JqOl2qU
mC70FICmXAwDVnoKKxWQsokuTYF8LWRkGoP/UNH+nu7B/UOoYYuPzo8VsXoO2KoIytlYYhASC4/9
IFt9VrDc4EnKTQebHmtjkVB8o0cGaa2TnvmenSg3OZTsy2lM13tRgf/bJpZLLMxZQ1sBdczxhgTK
+CHs1Ditmg3jZlKW/1Jzw98q1CEsI0Nw1L4UOPOL0rW2WZZ6DEcmjCVHeMOT2PYJsybKdVYPCd9J
MojgQ/hVy9R5w4zQQCHNGIzRT++yKAi24HSSGItb78JSdtaRM1t5WcxUD+y8AH/njnZkepTCfA30
1i1ZHDaDpv2AJglLdhF/lV1oN0A5igNSOPcW7ZbmNk/oVImBX57/eDe2aIJs6Ib9aI3jLfAmmcfs
ZLgH4Rf0N8or6XNuvdzZFWvN0uTXor7xJyt8kcAa3O2ar46zYXjVHRvSEO6uSGGT7jppGV90UKUY
LvN0lJeU2VOSQk0N2+gywPHBmIOM6gOEE6eOA7aJM1YIud54pkc1akLSmIlfTz4fqI5W4hI+QAZB
oyCzMfVFd1uli9GTX0rBPFBmSsllaRM55hsT4aeVVPmL5CF4mplXgSdY1Exu1oersW2NRH6kZChe
c6243AH12h/BWXbbaNfGwsTzbb4xj2Xf2toU3LACuE89TdDJFnp0cwugjDRiCSOGMRm9dx+la/Ih
qGQK74GNJHT6FG3wWHWWj1uur/w90GTRsheaDG6L1tRsQayRfj9lr7138AHT/FGnWofbqjU59wzw
DC5T9siIXIiFMjZYVqk5NFRIlydq+YEx15Cxtnaavj8nG4mQsOl4AiWFIN/N52UqrxvehplrmOmJ
xf4cLwoXm/HSyhsuBoBlvEDdWu6KhF0IoNWm1PHgJxYXmRky/rnRYC7FFrFYdgX9Uvm2lg5M7mKi
+4LDld3sHQTvaTP71gyskK1LgKpKAIu7NptfFEeR+v+LS/mf4pJl/qW4dGjqz7F/V7/EOM5/5U9l
yQgchkFuSJ4c7AKdev+UlowgJIv4vydBhIFRWP5zhOST40DyoYTGdWlEs/45QrLsf5DfgHjF80ad
ylmr+s1B/5eOej7ZT356AeiMmx1IAsZ6mHl8nF9VHra2Y5WVHvFvpoqxs7SYGWpxMZjFnWMosl3e
HFGia24EBMm6e064kU9rKu0jL80+pnk5Wrn9dtLK738S6W7/zPr+rEDZZ9zan//5+Pk//wcfDQmN
ZIlgY+B5cKh+071yX0324Gp8rJNFBVdSox4bssTEzTGg3LcT/OuYIYak/XQ1MUjAr8URRRXF0UyM
5WHNF3Qc5tKPBslzCBmN4ixsWM2htab11h4G63KiAj2/pU0L9Vj1gAs5y0v7A8Qx7ZdjkyRfNkPA
Pi6ynrqHpEwsWEJuf/zrX/V3HuT5VyVQg2jIN0D0M/hNawND4sgsnUFKm4b3ONfjMO2SZOZlx1p1
8PIxf8hhzxwJ0hn7nsbuVyla9BRGTMHZ4eHnV+zmihsKtqx9kITBZ8AXvx3TNv6bT3r+JL99KXBW
GX7yxfA/f4T8fwqoQuW3tRnm2R4I0nxbSF8+oafGfcZtITxazXW/BE9zNvc7jovuzRq2HGBWbDcl
O4NxCzJ+PgJazy8QCafd33y6X+Oz3DJ8IOTK0CTCcE7r/nYdPbYKVTAXYte2anhohg50emDi1rMq
eZA5NejmUt64FYZOZQXWpSA4ePnXnwFe7e+XiBwxVlUTQYO0jBP89kjVqgldr0/PbnPPqK7qOU2d
Ex1/bVy45UtauG0Eh2XZsjvpo0wovG848jZ++rSye4/KvrYuAILZsfIn89IQ496Ea8G5iBmWSnVz
P6m6JSRqLGdoKUCbWti3Dl6FPdv1HKXgbVE9hMvGLL41YqmYctTlN0UqaCt9va8m2932xvSIe769
6iYK1gi2rkDkGFc8AiVlUOKltq73HF/eaZzFBFWB7tzhi4Kc4WnekqQusydIGtXe7M3L3C4xfk0a
bFtYuxav+iXVx6YPUUfShXqdQongGU8YhpkiGRw+hnCpndJtuAu1GYdW8ej75Rwpg1ZBxED3++TJ
6i2wyu5A1zZjPGvwIsBDZ8V1nX2eZXIkVCUI1WzaDKHOMAiKdtaZ2lBxfSfgbWwiCwMKVNjl30D1
YQOiduRA1LV7C2HZXRuyWi7SNlj2gz0mcQtE5ZiJuTmAM1DvCVJwIWH/BcE67LpFy9NY4helexk+
pajw+Krmeq5LSdq0E5f1oIt941XevSUKGbXaYM7t6WyPUbK+hIuRfYVDRY9s0OmjZbQPjhiqSPaa
naoDYMlPpr05LuuLT4U6gSQvBAp6JrIw8MLZqM5Guil5DYLpdl1MjXl7FM5jgyC0DQL9mE8zxWVI
neFjMRnBj7Qi+XIxU1h07ZwrRUPFuQmyJFAwQEJ0KJVc+0Xl83VqZ1RUGr0tHzzofNFS03Eh+ibf
z/PwsMi22ZV+lxDWY84vPOpEiamMjxmZDdqlLcA5S8Bgt5I40cKcL3G2m2zXWbN1TCaVf1lqwUpp
1lXcTMHrAvYCcvr0WmWh8YWSMAGQVdmtcJq3OWOL4wFFxVBmTrFXeMnedcPvbJfjLpnD4wzv7CaB
+2Z1NudliovQGR1j28BvgqahY2FkIq48bIVrUaso50aSarYv9ApFqSvuUN7UbamCiC38eOQoRxu6
2yZnv+LwWVYCLTFZ91OXXcsWulBGTc+XsfrfDQ2RXE9pTVIhELsih98/hjnfmJ1ztG5wVSWUdWIY
VPYFWZ/sh9Mv6pq1xqQ9YEQfmtYh3eAq9nZW0ugDB/t82DZQZqPMTZdjP/WCvWT4xauaXkOBsMo9
Od20S7nu2MoOjwuWJnzJnXvbOSKul9XCEc3QkKmCbKjjWpxL0fXkGAA2mTFvjflN4m3+cCTt4IXO
vBciG+5bW9NUApg3v0ykMp0ttmT8VXkaZgeh1vuG8f71TKkGc0gKfpGavi/t8pwq8Pisd+JStVZ6
sAnRoMU17rfeWdVDliWnNaGyAmRkcocRar2EgeRsmxCuHdy7bUHTM8w/4AR00hZnIakIcnb9TTb+
KHlG34BlwIpM0NNuqpQoGZMef1dhn986S3FcmqmKrHQt9kOP7ssmHsTZSAv6sZATj1vlnsZqGX8g
Hk/X9Bj0sVj7eo1R+Bf4CByUbumZgiLg2S8FTuU+QTvPFMtY4KCUm8LvTpkndSxLB+C0ArYXrKn3
nAvsKyCF5prW5sDdBW7+SinoFg5qdm+0QXftpilMS12hUEqM25YPjs0HqPA4UTtcsu5a98rGfWna
Su3OAQycFnMSYgRkHBSJNL/hcODssHM/cySw8sgyNJ3EUo/rXeEq8PypZujv1nSrFCtlr40/9CfT
QcU186Deck/IrR/aDTXSKRSIYqjuulzBb/BldsQJXrzgnsmfzLI2f7Qp0mZoy49yDUktibAlRWuI
RyxBVVSnoX2klfBH6HUPYxVOGyscX9Y/dlRZipM9k7K7SpeiPpY1MkbjtP5V5yMs1L1ObgpP0ps8
fCvcc6bS8h54TWUnB4J3PKFWHytAf1RHtSevny7P0UF/EU48Lc41NdsWEY9GbMu87wHnMhOa3c46
lPnqX7jpekq0eVeP1bledSL45U3DvOn7wbjT6JGb0luSrTPnc2SCwd0lRfJRL4mP3xcLsuy8Cid9
msIQaJ85szbvJGoYDNngsnN3bIj+ELgvR1fscx81DCZAcVF7RPYdl3ieV4YpD6hrx3Oos6Obdf6d
O9Awnq0kR2RFwsGWI/JI0Ls3oyy6s9eG+5s3nz4YtS4vGnZ8TyRSHgpcHp+zbVz1Q/40FhSoW0ty
22ndxhRMFT8WzJRXtevJq4Ji1EMw00KAFDylGz3n4qtWefXDT8fpukO5jfp2KPAswy3UVm3e0tbc
qrg0SC5Gdneu9vI5mPpHcEv4uwoikvmWIbZNQyy1CsGlZqLaE0gCjX3RY8Q04jpIvXrT6YXBRJlo
w8IDOjfwcEY1V87DAi8XH0aeVHWyp24ww5mY1/ZGjECZN8Rq6SQaW0d+r3k5VVedLib/wjvHvbbU
MK4Mnhxy3lEuOoR5kxsIZwV1re6+nWkmeWhrX14iDYysT2HdMq0Tw3A9+E7jAQpUZ6yEZZvp0TTn
ztvZzC+mOwr2iCSB1uR3a33lXKyhZV1RQoH5qF9Ah4RZNj3YDfura25z0mFBj8Y+47gWoZqvfSqh
kcWYADHZYQKM0xOUyiU2AI7iiA7qGYCF9TSCWtu7WlfXLb2HVrwII/JzGb6b5UB+02+YxhdMu5jP
rgqBIG2ZHdUCLNdGU2K3IfCIK3rMoG2vDAw2Ggt0u+0df97ThoGXyDD17ESkMdcmzuiT6fGV+BCc
h2EonmCuVmeUOkHbdSQkj4Os3OkF4YFVxrxYR9O5wqNgQQJtGGTnPUeVwfYZhGgf31ScZfk5YNAX
6iqd23N2bGiTkyHN5FTafkdCwVXAH2pvenC0253scewFWiGDgCy37EPvjssHV4B92lgnLXvQAowZ
frBThueA15ikWc6erV2y1vqjVXZ+GlcIxihqmONsO3Gem9Z03thrOzF/ZP0wHH+NE2anIRvYxv9y
6iEjSpQr98GX00OfhIpzV/1NdgStkjB/zrlu2yTAOmYX16UBWoU6uO3qElJkKwqOTtg4zEtFbhRI
+NkUcblO/kq0DIvOUJslbSReV99TxwnWs2Bq1nKItZqaqKZOyBmldBsble63tUhIfQyNKBgUDUkR
o1dredlWK4ou1dkDBNvRMq5QWZR9l69EQ4GO9eXnhH+djGDqffap0V2YUAWj2rLlsacuEb9AvcWN
aWzmleRzLrz20WjOkJUq7U6tDlnffTO8MXSRQxun2wYmzLQyH1jIZFr9TEDBgbl7tnth1VrXpaZr
zK7fp2lSH0GoqMxjdnl0/U5dqrJfPokFv1L0pE6NtTKeyRr6C3LVZ1D8Gg7AK/hEsMSD/V4klTwu
dpdeDeTtiQ/rp7TrxZMDp2SH4npF+Xj7wuA/O9Qzu4XIg2LzTmmTl3COrsynOmBZ2yqqu4dt3lM0
t6m9bKabE1vep2zlrVkZxTXPr7xqmdUWOPhBhAOxdJwIKdTh+qWCvY0X/KCqyIsopT/pVu9lWZon
czazIg772bkq2SLTKNUNN50lZcyVIEGAOwXRixbdNdvMKmg/c6Z6eNndqFE0c0qnMRgYUND5FiKv
RmYw3DlJyl+py0BHZlEnzyXOVABBdTDshctD48+jvGF8cajpfEsqn1dq5nc9Y58qYQisjS2VEPIy
6Hp2n4ERdU5qbS0ac4mLGF8VrrybUhXHs7S9NZN6+JHP1jwgb+ogJF3mDj78/cGT25lMxgGoU1rE
VTWF1pbIVQczeFjVsXVbdcU1/4FivAB0WcQBRDDsV8eIewMqbYBnfWIwcTSY/N+FprybhryK8Ks9
M+EFsqQ6NpNO/46PgDwSqPat0G3ymMyEGgsocjMujqfAxl2L2FMuL2nOU7mpQqpLxg4ggVdV8wcr
yrrXqozoIzh31k38vMpqt0WLkh/ior2gEi4D/Hz2+mfsvyLYTQhHdN9y8zuErDxaCEIcK8wDs3ab
k1//Vk1ZsRXd2dJfrvqyaSSEJTwdFy4d7kji8/ToCfdYzcNlb3XVw+JZ3OyVXOIELGKOqbWpn9q1
mSMsUUT6CkwZHmVvhvMwzGX+PNHWJyGEmGQR594md0SpBs18rOYhgKnruXDtbcp8Mla2k77yxsmi
sND2vqfvadfk2ozcxvPfzbH/1p5dAl6ZFB+ylOpCTuEUCyCGbFnVMa2KB8oYSuwluhN7k0nhMeyd
4vvAXvk5m4Npl3u4fNjYGhdNOFqXrdTT+7iqHqwAgTST8BhGX8B52bEdcseNFaVD225t7O/mlBJp
tBYCybL3fLy9vAyObuVbl55DgaofWs1FXtjF1x/SxX+LfvJ/w4v7Bduz/2qu6QL/f4GXgkr0X7sH
/9f61X+858Wv5kH+yp8CrzD/EcBJwZznYhS0XZv0wJ8ZAdf9B9kQIfxzeXFA7uyfCYEzNQ4NCH2I
fAEZgzPC5z+tg8E/HJY/GCdInuhIwX9L3j03afxTrfNB3Zlw6RyL+ELIDumPQqGf1Lo1YwldRpz8
/trkB6NLjFdjdOXfcSN/dyjyY1wE2oCG8cAOHP9sJfzpx9ShtqwVvZCtY+0fFx93lldz4PXsZXpe
HPdzsqc/MLwS30i93HpF2h7m0irf6b0crjxyOXD+65zwooBRvVaglJM+6U4/fXH/RlH+VVD+42rg
8eNzOIjdti1+F5RdUyi7rO0Y3Vkx6M+Adck1TC8wHH6lWZVc5Szy0YBD9M/xyH/ppvyjGue3L4Kg
Bl+54zLLxvX/2xUqrClfMNXHK/nJ+6lSwzNnZDPOHTbi6+h36M5D8i4T2k+qzByeG5a2Z2oK1BUT
wtgiPvY3mvO/uTWETTs2kEFkZ/93kE6RsSczR1ocYTsTcp4ZSe8qX8rvf33N/92PoX0LkZz773zP
//qLdyh30lUUYGBzh94+TFSVC2AY/wc/hefFx9aJgH7GaP18AzZeW3cufPI4r1ZmdVnL9NBMPv76
h/ybu9wTkCNNzFKW9y90VNoWpgDgB9lVQCtXrmcu0aIx3NjKSyNnTQZoOW4V//UPPV+fX24cVhAC
RtRVmbiP6dD69TezHcU+QieAV6rpbKXMb1eS0psCztub3dSonEsJVZ4BIPCsRnz765/+L9/e+aez
gpBxsqh+cs9S908P9royL1RdSARXV7cibPxbL9Hj3wx6HOdfHkyO0D7/PDMenMYEmX79MSnzGJ5G
VcQdonY0CewWhZcWJwQ6MJOc34tXnPtl7Np1f9VPDiMhW7qsMStB0lF9hfY8vLXIbeWW0y8lOq52
prd0tMQByW+6yMqpOo1BXuxKZgD2JuE38pMVnGYZLMVdba3EZWmMwi1Ku0dOItZU+0AqUnx5ofNY
Cw9qT2m7YPB0ao6cCokv94NjX6heVHfMsicqcXrvtSzZNZEp9c9VlASzkAMeAeUu2OgmtFW+5oXW
CPa1BfDuE6/0+qrqC4bMAM93ou3ZO3fV15Kq9msUxZVTzclpLAJniSew+LGNQHktZwjcBBEK/wLa
VHhyUDmoMtfO+nmGzp8kf/uUJVPxpHj+cRQa+YJVIMVtjMoD7SNoW+uV8idwMEP9rNGUtvSCV/wZ
uhQvUb2bbeYNI6TJVO+MBP/xpk3tZMfWpgU4UoN3rxb9TCPfEuWFDGHTV1RrpyCbokrp9T21sNy6
vULd1bjI4X0DE4r7aWzuF2hHLwoMfVx1FCbYBYb8KPfmQ+BxZMY8iz92abujrQrn4A91cfRRVPY9
FQLdyeEr3BLJf8maXseeg4AgWvTClkUc7KJpHXuOVsei8EgCT4E+ju7Y7nlL+/ftQrKNL+cWxXi3
rrTecAYbbguy71ijBy8eTHTZxi3NyMbXztHwYRmN+3RkSoxosSt7H5zF2OzWXNWXo7CwiZ7NKGd8
Dd2u7qE3UKGTtBwvh9nFtIR7MkZSPgxLOZ8KYD+xQVvRmz8OB8eDmdUSX+8pHIOvcZk5jrsdp/y5
svpIlebFiKsNyw1Suytucw630EHWeE3z9hjif731+kAeG8PFS9hUF/RXX1s1znmmUcS6TRuP0IFu
0e+E6y+VMX6r06E/T2JOiVm/iNbRxyDlilVksmJLCsJNKYof9oFlKzyQGpvS0mSsezHGeb+ssZ4V
nHrOkgIEWoPZGkKp/dAI2mlwDJsHKKFpRJZp3HkMj1Do7wKCAuiWrqI/z7kxg+IaY6Ud9abL8c2v
gd5wxMOagTJxjcvJZsITHhVMkGjk7HWvjNk+Zp1ObpO+pJcX73a+jPrKzjId12U6n1Z3NPBU9lWk
aSzMpVyudMusizGACShQ6YNqnIulmzDB0zhrms0hyOuXGlFm08ziBtPMnVFD1A+bRt/alRm+arAZ
R3rdb7p6CG9pSV+2+dTViLL9Gtu9/hQdAywH44kt2lvqpfYklD+TEdCtMjBsZ0mrIm0I8n5r+tTY
7mUj5uoiKbloofVGqwFmLHt5r8p6iTh0fiBFHCxlcY5htxIGG5vCL84xHLfwN/axRuOJmDbL76lY
9pXjX1CSZW7LsHmxmrV9Rvv6NIIgZbCSrRDojYOL8HGtqDkxMgfv8jlWtHEKZ7lZ2PRtWvRW8uEW
vF2TW2sYEoM4pPpIFuDy0jtn8bI3w8lugAg8B3nWXXkQ13eGZJLinRfBRRxtQcacVr1iDyGj2nR+
uKfFCOKMZ+ATXO4sSqytbhU7MqJkqhiA8DhVt7MJ9sguHBgLEkxqFrKAK3+v+uE0dcVHUSyn0R+d
k0jH1d3I5V13Rk2w+0xH4itu2vEZ/ZGuDrW8jqF/PY6yBiMRooP3IoldSqg/PGkqPkdoHXMze6pV
8bJMkAL++oXIXvH3FzLMCvb5bDbYAVi8mX99V+G3Mcsu989GT2NddtU4oY6bs3aTnah84ytYRVoR
fegXRkyhp/s8bnGJrTTX2XRGE2XL7nPKONjh4odNIwZnzcekxvCdEYovdkAx63jSw/Q4To36kbod
MFnLwDJ4oLVyCbc49Ja3hQzvh5Gv9BkqfK1squoUKkk6ivYqLMCPEiQyxpgcnvheL2y5cwLsFG9I
w5ojepXJ/lZG+T66LfEhgmzUTYKfaju86wWdaksKIGOn81l+cMvZN4Nh9remSAlZ2BpW027JjPyW
uGizbqlug0mUmGNBLQ9u9FOuNJ66Zc1aHHf44mVkjLQIp+4c3Ju4Iot9oGzdHucpnd8zYyJS6I/e
+o7VkKjg6It8vctMJxljs8OHHDXnhFIUulPnEzOcenqW2IoxJsP34O8mWi++J5JOAWbJhm1g7KpZ
zNxkkDeBW8wQoxspSNDK6tzDNZS3Ac00vFGEVlxMSsaDTVrZ4aVRZgi4nj2TwaHG1ULYSkwxRd0w
kQSm+UrfOx6k3SivehfEke1jU+bcRX8DKcpEIsD08orRgoZH5/VOBvyXkveTY/oTBgln8uatpDCk
wJxQE6gmZ1s+z74BxCofdVhGtE7B6fHtAkELf55d7IIRjf8i9GdEmV4MycH3UgET0Cx9uFujS/yw
LLpwOWAaBqgYnuOTUSjojtx6WPw+hV9rhvcJ6DCCkwsUNAFb6IssE8u7pFUjstuZiuugqqh5STPp
+nubzDVOdnOipqh1NfiMoUglOrz09Bsl2LZHz9DcdfFo86oADYUl59IXPfSWDUZmZZ2qQBOb2tbm
TI8ct0VTRlrh1gelQa0raotev4WBNrApcyJ9ZvgDNiXJqAuMCVu5p8Lr3B5TqkUkaqQ5hd0Rdgsn
HuQ8PvW1yZLcgFJ6mHRXllHG24AeW4FXiBIn6d+RgTGrKC1T6WzmEhzdthVlCeRxUVZMZx414cwS
zBlHudezoGOEp+6PmsuWu6vsH7wm/w/uzmM5bmRLw0+ECHizLV9FskAvUhsEKQPvPZ5+PmhmbpNo
ohCj5aw6JHVUIt3JzHN+U714GOze6dLQvfCTwFZCLwh/1DzW3nAN7N7kPtcwzK6RQm8EH00kLGw7
6nxUEOxeyamM1KTG47VUFxbWPrpqvLo5EKxVE1iQoZrWaPC8khwfbEQFJpfJ0Ksrv267EWtRtj9K
XyO4CU5dcTQquIFsY00C1JGDz7/3XaMg6yWkXKBIWcEbJ4QbOswON/gmwBpz1ppf1D5vSpJssJCD
N6HEqXjT6TJHmCp1fs8egtdBOZuB6DOpa7aRlDcmwopeRUHOTeUTCvVVaFPjG7HpAobm49X6OkHp
T+E8a52U2miFi1lMEhqGASTZG9Sg8BPJ2oqEeOSW5ncg5dAV2CtlvqqMsEGtDElJhHKsUNsjk2yF
a9WpfarDIf6Yg2gE0ZWkD3J9Crwa9ZQaDUMKGCDo5RWUs+7IxcR809Siexr9UymnS5EIpLJN8IUg
TGjPcQ8zcdekMXWbXggGAlgNglnG0knHC7Y3fkY95nyA1/r8qhtS4dz2ovMNYoGsnyxWBzBbJgyZ
Fk30ohNirBa8887FJyjEgM/cAP7s2gMlWUvbUGhu4QEhuWB3LUVeZLFC5y6ncIesiNhAzGgS9gwe
ecYQr3uA+CJ+R6ONZsLk/SS+QinOkK+JNhUSCuaqtHwVaEjjetveUMpboG+Db0uShnBaqOnOudE6
1UTBBtGQFRohKKtSTnOA4Yd+giYCmY1HS/PVx6hVkLxq0tz0gYV0IbK3Rt7aet4X71ZL1pYYr0OD
E/tquOOVEbw4rpdBi2u0Ue7EkRHzHCT3XWeJHOMBl0MkWcH4oorVkjZBk7BI1uUYrFa9Y0r5WpJx
OjVStF3YjGqXrMnHog+Wo4GExFbkte8UInBb9shhaxsjk8sNWWQgFbrQWfdJCloZOHMucxxZunzd
Rll+B83K+5GpoGWwOuhwNTUTkDkAZ49xaEK3QrC3NEmma021LujZq9B5A/yGKgDDK6EQ8ASXofK2
jRSh4pe0fMaR4gpEAiWoNW0vlZXzQ8479Zco6/hkKug23lZmKvxCJgDOfShrFnJSsED2ZupyciaZ
on0HoZuCSFFq91tM5IeaKeZNCvnHpFCZmM6QXsdSoX8fgN/d1+TmCyqkKfltQP45DD7VpcTpwsqk
5EhS+okojbQLM83NMeod4lirlEOzV2GEYPiUlu3G87sMLUGSYzaw1eCuEL2ccwAhH8pWiViG64zS
FPL9Uk11yOX6MhxDtYneFLfsdm4r+uwAeCgrfBz0FiMn33uqtIrSV6qHUbUlhqBHKFeKFIOMEDC6
CuvMzNbguqDeDHhdWfDcLAzaegR9ZB8bLFwaBqBoxDEW1viWQUPlUXba9r7Sa6XbBGYc37aV1XLf
4GA1qHIJFfcinWfTBhB59O41lu+v01hE5a8oi/I5LHXTRnJUVZAuSSUeqokHjBoqKRIbA05ld3IR
UmoNQSapK0tLwT1ErkMFOuy8/j1rZOBgsTGE36qm4i3TGbimrqArqOAjKOHmEO3L3HsEW6Zy20c7
TIglvYP/JDRXsVFH2lUrAuugNGrdF10iI8AlOwAsEQRBujWq1cjZxY2hIQbbRSmquJZjPnBcqMUa
enSprAW8ba0x8w9GQRBqANei4YCdgoyASVNbIlRQR6X5jYeRX26oag7DU+kocnLUfET+ge87r42c
BuFa4UDCdZIDElQuCbSHLNC6Yg1evNK/mSaWGi2zkwzt1gzQ9ioHEYhgAE+83FWS7LxolcpJHStR
exfVACW2BheIeuXEKDmAEagaljSXuD0CqLmwRfouf1WMxgcUFvS9dQO4Fk1K5KJFDVVGfEx45Boy
erXaoKEU6XVYnpqlGO0U/mI/xOR2donc5Q/wUhzeBX7r/TJ8xFO5ciKvgxwbBpornfscEFChwMDP
KtXolxfmBBA5zF1kgSkanjw3rjJbrUKc5MLEL5zN5fu79O9UE3KMhqrD5cb+EeOWz9d3Wbc6Q4Yc
ty3BOT9C00X6zsfuqUcrJot2AKykx0yLpetApU4vZVWxreOsztdygoEt0pOlCWmk6ajtCpkAEToJ
WyxoRerbgdBJPwMfH4s/3/x/Ksv8/5RmUi9WXtaen7x9xNWP//t/V12A1FNc4RyQ0UQwFMoO/1t1
MfDqYbCRVhrR89gjkFD9H1C9Ntr4WMg2cZOUJZWCzX+qLpIG3t4yKcqAgDcUyjj/F1D950Qxu0HF
4csEuv95bRl8ddQJVW5D29qnoXuCMOzuBCqQYBP0PWShhdX8GWn8T0OTN2gNTAd0lJfb9ZhOqLsd
wiw71QUkoAPEW8itj1yDDynof1qRP3cnqYoqTzkFUMbVb6UqUW3AztpaSBN5neXU8a3YgNICGQyw
+HowLFuLot+X9+tcD8dv+pB4dg051DXuRTZeqNaqEvybrgujtSeXh1pceNN/TrH/078JTnvgSRZq
gaLa+Jw/BhJXA9M7i032kKvuqwK30Ee6MVAXWvscgP7TGkZRn3pkBgXEXFWmtbqHaI2odHMXdLvY
aa8C0NxZf3N55GZ6JY7tfxg5PGnLzBDJcIW+9iaqJWkvbrRcLS3rpYp43lT5k2ksdGqsr/xTpfin
U5NoCpJEl3IqoLZIAFWSnqRGoIGIlH9c7swk6/JPA+P6+NCbFhx0YDSCavdZGn7j+Z6eSjRrC7GC
lil2xi41gcO2QJBgcru/MXyQD/gQfe8yOGBGqgcLoyp9Zhj88yHjCHz4kNgBYed0TJ/PEix5u3Y/
UATpQvmWJ8D3PMjh6dfbVISfdbnrc+tlGkwEuTc7KZJtrdd/eBJww1I4KnVy4om0qUBDZ1W7v9zU
3CxOwkmKHWrvY5lsp5BIeER76jqVyDfJwHvWl5uY6438efhEnfyEWgWybbXyIe0QRRmO6PGjAblR
EW5wfl5uZq4nk7BRSYUxeg3INhqZawTYISdpLZcZWV4IispMYJrypVA4EzJdaxVb7/DAgqQaIaJa
/yIpAH7wPsjTnYi5loCnTXqjyds0OJGVRNbYLWJw3S8agE7+lFR3Wa6v44BkCR7Q0W8FAKtZnIgC
/GuB7Pb4P4Gojlhjwa/KCJCbD3blUuj7epwgqnyejpBXZOw0kmmHUDoBgNZrow5wAHDU7HB5JsZl
+u/IADbgcwvV0MQIKlnurZi07U4ha3BIW0gYl3/961n4FzVMAoBedJXg3lIWxNcW37ONUSAYbvUJ
XMns++VWvl60ijUJPq7swlaoMtP2mQorpDjXt90+Qjcd5YldK5bHcolf9XXUBkn/ebg0BSSw0RTe
bez11kqnLhRE4jdPG67NdnghpWHrgPWwXF4YwJFj+OX8TMILGdlEQ1TKvU1M4Q5T1lvcKtRVUiEx
USMBgQiMpyfcwWXzuweDZs37EyuWQcoPMkpnxR8cHRUuGdipjtI0rx0XvIfY/zLN0NlIo4QAGuBx
ppG/ohx/rHimkH3MUD64PDl/buxfrbBJ1NIQHhArRYhuhbC7yjPMpQVcJwTPMA6KmTxFKBOuzN+5
k2zCDHyq5FwPwUvQAHNozBchHEUI5PI6a0N/6Yu+PiMUfRJ9AF9ijKGKzlmvdn72AA4Utsctf4Be
QebvxpeQequPl/s/swX0ye1Fw4BBNcpaOEuZzFUl5XGreha13W+Z8u1yE3NrRP68KDlsJbnFov0M
/Odn3ZuIWKEWnOY4hlxuYC5ITAaMtJ4Q4TcZ2omMIKXgVI9oriwEoJnxsSbjY4Z1hxqnFtlgi7ob
gLDCtlFk824Q9cd4wNnxche+vvMr5jSSqjnq/boU8WZ1T5CeUNq+a/VvZKV3pRQucAtnxmmEi328
fHhNHYZD64S24ETlngr6TnQlcWEhzf345A7nDQK0wbgMbIAgDvQh+LWtvPDbMxHUnERQ5CYSSn9B
YIuoUpyyNKOILZgqjs9sDYPLqOa3dtVr7cI1Y2bSpzzawnHk0EFAzUbmNoKVhjXjYRgoKfgLULK5
BiZh0+pzav0qTNsKC7BNpuY73v8vRUuEFKrHy0tq5uGFuODn6c7Qvsld2Ea2FFSQtyC6PmrkAd9h
A7jo7vck7NszAvn70lJ3yDjZki8sXAXnJmyy5U1XRhKTlwr3bbK2soDiVLCiFk9mlly8QVJ1YevP
NTTZ+mGei7nYUV9wTZwajOjGE+It0hksPaPaZYX8l1tnEgYEyQxbValDGzdw8AsVo9dUWne4PFUz
vTAmu39knNWKA6VYrlv5nEHbv6pl5H9S9JM3Qmp2+yCBNwO721nozx9/xS+OvdGg72Ms4CwGhd85
qZ3gM0Q1a+9Lh5F75liPCU+FrVNoJ7UGOOBW0TbXNcgN11l6k0rdSR2MamGjzRwNxiRoiNSvihxD
V7uSoWfE6MJuUC3IrnVrIXLMRCVjEjmgCFnyQC3alkFKjV5edf+tcLJ8YZ3Pff/49x+ec6j8W9ao
1Gfnmr6vRTSkNO9nJ0iby+ti7uvHv//w80g2I0tUqREuN/41e0aXtL8LQFOobWiCtyl6ObI7dbT0
QK9+O+J7e6XdtLn5+/Lnj8v3qzU2iQJSHlLXVvXILnCvw+MB4woququO8rRVwvSSAkrzaEJD5FgY
sLmNNAkHUiABoiR9ZvtleQ5Fuw5BrrTweGtMCmAmLoWduYmZhAPHcpBRNg3aEQz9xjThdrhquZAk
UMev/WLc/gV2VVrVwj47sytxpyaA4QAEZSmE8dKoj202rIv6hor69yTGneXUy8khRV6y634J6Et2
XBJzqNmOc8yrGzGuz2my66UrPXiSjKOknpSsX3X6Yyuh2mlB2m/we0RrKHkiYKL5eMV/ivhXl0NO
RXU96B514/5vT3J9EnbqwZc0Ab6aDUqbG7OXDsmKcuYrHqwKpQCNKq/sNRnkfdlcOCJmci6AlD/v
Ih8R1waHFJP7Z3xtRPKdJpkIeHt3EKKv0YY8NWMpesRuMA6XV/5MXNAnYYfaQYb4V0mTubbTQBzp
WGEiAbmwzGeW31RTV09VqXVBKp+HoK7XJa/JAdn2vx2vsdUPUScAnwxUgzHi9lPLL2iadiZGbN2j
KO1T6QGj8p3WLaz12cmZXFIQqOfxURrWWc37J4eLr4A0GLzdoAaUqXV3ReztS1Hf9Rpb+O8mZxKW
dKcoQjmwrDOG6vKqgrW7KvquXtdqMyzM/zjPX+zgqaGCZuU4IiaVcBa86Gfkcb1qu9uEwr4qGgsn
28wS0yY7SQxQhUjReTl7uFYiRmbgEeMXaPD+T91olnQw18Bk2wimbLR1MQjnuPS3ou7vQLbCRo3r
7V9NgzbZI2riRGBIFcaIJFs6gh5c9PK7+8u/jhXG11MwduvDKk4UqxNarp5n1MlWufAgRyTKjJ1o
3XftbvAetWoXxEdKdCgFl+Ozuk9+ytqx6BbmZ+Yo0ia7KEJQWC9CTTiX/nAjY6mGwvwmABMNtfhV
cpNDGd5d7upcTydbyK8dF441A6mjAZYi0BEqo0vTtaQvXBbnVsJkw4QQsCnNt8K5S7sDYN9Nrr8J
/cLXz8QybXJkt2Hr1gVU8XOPGiloAPaIiVfm5aEZ1+pX+3ByTruyUgFXYx/WvOBDyLmNO9ghkimr
caw0UGaX25mZbHW8AX1YbGgAC9FY6j6TN74f6uEUAXfJE/e2Ktt9piGOWhuvl5saf/KLLqmTfQ+1
xA11sWNdgWP0hodK2yfJumjl1YB+SIz07+LUzAVndRIC5EGQS81i4jkJYG6u2SIxjYCelzVMTB9C
S96zZy53bGYZT0kisovHWk8a4Zyb6VZUteN4ZkqKvIvzZOG5MbMcxkLwx2kC1mJpDTreZwVGLPJY
G8wmVtx3UkQuy6WKy9y7e6wPf2wFOlRYNyWtdC5aF1zHiuqGFggxAVaFqv6sKwhPomCwmMSbnahJ
CGiAwLhprwpnboyegyGY0eIYfhRw2svbZ0xeebLuBPyZL0/VTECgzP2ph3pdSnpi0lyJQLVbP0rV
MyCOhUma+/FJQGhMDa6AQzhDte2uKfRNJXc/HGtz+dMnCI7/rcDBqfz87UWXjkbJRml7ivET7duz
4zujZOWoJbQLreS9SUC1OxYaMki0I6mIxrkaHt3cu3Koe3Ya8GiPewOXBcghS3WO0Qjiq22tTCKI
jDhLI2ZNZVOzfnWt9Am860FspeOAVhyuIDWa7uo6qMfCj+/A7uZZ0BaH1gBvipPAQci8bSqEOIug
3eU46UYxQxL/LDhPF0KgweW3zPHsy4M4YVz9ZxD//P2HeGdFem2iFFDZCN5tjazZuW6BugGXm1hL
HjTPP8KcApOFJj5keiRisZj0oZQEL4lBgl+578l4NT8h0azN4s0zise8qreItR9kxK26NsFBDtyw
FG7kUDj2SneTm8k12Gncj+RnnXqJpyt71NA94HiqtUJEDvixWt62mbNUlP4z9F9E2inZUm99DS8+
RFKlrD97kobCbIfyFloAK7wBbFHAZ88p164W2LHl4KAp3aHieTAT60ea4GaaYicvlVyeu6tE6fad
NJbjWhsNGSR3XR27B5Q0OjSRASfjACGe6x5d26rSHxo5UgHjmraGUBAO6sY2SMWjH+LNHPUhNWJp
FLp1MWVwkR9bCZLXLGy+iWriPzM7uZV5blMKhpiXdiC6706GMk+OZPkmd4ZzUUV2X2DNFKgFtXJO
gSRRn7CI/NllAgB+D+9U0QWtX7jqvmuDU90XGEqXj0YjJvuqt7Y+k5bk/VUYBPexlyDiK4h3fa5i
XKGiKaJfXV6eM0fklMapBLoOZbnL7RYVh8pPf4cNdvOad4s9rbgxE7xBI/2x6V4uNzdz+CuTeJ+7
amulqPbYIZJx0JPwh2hepFp5qkW4SV40bJGN3/5dW5NAr2USFzxVz2zPct8lg7wgOtZCcu2W1QE5
C+qv6dPllmaO49HO7uMpRkZ9FN0yMjsM1Vs3wZ4lNs+JW0SrPmoXJmrmPJ6qQMLbKa2sw3PYM/Qr
gHuwXvw7hNz2ZuXft0Ci/64rk5BvVS7ZU6xI7HBIn/1Ai3a9MdwbDlQ8vE+ShafsTGfkSQT3zb4x
hELgPVPV5x7396AMSBKbV5i8viRC8eNyZ/783hdh6c/O/RB7jUATFFwXhLNvfeuSOyuUD0i8bI0O
b1n9vda/5dIDiYwqvKNkOEBE15EqrEZJJ6Sfa/VBC6HUNW9Kgq4NIouqeggpeZed9ar3mKpkzveK
Uz2Uxti6VGWcOdPlyUUyy/CVdyrXtS03udWxOGGxOuL9MHrVXx6WudGfxC0MZgqtrViiuAztjSq+
GntbIpgRSl67AVZxuZkZJJHypxD+YfQxdqj9Oouts4OWUxUIG1PL9oIigcevNkKY3GJbiPA5ljIw
EZ7wJHsMBOOhQTr58gfMBBt5Emy6HDZtgCDjOZfBDmDZE7TxPgfpK8nlXR8C6um9x8tNzV2V/txV
PvRVQ6BLl9CNtCPHtvBSLZBK96Xv5Su2NX58tFgug3zkyjmEmML7+BwKLxgWrJ2k3QBo3WdLy2d2
1CfByDeCHIJWntiZ797gHJJDjlYfQfnbFMN3btis23yXV8F30FNrL34sXOfnqGm7pFAxEwxHK86P
wTBLDWSv1DxDvTy7hTf12FTI78eWeLI6NCd8rzx1GXzXmkQiPJBVrmf7COvZUdzN3WSewgSJPkZ5
Zd31C0f13DdNolpoap3SK0PGJYG3y+iYAU9Iy7alm7ypprgEEp0b+6nCA+t8VArtOXKS4j1JPP1I
Ma9f+aVvYY0tbsusfc8U46WJUY2E87ozsLZdFbg8unK1sLulcaK/CHp/luiHpRhhadZiEZnbDOo5
lWt8QXA++qZBt6FshCBSj7xcrbSPaJDdwuB9jDIz/IVzUr5wHP5B3371BZMQBg9IoEKvZTY+pDAb
YX2Zm9wQbgU9kK5xvICLgSZpEGU3jtI8xX57JUk5DhRI1W5wJjZ3XSLyoL28NWei3Z+k14fhgOco
9ZLvo6aP7uc2bYSXHqCdBjIB6wm531IyXATIjJHlq46PMf1DW/EQx2Vl9INtKfdDZ65RprOBWIQ1
ThkoJ+JUfe/lZ0Vgzs18JZmYvEnZcx0tRKGZZT5FQ6eIHeSK1Ml2DnEA9NJ1khffkY5d45B8eTBn
Dqc/C/9DB1v0mrJcHmTbr4MfuNFd+0137vLd5V+fe5v/WdIffn6QWq9vxUayKy4EgJ09Z+PlwKsF
yjG52ZRIMPjIQqkgwkyIHaXrL2TWZq7Bf/ITHxpGiSxU/EqUbKjjj3VeHdxKgfwUu/fwck8qGr9K
Wo3GGEWwvdzXubmahCSlkTIIfj7wTAiInilr40X7HtO+FLi3OCzM18zin0KgRU0N2igA0tpl3RW2
1lu8eh5LnB/SiMTe4sTNdGaKgO6MrkHIIulspetOuSP+xm7vjDrv77az+v3lAZuLKuIkqmSeMPiO
4HZ2LPWPad+8iEb27BvewZRh31c3g3NXCdKpD5p1luE//pZDduYN7P7lWI6d/7BGpCIIPXcQO5sb
2nOl454XogOTY9EHDO1+8S09N2XTGCJ4udtK5WD7Bt62TXWLMgX8/+EbOm+HvF7ozNyMTe5GlqD1
aG6Lgy2Kxa5y0QVEbMIOq+RUhgsH0cz1ayoxo5Fmj91M1Gw5VB4J7dusuUKvCRZt9wwSAD2W+8sr
Y64v8ueJUVoIERBiDbsIinY9eA7K6HWinUwlLNepky4M2dzETC42qLQ7RZaraDRnnKl9Cc2Y49Tf
gBF6LRsEFkYbr8s9msuLTjHPSEYjlIyYvR23/lpNjO8gatZ+hSpMPnRwWyGDYdqFMkDyuzSxBtLk
hWfmKKL2xRGGGennwWwaJEZSN9dtnF4CDJx7mOns5vfabLK907SnuiDnpzsQ8II6MHCpTlH9kC3n
O1Q9al6BgJpw0YZ76uw/hjQS79HKeU0FBdOEOCao+wJihrDvt3Ie9ktg96+XACSzz1+NqHSDlEpn
2nqrbTWU/rMyvse/6ZHk7uUp+fOY//fZjvjA5yaQy84cpShNWzY7HsM4jK47FHvXuVs96Bmk7FzF
eFuP1IfCRw8CMzZReeD0OjVD/hsXbWWfd9rw1CslVHWreEOAgmXahRsEbJGzDJoEMrQrQcmFX73y
vC68Q/3nXdREKB5Zel+n/tH0O2vt91iGFGjVblDdcbSTlvfvl/s4c3WUp0in2hVhxpYMY6s2LzAj
m03dUCsVa3lrVjtEcfFK5WpTG/kZSi9aDNgPrt2WbXb5A77eYgiwfB5jA2HvqI9dGBiNYFt+tB8q
68FPxGe158XUQbS93M7M/pKnRideBgBykCTJ1uPwWdCikqyh5e+9Tgp2HZIEECSHaIv+55h5TO/y
Qha2ceYsZVlmIGVw5j53VKmsOsZ8zrAxLyJX6kGDxSVTjNWjI2S7QIl+KlIDC9z/JQQyKtGogRx0
NUD3Gu+IvNK2ahf9WhiLr+908hQI76h+kkObM+yhQaq10mGMm8ouN9zqKjCig+Nbb5HMxBfmWrc8
Uqv9DfYEmzpv3w2gytugadKF2uDMAwr9s8/jYrZRlBdI6dsamqZFsiv6IwuvRR8hKPdU1iikYOAV
bfCbXPPPZvJyeRDmxmCSK4xlB6aMwhFihvkpl1Pkk83DsHTX+/P2/Sp2jMH2w9XBqdFwrFzNsHNf
fa+cO5EsgRCZN7jgXBtJ9WJ6BkJLOFQWRX7luLtceEFSYOWK0rDqmuqHQdV3VbVp/mZ6WDCAlzAP
ntUejWQJkvz1YQ0n9/MXyrqLn5c1NHblmish6e8sN96pTftqpsMBLUOcdYOny2M9E6v/hd/2db3Q
lIBYbYUHKyjecAi7Us3oTUSs+XITM+kYeQrfVvoiViMMYCBSOnbsGiQZhVOWAPtKELfQFKFY+YVd
WtJe6otNW6bfrXY4AOxSuiPQcmnjlCP2Pn2VJBzjL3/UTJEEj6nPYxx6WY0yu2LaTRgZr2GPRWlf
ZTutZ8dl0D42Lmj5XZVo6Z2PEd8qb9P7rhoqNHcJh8lQ/YxH2QFRJlOv6+111yJLjAyhPnoDfPek
bNiLfU/BOSqPviK8uTXK1iZyOGokbTEeuBe99rcqUVSScnXYiu13VPZeMFq+0khw4nhTIAMPpqjT
zO+JJhw6HHB/XO773JxP4l3g1mqIbJRuK05zr8fcyatBOiCVTs1uAXnxJ8nyxSabItETTMSNBmUs
W6O+57juCafDtSi9mM1V7mn7woP+j6zPGmHn1m92prVPs/LQUGlyNSSelKsc60bFACUmJ1jdXO74
TGBBW/bTzoey3Gi5GFh2WqD9jIgPua3wymiiv7pkowT7+fdjpMnxV00tuxGLg5UGhyiQ74VnHJ81
sccr7Oflbnz9PpbNSQCLEsxAMZKxbIC7QIR0ce9Urw5Qsyo8lLV3jSnnXVYv9GkmDYAE5+dONa0S
eci6M2iscmxRufUmJ84BM7YLU9ljkE36LrrW+ZfL3ZtBQEFx/9yilJRa6OHtYSNwFu5zxOA2huGD
ggIYED8EypvWfq90jNQdw0l3WY5XcYuiVzuiFBAOWpnafdPj1Hn5c+bOi3+B3D1dRLlMNEmgib8K
zD63Rom5D75PoFkRT0Gu5IdUlcD40+zIOdh4j635ovT+D8Vp1UNtlLdu+TAo6n2fYD8tRkeqrItZ
mpk1PUWit5nUqJ1hEFxL4RCZSXCQEusKyZLHUD4qoQu7EiO0oNipwpOYIQ9mKNusS7dllQcHq9SS
XwvDNM7OFzt+ilgXPRXJylQwbCX3660V6z+Tpjl7WY6f0SCRVE/Cn1ExnNwWMfnYK1FjDCwEgrr+
5EnogQVSONyUqvurMI0nRUeYvqrQkvCG2toZ7lAsreeZ6GeMA/nh+C8jM4yQaKUyINS3pVJex6Z5
m1Adjr3mITOUZ7e96n4aSER1zkObqS9VXoDo9E+p2HMVdXkpXB6xuXuvMQlHuFxLepDVjl3GXXSL
fbNylkTQfn4f1Tda3ZIoTMzEvFcRwd0omW/uEYTIXqn/DQuZtrmxmAQsF/pgrMgBfjSKfLCy/DkP
3NvWq/d6nb9f7uVMsDLkz8Nd1wCKgQWUNrq9t/GgbPtEbrYO0qhYiY94hFEexrzNFX2Jkja3IyYB
qyrkVs2DuLRFt/7hiDDUxeDJW2JAzUUnYxKd2gRj8iQuSrsb3AehcNdiPKAd9y0DDYolbhi/FqTy
RURl2+AGg17MAqKNY7R7SzC2FU/Ky+M6F5eniPS0bICCC2Zji3Hwji+Ddz3g6oFUpbtvNeG2jEGj
+WJTrXqMoHZaXra3l1ueeRdOYen4o7VIYziBrSdNdRCd6CofkchW81BRWTsMqJldbmhuqKdo9JSa
ZSgFVM8UjJS9VLnFzQw6RnzwSO7g47etM8fOsnaFLb2NO/EVPpiQTdGIBtqz6QN5XxnCt8sfM7Oq
ptB1RdXAFegD3+Lktz7o+KIVz4AnF3bi3CNUnwQDDedt3ekF+mF0dqWhg65sAvkwcimCGzfq7aJ1
sErqeQIPV5Xm3NeczOTAAyCa4dLbaO7Jp08CQuI2csdDO7W7OkHiJ1sDpdxH7lbtYTn45TYzI4on
wGVq/Tlp5d+J1F+hmLa0pmeChT4JFgjeCnqO7Z+ddsGxIFkoh9bBqna0ImN5groL6MfY9hCxdWTh
mIXNY1InzcbR9JOAz4yTK1u1uPU8/aAY6e7yzM/utElASckB9cWYUI9CdSV64pvOUiujCs5rcbLy
5qbB/zo03haxfnM7bBJi0F6UKyQWe7Z2vsXzGlW66Br5ur03hNgXL5yEM8F/ivWvYtlqmhaXvUCt
bysLVGDQ3IuW+d0V3cPloZvZNFOsP3XeoKyKBLidbl6LZn+tZQgTD+rCepnrweQNp6oYEUp9ik2J
Gu78wrsB9buJZOc8GM+XOzDXwvj3Hy4LWV2SNJR5smITmCK2hq53l9UHiHiQPRbyLHODNP79hzbQ
vzW9BA9FOLXWYw5JBezLjSkOx8tdmHt+TwH9RumHguKncFrD36UjnVrj7CVQCp3iNnnp8m0kl0dT
fkWd3l2psrvve+0Vk6pMyh+LSHhU4+LHIC5ktGdWtjaJL7VeGahi5K5dqMW91QVbpBgPZlY9ChFK
ygqVj8udnsmgaJNAUioZ/BtF9PDfra/1WP9tauqz7KpPrRkeSJqvF2dvJmRNaQCwHOUg0ehRGyPE
LFTaSgrE18BwgC1pN5UjvpROewo6PVxY9HPLZRIcxFJSjaYcXDv3xGu2bbIyOxdX9NRaWPMzczTl
BBixkJIEKa2zl3b7EGCobNanKGxvdBfT3mJhJczoV2D6/HnZ4yqGB6XZsFkjBLbhz6APvynq5lhl
1TopccjK7/Lkl7KSrqzul+UNN2LXIj/kvkOdzlc+aMjLa2XuHj5lCzSomTRZ6ZvnsO9RnbaQC/dO
ueitItG98Sx5lQRg0Ktyg3zpu+Dgk3i54ZlFOiUOCG45RMjUM9A+cszOVsM7QQmDaw+PL6sR2SOb
yw3NVGvlKX+AUq2lpp3gnLtOxhYyOdemudI89LHIdt41NQkEVHmDbi0Mj43b7JNuOAl9tHQMzK2o
yd3GwdoCmetOOUPRe/J9AYq7sIbPcMiH/ug5C4fN3OVFnQQXGaJSwCtKPgfIryJH+aNCXDGy5FNU
eRut3CDzHnijDqnU3YAOIYOuK9sirf5yOicxJ1MT9BDKUD/XsgamS1eeM7X29/DF/CvM5ynXAL2x
NvguFksrdxzAL97cf4i4H44OvAWlDEsx9Vzl1i5w81f0WG8K86kazLX2HsZHFdcQBX/XBHICTsPC
ASPwYx1avy8vrLmJncSiuhQxdpDD9tyW1g99EFdI7v8uGmlVxtWjnyvyQkdnYt6UZDAMoYOCvtue
1da8ElThXtY67P3eLvdiLgBMWQG5FSRq40rtWetxIkQHRKtXXgC/WOu9elNlMeXVKkJhXMsi+Vtu
+coV9C/SuGVY7i9/wx9w/hdTOQXt42WMM6aVBbYxVCABtX2V3sSlOxa6wMk/45rL6k0s3neHSAH8
oh9Qz9M1a9VLL0b/rjXGtkj2Tjfsi+TagaKcNA8hsmmt+mMo/JWOz0fR30BwwMIHB+SxJOqt+Mfx
P1p1a/C3/Cnsdpf78wch+1V/JjenGNXuoG28wNYc+a4RvTUJfzwA411g3GPYvs3zGO3yneEJm7SR
NlYirZESS2R1hQvEOsdNCH20rnobsAUmYbMyINR02rlC1y5vnvHQoNSPdNhSRXl2DYxL78NWykYj
IFzMfDvDeRY/LIYProcRFFs+C9zakWroVeOLx8W75VyOfIq/hyhPPqwxufj1JDctbZzUPm5xUVk3
TbfRvGAzZP/F2ZU0x6lz7V9EFYhBYgs92m3sjI6zoZI4YRAgJCSmX/89nW/jy2uaqqxu5S6slpCO
zjl6hnEXADQKt2yfv8KLxfZdWF3U+1qeR+cbPrUntp7t/z59vPfJlvGTO3hshQju49Q1USXP2GBu
+oQy7/oPOQAj8OoWT9iXTDzDLCQKoGfsw6JigDgw3H8As32Gu3rUpGE81780fABE+VzDJAefP+LV
H7zNw+30QCSN3OJ3xXu4ROwLKY66fGnoriPPIQHFv34pmk+M4i1ePGBg7O+5viZsyPB3Dh5oc2fe
jzqIB+HGIUMjoIqd2jtCDCpOkeW5XEIgpj819m6ioKj4cVnJK7oKDokwcBnuKGxvxsP1CDByl1p/
xh49hGIP3fxd7w2XNFdnHAMznXmeHvXwknH6wLL6qA74Eo6O0WaOZ9D7ivHgAEa6cV6uIfO9xV/c
HmFd1JbtYf95uToaGGyCtqgFZKfdCZ6lz9p20cj5YeUEygZQWD7BJC6CA2hEnF9e+oQfXLmvIgXb
Cqa7t3/SWvtlyXJoJ6GqpmX1E5RcgGqx/uBd7GfQhZ9NOn7DKzQ8FDxyBJz3KS3MYwHyrlNbJ3ci
hxZSy9kg9lVIN9LFlVzJXdw0kqcafVuiE0vAjQvCgT2fP2aievThwOrwIVbK30iwV4Za8iEmyZiA
ipJO/Nz9nWoBKUNzn1fhh1Gpb3Pnf9xE6q1ca0tGBFAHdjVLFyNV7GSq4sF159/hZP/b7bwkL0jc
YD1sGXUy1PpUDtaz49Kvk1vuwondm3TLx2xtvRaRHsZUWTs2o05a5qIO6YCl9WuM4R9KRg4V8Z6A
Fvx8e09e/+Y7p2TJYshd5o0qrHSSNc0hqMNv1didxgxq/qTdaIus3QRLpgLsW/SY0rBLHF3dNYhr
0quSsIVUuyT3JIASaRB8IBDym5r5EVzcf5vZIviGjmtmDtuZRLveFyPUGWL9kBluv0i91Qi49qve
W7xFiCkLE1yNiLqktuoDrOV+ENhWQVH+zpDyJFsvLpiao26AqhFz9nA22dK5W2tuLmkIsLxQbS1S
SNvglfdgihmGFz7s52RJvk85XsmrHMRAUrDPOpDWrhi8H8im03tCcHNA8Fbuwiz4OWnf36gV1vbs
IpzAbKAb+sLvEkWhzw/XMSYrGeON+gE+ezBuMt1eWv5GbF/JkpdEBKhxe6B4jE2iGgmBGq8IXwdf
5peaDwSMyrKeT6zz/C1tqpW5LSkHDut5WVMukrAa77oGAu+uzV9VEeQRiB9ORFEVwXt8I3Fdm9z1
/7/Jm0xoctPPpElIMKVy50N7ErJ2xr/YcIlo91aF+BbBYWWeN8LzStD8e1u9GXCG2DwsZtwm0V1+
jw+V8EGcQBzeuvVWTsnfPfzm73t+NyMwlyKRE+BWUzTIk9V8C4vTNXEe5cl1Hhj8tZFM3z74Kw2k
JU/AhHXta5A9k9CpfrSdfxoQanykeg7R96nFBRymxnaXwbfv9oBrX2wRaUqWawVlB5Hg3QAI0Gsd
0Zof4Wx2w5ZK11oMXXIHwCfsAGfxm6TJmQcJShFETANUx2jT7CbwoA9zV8iTV9n+M5Gm/FhJ55Vy
Vm98xbUzsGjZu7XswtzJ6kQ27t6aYOfemZOA5INrwTkK7iCl3qCUr9xIfx8N3mwXMmZuZcHSO+lb
sDRjBWXVPDI6BMCk8dHqjMjg2N9vf7mVcn9JIHBmk+LhehDIF3rx1WphPNdb9RbaeGXNlrwBlgEU
R2x8M1/JnQc8lGv3X4gFcKFjPeSjd/K2lJpWjvCSPBBolhUshfB1B3RuZA1dH9VdNZ46iEtsXXYr
u9xeZCXWUE4K9VyboGJid5XRFkRwwXJrhnSM/Ym5cQ9140jXEiJUDICk5+oKtsu7p37mR5K/wG4q
8jFlB/F5Y1eu/abrerzZK5Nt6aEiTptAdgXenO6Ptg6uzjWIx/W826y914a5bp83w7TuzHjhDSox
XWG+u0P1VY9wVXXznM8HGMQPp0J0/vTt9qZcOQBLZgES4tSqeGnAPDoZ3UEkGZZY3Sd7S15lbbMs
shawz4ynhsIkAFXJq7d9rAlQ21CZvP3717b9IlTMsqIt1D4N4v33wXe+luETLlDY4X5gOYubkmzc
W2vrtEg5yoBmA2lSnaTGb36hVxhTz7566hF4+4nPtyfz/mUC1+n/fvq0BpOuU7NKwlCSWLqlEBGk
SH60ONj7sE3VsRvSg8M6EJzc6nh70Pe/EHxE/juorLI+tO1ZJ/AjvvNniJFnAXyuu6J6uT3A+0vn
LAHikwvZkyEb2mQOske7Z2jE+d0L9JmDKHU34vj7sdVZgsBhVjXn8HCD+5F0xw8sJXM8lW32j0u0
OPl5qXu44hUymZR9UUY+lbN7HjvpbkSWtRVaHHlDqACZjLRJTtujKbI76IOdtNSfYQV5+xusdAOc
pfEn9WcN3LTVJoDitQKOyMVLBfWZWPVWfj+LDA+7YVoloshHJJqaGqCUDYT47BwNIHCxWx9kGd9x
fGil1SQmpAHv9vZve/8IO+EiRMzdKNNC1jKBA5GHK7gqd8zq/2Ctq6+9l5vfWRniDW6wc2djxPdD
rLOkuAiTTwx5dJdYkJptrOLkN3ZMRuuRq/xuMzStjbIIGX4lZiCneJc04OLH6LN/5mD6EGUDMA07
bdv+cnv9VnbPEgTOar825Vx3CXWdCxw8YaWujqqUd9xsEX9XSkAg9v8bJFjKeje3Wpk0EqaGd2Mo
bPZC6qwOI0f0995UPgVBQwF6Cabuizf1FTlYlAHkMUAfAJ6eHP3pBjxJlXbQ24c3rLu/PXuyNv3r
8r+5L1XZM9tLO5W0nBqKjrO08QCv0+YbGTxmvtSB7BmGLzPaHGEWArotzKHt9utgU6LuPCpATy0c
C7bj6J+WYIi4ysA3tMU14g6OC6n9sIRwOeO99TmVPKsSo+zPY6fAGhjSidb3haVdc+yb/EpmykYC
4T8AWDY269rRXcqQlwxJj2KzTFK4fAc72BAOSZDBRJ1VJdCFBfvRpjAKt3MI/DRsHKDgPnb2IZQT
kDVWzJuG7N2RJsjPXjOpnH/q6TlLjLi0SG0YJwi5pvB3Tm7KmHvIINAo+OLwpktwl9FjbrJu40uv
fehFlLSFcNqOuzJhs7fzqY/quIFra84iHshNoa6Vm2SJAieB0/gl16CWp/zCeIL3olftNiEck4EG
7PPRnEqvAHUm+9lZzzBPTJjIP3V+J49k7rdQ1OQaJP6324O3i//uaiTsEO9Ia+tBDXhMUkADpiEx
sV01FzYHvy1Fg0g1HNkvsF47GNR1MSy1eGz1oTikhUYv2clEHznAOMd4vYTxL0kfjNIslijgIsq6
n7cP4NpnWWRgAVRPuO1SnvRu8QFIxnMJl2b4RMJXOaDF7vYgK2/gzhJVnkJQHsbdED+hnhvE5QXP
OiQs8iiXQDWIMK5odZQ+O0EP8ZHmzoUKKWJH1CTq3a3Se2WmSyi5QXWYWbzIQdibnju/PFZN92ls
+zNQqrenubL5lqTBgmoQBTuaodNGxJnYoro4fbglH71yIS3B5mk7wLsT5pWJNN6OC/cINwB4qHJA
IwYQpgZvo9C9pkXv7N0lllyBigndjEwkBTQGIgiKNbFVq3Ou6o1kfG03LFHgbl43bWjnIhlnA3gu
mp77XigaO+0RaflLK/IMvDZ/D6vJPiqN/ig69tsT+iNtppcxaPXx9vdaYXk6SxB4CvVy+F2iGwPB
iDPsecE+0uGB84OGP7xUn1CEVFEBikw1AAsawNGJB6fbY6+t8qIR1GV8dMGVFglP1UE15c+QpJ+H
LYDP2l5fxJ8JHuUunGOhehKoB+XkycitSyWcj2MbbMnbrMQ4uogcHTCxYe3acNDK1WvL+b1qw91w
vUJm8ruHskKl0fUcVHi32UVfqbCW8O/CGoJQj+h3egb2zLT6yKe49L8KSMcUNrIn0GGE02zckCtr
uCQCej7CMq+wOey8G6IgoydRpEU81HQHI/Z/2gVLHHlWOi0MwtH2QQ7yk+bZfV6y/SYRbG0Gi9xq
tuvKDB2a0W464gIsTy32GefWroHU479N4Dr0m/QN/WevgP+8SOB+9urB7TuCq/W88wN745yslBdL
6LcnGOtYgHMy1PCyGOSd5ulRaXFsIGNlmvm4WWStbK4lCHzOhV+CfCkS+PIe4SnrwKy8h1hj9S1o
up0CuGfo6odha+VWwvkS7Z21KTx5bQwXZAEUENWOuwZWQeow27/7UW2d0uuJfyeaL1HdkCy3JOFG
JF1VnGzjfyyv8/o8vg5Mv0LG4zNsenHVgoZbUv+hU2rr3WltfovwkBf9HFg+dobp6Fdb1McOyl61
bTqIG1r3LN/YgGv59dKLCjbwMjW8FQnpil0q7cQHTyAL/f0oxd0YZN+tyttZpVQRBNbR33d2WciO
sq7dCM48skf7c9xCE68kAEtUt6QMxkJj2yaeY92hqXpUat4ida6E2yWcO8vAGxW+apMw5WHshyJ2
jfw6WeLq8MF/6iI84eEiAAop+OaSagMfvXZX+4sY4sJV0hogEZ8I7X+T09kneTSqnajvS7Dp0KRF
OmcISGLk4xTW7T4o2XG4qlts9T5WAsBS8R2WyZBiULRCog4NVVaanxYrH9Om+x1KN8nSee+5/5YL
+9e7+k0wQ+82HMIQD84NCkbLS88A11ys0t1vTmYlIi/h4FPaNgQOKmXi2cqNukxcwbZ42SI2LP2i
2yF5bYxFZjHPAOHbJEftY+dW1EBpbm7tbxUnj5tt4ZVQuUR4C9HDIacYsVDh/FjOz4Ufp9Q/YvvH
ls+e8Pb0zRQbvcGV5yxnCfKePCLD1GAwlpVIB2e8XEwN0GzdMyxld9dTpiW5a3V9V+fOJ0dsUefX
1vF6EN/sBiZVzRmzUbOU2S/mzScB7k0gzYkMbKMmXgteS7g37Ix53g8zIA5Zyv/k9RgebbeY91kN
FG3VW3unK3+WYQq5izHs4lS77KoN+xiU33tGgJEcKYnsNCOXXExbqelaT2aJDmeacJI1AdKsNNx7
wpQH+DwD2KUgVUs0QFwtwKZDcNbdkbTpl1SYu0K0IHUbTnfwl/Gs5rNPcz8y3mhHAx1/K/3KiIVw
URexW7qoXYoTnlx4+FSDzXF7369syiWSXOVzM0FlEZlCoM6ehc4+Cmi4t8TU0i9u2N7VkBqetqqk
ld2xxI8rnUEhFiitpK3T5gzrShnTMPUeBCsuHp2fb89ppUpYYsch4IyFH1KRIAbPlzKwy7M7EHHn
NZV5vT3ECkXFWSrPC3Rqa7Tc8bA5GKC3QyjMZ5FNw53BA7xq7ltV3ve8AeQxOIG6/8m1rVOdHjL2
udZ9zMsD8+41Uy8bP+capt5JWJZA8t5OfWeCmGySTl907VyMKx76Fq7K+gfv8iNj5EMxj3uBxpFq
52+a9hdI4d0efOWuWUrU09IZjMh8vFwjwYQNxBXje6q99D5E4h8K/QVgjg3kweqyL/KjgFo9NF4E
xhJWB23dzI1nU8KmNL8D4XmXCu+ERlYR6Q5i8jCafpnF/NjCeT32fO7GndZHaONeJjv7NPvmO1K8
rW7NSua2FLvHk2gAcIyuExW60ej0L1M4P4Ujijk4ZT5uNthXqH3OElhelU1GUsqbZJqcvd0UL74v
96JudobalzTQse2Z2NHDLps3ksWVmS2x5iandWu3TZO4Njm61NZR69O7SZpDBknFf73ll3By6Bk2
U01JnYRTeMjDcOcjKYIHO0xY542yaCX8/LWIfnM5FZSbCWImdRIAtE1K9zlL9c5RKovmLXUDslI6
LBXRO7xKEJJnTTLA322u46ZK3aeMe+a32wu5H1PvYHemiMEvkbHXqTSeHNjBwoz0oJyrB6bc2wCo
RgVznyaJ5soQVNallnaGr3rsU3snhi2m+9p6XDPyN+sB3Ljp2NgXiXTazyN0rtFeueOC/3N56C7S
KhduwiXeFqwHTTlc+67azfAIcqwUJHM5ZREnM5QKkAm7G6XbSjBaaqlz3pAm8EbroQIQOCY1e+pJ
O0foDe/7Enq6jbgzpt84GSsXzRJuXDWwUfFEwJNaM7ZTSKZAc/YhsHW+HVnXMp3/wRA781jkRcET
u2wPNKwgIJJlh6wCad77YA+PVvtT1F8HVV46rKghHdpH0z0IRM/a0b9cnX24/UNWJroEGDOoEqta
sTLpcuf7YMEyPQBN3y3arTpt5f76H1wxXBa4yDIOpXV2zCCgatyii9AjO7qKx7pnu36C3rb3vR8/
BXLfEHpwWn24Pbu/ONl3bs8l7LgKRS5l5aLAgFkEZNt2TZgUEF42xfcmc/BfcIPK1D40NUx4QBGa
ZH7w9Qy3QPMFzCwDAGPkam2fQVq92svn4dXRxI2QrM3mcyrYl9s/dGVz/03235xXyy7tcghYlaiu
iQWjSRaimgy0s/NoedbCiuqtemjti19Dxpuh/DyXeFLDzgtt5kVBI75VbXg26caGWrvGlrBoMoOk
0TkNTyoNXT6YqvVVTBn9Hjhu+XUSub4MQf8ZNu521NJJ70bjVvvbq7gS9ZZoacjNDW0lJ56U+fxU
lBXdIUn4mqaBH8OlrjjeHmXl1lwqurejM021N2AUt0MfUWZpLEJWnckEKGYN3lC7hU1bG+l6E735
VC6F1kxPDaJQmz44wO9JWsFnsrr3x+qj35c/bk9opVJYIqIHB9VxDUX8pLPl3qJfZhhJTJ7ZZRB+
gN31l9K6mq5tdFCuN9B7J3JRRlZlPRAIivGkG2m+7zth4rqEqsPtqawweZ0lvlmNrNM9UWUy1mNg
A245siDOB/KRBCOF+W/gnECsYfFcTnbMBwvK51VxLzWF8hgjRfDEArfz4VYEv6xp1nBC92t5HI1J
NxLdFZMi5++5efNRGxjDUHsMrzWuD89T0I6PtO4PeVBBapdWJoIVXRhTu/upZ3s4N5McI4tPEKCe
jmkDNEnWo/ydqmBnwekmSHNgcqHnNgwedCJ7438AHylA2uHAH76lzb+x2O2lACMeH5tgKrHrfRLe
tVQ1j2kqvaSFawZ0cx6YX9X3Opg2vuPKSV7ixm2pNa8DXSZgpUyxa6HC1lb/A1qEE4C6zcbltBZ1
r+fu7aeopypk6YzN4gW/6nYa0II65prvvRpErbaNhszaBJ1cC5l3Nv7fTODNYBy2L7UNdejEq44t
DG5A1n8Fq/0iXXmvXfsxfabNk92JS51vSaispaxL/Hjf48XGb2SVWFKSEHQKfQkcK7asgB2ENV2E
b45dEO46tH2Fz367+stVVbO7c8QAyjkNjhZ1z2GdkkhRuOTkReYCGwpphIkr9RA2/sfb53Yl0v1t
t75ZnKJw05CKsk4G1v8JlK0fqqF4GodgV8J88Mp82SK6r8Sfv4TtNyNNrQp9O8Vn4Fn6LczCSwgg
T3x7FitX6xJpXgPUMEDG8fq3+9+enZ9yZX8C1+F4+8+vbNcl5DqciBRiRj92bGHoBy6qA39XG9R4
iBOKaDLWfu750+2xVpZpCcCGr18xuRxjebSGjhQwEI3yNu6bNfzVEnMNQ0QYF499nbQa6M9p6L+j
iQ9welHD8KV+bKR1gEEmjOH6yGq7o7CLetdnHnjknQfmJv1ui2yrnbpS1S2x2U2amymgdp2A4dnQ
H7yEIaSCAxDEnbrhHs2Gg4SoE8iHx5FnF9ttN/KktY953UNv9uEw59PYNAP6HYjilWc9ZHN9boS5
lo5NTGUac/r59rf8WwW/E3rs60d+M1ZT+IWrZ69OGJm1C+CjgKREc6aCll+HoIA4nnH2ovIw5pTz
szNPZVQP3RflGxCyZ47EwxnaWCvYldEM5IW8urhCwTWZsg8l7vEoc5j2Is/qL53jV7HMrXyP7eNC
29u48mkOM+ur4KXedagAIJU/vo65ri7cLSFFmY+/3ElC5QF2Zju7gg/O7Xmv4BnsJY7W98G2CDPN
E6ukHwbt/mqYuqg+xbNXmfRZdrJVGDU0/Qat1GRU8tM/tjzspXRy7wlCOobbsjL5rlX2HSANe8sX
kI7KNy6vtY7ZEuyu7RnCzx66c3mpXkvK/iibPYku+8x7D3aGPEbhqEkLvbcp8oY7def61X3mqi9N
iNWoxqc+bX7QrtpoFq49jdmLbLWqCaWNwqmuAzvq3M9werwPfb4r6Q/hsn3QAJzz4Sq4BEeZKOXA
zrfVedh8F1l5ELSv9+6bTR6SrKh7aeFApeNL2SNgOeHnATcIFLWhnlJF7NrBD8Dq3gQ4rQayRTIL
9e/ANcj3k0oWR4k2sTEH0rBDCB6ttuX9HHont7LbGEwxGGl5R901x6ofdpAD3De53Njo79+e9hJp
3wS+6CddYOrG/tZL/q3xHUBN5iJ2LJhmZZ75cvtEvX/BQX/rv2tshQS03RJN2qlT1qcs94pd3vkK
D17tz9sjvJ/42Ut4PcCtxHI0NlGpyaHX1s+g7GD+ao+/oHH2b0NcOxVvNsqUexUYuh5PZvdXKCCr
7WYv0KP5unn4V5o79hIDLh0uqaQ+TzxS7FMVQB59etB8iAhMmWfzi2RIrtSZPNEy37eD+9x55tAE
9JMDl0qH7m/Pc+Wl0F4Cw1Frl6yEXgmwxO0n03f3Ixiso5xfWoLeK3MeyDgebEt+9kK+bbqxtkcW
ZyKtO5qTnnA8WJg6ngEw6OvypavoRmby/sVpLwHiDu7KsTMUs8rqSLNfunAuAANGXT5hrYvvm4z4
tfVbwsSBvyZatiGwoDZu5Yye24CcIKaTsAp2Ih1zHzJWHR1C7xzrdTuQvV8o2H8lMd7sz4wA+IQ+
MocAa//Shj59QD7c7CBErPZ10Xcf/Q51Y1hA45vhgdQx/LPnhVtR/HoK/jdXsJf47H7IVFGojic8
YFFHn69tBzqEOy98hn/bsRbANCGq3NMc177rgWA41v6h2xJ6WAllSxz20M8tKWq0B+zc32ekuy+7
em+R7Km2gh1tNuLY+x0P9Ln+GwIoYkAhC/So5qw/qFZcNA4pa62PPkx7PGLhqtLBvefLrbt67Zsu
Yk5ZMSPNtetRj2M8QOz96NavuZpfep43QHyHH1kgTiptFbZ0A5FFC62/22Fg7bwsrmUFnVCItKDD
qyTdBV3+4FOzKxQE95xHNH13m2FvbVEXF7ALbLdVAWeZcD59kd34JLK4GSGNHbIS02qcO06c4+Y5
WRtuEWfAjLRymLqUCXE0EGOpwBhVuJdQcFMtXMG4hj7iMIx7S6Yb22alt4lH3//um1qGFXyvx2ta
F+4ySXZzIcGXEHdXnCInImI8O7IhPfdbT7Ar0XSJoWZeN9pG9Gifq+pqok2PM3W+B6AK3N4dK6u4
RFEHYGMOnrGBjqkbfuhaiHyK8ncwQVqGwG6iskWkS5Bj0CHYqGLXwuoSUC2vEtImdDkybv44+7zb
D6zcWf58uT4rtzIU+G4N/BfMD+rqC2ebEmXXrfFObFsCranpAQ3PMLKi2akoTPOCR/wJTUhb7xjE
oaPMDaoImhsqIqpTEQ1nsrHOK3nNElo9NIWwgh6Zk27D32hQ7gsvvGNh/7oJQlpp9th0EWOCTPm+
H+QA6JiBx0U7FGdDjz4sbYUNaRBjZB/XjqBHMtLHfKBRBsGS/dBMe8jqf6CeFrHkvX/RYx/j1ZQ2
cC0+oAhVFqSRWBZ8uL3jVr//IiAJbyqUV6Ip5VSiipwRdWRjoeOWVxKKHxyI3EPpn/PMyw4t6omo
JBSiKrcHX7leliBtVxO/nOBwh3fR4sTC4IVx67Fogid3Hn9uSg6sHdpFaPKnAQ5YLugdYWbTx7QP
2FNnquqgcrLVTlyZyBKNHYKGLAHUBMeR3wWusqOpAAISRgA9eEQxTLW+3V6wldtjichWwKx6DawC
AX5I95K2UL1Sl16HP2Fdcw6QkWx2KVZOyFLKG89GfsclGiHCR/8xVXEGtaeAT0+bF9TaXK4jv0ms
mDJhQLLAeihI/wm2ySNIItZlrI8FFHvT7hP0pTb2+NpI143xdqRukBatUuvBdL45qxrCZHnm2jt7
8P2PBYwy8Z4CGEvWZluw0LX9sMxoZuh1t9OcJb7xDqb2fiqHvvbKEQdZTpDS3NgOax9pEWPqzIXG
VZ8VSeXtOzF9bLtpiihecqNw651/bYhFeGCOarENeAFBBho5Rn2YAvMnAywQLqlbD2trYyxSlXas
al0V4IGA7TXvgB2i0BuyfodUwYe6Gujp9uFZiQNLLDZwPGwg1C6TCgBaR4/mOM6Bv5vsfEvacC0j
WUKsM9WXrduinZVCm40CKFXVzYPj80cU/bt0kC85d/e2Myabp2hlUkvgdS3BnpWkQ95V5UfaVn1k
O0FUi3rLnXutfF5irPOpBbZZoAAqxXCeaxnAkukKW/Tv0tneUeDZqcJE2RQDEHbEIuMnzOTHldAW
KaEOfmYBkbL18LWyV5aA67wdjZ/B8yVheRrNRQ9tyiyDRYjw92ar6lkbYxEvAgd2xx7YNFDDsrIm
JmwiUDADOGMn9fWRkEiro/92BS4x18ythwC1ZHmdDx6A8ierqy8tqY5Q1oNS2kYEXJvRIlA0SClt
3LRl0mQd4qwOP8pRfHO5cw+pwtunayXkLVHXDZj/oybk/wPFpKx7J/Ce6hJCjGEQbybgK9xVe4m3
7vFgbYW5XySzJxOvcKIGDtQ9HiQLJo+Zc64b93X0y1M6Qd2R9+I8Gy1OuRf0+1zdQyoysL5PGYDg
uQRZrw8ec9G6G7Xd2llcJBq0BZ9tanJ8y2BQUQUABCzFQ1Qh5nh7jVcGWAKyp37K284GDgpOaIAs
j/cOR10H4PDtP78ik2wvodVU2bNiNlossP4q7hwgckIHAred2pOMHxiVES9legB1eNeiroI9OMRH
xb0a7XjjF6xs1CVM2qJeSXXZ8oQSymHkUR+mkt036NX6QbeHy9uzbtswhsx3HvWOeFYijdoC6lEd
ik76y+rR62YozW7/nLUkfomj7tkMWYsJkI9ZiUMAFno20bs0/0AqKE3KvT9+9C+h5XwYxyEaWXFo
SX0goj5ZvL/vPHJXu3VkTyzqmw8lSv4BTWlutVvNoev9+E4BtcRfE1VQv1T4dcyH25YH44EiOMP0
KaZ10hEXfU4YStuQTG/wcOtujXqNGe+NushtzCAA9HbLKiHApbUwPVD3Xc4/eJMAIq/KYXsBhDbk
rXSUo7Y8c8fFcaNd/ZOCF35qhBNsYDfWSpclGBtGkGrkABYllYA/fNg+MZq3cV0EO+3Qk4Hxro/6
i1c2uPYWTHlYer69L9bO4SIpckglelkLtCLxIOmW/cUI8qOE7+XtP7/ydmMvxbvtng/c9zlPpgyx
qrPEH+JBqRZ241PVN/ssrVCshkfonn6bjfe7rX7DBVXDnpCAl7/f+BFru2sRzUIXNjpXM58k80Ub
9eOe1ukfeJveiRTfNpjrE9HeZbQA24O1samdrVO38o5jL6HXRT4MuqLIOEbva68fJnkCDAIqjBV0
IJ2YFN2HGT7GVzy2sapne7R2o0V+wab1a02qL7env9KJWYKxs9GBYLYflomEMpg/eAer8nfk6iUt
2Qdnbk5olSSbGcfK5bnEZA9ezbLZoCvYw2SlywUB2ss+FeUI65VcdHgWgF7O7Yn9pQu8c36X4Gxb
174LohfyuQCsrjKz8/006QPA1LBc43l+mQKld3WR7kavHaN5Su2vwqDzJCAu7nGTVKy9oD1zNuSP
60N0WqQBVJQ5jFAp7qJ7BKUvGSAXn3ILnIyr08bo+Y81dfYGgs4ZJK7Og8/tc1Xl9Z6FVzko4Oiu
3A3s+cMo8e4dloKfYHJeRVk5P+jGO+keEoueP148tXWIVxfierrflIXUneewUhKd/bA5dHNvnhoP
YrscujNizl9VBYSDFFUc4jVxcGe1y/zQ30lgcZ6nPrhzs6/O3J1zm30Elfyz0breT/BnfcisUOzb
YDj5PtUR4I6Jud4HLJwjJOr7gJtPgg3fQnc6FW7wGMwDPzHuXgACuLdRg544muxe6sAfwI7zwP2A
y+0+NyY45J7+DtNudyOMrVCpYEj63xXIh36aYGRcJjocE4v2EJduZBp8SkUdPktRqyjr1XgRZnpp
59p9GOB5+quivEvjFKYmbEeL4UOBo9rGfLb1CdamuKh1an3Nel6jTqjgdZK65I5N8qeTOh8lNG8i
UG71b2GLT5zX48ZU1iqvpWI6YHBqLseqSHTZPzXj4XojA3FwCLUTlz39DhjxFOV8PEPp8fZBWklV
lpB7YvqiNm2BnNpH8M844ID5Ixi7u82osDbC4poxgwdYukAdMpX12ZqCAwXWDmYdJ59uWcasBZ5F
6Y1KZzTMt1DqeO0dGmKwoZt3dgNBc5b9H2fXsSSprkS/iAiEEWIL5bqqqfZuNkSPE1YII9zXv0Ov
+vKKImKWd25Eq5BJpTKPgb+YvvL+WMJ+zAH2dqYlOmV5fFYFFMKgDLiPewBzRwYlhsFF8LZuqX07
5HB1deGZWeQDUMqoY1xfqoUC0BxWb+IMjhFsBNFj7vAWGXyXW6+xY95ZMn+EUcAqnHYB8KrP8fUO
dLV7rtz4LN1xnw/AiOrMc2jhdw+mm7wDomlAlZMD7pMiXeAs+kRmGbiVVXvAW+2A3XyDjvRKqF9Y
3DncHo+nzoEEI97Ksdqxjp/jVj9pyjzWZuWbayqJC8gX/Su6fIujtopb4SrQhqOc+wOd1OeT5IW3
yutEckQ03E2BbNCtyJvMYvv00PfbyH7X4r+kO3Zje2PZ1DecX9cXe+kVM4e8C3NgwNyi8yWiRyOM
b0dhgiLId6JODgOQbBazg+k9QwrjWYT6jUXYWZNrLqJLk27+N6Z2hjQqTQ3Jmbbq2R7i9yRpoVbU
sudekMd1YP9Cevb1ZPk261lZJmlWYtYTuwSEFCDpcRu54s4Yo1c3A0pZd5Gbolswdf1upNm/rUzv
FH0u5A9zfLozuFaX5BMYmD8MUr4Nhn3nYHMpjZ+LPHlO9Pqh6uPXalR/2rG8EybIVdfH/kqAL409
y0mTkXbAU2vAxlefhIHoTxU8hiFGBuH1s4wbB0hFyGdSPI05EoY8tJgHDiKKK1Fg5cbWYD9JHd6w
ON/2mSIglkDBSlNyUzvh0Wg1vFTgerLHGO2505QHFljeAMIdIhN4cfsUHRvA72pSnEOq/7SMFimh
uklBbPEkdapDIe3MA8gdPrpR67fh4/XvXnhvzGH0HYNCVaNIeS5hBumZITsSN/1crSFO1/2FWZ3D
u6kDjrfpQkzQHCCWrUNUDVNcrAShpT8+nZNv+1SH4ndUir4808SuYZJr3zhasbIXF5L0OYh7bIEo
NJoBemqk/oTC7CmCqFkZjXsaWoZXJ/qzhe56CnjUygZcGnCWMuYOdGo6BwJugLahxORuCaw3I30T
8eFGy9gGUja7Vb7vQiSZo7BV2ORt2Ibl2Sk66sNlSPo4X5vYoZBYm7apmffh5voO+8paLu2BWdgy
sszSjRGKc1ru5p+Q2Pvb5MN2MLpqBxFE5N6pTI+2hROi90Bow/f7VyniYdfEZuKXAFb1vT6gX5ir
Q+u68PgoR5BXwj9DKoYHeIGGPrN15zaFB23v4D9MKGSKPjUP9kAfhV4BvRIXL6ITru9mKqw9QF/p
LuxrsolV8XT9K79i1KWvnGLat82IonUY2nVRnqvU3uONAtp4dXAEPY+5e3CqVHmaA7d0lHaimu5c
HR6y6EgoO/IK+qmTJ6k3+Noxfs0qw0+Z1W9Dkf5K/zGl/Cp0fPt5dVRZBHqkElymAS/uH6n9OskC
rDKMF/Kgr+T5299PYztpiWjl2bBNiAdZzZHmHeAtaXVI4cFEStRM15hFS7WzOT4eXbY26/tBwgo3
vXHKcROmxRvI22i75Vujag86uA9RF29AUNtkPcqKQP2YOK9hM+6lG0GVmvghdAl5n0DJ5SdjsITC
EzN9vr4Zlhobc1B9V/Bw0FPo+vI++tHDE100HzlkhtIOOOmYbYnG9yVkIcxW8yp+L9lR/SqGGEB/
lvr/+oyYo+8prJnhfwEFzjqOA6a9WkQekIC/rb4iFsLIHFLPoUXQ1hSXh9vfp91tVFuozk06jrpv
ruq2L9Xi9FlkFK5EDJZQ7NQzfgs11jvAGV6TKvnTQ/7XJs0zy5ttIUGgLbpPEJJX1nA6uBcO9BxL
n1Vp3IMni49LplJk/INB+R6SZX+mSqzj9r/BDAQDutwzpKMSlULg2P5x6FnETHtaQFvELc8wDIHF
56tR6LtIB6CflY7achwm+IMJZAu1tWnMeFeigaqBOnp9+IVrdQ7vNs02B2chq86W7W4VTU9ZIX5f
/9Nfz/9Lkzp7FEZ231Qa59UZAGpyAzuG7DCEHMT1RzxkrNIMfTX+YMPRVUPrWVV2SMruhEL5K7i8
uldAjmVb9nkNSn5BfcjxJH5VsscyVQ+uvuFtFggzoru6+8danT7LCsmgEexxDtKAm27C+C2lm1DV
L1le9J4kw9ZI5ecqDtWa/ur/zY7jzuHddjvC7tphBVDmzfA+gMWVelEeJlvlOvFp0i4Om6j3WUsq
T2oNDG0KQwRmbgVtU3eelFYLUqr+lDvORDEpN53pipMGAJSXVKx/pKJRvowdCOuSgvgpCfN9miXD
c1MNd0q6dy0LcSfEzqOZVJlfpHL0a9dNb9E3B3gxlWpT1ZLtY0ij7KuuY7ucGZ82SBYHK+Uv+tDD
I/v6Trl86jEXszMAPViIwPBUQiaOHwzTAa28fXQr88XAnR25JuBxw4OtDlqpb1yIs68Me3HzY9gp
Gny7x5ituKXpAvdkrd0xCGaYFPppW8l/FY8dT7c6DL8Hqz+VcYrqQg9fNBl5cZOstEAuXqMYfnY+
YPgEVC4t5LkNx4PG27McbsrE3YdD+lib5a+kqvYrXzp90aXNNtvaw+DQJswhwWh12ks7khBGau7O
GadnNCRPWA6nPChWJCb0H8EjaVCWHQi5vz76xWzXcefY7joeNbOPoLU6gGbgwfz3Hn1UZEK3PEds
C2HJUrvirfq3Gh7Gm+b727JSy6yaLIfooKP/tU3zzszMozD50WpQMa3TE02y10pm3qrA5cUCGxZy
NmCdgiNjD5kEhFy9qoE95jac1Km2XTXc+CoxXVrA6Vb+9k2mRCsnlzmGyAu/UJAiS9C0Dqv03nJh
9MTYuQ6h2a5lW4Do72j4KLr2kdaWs21w/HcDHu9eZRh7kVmPopBHXGVG09yyDHJVaYfau+BelrqB
kA+VcPw6yn+rnH4iTcpWTtvFxycmaZq8b18QN21ikQpJ6ZCF76HGg1Anv6JmTYJ8aQ1miYMCXaZV
VEE5sEJt3IrecX3emUqHn+VKofZiAoQPmKLItw8wW2Y2RYXjOhqvCc1+i1rtB1X9LDPbX82yvqpL
FxZ6zhOw2o4oHTYeZy2u2UHTmXG2wyz3VBT9zHgob2MBjJuPUoFfWXn96ArN2MvMYaMXAWy3g2th
hCJCnu27EL8qNZJjxZt3rSC2Zzma8S6G2Dw6ZToc8MoqNwZG8AvHoRuY5qxRlxYWY043sExMlZ1A
z7R29fuIZ3eUA+9TA7O2Lqy0ED3nnAK9lZVGC4ESCk8iQFvdBLbTr8l4U9XjTzWaT1FjSLwyR7gR
lvpH7OKOa9o73pm3Zqk/SJXdKNeGtShc4iAeMKxs84WfNUcjM1Pr0Z3p4dYEP9x2oG+iHc48LVNP
a41HaIvAzGFV93RpnmdbUrYoYjVFXZwj3fnda81TVG+RI+2hEbcb0nHwdcMLo9uS/5Gw2ktjeqzI
rqmCsZeelacrWtpLv2J2exM3gUhcDpW4qDAfUrvYxsJKvBKMzH8T+UVIn93Ug7DcbICJxNmwilNX
GndJH70B6dt7Sqz0FhYWjs1uYx2i5obsQBk2TKG8ity6AJtpVf+jrvKPIu195VSb6xfi5c40Pmd2
Het8QOO/B3U3ZxmUWu1ARPd6z7dxk20KLTulkt2WXfbDseWHLZ0XdMkDakaok+KwAke3u/47Lmfo
jjtnPri2EBE2UH4WzD26UOr0xtB0d0hIOQ4GxCgcng6bPiwPvK9uONqSXiTVfY8GK5Dc0aFpUNxE
YqkBvhM7+wbesdoYlh7oYvCNFUn8DMON+JZxbZM2qHKO48v1X74Qi+cEClHbVmVV4Ebi+H7A2Non
otygk3gebW55q+jlhT3hzG5dmw6kRkcrh08E0GHWi4R3VyPOetyhpQz1vs52365/0FIKPOdPtAUs
E6pYAXGDe3GTMvex566nOnis63+LJDyyUB1y2B9ptdiOVPxcGXfhWp5TGCI9zMoW3N1zbvP9KIuN
4sTduJoJkSIrvmMjnG+VILD9bbVbFJUOPWsML9Lz1KNdtmv64cPW4CK88nMWcsU53SHJKsepbAjh
TjqkePdvx2LYIDWUzRHeERsIaE0kYDsfd3H8qze7g6jjXRO9SXT6877zk7LZo3K6Wuq6jKHBEZlF
ng7GUFQjVXbuQiY9YsgPaMiAzNBHu6KM/1DIpXtGRsptg0Pj8w5uDtIu3iASmgJCtkagXfwZs+gU
jbQY8hQUB4j22+ZPLTwq9PvwFBqG2DdGvp9I7wi3LfG620lhajWd/oIAX8hI/k+PfuxHXaN9hsQN
2SKNeYgDprNDWzfqxq4a12t4/8eUbp37VqZZELVyak8lUX3ISxXfVo5Bdz14VfuwSphPbD26Nyns
HQal4ykPk034YIXkIJEj7IpGT3YhcFAGZCEq0WyMYeyAVArNXefKbCtcSOp5cdlYBxBiULJvCijJ
WuPwEmki31VJX1gwzS5k75uui1Ck+g5+zjyTxnMaQ1/O7wFwajd4aWuBEY7QLchyYKn1WkKkDX7G
e7SkJIwmotFhHovs7AZmVERgnksavluK5E8WsKBwBI8j45UZ9XCPar5x4zATTHHdkfd94ooVWaWF
m3XOB+FQ2GqgjBEGKZf3mlAnzY63Fp0UnPBau37kFmLcnAsSOXraA26qBTA9JrcMJle7nqG/7OjW
rjaKwSvTUvkscena7bdQ+ZhzQpKqJDqamdD802ns2Viqts9+4Tfcu6N2Kixrl9b6R25Zj6utqaWJ
nP79W+5ujRU2QIaPhPCai0IObZA44AGVgpS+YQYNVxZs4V6aC/lHI965bhSBIkLSt57jYdZJdPPE
1mrY43pzeGnNZnkfqsptl0aDG+ijvavSJKA2vakcdmztPvaogSscwrLX98fS1M2yO0MRnM7McIOI
Dp4wunIzcAeawwAsbRhxV3bh0sTNwiw1DIMxorFAs6HHK7G7RRnDS9XyojC6R/RZa70tDTQLpCa4
J0Q5LQssrnM4Vdm8vx04zf7KNiQw4i7krgqzNcTIwu0654o0Qou0nCZukFVmh6AYSUhWQKWstDxp
1VCQv75GC/thzhdJR5OmZVTBAaUpT8JtjrExeixOXqykfWQjQCFZtnZ6pxW5cB3MmSJFXo65TjAW
64fdyPguzHjsman2i2XsjurUM1xyw1mDGKufgK3dr2o8LCVJcw5Jr0YIvrVFBIEyFD/cHCJpqZfA
grUnLip3kBQXeQ/dHZr6kYZsdrVau3AI5nQRKngG1TALpkfQ9CzaRwnRXsgtrP79hbRnLso/UEH6
oab8LMmrpYwNZA9Sj9P+eeLC6Fl4r8wOYtSrWJuFEDyni/DCzeE5n2lBD0A1K1q5ESjDGQXS3Fju
EUm2Cf4PPNEj9zZuWblSQll6+NizYKI6GqUwvONnUw3vDjxATDOwRoEKZNPte3w1XlnMT822gW08
cyCr0f+imgGNC77NwzoYszWn3ClUXtrGs4CTpjTjhhL8nCe17kWJRlHEge3D9QN5GajmuHN+SdH2
kSF1pgW2GvCUkzsK/Xin3oXaja0wTIYnVD52dyXTzgkw9qt9wKWdNHtaOk1slaAa4KaLb0K792E2
/8u0wmdTPahJAHK3Kp28ENvmLBIUWN0uJQa0gqsKwG4go6AUf+qj/vX6HF7usjvunEbCoPEEZwIX
1tCRQmf3hgAf3pX6Pde6c0vBIdabHyHdDHBxG8gtnKX9rIOWeA+mR9EBZJy5YGhC9P04eQUf85Sg
MEHvr/+4y0BR/LjpfvmWUaQml0mBxDhAieAdYv9QPIU4UZ4ekzLuN7kOSX6NZnID3egP28js3fVx
F66vOZMEhqdmaGNznSO33dS5x4a9dGB7XrP2eSy77fVRlp4bc0qIlZcmb40OwyDmtEy+GLzY8Qa4
audoqxyoAkMWfqMUdDWae1DPByDAgdYYNKiYDp8rv2KKChfO6Fy0vzE5HKUHHoGUKBMvGSLfHcQJ
FoI/SVzuGp7ft874SWPN8NKu8puUHBuIDqzW9Reu1TkxxDVzZludjM+8/NnYv4f4ZyR2XRttlHUT
i8P1r7wMcMBOmkUiJnkiihijmOYfS9RwCE/RfnsaK/0A8/qdqICVqc0dZEw3/W9au3ekaM4AFJx0
bogNDHPumo4YnqvqgwYfdWhRteR2hB7C9d+3EFDmJBKNqDiqCMjBJu8PbQHFo9S3ow9Xfy7t3Bs7
qPulK5v7C956acFnwUu2DmypiIYFbzrhxSCSeUP6yXiK2k7WgEGZfRLxbEE91IPG04tMG+5PuuH1
iKd/XeP5D5+ZtBvutBRgD1omz43MN3rrkkNpQ8cX0gzyhOrCpqtGzwT63iuIDnQ6R3fEcLo14ufC
vpkTTzSCTVNaDCaMY4EHrvZhauNR2PxvI6ECU5J+vxrul07qnGCil8AOaCnhE1X4UId4iCZwfMeL
QyqIWydO9+qatq8FWKQ8LeBoEv1uNHAD1viaC/fonHLiKjifdATjAzGBMyrGDzNaFdhZSFPmHJOk
y7UehsT8zCn5m3YC5j7bCKe97MSmjwfhCzBd8whKjmvNw4VLbW4HQDRDVnmPBGWs8tfQal66kDd+
DQrj9dO0kEjO+QWMiKrL9ZbDVMgFBYlP2I6do7QjYNsrB/YyeNxx54wCm4uScthmnFFUDNoW3GYy
RLuOyQfLkHclUlczNGG64/yt6/65jAG+aLNf07WZ13AkhuNcam7UmjL50mGYhzcUBylAh0j57H6T
6NZNOALIPJrxk1OKQ14B2aL6lU9fmt3Z464QJXyQQQQLQunckqTeGV247wvyuF4PXNqSsxDlul0C
fgNxg0JsWk0GfEg+c1VvYjCaUkAsLNc+dRl5spOf13fMQvydkw4IMP1R0eGtD8pSBbHfdJvnzc5O
XOVXY/lSjAxABYhsblm4hklaWLI5oq1vIpvonckC0xapP1nWuqV7pgIqizVRuzjSJwOnlZf/ZZw9
LLWmX/EtkxpH2PKYssAbmSSPqkieoKTxItru0AzE3dUV9GOoZp3a5A/0sfdogwemgqoLf7k+vwsf
O2c3gDeQDskoXVQD1caofrGI32ZAwESa2ju8AoJUrXUtloaatu23LwUYOg/BhMLecfimEnv3My4h
520Pj1yT+66la2WHpdR5zl1IXIneaNi7AW68QKIRWPQ/e6Pyhx9ZKry+gdFPVGzQLwV8FjqB73ni
3EDn+KHmw58iowGL0l8lMLNwqOB5PAmX/VuBbE4VM6LeiKuGopoEYpBWik1WQv8DZL37KRrEtflw
fVUX4rgxe2g6WMzMijQ34Kp/rDT9nWfj1Bi4/teXFnIW03otkyZXDPU3Szu5wAFQlp4kAqmWk/sx
dO5X8QAL1+vXAn/bMoy7LNckKsDhkOvbBjpo8HDXzJWztxAvv9QRvv31rh9Aq4nGMIjwjEvj+CmM
I9i9wHsLBosrN97CSsxJB2OSibhXQxg4qtxNRn2sd0ZPYLOvfMTSU2zOOxjiDugHeNQEsNtAQ79x
Yej82tnkxMLuoWTVA7ipua8PsOHuijUV9qWw9XX7fpu73EjhKSY7EAXyah82ofT7vtzEKLrlTt1t
+yj6Uzu6hlQ0t3xtqKqTZVV/m9TIvKT+x7LpnLkw2PE4tMC5By2qJa6XECLP5YhnOMxkc7ods1S+
uZCRELvrG3+pAjeHGYdJPupZlTOojMZ3pZlv20YCw5XvndiQqGzmwcRfj7MWOsXJbvUYfBH8LrwM
vgpK32YbJHKRtkkCVmwL/zB0LM5uDFvt2hhrXwp1j3L0SVHrTzamPtfYp1FE6QZlu2abaKHn0vHI
R7mtebUj9DOjLPSjFKrcUENHxQAUfxBvYDux7RypbaEbfdMYfJvK0MudBlrHGSKza2sffd3IlWOx
hOj6Sui/fVFIiaOoNGGyoGvdnjvdu2SpOLodKqye0MQNmLDWFgABCDI0CJDw12pvSRkf4BEe7ynV
bd8Jy5t+8oOO9Mh4w0vGhK4a12O5KRmTJ1Br4w0HqPbQqqw9lgAc+jA7TDaKJMMx5yNMAUBRij09
itM9SaEBen2XLKQsc6h43Y+gvNcpC3hhwGdkglSDRgtTy03bhb7ZcwhEO8HqE2QhGn+d0G8ziRAJ
vQ8H12qW7mjH3kgo9yTG4w7g413V2xtnoCsJ5kL5Ze4FEOWY5DGrkYxlNqSJpnqEp+lH1xAHkyQr
AW1pkFkW21LTqLDIbtDn7DDdKn0RH6TWb+JRPLeucXN9lZambZbJ0sSozZpgmNoYjg63tqZG99ht
gBaCb5/Z2zoha0qpC2PNSRysiomKgEwK6gT2qTYQ9qexum86Zwfct9gD0637MB+p001XDJ+dA2ZN
xy1/FD19bq2e+rZ86HMLhI+B+ZZYsyZd+lnTnfVt50RxWRdtxlhATO0WGriVFyp1o9ryY9o6sase
VmtJS2diuuC/DWWZYd4XaOgG8ELwoa7/jqb907STcm14MLXw4LoteE9rl+LScLP8J7dg6k6nFD7m
1i+lD7tYkQMJux1ujNSzi2TKbfer8fmrcXAhPs95BGp0eJwpZBEclVnfnOwP2rwGE7uHLZgObzBW
NbpHASSAzo7cUBq9p3Y9iY2gqgMAcAhGhx2/Nw4oAA65D2u5GfV29G0N4m2OVd1lQg83UzVytE+Q
K47BAW4Bpyv0Qxe6zA9Z/Luys+0QYY+NQnqAGmzjYnwyLFF4PIR2JvzUP1Cox5N7kJEP+Wq4z8h6
m8XxrbApcC9js6fR2HpgWSDk1uJQ1+yhUQARGFCEwT/DhTY1xC0heeLrDnu9fg4Xjvtc4h5GDArI
pYQGjokunUagwSPrZwBsDi3ogHWbP14fZ2mzz857qupytBQFMQn4zKDOmOZnk9FQQiJrE0XAdrko
TtxAqI+vHPvLqR+bA7ELtG1Tk5QEI9p/0Et6tMposyopeHne2Bwpa7RdEnIoQeAJbt270uW+pR5G
Uxp+BnKeN3Iqt9dnbqGbA02c/x7epG6AAWGjEahhFHvOx+pN9CDfc9eMt6MVVhuDIy7Zyuspg3LQ
swXvMI9JtbJFLufpbA4wd4w0bozQMIKhkX86vC+g9XOrmenz6otmoTPH5hL9fLSRzEKCIjDaaucM
PNx3NgwNhAcHlUTf52rY0Ao5u4Aw4WYw4UoFnLvehndWxnbQg1/DRi6s6hwm3oxhJGQUG0EmSQjN
IuOchdV7Un+0aOB4whXm2qJOofD/Qxabu3kYvYD0TxySoJZ+a/q8Tr02lPBRkvFzGApIyICbGdLd
2BYQanF2Q5+B55itqVUuVG7ZHE8uFXRqWisyAt1W20GE73irw541BGXV8BPXAgedQ80ijr2hco9j
nf+gFO2HxvJ1yIFd39lLG2t2TWQhFIMTSxqBAJkHhZ57TPguB4kbHbVurRm6NIjx39NTxQVzkY6R
wDZgIGPFufFUJF2ybZRjn6CV064kZ5ffymzOp6kMRiueYkJjXUfuDy+SLIrWylQLscydRU9Y5xbE
AjkRkBvrnlTNyUrpG4O09T8txJwjI0o3dgerQqjMYLTTNM98iP+i23eyu5XKy9J+m4PyFdPrHkZW
dlBy7Hjkfr6Vx/sK+aWTsp0VDQet0lOvc83XUZ9UgzJfQrgAqPFtlq3knAtbYQ7aB5qNDO3Y2EEr
qmPe2z5NJRTV2jNi5vWJXIgfcxOANB0bqIQOkOZI5QtFpli1402noUdgsfzBdruVL1m6E9js6BTw
usG7MLeDrmVVhhKW1ewSCLr5jJY/8ZRTT0ybOAdpM3qJcn5JVaQ7K8wH1yMCHI1/+9zZ2cpQibZ7
PcOiQu0WupGBjqcjUhUVUAWvbStaqXhdZjk7wGL99xAPoq0KkgoMZOp+XJV/q8a+1Ry8f1hSP5lj
9rtK3AeNZyAMDn4FmSmvLhM4vxYBcdpTW0WPRKOH61+9cBjn+Hmg0BwJvJMR0BbwVxJrf8hI91Dg
uf7nLyfPKJz891uLpov1kAszqEZxIygg7nl/6uRjVP6iDvkdtUOwikxcCFpzJLtZjSzXu9IKTDzk
PbjBHakY769/x8JZmMPX29YYUSkpLJT2soeqaba93b/qltyGtvq1qti6dBLm0HWbNRImEa0VDA4U
/gS0WiemIQ0BhSZOv2EdEJd6Omztrtowk9xD4VHC4dl+vf6VS6s1bZJvLyvqAkIMWV0ncEtn1xeT
URm0WyLUe0ugs71QUljrNR8jxOlX9sflTJrNMfNuBxKRDi5GkJb0saL2hxG6n2jiPUJ6v/GskB6n
ptr1r1vY6nNAPIP5lhFplROIJJeeTdWdpVevCfQjrv/9heopmwPce81FwRCih0HtuJsKsP9Qs7YO
gkdojJsqwTEmaHCNO0rI/vqQC5fAXK6fgg/T5IzAAcfun4RTbTMEBqK7925er1x2S7M2u63hF++O
fYoh2BC2Gzh6vU1lSbQe1MqyLHzDHJk9JgDAhCEGoNN7OozykzCVD5yxDfPllTEWip5sDs3uTGSH
UUKx9hEQJ4TSrUG3qu4fzMzJ/Zb8ziEhW8Ilssg68mwiIvqdVQbKdm+ZhLtPPdlw1+j3EEjHmrcV
IAlb2lgfeUm8CUe0aWj1OfSlvrVJW4Fu0T1XWbXpatPDH/MAmrq+4AtVYzZHfFstPKmgMo8DU5fE
p0I0Xi4jKN1R+G9LRAPTSU+iRpO6Qz03qwjd6wlZcz/6avpcyPTptIjfIkQudfj2WQr1yKir9x2p
XwXkUBjkhu1eeWmE23ggsjrCzkr3OtioHiCk4eNu31GH6vuxVz9Y0++SzvJsPd8URXRsMU/cSOC0
5bYCaifFy6it4Z4WAtocWJcZMBi1QocGZayMFzMGsQCt36PTEFRoBxlXN1E+fqocFiojwBFr222h
o8Hm4HXqRA2oBQYLRtWRkwbyTTqi28zVHu4At12qsrcYsR71QXGS6b7DU4zBx3ewxMp9tRSL6KxI
lsFNHp0i5QQmZ/SgxDtp9FcNdAzohm7HkBA/KvvKi1h6L0JJVs7Z4vacpXLmJAQQ0RYlaSjRqwqE
eKevtiguIJbbt6DPHirBgBAy7u0YBHbUfa+fi4V7hBr/3ZdJEVUVdSQqPyTdp0hRiRQnyLg/FmX/
x4YAwT8ikhidZW92HEGS1cnR2E30J6cRrZcy/nMAoq5zzL0A9thbzfGXvmoWe1VbGHwYIYADtSbz
ptYB3U1t6KvZuJYDp+TmCxmN3hu6lG+uz+NCDjWHv2d6zEsCE5hArwe1tWHZflNDqGLlry+dizni
HRS50bCZbgdVT6BMWFJvdCvombd3DeDImVvfaRx2O4TCETJ9MtVoQdNODF7Mxc31D1zaoXPgO6+E
rFqCnwBTDh+FEd0zlHUcGf0lUXjCZcT8LAl/MpWfKmAFW1GsjLxwz82B761m0hINTDzYOijg6BkA
4pw3d7aGSGnmzviPw8xyOPgvwJ8tARE21bTnsDBQ0zP2cWQdIVe9MoXTYb5wCcwh7zacCqBr3oNr
i0d73rmHMIx2rOaAxRnPPQQqfNLRjzTWd6rbUwiLsqNmm2uRbeFQzIHvVdlEsi1GO4i1MvFVS/dh
Gu5Elu7h6NEUwrdY/ahr2W1Ly32Dy4XY6gchsHLABRBv4974DaXGbZ27K7t64ZKZ+ywod8xQK0E1
OOno0Y3NBzmqnTZFWGU9V1H+w3KG99Xy4gKyk83x8LauDKNJCyfoefZEuOFuoZvYeZohyqCzIHSc
ORA/zO32VIjYd9oftsVfewtkgN6Bj1esCTh0CJqc3L7+KCDVuM2Fs5GD8Wa7rPbDVv4io/U3jeBi
3prlu4bb/dh0DQjilMutbWprt8XSxM3CW8yJnieJRYMQhikwLzQhk99DHzi/G6Xclqk+oMnaQJba
WbklLgujOmyOg08nHSDWlZi70vaGM3Xu2B/hMnQuio2pl8+F8YMi/aOB2YSQq8/fnd4MxrZ/YFky
ek083lr1qmbOwjGa497RHQAEH+IYQZTqLwgFRy7IFvAhsH60vTlq+0TQI4yig3Lot6MTP5VqOOON
sTIZC7M/x79bMCAhdq7huUzs0oOk/E7FBg5Q9Gco4reiUK0Ho1lvNWwsnNs5EF4z0O2FyYcd1K1e
b8COh7iG5pRbPNR1X4PgkpWWpwFknetRamm46Yb7lqmGEYcTF8TFAgNpJbLi2p/4I42dP419sjfl
eGuStZfl0lROK/xtLKC6QwKRDjvQyv7gjFPYm9r0JX/MNAM3WfdXCfHj+nctZXZzkPtYTlA6t4N4
Ve6+DOQDU1h37JgBExCi7G0ZoKeY8cvqk2Ph3pqj1pVto2VDCxsqM9qfKkk+shQKgcW4+9fCzZeu
17fpU1ZYshgiG6dINzlAUzUE52OoEjxfn7GFF+wcQy5NkVWJcPsTa4RzB3N1DR3yxEBdwbUH63+c
XdmSnbgS/CIi2JdXzr7Q3V662/aLwssYBEIIhBDw9TePn9q6zSHCTzPjmTlCS5VKVVmZa9TOS4GF
SbrszAi0kSUFl3TSQVRk1PuyKC7Q9nwsZAm9QUSKns7Prgi2wAocGShs789vITdl4tZDB/xSXeS7
l8prMtJUO0vrYxH0z2Hhr8e9S6t4G/3NJqG2wMKJi/Fia9AGwHNUQVp5tvjd3XgN7s9k6WybKHUr
JNTxfOZBPfequM4GLzm4vDgC+LYtVHsQvYetKx6C5OM/jmiESzbjeUgJdq1ywN8rwGoTdpehHT5T
ZR3bPEIrzIDklP3ogBP9/pjvKyahm91wTe0MNoxkGlyov/cg7jtNQ7BBsSUduTi03cfazbut5Tq7
CoR8qS8yPb3w8VsQil/C/jVOIJdGFhxNPEIcGEhHUo0I/d8SSibgvRmrGKo5JLx0XD0UBeIKpvIt
kQHc9AqedMFZeuZTTbiex5vRvUT863xLajr8qw/9MtR+Nx0VF8DOn7ppRZFmwXl5xmutTIiDcnwV
od1/+BzV/le7zDPoZV6R1lrDny1Zvkmlb9c9MGJ1EFw6QG5SJ68eiqD+IPmwDYLpZPv0hVbTg5c4
/YZ683Zsp5XdWhrZRLRHqKCJIsjDizwHHUDmespAAZyhoXwnfUSHvf8jgUPQerogIbMy6oInMFHm
XWCVTEaOdwGjx9ec073yEEBYa8+LpZ83HE1fU7trQzVd0Ofd4iptbkqKIbApaypNNzN75/liIrpD
Taw4If10iRROIfHRO446sVrJ0C2cOBOWbTejT6apni/D7J6cCfRQI9PsEFWUp7ol6nTfiSyENyYq
e/Akc2aEThf4gkvLw+eJ2nAY/CoVxGGc9rVe0yS5rft7y2Xaq61EwYPKuyTznhQQHAPD6Wg/NpFG
FL3WJrm06aad8pBwrwndCxVk2pJQv4TAkKEJTa1U3ZYGMN4aI1owxxp1rkvO83013nhA2JnFwco9
srDrJjQ7RpNsM5EeJPd63JAp/hmo4Gfl9idiydX6wi2cfGcnTHR2Mky+F8aeexGRe2RNc0b+P41B
N9iVDjIq814z/+xBQS/O1Tkvuj23nFsRVa4404WTYOK0k6mNYtRpwgvUvT/rnuxt7L+flDkahSOg
xdP7R3thq0wkdq28KJjRQnHJR/9oD4jgQ1CHqV//9uu3Ud/EMUMtoirnOro4hfcE8fdPOujXe/iW
zoFxtXM6h7PKI/cikXjw2vhFameTuMHzUG7vf/+C9zIhukXUQE+hmWEpoehSRzfgumX+v7n2P3XJ
N4uTM2+OLancixqHi9ProwJR0Gyt+KyljTWNHHIzbJya8RK4Id2D9lperEKQLR1Hdby/OktDGGZe
Q5+nBWE7fDsokxJAzPP2kVTdWmJ/YfFN8G2CUHcA5HsGOfDwq5YJmNJXw4gF6zJbxYhb55NGKHdt
ZLvjjX+qCH8B4T3wmXnTbCIVjSsGtnBIzc4DG/JZED7GSIkXbftY4pYV4a82KtDO6O3/aSNM4PpM
Q4b+vQmMMGXyaZysQ4FS2qqLWJqBYcR9NM3QCpD4dVUj9dUnj1GjAfipTpA1uD+BpVq8SWQ+M1V1
s4cxPO6SDas/S8hd+gUHQz6E1aCJHB4po98a9jWuk9RFf3LI2+eVwReud/t2BbwxRFJUgJDZUl9z
JGS2uZO1/k2PfifiHwEiZ/vSThkZp9RHFUUEEApQEDfx9Rdnhu5D3B/deBj3YQsW5vsftHQ43b+/
x0I+1RWTra+Q7AFuyyKnyBH1FYVU+SEkpQO8ny9Wjs5SVGvCeC2PqCTmxYif73c1TT4I1JGAUcVG
P/REgaeGTD+oJfZ0ti/Qo3u5P8cF32GSlvudbBj0frHhFsAO6PzdNJPzA/oHKyHI+3sK2tu/13Bo
vYSIWg1XW4WZXZ0SXz2QsQvTpMo/Kz5mhff6LzMBK+bfI9V24sSiiodrGPNtR7tHPidXEND802EA
k9/fP0+9ePBIZU2XAcKqkNeKDxKdb7uQOc9NPz9XVlmsbMnCUYhMDCuwKElTtNK91OCYHdyNg44s
BNT7Ohw3wqb7KIx/u9I9lg3LynyV1Od2I/1/pAXSmb9nmOuuKWfk7i4gloKBkRwkfFFKPHJpvBpM
5hYSsn78Ieog4zoNZ2mxlRDr/ccxKCz+HjjmTjE7AxnB3VawL1EI0t+4jxu0/kArGtJGEARMo6Gw
PvZQd3xSdj/H/7iphscpg6ICLnPkV1oG3+MSMJUkTIZTL8vg4I/+g9M3H+6fziU7MHyJhzYBB0Kl
/EpQbpCujFLwQZMtohq16xPOwNUx/uLdatHxdve/t5lG2BGRJOHzRJtrMoFxCiRQvN35ddbdRBHY
l775QUZ9rJuV99/7XiQy0a1s8lGdRVfr1babDA9v9+TNojyIHLwa99dvIUsWmQhX30b3M2tycS05
fS55f3Js+7novC3A7eB29D5Yg8x0Hj2F5bSSdX7/wgVo8e9zKfRcKV9ocUW0QDcydrdJDTKMGu19
/8YXAT7Gv4dwwURaemHErlF3UzKK6jREnkbI1e7W94O3yETthrk9txQUvcBaKu+oZLBlZE5WLq33
L8jIhOOGDTRYG1Xix1X9X1slr/Pcdak30htL5m+wGXZru79wwExYLh98twyDgl/tljcqDbyKfQeK
7jsb7flXT/KdP/XlzvZZeMklNBAiC3LXeWJzaGGVHxoVbnx3ikAqrIXa3T+RCxZtAnihqZe4pO/r
K6DW6L6aD47VbVsit5Dm+jaF5GtsV/8G745M/moyzUh8WEl9bZ1un8v8ixu0J2duNjRxvtyfztJh
NxxG4Ubl5ACVfJUtSRsBoV2Iem/t2n5d9RJ/WFDecUom7jaqEoCEnB7uFolfBvbZgOwnVmwgYDIk
HsS9zg65ChqgITWDHGiKkcElsXEKQNTo4fYvbOi5FvJF61cQ0jDJUlhiV+gbo66HppJQ5Rv8l1YQ
pPkY3P4ncM5eaPN9ZC/tWrr4z9P/nWmY+F5boe7VUhzGGc2v4EPz2aFEgxdI2tG5FqMRcQ+hvNT1
ysPgOweK1ohyKtOOo7MIqdKuu/prLHRLXtGE/w5QFKnDCBkwa3ywUf2KBDLq+s8i1MGLn+DKdoOP
YahXLP5PDvm9uRsOCzLrcVKOFe6xvlfHXMTBg+/U+grxmA4IJ/8hcgq6jTqQQLuCoX+Y4NUbtM78
1OlIZX0pUXqHoMyJkeo/24onUIJF/anvKKu3siLknHhAjoGpMTlonxG5KQBpuJBSDc4u6CTIJEoX
GMDaU1hOH3SlhV9P23Lk/g6QzWnN4SzcnybksI2ghV3ajbwORbSPAn6FvSMwkgj0plMCzAMPbw1j
MoVs8X0DXHBxJsrQhfrowOZRXv3EqbY5b3Zx2FiQd1urvS94axOfN428zruhlFenQGekJl9D/hL2
80M+SefU5cjb3Z/IQi9YZMLwVEAKkQAse70RQ4Ld6dRawcnuBDLDeMq4j3jkPYB3BnZTXbyxIWkX
lAe8m/H+qMIoRRF7rT9pIbI0oeUhV7L3hd1dWW9ttUaVieXpbdgpSjZ4vJ2UsDer/m1ptNvOvnm/
zq3PpxF1rCsBQ3QyiqMK/K3dyoOn8L6yWQYXviH2P3VHRiaKfKyaToXog7mKKsgmy8ORmT9MSfnp
/i4u3AcmcJy3ZVfpvu6upWUBDfLAJnmK8+BoFz/uD7C0WkZErFqFhEaMAeyuvBIr2NEuBTX8TMGI
bbU7EJo+ru7MQvNSZGLGh9bvR3eyMJuq2ZcO1HeHVwR823IgB+oe8zLf5tLLpDegf9exQTRlQQsg
GjcRHVZi5IXcSmQSoYNLo2pZAfvTZeZ2j9NNGuzZa49lJDJf1Zu2mk80ri8inP5z1tKPS6OaSPOi
RoUhCHKJ0AF901x+BX8dmMm8czBG34RVX0uf7dvEy0JIVzj5MYiDlQO6cIJM+LmVDLYPhI28JjlL
kxiwo7x4LNp4nwdixdUsDeEZFjeLFgLWgbha6KaIK3pxeXKdffsRD+iVh9tCAG2CbMcSUW4AfqUr
FLw+u9zJCrEm/bj09UbIRTTavfLRba9a9Cn1OCqn1wjXzCrF6pLHNxLDDfq3PJWQKRNlO7Yb2Smo
CjjciZONX8Zs2PpeAHK/oFnztwsDmkhaPdSNK1k1ZqMn1S5p5Z7jRkP/PJrKlFXvVmU9F4JvE1Nr
W11N7JGNWYsGsegmHDLzBjiujHYf/C621qmbl0IsEzsLuoHwpjSNOfG8SMOxfNFuBNQOpImJ015m
qbOWlWMaVwj06Fh9ve8el7JAJnSWueBWknOss96Or6CjOYfNuNU20uRMI8aLM5aAlojG0ZMUHXS6
CsHXgp/bAXwnyDPppFHq9hvutEMGIdgfCcj0tUiOsaW2vrT3nSy+qRIg9pqDToQ0ZwF5qftzXrgS
TIwt9EddcD2MLLN8iKxBnmwCs3E+gcuUXLq6BVSib4JX2rGXZiof74+5uL+GD0lGBUJQqN1nkR8i
7zRuuNduIWi1KSEggewrCdK5w9PRBsBUuiujLhmKcfm5pVvQIvZYliegvczjYUP74gvvAicNCflU
OfTp/vQWokoTONuQ3vcK67ak4IO1IfPYRTleTN7h337e8DC128oipkGdJYm1H+W8nYf+uR6Hf/Pv
ZisLGC0a1PuJyEDVuq/86AwYO4To4vrn+I88NpEJj7W1Kh3JegHm25cmmhXYkiiyBuxaRe0hwDFc
LeAsXCUm9jVqArdNuN9kbWRvO6d/InXx+k/7YOJaXQZJbhLNPCvD+BvYW6DGx+S5WgWWLlimiWMt
YhT6uZvwTJD+OHjdU+fbP0Aw8HkCk3I5QAihcc6xlCuOYME8TObmaUTxDNg0kdk6/mR13Y760DSl
09XW9Dddy1ouXCImPzOkxsgfV5f5I+uBln0RAGJ2wdCn8+DuBlRVj8QuVtJFC4ZoIlircmSKWU6T
DQwg4ESKndPY6CJr+coAS2tmRBMdeLynkmmsWeMjL5R/BKatTWsSHcGchYf39v5JWzoJhsULT1pJ
EI4iQ3y3jX2ebIeqzzTE1CFqCAoAoreafaXSViu30cK8TCQrCD163pVAeU5DN6V55Bwtq2vSpIjO
YdsNV7dZ49dcGul2Tt6836qwJoMjpybzY/dzgFTi7dQpd+o32qLryN+FsM+kPAaZDW2BqFcZGHXU
yS0LAGclU1cdD/42DqIVG1oa5vbnb2YzhU0OAqO6y6piAOmLnbHcSxtuH8fg9f5RWDjSJtkxA9Rg
nHuvy/qi91M2gCe0w9M3hSjOGunQ0iRurvTNJKxhBiWv20swZV5y0Jjxocw36Eb7uc5rcbty3wl2
TPSn52vQGEERKrslJQF1QBsJQ4RDiv8C5XGIyUR77SuKPyUfZlTgQG5x9uJiJRBYmqARCGjhTJgO
0EpBYR9r9gKU1hkcFw+r1FoLTs4Eg0oPyzc3vsyQXPtl09+xnHGzqfPkFtdyDj4Ga+CHpZkYjsGv
x2ggkDvLuhwcnc0u0snX1rf2vbZ/3z9vS694E/nJBofmRYHTkA/1GZrWj5OOP4BdaGr3LFFgnqnD
U9DGv3tXpTHkDDZTrH4MPlrc8E8rAdVCN3BkIkEnOKPAVY7MEtF1+1Kc5qg9WmrYK1d/zLv5PNVe
vBcV6np5uWNQgCSk3VkUXLjWyI+zB6FR0d/okI+OdfXtYoAob9/sK2fa52V74DR8WVmvhb03uYlJ
7Gkx+FRlSHVBfZrvIDgjQbmRj9+5t2+tfBMX4NzQmyjK2vIbG/dzo14a+yVARrvtTquHcCkLYfYJ
eLxyZBOhuXxGixhPjti0ZN/N/Smwxm+zC4V0Uswfp75LuT2v07EvXFYm6hVdW8g/u7TNBhSvwWiy
syK2AW3tN4E2K+XQD1ZTfte+u3JVLVUGTBzslMw+clqJyPDXJq3yqNhTO3rw21Pf5qnlBPseeXMU
LRLoog3hNzoMc9qKhKQ4QHA84YBiSEjcrat+jVUSr9zZS28cEziriNdUsbjF0V50iB157kT5uaYP
nbULwGXKreZAh9fRij/dP3kLaP/oj1jFG789itynbdm2mefK8EjG6Njq4eBAfBqf8oSF2HVJ9LWd
vH3eFOI0eZO+Vk7w0wUtuQ+6Ab/LiH6k1b6sbwIRYjeNNTn+48cZkVKEPEgoUVUAHuWsvaz84cXf
O4meZs/NfA/9lWMLLly/dVIgPn6DCnsLTpp9QuarW20GaGOzU6j20BTMXHutvr3oVgz3ORVjFMR6
bLPYAcFgWtTuMbGtz1XTvHKbH7yx28s2dn8mUQN2QTK/9F7cbNCjlFXB8FRIZBSDWt+0DqeH2g7I
zsFdZQ8y3FhV/OSg9a9HWp22Rfnh/jIuOBcT/dsEgCxZ1tBlCUiL5pjvy7I4eU6989v4Y6nsNl29
oxfM2MQAe7KyxrzXCGW0vmrtXsIQ4ll2f7RiNL3z6hdV0yfdrxRilka7hYdvzi56X5LB4bgxI6dH
oSBAZDMectbicWurA6ob59INxfbmW1dC96Vcj4n+5WWhulFgSOGKXUF8aHaFzxrhro6mV6SdGGTv
xUYVzE6jGZ3pzBLJ4f42Llzbf4o4b2ZLkt4r66FE2jSBzGZIHmtdPjQOP686/6X1NGI4xxp4QiNq
XYM8gnqdFVqnVub51o/Ft1lFeKxUKiWNJfHC81bCqqUxjaQOgJiAhQwdZJAJ1JirLlXwv4H+FI/e
YbQkkIX6tVzvu1y63/78+dtVHNzERyd/fC2cYscKBzSj4Mdvhgt00B5zUAsknvo+Aa/Y8K+F5+1G
Ff+4v39LMzWcWVDUSIzNI3CmntoNEgahAvYIzpHzSJIuZdx7mSr3WTRrkr8LUf+fO+bNVL1EAEmr
kWefyukrxHY+1B6AOMnaFXo7Fe+E4ybaWM8wvgocKtfJtg41VJnkuAPfuRBfxAhNrsr/DE7QNP6P
QWcbUrEIWSookvjlTFfeTQvzMyHJcRM1tmOp5EqqJt733pQfaqkQtchZrdjcUpxggpGpBwirE0ws
67z8p9UX+7HweDYlUFaJo23pl5ubVvZQdbtEqDPUJbbAbfm0ONi0Av97EidoTSMMfXpBs7bw7887
NDk+qm4Q0tVUZA53D7E8zCQlbf0liPSTTcrLqLojZ9zftK71K/etIpWTdU0cem6s7VzZK6HKzcm+
t/03N/XmdFmRB1accGa4BiHz0tXBkU+NC+HQDkgA6m/K2ecrQy2dtNtCvBmqA/nrMAnOMsbsQ9QP
nyDh+XzfKJcCLhNH3buRJ0HVwLJ+aq347LtBUW7EwKOjmlwNxnTWHpyiph9aXs17K7TjPYuHlSfK
gks3cdRFY894dEHoRPTlxzyBYm1ekBM04wlkGb01QP0Cr0BkcjbH1APKymrqLLcBw6h1eKDc3SVx
T1Bid/Z9VLM0Do44Snh2hKN7jYcavAYV6OkZCgdTsqOWHLZCjGTb1d1aEWGBbyUykdSNRqu9aJBb
10WvnoEJhvQl2hC3fdl88tG3Y1FrOIE4T6eURTCziEfTifr6w1iIzzpag1ssxEcmsrpWrALjEOoK
YQ5czlwd4ti6qGqSaPCSZ4DUfNAETbuVA7dgvSbOGs4E/C6Tizz/GELtc4KYNGzSC/3fWkT9pk6C
l7BtzjZadNImqsFogQ363pAMot+uWAn7lz7ithRvLKpP9EStWrJsCPP/Cks8e1G3F+4KHHMhSgpN
CPaA2hu0aATLHKt9ci3wfis5/aJzcLBJvNEz29UQA4+CZNe55JoEwwo++X17Ck08tl2HysmdnGfe
eGNDm+NjVLdnF2u7SoL4/i0emthrkQ+zjvuSZ/U8fKIWeh5A8w6aMzCEgYEdzc7Vlq0BjRYMJDTx
1j21hzbRXp0VDFMBMsbrN7bi28oujp4KDhFHKOa7P4SYjryRx9Gxj4qtdg6/bxhhYsRmuklyNLiR
OtOK/yzRmLZr3JbsfBV0G0trBoogzSPASOtNUnUnmA1LaQnYNG3bhwCdfZsmuEyJt9HgOs8rXm6L
ee1Rs7TVRjoOeAWHgS6lzkarSunQv4aeY6W5xX4n81oGfWkMI2KDgO3kEVDPIwi1PncIezmSEeBb
2XiJtYI1WVpi4zFZxuWcg9K+ydwZKiWzBN2jiot9HQX91qF8hA5YAgQ6YD333c/7t3ZogrM1sNHg
YdAIYab+Yw5SvLmgLyyYk5RUxWMf05XAaYEHKDQh2T61gqQGtz6Eqdr2AuUTNCEpKLrQJuFbzLP9
dFvIJpK7oK13Vt/+oLPMj3lgWZfC0vAOFnQwITbr7EqmmtSb9baxx8NkQzQZJQZHn5POQYfRtAXW
8JW0N8Ral4ZVv4uKtebiBYBcaKK+A9nYem4HnuGyTFJQWB48HpwcN53YJrRC5OogfRB/sevpCD7i
Td7zk1Id0pmev3cY/e/+pi35ARMb3kgilSI47MHYgIDHGo50+INZm8CWVI79l6h/xe0Nk0shYI2b
BZ23mnTRSmvQgh2Y6HGnz0MoZ4o6i3LnM6o8h8RqPigS7+3gdH+GS8fyFvm9uY/qJPJqLZ06Y65G
l597QJv6DzkmW0jgZWL6cn+UhbQ0mpH/Hka1lpzRxghhOa7sJ+oUkFrx6vYh9iZnMw1NguCI8m3S
603hEHqhHc1TCPgAqtzyB9ri6RI4zf7+17wf1YK96u+PseoESeQq97KC82dvrvGMKPvX+7+9cHAD
8wZWZOACacQ5i0EtmU6N2FRl+HHiakN4vI/z/Fek4yPIU3/fNJ1iL4LMepXsbFudS+VnrciP979k
aWcNPz3EHKWYuWfZWMr/kFo/wmq/xWW7iYC6Xi1pLIS4YWy46pEzUMtVGIahDrBVNXw0czZexb8j
6vg4smFPhmoX+f0msumnxodOrKgubjc+VHXl7eB3967Lwc7vnJpy+qd3S2ii6BVNWoY8KYPZlg+I
sCC80fXf76/rwsMlNLHtshRQTISObkYA90FH4iYHx6oETe0P11InP4g3QoXfqr5eeassDmicV65l
Mva24FlFXLAgRoeicZ8anR+s+UPcIioJAC2An+7DtHJdtrKGC74nup2rN55hqAfSAWHFUbhuD1WH
6gCZIVzKmuKQEL9YeVMvnFITfkz5bEcNEVXW6nqHKtymKEExbeszlKEv/xp1R7do/M1c1KTKGK+g
MuNtAR7OFsWUsnTBuLLiUZZmYXhRC6ktVUUArTa3oHSYmwe/8jbBZD3njjzxNQqUhaRIaCKOgbSi
QkaaZmVlXxKdqC/KRzAoIa95dPPxEg1AL5IQSrAVPZKc/tR24zwl8wztxMKZUx3PDJX04TTlon+a
ZLnia24n8f9TEsH/h/+VSFq/nlG76nalR8BRpB9HNWyriJ4gNupteYMjet8AlxbbcGzI7o69mh2a
gVYyzfkWpcxzFwUbVYGKL1xjCHp/SiCd//vIBKSccgoZT1y9z3YYlTc9xYsS9FAQb04tmH5X2vXh
36ZkBKMJGlw5mRTNcrR4zAR5EN9ykf0g33TnnABaIStr9ydd/v87Ff4f1lnmLAyqmWYQPUc1TYCU
c+5ofeDS2gTyO5C2oV3SLRnb0yBrmOFEwNUrhnPvo9mo7c/2FH7voG618kEL72ETAd0TFkOuOacZ
OptKpz0PzVigBhvKlZVdehGbXSqq8NE6C6adLCSf6ET33aAhu6Z/V/NwyGlJ06RUN3bvkxrjh2JY
Sa4vBY5mq4qNZhHQ8cUNstr5j3qcN8kcfBW/+g5J6BGKr92ZutXO753rEDGWBpW7rXBX3j9OC09l
s43FYgmb3BqDDyNQxfDhJx5Botr5nLgf68TatmrMLCJWQOxLwZ3ZzBL0RTiiPioy6LufQssbLwNK
2LPg35qYpGxWZ9p7j3N3Rts5yB0h8YLQnR0k1bdGgpXEyuKKGyFmWfWjIKMUGYurx6Bwd1LMOz3i
+DItM/RMfKl8fxMqf1e2zS6pgkvoJk+rJbEFr2SC4HG9gLAsSJoscH5PcTGmXtjRlMnxBDq2do0U
f8lcDEdRRUPIB2hHZTffXxX1vp38h2oN7bcUzJngdNRDewKavTwLWH2EnNmHMqm2PaTNpUV2EVh9
p2l+DLjeDBWUi+NqLwuysVFFdbvpmsfJV+LFZYpKwGplbCEKMVHsk9SjkHWILyLDowgUKMu7Z2do
Nqgw3zeWhSU1weuRYipyocgGbcvgmcjugVbjp1W1+4VjYULUcy7zBg0M1tWCLt5GxDLZt7OF4jUq
XFM9yX2uyIf7E1myw//DpFuDaihIYq9coyJrH0IE3o77hL8rvQklWtS2reep/YQaeYpeE8cfNnmw
kgBcuC5NXLrwxlagQGldIya3IaQNGufrraDoBWLjC3Zuft2f5NJ5MKyc+AhcYsqwW3hFdZN/irzh
XIQwhjUjuMVs79yQJm0zqJ/IIPM2z6iSdur7c53eKk33P3+hChqaYPMW6dkhLGmeqdattrWuD8X4
MFPV7SQYxou6bNMpHx6SiqYtlc8Dqt0p4e1KPmHpKREY/sO1tD0OMbaJOO5zyNDGbNkfk2QXTjkg
Ll9a5WR4D3+01h6hC8/h0ISnV3IaYkdp61p63vRd5KX1keIT0gK6cCmS/y9NHva/xVR/amlVb7vu
vyKP/gtAYJhGhEW7pht/z35QrIQDC8ZuItmdcXDyUSoLSBrxXRb5U8783aoFLhxOE73uKp3XvSiw
uY03PKoWGprKioFM4IkLN8nD3copWjijJpa9oDCC2sNArXv2PCF+1tpDSszviy0YEsYTuKs/6mBG
mg76zDIFzOiVOxIExHbNth6fojTx6pVgY+lbbkv95m0VgpSH972E1xkdiJCWckwrMW/vz3RpRW+D
vvnxwk8GahWtdXVGsYM49ROrugN6QCDSt5KXXbJIE+I+WZF2oJeUZ2MTI7kePbpIayefoGMzVeOL
EM5xpEgJO+3RnuvLauJtwWGaYPeCNEEtBIalPUvzWX2uAiSdE4t96QqxFdpt0ugWLv3bOhqvGeWD
NDPINblWVX2q8vAQFKAF9JrjuNZFubRTpmdxR0nh9y0wU5EtGJW3bCJ16rf9pY/5yg23YL0mzt3v
e0pGALeudPaty+wN3x1a9MeeF/FKOmJhFv/HmVwPUtVtQa6zamBK+XPoTwgo3Rcyjis+eGkSt0jh
zZEWfiGd1vPIlY38ZGnrNJcyi8fq3zycSZXM6jicKUHJEljOKyXBM+/ta6XnlQX6g11753o0Ee0i
4kWlbp+PFprXzrXVK4+j1HYdyAxpyAuQ25UfpBIIG0hFAp2ln0LJt3UAIlibOdC2aGRKQRez84CR
gSCu220Rt9cr0dxCvGVyKBeDhpBBwvNs6sAHphnI6sHTIfT0Slx9WC1GLliviYi39TSisRxBo29P
Zy8Kfw9xcWkjncZKfhvt/6Z+5bQsXaAmLbIsIq8fcohnz7x80iFFAbc5+ZB2FDme75+KCujPQM0v
szgMJd+7Y7KZZutHl5N9YcmVC2fBx5sI+SmQIVTSEnIFV/6m0ch3KhfWfd83/cn1vXekDNfB2sAH
F/PNyTcM6UbW9scmUsehj9WD7HodbwaBl6XoWfCFIitzaCGHl3LeDKmooF/BQA4kbfE4BCJ8dPoK
z92ue+YtNLnrMXGgugpxBr9zv5Mm/CxQKSoHEEF2CrR4SZ8/uQ5KCynkbfxNTmOVJjmBVJdAz86v
JqDeXlNibaPGq37yUtIKEtui/aBKDhgEr8M+B4mOp35T9I98kXgeFUMTbeuBoR/CJp23Z3kMFFJs
q+9FLOY9HubQU9R1/QgabUulXeX0MapaYYeK441Xu66AIsrLl3mM+a7o7TprQn8Gt5jrbuopbi5T
B2xEwGzobRY32KNGuUlL/q1gOYpR1JnBfqjoBtLNw9Yq4vpEkf48S79EqqeHSboT6x5nPtVfcp2s
YSQXvJrZdyDBehK0fkiuTmsfSMw+jQEur9UE7h94+DtnxGwp8D0Z9kgy5FlTviJf5G47LXP019oP
lVIgOJG4DrhOBw7kG6Xla1vhuZMrNqUkYvMG8mjYrY5+ryX0hLxEpZ5A6xfYWJytspIPuU0OoE86
84aBIKZZk01aCi5MoI3vTQBLt62L3lIKBVMCfXNg9ipwp9P2R8E+g7XodFMETNQg9rNAwrRYa2td
8hxma4PPEDe5pEM0WsZ7Sfh2kPJAFISNUNF1YggQi/l/nF3XjqU4u30iJINtDLewc6jYXdXdN6jD
jMnRGMPTn7VLOlINf1FIfTPSzEjFdv7CCoGvf3i0P/kMau4IfbxHz41Dh/5aOdp40z5atdsz++6t
i8F1qZ0yJxDsn2CAob+SVO0tQ1/iMXuxAC/6/DMLr/acwwC1J5Be7JoAGoJycO5cGKo8cdfuC//w
+ReWcuu3ffluJEPrNI3h0XStq/hiZJ9VAXhc8PvU1XPN2R/tRwisWy+wM70BYCRwdf/c+DEQVAVV
dwC3/Z01pjsnKkQRYUSiwHZVjTo2ESA+Hqd7JP6B9uWOdo0FP1C1ktYvVdUcZ7aCdVLAFU/BWZqQ
k23zYyGHg5sNDzky5LgbDzy2H30T/ZFdu2UQN36TxVpzVF54zZ1Z2KqVX7hT6hD4WEoRKDGENiBZ
QMHQgLCW7Km3alG3YAXpvvE03q1woVjksYGQK4zpchHVp8GJv3MZQfMTJdv7smS4WPywtTkF/73I
XzXd9+le4R0kjXhOYacF/Tj4nAs/iOvRva9qDSe/KN87+mUqXqzexXUMFGAEJttUh40+geKDFhTC
8DU51oWwZA6oG0kLuQyC60YAE8GjPkRIcGcmOIt4ZkuG9o+1duQWDgSfo+nkFBWpquEjpvm0oRCU
ZYk8ZuXZnu6I4eDM+A8SOl5dVR88qg4sgk6TRIMy6VZSwwU6iDtnV+SVr/NykuRaaQ/qAI7d1AGz
6CHrlL+1aHpFIP/HzvN/clKUQTZVsK316yf/Fhh2wz8C7luD0MDwUgWupPgnj0viB76dZ4EXMbUx
liIQuZbjb17Hf8dxduc8jdpQaJERf7qWY2n2NC7TwHeH9lBItpYzLyGA3rqH73ZyqX1/FMaerl3v
DkE7ZHviQCO1AwZBQGmJHzN1mWI1hjYb3UCQqj9kQ5uG0KDakWlyoMVWetjsxwTCcw7cOfF4BEB6
m33fO+ilDy1iTkK1Onc09x6IeCxR9DOQE1T90+f37dsj9cHLMad7oErWJF6aTOCCe8cCRYVwsnQS
+lz80nXRXIXhYlf10dH12/yHySCf5dWbkmShK4YYKywea2I2TmyfLBfiOq0HwbvU/l4xcuCTZ4e8
FV8sWHsHWcqSUGuv2hc5OLoaapO7zwexEBO9Pczv1sEfJxUnfoUxsPFHodtzYti/nccf/u7Pz2oj
JXO9QcLo/FqR7CfKFT2NfzZG/F0i9fYgvPvxOZlgG+vE0zWhkX8aueKBN9R1CP21CKZS0Utf+itQ
vKUo6e2/v/tWCcWEuuvwuJo23pbq24BQPIHAbhInd/kw7qPCh3GeL4O67C6SF8GqxdTip2cvDMG5
k4kjpmvcIC6fgBrZ2tYXr0vO5dTfDar518LTv8NDE5RDHFCbPpGGVmttwluK89E2n6U+qvKH1pu6
6ZqirxFk0RmmweOmlrR/otHOJ9lOGh+JBsmtK/e8NWD6W8Xkg+/+D4XEskUtEJRdYRGab5Ie5t35
0AYOITaEIsvnBBDUAGBvdNXbcltkcQDl+SlICPQKXdZ/TUZ/F9njPh09sqtStSHteNJEXCaSfonY
ZOOSgAyGBaLCo0ysZ9oNZ38sC6RV9bAZe/cFrHUgZ7yOPHqthV7ImAMJBZr3BEZeecycrtymNaHF
JrbLABIn+Ec3rU37LXr53+HzOZY4U9BEahqAtKBRdIh9aFMbDolNOLGwM6+GJ+7bp2nsnh2ffL/R
BlebTQvxFJ8Di62SRGMMx6wra4t7yKPW9xNNXickcbuRdT+SJIZVdNM9iqLaTXZ+bNzHOiKhl3Ur
BZy32Omjsc86KBX3WAFk+HjFAl2lJ09JQbYl08GkACei/H4oTkm3JXH14Ev5arSASUX308rltoW/
+22WICVqgXpKfnf6H2dYC14+7lpzfxZqyixtGWx5zRXc36BgTQdyTXWuAYDcaUvup8R6sbnzRPnw
9fMLdCGGAYPkv8GttI2q0PkjVxeyEiLB7c+grpkwsU1yHRK8fjFhqGkX7qE23msxmYtM6xCkzRvn
9vMfsRDiznlO0mnjTufIXSb2BwZH8IVvXjP07zK3fhy1WSngLDxFZJaIWbHloxWDG9ays4uK0oPy
dBNEnbMyiqV7lNw+/O4Kh3uH1/pe7lwTUXknFBx0kEwgZLn9zylmO1bYNUoYvL90qHXvDO82wjyB
U/n6+SwuJbtzNhFntXa5NzrXxuRN6PcpJMOrzQ03jJjOS7YACnewXMebn4wBTdJfqcU3WrU/krjJ
0Ky0nlZ+yO3h+N/j5c6ZRTVtXUurwQGgtt6PA7njo7gmNtvAvOpcEetkVRKrywgmCBvNQ1P98y9/
fHzcOddoanIxplXvXMkoTyb1JGqBcs9F8ayKf4cMbXn50wcNaSX8fuvg/e9AcSP+d8URr1JY8Clz
BcwlZHyUG1+Wj+mQ/U7LeNpAYu5X68iDqJtfQ23YUU3OfS902EpPhEneQce74c8Tc9FbcV4zWe8l
Z1uH5XCtGGF8ThyITElTdIGg0Zeqsn7VHoD60BKWYzjUFbgY+wg91MbpjjQ/FuXBL/pi3/rTBjr8
/veEdUCxQ94a26KCVFEadjdAmg/9MAK6j+d6G67opnKnjYhecrFGLfv4QPO50HvUNZpYfgQulxF3
I/AT0OENwMA86KQ+OWu47Y8zPWRT/5194roJ+CjUuaQ2tJMNJIL3DvQEuUf3Q+oDFrdysD8urSDE
+O93VM3rjsME+IKO+HboRlAB3KACv361EbZwdPkc6t+xBA1EP6YXt6rhyBpvAagHmgjmEfwhFd5u
6sbH1jVPN26wDafYQICtb6n0W1UWYI5ZK+H0x+cHiP3/jrRxkhLxv+Vc0PyD4siWpDoETPoGm6jN
EUKKYWb+KjHgc1h/lQ6ADirmXFQRn2OXPPrOFLBhrcm9sAO9WWJgj4XrGz3al24cXzIen0vGtmB1
nGusnZWztc7px48KttZ/Z6zz0hier9L9/z0ISvkG/jOQFIdBX2zuYVHsQkOluM+srwChRHWz7hq8
9G3nv982ceJCtDV2L/BOhSKKPezbJv0DzYrt57fpAlKCz3Ht6LJERKSJC4XmNoy5BtwpvuvKNEzN
PYo2UbcHi/KxlSs50NKazRKB2o5tM02pe7G6V5zlqcsuWQ+WDYvhQd+uHOalQc2h6yayUTGH8+WF
K/8HNny/vW1v7owXiMBfCXGgskKHHY/10bTgL6/M5cdvIp9LsBf+5NjeWGOx1N6gW4gdQqwXTCG8
KS39o6F6o0AcGLNvKx+87YIP3qY5dh09lHhscQwuogH+CAxTD5eGHRaxCVnyIxHm2Wnyi2mHHNDP
Iwp23Ps7+BB/a3K9C4SSEdZQlpLiYpJyX6ZUh6kXry3gwm08x7FncVp1tpT80mj2nHvlM+mAtvKT
rQb2+fO5u10SH03d7PLwfekWSH/5JdHuP9pD0s1ou//8by+Acfkcv15WfuPajs8vaFOifZmYjZYP
ECbY59zf1QIhv8zQrqWwLHAhnAYTC2+lj7o0c7ed8m5Z0AaEPqzrYFiFHzpDd/EcC6L79HlVb3fh
/ZgDxq1+ghCKxfjFkHgzteipVPHN9OIcN4yEuZ3+tAkouNVK/LVwYcylsoe69FF6H92LXQ+/DYR2
oI7yWuYGHL1iM0YrL9UCIpTP8eJTntnNqDW/FCrZ5Q4CtLg7+/FG97sp/1YQtNQf26F5gh3jALhf
Ep3q7rWN9X5qOCStBaEbRKUrY1649OdgcQrPZHfwc0wxcAQtNGcDr/q7bT+HibuyryBkij+NyAoO
7VFFgnKVTbywNeZgcOhwtFWuse1hWsuAjqJd0EHzBegImHlQ5TVB3bfVhifgLsZdfXRcUT85ljiT
yKnbMFI+oMTwJUg3qjRqOzTVGNZ+6oTSFgVaPzlbmYWlB2IOIeW5meK+dqYLfBzOXiyOtekh70rG
nw0pv6BisHdZBGyUvltVy1zYyHPkqEVrB1rGMbmMUfVY1tmld+VzhCxNVeMRTjYrD/rCGvBZsNLk
VWoKmZtLiwx+ckLzOGXN3WhbD6qbIPANVdtV0PLiNM5um9Tpm7YBFw7Km9Elyp2TQT0D6ScKGeo5
hW0fRDyqYChQVCUF9EhXrteFqZzj/h0d1ZAvnzzgfcQ2yot9DfEtOfyC6PgWAoDJCAoHIQFnWdhE
EiLqgGUO6rsQ/laz/l/im2vX0qfPf83Sj5k9JJCiVFYMXRZ4aZSoaI53mS120qE/cpU90DVLtttf
++C5cmfLCvk+p3HBPrro0mObLDH5HdGMr2yahTopn6P6exiT1lRy70JQFC2iAk380k32oHOSMJug
6ZGxYV86xQ7567SBxzOKC85wzLoO9MZ6m1PI01gwvgG10zkNxP5eQl+a980TrUx5N0IVLmw4YKKy
RT+eDdCftGp9wSM4bF2q+CmDBv1DI4fmmE7kT92qh0I5xaPFrOElAgpr0yMDf/KjPArdUjyBYptu
XGLTlfvgDb7xwfTO4cq8MC76v5BOUoh8u+nJ6HLrwFGT7CVDtVRkWz++2vTZKx8o/WWhp2SZOGih
Ql3cM6DA28kPb2hwpyEngK8KJCDIqVJ6kEWzgSJu0FJvA8Gnzl7TJlro4/I5xFlYsKhnA36yL3/x
8iv86QK7sg61/R3ijSOSOljzgFD+hFaYHe0Scz8MR4uOTyV5Mf6raNGQE/el/BLLDB1LBlOinV/D
xKh+1UUfGj/eYiCjZ8K0ISulm4VWJp+jpPvYtNkIrNIFVg0hJrdI7zzEprH35DWHanjFLxexHagJ
PhR9FBD0RuDHG9htFjLP3YGWnzTmLinhvAY9a/yrP1rbvDIrv2/pPpsLH0UOqGCtQ8UlVRn+fhRB
YJhvFeNfmng6dtJKocSUPuXF71XExdLBniVEHkBLbll79IJ2AA+sEtIiKnVXAomFaHDOc0kSp1Lt
2LMLh3ti3jVfi7q6ZKN9zNYEDJaem1ndhPCkrmvbHmEC5UPNR8UvjMOot5rMxkV9I4vkvz0WurFQ
nvz8vl0owfI5kaVt2zKRXjNddDHKr6kWx6J1o2OSTv/kQwMsg0nkzTcb/lowMdv1zG02PbFgzwSj
oc9/w9K83v77uyjbgVTdKPoJCLSERXsJmZu6cPO9rSBUpX22mlAubI45jP9mmmhbkw1Ft/y5FWUY
8SYANzPMqmiPKs1NmzXblaW9j27ZLGoQrQpG//HzQS51UOYwfy+zJ3j/wDq1alTgOmgi2aGd/UQ+
eyt3tMWh7f/guZVsDEf+pGBDEWebegQOqwxxd+CyCTn8eZVBo3Nt8Rdmfs4I4JOq7Iyo6OJJ8q1B
FHc0OgtTwfe3qilqC/8i1kzCRnZslyXtxpXDiRHyMEKFD6oxrLzmDKhSJf01nNJS6jAXxO9q0ccD
pIYuU/UF06Gru9ubod18eyMGDXW2RZoycOg1xlZAdPVlisgOBDQEyPIuxc2LubL9lWhkKfWc6+XL
1E7GMbL8i1WYcyLqjY4ec8CiGXuF8O6OuldbThteiEDgZv18p7yBrj94PufcAstuJI1KBqE8/aOf
5MYuoZbtJZsSpsVd/CocjQrPa8rT8IbEyNzfVT9uCmB3cOG3/NuNBYS9PEKpSf/ArW5n325vECYF
FSgQZjEEZGDY6pP29jeM9+2dKKeAjgaI0vv1gSzcZnOyQg4CnhE1iS7a0V9BKYNM5IDjRpLywers
LWSCg1V5wzfB448mbdZY0Jx1Xsm76GJgEVg0T+34LdKgJOMoW9oCNcIKb4HHpPOtATGryEWIScKx
L4D7aMcriX9gNbWczqkDD17v2vfxRrk3nRYUrdPi98ri3kLMj37n7IUCLI21MdARF8Q6qTaBZHc8
JUHT/rlhT+uuDmxxlw7DfQOPwTEFMrG64jektEYjtd3ecOmIOW7HAoKYWO0bywx3iBTi6KLFgSUe
xyeCJz6HjCM2AIMIChzBLjgWn49g4Rad0ynKFHaRfdQh0TPBMJXJnzaPyMrsLKTqcyKFiP0YW9Vv
z4VVvRZO8thGDI7sa/CzpZ9+SzrePTQUajKFg77OuU/Q1+skPzaZs1bXXljYOYUiVrcCfcOrs4xs
FWZWGzgZdIyh+MMIarE0uY9dsWXmGFfxEcQrseXWb56vcXwXWjtzhoUc+xjtzBYuZ9nwdUKjmdEe
wo7W0XJce5t4o7h5eX6+BZauxTlfIpeGEauwyQnPtBuRrS2bsyjuKhDj3WjHbXoo4xTOUeVhlRK7
8DBQ4fx38cTYE4GAcsDeqMfn2obRQ5A2Hggkbeg03Us1yW955liQ+HaA3KooSPoMXts+UHu1SfJt
VtF/ywKQHNUPztcxd6LTRGQarszJ7Xf878GGAs9/f1+b8BpyMYM5W14L71pDaogEkAtaql8dQAFh
7uJ3QUG7fBN3Smwyei/UTjdjtJJ1fvyW03lpz2as7qPe02fV2kAfuPGvoS33bdI9VmuucB8fTzov
68HgjsBAptFnM7gPcYtGNLy09Nat22ZlFj/exXReqxt6aotOZ8M5ojtu9WYD69FjnFngCUHWEVvt
u133x89XbGk0s9uAo0uSSJWoc0oBR0oL5W5jY31Lcr6WVX78ANJ5Ba+KoBClVK/PBcnvUpX8iGCp
XdDkRVn0zrTGgzdOdKbtCkBpafJuA313vUEBvy+zdBrOgyunoBoy2HlHD37e/DGKbTTLDvHQrpVQ
FhIHCF7+92vEQzMyF7U5G7vUIa068mBzcd/B40vtHFF8H4WowsblyC1xG1ghjEvBlXHWsoaPK0V0
XsPxCRjJXlvrMzKYVw/Gewm7g+m3RB3B/2b5fz7fJAtXHZ3XciZNVZsLYs7STbLsMCKAqRpIdPkG
IqykDMauCoyHRkRGmvTomjEfj5x7K3t0aZCzSyWjtQd2ESUnzdJda9p7GclDFyf7KkJYoNe8N5Y2
6iwoKarY7/TgkBN0oOKYbPou/Tr66tTn/k+A+57zjh90JDYrc7pwVc4TaZCQ9JBBMfXcVUjxWElv
BYFTF72qeApcC63ndgAxWO5GIr4NVfNnsMuVjs6ClA2dS0MoNkFdKErLMyM2/xmxRyzwg+gVsD71
EXYETyk8kFhSBl6OTiOlPcSwQYsL3QFy2ahYKOyFAMqva1CJhVtonn973pSkVQapJR9FLcgtTKiU
5MW2HszKFlp4F+ZaEsKpCj8yVnoe6u5EoZUFyM/+RiWAKtHn67mwe+blf2M5WcRtPz3rPr36LWAx
XRO2YtfaUdgPyUtXQvT670Sz6LzwPzWVdlJRTKeC1htS0+fKbQ/wF3v242crf/q7Ed1ivHc3aeMV
QKa6VnmGH1EwJt0DdA1PhYIsDnQ4r1GcX8vcfQEW7vPPLZzyuXjEkLMYTUZtn7SCX4vIfoCIO3B1
QDCvumZllRZApPR/qrIebLgg/DadJla8dCY9mkL5IUjFbSibQwtNe2PFW15WIfT9G3Dy42PJs6d6
XBXbWTr3s2uGO1FtrMbW5w7Y37hNWVil+SHvBLhjTminxTddjiEhegjSqTpaZnyJ7HotQP84+qfz
cinMKAdoozUDbh1I/PHoZUSbxVX52ac8FAoSZD2CdVe0X+XQHQDcABHRvyCrTAK9dhgXTvu8BGUp
a4y4WwznKfGCPoaIJMuKINLwx/urrTSvMmkEgEU2NP1ZMDu6sYaOePu/FhXJISURF/sM5fi/+9Lt
vnl3Roq+ygui+wEqu0Lviqougg5414B2ACDblYKCku+vJBxL0zaLbFAbjActZXceEDgBv/ZvnY2H
wl7Fgd6e0w9i93mZp+B9ZsF5oT+jydKEytql0GQKlUAFn+QgQsXWGArX/V5bv5mDctyQrsGXF2K2
ea2nLhNYg6hUnzk8uaesLcLWtfcFsLZuZP/pmf/drMkjL+3/26l8t2CsTOBAQqg6J4npQ0naMmzK
lQVaqPVTNgtUjJBEZW5nn1z6LS7Yvz6dNkpXl4alV8/t8bIp92zF8Bg0axnXwrPDZreJ6xZohldT
C9MaxcOyBHrX4vwug8lDhOvjlNelvYvBuQudXqXZSoayADyk8/qHVVllP3lyQJ43HXofBrZQRcnC
WIKh4JTWdXAgm8xj2m3hP/4CFe00dAsDNeXyt0AreV9D2fB7hM38dyd+XjNhHNYkRUG6M/DDHkiF
7mtEoDAaD5sMiJxwdfssPFJzd8VWawcVYjxSjrjj9BfIpD9uPbpo4uWbA9Jf3SrzKkrmJqDk+mI4
q5JBSNvvWFBongXc4j8F+gQHrquVUHDh6M0rJnT0Nex4UA3qBMgaCnYJW82ruyFCLDjREJJmekPB
BPt8YEvP77xmEpUu4RlkPM6efQS1cFebZgqK4k7iERAZ37WDDGVX7PMu8QNo059rDYESz3ZWfsDC
HToXnxB9VcJwG85LTqoOLdXHpq3uR7Fm574QZs4VJ5rJh5uUW5ozxEaBx+UpCMXK87akBei67Dz9
l9t9dtHYXVJAeLoZ4Q9ePxtvryY4mSRyCLqi+d0nXz5fraXJmt0tMAxInSpOzLlwhxRgW6c9UMDk
r6Yb2MpFsjBhc+0DxYTKh7iiZ0Liu37Qp9o4mypqrv7akiyc2Ln6QZ3i8qtkNZ6gw9sDJJfXclOJ
xvzoMwTlI3B0TRp//XzClkZz+w3vHpc4a1talp45AWhgHVEjtjcQslIXUlWgK2z/7iO3j7/7CBlB
sGZNa06pq7xDUmrvHn6v1SYHvegZ4hbqL79z2xXvvtOVKG/CUm84jT5XD7lJybMEbncIMpNOD9CU
gMb/343o9la/+5I3dDXtu3g4dZIMYHpyUwRWRuglTQax44nma7XvhdvuDUTw7ksO0GR+MWBMVbcz
zHjbXqbZK7g3/NxENnmC+1Dyq43WQHdL+2EWbPgWvGX9bKQn4E0h7uhlhbubnKzdyLJygCcfh2El
rl8a2OxCSH1TtNC77U8OhUIhGYGBMWTn6tyCrq+3r7L4SMyKaOlCCDVn+6tKehVwUOykKtagUeo0
vNnaHUFz5q/2w5ydnnmpajjt+lPngjVHLPcMADRKeB7ISSv1gNsm/iDWnXPJ8yrz+zYfyamEDUd/
Ln3cAVUM1cdznUrn5fNxLMRmczK5JTsv07JtToV/jofhT+kVSKdGN4c8mXw1A+wQhGWHlvz9+feW
BjW7GXw7YzSF18tJ9kOnjtTKoiCOfIcih3MSvfn8K0ujmt0LCTScHZ719enmPxSM5ssA2YykJo9Q
ln6x4BgZ9+J7mUXZ390ObwzEd2dW2C1OkQutKB0P6QXhZG+gIZ0PZ+YIDbKzhYrd5yN728Ef7YpZ
xaPsmEavG0OzVRNU48/YvlD93ZLVZQJOVEQ7Wf8aOb/i9qjGadMkEGPsnoBjQ/ORB5X7tZP1oTHy
7Navn/+khdfrre78bvA94qCi1219UpG35b0DcYZ+pyP7yRbmNwokn39l4Z56K/u++4qrJl2kNbdP
HXWm8aHMSt2HuccStCDqlNwcQc0qOmnpY7OoIoVzUxvnMT0Z7Mpy4wFRfug7q9hNythqC9/RNdO5
N6WVD9ZzTtVuraKOCmdSp4g+yu4JcLTbGmYx2sJ3TvQgxl0DwXDCnE0k4yCWNJyK8UbRrUUawgE6
VFOzxSw3aKPFytmQIVs5RAt36Jw+6/ldnEXULcBQEffxKC/g7/78q8Wcs2Ih9+RFQ4NbICcAc8Iu
xwnHuOi/Om5mjmM8DY+ff2fhtpnzYkWu27h39HhKfZDoKqlw6hV1DlPGydPnn1jYKmR21UiBNRjt
Fuo5kLEoQz/NoPsh7PEf5M/WnZV2a7HO0lhuy/TuAGSUjdBY5fQ09AIa4wQcswG+38K5n2BQEK8c
s6U2ypzgyiRkkLQLud1cdqFnuUmYQNMPSRbAKhLO6UI6J1hCovTB1aNoCdwn1yiuCwHCnOIaNSB7
gSbnnPLOFmHvuMoJ2hJJCZVQ8Eq9ywS9XNT7S9iCfb54S3M6C0lAAaNUu61zI2GhWVAMMYAoMIeD
2BrcIHeff2Rph8wukybvQT7gkp7azE9foxjBfT/49NBNrQDsxVvrKn78HWcu2ePZArq6oqpOFWVg
3Yz3mdF3pgesJLWKtb4vXwDgOnN7HQ8iEnRMeXWSdVN8cax0X7H+JVYU3qQ1IaFtW9WllwzkAjGd
TNWGY1dOF3Bci2mnlStfLDVkR6Ci2lBEMDYtkraCvE+chMrv/nCDto1Tdj2MpkULW2X7MWphWxU3
+ddovOndt+Aiuz0pYcDh8BP68sAM6d/C8PtRQs0ZBC3vATXC7D4nudykfDJ3DMp+J5F4Mohj65j3
7Dlp/fuU6Ufkc68G1tNbA39CobgLMAQ+Cx1Ma/iCnZbtlEskrEtQIs1aYD3ztn7MRsjV5vKmpmyB
S2f3xY67FPsnGc8GFTaYyPO++5pH5kDzdqjAyqysP4OTiAD/R5+Gjp48zRwQ0we6r2NWXuw3oN6Q
3qfIZu/9JoruJRDmRHb6+017qmbK3SCtolveqbPttd/geAulyD6/t0rd7QaowX0RbWV+Gp9tK5ec
izLbNySqxcG2kl7u7JQfcy/hKSBIto7CyoAFyCzo+dq0pHngRLw86BFlHOijJrK/+H11tuv82BO7
RAIfRXsONNjO5Y2+IwJiPfUIP3BdPrbMedCcPmiPD7tJQrJyPwkDcUPlm7CMLDyY6dCHburnr2nC
kg2oA3ubE/OQ6ebRca272oc7VFGlXycInMK/0CpHyOVZBzzBX2qkIKEpb2DehG8QYWfjZvKsBwYP
hrAduRPi7I4HxVOYtmaxd2HYL9sU2FyLQjhtkDy0ZRSFHla/sSgXmyZzzT5CHfAAb7u9MKXYkRzA
lBJerlAwieGoNpW9fRQg2rpf8jxNstBhqR1GCUHCMgCoE6IbCDlQlBvOHu2A/O0i1pw8yKkFinYc
piijusBZ+g7CCQ8OJLq2HvCxyd5rKagvRTcAyq3HQ6/cyyDLr4Ma93bm9eW20kUImW03f+qk6i8j
J9dURvC0cDnsX4WPN99mCjJGLDrzMlKhaggge4D4krQHkDpP/SLkXpHBcNPz9oLL0PXADWFy3/AJ
3T2os8IYDxNa9//6mQc8ooDummhFf+wnSjZQeQT7yn1LAyaXhD35Z2LTo1Je3kIxRHSouXetvPNs
0F8MH/c+6uxF4t55jq+nwB7NdSytKJBkbADRy9B0ACpUaXqSBgKfrO9ltmk9JOpTB6LqUIGANI1Z
8TrYjcIksCHMe9sfnylrruCaSudrVPXfBauA3nbJJQF89FvXdGTXw9+hsdL6MCHmbkW8SX376KL6
E4IevevSwblHDdLeNhzm1yxLsQTjuPcS2RzBdkoCM2BPh2RkcJ+V5jGLYmsHm7KTyuhZpsMvIbV3
Z6dOoQPV4mSPUz19m5IcKnhJkvB9aucO1FJJFOgmPhWEuv/SohuLALSC8r4Uvu+GLhfJtGt0Qi/c
EakE5gk5r87jK4c6jAeeHYX6z6QhSWLl0CEtRwT2Y/ojjgUklmmfhzx1q3/sqHzD4DcvSUKyg92V
7RbE8uQCfbOXPHGBjIT8IjgZluA7Bw0KXnCcDV8jG53c0K+YCZRlm8CDuFGYROyQteInrHbsF9/i
9clX6G0HZQbIuDUKnAI3SUGFyTS551mbbM0AbhGp6pvknGgta+vBfv1rnNcV2Px4xTy8lvgJssVa
xEZux4SUoKfn91HlR1dPDPc358G6dBqY0MHMUjtSHJpkKC41rgN76pzvtlsfSmijYoNZ97JJ210k
4i8xCkmhB5JOWMEgVwW8AanEaSwc56iZ/tQlq3ZZR7NnPSFY8KDQ/s22/OE5Jcz9BqaIdSUV6p3h
0Cvf/5H7Vf/bAv4U+q+0bL5Ebf+PV/TWGbVPqJ2NWErJ4dQmLWuCfQPIjY0S01NWNtMOXH5QgKyy
QHHJa/Vvzdpsx7RrbzyrOEODTm2jkeU/7FGNsPPUiOBJDTPgqW02sd+WkJhpHyAcEt/DOswNKFMI
50mLCk/AKteHBJD/Y+h6QPhVk7zmaP9UJ20xPYaq9xWIXP/H2ZktR4qz3fqKFAFISHAKOadnl6c6
UbgmkEACMcPV7+XaJ/Xl73RG9Fl3R9sYENI7rWcNsYA/ZvfWtMRe0YIth8GMmTgUbTRjKpV372gl
2NTG3XJnJLQbMZ26pAEnJcH8vFlVA8hatp2yG9PnmDKGZDtt67rZxUMdbZeiyq4G+OQMod8cnFjy
tQ9l610hPAMT3SHYk9jbt3lQr2nY9iKdTXbHRwFw08L6cVwFmuYbLqY/QxVzcSRASbnvAk0HcBUa
gEpqkToTN9+GvPRfPLxSDP2ZP6xmJq0YMBRPs2BLv4pQ7KarSAfiFZJKTyTO86IbZ5ZdTfx5x0Je
bSeuxi0m9Be6Iqx4R7LEDfoocKalJf2TB130UDVNnXal+kW9FhaEJver1362Hmr1cfY6NJ1Zu5zy
FeyJqL+bqxwOUIhpSgxi9h26bYp5sMf0h1vSg0zZS8OwT3YR3U9F8A1tDn+fxfHwZ55E/iRcPd8S
bdi2syFQhCWb/HUchHhdpsvLjWXRre6G5Y55S56ih33AhvYx91X6EdvUbSn0wbq21amog8mlmEFr
cGRV8NGBazO6/QZctGOWT4PcLkb394Bu82+VHqByFoN9EvHSr7uQZs8FSh4IEHrglDcYe5p3gTJT
dSj8qkigGstD2K+1Yar73GIP0iU0ijWZDgSO4uhv52RlJCyppSOYl5/pCnLW6zFTYbIQH7vaWD6x
Vo4bv5L3bqaoCuVlA/wlTlLEdfP0SDHZmgJIgeKeck8SgVhalc7ezZnGmzOCXOgHfV5wCE49GIlB
2tG2aPhA3oJyOZ0it+0z9cs40ayED6JXEg54BF+H75+nwcGp+dkQ8q5mLR0PEs3ERz3Qfl4XRRGa
C2n2mY4s5PH/m9iVjrJmjubpUMfmGuINgOImhFDOGbkCycul6DubxA2yTxjo14+F5L+/vrUzlw5P
W01lnBVz5iHOo4xsUHrwyX5gzq0DBIXecHBt96NzY7zuNTLOr6/5+csLT9tPbdFyDeNT/xDXPj5f
d6Urf2uL6lhZm/rAF399mTNTj+Ep09zOyzBUUGAci1KJLatEWvtmN0FO5xa97SsO2qV+y/X3gnYF
xjsVObpCXKo/n0mj/3/29E+2zhvKa+qjCYu1kyw8TyYTbtXYJw4NNlp2V+6D8rDLanLZP/Dz/Dk8
bVTNSvFMQPZ1DIuwSMcy947tqPTRtYAa1zCqv5tYj3LguOgLg6yfp5zhaeNKFKXpRzzoIxhI8/iu
s3any+6ZS3ehUHTulj5W0T+P0dhcllXWDMfYU39c3RwZEo9JqFuQo47c9XAH/E/difCvXOWfKy2Z
0NSvVHGcy2fmVgYq5iVgL0hprqO5f57VpQz67wr8vxW/8BRnrSo+ooJBvEMcRQ8kPsaq2xca1nVg
uYuxgKqYrWGPfS0iubblj9ro7Zwjw2u7u7Gq/7SokKRhVvYr1nnNKpb3CkrQesGRzOD/nj1gaB46
qzIlqsohLuAEbNUJ0VkZbGjX3lX2Uivx8+pJeArNlj6dSjt/fMpGoF9Qjx+DOC8XRW+fb7zhaSOM
YnevpYi9Q97PjzEjT6IvLrzsc+s2+N9lRTvPVouQ3gESn2TwugN4hx8uiDq2F7a5M4Tb8JRtXcQt
wHgSD2cxMg05JDggBLAHpekV/dF5IAKvEEitF2/LgiwpXjWo9F1NkzgCU9y3Kw5YDwdRMwh/2vUg
wEJ7EhlLo3AnjVmFl4RzZ7bj00YZ6esmKJGzH4ngP3TYbKVffaM6z9LQa/Rq9C5pzc98yacNs7Ic
bd9FOLTz+YaJDJEB8iZMUWZyWqsm2F1cNmfe7WnbzA6yarH7u+PA+03r4l073Xtzceyj4L/teqc9
M40DJIIZ03CMRn/NvfgwoC7kEF0z99+AjuHfoeh/dqMxhNjXxhBwhCG5n2PxDu9BcNkuNJHOnft/
R6b++fVFME2dnVvoHdpmhSp/qoJHQKHL1C7Na72wNU7ouxx3d3H0+Mw6O+2QaYyIhnyMvIMXgrS2
SJQA5BpB787zwpu5AYH6wrl/Ztf4O9Xzz62pERWpsGHeoQsR/r7aBvMnI+DYm0G9RPAChe98ErR4
lrvKf+HYs5b/ZpEUnvbBQGmITYTGwgGmIRuZm2+s8K+9oH0tLsl6zj3Ek3J11bAB4QTuzWtoQto3
+LS+Boq8iDLeX0QPntnV/66Zfx7glBVtHLYIyLSuvze0/hmp/OeHBuvrF3RmHzjtd2GgKhhKH0IJ
iCNDuenzORn7q4D+bEq1GS6NUJ5b4afNq0bKSjuJlwEC821hCaaks7Tna9tu5nGTjZvRvfgQbX59
U+c046cNLexsvbUBljdw4MJfFQ66qHmVuz0cJ9F5pVkKqOEcqW1Lu3Sqqxugt5K4eK7Dt2YSKct+
0NBby6lMRSSO1aXRpc/74OFp/0urgEuSGf/QZA9C3HZDv/Voueqr8SYspu+oHl0Fhb7UBT+zPE9b
Yaob4OiQAUhIjd1/yAosiqWv1k630fTw9YM++14/Pvt/VmchSFDKKMiPpZ+nbQGMv6tWsrW3kyfY
yqPRHrMsfxxERwltpgttxDNHymlPzFaNX4zzEh38sXmul/Cl9ZeVGT0gjL0LfbdzlziJSCKk0s1C
JT8QUbGNYDQHUIXw1bhgNBS24/+tGRWeOtZ02QibO4GwxNjnsWv2MSZiaTa/4KP4+g2du5GTbpeE
hZJ2LRYBN7/iGWOng0HtLFujKPn1BT5fZey0zSXAHOpt3VbHADvhfSbNm6yAkIZZxR2qp9/HSwjW
zw8Sdtrnkt6EieRFqKOJux+SNE+Lzy4UMD7fYtlpAaMeYBNKUEM+YjXfCeJBSWTli+MXkqZzv/7j
1fzzjRitKgZUlDrCALuCQGPe1x8ZKNw5L7yCc4/m48L/XCDrDEGrrSMHOquXIKuOrOx3X7/dz48H
dgpQr+AqiOrUSA71HH0v0EsBIqD92ZewmM3RXLGTt/PA2fj6YueW0sksDfwvWJFVOjggz9hnWsAl
fEZrJdoB6BbfBl134TqffxPsFH3eEvh/5dGQQxXR3mB+cMU9dw/C761u60vT5efeyUls0MspZILV
2dEG+bTqawvCXbZc2J3OaLrZKfU4iru+CjqM2XZofHTtWL6EKOh3BXSO0Y953PtZM6UGBmX5gEIS
xskoD+tVS+fqDn0OmtYZQXYoS2gIUfCuIWf6+g2eGdZmp6BkUHaDegHB8KgH/ji6+Y0J+VioYcM+
XEQndj/mBhKpIl/3wfhovHGbqy69mGyc+dRO+clVEfrQCZHi6KbmUUXRzRJmKzZckoqfWaCn7GRw
MaA19JvyKEn4nfXVvO1gCpJOJVqmUb725OvXj/HcbZzsGF4bYaIJcPGDUSN091XnD6uw0QKVXBQ8
L7yrM1/BKRa5JNKUZrIY+nFos3voQczctglYeam5xGU6dyMn4UEEohSLYBV3XMb5e6nNtZq7vZf/
+PoxfR5OsVMickECmM4YOhyzKVsNpTsGeb1hwqUfbom95OsYmPLLIIVzb/8kJshN41uWtc0xD5pf
vS4j0BLwEa7mkT3Htfc8E03eoeEp1iyL6l0HV+W0rOBJNs7apF1Wm40V3VUtJi/FhCry01lB7fX1
szj3x53sN1Rq4jBu7x20KJK67K89MGoDPSXwWLlz43jhLDu3aE7CiWAGXqdBN+aQG7vuvKc8frNw
cFK0vHDgnKnUslNo8sIEH/sCh0ARZN/KXDwa+CxDPorGHjM00dO8kYH9Gej5t0B7ROTR6usneObW
TrHJMdgyy0ygWpA8W7ULGjdhfk8suMzepeHuM6fpKSh5xrBByEYEY1G/JKO+RlA+a3gsepir+jFe
8u39qyz6vxVNPLD/jQcwNqOnaSztsVS9WfEBSq62bF5oxeZNVqL/xuTsEi9TPzJXoclaMtBIYLm5
ywI0i9Cxv2oCe6u6ulyhFfjhQDXz95GMsAoS83sPp7WUUO42AZTvcqWHBlM+KmrSYsj5+9R06Ff7
TW4BCbJdilZ9WyeQ4z+NH6MHhAb1U+uN7SrwQpRLq+BIZ5jSLm14Kfs7sy2cAk9MMAlbl3V5/DCb
WPsq2mGmBfSTeYsDmafMAIJVRASOO2SMLyyeMxvdKSqa5j3pYmx1BxB+YIjw8Q0S0SS5efh6cYYf
MdBn7/RkJ9ULmztQlaujgsyhTYOwvM5o9gNDjj8xbNyLnQYABD1WIiJo+gYBak3jngfoCdahgjY+
y8W1mWYQJNGWe20k+h0+GoW+b2+9KHxuCltgWDJz183cpp4pyofahg8kwqsph+wp7KBLCsrI10nY
iPDbmJNrWvreEZhnsyrQmc2zwVsVmvJt5oMEHqvqESNm+ibL+Z1HPszZG3g1NrSZV7AywsLwh7JZ
Wygin2nWw2YADspgo4fNdRPEem1UO+1FibpHng8HGI79/PpBnvkET7EBbTPnAUzpo4NXwqbTX5pb
Seh3uJINaansJh9nL/Fz7+7rq51ZiqcMARvFk4BwCGRROuzqCjgta0AuMg7GS2EA/0qMBQYRdztf
DfZCNnBuKX6soH+yATBZwljmsTpyLW44JgB5J35dLFCfaeSx/4PrGSgRINh5B0xUVP1VXrwb+oKp
MxruZX61RF4ya7Fi7Lq8pPI/8xBPAT195MaJDihRgegFWNLQPUIOnubyBeWSXP1khdh+/bbOlI3Y
KacHcZzX+JmwRwWryA8P5Lr5FstlK0qMRzjx7pcYXR4PhRxgSxwkisObraZPGHNJZydzzP+r9wzQ
2h5i+VDGGwpQYoFJ1q//vDMv9pTxY/UkVTQASIF6qS9fASua2revf/Xf/sIn28spkHtsvbZw0G4f
tWy+SSDpU9gb811XtK8eeB4wYzssU9AnHYIgwNaAcK464NFkdJsFwR+Ng7li5FZrHNUTKVYeDIoT
mZGVnvkF3PIZT2J2CgUisuaZzdAkauIDd79m2a4JvwWLDsui+pgKGb9V9mqIgOiGQUt2RJMuqf1D
AR8ME4LlLfGv03PQwsZ6mg/OL5/hk3MI+nz/9TP82Ik/e4Qfr+2f7y7Pg5F6jQoOcS/f9BC/RcX0
8vWvPvMFnCKDGvB8pT/1FlmVRgjtlXvaROuuKMdt4KMxBQXzixbVQxVfcpg6dzMnmwjxCCTZkocH
NspXR6pHHxWer2/mTJx1CgaaMbPoCz5Hh1H6t3Qa7jQT3+O2aBJX+P+poYgRyf99F0tXR8uEos4B
+y24ZYstVmHVvM2h9HemCS4p6c/dykk0bCm82QmW5RFs6jIhntRJFcgoKfrl7iL64sxFTqE/Jp+Z
08CMHxo2DQB/hAiCFb/Vi1jSpvxvnvPsFO8zVyAg97kfHboFg54G3cGdZ+JL9lXn6gKnqBtqYfyI
Ax6Yg3Ib1wNY1vA6HF2bMm/vdaJNmnpMMEW0KmQMKzgobPDPF408zh36J8FT1Pmli6CCPQSs2fd+
tJUVHdelNNOqgj2a21SXEt4zX+rf8O2fTcDVPimm3OMHDUhowgwkX74L5m/C6T+YXkYqr8MU1new
kS7U968/qL/C+092nlMMDl0WR728FIcPXUP4vEB3sGG+EI9jGXsJuhi3lsAuuOwqg5nlbN/ZfD8H
BmPLThZ3zELUnrb+/BiVI1Bgmb9rdOPv9AQTbd3ACrEOivaeOz2uvKVhCezk5JywELbqsizBm9Pt
+CAC6YFBHgnMNkuMQJu42MJeMk57Uql9nIP4VUxqeA5juvr6ts9kvKfEFkwu9UMF34vDGEfxqlc5
3Q1w90wn6LcOU1d/twj5L0SNZ+AV7BT42/ezn6neZ5g6AzhNafMsvG6Cgf3Ab+BTnSWBmu99yh8Y
9uF1C4nOZqyj+dDmVCQskA+zcDJx1rv0RZ3ZFU7ntjKHMSkjivkQ+e52WWJ07gk7xsM1CFz/6fme
Tmz1MQxj9JLNhxgBAAG5OGH+x1cj5Kv9sJCbyY+vL3QmrjnlK/kE7ZWPqPXQ+7bZI0BeL5Gb0oxf
nP44d4WTfboLQjWB3RIe/GWcNlGLbrOwgqxFmbcXSrJnLnEKSYKHk88GV4SHkJr6Brbs9LqoP1xV
bdPcf/2c/v6uT77zUwiS5y9Fp0fLD0tWLf6GujnwVxWLoNypG4sCSQkMTgWHi2SmYfWYIdFlq24K
A0iB/Kpf0qBtGp4YTL7DxggN2KAJ2Z4j+XlR4ZR9KwpQu4FpAZnPxVEHc+7qYfT6R6+y/KpccvhY
wFklEQqC0qZvPYxDjsGd0lA+cgj7drqDcagu2/FbCRvGPTx2EYJ5meVHMZmnRbNsXeVVsTVDNjeg
ANLB38Kmdt46SuxTSSsCv8qQ7FSe8SQSju1CQXGklqp9yQIIPr5+jmealuwUlV15IHdb2GQdFDXx
Qz3pZ5ePLrVo9cIUdcpSoDcGYNQnzAd6cIEoE86C+tLVz62Uk8OINgPYorzgBx6oCIidIV81ZMBj
DcrvwQLlCPZvtQ4XHBZ5FaehDeSujNtmB5FpjBcco7Nw3apZX6q4BZ8HrqcoJd5mbgTczz/I0q09
BT0QK/W6goHpylVqAbWpRRscSHd/zBJSxWRd0ca9S3VhXZ+ZzWKnvOt8brWzcY1mK4FkbZ+54mGq
QOLNGygmuoWzpCLy0RrvRbUZvzaDGlfSDneNF1wDKwXtCoo5rVr2ASzYf2LHfcl6/FAR5L/ZbEJw
a4drV0Y7dAZ4Ksfm0PTsOEKxeYB10oX05Mxp9Fee98/Bn7fxNLYQPBz4CEybn20hcblhHkQFjQ43
OlOX3tZHCPvZJnAS2lqMHGOUXy4HDgeqgAzITE1/344VWvz1s3z2KEzua2P7LYMyJgyrzddfzZkb
PKVGQX0AIXBnkDHVz5mbbDoWEWQywP4nJg769Ti02YVLAYx7JmI7hUUt4HmXKlAY4AB9DXN2Odqm
qkkrjxLo9OIc3P2HZRx4+0sha4XqQS96WqCa0yPxTKKiIJSwrCqwOdYJDDWs5ncZSJFDmTatj28u
7SIeIZFesM79IkXXo2TP8ECaDYNVAKaw/2S9i7MJQSmKtTeaF2H2E64zBYrDUzY4ijQY0//2JlBj
uYa2J9hmMwvJuvUq7wZpTa92Bty8aJ3T2H/tpGu2KJ1jvmMG7DmzM7I2VNg8lCPzcDUCEXzACAV2
mbgDbWznSBRelZr2977yJCYpFoVGQi+LfKNi/0+myPJLDhjzLIHogigj7l6kmORNlZX8zcRTf+ty
621ywZfNuEij/8ztDEBnOfFS3oJZ2L2aKPLINq/CEuz6vm2Un7Q4wcxBMKVJUlAEFrECeaQ1nk7M
QuI0m4shWjV9aNaio+5K+Sr/pSpXA6ZfPtbFwq5i3AOCW/jkpJANyxUnhU4L3RuIk6HOgFzUiU2N
13nnKY8PNzFUmZAzhza8LcNM3hIp1K7sjU+SXvkBZtNK2UIgPgX1IxBivEJNFZha3aCLKDIerKgJ
nmAq7/2ULPjDZyila60axJlRVsHzt/RUShaUJCDACFemRlrRsK7fAC/dFutIEal24O0CZT+09TPU
HwH25DKf1LHJsax3Y74E3m2MiV25zYfRjTvdyIk+uap2Yk0qi5/v53CaUjhuoIY6CG4gpeL+Hi+g
wl9pNcyn9vWYRfD+GH3o0xMFRaV+llk0BkfRFhjLWPsw39ZdSiywL1d+hB9FSb0a0qXJvDtlMg+t
JG6DjcwqYK9AD2Q9WaHxWyGax0R9fmunvtkorPercm7GTU/rFv5nohZgSCkUVtsACjZbGshlRRGV
3iZsnfA2Ft1gDmrfBPzoqjYLsuYEpd6qhmCO9NF16KTLn61z3LutIn/peCJxRnqpzW0BK+ehdyXZ
otIIiWaq7AjEC2e2LzfB3MJkPSCwZHiH3FAtd0RaDFwp0OfqVzAAihGkjAr2TS4JUDgf4EMxDPYq
CLySXk1zXaufasl8deWrFv+rwTMJ72ErBguVGS8j3OQqtHxD2yaOdqOVTZTC7R2DX0ntlVWYDu0c
R9cSur8MasWMQsC2hNTeRhV+YLWYimSwVJpYJ+8hsBd0A7UBHze5gwTuN4BcLVx/cjYM2W1NsRC3
UT8M/FBVtQamC9JiNNbrDJqF6w5GosNdEfXZWjdEjgjzMzeIpI3Hkb+UlNL6zc1hUd+jgRWqtYLa
qr9lvV/T3QJY2/RHBzkZ7gtvVO4K/XiS7SFcxJL1cw2WaMfzuvtN40bT68jTRfcG4fOEoQgaKvKU
GVZ3Y1JB9Bqtp1pTzCSLsZbP+Cnb39VQmUK1NVIS2RslvLbf6m7m/ZqZFhZzpWBTjwk5rOuj6A0R
axfwuX7hqDaFyN/KHOu4N168rYs+dtcLzTrYLGpt3Ku3RIG5nlndZj7Ip87rIejlHeV7AXq3/dVI
SD5tCk118KHNDKtdOcEq51hj1tvf8TxGMAv5xVQu+yk2A2qoBU4rteq8iX3srj08+17swqtuU/eu
plcBdqM5XFeqkvoAYU4pXwaUCYsnw23Mg8TaUTJkYuXi5A0U3tzsJ9yTvm/gMVCtZQziyh5k77B8
s3JuxSGH0+JGNTlqiOWI/39ll6WSa47RW3cvA5C5kQD7RYBswR/mEWPedvDKnRdrNdnNEketvZpL
vJgbwpnqOthp9oZvcRBBuOLHCkIC6GlH+1vAC5PvgqoOvESBM5olbcObZlW3Ren/WpqB9FtQObtJ
J00jhjnheUhWGWy6iEEzpnL9exWgbXxnS4BWYJkFJmVGENR7Lju0PkcBrS0BzV+Sxa9wQMWhUfIH
wNsjeRDOB+PJOp5PWwb3jujKR7sm+qmrwPefOoD/7UZz2slX6jcwUjeCuQ5pLBbpnwHxhdjnaNw7
Dw2twGc/mBd0YLotjEDNYofJJiG62+63GIYB42V0CGgDpxUFZXqloEi4LjqPT1ejo8gGgGnOouK9
73oZQ7FctvkbJDD+AF2EGFv5FM1KQs8sx4CDhD5P2ZWilSFg7c5+mK9MwOix7MhItkXTu/A4omat
3jGqF6DZ4I+Dr9uVVEE8Whhmo1T8E/aKyLhxIVPAEwgfRzsDnYEhkRFMg6DxAOLnflhcqQAmQypd
sowPvxaMOBXv2oa6e+8WRUQSwut9fooqzK18oxUY3L/7UmGYBlPThPfhhiuKIs+662ofboA5dtn7
QBOvzXcwAMyjMcWwTud2fe4mmu3qGH6Lvw0m8HE8qJAyuZ6XCuk20Nm8DqeEL0aFfCVy5YWIRoKa
DFdB5JRMbCyZwGkrZYsCO2+6JoRHRTzD5GqVUxtWbCt60KneWuWNU7gdF6dAHJoZCtPfIUh3sIzj
/eD6tZmlx/okmm02cCgbfAIhVOcrKPHLqGoLeDlxnvkrhZiN2APGpXp6HwzA+o0pnWLu3jVizLpO
aAFUBKbBOgqbTKb80ixJGcEy5hBOAwbdVtHQWQGhJcYE4Z5jSVEXCTEU+ANgA+ZiJ4j1hz+hV3Ox
BZOB1Nsc6TPs4hfeYFJcGI2AaVLwJ1fQOgqZlclsBm7XXA/LvC35WARvROa2XU99xP6gMGr938IM
tIDI1y/wAFmQlh3ccwIyhV7CC1+zLdxHs+gYZ4E37VoSRmAWhIsPEESdW0zojaMpNhKJmfdkaZEt
ax4T+QFrCKaCXM0tGfyfkQm8HWM+09soxPm9zqxqQ4i8ASPPrhWMqoLrapqntkwlNNXoxLtR3oFb
aaNH3wyDe28nOu9J39h1NvY8Lev+Q74AdwXI+GvTfMdkJaaFccsg9OzBKxldnOR2ioEGpJGOuwT9
ttjuR0SW2DWUVn0STxBYRMCKW5cgqhqZ3c5FFwQP/sKnDFJS4bnpYHil9D3x29A/sjAIEK7h0/Xn
KhXUxvmPjFDX7CIlDhDFVnuIeD2DHTau3sY6Jj00bODMrLSYg2gf+i06mTZuLaycCAo56kcxS+hI
liEn+QGRNdi2XYOTCzSNwgQPsl68Yj90ERYgh4IXFXOURTuzhQu2w18SQU3dw/ejmIr7BaCFA2uN
+jVZhcNQy2WXVeH4R4g2h9p0HOxQ31EubX8l6nzWtxRzOGCPTFMTP850rucd8F9GQVhU5iE9ipLO
8waWbG31OwYcJdyg0+VFb6wX/fgYouwVPcrMNPKnxt+KeKcQUF9/l50gwC9MZsn57WJiXVUoTJSd
hzvzuE1yCKyPirYMZlC8aYfpY8rCA1yi8iCv2UcYJ97oqQIhHSO4kHEExSBa7BVToW8l7zOCiBKu
7Y6TOlWxwRDFeojQff8WYjhx8GH+ZBry2FdO1ePajxEA1TugMFBNFxGO6k7IKM7TJraEIjhbQvFL
2jGiUKsO9ejd8GEM1f6DfFElwThMUC4z/Si0geIRd2gX4Jh0xQDXRsHHM9csamydJzDENA7cq6Ks
/KTnMAnE+Uwa5NmwG8j0cg2maN5Xqa7nOcF/J5hOK8Mc+SgOCGx/6NxK9D+zFjwROsMz+VcIaMw9
By5j0xj40hwtwvRuwY4WNMuH9Jxk37BqfaDTdM3HPSjiVQO7MjN7NyCsRWDmyjiMsyvOIwxjYeSk
ivo1fnG5KyZ8xCAU1PE4XbvYrx30eXIWqxLjqt49AgXlrYG2mCEHIbDGFA8Q8iP4tQ3vo/smrvNx
CyW9vGJR12LKOMy2CLmyooYPUREbOMIgLLldEAbCZSDAuqrWDci0rYNGvwprh4j6o6CV+wO5Vr12
A6SBuhM/RjArnkceRL+RnGIz28SzqTiYC3LqVzXmIn/NHHUOkGszUOu9YJYpxDhgVqTYfOgwr/UI
HaTbsh71AbcHhqYCOzF3oIWsWE/N+C2vAU/pVs7QzmUQ8S4RVRvWN0F/F8YtSnQw/CVvygGwgbIq
MoMopbNVRfSMzDjqjj0YHqDXY44N1iOpJg0nmFFAtZGB4M0sLBumLu6u84l67y0Gf/IadGSiA+ih
B2AARGI0JD6vzmdkXBE62b5IimWUqLpMo4ZtaycRycJ1CCj5YA3kgay/R6qOxnWBLyJ8iHATMPB2
YgzLj+H6bqWh4Ye8uo1QbjSEDwtgFV3uB0h363J4r2jo+9s5CiRmgsVEGvKMTdbwBrkrKeb1kvs6
HpO4CSYWJtCpZv2WF3mYX88TrCl2Yx9HPezWbWbzpMsMmhjtgm5n+NiGumiujGV+AA0P4vu3VkJz
J5qiwvGIGgEaWGWRIgOq/XU09uEHDYsGq6bwpjcMa5KtCAJ2a/uZkBWZ8O+oNtLfzoig3nTa6Wus
FX5kwEv4K7+bSdoNNd0bOg/f9MSrx15ACZIwDDwjXQsK1iU+GjRz4lFfVPE3zth0cLDq/E11S8dV
VY4FaBMwb5+ymN9HA1IshCQ1eBJIC7cKO62ExR2s3dqxuGtpgx1+kgs9qMo0R3xdrZ/CJRNuuC5e
9gW8aTAusnSIvoGaDD0wDdXUgGMzRyaFdKXZ6nqAsV64tLuWhnIrAMM5aIUNKvKHKq1NFV77Pgo2
fl5rBGwYHIsAADrCxNFbixbDA64EUjwK6AjRbFtth4HVb+3QYtOqymClpYCGT2LbJcaKhEbjC5AZ
BdIyhsCpQ8q9lK23zjX2jD5AB7To+Ahfchaj5o2CB0xLn2k+dFhykMhjo5BrtGVB60P9Qm66woNJ
gam6/Uymnx2mwRA1ZkjYjMDfo6pigndjK/H8s8BvU1N07hghREAWAMNm57j/VJfYPpgiw1tZQcjm
WMPveFPr/8fReS3HqWxh+ImoIjZwO8AESaNkbcn2DSUrdBObJsPTn0/nzlXe3rZmoHutP/5XemV+
aWSf35SRIYQpJtrHs4xImtL5SWDxdgZRgfMCHQdjk4qNdSbod0o3UzLSCdGOf6etjA5dTiNIiZzr
hZQs0HrhyWOUu8256hgCD2WzoisNrCa/ZatmtsN/czLzKG7dMNbdIeBoOEl4KZoePW9U2Zr7UXPb
TsH6jwxgBmCWW//RVLpg/Q/X7qsKjH0efGt79rF3n9BS0GUp2p0PjbSJVNK8iwnadB/tvES3kxDD
L7l2Lk++W8AsiCU4KB6GownkShZqB2xfyiYj2JoHvUeCWxf9tif04izHxjIVgkrEMl+yboqHMvbk
bxqXxMGdrabJyA3Xr3Wbo/Ks0LaJm8LW1bGgY2pKHb9ufwVSdk+dX1NB43TF9yxX67FfBIMZ9u3/
dm1Z3tUTkXqY+za/kO8SW4eVhrmUrhBmgK2a9KmAEXkfOQfNWezAXCn+2vxUBvm6JH5X2yrZi3w7
57EjVaZtix690K5KJ+20xlYaDfPWAx1Re0FUvGSz3PPN+TM0K/fyoSAi9tbxw318dYNxCW/jYLYK
6oEba8jY1n3/MOyxuvf2UF49R1Q/0GlYAyI124dtb80fsRp1FVZY73x3rIislTN4AveklY1h1P8a
d1d7h36iE+07L8qqS2xmqHtZuqtIJewyarpqHx6lw4g57uV0s1Ht1h9aJzLyHmqoq+53xl+ZVaMv
H3w3buN0l+ZnHamZL5KIq/5diBUXRqD0Eflk/53jbt/BPJf8BlW3Cg+UcsdBwtMBkVTbeioT1y38
Bw/P/JrQgW53hH8ENQEsvbUQg7QGCCLpmIqjZBrCrkmNV3rmUofcflnTeOYW/TLFEVbUBE+KZjpx
tfox+iTbrFWJqHoGWodW+T9254c8xfjx7czda8aUkG9VZ3W0jX+Z8Ya3fI/zL216Lzg4kUUumVh8
RmM1tbN7M61smck2x/PEyzLYvwu9TPccCs57Dw/01cNDPS7RtMUH2yY8LbOWfbwuSyxuFiXVh6jH
4B8jW/jW2g3xR1wis3W7EUn+rXLmt4Pb+VuZSuak+3kfFKWnqxffOnJwOczHwX2uRqY3CjJ+hlJ6
NeWtywSiElO27nDM12FvjxTHzvoiHN2gVPqBQEL+MkgOdyRskQIRQI3aqDrx3FqHbyTp+XUqgwnp
rYtZ9P/aCqoux8CuaEihS7TaH4c15GSLfM6/x32fcuv3ylR3E/TrmFXE9Yh0t1cQV8wlVQzFs4y/
3K5cg8Qm9TrANJnL+GmHfjyDeLCbcSjaOcBQVNNWMdq2ScJ2s85hbjgvlDbCfVOyix92d9Uv2qEE
LN3DMe8TP1RgH6PJh538jXodzK9a+PvHOJbTebWjwc+srWmfvdG3/lq6CU+6j8bidjIe419g/Go4
b0tRvIq98ObUZp99WoyUX+Ve1dWZZLh9SvoVaO8oGizAh82tmz81qtyHeJjb+y5ER5flgVZ9BmYh
5qRlB5E3ElR+OvMn4hsX0U17IjdUlKkveoIbdjJ0cHpERFNlQqCETZQdKnYOdBdjOva+9xQvG18o
/29lKNlt9we7QZN70FwW+XEl/YmMIV9H7e1CnNl7EQwDkqeths8Qxo9Ott+jnmM5YQj3ict3Xuei
Isy8DKRKlbuRgVV4q9Q3xV7zplbQze6Fz02KLPDG8lLEiOaXdnTsi8tH925NC9B7zWByjT06zI+5
3Q3bJawq7V/a2EcFPOm5egxFQYrnVO0k+FLgZQlzATxQVUaG2zyfCauYEU1PTXSbqxV1rGtCrqFW
zLPzwOy1jWwJ86iSaF7tghWunGHnjPdz/7rkjcVnOcrqzS9s1T3Fo6Osp3Bz3C1hQNfryRo6OR4r
Us4ep7kt36txZ5EOig04k6SmCm7F8Z0PjABMIF4UDBIzfGfaxCY4f7r6BNaO7LSzvaaFKcKHrrTm
f/04Fd45qHScseEBrFCc1hELzpf1Hsyll4b7VLo86hvkayuYDHoWM32M4kWdeiwO4aEqaBklCC68
gkhE4rTBtl/gQJryw+t6+3nuZcMu1OdkptlTYx5D5dkXIMhHVS/egyPt/cZh7W4RhWpIut7NyYIr
2kZ5J1K/8Bi2pED+6eJ6K3/CoOZLI0aKndxilafdXRQr894EmW2GngFfL0SzlT5b+rK2Jg3WQNon
K3S6N9MNbpwy9fYaNbWeupPZ5oormVQxfegqN8o0QGV8aLRThs+zr7qr60TleBiYLH/qTpvxWbXE
unC6LIgnnXr/VN4U02+sYgRBnUs+V0a8Vou4wXD0g/JGTBdB0Q6S+cliWLNdg+/mMAaFr9JV7HrO
XKyi5bkSdkTsng/Tfqx81Sxpa4siThZpB6kYFgHnsYlNk3AHYkPK0cKJ6vltfB9E1ppYflR8rF5V
zewYhT0fS7unF4Ezi5nH3uRRuOSwH6zY80Cau07aCN11M172tttM2upN0aBTz7pJG4MMLKtBny7h
5IkHcOsgLWuP6MTc5zkhDfSVhFvwKvJlxIGAm7x5ldZISne1xjWjHnmGfbJqv0RMCN3486PYtTos
8STNYXG88USTw24TJ+nRlRwEOGEnRaXjMrH0q4Egf1Sh/fPU6+0vsXZBkIYNBEKyEBa3Z1NRcBK4
URDZj0quBF3ue0XZbt5Vz1ZFEOi9ieqVqOlwkV6qoSa2LMitFXS0CdoO0SsobsKLF7aHocsL6wCV
tj1rabYpBdPnHnAn8L/D2NkdJixZh+8yVlX7vXsdBdmsl6AFdkdCY42sSd7mvVe61AP57XwoCWPc
H42QeXXqtUWBmy9Hyr1ZcB/zSeYqEy12u7RACoYHPIwrtIm5kc8oiFDWb4S7vMCs9V+dE25RxixV
noPaKU/c89xM0jQ3DbjYevTYGn+YhVk9FAvP1KGXWx3cKrOo4WYrQtFBqIEznCcZN2tWl1v9bgC7
M6nz4vfii/mP1zjb58ZicwMAz1NHPffLWjuux6gaIa+ocuM/TKw2F14tlAQbyZYkbfRY1dhu6pDq
BeVZw4ujyXg9iUbXHcr2uNgSyIHlvvVL0dxCYLXx323dHdi4numbA6NvvhCMbx/9rlx5XOzZeSkl
7JgsjHNBXyFuJ1rhP1l4guG07qSXAnKM29coep4CGa2Ozijno72n+ykxaHK93QUC4G/Gxf0SUW1N
JizBdxQpkFQ1+HiJ3U0xU5jxM9brMF9lDkeYtbSY3la+cC/ES/Z340LUlbIjmguB5VQA5huyEBnU
jxfNFw1Aqh1W0HDggmOaK/D4rj6tbgtwKaYI7JOnsFndTyJ/tXWYLcgZ8inn77kCL+aoJ2pSy4Ja
uNqsIY/XEOpUWv3MwbOY8RpYa/Hd+DFDMIXdYUAUqQ/LEspiuXZja0j+GKPqFx16kJzYBf9budq4
jAeSkgMaRSCCTdTe5E3sPG+Wpz9bZdkZ0dM6c2y4spIzhoPOYzKkdTDMPNeWN3s3tcfF46937FEd
h0KD+cUVl0wDyXNow0gdgYU7zE3hXJiUTGjzXFU/rVRyL6Deezu/doVm5J2rdXyfy8qkeR8E3CpW
Td945O7HvKDNG86Klks9x2TmhO38Gq4TMaFjzxmCFzW8Lk3Ynb2NXnq4HXS7bGDw3ZBmSVsHPSBA
Lr0/Q41FFlu+fEI5EKWjCJd07YLlbbKGjSzHPn82oVU/NAHp3sCc+qzC3HrlbUeEaUeYi0HDnNOU
93a2DAAI3IXyRGBpxRtU5KwlkQzdpGmQ8/TN3jLCbZhDxKLeHce0t+DfmtWtmO77JoKHyJl7Ewdq
6+wOYAB2L4vr5LXuAUj0p+x+HK7B2vtkIdZrkWIb99KtMc+zvQWp62HuCdYwODeaxGXfgYxt2227
Y9nYEObXFunEVnEuRU0Ccq2j42g1+wlxf3031kGctab8aHFUJfxRbEJdnxeHSVfOcth0saU6XuPH
qgzs16XQbgoxaT8A6tb3pP06HzzsXrr7SpNsOud5umoblkOS6aQ9hRi23fMsr+by3ZNghl5jUwtb
OCoNyb/lFLesd7RIOYBm8e5sojmJJY+Oc0S9DM+F/xkixJ9UtnvAg2kpwvpJhcV4BJGGFs3XNfVI
7iW4egutQ5HP/6bZApopp/1itP/JwP1l5CKecdxu6SRa+34t4awWcPoXW9rhCdrXTQtrjS9R3Fv3
w2LeRae7rDIKdkXiKfEHqD1WkJLbsgz9F5AFWu6rviLKJ1dHVHaGi3wrv1x/1GdwSPFU9+PLENbF
a20Lv04mZoCTUUN+2POqwkI+Rs8OqXzp3oNHkL4bky6J9oo8bE187kZzK3Ir5yNElcPnOQfpjg4N
/YraKGYnoqjqE5Qs7SFegnkhhVKtisseYTzRzn2RmpX0otUq/rgl7pF3UlG9tbpxQrsVfiZDbSWT
2lXjnZZx4iKshAUf82i20pZ3zTS4nnXcRLlUoFLjKEkwZXkM5rcZ0Wt7Zmwj6hIotdSQVVvvk4M7
zP5HUJEi+mCrNTSZJlu1/y42bydacF0qrPBqUMa97vEeje9RYWx9w8dd1h+Bi5IAmrvv1INLMLV3
t/dNlfpybty3zXN2c+NWTgPd6I1kfD/HmM3JHy5nupzZ6Iyz/EdLjDJfkbUIsx1aCp36P9HEbzBt
EHO8HEjhnlQy+ZjtTv7mxH+nsWaG9slWvof+rJysn3+SpPHHlZkbjuOLWiayFpCX9VaWz6YkKHZx
Q0ZLfxwXNsl2xCd+CDrtqvfNVD6cV275or4nWtq8slB2zEg1x02TFPW+vdorPqenuIgWdSQzzrET
uq67K6CKi5yBGpbue7bysX3pymBrnx1sxH0SF1z8a9qHS1+SWd3W5Z0eiJxPYsffC/ZOaCz/wLXc
ErY8jlgOV7mD1h6qDcA6qRenh2og2FK3N3Hs+dsd8tJc/h4tvUUPTFt28bot9Ose9snvlteiNTxM
Lo5UxjZvW9w/EK+R81gBsshvFY3t9xTio8s8jdi2SOfAjthmNQjDRfeT4yUgTbv1yOgzymyIlPUS
Lzwl+BD9ShkbYUIR0nYjTYBLS1oT7r9oHAtw4zGYV3JwIxVN669RQc6kxYDqyTqEGmWrkwV6JD/y
KGwaA7+dpauIp4XP035wt9ZKTodB4FFOuPdpR41zx5p+V4SoL18xkBJlS5tFJTXR+ZOK1ZoYrnUw
Za6nAvJvWDv55pUWjDiecS+yLk2nhqhJS5IH25vaRXL04y6Nx/wab0FDXC41Tttl6K2h0Wk4NFF9
P6z9Gp9CVUaduSyhIxmLZCT2v/48NTIhRq7RiNAmmKa0aagN/E8BbXlP62RvnUnXIZxEfhjnoGf8
Fc4e3FsFcy6ktYtCw/b5hOYDZpp+6SjWkevd4Hih19yyk7LtHlqXHMLPgN6bYDh6syh25D9KA1mQ
wxRK3R+xAoCBTbYU9dXAh9UfEFjt/jZwYAXfpTPaEJOiqJeCgJHICvyGWSFEKwe3VfGzEzTZFJGT
7Y5oW3YnNdJiIJE/WKANp4YvU9YXzhMWuHNLc9b+25Zz2KXeMEZF9QxZsC36PrLpW7dTwuPN/k84
UqzvdTihc/ZWKpf+rSACE2HtnifVsYuK1XTJ4Aa7ucodAhvTtsDzugIPkLAv59h77naP0RS902gS
+FBkzPbOj3AYoxKJ+2FBUvYN3l+FGW9fHc1pNG79FYl23V6dgNVMH7lLQ5IF8ilgP9k8zgk+6abu
/vEyl/7VHt2CdLvFW3wqBEbF218ZTyWzM0T4Acf4Wyq7eJ+Zf9YRnksFePkqD3mBpLRA7vVzLgau
691u+kcOE1FeILea4FcVFVP+sNj1PF6tzp63GwLHxqNDYlaTItIOspLHjdlkNtGnissK/7RXGl5R
yVjByGhG67XhzNYZP389ZUXTOnWKLMnLHGHv033uA+i8B3IX3V8UX+6n8dY9AlqAQAXWXiI6BSCp
2TmgNrxTLnoEV46O62eC/GOrOazCFoKgB9vtr0CN9W+FyGZ6iFkvtgRiNDRXpYuoOG4e72/WxZDA
B29a985NjHLD4HXR4+JlsWOvA7LZdX/YtF52fZix6e5JWYK/PlqoXoIjFPPcHEoaXjYGktXcGtdM
a5Lnda7OhFXiTbLVZlUHXh7rxtfu+mwIVfHf7EXY67vdRmjzt4mFHHB03l5X15l7hmOSBP/MTqxP
44JizZMivMTEgB5BBHdqDao6GA90evAqAWQQBdYVIQh27IqA2Hgn2lOtUQEcgl2F47nlAXBf8ioA
Jepqq07oJqofBz8y4oEWOVKipRqnFbawbG6qqgj3C/1u/WXQu/gI4tVWGYIN+7crwvmX5Jul02Ax
2x0ot0ANGtr9c49GIPwUYPP/8py35bxW7dKmbuCDDIY2o+AlhH33bxAlzE9+4ZNc1TRtlB+mwJ7v
l8oqK2oHlGba8Jrp3e/IQb+317j7C5e3fjZ5SORV3OUKlffk+7B6FBKwDLR2ssT5HCV4HhUBA34Q
noEZ+eXEJAzVxJclD8Vu1deujkiSk818CqKQ3laS7IEh7J8XWbsxbMjW9X/VQmVVMkCnc1fMHYbR
yHerHz+o/qohCj+pptD7r90PzN/NQpP+VNaVyW/7vrL6W3uz5viYw5D3GcLJvUvjdmgYTBZPtffB
Rs5h0haAKEcsV6X1LNB30LOwV/0/KLkfnfEPXI9jd9UTiP6qOii7Stp9DhMjSy9Zih8XcbB55MNH
TkR7C0+hnT8A4OKgwodlquHbGZV0KPJAdQ1AEU9xlbbB1jgnq+st97etc21eeauownCaDYBrMXZV
P8TA2JSUV20Tfg1xV/0rHG0cnqF9UkdaBzpxi4aMq7oY8K6IuDJhQsa4e0agVA7UbQMsjIPunmbh
GsDNHqlC8Shd7ctngCrxDARbyU8xsFPYUzn/1uTpPmHCRCXuCM4HDO/TwNlvTbX1LDm7nvx8lWES
hnMQZWJVFbLT0Fh+cbtgqK7fKr9rOS6lsoLzwgIWnslhlfYxFMAjRxRexZRKe0Gi0mwRHpZAGjQ+
YV3a2y/D7649oSva51wK/TbahqyYe9ImPCmN+0IMgt+up9ptSKyvMM89ylHbceajSuK52psFm9wW
b8CzixsjXDnQWxFqOrcqlf+tg7oM7gCE5jxKRJdH/gEQidIvz4gwuEaS0fiBKvH+0ujC8yGhe8O5
NJXxcDNG2/KCe5r6XytwB4WpvIF10FCcp2ab5CVsOOlpfZmG5QBsKgoIDs6h224bdvf2J7mi+qW5
lRC1t1gbEJJ3AJW/g33SfrbElHxm3rzMPTl1tDkkomjii5jy9hfuhPDFjkX85hqe5GR0FtsiL79T
/Jriki939Pq/kT2H+khSPXF9is55mdV0kNBxwlgmPlzOPtJQppiwi+doEcGezY0azKtPFJt1rEn7
yD9bxozwbe+C+YlCmPrWYtR5HrrIoEGper6vOg82OIZpCqlppAgI4DjcBp76qW6NevRNW9sPs4MO
9a7OR+uua1C0cHO2231nMVahzi6r6t6MCk4F5ScOo0bVdRaElvpJVabXFrbckd5Li27uoh0qjh7b
plfJwpZw6FimsZ8GIj73LfrOubXMbw+Pe3yoiT956BxCAB4DTkWV7uWo/7CZSAQAxmfq0oA47bVq
yNnPWr1sNbqlqqRZIvJXDrHWjfMDmkeXMypS+x+xOTpBtjxMP3J597EeBls+NXPZk40RalVeaLUz
P7M/rwqtKx7w0jZ7wfMqxgLttYvA76SY/rFqhvm2o30Bq/zFRhLrzPTufI/7JbjKLjeXmHkBoQV5
H94zipbVT1m2huF1r13klTQUNPVL0eV2mxX0u2mcw/lavolWbSParW4OijvkeiVQ8GzG/BvyoBz/
sPYI1znkQK3+kWl/txLOmeY3tRvR0BxiPc4LSadRyY1Ucy9zOLteLJA9wmV1pxnt06zBmRsN4WhN
PLVdJcexS6bCcpZzzMLx3rZlzL+gcBEb9lGHnigp9iB2s43jrb4ubI/ew0Lslk1czjKLx7URVX02
fe55v9eKBuNXSKrRgH3yCTbVQQU0MNDiAowLqesH4LLb3Dr5Wcc7NRprVI3FGzcI+abFgoL11P7g
IMRZlJLmjkqSaHnLHiCIlEQJ7HyYBangOfTL9ntBa81N4qzOenFapUAWAoRDd2oywrv1xDIwD+cV
W+cHL7+/ZWpAV5mRdM8O69eNOx9pqG/Fqx+3PXkEDAKLSFqBdZW3aQExKvOuOXmRYNOLF9Co+xgh
acxn7xY7L7XsvX/YCcAIInecK/LzVUzw+iAVGItT2X4WdP7q/od/d3T804Ilxf3d95TiEh2A1PY2
N27TvOxWiUaKMB9BGztwOR0qdtBXn/U4Rdh2B67c3+7QAfIT5Wb8N1GjRwAi9fw526qaMeCA8JUp
tRjDYD+ClOfjjanG7ZPuSZKhDpwBvN8h6mIEAiVNiRdEKbX1AruPGHIDaFuewqiz9NmvgtI70j/D
v9DxFyAutGhLmWyIti58YMPyD7cT71gL+AoV3XG1/0c3begnPJWD90DS28YPQFmp002JrEX17kT8
TInUk72+sqDT1jS29iLhMMLdSv2l6MyaqqlnbLamXP7XkGiEf9/pQ0+m4NhxkXi17kJU8kRcjL8A
caYGjFN3Ne4bGVDl5vTN22Y59bONXuBCnF5w8hbd3PYzJoaDJgfntu1t91gUO7VD5FbMzzxl67UN
besxB4edL3mZU3GPuNX4h1bFsaFkpI2yEiES47wO5Zry6/p+K+fubcAYh9uicijHMoFNemReie3M
6TPvpxjRzH+FmYO7qjDeB0ucVzztvMxEXdTzZo9pP7HJXDkX8Igwm92tJKsX3yyUfskNaBSJjqay
EN35Yxx8NY0vzH+hu83uXa3qHZrfkDj8hQMUZHkO2v0TXGL1zr2IaMCiw4RtJvWF1h+cAbb9kEOT
oTNs3RClS+xP+KMD4S31Rzvq0P+BKrxeZNBs0UZ1lwA4d+2FhBwm18aR5MjWo38p+ejM67DOcYWO
sHVahE5gE5Wb+S79t9KrG6SBrh3lwX7o7Ti3/3gePJRk0pmiCNyK004egOCRvSRE3VFRR1t0DvzL
l4p+Ltk85I30qpk+QLYIfGj9x387+/SwMR7xKUZ3Ta91fnV6r86zpV3lqze16h1DDgCjr4IlTHs6
zwDMYt+Pplf4L7+9NbGlPn9qcP7bWep4sBwZlNyPNtLgdgdnmzomwnqf9xAxchSfo6UIvirEyezq
w/Cfi2eiOzZDSAwNptT5S6ouPipBc/t5K2IfhVSrqutkpune6JG6u33eov653afKQm1QSDrTKDbs
VTbHbfVhwZ4O962S0ZD5frydRGgt5DzrWlmH8kfezaDSyOOWFwWqfdtqE7GK6BOBj/9s8q64UzqE
eoqUy0rBPxaWf9/H7dhPLloP7Al29wJhxrhnydAG/iRVuqQ3ffby86S7Jr/3rN3+sdmNrYeS19aW
dfXJBGz/6GUoHtq2DbfDtIngJegWy2M5sqPyjpCrVVyXAVT4S1YhBpu9JRCu/9HPwIxA3t34QInN
0aVVEB7AWverhYaBEaZa9vMwBPljvaNp+9WwKT36/rxA3mJoSvNgWCnLo0kuPEbwi3+5+0YncdtV
bcUBgen+Zo8BXT9e0SN5jTZvBmOdih9TKUb4iTn7zxCblhcr77/ET7naIY6By615UW9qGdoXyBIY
oyB3zxP02ocpgv3Xugbizm2H/d9GodeRVNDyLrRD8S5yyGRgX5RdRV9+kA/VtQkV4zQYy2C9s1BE
DcnUc2xBqvW/G5Tk7ATdFN43WPLuci3Cg8OtjCWsApsM3bH7ExfCgseo91fUY+vDDu1zqa0Q0xa1
QkVGkF5wa626uHfqmZVkzy0OdHIqfKpZdjdE2iuno3FcnNDKGv8i6LEeKOSE2kQCd4ujz8QZTqL2
E02KnWBVACYdFuslUkv/rLdufSeOEB8MLoHHNVxJTUL2PHqr+WXPBl7FDvvphOpX0r3Y9xdtucha
rYrpgJhcO3OC+YOFEBvEoMo75DjYb9yVDqY2Dv6g2OwIz1pjFpO1QQ2R56O+7LSFnd2l3a7hFJTv
wdzoNy1RM1p8Ix9qLvR3WwtcBOtovazINZ5jlS931bxOFx/2/c7zyv6TwGrrAsrCZLPwmh0qahKu
kajiOzn/SKmG3KmRcDn463ommnruaDkKBoqBYqeVsBD2lkFWcZmjhOXkLFbEDnEJKYTJOoCgnkT3
TLTKOqO9iSzSicjhfHJdlGXBYrWZOxbL72ZuwLpAFVScbrTmnge1juwjRM4nfcm0PXs0tXVh41ZU
AqL2O6zuYDP7AC1yCcbw0mPXT4ivQiOvg0U1i6Ckvk7synkfqtC6ULCS3+TRGv5ZLZ+eiyYKroDP
47+ttCbYcrt8XZwQuHta3DuQ7eVizft0iwOhTfOY+CFJTNtNN1lFapVyfYWPau/KiLbQkYHqx/bl
nDy2BuI/1yPOlPcQYeOZ4s75zBbhvUfmp+NtD/QTaA2wlzcgsyTjObG6cK7BuW3/PHqFdUKUWKEJ
t+PjivuNbMF8/9gdLD4lLtw3Mbb9Pzm7zhOcJE7TBYaos+r51Fh6FInhMUL22U8pw6k7JFsb7q88
v6gFjI5oMBWw+e5sy++NVPoMBJZlAbLw3uGdgzWbcns8lLHdXoetCpwk8HwHu3lgVjhRu7nZ0Iez
wZSre2UcsW86mCbunNWCbOM8SkmhJ6cLgDN4VVs/JpWhGevQAjvhUaYaenV3Mm/cCfUF6+z2a7Sm
Ljr61Va/RcIH/gL7yOJwQKQUMpc9IsZhnWZDsy4b/VRn7UG+RDTL/ONGgvlvpKhSzE7Th2hF8Rth
/ADaTJJyEPnVtZMEEsbDJvRTQyhJqlTX/B7aBUspXYyo5dToR/dbjSEVK1ONlMMdq/uuoo7URtFz
qoOyvJmanMEp98YV8oUkraLziQGcl/5kAXo3WQOr9LLOHrGg1Gi1qOCtGmpniUj367w3doG/LZF3
GD7HictxEvjw3cBpYYSE5ybOgqr1XG496kjKoqH+sMumC5dnKljm0G1Mzckvt+DdRQ11PyDiT92o
hdfmaxXcIktfpwpQOMEsTGJFN66vNuoesst2Pn1cQ/54CewVFa8ZWI2U1RbHBRoaQzFAb3iDEc17
0ovon+S+b2fjNOQWer2akJMY57sq94bcgNhGSN1YCL5in+EfNYyJv+gWhlHefjxXieMV463rT9VV
Us0c3sKqEf1TDwDXZ7TBG7ISRB3lAWNbmx8W5uyzN0/R1ag+z0Dh4PF7ehabrm/+YSiCwUOCM2b2
YMb/csxvzhse8vhpdTYYcmmKqS4PzFiYr3ABTMewGZ1L06ORwGs3HbdZYrZRdJhRGUng0o2pabCD
S9XteuNgCt+Yl5yWLOnV6YFWuv0xEC57AWFNcxqKen9jLM1p7iOd8VRFq/VXajF8MVQE501Q+7gH
tZ3hW9AvLiXBL7s3O1+dxjYQTFHOvbTDtSxeLf+qfv4fdee1IzeWZutXadQ9a+jNYLqBw/A2rTIl
3RDpRO/N5ubTny+ya6ZT0RXKM3V3AKEbqkyFIbnd/6/1LT1CV6Gbe44K3UIzEvSdHKQtcr+wTFH5
EJAhPY6IW1rdggJQp3zvPFxQVPac9EstcnOTd7HylJLpU6wl1tMdrp5yR9s63gi1bg5WqBSo67yy
3qfKwLNBLtIxknw3zxrbPSOKWgAAywjzSCs8n7LD+MO045akWiLQNUOFcZmFeBfoNdIQQTZ5B9Io
IEDE1I94KIoVZ5wKI0gtl53uhaavhEMVLaBolXdDWQfCT7KeEZUY5VHGRflcxEpxrXi2sracerqv
kd1gvKMKQGa811cJJoOEEpFte0u9T7ObaRLGUhOTdW0ho3uzMYbgHJ/Ukwo2TdcdvJRFT8H/GhZc
vE8DKR5OWoQjZ6nyi+OYw9csYveBkWV6bbQWlW43lD362qnIttQu5MwA4rJVEF7fnNxd+A0UHorZ
KazhMLY5LoZOn14i1TBuHTSuG7Kx8+tEn/pnozGEgWqeXHJme2q8SCwpbxmiSKm+DpZsfcfQmAhN
pw+W5hgQfO1lYNegRBXJzGwTqoh0pW0kKaFbfnEHzIoLVhp5FXZ9UizaqtDubJVlIsVY+Dz2JpoO
ApYHcVQxwSRPcaBR4Nck8lyvLpUfKhKvhdn02fRGcqu2bDuzd6/cQUPQ0SlZv29CBO9bMqzUh7YN
pm4RWWqN9qqrnGQThTT3S6pxYZeSXpEgfoiTKGNGQymX340FUcSLVkblAYmm8kWvqP4tvcKsoyXn
NKWfpQjNwiUuDuu1igIyMWWNRcGPXNZvnzilXH1INdvWVs2QU8KSGTcBksEwTJyDsqLADjv2SrBt
5TByEKxYBsjNlZYWyBkgcFHvkTfJgvpOg4/FBzQ3WJgtol7SfsKdittHMZKJtfHk5Gq6ztoojqz1
7zmd0FmXBdpwyyLodPdCuJzGp1IX5o1Tj9Pop7XCyC1U19g58l3XC97rCs2Nm+3zQMmgMLGRTtqj
1dbJKcKULvgSRAJa3LGJTXeuVPWglEvDIq4W9a+eUCF21KriV8NS9upcRo4qvqGKPvVp4jBROMxX
pQtPAjrHPmvrwXgoKOR79zTF0pKZMUvlYxVR+ooPld0aNJOLmvgjNYeuJlftJDkz0w9LrQOYCl3M
mknUiNI81NDD7dilHINSYn8IXlXNapwlltk2B/oXRDAnVm41IQIeB9mTb4VFM+2q3jOK26lB8nSl
2iqq2xk+r6m5NlzIl8hLLcu7VwuVxNtxMPtxXyuVfLLALZ6Q7GXaL8uIBpPnNwE6IjbUjmUPFIJw
DeAW75o5XezyJkD5gF+jUsfv9ugijD9VBIwZjYv4lny75isNmnrLLWzvPCuFJagoJip5xzKfaxqN
30PcAtu+NpFHawLvfEkVjoWbVsUzw4WKZAMiJG2i5irSOlJKLKRdltvQ+xedjYydWsC3wugKzole
dpBR5d6zKngrilosTHHK2qu7LZnUEv9WTvFxzsHZ/GYTfkvFTgByoq4zabOk6ZEjUPLKZ6R/i2ke
OwrxXmlJvkyGhpjo1MzyE+IFzDnSD/06zUJr1zVDuUVSVN6iYX7WiBjHL5W039g2JstWt5OFDBka
pNBqd6pbdddemmb3Yz8ENy2ObWuGfFM92I2D8Vlt24FYAdXwoNsqQzjM60lhpaFhVC61XuI0n+ow
/Wp6QS0eRBA71cpLIpX4c5XZfmFpTciyZ2rmgDzOxHbvCoSlc1aNIcEuMhbRKrKYidmRx021tJOR
hXUIEIphHae2oGjUz4mc0YW2pv3p3nA/Erhlo6t5xzJxDYgIHXrqeZq5UfkaQVkIljHIDPuIWCOX
MwjnTX5wijFOlno01fXKomPIzDA6yiHDNoAoBs/gd7ufpkMOhump1dEfLeh5G9dqUI/sL+2S+0RV
zfC+wbehHaijbKiWNdUPYzd64FE2doAPZWNbbk1gYVO0TwKFc7zB05IpOIvGEj42RkYPzkiCSMxB
y5RtC7sST7VwBvrc9KhNKhHQE32jIRibYm7UpOshL5gW6G23+vUE77S/tt0w6VaNpUvn3kFmtNc7
WcULKSEwrOsWj/+6bPu0m6EpIO03tEJ9WmSSRNxbnaoCh26quyjX6aaXX9OcDIl9XeDxnQ9R0rOP
tkoN0BDqKw457AWqvcSIX68dlW7EIqWKMBtFPg7X5JvzKdOkUop5FZSTtawca6jQL6Tt5OPc0Tnc
JD3Z4FnOksIS4zz0etWuuzFOv7uoeSzETuPArG17G5W1xQp8BJd2j/MvtYKDM6Bp/1arHrYJhDRt
f9taqk7iOSF01Et7zBkzutBDey0jWqtxHmt3rYlzaI59VK46vCsNysDCrXw9QEzgqymGn0U5kqM7
08ew0NFuUvFYUqRRXAIfHLT1Q6jSg0O2MyZXyP+r73ZbaeRzVWbPVgia2ugLnPW0LMKGmaYdYBiz
GRim+2JKwu9J2gqmR6cw4xDphQ1+RIsrLL9YKsZ9lGTOVykik7TgylHjTU9m0CLRx0LZm1Watqvu
hH5YIW2DgwxOLhxX2tjoyptSG0Mya+OQdGdU6En4kjHYROsTUC2R/WpQKZ8Uy6sQDcJBKdJb6QU5
Q6nvUnzefWBG5usQJ3X+o8sdWquhDc1mI3GMs0UJRqgkUZNFw9zTmwLVk0vSN/qgKIvDE943LL9j
GXWArRdOYVW3XqFGZjQzOT4N28wUwllhoexbnCNlS4E2Fk6zxudd3EJC8W6bShvuO1GN+qLhpuRz
1uMxPyhd3osdNZPkpiCt7HEabJnNqHaLmBzmXATLjL7AuqzMahcXKXp4jv0hZXyYF9uR524WpbX7
EHcNUn+TDetLrAcy2Bolu4tvCSQWG0m6bgE1CKV8kujv6pnViPYJlS3sqqFni7mjrxA4KzXmkVvU
aAQPYarFTyMukDtDkeZjx96HziQ6AyYlK4rNbY+bXfpN1cN7gWnVuHeZGor6LgnKGV14yk0562jl
ersAU/fCTXpsRS56+HEB3AoZNX397rYcVW2pd5N6lLjBD21XWrTglbCrVi0oGYBTlFq+0DlOUAam
YbA8qVkQ3iRoJjifWfEs761+kwSa1ftC6Og71Kz4HmZ0mf1pcMVTb1rJXdSP2ds4pi0teh4QSoZs
guZMYPma0k2wJMw0LTC2BtVDDwdqNTiRvcsDnPvE+ShHL2TZ6SusS9DmhUDTqKjlMueVj17nOvoq
m7r22AIEwhvXBs5+tJErJJ7eJosoYHc5S9U0vfd6RftaeLkBtFTvtQ0n2YTDepiMC2GEpToPg8mq
ZhZaapYIuibIJSiwrczAsOaeq9HIrKRTwj5A/e9PVa7hQsk7JfDJW4gp4yUI69MWV3gDbGlvmZPc
WDi+aFfU5rQKOHr4YFSHp9qpBB7ntPPEpvckWW1sP5dWkxRXCFEgoKAvIHIpGYt93WTimOXpaacQ
RMeiTAKUDJ3xxckVLd0mVMVXQ1+pytHtam9lJJ4ybyzvRqqmtjWBnxwCqK/elrNw9drJOFs7ydja
10UdeO0BTtmXkOPLInH0cl7LEagP1WxmJoueGmXH6YZPYR2kzoGgItphWeSig9FExxgGRr7FMGiy
Py2sTctBr7vKoHvgFoLxGeIJdxFgBnGUvymN0+7KsU63OH0IfbQDbFVpG76g2eu+unHRILjCHY2P
u4XlYIMfnCxIaL42UJRehFODmdAwonTP896tMjAKiyzrW84LGPVOJ4POXJiib/DZ2chL54FpkGTB
XQf5IqNH8ADWzDaq11yvtGNHUPyCGQaHZzTkq8KbrPs+VtuXfHSba4H7fdPEqXFHy7eES8qhMmQo
aIgbXIf+uatVK0OhKEZhBmUZ2QU1Ww1sZraPnVzujHYU7DnYufmMMc2kXGiaHUo2moAUBXOKS1WZ
Uny1p+iAiM/d5kM98nfYdNMME13xMNZatQgAZ+yjynSfqlS0zyRwqXtpn2AgtkR+gpF4jY9KQ2lT
wt1obZgMjm6GR9pq9i0r6zDPNSqrMAisO04pyt7OyHqstSjr5iZ3v9iivNK2tglrn8EPy6HEF4gn
rey9hwJhszYbWZPjvZll1VPdAAmuIpfLaiW9vgjNLlnnURDu0qAnjWqKO7EewrjYBHXVz4Ow05/Z
Hsh7NdAjnhaSAhtKVWENyNyzl0JIjHBJ4q31BMmBWgUZW64oKb+1Vo1Ymt4PsicknCuqpgzHQHUq
SQ9JHcK1W6b1vdto4iFHs+fjH1JAj1XWwhp1Hkx6y9xANAqVP7QD258Wl+bEVvAWRJ21d7UaMF0o
9Jo9l8KkSoq2Xvl5pxZHtnIdgh+LQkAwIeHNoqZey6wtDlbkBYvODLrdmABYQ1YZbM1aUb8QFUtf
SqoKmvHyBOHy21p9rWqOdyJDhK/ZWnTLop5e2XZUz0Pdrh7UtM/Wro7l1RANkZj6yBxQUeddJXXn
zamlpVsmNto1dhQX3ww0DsOiyycbXCC7jgBZExvy01g10uGbqknrUbS9slRGMzlwasKlqvXZwjHQ
vYWlO0DJAk/zmuK1fZ5O86109PSKs5om526cjwetLzHB9VOXLHDoa5gOSs5pIIyAJQo5Aw2M5muT
6bB/5NIDep7gbo9BPT8nSalX+4RFLcIGIqy6PdoCbXPmQ2tix+w3imMFRzVi00b1vPOc/hZ1W2wm
bIqrnLpnAoIE/J0ReW6OyA5ME6ITpBj5tc05nU4a8RYdE2tuV1N7pOzN+YKjS5enV6zD2Er90s4Q
tx0mDr6JspxgO4RvMidWeelOyIxuFbQ95duvuZgXSPnGiWD5AfwpS9vA9WAYW07eyLKaEuZ1KFz9
y69f/j2R9094n+8hPx9ev0E8aA9pbW6jkQk51u2N1x6NQvhe/8SY6eY8bRGnLe1GSdQfmtfvLBIA
MyN6ZZ/8Cdz00nc8Qag/fIa4NTUnywpt64kEuiG21mWbdZ+lqmkXALTvXPMPL28oYYoZBPdqUnhf
ykg9IP9iky63+Klvg3ra5Xb/0pXFTSbHOdktxYx27/QJj/cSSPsMx5umuR1DX9S3ipIaMyXqthry
cKanW/78+h5eIP4axs+XDxBC7ghZ6Vse8m+V3d3a6rCgF+//+uUv3B39xKL/cPmcCgyc3irjtsxd
44qebL2BtdDPf/3qF4j2+tnzjawC4x5d8S3H7eTKNG+6ydkbCYm9OeSDUb41oZLNydsVq1+/4YWr
9U4J/vB1XAM0U6e1wzYgkmRBQ95aCGf6riLk+YQve+GW62ePMw4ZLQ3jSNuig31tkX1QUJCwDYb0
6dPIgUs35fTtPnwLpX5HyTb61uzt77Hdrsoy+2uo8feAlA8vLQNWW4R7OqAwZARJjNGAW+OXn8Va
X7oBZ4+rLdQ80XXMFGUePPdBcAdMdO0wN3/yvF4gCeunaeDD51e0vCtTztnbUySL2dJBSs1X6gQP
U6x+BRw3fPI+l27BGSk5VALqpE2qb8O2v6I08sg2+RMK8wU88XuMzoev0LCNijiZV9tCqm4/L8de
J9BBd74UvTMsbcPVTd/2ph/tWAyfpNxfuCva2Sg3YcZaZtlUW1tLfwxWhFRbtVaqHn8yD164K+9R
ox++0lj3DU27mGQcSCHBgL4QdQPIAvYeC2jHi18P7ktBINrp7T++DcUp9phFtSWjbufm3dxO2pkW
09cfJt/tEtwwyaoKkFsUFCKydIl1AUNzqz39+gNcuoxnY98wcPjq9PG2SEiAKmsIIQdnrtBY/2Ry
uTBfvidIfPiCmDHcxFJPYA01vYLuu4mr8ACBZiHKctuqEVFfgPhN65OEsQtP4vu24cPb5XUF+iO2
Kl6ac6h2w6WkZBxuRNGu0167q3Pzk2nnEjb//ZZ+eCva2WbjGU6/7ZLh2k3uUDjNjFLbGOJQecpK
MZa0yKk1/7Xh+75b+PB2tdFNNev8sC30bkGI7rfW6T6JB7r0EJzNDLrAxJXoarPLabEpZrcdLfea
NuS3v/aMncVNYHL2sOSG/S4PS+dKYIjKWqe4QQjw69e/sH6pZ1OBl3oppcCYkF1j3FZVtKGBT93D
QzL6SYbcpS2ZerbqYy7IqXbKfmfjbZsFpZYuYvbUC49+T0Dpzsrdpe3SQmzdYEZatrjNPOXRjqrP
5olL3/FsnqCDHqsW58QdWFB7jwmPQgnnQS3YjG4XLMXYO0vM0eVcwqHzkXfSL0+wLqed2KP7vwlt
UEJYxW5wuj3++rJfGgDq2dyB46jSSX0Zdh1O2cVoiBeKETzx9nickhtNw8RMIoYfaxWObyf5q5fi
9BR/GAhlgm4Nzwcxt+VLAsLlvq7Hno2Rs0aMshprTtRiM9b6AxjubI4Igv1AtinTLoSrHqSnYudr
y2H2kw3hpSlcPa23Hz7PCDd2UDyt36Hj05ZpYYU3JKos8rRqZ0FRY3WmmLkR04C7Yoi/9uFd1W6q
1r4Hgqd8MgQujGD1bI8CKrkdFa2ENyYp7KGFbbcoCrSl62DA+/XtvvQW+s9fk5SJyu7HAF0yHJZt
1rTRvDVwaDomLYK/9hZn85DXqCWEPEXsrEH1WJHksNatItlpbfDZXvfiQ3s2GeVQ9lGboEeunPI7
BpZi4bkSOpuhUth042eULqgjFu5Ecl/9yRr454PX8M4mKKO26AWYXDqMQeW8dRr6ZnHf7EhqQHOi
dsNf2rMY7+kRH55Eh3GBosQSPAVAhDKkPQ9pnL85Cuw6FRLr0pB988nj8OfruuGdTUiaZ1amZ3Md
STDLh2ZmQx9zXPYr6i1gUFSKK/JZfv1YXBhhOCZ+fvRa4cQmXiy5i5xNr7WYgKY7tU2PjVBf68KC
y6o3C6XXd13tPEZGu44zNm1NHH4yut6Pjv9edABm8PMHAGmmjjXV2t2QN6+TneBn2wOrWFVJv8OR
sO7gUlr1ug2Ut6D5ccI8qDWw8xAZbJp391k2flNz7VbtlA0600PYJHO1hBSVSw8My4QXB8mZwoDq
6RyM+GrGI4WUTwIGLzzyhnc2QXkeO2PoeWI36VguUSgXir0LVRWNpIc2x/kK5eYq0WM67L359sk9
O00Lf3bJzmakTBmUtgbCsUuU6Ae7i4js7+mKxIilnKjIbQYDp9JogLQ0Tsx0cw5s+rPwKe3SgDub
qwbdjBoj5s2RrqnjS0HojWHeEuUG7bxcog8habpUJYILuDLqgyOtZVse+jS4+TTqXTtNWn92Ac4m
swRWFE0NY9hRUt+7+Oy7+9gzHolvWIdqC9kzmAeu/pT0mGaV1vzsZl8al2fzG9zXqnMR5OzwItQ7
L0+BTgUouOwQmGMMjBz777eYuuUsdWyCk2V6PWp49hJ6lpMb7FS7WWgTrPTAKcKtkrXfwTXmhyhq
P9mhX7g37tlk2EpVpAVOcXCdmOk7CB9kFZUbL8SN3nxyOPzzU4Dhnm3XCi1MbGgVJA+VMC2rnIB5
Iog8YTzoobjVRbwNOvvmrz3p7tlMSB0SEz9I3V0ZGuZcePmVhAg+KcrOGJEOq5WmPdZRI69djMhb
B5ioi5ilIy/ls/nxNJD/5FFzz+ZHth1AngQDvBQZHX+U0ghIH8wco3Km40cZnhyleVKk4UcR2Ut0
N/DWViWlPSalX1+FC4+dezZDoqalaK3qYgesfY6d4aGcykXpqOs6IHxG1XZcga0VWD9+/XaXHqKz
KQ31u5mV6tTtSrwoyKuytczdW0jbgI+//fot/ny/wzT085wfBZ6HvsBqd2AW3wyRbp0o/KLV+id7
nfcT/p/dtLM5yqthdaIq0XZ6ccy1dM15eNbYeBO1YY4WcBbm+gJkTBqIVUN1XwbPrWsgayDnQIJV
7B77z06Wl77p2UxFFAbUlCIedxDSZ33ZPktVfe2iT8b7hbMTyYU/X0iDhEQDQaXYeVG26s3lVDo7
/g/Km68U01Yfl5L/YoWHvtzgVv/13bswJJyzWabL4YF0tOZ3iinLo14VwzrtsMz/+tVPQ/tP7p1z
Nr9UhEQ5EECGXUzSV+Emt0hXNkNfryvbPrrRJ9/hwphyziaWHi03DGjqQtNEuLM9NQfUdsgM8lrZ
hpAz17WJ6gCVXDGbFPeTr3Zp3XLOJhMthfdQe9wuF4TRNGUTZYzybcjNg6lMt26dLytIkz4KFJsz
TnDXxNby11f1wnPonM0h8hSZkTYm239ruFUS5UnmBklfmf/rl7/4zU7Pyoftsdo1+H1KQCppb+AX
19Jj6MbNPBKnTlLl7MAKflE792okLAVT0JBsJ52z7Cfvfpo3/uyZOZtPmlGMsL7LfgesSLsKdBPe
9SnPJO3SHyphA3Ndc67tTsSzGCoCYihW5x4h7Y3Uk+QIWuaPfNz/eBn/M3wrr//5nu0//ou/v5SV
ZLsbdWd//cfqrTw+5W/tf53+1f/81s//5h/3Zc6f81/56V/wun+87/ype/rpL4sCxY686d8aefvW
9ln3/up8wtNv/r/+8G9v769yL6u3v//2UvZFd3q1MC6L3/740eb1779ZQLIcikmGBTgIUR1apw83
5/R+f/zy6Tv//TdEnFX11tAp+9umzZ6K109f6+2p7f7+m6Kp3u+a5xGFA4UKraXN3C3e/udHumHa
hskxD8HkqShCJEMX/f03Tf3d0DyUVI7juIaunhJk27L/40c6MhxTVXWCSjSofr/991X66T7+677+
rejz6zIuupYXdk4z9r+esX+7DOdbEo+AiT4GlbPp812EqcLR3nBQ+WZBKkVUILc7ps5ch/VYw6L8
UodLfPBeM0+sBdxlK9hmiLFL1OozVCMlkTQvAMlNdePZt3V9bQfHCc4xMkC0MtOj2+8T5zWGdo9g
BAf0S23eaOY+CO+HACX5HK4FTkfNeoqjOzc9Kv2RPkGt79DYlO7eTK6Hdpfyvzsl2E3xVTuuXDqa
WbDTwIvq8bEB94EQezZ1R8dchRAX1PTZKdZBcCs8HKZXpfIGDNvvzWMzSb9FdlIMyyo75Mm1OWxs
bTkEO6vEI3o/IqU2ZnqNQwtx6CYSTzoywBPOGKzPLOlvc3kXGfeTulHSR236PsBGjQ7k7UFQteUu
ZCXmdcTSrtZJtrK8vX0Sl2SYquf4zjoObukVemwsdaZ1FXl7TSySbIdLdYwwAxzkcA0vuD35jLbT
8A2NOMIJwjyWRnINHy8w1s6wbqav6G7XtC9Pf/CRmI/ReNOn95VQfSXZ5fmhsI6NeVe3d0F2SKK1
gpIrXUTugqhjmODpNO+SlbS3DbZURJXYnFCwgcGN/rm5/l/NH//fTA2sqf/x30Pq3yaC/1OEZfb0
cfTz6/8c67r5u+pitHLBpniuatr85J9DXdN+tx0dGjtyN4vfOR1k/hjpivn7ib+Dw1XX4VNpmsUE
8cdQVzT3d5zSqqoyQ7mnHxn/m7Fu/7xYutgQeBtVN/iMKnag8zoM8oDOME1n6SR6p66wt1Kp9vOK
4Z+tXCNT0fwP1p1s4wTg3oj6eVRgADAIPPkaKnAJiC5086daGiRzw+IZv8JrFVfSGjAZIQNkXRKR
eGwSkB+zlrzlo0kCn7sjaJPwXdMbSJbVyOJ5GUyFbrGnJGRvQxXF11KjbMEDAJO2mmVp792Rq9g3
aLBwRc6IUUKzM7ieBdoKE4b3qGIIckCW9eZ9aZFMge0vCn6EqRrmc7Dto1xoWS88BIygG6VM6nIR
KzHv4MRVcu9YBTYFT0HmSwoICTf+GEATng8NIuH5aKUuKREGrS40ijXO87jQugfYBwjfKw6k+aLF
X46lHnQlOVLOKESI/7PJVnAZh3KcC+mCwoGIiUt6kVd0R358eOT+mMU/zto/71S5kZbOQuKqHmUz
ixXsbHciKlzG0raBjRfOVao64pHMKO+zmOXzx8VzoQjoLhBCMmEM9bwU6WUFEDj2H2JIDWOulGad
rxsYTBHSNLCFn+z57fcY3H+tRFBIOPSdVj3e0PIs7zw1vUBjGwRx/4x5AB9ibaQZAlMnf4o9ry3X
pMmV0RbTHV5nTJ0wAnWCEGt/lFMjFqSOVhyqRwpEUxeJb0njwrGKuGl1+3Zic2jl1zCUXrGqMg2k
JqkHuBrDzlVXcOQCd0dMHigMu20JodLtgGcvHAm99Y3awOAXw8TfGs1YQHTJsyjxC9KfDt7J3X1t
dFpJfxyYqE9eG8EyEzuBxTSFpjbLlHr05j3yN3hiItbc+0AYlYOBC3b4YnKgZS5xbGAX6WM09iOM
FLKpGkPIrRPbQ4VBKDe0pcVe8JWz+klrLt0UybOLY6mQJtaAlir1up8aWZGdainuyrLw/CN4s7Yc
1UQ0FymAeh+LP9zAblHj3h/h4tbVWA09NmmZFLMk0qwrhNwKhMdJR+hGHm3+nNbTZOKP7LCstCNm
EWT41eisPDW3rhFstd42Jr5P+MBBNTz1UZo+d+EQ4mWBW+jOcMKnKoJNJELogMscq7lq6E9aFErB
djWnrkQ6BmCANlKCfJlhI9Zvp0kzvZkLdkFwOcr+2BLoae3tLh/amToQoYGjKiTKLetTb0d6oavP
Js/sqeVSwPIlJhcMyi6fc2tWxpTABUvq/SRIFtwkjdLfN5lFsVcJPVNfTllqIFLX4f8FTa/ImZ64
Nv42+BEIv0Emnr6VmyJObWvRbTsFgZ9vQ3+7qzDcxCd9qQEhv+9U85Sh444r6mMxba0hYZNQu9gt
eXQkzlgE/M6+7LK8IGyQWs8m6qAfzcOpiiuEinT/Zk4BfXAGD4gNVq8h5PTxrmgPaTjUb5SH07cI
TAZ9PIVtIqNxsmss002+wU3QYz9wWyoATH3TGgCks4fEMgjQaWo2wyl+1BO9KLYVhAQaPUaSbqd6
pDuJdsd6NNxp/CIUt9rmqugW1diJt9HR+0d8Do4+p2mT0O8ARH8SJRopSVJT3uezCiVuu4CR1OBg
SaU7E9lUFKA+aCv6Wg+HHNKk5V512mS+2FzjxwzepbVzKw9KjN5oqTuTUg4KAMgGeaZV95ipgjjk
bmR67DpzFX3eCf9fiDuptnmPYN7NCbxMZdxjhitw06t4lrFSyThdEhjjbjp7qn9kTDB43MtC0NDv
rOYLaYmjBuJfb+41gGlvVi8MHUut3W6sUVMo9xGwYhGzk2dv3EU2vIEM8WJ4qUJblqiD0kTQbQc3
YD+MZJ1MFe5nj1ykdlbKDBwduDGsaoNeus+u3mcHRcpR2/VT5f4YMffBhgyrt2gqK3oP1IiKudpk
2IjCusEFnYmsmFBUG+mXaOqbg1NN448+Z9LzcbYEXyskzezLiwhSTKidImvx8Ot3ntlWt2Sp8WsM
IgNdag9pfS6BOV6FaqqH8ywUFK+zziGn1JVV+FKEZvWI8puiUIe7iTAuiE3k16DUJVNqgCNLXTeP
19gGB0JI1dK7BS2KsaKAp8IFg/bAxyUSk3yAQK2/BCyPVKRTM3izJ8vGRa0buu3DnaRgbmaDu+90
g5S5l2Is8C8pdU0RApQdkltsR7m7j3T89Crc1hiD9QiTzstylRM3YlWzXBkl6SLTLtCnjsyQniRa
f1ItZdjWvUYYXwb2QplbumfpPtOD4/gmPNZdmskJjbLZVDdEzYkCmjUpw3O30OOrybFENbMJMD4g
PQ6dReVZ9ndggrm7VmRWvMV2SByTHUbyS4PsGBIFjBd9FrlNvO6Klj24YadJMS/DBCY/cRRGdfTk
0Dtzuy3oHfuNlNoqS8MqhyBY2tU2MtgLzAM0u+Echw9WgD5yAXAj1HuD8+++YqrkqnYyjK4MSyda
ZqAD4puBEv9IQmlMfmBndb8VKXbkGaR5U/o1CDGGkItdZJaXUf+jwAhmQo6Pe5I4clNtfFp4I/cK
fMm7EJBukRvH9YmrSJ4m4c01zj2N7Bgdb54dSH+ghBn7MaS0+wgm0wumNvObN3Xd1WRHzmPZNOpL
EQQIyb2oxZ/qGFBRGKduEc+Rggugy+htrTk5ErCbXa57O3PIMX5M8GKZMxv2E7TzYRDQxdUkIAul
xB2+APpjPEf0n3UfgbtgCyd1GK2K2l0FTL8FQA7y83wzSiAlWESkPYRqF991PO/NLCAa+gaVGvM+
KKngCrNBJuboN2nIKjFN7nmUZrhnw4FwvF6ZUFVLEUzR3MyrnIxVRpdP9KMZooQo0msslT2LjvSg
rseYp6+J8WM/ydk+e8mNAvOkxjbpRz30xdd0CINXNwV+h/A+dL+S8crN1wpFtedRkIedrzul/XqK
VGIXOVbS9A2vI2EgS0f7fmoy+6kLCTHJIS0BtWg7go1VAhG7paUmiLb1cAJvHCuKakC78NjLAMca
vuZFYJOayay9JH/Co1vrQ9ocs10qRCUAY8Qh4AZa4uUPohwcGjdmqx9HRtl3oFzGi+WA8qSyrwTD
u2UCEHtu1GAvstQZ9hh7s4Y1XUTNdQue6uvAIYDEbjxtazINZUYzoO7rjTNgx5yN9ZC1SyfAcL/w
UpegwRbbboFJCGcU8gmIDuQ5xRPtT2C1Dj6lTOl2HiSm6lGGRmDOAJsreI6jggzHUIjizlKMQD8K
pR3rdaNMHU9kYeK+4LRRTgERLoNldtowq+zG0p4LgD54TlU9lFYx89hesjGDHF5Y/SqtE52Oaq87
NJ/5GGo4PaYxW8ptbVUE+LKiA0uNSKASFpHvBdRd4edpM8XPsRVF5lqGGSk8EKwCa59VoDgFez7d
SUJ2jUOQXyu2FJWcKWwjdJBnFigKrGlpmojZ/2XvTHYjR9Ks+yr1AgwYRyOXv9Nn1zyFpA2h0MB5
MuP89H08MroqMtFdQC4a+BvoTS0qQxGSizT7hnvvweApDTv0itQybualX3IyeEDgwkASekk+LOUW
xhZQYiZv8By73gcjLH4eP6oAmeDs5GQ8CB9dA+OXZMpFH8KOCohvDNgNbht4n826bid+Cjf1Z1qZ
PB1mAvBl36aPOlgStwADiUvtCbf3Uj+mPQEuDBByET1gPnOhUOQw9bwtpYil9nGgsxaRUIk55DYl
lNQiEUm6yrtLF5qPOEyTidp7NWaSW9So+G7XU77kCQHWGPb1I+ksPdZ7nXiMge3YWCR4idjRlwRX
J9VF1aphvNSyxTZO+rafS/DwE43vIXJUK/DLO24elqZrj7dNM0TWvUXqpXdZqpiVFBza4SkgA4vX
L48caCFzSXnjjzBPTWKd7e8jbKUvtMga4HeuBp8mr7WKfRXb47M2mz7CyxIMp9abwUNpliSUJ7bi
Nqx8bTwY1NYTZBSxeBvS+DKTAq+z4gsIBaQCjbQX5J0H+Qhl3LLtEPSm9ZwsFlHfSveOuW8TB9qc
j122OQQ4W6yjObaJCNuE1HdsI3z4PF+RxxnVSU3TipcfeVVJmu11SxIFeTFEEuSbWVGSY4EznOaY
2eADCY1u4q/apKMnDeHM6qkrre4EgPJlP2uXnQ+YXEr72Sy6G7Ki+c5qsgrLmMBJISN+EAPMIb4p
hzIYbCATcqJsirsRf+G7BT7wY6HvjZ8N0abPBaTP2/hnQDoExLwjEEWrKVyGafywxGBlNyT4cmAj
LJPkLlVBT75LUkPD9oAJrioe7U/FI8F8DGjJ3lfL2UusfJdmgqhjOm8f9NBhSGT/CKS+e3K5BVlV
LW2VEgSVksJVp3q89etaQ9Qhr9raJdCAfEKNGj6wUVTuNdQGyK0iiOMHobzyZaFcgjfEDWGsp4z0
220LNplXKImXH4vM8Pg3EzmhqxoUKaeHmFKH0M3Mf28jGd9GXjpFhMMvOdh4lZf0ZeC+uJSyM5yO
eARiwH827n9rDnaZvqta11/dX6fkfxqrXzef1X2nPj+7y7fmr3/y/8N5OvMB799O0O8ZQP/j8u1N
dZ9/GsT/+sJf43LP/iYYlbuSt/3n3Ptf43L+k8noinG9JZkSWN5v43LmZMzdXOGch+J/HpfznwSZ
p1g0+Ys9y/07E7SfCuR/jShc1/d+juoc6diYA82/bs+pQJNsxg+5RoRDrWcSVRG4LZPllVM3T12M
QCGqq4e+msd1g44rhCRbhMQu9UQqZd+7tEdZ4SXz+t/Pg346mf7yffmmx6qAlQH2gvNH8/u6agQf
xPuBahB3IxAGUH17V4lTX8w/krYxNqKIXo2uM2mblxtISzd5JSHWFfUTx9t8kIyuCheza+M/Mkrn
2GtGfLjxZUDq/YWMmZDZfeRyA/rwDyO9lqMkNjgf2lCButqu4xw4SuAvRFHnTh3qKdlZmpfKz8uV
0SyYDSnfGtznf/zg/xPv08D2plefPIKN/gcn7sdbx0rof8GbZZ5NNv/9QPpYq4+3P71RP7/gj/fJ
Dr5ZUEFJ9g5ovFj+/HMkbTvfAjL/8T74thDSP6/gf42kbfsbxAmWUtL3z3npLl/0ayJtscwiyoth
tRD8Acf9WwNpi13V78snRuLC8n7++4z+LNf5q2FpmNKg01bfhUEymHvXKlkQEbCTkR6rArnvlFF0
Z+BddnA09uatIcs1D+qsQq2c7hQvxLPBz3gaS5xbY+pPt1bbvfSANuzGADg2pPMj4RD2g2XAdw+5
6ccd89hpi0t/uQAswJtLN3NjC9lecqWihbVHMyC8e9J8F5bhlWobNHZpM4/LOwvTv102uLQ9i/fa
E0pf9piku54o1iqNeODNKP8k55zQvsjXjvbXtnYCIjrixAdrBPcAoPEUUeCQf116yl+TBA9qAa4Y
6b7Mc5sVeApJVuDgtehOWdUsDTgfGH54we0IyA5IqbKM6EBj96pQ43jwmYmS6QMDZWV2S3WZ8vcS
pDFRemyqPDXRnDM0WLyrVNeJFYpJtdau6ifPuYsM1aASyYRf38bRnB50NznxkQh0jHHntAiy5/BE
pPFB2U3wYGtC/cYQ35+GsW4TRXVy83Ig08UoX9pymuQFNJzqCpW1zxxeL8P1BDw7zIgZfvSRNWaX
TpBN/VURNPy9Ywf0jGlI4L7Zfaz4GeCEFA+CjIjy6JF6bbMyMwEix9tE00sy9eurstkSbBsNCYoC
PwvWypqiR0JpEvfQZD4JVCGLGM84IvXXnEeC9KxoO0hXvpPvJyxK+syVJzH4JFURmgAFPVNeQdYb
Pjyfdt9EdDXxj8KuJ5elBk2fMXii5hVhUXhL+Ua8kZmFyozOHJe2mO3PqkjIjyIQMKZQJz4CIoFL
8AAdO7NA8gsh1EwGkFby0wmdAnxH4nTkiJdpZBS5KWWeintLkbNGuqwTPXWYjN8KAg8o7QYiyKjy
8wDEAwPW+55+Bf2oD/t0VUyyPqvVJJnkWKoYhBIN1Z98bxr5lZASf+1CJijXPqOlax3Lalk5BEbQ
pg6tZrGZkPjGOsX54rYroUifx+ARmQwYiOl7hpArjWiACpzOhWE0qPXTVgZ7cGEL9TvhRXflIg1B
mJTDhzVPTnCZEz1LR7oU1SFHVNluLZhaaoWac35Qrkpawhjy/gcA+w7Kr3LkB+m6PfHxchLskrr5
0YbEFIUNiXRkgfRZ7jDis80odNq6zMl/pbO97GdmvTu3xqm/6lBlV6dY4XtkalC3n300t9EG7Qu5
113LnmhNLd1xHRKEdOkMsT5kpHOdTIM1xNZoWHyva8sZFjqaeRAXsS86GKyqas8fCPyw7QJxl0qb
Upvo0sEG41J5EFXW2m92JrOHJ0MR8c8sf+BpWwDCPIguSNde7ztX9EOkdAzAdsmOrkZ7naUks228
BCt86ACylGRNy6nYTtJunhAG6s8+qAJ764KOfU5Vmd/RWMDyU5Nt7lkfkh6e1MMU4zT3BHHWUk7X
56iL/UDza67N2YwmwuA8zHs7F3g5CioYVjjBrAtrogVxcYcriOD+diZtYSUGsiU2/1fidvNZMkLt
+G/uYXqIKn37B9KQf+w/1fJJl5RWf1oUn7/+j2vZDL55JsEmviSYk93auXL+tSl2v7HTlNy9tu+Q
FuHyNb+uZcf9BmfHpbq1HLQrv2tCHOsbIeAWt3iAPZJgvb+lCbEd7v7fNCHSMiXPMX8h22IuZTKu
/lxOTn3VuOVArIAzkBi9SiemkefFl39porECzFE1+qUj4ITsYzeGS0m713th2caokTr2B9k2Y3m5
kGrcj29xN5qPOpFDxlh9Ide3LsnV30zLKONNN7hmvMGYNCHttorWPzTnaA2CZScMD2Qp4m0kMEGr
K4JHybkhglV8CZOZOV/q8bT3Q0Fir5cbxZPhYqciLp3hGVQ9CH8r8LTc3Gy73U0aWAFzBCf9zl2R
X6iA0B8moL57P44JoRaRyyxmVS9TeYiKph+hXMuR/yO2THyHNMDrtgrE0Z/9EewUmb/LjlRcdSKA
0Qbt6RceQD6MGlidgnuA4+ZlOkfFmuRC/lp2QwB9+ii7AqVXEJZBMH0J1Yeo4hU5Ze2u42ra8N3n
z1EcqxNJNIaxYmLB8QHJmhwtsczELOK+pEIgr7CFLjR2XzqpyuhUUEIgS8uNQKyDMuX0ITCemOF2
0IG9XxwtogsohySrzq6INmYriiCEEZXEK0mY3OvoCAnYo5PBNcsBlxxL2HhctvDVL41Me68GaMtx
RfoTudKsm9+ZUSxzOIDPOhH1PRUcmKncA9nyA0T6Jef8AOvpkSmYS/AyUW1yPRAadFXiWr3SlhaQ
3v1hKkKZRDxlid9xY2WmaV14eRO9WkSDs3MFbPFkKUMciCRrwNHPBQwUQDEq5MOnZlzyqmdAXzrp
I7w/unzei+Yxk2X8o0q8kXzcqJY+WZvl8r0k4gShXtyUxkbOzs9/WlDiFHmFadqkhbxZhrQ014xJ
PYsjnitpGzvKik6e11sFuTDg8Qhp9XApsLVisKDS8+2esTtdpV7S3Q/wj1TYSvzM9hxkh0LNdXZo
5rb/UYDouiKiBnzQJLqryfNqhBdDbLKYLBh9sxCJ7gmoBHo2sGQwmdtnpPCqtkht7D9p+TySDFpt
jNKYkYR71S4mn+1mJiYHMg+Zi686tmwvXCatlhA0NavVxdfJvRFYLBD6dPbfAS0a332aSptU4wFW
ZznOtxWposPenRXmBsODLQpeZMxPEBIakzwV4J0h6TyCO7JQcbCeYs98cluJHDcfdPeA3KMkLNhe
lB+yl6n1UVlez+zLNs+FOoO+9ioYJ5IagTU6HwJNI6wXhnk3YCyq7+lUWO+kmqlP7sbW3GRQFQ6s
gW/JVR6fS9ccnwGW5Xc2XqUZtoaopnNr2Yw7JlQ+KwQz8u+iwbSJ7JemRlziTueI5zN9dMvoSAVh
VmGZ4mErRqCN9M5E9ZZ2KDtvhTC1+W7ojphWLWG99iJVOd+nYD3f2kv8EExuixNDOM6x000BNwSP
yscIsfDF7Ab4RzpFQsPfPUo3VEDNN2lb1+CokjgpNnWcB7da29a8jhp2/jCdqw7gMTd9u8MByLQ4
daI7wRHGbyUCskpRm/WsB/OIOdQ8d3pDRhdEMd5Wl/daNtPnYoyE244R9BxXAA+nhqu8C0lbw2tm
tQSiZ0s+vnNLEOHn1i0Dahqv5mQES03WtTIlWyPC/5ON4ZvTd12zWmWAkTKI64jfI8dhnNL6IquT
GWbaZOMPNKbMkGG2iK68KmNVvfuBz353Hsf+NgqSKg2VW7t3lmzFp55yW4QOK/xsTdvHXbB0C+sc
gOiLCwcygLQq/ZzFBoHmRJkmhG+jrhWLSQRAkxH6H7CP40SPSfrVclJjmLqK7FZCZq0nVJaF3CUM
hpx9BZLx3ihyBZvda0j8M1BRXfFglUHoqS5rbts08jKsZfySgIPE5tdcDRaUNxKls/ulWYriyBrF
MB4p5vjjyVlrExLGCTGTtrXzTzGY2mY9NmZgbHqu7NdglPiQyNhmcpJL2cmt0RvWlfDy5Y6hJdsm
0r564r6kN/3oq6r47vVO3e+ppeUpchjSgurRpLEk6Xg98NujeapIB2b1dp0IVhAbRUlO5JLOwbjB
P09ef6tH/gvV0F+bbVNS8Pk24i/W2bb8a9iJU43uGVFcn4OP9E1pnMNsew8Hv4TyaWUVEU0wL05A
U+Tq/2rCP2pC1LT//Wjm/6n+x58qQP70f845g2/MEh2XYkQ6v7S/v2TBUpyHmagEUQbDqwx+lwVb
39igM5DxfNo6l3rvn5MZ0/rmmL7wUDQHjpSuHfydQSfCwt8rQL4tj06Xd9TibZJQCClDfx8oGj50
dWkghEBDUd66YkTVi6RpPyJHSw44iMqDN6blQ+8b8dHkjlt2bom5oDGW/CHVzXAUaVnQ44lNS+QZ
2Fti2K6bFPDG2pSBe1SkMl95RiaxWPnV/eBrH0QRoIX/uUfvf+2E0HL/7WP4lH521Vv5u2b151f8
6kUQqDNvZ0IIZufcPPxzRGgK6xvaP98Nzr0AE8J/9SIWI8LAcrhITJeHlUfknw+iTyti2T5pFjb6
eitABfufYtpfZ9QfxoL/Wp9ukVL/p0dR8pp4DN4RBZo0P0zk/iJ2lD2gPCrLZt+w1pma0GwRhTzW
jPGaSz3M7njdT26lnsZGT/ZVyf6XDgX4QiJY5iMAVSzCuliC1GA7FZwSt1cfje8s5e0AlSk5Rqrp
5lcZpQ3hmP7YShb4KkNAFFgMDi4o70kHxVNV1D9EmgX9pp2p4tDDdwLklYtnDya9msqNgDkFkcWv
mhs/GsrrQGpj3KW9Vua6S4rpR8v66h58eUpqYzoY4xdBiUJuZDBQlQoJ7fG661wRIH/xnGhl9/yo
zyYV6fCIzkykO8QWpdYbMGK9f7RkQc5ciqjKQS9Apql+EKS1NgcVON5EG1S2T63TeC6ki3Tx9lU5
kP3r6XOwSpJ4dbnrMIHfE9NbRYcB1UG6k6OFCsz1rXYJQdVg8cyigdE+ptPGqnekcGuuNjOmWxBl
C+EhnYKfwMsiDzYscYGrTBiS0dLzUjM0sv2Btb8S9YbVPBjWmTVhEUbkyZurcRaLczcQ4WduWqPs
X/rRpC+ITK+1t1CYRIcgogPTSW4xyjy3tpFDwlBIYpjnYBoOJqOlZO9WKN1WMH7qkqHaGPBRDw2C
oGZUSXLBjFXCPzOQWoQ1/KocZzE5sDEzP3LXj6VX9GhTajn2m9qXwAyaFHnkak4jgN9OYZxjSssA
FaQvcriicdDV3Xe0d81nXjAjPCozqRskzDEpiLq3NNQ8hKQa+YNtmR+1NkW2Nc08IJ9VuszzIKY6
2RaAxDgdFv7MeTWdzmUYMU0aaahi9DhFEIMGZlaavMXDgE8iGK3lbUpKByhSQ3v2VBMeb63kMiVP
6dzS4qioKxCSgnfBwzG76gISV+6+6Gycf5hEPueH0o6pj6EtZ8mrQ8g7zyzpyOUVFvksJZ+V8PWt
mrz6ntBK9Gtd0EzVB0AwU39mVV3WByLl42VrGnVRHxnYCufoo9Jxw0S67f2QLGfFiyIDdgeTzeg2
9B3+u1ssdXWyWnM6V8iIIrF0KOGMaKkdZo1uqQt9QHe8vEX2QPg+RIiEVA6wZPbJhsGcbIkiRTY6
pH5Fq7TE43w9IESa2epW9fCYoV9Y8i07Oz0jBBswltwORWeho6MNhrSbOhr3dC7MZW9becU+nxZN
QqFijluBToRAkDln/0oC8b0mU3S+sLFcITvxhoi5WzEk1NQ+o7L6QUK9Rqynu3kgyTclUr3EIO9M
5bFS/TkTttaoex03TrsVOUWcB/lEetZBTy44Y7tASRhW7UzgOrnoUX2yiQm9z7O+R+IAR4DmdGlq
tXEmZVrEhs3OW7WQnHHGfwzjGldk7963DVkkT3Pi2ZeWTAF3IUFsxgNb/mYfwA+gn10Y0e9gNTCO
KKKYfFgd8PHZm8LsXfWRulNWrLxppvWNvBEfz6TPY2vwD525XvKuBHCnynhBmOXlJYFWvpGEHLyt
A9CZGz4sSDWm54TbKmD6WvUQlsWQZTt2T9DdFzHVSRiLQgU7FjmG90DWPaHdzMy7cpt1k03eXSnw
zYCAJSALVbBztOwS2VZMHrCH+ml00hV6R5U8Kx8czDkPW2AeshLMRWSI2J9tg18b4UDdnSIhGjBs
5QKYOE2jTu/Y38cNBJeR2TDk5dpBb9ExxilNOr3tUMxBQgqFiQImdntS+Axzsd8Sr+VXRELTDAnA
gKF4Zh83r/asEw4hsmbfAlXNtIWABbNbJDXU6vmcIRAl/rR7LJo2IjHdmR9MGV26wdwBsbcQcaGm
3ZPZ5aRhbgWP5UhOLdueYEM/jhFZp1dFN9z1SXMg4jk+ItA+emPrrzqFQi9HPMImLtuqttoAWX8y
RW9c+EZ0sGnveTK9DzOe42tCTwy82kV06YvCeG4nmWNZSg2OY/BSSLKbvesqBfs6fcqMMgCM6FXL
hql5xifUR/lX1mYxeF/vda6WZ9vv9hSeJQXb0Bf3oLeY9Z/l6IZTFxtAHCv4DLcMs1/Kon2jsEPr
Sixzvka69ZFnjvcVCwkgQdzFhddfOH0XXNTlDP27BVvEHOkymvgFIxF5zltWETZh1iRHuvGuku69
bEEdVancOYO9m3JI2CxxvkNwuGK0tum1DdKM9pxc+WnfwYzdJIznwt6P11znBDiLZKcpEfZLzC6u
rOyzCwqvmfIBRsTjjZVKaEyiv7At5k1nbdtXX1f8AUftkJZ4m6SyxCt7hfSzbJ1xZfBYhAsjxXS2
3uPRPIGftW7w7mpzrQ3Y5wzoTZZy88EoGVChTd0s3bRszD5mUOlreWgjbo2WwLnCLU9mrce12zEF
QFtWhb2u4K4FZnli6WA05+h8tu6mBj5szc6JULKqWDmjxuLQum1oV/yyhQWDqHVYesXHrnTag+st
w66IyqPtjqzv9bTmgNqRVWtcTnLJ9sOcr9laoKPMrRMCHv9QIoS8azMSPAY4qqE515sp6/W2jz1k
/oRLIDmdnpiTdVvCjFk+zZxNVRx1Bz8q4WpSdzFhGeKZrUT+FbnEOfkc+L6EU+KMsr6IMRE9Eokc
HRpTvs9D7iGRRxj46Q2lfRYnTs3zNHvVh1dNbhbS6wwbUmfuA3PpdgNg49BJh+o7H3D6Q5+1s+5S
bIWNN8AdR+ehKKGZkItzKo0WOvZocCED1g2tfm4P06y2E1nxxyruTnMLSwM/Qn4QDQiqqRzMN0Co
i+R7yPlh21awu8tR1ZKKAP+rb4vTwsiPWkMRJDQ7G6/2NSMIH1YNBk9GYTLdqsUkNH/Rn7lgaVaY
rbflGAqIspr1ZVZFVwWLRBS647ylz5lW8ZxeCmWToyEJUpjYQE6RKQ9Oy4m2qoU13TItc3gc04kB
QbIc5qGZWO4tTrXJWuI2tB7JCYuWtw4I62sxm98NNrirxbe4iOTUsFTLvUMngid/cA4Ik3+g/0cl
RSjHulXTtU5EfexVcJgSBCD9ZNdYQpwbZI7Xqq6aNSL0OiAvPngkdznds23XmwkQVNjb+Cx87X0N
hQfz3U7aWwaArIKL9jpoYTj4BXhm25kveJU3dr5sYl+9VL7Zr8SsHJTJVbNxqQ1WsTNNrECnr8Z3
j5yFR27neNWmdb/Wjhe60sWPEDNBBXoZ1yaS5zrbRZHCuj5cuamnXsfFcD6S2XgbxbzspiC99At7
H3igfQPQvXU/u6+NRjCJQiZsPW9+y63JMZG4xDOqAbQrFmBsvkFQLT7LB86L6LAQcQThjt8xBTKD
lzwXG8FShNmgfVnlkY2r4rydrBzG6uKta1EL1rFxsPv2jZrPf7bQuJ+cjHEmnp0LN3ZvAcRRiFGd
yqDy9qPkkLUyqXcsdaAOBQHGtLjx9aVTLu5Fz4p2imBPs0ZkbomQwL0FR0n9OaQOd1CD0Ea2rBq7
dNVWRv1Arr7dnkEsMapkcY1PgJWxKPNz9FW+7tpobzbNFrSAG3bGMn8vbf9ybIAswWFTD1DR7Q8R
FaBVmmo56RYoGtGbkf0Sde4+7fTLWOgTM+aGzz6djoKsfoLTh2mzFLH4hCiM9QiJ47g3CPdKseVZ
8Xf0lI/cp3epQpfeLQDGqTK9iRKvncPuTCIwWKysg0YXKL8ZFdL+R8SIl8+cT/5xbpBGkSHzVcOf
NHuk/1Hr6fs5NuyHwszNg5cO/PR+annLthc+vkTdPtZtK1eZl/nXaDmCS5+867eUkL1rqGPpreF4
hl6pjtEKCdyGcYPTxbgaDLYxLLxufFOrc4qQuJ3j+plYBB9iz7ABYhlvrTNUkkDgaD8D5EPc5EMU
mX44TErgzxmztY8z+6Yfl2vMAQ9s5Z+wqt3HaRB9t1hbjeTGqOmd4+sK5GcL/CaZT+jFMhUSbi0v
qWIK5rzpDmQJzp4U9tyK0vnBD7zoi7NgvAbIID7nZriHmLMl1l3u3FgjfPB7J6i2Qy5WbWZ+VAPU
a7t7lUhbXnzBqZrD5lhZbo+IOxE8UVXSttcYAUwqDn8GzjgRF9I2/Wu7NCi1agNXmvCTA5HQ8Xs3
G4JJ+RzjIxvfo9gpT23klSm3s6tee5PiWjjdfVJS+eEAhdlVVXcsx2/Ja9rTSeGkg6+9crV9oIcr
cBaPV63UD1XbXdjxcJ0lCH8Xp9GPKR5XCNDSQL5i35dKciDpAYcp1zQ/nNjlQfpwFtxnq8b0jwWy
ho0mzrQJayKIvN1ZoL1DdL/N+uyF4hfBRmq1O68dIs6x86s+dT+6PH3whtjYDJ2EBE89jCM3+VQD
C/BUV2diD/7y2cvnEalwNL2Dc5UbXDGMtaPI4QEY0+JHjnT4OZ80XVkpzLAsxx9xn7mnzEK5GMZM
5XdDBGcEogm3TwRbkmsOxkzfIZmn1SbM0OvqS2LucwR53ctEKbRLpf08LtU27b0BCbcUa6AGyWbW
3pZA+FccbM269RlztyUx/FQr1L4vUVTxz/sYNbJbEjxu0gr/VIQ83y0GIF4idDEUwUR68FjJntQ4
B6t6ormVFRayamiP81n5d7bX7WqRT8fUnAAK0knfozKySY8RvkIvEjfxFptG7RINRL+Wj+24aoLl
JCwD4HE+BWFdVNdwYg+FZx7conW7dTXpw2wl7Sby/B+srsp7WI5823jnbjlQkFmo9SJzLMEk4QbJ
U2KJL01/i+G2OlAmiaPnxiXHE2NwFE5VOOmqDJGx7c4aYcxwgFo2MpVDtKp5nx0scXq+RN18QD+u
X0qNftcYm7UbdTfAxKwwdfK9M7fjnaFdBu71Qs1d6STdGYkPOAEuEsvNZPmKbG1u+fUdA5V5oEXP
Hk/0HmyuwBWA7SouNPCQZ6fsdjDeOVIt+5q4QfaPqDxQ0u8sPsQtflK6/3Mn2EJpSkIvFdPlrKbk
qmWXVLgViCuF7MwZXnS6qKNdZAKgItPRFnH4ugm8Rq5BSEY12KXy3c7jI2P/91RQvQ0gp0N2IAkb
YlgZp6hhXR1zn6QSPcxi1hQSU9uthczHdQ4U8zrv2uY9wIi8jeHgvtVGqU+OD/6UhLMkWsm4tmvC
FdxyS6RW0ofCc8lZnbmJuemv5kQDRnbYY1PXBvmOIVd2KJFvHSon0cO2qOONg5WasGza/jZhTdj2
Vv1uOSyMvJnW3rXFukmtUxaT6xQxvGJhRNeUAlLldLHnH9FMsb/w7CNtaXQcSjke2TeBqzLnS5Wp
4tXj2AECWl3F5rxsR1KV3nue2z1n0NMQF/rTcuaINSiWiMDAFKe0Nz3Dr9zViKEOcHj1k+u1tPkz
CQiZSnXYBQYfTyJ27SyanZcIeQvvnh54nvXaRJ96wQSxvGKfVV4VVgGZSxrDyu7cV150VPHxF4up
l4irD+gQEreHSuUcU8LZsoG8w04OZ7orORHjH3IurBsswvmmE+Uhga2UwVjkNgHso6KvtBwhaXTs
5Kq4WK7JgK8v1CDji27KsKqcAfHY2Cx7X2ee88A8L1gPOiL1wkm22shQELtte2wd+M+F1zwqP653
PVb5tWlH8b1SizgvLnNcX72DWGuwIrRPo8GuViS1ZpKf1qg4SteKTyN0yrAArPXdVoN1UzPl2EBO
uzAZEF34yaKPQPSwJDAR2QBErrfZFKmrCV8EaCMYq7IKktXsxJxxuX6e1CyPsZSfWKCybd/SoVlD
vit8yZMYzbeFP3r3URD561F55FWNl0i9Yn7FmQe3uAuQDgM/puyaM/xMKTwpK9QDNqFVE8cQ5cEU
3yX+WNxhPYic1dTbinCOubG3tW1k22ZuSMVcCm/q9rpMJn756d5pss7lXmcGyd1p1QdgT/pyyhNs
abGqja0TQ190jBmlShz5rzlY8n0M7gzTsUHUHFLBkIjK77M3vneLIR4qZ8z1irlO8IE103Q3HnF5
V661vCa5cVfls/Nc5jWL1Tp+9FjFboD+pDcx3g6iE/1d5PUQxpcBRXjz2p2hX73yNIkbHqrOIAXS
BEd7VBTdvBoro3PHjUXxGYXg0fkR4gWbQ99+2RQQ1waM4itqWufGqBL14DflZ7o4KaMxSWqJqqLy
0KbVclVj9AArXzh0NIt38BHa3tUd/scx9mBLMe6gInW/urrYZxpaNybNH97g3AV1Vlx10IuhY0wH
mrR44wNwZrFeA5N3znj4GELxGIhTasDwQpq0LRbDpMitDhhMwrauWIZXXfbQywx5aTVjylhj0Dx2
VQ4Tawmm9Eayp6Vcb4WxtzWeLbSUTv9BziAkQ5ofr1rVjA08i0fyIFEC3iJGEJ/MDFkcF6kZYM7K
jAwv7AzdxEBOCfy8r6yvdO7tFy6Lwl47oKLCyS+Hg1tprJK8xdsFGovEMpO+IhmGcmOfo1gsK133
7hkCN/swinY90ag1WQcoZVYtwiDmEJpWhKg8Wgi7QcZeNZk5hTg3Yakb/djcEvBdn9jG1/d53TEY
Fw7T3q5Ae6+g41n82ksq0yizYqSjeKjJox+uBoRJJJLKuSR1se2J+SUxwg4Tb25JpkjPDu4hdyew
vhgEp23RZ/HN0Omnxi/aU2ob71CkiYWaHaCdgzJ4pKmojBt7mBwnTJrJvkc7K55alMCflomKiago
XD3YKYdiQNDmqmescaBXXHi75F1aUM7qxOQp5dDLHuCJejgLG4PyQyy3rAyxEwUYnlqcyzxMMrKi
Z0/MV4ZFqKny0mbb+cQYsl3hTqqDzL+DCl4lK58zdlMxcatXetTFsNZWIg6oJSglhdRXcMTOhuLm
ebCwcq8jSzABS4s4P4N1ASmiLs3uQCMxyxraYVsl2cmx1PRKuxHs61aUVy48L5/bYxMMjXVSNU+i
yMVD2fqXXZGeDPSQPIln83F750gi0njDo31VOc7jMlcz/1N2e0NOp7zKzpCpWm8bpsmx1xsfmai/
Z66GfWkwfKV+fj+XStMysFloxKmd1DmoRONJH/IYa93QgbHyFiuMEcUmm4TWZ59jG4blJZo9Okwi
VZjSoL0i1Ki1reyQ21bsQKD3+JSC4GDAsm9WfuwH38m+eFFTfGwb4EmdZ4+8ER6Q7sLq1qpnItj7
s70z/oO7M+uNG0mz9i9igcHgesvcU/tmSb4hLNvivi9B8tfPQ1d1j5R2W/AAgw/zoRt9UW1XZDIZ
2/ue85yejHdKXOaYcjIQwzZ3B9ilUMvmnFjmND4ahRzW9JUjuCwIYsyO82fiTRdEEYHjre7aOZdL
1RJ2AziKPcyEOyx6T2ZLjXQQHO5Bw+AfM03w4Lm6r5O0uTWFET9HziJLs+cMOXbp+F6VBjzlIgiv
NVRmwkfY0NwHBJ+0FLg9cJN14mKVrJJZuzUHS52rTEUH2ajuxmzSkftARlSaH1YkmHFztLeyiI4O
aJCDQ3rDprHoCxGTOOHya3pnX7sVTRcccFSTp1Kpb6lOzBPdqama/HEp+fgmoXCobQR5hr6oBuls
WH9a0mSxRnxG9Nw+aknX5qCYJheFcLc0kkK7PdcaGpz4zizCIvuaQZzG29LvSghOxYqUcl9nG3AW
ZZAVzYorvVGg88gWkaJt8B0sSrzFhtfDYR3rinDYWik9NX+OoZC4EPlrevCfe1Vkhj/SJPsUodR8
QmoeXxgDW+lap/y6b/FWkl5ciGQjvAp/ZyhzYgXbUf9iteprryUJApuGDY6ymsZVMG/z7gWoDTuP
rSRZeWx9breSHOqu3MR15k1txPNmqlzEQCz8HLpl0qb+oBpxnaVtEB2MDscg2ZRkObvlgSfX3jS6
Gh8TVFwh59o2/tKJytgmTcWZsS7FdGYbHoVSqVnFy5j1/TWfMlYUYlnqoQfoEhoIqYEZrUNMrbBu
V5QB171hq7OppcgJBCGSqLw9b18tBOB1hPeU8nCTzHss+Ti8+2QGHF9HL9zjjr2dxvs+ay0wHdwU
cCFS/bZYVB3jaHM7XWsGmQ6ii4y9GbbllbIAnImMShK+CDXr/gB34inArHExoUB9HRPHuSAaoN5y
JDS+92zHZ7weKyIqBbbontxajmCXXQOAI9VVf+9opu5jnqn8UKRUBzHOr6hstw8UlHMcXxhozliA
V7OeI9fv7OCx7+cEZHPndHeaVgffQDRkznrhDC7TWTWQyzqdf18/e5N2pvVCAxMGl+BF7/ktj7a0
Ay3fJBx2Kjy4GTSUkY7rfMSgOVw3Y0u7yms4c+oJZgY0o+WNSTXjJUqbQ+jmPGVqX74VDdZtSMTg
RWTHB4ybzk3reGqVqTHZeLSKBNUPlEps4RafZdR0E9SItYk021s1kzV9I68RAnI3ZCMysUruujmP
1AodmP2QFTkAGJPeD6CYEtSMbT1klIp4TuWdjt3z2HckNzok09LrYi/IG6HRvBpke+ta2EB12tKX
VMwTH43ol0pLHls91rdgbkBQ6FUDwow5vokmup+AgdBrcTjYcIF+KqrRu4wcORwIMaTtoecxBKjc
OGfCA4XUSH4k2qxwH9JK3abFZHzu7Ca+TAv9PEn0tZXMcmO31sEVKAGG8TrV2pgSa+heI59/dJ2E
YC2yholrQMVIi87P28n5rkrj2R2Ljg2p+eJN6j7X6ycBrGcT9bQVRFtS8dXyJX7QND02tNrcBSMw
7QpDsE8+R7XJuP5uELDFK1MlGsUQy/I1fN4rnFFAsHhLN3OdYrhoYD+e0wp/FiZ3qrFLPhExlB8X
gd2lHIpo3dQtVguPqz0HAtHV6cqh9J1wPjK1atPMJXQaDfkXhb6kvhq85jlpiZpE5oFzP7WqgBpw
1Ts4jdA5eytqv1T/ylFQKCQnj8gc25YPZK+flZL4yXDWL7VJMzk1Uk+75WJI21MVvXzoGzXC3Ypf
yR1u5YWgxlr7mq7jFMllknwua2OiwDn1PvZcuW5QzWKFCgL7iNjReTSZYnuQLEWxwsJchX6JT5Sr
rRV+w5k1O37TlGDJHS4p7LrMNk6XnDCaRt0lQndpe3XIkaMowFFDiCiOIV60oKAqRfey+yRcDYfK
0BaS71CVBw3GYJCl2YWhmp6NhaMNm4l86khHXBOQAIrIInk9MLWnRgjvU4S7Xa50al72qozz1peJ
psDYUMBsbGuThiAIWMpCukhtXq/mMmSectaahyq5puiRcl4i77HVgMUMbCTJYG05vDvMe/ZemvRX
VlwFa5PT8ToOBmPdyLFfOXH82U2xrRl9aG2D3GUd8BrWJMsMHtllrCs0zjhK7CB8lqPRPEmb2rmj
EaK5cG24VukXhpEatyrMvYuQxj31SKe4bQ2r2/IcxGFurOCpH3WS0Abh0DMI7vLAeDVG5ybQzH3v
DBSVAiN/pZkHn0f1rTqPvTK8sbnv0pwyIRKLbL5EgnHeVPDKY8/NDg5zj7cgvO30tJ94EH2/nUH0
XI3uQOphTTgfU0kPygfTkPFKaal9NfT9p8ww0zu9mqhLleMA6kRxoZzgVhDCekP4anMejD13NVcJ
uooFAA4sM1ZHGlFb2ogVYlFnzmbicpXRMKx7EHKZjfUNwSjamyacu7ue4gnC7XpMMRbMNTkoKkHV
TRrHQHttaNkAWquz6uupykLjPCjMzrznqkfC7cYZiXxckdxZkM3skJbph4XM7+tgEohTso7YSdMe
pmY3ZlLblZ2N7HbQXXfJSq8Wf+4M+QIBhhjcVc0Me5FWh2vMnnX61cWMiIfKQauslSCWNjuj7zkD
rCg6+6yKRZJz1zUUfZfZqrfeyPTbxDjYTNTfjnaJuRc9vpmjMFwxU8MUyWuaP0wgdrI1LB55OVih
/KpNOsVE5XrdNpBR8ylxCwrEyszT9cLCO7dR7tVAeib5XNlVkZ97YaAf0OQG5roEH4s6Cl3FI239
1ty5QT99D6WSV3UQygx/YMzZojIxNlwPmW4eqtkSIFkmPas2iQ0O5VwXHUQdEnYlt91eq18KZGgj
GDeTyVzGGgojt0IVgvglK6Sfgj4oNw2iyNRvOMy/xA7iJT8nx5OfINerQ0XxQXIE7geUBzTCEOvQ
CvN8Lq5EErbDiFbKrRzvSSgLp2Wi6H2vaZyWT22T9uedi6GNDSif0QqwQQRbzShBghSDUz+ntcFc
m1L1jU9RU59kjVk6aV5Rr8IA8+PW7SuKIWNXmsR1mAGHbtHAUdx0DkImXKHcIZeaqPgmEGzUx8ad
y4EPyE/tV9Y4FFtY83a+m1J3DM94q7ls6yg8Zj8StXtZ4ahI9qi3DRYS19Xso0489bghTZKTUpgo
DKtVYUzWTZI1HK4tygSvs+aN92EvvaeZ0zXMlFLVNeHDJWiMqlbxbU+quLufXb3lNtoYzQTHbey+
ssJ156GRoAVw9CBa5WjncLoleUA3WtDm9QerDl9rqRvmF90rWwJOoxHSaa24nK0yA9n5ASWcp9YZ
pCOAeVkJfScZ7RhJORfYkbv5k+eEQI7mIVc2BpE80/0ZN2jFQ+pl7dsg39pVpcOD9B3RW96lQm53
jrKu9PY8e8RDcx3H7Y7+SkkwAbioiB4gPo0v1LqilC4oyMbbSZkkO3FRH2iglnkU3QVijIvtPDS5
9bVIWXZvW7yawPmQC1bNl9ozYoMCZKBFdAnMmdjMdmCFNiJO6ttOFP20sZp+Aj1kKTpuFnYiDspG
p8cfpBGgn3zrwOIxSlgFhoH01kXr+4OV+IY/Tbh7XnZhSeb1WXxk8Q/+94zz/8dAFGAkf6fJ3n//
0nz7h+H8w6x38XVdFl+yf/2z9q1M9se/62+ZrCP/cjyUrshkka4ZP/zyfwu2Hcx3rknSDL+YhPq6
JEj8Y9nTLOMvMBGIZzHUyX/oz/+Cu1rwLDAV6K4wDR3XhGn+iVD2vbjfhbWHUQ/XINJ+VOXuKYrd
phjLDT3XDhq6pm3QVfamcYbPWkoJVzEFd701Paiyf3jz8H7hKTBRGr95URmXooHgXmryaFiATsMc
vG52mZRBchzStrmu9NYjS08F5aNle/mXrIi021JUFBGcoOsOnTlOA5IPrvLYYiERI+MrN2aFqaqn
E7TSTSHO4qjIxLbJ9PIJH1EYrfFKVt9l35tUTasxuZj6eHjF4aXfT3NUv1Ib38Hg4ZwUCCZoItL+
wq4EgJ8mf2hMUdH/nl16hTNApqdJK+LrjJJrUSwmHFvmPbVy1XFN02sCdWBj6VdOFid/P6n/DVTF
/7EZJ1Fk/2cTBCfs7ss7PsXy5/+eVB4CcwObKxKNEzi66/7F/Ro6BFClZU45b7Tn7l/YEqBGwKAQ
IH8FgvF/4SnsvzBALP8BtABg1jb+ZErJX2YCIbJzTyTnXJCBjXWWsbdIGDuWFlktsfSW9iKao33k
xs3RqHXnW1NElcsNQXK1NvFU0ESUuege4sxNP6GOfYxMC2JY7FUdMpJucWI7bUTyFQiC6KZDkU0v
PncGvIq2Jm7c1DUqLq+Z9zyKKvqsjMa+dTUPi4aPicTTVwJN+A/WjHs3KzqUfoeRPTynS2odOeOE
t2HlCKAH2UTHt9C4pKSJ3rmcT2PTWVtiRN09GOGn2jWCaS8Ly+793saEuU6MutkKs5puYatN8bVm
YL/E2rdEmmqN41F0mBdUbGtPnbWm9JI2NFvd4j5FqXxjAYy9NotSHaWXtftAZg1zuaaAg9rwIhJj
9nmww+nIMuadG8qI9/YICierFC4wqFZcHmK7fAnQxG2nqh5WdTOrXYq6+qKN8vEsBLq76YSxq3Ax
3NCniS5qJ5cgwTqkMz4yYLLt69HYKxX7fUEXHbrzp8a0URm5Y0D1Xbn7ybKmnBkf288ZMOF9Snfp
fHTG+iyv8/amQ4BY16qCFh/2K7PX552HdnXVuF6Pgsm6KGw5fuVOhjjLmKZLMyVo2cm6CaafZt5T
0SuuOJJzjFRuPOykjcaCOmz92GW6hZKWPF0fTqJzmMBPNn5VOcUhR11yX1KlvHKL0HgA/Ayde0bK
YZfpfDOz2qdYm7N2A7ghHtcc2tvbaq6ANgrU1H7NatuutTGad1JLF1xoZvL+6PVZnXR7HF4hzM1K
X8AYJO2g5D+LQt185NAh14OpP2qhPpwRS29eKNyojwFkQ0I0EH9TxK7liuoeuVdd5awGOsh7kwfg
00KDxZnbj0kZ05NSoPIcG3g2tTcPwzX6U9Co2qAAQsLA4LiuWQo2KaDLgJZAwZehwlWaZMbA4/Th
2laUu8t4A5tN7LwGMZVf2eZ0ESRUwWS/mA/mvm8QxE5N3q7jWumIcLIRu3iY5P21srUATp1VVFsu
GQGfN8gEd6Gollf9NIbNBjdmUB66DPu8b1mJjNdVNqmzIsrFReio+ZNjaY57WWb5UO17rILnGVVm
Arhsbd7FhauQBnG65irN7nTbwHvicjIZntFtaUELsKYtMSj8zTqk9pgiMskjqzyqahy3BaU3xLXC
1G6M0GnWBie+nQ4Rlmmnav1i0qzuMfRwspBHDSAmncoeWLJQ7g5jTLeTgV3lewBlxUYoM7mg1RSt
UFoWZ9mgmx7pSTnmBJOfyHcLs462OTUr6jBT1G3aLtIedCGLi2zoG6oznX5rWqXBolT3oR8VJvcb
WXjqYFsDhSAEBq/O5AU3ocCSu6bQaNx3sgU3q9DUw9IUk+vgitfwdaKTaa5qy8VTXQYiRFAfVUa6
05x+pCLtZAfbnfnl2k7LriOsZEd0xCjskhgQLuhFbte+gRjsajaEhuTNwEtZUOeiPhmilVOk+1R2
blsUfRWMzirJuHYApBwV63AoPnduUlKj9FRxnCY1H2EJNpnf4UahqgTR5JqXazo3aod7fYdbI1mn
doOyiwuFt6bjAkQnixd29hBHZ7KUxnWXJbxzNtzAVVaUyMODfjDOEa8i/eFuCAalcl3kXW3uHAJN
UWODa5PRdhLOuT7UWDiyXNiH1iOdLg+JkPBGRM2+UffYjOjedT6GFu0gtAHLakJF/sy14vY8d7Xm
sSYXdWI+Qvj042C6LVvjAc1LfMcJanyuXLt+ATIQUsayNGM/BKP6/mND/qOjCasM/z3FYb1D0v2n
AJhlnK9vUmP+GXeJTvh/le4isD/+5kxy/v3lS/E+D+bH3/j7VCI5RSxet7+P99L6SzAj0aC6NuR5
Yhr+fbyHoWVTyF/YcvwFDwHav08iMLRQ2XJwMXHQ6bbNufkPXHACrtbbYzaeZtd1PAdXHXUbVv1T
Fn/TDW4ZojZfcY3umk1Cp/EbsEJakDmO6guUu7Acki59zp1yYh5OxEainNE+O25ju5ssCctvfRIL
TEZVlj3EnQpeUg9vKh1jV1yjhErNVVFowbzOi7z4HKb02YysYa7rqZaeexx/im3Y5DNCrVbQBsFG
RR0c9R8JLBQ3g2wV2gIplu4F6jWrPeuhyLzkPoEScR8UQ0SdbtacO7xW1GYoslXned5TMp+6+FIb
+qlbJ0McnvdIZOxt1sCPWMulRgNOEvQn+IPmqYMEFKDoAeW1RrsUXkbt7ABOt1v7gemKOrSBTjru
aC5U1ZkYxoDQ5XHxj/dZmfou3Xp8/5NKn8O4+kbPJQXqgf6d35BQ0FpTVImHXHfxw9QelTOKMvpn
OEzyAks3WplIXKLpshB5mItWDYnMtHVl72wK0OWIR6OyW2tuVxvUPIx0pIRjWfQfrWmw4Rbo+rHK
hkJupZFHn62MEo5PHwe1ntuLTkOmVksNlTXKBRzrRdKt+af1l8LU6nIVgiuyVxHck7shcZPLtrX0
K6mTfMWXm1r6Z7Tb0xU7wURKFRSDYOdQQbxF7zh9dlHueztBwWb0g2hOQCV5hdrkWYl6Y0RCdZWg
RoHGgTQ38aU1g12yzKx/NAM7xEallHxm1UEvgpys1Falk9dIsnrja8ahYqfPXkBUpyfS19xw7W9x
lCX1cW7aDP4w+aHfeVyomPVZY5k0qxRyGoqHgzRGjUaw1+cv1MoqbWtjoKwwQKGSZskPvXwL1zxK
1ontEZce0nK+ISSBKPAuiKW1RrYY3OsS3ju6NnBk5uB0Gp2MtL0HT5LfZQ7uFLwwRo4BVC5Vt9ly
cR7QC9xhzNL/Sbf9o1X0/0+254In+s8XvA1ntO5t1WT54/9eSd2FR6m7+HZ/8Dz/taqSlbOk4ThL
4URK6iz/fb+TS1gOMkSX5BtQhtzw/r2qGuKvJSlLvuEm/cGq+r5kQoQW7CUbJIIJyFMaPwLA3nrc
XW0qxXJFWHFi8N1R7vMyO1Z15Cc18DdExnV8/+bB/KpacrKK/xiRYBPBqBLs01JMeVPVo47rRs2M
DyR13DOpl7scGf3vh1js2m8KMv98K8+2LApLFIROKQ+2MXdD4LGGVesEvgMF2bX9Ghzp+/lXo/+d
b8qN72vjH6uVd/hg7CWe8b8xpD/GBluw5BxREdMBW73/flMmqgz9GeHpDVSVqyzAmWZXZ3QQsDRr
a1O/zI1ylU+vfzou0IMf+THchG0oF8szefNc4x4kHHDrcFV0BKcH5U5rxGUZume2ROEFXgrCh5FZ
O9f+AKlxUqY1+B2pVS20TJtLkzh92KidynCaaAaVZkmLZiBbTDp0dYfhnr6lWiPVtT74gX96axnS
c122DiYVhv2TdygeLK4UPUO21fTSjiN3UG537ALa9aA7D5i/vds253L4+2f8i2E9xlxgohZFOONk
WH0caqeMgeqVcwgjWwnjBUFWuwnG9KBQe0nviPtL+/r7UZdCy7sXyjUZFbCdaRmQ2k9/WAQy8HCm
MCFIx2zlin0ye5wyVG/b34/DQe2ncSjpop2SQIIhF7x/gWzMig0R1AlG7GzRs2xHxEKlXpwpeoK/
H4qF7WQoi0uXZetUvAB8nL4ydogCyaqNZFU4KJlm4PwsNvMHg/z83JZBKKuRRasvy8D777PgbUqh
ackqbkAPdg79DzUOm//BNwH2AFnK86hvnwySj3nS9IOEhRmV9MsQ9CyB0V8kNsz1n4+00CkolTuW
6f7IxX0zv+njJQZznNcAsDrr9grNKtcy7YMv9KunRvGcrYoaPzvQyfLllAmWpqpMVvSm7h2ruavp
V/7+m4hfjsEsMtgUOcqfPjRNib7SR36ZoaXli/nKuM6CutwPTXmHWGgdFgrmwST6YS01L92j0iXa
sOj1W6MZBJr/zuo2Y8Cp9fcf7Befi0nG4wUWzG3j9BGPcdXOFI5wEs1AiRCiB2qbl25w+/thrJ/f
fogyvJdUW6S09ZNlJNcEGoeQCugMedcII2RVtBURUP5+mJ93QYqunBPY3qkG27Qo3k+ADipH18Yk
3MhRvYASBuaGHFn3Mmutp5a2MfTyu0dCx7OV40aJEHA1y2W9PcYo+85rjFl7MxmtAwCNVe/08rVD
dU4hREbrWe/1b7//uD9vI7Rk6SpxuQTOxKrw/tPaTgg00HR4KtNdNn5zMJGujJtJPvx+mB/77/vl
lHEAnXIdpXzEtH0/jvDmAZHbDxMuGrpqUFuFpeES/hii6qJpF553K1A9TsZIY1aOzb5PiS1GWhzu
JiqMNiTx+oO19+edhaPhcn3h0OcawCfff6i8ag19Ik1wRVkUb+ZEh9gbvqRY561Dh793X9RC+2AT
/cVruFCseQfpIfDYTx4EZADcbjSKVrXpbEoF/S6Ki2NAzPnvn/jprLI5BDGdjGXnFDrEz/ffLRGa
IfqcH7bC0XjlRTJY98poPxjldPc6HWX5FG+WxzklVT4vIuYu4iryxUIwDeVsnxmDxNeRN/0Hv9jp
0zsdb/n/34wHKy2GTMK3spoLU9CK/yT+dJ34MYRkMjg0Txw6RO+HsEudkqXHEF52Dq/AR7iGkzH/
aJlY3q23E4JhIM8v5Rnauhb7y/thkKT2pDnpiHmsUJ23UrMx01fj8+BEw6UO3vtL27Y6Ci0ca/l4
3S688LnsUaf//j05XQB+fA4ok84yD+RPX3fE1V20LmzHsI12QwE1E00N6xJEgc7QB6JAyg/emR8L
+k9fnYMIqyQJIvRu3391l7K8RVwlNQOKtjuzyoObvKeqHtjobsETJXdBS1jthJ6QkumwtqVmbKn+
X6c4mFd6cjkX9V46NwJgzz3W48vfP5FfvGPmUj7D1Me6AIf2/cezZpO7EZ6blRmo9qvmSlS2XstW
SNKl/cHT/2isZX69eZ9rV5aWkbAswhtZTbr8Zk8ovePyg6+0vLM/PfE3X+nkiet2riKFDBr/jeee
h0V1TONgpWzzavLiW2yUxJiV/RenKf+JSaDu+muK1i+WIRpry82Zsxpn95ORZ9D18DkaXnNb69Ga
2ynJie5Hi534aTaxrRgeahXbWb7mqQaBzVHvwtjgWLPYsOI8J0UpJNgPSrlV2dsmCR9KFe69oDgO
fbTLvOiDhUmcXkA5uhu2joTSo1pKfMHJShhqeTPOrtmsxjD85nTmJbTyO70kYguK2JVounu9NwB3
St9ogsMfvrEnY5+8sV05eCR4DTQM5VeFw3DBCI0Ix38/ytLdfv8WnQxz8rIKYr6gpESQZtW0cZx+
72io8Smx+LZRHe083KTDdCB86yARqcOTRRss2mH3+4+xvDHv3uXlU1AZdi3uwAAJT96o1KmRZrf8
1MRYXtfRcCSqDJhOciezYBOUCGP/fLxlHcAHyFppmycP13WCKZUjfN2I/hpLxo4GIGzlLaLb7TiU
H4z2y4fsIDKweJ1dg4vU+xUh0oahbUN+y1p5+6iKj5E13LRefKTJdiMS74IEsspHjnxexQGwscnF
O958tEafnoyWt9kh6J3/dRwT9t37T4HXW/WqE8iIl2bdfdcarFGETjpYAPGBfiokzrO7DLF9vUVk
XFm3v3/oPy0bXITpO7BgUM7hoZ6cXoqW1ALcQjV3AnXOUwZfa38EJf3Fi0Rbg/ofaHNs+KfljDKJ
89Kgwg8aJXu2MOmFVXTtdt6tjfyno5/7P/hKb4ZbZtebpV6lkZyjEB5DQlYiuP76OA793e/HWGbg
ydx495VOHttI8jDVqrlZdlY6o6rB5O9sBnTUy5rwwRcSbNWn43ExlhxeKH0hwkKR9f470RV0Sbcl
QbXB+oyDfqJZa+EfaV772QYVLDLN1datraX0Q7qgvINLh4O2s3tL+tUcVIDpsjax7BUS5erKDWHP
Pkaha2WXMX0O51hNEL4Au0/WfGfMzniZKYGQqtCdM0mOSvq5bYkXW9udidOm5Dbho2EnMG5KEmhj
onX7fdrUzbVL2R/tEzCPq0AfmvQB5E9IohztpHM1erdOkrigfTTnAVxlfqOMCIogjfFFu4EX/Fl4
JJjscBCW2JEgLQvR2mSuzMP4SUchzpFkdqcrU8/zw2hLa6PXBrZrNtanMAurC6MUzmXiWCiO067a
m2n6alntbB5IMvdgHQwC3F8Ij6NejyVOuQ6eHSboDBrjDt0s+tWC83y9CwrJDQk71ZcsdZtt7Anj
SAKLozYDKQwUP9toeNKxAMEBC4rzwLDpyWOnAQAAy0Rep10C7aGLzuC6B8dapMM2S03MwHVjP+pa
OjcQuYWORrowb7wR292UzHc2vtJLfL3dQc1Ra6zTxt22ZMsFNdChg2g9ZxVglt2QoxhhZSyDUr3A
QKDl0vWlwsJmdutcxs5VM3T0uyF845qycrnt+UXXMD7m/g7hk/FgoVNSlKTiylqPqLLzAy2++Uyk
le6jhM55cPmmK7UejFdTI79u9eha5dMRgQJQ9qJHcqPXu7xKnSc45+1ro3dyMw3NhYBSviLdFonK
VF/nIwh83kyIKNn46i68EaS7OL30iD6kX+e7ypqOhq4Ic81M+1uVT1GyssEVpMlMYydW9sah/4f+
1wzlZZ0b6TVkEf2G36u7AgSjiwuvnl+Q96Ps5kdDiBVmPGd0LPAWOFFLr3iVwzhxmnWvy6WuVGrg
MBKQC6rENV3UiGXSdn4hxc9+ToB2nYtW4eZZGqVY36vDUNrVIS6dmShrwEBGZbxW0sRykSpU53ka
b6qQiHvH84FVPyRjiNAL14k7gNSIevJ3ou8efgoyfcKJ5FcUEVPJb8zCJPx6kvdIt8uVmqfq6JAC
jKFUA0EBifDYLBu+NiOErvijVlD1xlVMNsLCqQcT2UflBtam2OIxuLLZ6RbdltirnLt9ps4yQmHn
TL/PJBEBPrMuXFnhUvYi0mYhYHwugBb4rQWbZwzqrxLdxKaOsyXxXMxHjk7pVcYM+6ZGVFIraUcm
FNXFjXtGYY4eM0mnoffkjHBDgvwq6+aH3Hqqgo3qhQLe4+rFjeFGI4Q71RfbIov7fdR6qDKQq6Z3
SqNh4+uihoOov5qzka11t1+T9r4mF/x5NowvocZrNgoaw47W6mt++u4eZ7l11iZt9tAGZrwWdWJv
qJFH6bFjaauRevgYDba9Zhtf21izt0TDe4cc3pSzCUcE96m4aCpzQ+KsP0VI8iCAf3eG+KzNrGMR
heB4iHnpWiZQam4i1wbxOGQWODfdmIeVFBhH3a78FA5ZtbYNQcokJEChkmaDUSjnJuvy99W8MyO0
VG67KWbvEOXId3Tvs9Ub24l2ZccGkREXM9DQHJL+ccH56UnMcMk6w5gHfAA/I5eUfSvsTWdWG4R0
+6rfJ3L0l1BkBfW2hYbDRuAPZQmBcKhs+VgrMa6JbH9iHcOemukAmqfwyGW34ZY5v9o4RM14QS5k
zqeuGodL8i/HdWhbMGTmdKy2giLbi9Cxrwy2caXxXhzNxpwvAKPa9TZOJLGa7szFaQj79mub1F/d
0LqZ9Szbu4kN3qoL8vqqMjvSebRENBu7cO8Q8/xwMUV0oGetxB8zg3kiFvl2TLuZ31tWMBMnQ782
RJatTJzuL/MMQGqYiN9tRUKkw2B/0iFq7GcZXZhFcI7s6VNhmU8JbMrKxUEQuu61DU9047RyH5I4
eb0k193WmiN9D8r9eio0FYP0GXEjOSG5IAerFk1+bPBv3+QLrkbAv4j8yKvx1jnsD3MWPHYFCJbA
7ROszxCPxiOIi2LnDSEeP6Z3QH7VK0HDvY5ZK56i+6IrJoLGUmx4MLbOQzsL7N2MoOgMKkKkgR6Y
3VXc5uYFxIYjUy4k5bQklK+hl4dlpYtQJ6vOJTdEiK9tPz7qw0jANA0Fc9MPKvjqOdMI13NEuThb
1nVGVBk3diw9Kq0uY4kwhGMtcsFxzX1h7abT0cV8lzXVpsNuZ8S5uRqmCI11O+5jx0AB4jWBRfmv
d8vVoo1/TBBHmUc9KxrzFiOy/N6ImiNOBT+XM+xGb+wLqUcXlEh2LSb72YF0vIj/LuOB9DFKeiBv
VuQPlIcsM5t2pai7wACx69tmanp4T42yfF3GOfPGTZ5ccrizYxuNUHBNXCc+WlCskBORI0xopqgV
1EZzaKxDEsrmE+ZH64hMTxLmUBjkLgPh987G0JqB/iAF42XWk1XX4t0uJio51EltTGXzPlLhfO8O
PT5/YJ7dw4xhhppTw2irlriNjRc68x5ZqLPm6PM1BHTxtS1nPLglkChWqi8UoUl0yzuzXXujN92E
hob7GQTzZaYNCb408kdjKH6TvNQkOFlQPrAKWWJSla2bCSDEmLighAlwWkAzWgm+cdLXSI+TB4g+
JV6nIRn3mUfAABY3lYK2Br24N2qnb3G0eeFlMtfu57qpFHg8a/bYUkjDWCMrxF2tRCH69RB7tYV9
u3z0SNJIEvupdSp7YdM6CmTLSFq7drCq+g5TWfk5xua0I4as3laIk5GkWkptAAupy9zOJyR2hFER
qfEok66+qBxtD5NXRWt0b/nOqRBL86fCKzFCHkWyiIoYWIsvyE4mMwNN3lYv8ofWSuh21KpaeNpe
ctHl0ATgB4VPoVFyQAnIN+5wpO6rDugDgLP5GavpJdgpN1l84WixK0TKYZzRwB/Ka+LquvMgHZOv
+STRsqJudCkZjTeBiSBmKM+E1dW3ZRTGaGlT4LoRvKgc5tI5Os9DF+ko/3I33Mxz/twk/QFvfhNt
6vQmD9z7oiraKy9wHnMthuGJkofM35bKIDEZQUNxEjvskD+FM0/lDONQuqvYH1asacFli9lob5KH
BwLhDppKuc6nnvPhkA7YgQs7v5ViGCABMpfAEmuO5nuZeZsgSCSYRdOP5lSSNWRE7VM2jcBVxY0k
OUT7L+7OZDluJMvar9LWe7RhHha9AWJmBINDkJS0gVGiBMfsABzj0/eHrFqklGkpK/t3/yJrk1lE
BAJwv37vOd8B/kAUp0oOBQSruFBbx6rqlL+YuO842qxhGwMzLDGtG9mDla5a0fiI53Z4SBWhuGHm
aBh/c79qv46iQqsc++2TpPC9Nl1F9GK3yFu/yDsiY9CE1qN8StNg2JgKbWquPLCyMv+xgFfq43b6
hKa5hEmJ+y9sCvtVONm0IYDk3evT7zhUp7Mwp0Rug9SJT63XX9LMHPfGxJcgwlDfiTx9tcie2+DI
KzfjtKapkkGEVLa4Q1PpXJMiM/eOkxNdOlCOd3N6n+j6WRHQFiwGGxuap+cG7S9Ba9OE9hi8Fjrl
d6KOIneQ3o/Wc2kWKJlcSwjqbppvkVdiHfUil1m23dfaXmXUA0Vj1ecR7exhqIMBJoboDuBPCDf3
fWCG2poDDijT2hBuur6PEczDB9zC4FrM5uIViKkWqM5Z6EwQxIKc8+0oCzZuCDLmcGc5A5jkqY33
7uRiSzUUBAKUvys3s8GoPunlPrfUDCKLQ8m3PiGOeHRGM0LiO35pYyohkgO/uuY0EHKUIMIV3VMQ
1F8ATIvtQNh5eW6wRIesIbPiBcAS1yLYujSSIksoNV0hGpMi58gJuFMALt7tdSi+aQ7TXs/pF4ZB
LIatNNxdg9/9YIPZW2lkbRNNS1z9MC2hHdtJBtsBfrDNtukhOQYRnYZl0NKYAu4JwajUV8wu5Iq0
+1qtyYhIt97AoSMFxiS9m5FzA4sTg0Tx19sH0yP5hEEGoBpM3q+VHeCrqLX7ZMp/1GbfPmZwNIqd
NQbFFd6jbR4Uy6iIiNWlDjUUbZgNCOWaWPvGrN6XMQiaE6fmOLkbiOyuzhO64AXgbwNE+ZA7afAU
AIFwmI77ybTpDR9DBhxpiJrB2BN/bXlNBWoyYM9Ul7wkwDsH8xAoeJY5n202gtx9auneQEBiPzA2
6awDWgVzbZ4kRGj9AeloFUM4rrrxQCqhD6ApI61aeK6xJZ7Xmt/SFndVlDgjHyDTAizlCQNYqXwv
zBVknDBxdQu+JDYB2Ie2GJu9IYyshc7oyffGjdskzPK8ojxy9OJl7gayecdpnl/o7+fWnhSg4Hti
gqXZDDgez0NmiQevK9RzgF32c286cbVNlllMZ5kN44n/0tC+jImflPgrW/8VU+wwRzOINetrmsrg
gWNHzaosM3IlKUi88VXgXt/GcDCRPqba7L8OOPjjq5ADZvFETl56zvrOTe5ra9adDcsTFgO9lKDd
A3WWMIcOUzs+jVW9HLWqcfgu7fcW5lEknEoRIV5y0MJf67TWCXtuE7zV1dDD6DADkG2aJA8yzx34
itRj6jAtKWpSjXOUKZ0kJ5dtgQxk5gH0MjVemMG/j0Z2V2kGnLqqMeF4awR84tMZ8m9jm7RwKkdx
lu2MqJXJDMtgT8aCU2NfewFX4YzDXsY3LXhOcQJhXOEgToISS4F044idZMfGJwdxXwvEZPZ3OJ/P
bbazoHj4pnnmaI5TgD+ySWxOsTrKzEcn51g8JTrsjrIl5vEglo3jREk6cmDT4E3HwmzZgnsddlLq
nwnS85tdRVrR4FsL9PGhuy/S+M5Kna3U5zurfbO9L/Oywi6NFI/3XN8naWsVj21ruvEBF/nYR8vC
c3evsCs8SuJ/vOWBC9afRtOQO3D9X/KMcj9ZDI5alwXSAMg0V0b2BE0EZa7IHDp0WdvsRGZ/peFB
5OkwQ/eu2uosu/QsGl1dgHxprh9KjbvkjqoPDcLiiJXCV0Du6X6YFoKjmBpAX3CW2IuwY7W3grOA
QyhXgHg3Hto73QusJyIVmldirl7knQ/g4Az9AQMRdhECELBUcd7WlH02LSULvO9Vt0lKfZubxr0L
4bxiOSfqaSfjURi7Qs/ja7oatsy0F6DfOeb0FHtC+2rig4dMrQgNWSKdRRZDPop9CaUfDI9hbMeh
ImltLuCNDWmEF2Pde0LPwhIuGVEenWBpitWSX2qM1VIg53mSglPGYP8466UFe66thbqUjnYSpvkl
WObpGxnbOUGkmsS3Plq+iHggOdx4lfte5eCtDxXw8LClH1+dQRGqFtIpliiTd24zBOZKki7m7j7J
m5iGjoVMGuzzCt81WAz6xrNvagZu1RNDHHqV/Dzl+tFr45ESzu6nkbgynniIHsYcNr24Ye0o5Xb0
7O+dbe1Lr3sDzmHqh7JUwqNlJQCxM668NyrM+YC96m3Oe3KjJoX1EMidU2BI3cYido4mJENicXXr
6qNTbneFljR+aDXlMN1sF+ABrS8Q1sbqDyKbZKsn6ja5lXS/9qiYz1nue3RAUujb7MyRuTimZSNB
Z72rdsKrYu0Iue2Sg2vd1aI9jTVYNbzsdN6CU69Jed/Dh65q3djMvd/h2YbCJ5NNrzlGgsZrtETP
g+PkZw8XmdqQ4c4jtUDIkU3bM24Y5LsRj9kUzVTaJ68qTfoJOYo7mgkT7rWhmK5o3FkVoaNxDvPq
HwRSFtlj5S/6cxAzF4IEs8Dkhc//VueZOE+ap1dX4DMzVZ6a4mPvNyQNhq3ZN1roxSBQToPT6WcL
iZUPgpnoUaoFwVNWJMsmHyhwdzndizoMsAaBpcDEswhXvJGnllXnTpiotP28aECNuGY+Xmf4tNl+
MWdvPgFVuVE+zdoWNOaiQtjc9g89n8tx25Hqtxk0si57GqZHCPvqW2y7461j0/8o9DbX9oOvlY9L
4SkK0yE2YEnngGLNzgZ21BolotkFLYlIin3gzMm3HNvRXUBWyiFeEGhHca5qC246SpjjGj++nX2D
8cMugy3RYP5j6SmdJwk4IZ4ompaA/S6se8lp9POYWjYnL80mtIITVOexxgMYS1ABGTsRL/wJ5rY5
TJf94sZMtYWUNAZAC4kHaij7hZ74g9Ut1SEvLetu1jvnOpUcjIze0sgJycfslKiiwLTAk0X/C2J/
VOqDb3M+KzNnazZYoNzDVOhyBOubt+bSgCSH3BNBSopJ1IXGRNxzyAowH/6zqQKP3x+KJpdsFXRT
3i8jKXy0ixD1SPK5Ag1D+2tmDXeDWzz9Zurz69RpvRBDPRdPi47pxP5lwGgClQ0IRCYvUACC8jJT
Rlg833LhvnFoHTcMo/D2DXb9m0nGr9OmP67roBdnTK1b+q+hswJBeKIVqN2wsRd7vU3IC51r+Rvd
w6/zpvUqzuoORsbk8D+/3MZEaUqsuK1IAJ63KiNK4EBChfR3VekORzXo1W+Gib+qC/644jq79DyG
aIhnfx7PKDHMVj0yS6zKqzbfBR3EPeH85iK/zpzWizAYXd3/TNFMY/1R/zTXorKsUNStUsEUU2nK
qQsSohV67Gn/+WMYMBZlLmo7FllzP18I2p1dmqsQw6aHnGgEHlV5e5/3VfOUxtlvRup/860cBAvM
QA0D6eWverVs0mCYFYqLDZwOKT2oszuSLHl7f3P//qJd4AaSeofkBCOAvVqtfv5eugf9B4k5T9+n
4FrFO7d9iSFzsTlUxPFO6c53jq7xu2f+b74gixxfEakTroBfv2DaBkmix5yLCjh8GwjM+tsUm2NU
5UW9IQRB+80N/Zt3DEEkZgeyB9f37JdvSZLLmjPPYxLkCTSiRe/C3ja2//yI/P1F8MqRMsft1Fcd
zJ+eRUenXhhTXjHPoBUBiczZWMKef/OL/c2tC3QPqQciPndVTv18lZ4Jazda3LrKv5bDUzV+2OKp
LV7/+bv88eL8eZjLc8FlWAVxo6yMjl+Gq2RqwWTPpiYyC0ZlWf7agdZm90O3U5zgmT0g6tlZelGH
RQ9ju/UPeeaeTQ9A9ei/mBW3WetI7grq4MEbu//8beRFRDDK+NxDavjL2iJU2QHhxjIcs/UeZEXL
fphldWxR6UQWOqPDP9+O9af7+W7YuolS0+NhRcPs/LJ6GqNnEUvBW+J32T5I5qjw/fsMS6vVz4dx
VrtZtPD3i0//fNm//tY2ammgDjyzvPHOL09Uyu7f5B505FKWe3aODdlgkdO5T7Hyf/Pw/u2lbAeT
A29lgPXg58dqqprcJHSNS9EWztdQDlz7kIHc3+xD65v2851kQ0AZykYXOAa/3s/XqRh3BZ1kHbWa
bMOYdqN68sGMZUtu3WalN1Ah/+aN+Yv8Fz+qbsFoQrODNZuF4OdrguG2Ws1jZ+8xrcLUNfZKEGbD
EYhRuf7SGfnnru5IYDGjhuA6K6drZ6knIq6b33yUv3x7m1A2ROAI4EmI/MsuMmgGOK1V9eGkfFvr
sR71iFFhaLUc04oDGfH//AD95bldr+ewSmAj8SijfnluHeZcegv5KkIP+6DulrDZoPZ7U/t/vsxf
igsus66uq/AcR6z3y+tYuTQQXM4NEe3wiqQsshERLj1JR7tRhJKYYg6b/7crmj//pEFl+aXJEC9y
i4+2wFVQaMxPGEIQ35SB9P3nq/2qr0M+aK+SICS5FIis7788QUiVGpX47MCy7k+GG99bXbmRnFFp
j9TJwVyCXYKTU0j7X1f+j8yV/39Z1FGX/enmr2b5//oO2lfN9+/l9//979t7luaMxH5G5/zxf/o3
kApfugN1isqIORWoG3amfznWXe9/1hKen2itpFktWcP+DaSyjf/R6QL6LD2s4kRr8Rn+zc5ZXe8s
64xx/VUpyl/8Txzrqyv+T+sbDrXV4oF3k4qKjg0uoZ8fzHqAt0FSXrCfXdFt+sn2ozn2CqYXg/2C
Y3ssD7GvmY9twyCZFLFp3mIcQgxiQWo7aHoaCPLgoYSEHerlqDLH+ETb06LVnoiPxFTTYVDIKaQ7
BreZ8IKNrrIm3f3pnj/8az3+r6ovH2qEM93//rdp6n/5ItgZAXSg4ceyo3OS/PmLxCvoZ8lYK83R
yw80suULNxA85OTFMRki+kLnk8Vn3oAfV0h5ZHxHulm1negRfevIntvUvW499j5EGx8M4WuAxOiZ
YqOj8VCN2EqEI/ydbabJo6gDGDamNcACCsoq7B2nhbyh4MHtqmUaHgx/cr/G9CM2WZFKFCFTDJ94
KRkDVG5o0MqMyUj96tqEIUxlYu04N/rvU0GiK6kCo2HshgaiBrJJ0lv6qeTEC7wr1KaZcYmfo/8e
kH2EorPT50GRw8kPlxIRQLv4qJLSaPfzSH4CTUjAFraq2xA2UHHmOJxcOF3D/lID6P4yN+WazUT4
RNHL5lswLhIwPjNkmuyN+FbnVfBp7cptPVBFGyb5AaZ7laDNShy7x7EZ04UmU9HxXrRx6D7ZxWjS
8ygW5D62lnV0xWPdXJGXuN5HcjZe5zZFeguXZaJtNuZbtGb+xa+n6ugRH7wdXD04JL0BVcAnWYbe
rnbI6cY8zH5Osm2fpLtS17Mf5LBq26oX8b1Pa9MK7cTsz07vmRdT0STwdGO6GEEsb4WXajtQ0u0B
DkD+MNZFukH+W+2aGk9cOI7TZ+WkgA1nCKYfUz4Vn4gHNug69PZlGKCBz5nVvNp9aeyYByUvtFI1
8lMWBuIzB3N6rhnOA3bytdEgm4/AHZ1rbLdqw/ODtEFLJGYEEhA3QJZJMc309qSBI72XPSq5uYin
DckXapfKtHtXfrCRfXsf6O3WsO2Fw+hYHyqCAkG16M2jkgTcVEYzQS9BDETuyQeLj3YqvBqTzGIk
O1HpipZ5abO6W9oxg9H2ytmmoy1uqX2dGgODfb38kttqhUrP848ytbD62/mcPkuaBtCTyWaI8hQh
mjTm4bxgRetPtObmzx5qj1Bf/IS4GDJ/qX5o020tKy53JbOCY7fMx8U2vylriM8t4F6a4+3Xhhcc
ViS+QMsCUmQPqM4NbX5A5e5/J8nyIhB6KiOot84w7RonJpWjS5prMjD3W7hlcdNnD6Nv5Bt3qhxI
/sbWSNx2Dz74pBLjSXbYv9Jy+aBPeSTzbCsZSp8zKDB0CyqkDfTvcmR+BKAPb3TNkYCY39iGzQ0x
pN8147khU5reAqgFWQE9Fo9Tkb6SD3FrAfRCMbhpiXjO05Jok+aQoRYNrHLjZ+Pe7dMLkQEhbocu
FBlGuVLxMuUISa2kvVVV+074xWtL0yz0ePexbZCJkhjYV15mbBsoXL6Ck6c1aH6ZxawurubWV60N
YvIMlfXQmdnHzBgcp9803UulnfPZPQ2gbI3OONgkpi4txZ8NzdjWTtIi+FMNyaZZqFjdosNJR9ub
W2DFcLvBmIrQlv5ZpUVM5GZ7s+fiXAd2aOkwXdEfJItz0GkTtilN8s4WKZ5RRIHxYn0rXDdjguOq
S28JcSxqhm8VXDE7j0mJnxx5QPiCBk1ohFyVSb6bDGeT5/PVUPUnLRP+dy2wtAPUshPTitvopPZW
d1T9bDjD1qyK5I2OFkTxAaa1aTKXFqcBCYKdvY01U2zXIPoZWhGkCrqSpL4s8osDpSOcrYTQzOw7
QpInKikJd4TVXrlEBRUtiawompzyBT/lTfj3IhW3zGL0wXDqI875+1NjwnY144uCdWSDaYuyfnzy
Sidk2L9PCTAyGvZEKECnAsxzL/QvS61fp0m/eGiyZn84j6rQLoM7DsCx5CM/7mbieCkGC+3E5Ama
E92TWojk1D18lHW3ZXSxRcGI3CNmjGanl6Yl4aQ2qLJ9prcgicK+We5NVqoxqx/Nxe9DjQxkUkFY
2dz0U5K6n0wpL3bAb8W06C3jfEWCx2MvymveGo9GHxBL4Gen1qX/q2vBOdM6GDQxU3XmjDyB4P7R
q10zS7vyUj8THE6iD38tcV2iNIMjQGMEDpVHrPIETW4x0ZIOznUgZBnVsLyOAxF2Wv9ZjtV97JNj
GCfvamVDz0RIMvj29rOe3i1+pwEx6fam7oAYx0m9tO5TwkSQSv++QkjFKPUVLcTZQD6aCRuSbjk8
5mwWNHHQE3rzlnBfHQavdRwT0mBRm4GYNzfMS8IiVqgniZh1XkylVRH6GGB3U08CyCp4BU0SH5TR
nqfSuUzSzRjzfOf9QvuSkN6yWBNpXaqvVk0liEsW+LORFE2UzQwhzGq6CTnam1zvkLbUpl49VLWa
bovvaqfKtZ8KkoPCgOw+Qh+42pJZM/GTRcJDjziKFTjg+QbIbpN0Sey2f8gWfeD3Z/SIHNM6pXqF
0GtiWtBBw1TWuxzdbANEPw6dQHMj8CqEoKVxfpf62sVDU8qDwySkS7M1YZAcTg3IFuIsOS3vg9c/
Yed4BcpzXazSep28YvLPc+y/+DTHc7/YDYwo8dSjJeNOFc62C7JdSRwEHfOJaMazal59oC8hw2cE
L1r6AK6Zd9oM+3q+t5NijcB7XUXf5LZFy5D7UWBnn2HkjKx+It85DJppZNI9VQWi8tHqvnhu+7BM
sUDGxVyudU/Jwo60GAfPUK9+sypakuy9b0lNUqa/U538YGbFiczLifkcqyZsYRWHnrQ/hsp7qefC
hsMsyaWRxVckLAhYNbVJy6yh205Su4YEr8/AEiZJ8dwn5lFqLrbU9KHL5bPIxEvRpXfo+5kRoVIS
1cPkIZ6vWvSr3aGYMrJnAwqWKSxEdZsbhB5GHdQ8KcFejOJEpvvKPG5OGYdLgGrOC5/4c4DAeoBc
Z7b6jimK4N7onyYxbfK0Ps25+pHFCHIVXBu7hJwHMzJLn6TGAEn6WyNznH2cqCeLGWnEDGXNA0q/
ABdCXmIPNrxJD0L8fIcdPexKZiyMXAqgTmVMSKB+aETsRi2yZomZf0ExSLzhJqhLJ5o8BkzIITce
sKhI8qASUnxMJ9Fsm6w5Z36PQpQVzF3jnd0MHGLD1MW0q6/owPm17CrdJ7LtIfM0Ls6Zydqq6Tlp
KzOixpdc0F1x2nc5kHqi4szXxPGQCPbpUzaoYZP6EBpBffCpaVMMCDeIaxwOg25moZ429g5wMnXz
oqtogO2yr43sZXIazEJFu+t7xrcIGo2O9EZ8CmWUmfCENIIIQr0zzENKWENkUntvEZt/Uobci6I4
aUX1aAtKspEVhbw/70vQkpBNzt/GnXFLJpJARkKpgfq7abPDg81NRp+TxxJxZMFKCVBjGzS4MzA2
vHZ98Rgvy8WwyWyuvSaIgtjl3jfx9wnNvVbOjzXt01C2nrYvSDgjr4IbDAqOsp+kQwIwqk9ll6an
0aIA59lC1jZ3ryWl2yFJ/GOM9j0aWoJoJWQbAZq/X8QPI4DekVTta671D9IzXyEuHFD8R3GCX24l
iqj1oST2/Q6VURlmAem0hR/VqPKPs6bIxXR00r5df4ew9IvJFAzlsx5EOvrFkGxIZCgF8X1EuuPi
qf0VDdg+LorccSUOOgt1ktY4EBn2qpJF13trYr1haSPrG11YvilqVM1T/uIR5x5ZctrmJQ8qIupX
t5gvtjmGjbscCm94c5MlKkvnweyDAwj/l3Hy2dBX1L7zMbt3CZGpu6Gbcb+Ny90yTGRl6d+bzkdx
IdK1NrszY/XZ6ihzgqW8Wyx0qp2zKhGbgTQyh/CRnpS7ls8wNKYb9e2MtAqtwZgt73zWd39MPtmd
jh9D6LzLaP9MC0tAUQ1f/bJ4tGZxbjtn2mgsmfCrwKOGxKipyGgt7o1npidtQdPhJxCRjXNKJEiV
NfuunM5Vp4OyapJb5c4CB0Q6hTlqT4HyCjz/fMmSAZF2YGwTi409J3SKILoUPumms578pEVX524M
N0VGnfWCCOucZWfV5XpJdkOy10cZ1LPFsX7gVw+Ncjhnk9i65nzTdHfekme/t4iKb632qcgb6nqW
3F7lm74jacGmq0QS6LDvs1rgHkj0aoM63lJY8YL6MAa818i5eg6MpQ/jveyOhujXKEAyNOvBDI6V
M7iPDWX3tp28toji2piO+kwaqC68cmemabJX3WJ9l+B33/xakNFK13lB/5AcPNGGrCEg+rNpIg1z
0uNr1tkEa2k1wldQZjqSCjuIv6E/sD7pzkAoCWUGOepSxukDJyoCGipk3vsZjw5JRtUMPw5RlnUj
nJzj3FBwsgwmw/qec9JgzUgN5BuQx36Mbr+eJ8QI0sgRxrEGy7YdpTSmndO02nVqh+KjBnx9NxBf
cNCYZ2HEzMbjqJb+0CxKu/d6167IcSBHcIqn4onGibWLvYmysW4qQjFNf4iIvCJvvTTGGsODzlQy
6Lzd7PnNh8Naf671jKg8LTDjF7dthm/mEqPiVrn8BNvG3YzFgiwNKch0wkiGuVt4Xh15yH8PZlrF
z5mqfQxLmnXoddooJuK8OUo95vqhpY2lT25diZY2CRqSKcp6+gEXX7uC/jdD04tPE/S0bR1U5X5A
rMMGGsyk+wwzRXmndOqz3p4eqCx6woJqYd8TlpJyhpk65zQhWtkKlzpZ5a4VNYarDsokQHlsNOO9
tvgdprT8vlSB97xUi9qaEIYB1U3JvbKsYyHyVz/VZdgoREMQRAmla/za3Fo1jGAtGKd92/Q+h616
2Gddt/YZtOAwOlrB81u72rNKMi+I4iYfI4NzJraAKnBOq3FGkElkofkKCAkel2H4krmThai8HHZt
OVM92412WfpSu+gxRGVUM+okAqPeJcEausR5fz+R/spUiJM0B7GZ0m0ZCu8w+F7+kCNTOBq1090F
fTLt5lE4R1TuCoSvnA6jH8chr1D91pCr9u526q0j1FvV413CsWpftZYzh0gc0q860g50gV0gcg5O
PRp5W48DZEktMqYJnex2svvsmy1q0vFqG+WWtKgfdc9Y6c4egdlWFj+4er9gH+nlaQD3cWlsN9/g
gL3ysadb5lbuvjVUs/OIco8617lvLI51daeHY2lO96rqQdfm2uiRATmou9od693SYZEiS7PYGDZZ
TATITHs2m+KxGZL485qXfHQTin3+MZ+62CgvTT+s0pfMEy8BK8mhndMAAR06LT2iXziH9tx5HMM8
537KsZaFVmyXO9eklyZQvUcIpVCIeqn5vUyd7DOnCf+D/OJ5N8djfK6l3YQN1oE3Ip2TWzwyFatz
x7si/vNR8Oq4siyF3HfIsUoxENVYJIyGEifJT3FVplcydVnAJ6fbte2Uvdn4mR5yUy+vXgKkPrUz
/WoDsnzMu3E4C29ZvuQGm54reueRqIh5b+bGfGcPQX8N6nn5wlYBwtshY2WT13a/HQXKTrbTIr3I
ASgKHsa6+uiJPH0WlK9nGTTVgxNIkJydZb7APwHzaCqYlnM730hMZMPh0Nd1UVAlRD8umozWie9u
SWM8CXo33HFwSY8B8v4roX9yYxYaZE/HFhFDX/MmK1EcBAPmXaM73dadguzQz5isUPP2daR0Q75r
vNcbdlV9uyJhNmiQSdOtVRwV5F5HvqeXb7MfL3elUVtbAx05akx1lWP57DZeukfkS0yTT31hpjR0
2r60n0kBXEM0Bb1SEHIckmv0vnayqE9iQWUXDEF619aVepGTbp+MuPe3mpMRREaAHVhzHnTjFmt6
0FBIT8bBGP2emEEveE2m1sFo6aHzzmqMbkvd+ahdoVFGVVZ7lzR3aKHogTN9JuW0azApkZRUpiW1
v4EZZzFytJ5VVYtqn/L+PvukR231EZycGsvKPFiAfocT+rk13Kqt1K0khuoljYsOR1CAHLlxZtKA
4nQ9Flq8kOPU0BkwZPNoo9ags8C/D+d89rduINo7D+fL07BM8ktBB/AVZePRzEgoyAiftfgRD+yT
BGYV+cUJhmrjrwoqFGdjvwkKWbKVaOaZfrfxGKCN2tlsclANmvkKKxvYwVBrHEqdrt8Fo6Kvq9Vj
pMzW7g5l42rbwjN2oFU5NQa13x6LvKwudoO0J9OpaxwTHUk4iGLQDoOrHUthrUcEPX4whIx3+bBU
e2/2M94Ipd8Gq/2eu91CPrdMvwkT7VVdjvsamhG90/xr22pEqy1DRXdNo4OBm0/b9hPnlxMBhBoa
fFfpESupwMKhBaTFuvR+5a4p0unVC8p02MQJSzz9FOB65mj4l94m/o/opjHNwhlN5xeftNb3LhPF
19igVboFRtseBqLMCRpLFUns8RikTHOL4FaU2rJTk9elD5U+kWJseyjkgOA2rJ+EknEqLEb8tHZQ
subpSYcKEql9v+V8bfFUTON+1GYHqLXp3zxam2xRJFOcqz41dwTZ0N9BjVegRTVaInuGJHh1GV1v
VWEZu2WVXa05vhMrkJTDCWx5ScFsi4aIop58LQyFg3k3Ln57mPpiioq5GvdmZ9lfYpWbn21AuXtA
09XJXjLHjCSR8HQx3bn8SIy+OxI+HV9Hmdlr+MBwdTojIeOKvx+Vdeofu9VtHxpSWi9dQ296hz02
vcnCcPejSKHMlgth6MX6DBZoLRssrXuMQ/axApOE5Vn+gUQrhi0TKT0LKzHP13aR2iWt3OlbYgmy
c5ylfibxu/Y3xZSY972sxodkLs1NNa7ieRjGdQSBuIVkFmgVwgEzR26qBdpR14v+xZyhZM8TS1zo
06r95Gf9RwIjt2YTRysTzdlWjhv3rGlmZGTDxh+qBwwQ8gDKftkG5L0fZ0N2+6Y/JBNxqBTnWk57
P9bvmcx6d/aEeY0OTtpikDDMOxCGOr+ogbiaZ6KO9GayMVzSXWJJ/Eh6Sbu7NqyL5UztrZONfKkT
nbaUQDpJ+B6tvgj+hrY1cjplfl96Rqh6m3RvL/Zo4InB3FVjvexbk2CCwKZ2q1qHd3Uha3ig8fzC
gTG+G3Cl3HF4bXdmpeQzXnfjNKHeNGiaWM4jrTnMytKaCZhFfN0GyFgLvJ+cFUU1R0ZX8lRg7iFq
tvGekzpOOE/AN7hJpJZvpKN1e4y1NWxITYi9RTf5PV6Epl3q0fHKiyNKb4nGKvtUtDMWl6ABIVww
5CJ0Ank+hYrfhEPb5c62TXtzb9FEn177vnGvnFqMilApRLmbeJmXfLvIeNqVxFk2V5uM+6uvy94L
LXy9VIpa3aIwcLJvTeMXdAcqIe5S2alXM9P8RzSntJs7WX1bMlnBEu6wL9p9/zKWJGkWENI+Dx3R
L6GX18VzJ9z6MFnw2JvEoLlrZLl2qcykuHbEzN3H+EaO2MsAoAIRvtZOY52bviMpUB/MMEfBeaVx
xQOlAvM99TOz2hPlQLGIdkKR4zcML3TaiEVVadJtE4wUkT/X9pYjZ7lLtF4cUxajOxI7rBcei4+u
cikwaFjt4yxQT5oK1G3pBvo5E/mLjyUrDByWhciNEFZD9egHTDKIAB03RkUNPtTtQABnWX0wmGj2
EPzLiTGMMW+1Hu5a1DU9QWJ2O5bnomIQEHv9Y9vTUDOcsbgpIfWtXQXmicEjJnDlWwVuV35ykffe
jjWu3aPnaTapPeN6w7OcfHVG3yy2ZlqTWDY0296lEVU3qv3G72pxypPquzdivVZK0x/cYFrule6Z
OwPJ+sab3f5SjTrnMdsjHpITh0PNR24dVVELTTzXHjJ9uQVpcGszFKol9vWtQxY9+Try/9g7kyW5
kSzL/kvtEQJAMS56Y/Po80ByAyHpJGZAoZgU+vV1LCKrK4KZlSnZy5aSXEUK3c1tAp7ed++5mMQ5
qslul7a+ea1sJ4BsHc7zLQFQK2b02aP4z8VofCTrWx6IP4ABbyP5pCKFHqEoUqiitPlCzVz/hWvL
fPGChSRywb4y46h0yRvPvKYu960hDOSXMlMutzU7wGPCXqQqWuelSfoPor0Iv22WkHCshosLgZ8w
dyeqac07YdbjVE/nW53bPdlL8XUZU0LGkT65ir+1KtuRAOfUd0dEbv1AnNkb8PEhKpIvyum5yFRR
XxIObSbQ1UNBGocwSC3PtR3KmX1DMzALWPK71QTTKxcf9BNOvXtOa0xprqGYI2o3tqBrL2vER1kt
FGFPtZuxcCmFqtfszKnQ4xa0C0wO8LVpq/bNUp7zIyB+9UDT27DTSbXsODHPV2UMHLElUcRU++ak
lXuuQrLpYR+8gywID5aYxG4pneQhnzvJBJ2TmQRJDhIBa019N/ZsNDCWkzPpgu+Ekr6WUZa9xS1S
GjFhtiH2sPdrlEGObsGFgFR45QuH5Z1WF9qsFw+8gmadFfBmI6cvSEyGUS6SwqbXI3qjK7jYpKUJ
gVwWJN8gGNlYTcq5uc6Vs2GlYD1NvRLniTrAFSfqeZUlN0lgdO4lSf/3pmBFoyMXFH7E0w7Zw27K
DlB7M6p9qObgWbvpUQoCBOz8DYdbwnsAxt2wfk0T9dpVJjoWpLaOzBanRegv1jTc/vZqsB7TIrqv
Cnk3F6Sl0uoiWvsLIIhz1JFxc6ujduKnQjePxayupjA1L4Ug+n7r0xhV+OYIU1F1QxNdGlkackZw
LJhng5U9a/s9rlFMRwAxVTM8zUFHMMq37J2yyEgMM0oBBV4BtRjrKgzq7wYF+2SKReDdChQ9iMUU
et9yPUdwO1JAIBbwsn3v+YQxWwD8coe8tpw0CLAN3dnyfebStzeZL9cmj8R7TN7vBj5J1qz1buqV
nJ8GvtL1uhx9FqvgG9HH+xKCRr8UL5Rvg0upi6S40PtHE6Se6+PQ+myWo6imqw47fFcR9eiEz15p
DFjqa+8OhHC1H6pFHmLOf/hqhfuzoKMevaJNwlVLXn4/C4urZJ9Vj4QcvDuOtujHIFCbPWYjczdx
LdzrsD5xw5rei7E1KyIjycaUA9sBTvhHV2fJm90FDLiEBGn/8DwOH6WNkrNyR75ioJXnndM33KSs
qZePKQVk8wGXaboCUVPyIrXs6+ba2YPZN1sNRRL0xG3lu3bSeUCxtgf1ikXKrIfJlOdF9MuFU6e3
lQtCa8ORm2BENo+fYlaSHyVJnxGuXDp8sRe/fQKJrVlDOeNamHo5oy431A+TbT3WpiLkgo7e0OZg
AX0a/P7CrXqmQ7lXlx4bz1fobbcoGMNFTEnM0H90ctAnXZD8yAk8nfUStuyQl9w/xuyv943tYQLv
cXuk6ymXgsnLTslntSOsionMI/XAeVWNa6ieAI+TZXaekfOm17GZKOKJC2pEt70XNxfMgla7TQft
QqxJhdWtLeMp0h7GaQrmKeM/V3S6niITetcwmkt8BCVldEtJlVKonSfWkR2yRGP2jKLJOQtc2mln
L61PiZ3Laj3FVnStEo5teb24+bYsvejNz0JOTew5W74xTda+VSYod1PLhXjquubR0Y7jw0Qg1Ir1
zLkyJ3pHtHArI0TZurwUrc1cBm6G6va6AhiDIEzfw+zhS6hiV20C4osnW4YvVRWhedE/U9wpzrfn
3MdMRLcnqy1OyfkyeNxgbXsfJGX401Vl/mAqf2ZtrKS4F8R+YCcI4Hp9GFTnsKGlq0yH7r6QXAHZ
40273KqsDbXl7po7Ns+PXSWOAp4epcPT4wR5x11laWdto3BeXhp/bF8DmqgO5HLgYsTRsDOBn9zZ
TkJDVfZIxOeLaPJ3vwtQNyJiXbFvT8+1Y9oDHZjOJ8+07gM1FMOG2Wv60meWuwfWZl1IsZNyLe02
WEsZVw9myPJnAn3ycYrMNzdHCITyukD7MaVve4BYFppVLdjf+Hpmv2REMkV5bpoyeOi8MtyEeY3R
MRVh/J0yzepISffETt1zWFxwEbM62/pJnVm/tv0ie6sDvey4HohjSsx8XaY1JRQVVC5Wrk5wjfs2
w9YQTyc51hxZpHK+SSuhKX3y/QuJqeHUUpRzt9RddGT9mO7SsPmWJXDQErulK4hzIootj4HvnByT
QydHOQqf6xepOk9F9VY58c++NOaFnnl3PUb5DyG7/kxtUbXlKL9cozovyBen0QvrePspi8bxcWFT
dM2rEkk1MQP7ErZtkFPK+FlYIViQMSzir5WpOTZ1uc0pb6iDR+02iFfG4Fx23YIDJaG5BtpEGW39
JfJ/8PnHRSIH761Pm/RAcC9Ds7LiHefQQ1zk5jD6tQOyvw3C3WQZnOZxw8Kukg6ApIwVkz+oLFlF
S53dNbC9NojvwaM93faiHOjMPqzzcJ2XophXVUdlyprWDlTEis6mI2qY81A3UfswFtlIxWrVXoll
CzpiYowDAMydY17VbC3mEtWr6vqftZ1n70TnFuhAtJKzPpmtaEt11qtBQntH1kOD61rvknKUpPBF
dlusvWpbpbUkoTmFl1xUwz2tTtNOqlICzPHH7wmU5Y3KI9pt3bK5TKZNjlVcseV0FZfZOByeRt80
d2K5lUYPA6nLunGmVdlz/xR2zfLDZZKbTeesoi5+vKUNNgQvxRN0guVq4Ysnfh91byC6OvwO60QO
D0Ey69WIA8KW0obPC7ewHaHwrauArmug9LxkzCfJuaGemy4dW4+rQYT5ufKm6hxMw7IZRV5gj7gd
ldOB3yo8fSK/37wjUmK7SQu2ey3fFASfeyeU+Z4TbflqjBjuF38u1po46GeH092eKuDuE9yw6D2A
TPTh1eo2UBCOxPWm15H2HWLxTvWqZPs6Y7nVHCRuecruZNdTSMTRoOqknXd1vUHvxnzsiOgCM2DN
T3KtgozBHoHn6ghN3C3EOnBEoE7eKLbXJKdtmW0Yw4AfVJ28H6nuWitHINHScjve910Yf83SLDw4
N/vvSqAdES0qgT0q3q8V67Pgyo5kPsSDU498yNV8cVNQD+BRFvoD8zgXHza+vg0LhGs81R6Ki5eG
GCxQa6R728pb5eKfxok5c+hndjmzL8dVwBLtBcobXdJWAzZIUVpU69u11c71R4sl6GHkAB9tnMqu
gC3Iots2i73CdPljqBlDMrO8TPaCccaZTjyOOJdIdgRTB0roy6DtvvRYY/aJlRq0VM/Nnsp+IKsh
gq3DMvqqGzTEjapb/wOnOi4Bn9HuTgmnoEZ70tsggrAsOgVv89Z1DmmoZv/uefgoy9TDC2BF4LD4
wlj/Coj5ixUbgy0hDI+WYMoRbDdy3VuQ4U8pm6EGKMOFKT+MCcy52VINveeFy6VmYNG2w/eith7u
hW3LsQ2S0JghICrMfud/bpH9Je2DFZwYmBeQZPCJhfEff/078pxQYGvPwd7PtFiXGRiIXJAO+f1R
/i3/9/+f5ToYsf/0gv+dD/y5pSU3//rnfp3ff+IPE7jv/IbHG3ImSRXAqPEt0PWHCdyzf4N8jzAf
2tivuW7ha/6bCdyhRYcCESLzROrgP9/6ev6rlNj5jXfSps8BezjxLZCc/44L/NfPhnBun1HSbTGT
f4SH+q+fjaCN554girsKs4XOdqw7GDnsOlv96RX5By7tXzI75GJ5GPKPBASxnJNQ+uvDuHnRJwn2
ULwWRX+xEA7ZsA3OBhCK3DJChs///PHc3+u3/3CLHz/+z39EjhNi8UZ6c4gpk6b5NUdHiNnMiWLM
7OKWgtVN0i9Goxc3EBZxmjGlcBmwqVlkaY99iahdL7MOVESYRLeWrrjtMiy4wfCovKaOTp6jvXjn
edPSRnuO1RQFcN9rQEGup8FKrGmd58VM8WoexemQbywvE3ay0SGbc750aaXmeDXjm5vUfsidgu7F
xZDsm4ARj2GY4wnyocmeQdct83fHkRNuMG0L1gMEnMlDTuvJFhojYsXC6qYGRjGz/2fF/JLPGyYa
LtdrhiGLkJvfV3HA8hdNWJHIj/OojoE/VSlsrqxsRPLJX9h6v4WdUymx1j0phcOgcv7dWg29ne5t
D42Jhd9kUPhXaGttwtIC0UtzGAotDdTJToDGJau2DUttVr6vK38V2Vjwj5wBAjRaJYLG3Wa6CjmC
unnta3/F3xK7FIR4Ak+7l6kRmx3ISnBEXlRZ6jFSuZ2d6nGyqOMFTuMlK4BTqj7XvlO9e3XVBccU
IlVO9MA4rWRjFjrplz61cTIAJ14wGYWKDqOfSzGoF6ceGvdoFUEO74jNBqWZncB31/jOHCMC1ZH7
4jmIQ+ya02bcFtzqi482LQJMtLYV2ntec44Y2kHwgkwh4+z7XAJ7/QEHxSM7ycfM0Wu3aER9Hjrh
WBtDngr5QjTeFH0rPcctd5LDSUZ8oGYTTK7eBNltIyic+g5+eghvJiw5zyCGTzXdsZbVQsRpLMpo
SbbLBs4khw7kDN2M47NMlR1cK3mL8y7FwgOWgCttgK/2LM6tA+9m3fs5+sK6Kn+/97N6FNs66kVA
JSBOLIJltW/n7S7vcTWdgyFFJtZpJkfnJqrJ9mwVhBwwe5JAGI7OAhvJJ7ZUo63qGa2Au1aaT4wR
2Kgld9CKWyurdqV785lIM4iMlSpp532qyz7As6RI51+7mrftQbSdG98pGmstHCFRWd+cjPl4R7Oj
cF481WOVwd3VcC5NDHDywIbLGsh4nTlDmW6byctp2QyoS28A1nEKuE75kga86Isvjx3CQ9pdp9Sb
x3JdKdaQRFzn/GYli4xcjl1NmPkEosgsd4vBMMahQAbOBnrMxNDup4Yl18Z03Vw4+1z1eXiQDiDp
z3HX9/NjOtlJJTYGMtP0rErtIUbbdP8VI6jQqvyCbl4PZ2sqy+gVTT/A9MvpO2HoH4XdwUlcgsLl
uA1XtO7M0zyxv4Z82o8ajePZqz1Lyeclxkwb33HNalWyVjN6+fiYsHfT47mT1EZG38zQDb45Nm6W
qJcRpIm1PHet9m6wHiH0JmiVDH7XnFKooIGxWS+3MXPvNizw+3EChiLEAAePIlhPjpzBj7VcSuN7
Qok54vvCh491P/J62K97iFMkNiwh050hDIRQ1w+hfU/3g1WcjNXAFRf9ECUbFeGwO2hCP91GQX5Y
eHXwMRwDLhzOq1Vanb8HJYqLcQQX7p3KQapzk9ptuSk93o5VaDkF22vPc5dos3CKs/BUGtnE3qFl
KcLULxTmixCGauqp4nPKBlzFZ7ZPU1o9xg1jbXJNpzrJcOjMVZiN/yKl+NfbJXeViHgGN/GQRbTD
6PhLSjEgiDkQQ0a8GH2Ki+nHZINZIe6+//P71z98nMjxXXJjruv/mmnmvm8PFVYNIFsSqKKs5PRc
tKR4//nD/PW2/LebJMOuYDYBfmD/EhYMC0brMOFhLPZ7wdHQ493Z3bFXvroQaGI19s8f7/b7/nJT
jmzKXG4peoEl9O/irQknO20Cl5fPcFYzMDJAZfrg5JrQucGA2Iq1iLtfsWXO/+Kdu6XAf3loZgKu
IuTueOuCX945IiwTwhCfscFPqm1BNfBu6Fp7Z9tq3vzzZ/mPHsoVHmV7UcQN2v1l3saQEcSKQBio
OZaNgFXZMzrYVcjap//iWf39C3p7Ni7x3JBxkOK3v85V47KwzkCZQQ81cA47LXlGSe1/8ryhWRMD
5Va3FNlhgmj5x3v5v/P+f9z4H/9zmeY6+/rx51n/9q//GPVdQfclxWG8DT6Zf6LT/zXqO+I3LySf
aDNHUUd8+5G/Tfr8DGlPZlWOrrc12m0y/tukH/7meQ6DPv9fHATERP+tuCc/+pdvAF+3W2QeToLn
xPwPUsZfPyvUDY0epj6QS2XHLTqiQ3w+MiHH8hglmQONyK0te4UTtC5fRNxmj3mCe85EMYy0EVve
OtOliV9ilCnvQFiEwpC8Fkt5NiMk63PLqvnJxWo1Q9ou4nhXeAS6VpUx1sCdoKxzuesxkavXjJAK
6wwrd1wGr6nIxSaVqY9tdqgCHDhrslXt2S/U3DPUzWDo1oUwytrowJ4OjADJTQTqWCmspMfWPova
5iHLpdo3tT227HPtPQ0iIsM3cBOeU3BGo9fgaSqJ7Dt1a6d3miJi+470IuioFX+VfWnA738y0CTh
DlaDE3yKmir7yqhiAPIyCLN3bNyHwPX6bcxdp1V3MvTNhh5kxPhskdGqTkLkEKDfvmO9C37Fpgzh
fz7NY23UXVfWrfVJKUKoAjtNSmaJRiFiK0TjdLluhrGrLjbNvX6G4bsm7KcoI32yrQUD5KpInEZ+
aMx0P7rOsguopTerASeoxkuf0ywe/Cef1WLzmQmxReMzGcsEoecPx45YbUGjb79lXbj8ZMHjkTWt
RloOt0pWwT1ZMHzdiUQtDAj05bu+90c01sYU9xBZWAhaveved33O7f02vWYbgqHOQsDEnn8gu5by
EVRyxsSaDjNhOhe/x0uXxzBErSXc2EsUHFh05I+NmUsoFCiD/rDgTAUGrrcoYJl4Xmb8PHIFoofu
yDwPU2JrFTDi2Fs7cH5jSPHZLQjbzCz9Weg1bp/Qv1SB70TWyULbO7eclsZpHSiGRGwDbgeUmKS8
ktioDKM7VktLDCDEgJKxE2jS2mcU8b0qxJjZutF5SEHPbUjY6+WYOgLWmWznwDqPeQDwSCdB9IAt
PRhPRoNcOAWJhFnckSQil5KNIN+SKByrA27drjn2eDfeYF0izFLEDYdV9/tpiFGea+a4aWvLQF6W
Gl3Yqut+N/ge0PuR3MLdKFK2Djox1pVJJlS7qRLLM8ZClsEtNdsHhMfpkYl9uS+C0N+45aKtu6jv
xse5bRyOgb3b3PY7VfqGMRFncYa74rajFtm2X27UO8ZdUiGJqp7d9hZjyYasO6LMeyjiMCs5DQWf
Ez5acERCy8BYrmaAXgugfvDEOBrRzOmmlkfiFtCroxwT8gpOC8J13pelBUuyHN6DxM9e9NJ5d/B0
q5Wa3C7phyN1D33dvQ7jDAP2A7N+kRhWW9wxQ7S5jjwXnvI138tumL5zVfAEmOGlQ+MEwSwy0acb
WeuRzycsdaxcLtmaBiDyniEb49g2c4BFf3EdaincMzlpG45mX0zOeqDPKEBJTqmcNvSiKtPWxzLu
m7H9KdUspuJWPJGQENpg2Mnni62bQiZsJtpoUs0W/X6GEkesQsT1GZBl5+BeDzpdIyI4evB2qlE2
85oWs7eT8dzEFWkcXnx24TYl66nNn3kVc+/P8xtTarQICrtVCInel1ll73Ow/li0UumlHTxcFxW3
D6lmx9NUDcCnGxcTyFcvTvvmLSbAFnymeKEtXzCKzKjKztiqa1wOuboGSW/yLbXcCn98C8R/fFCZ
JvlTKAbJ1YBpd9MojPurRPnB17GjZpGLdBce6jj39oMg5Ny2pIUz3lxiadrCMFkI3L2VPAkgFs8s
SjQYuYpWiIA2212guS5gNGrYefOLrgbX/Skqg+gJbHG6WSYT4E4SijYJtE5rH4MAP4R67j8LoEfr
WrnxDUFtsLjOTCv5OMURmZ/G2es6rt6yBX9wOmC3Yxttx1sXy/NGDBwG6izEAEcU857D6byekbwP
yc0nvUiiNracydB2i/a/4B4M17hFsw299uAIWBkfVDa1F7JZLX6yDi26VKikNAFgMYInh2dqYiu5
cl3t7t2mD7HTEGDfeUIV+9zNnFe/rJ+IMuGuTOuRjZj9M/As5yWUIhSrgqIZ7GRKHONMNm/VUgT1
eeG13ici/DY4Zae+wOEbxWkspqn74HTZt1eZt8ScyyLkDQ/CsH/T7kSvRtlys/2c10HU5hQFtA1+
Wb/2kqtWlZd+gKoovvpoh9YnCgfK9KKasol2SVFYyYYvCInnmY/Mqk/dcFrHYEQj+gT65hGJSnLY
ZaEIxS9o7oISoWzjNZ6DmSQKm4WIe4Kny7FT9r+56ZsN06ym/mMZ9oXbL+tOQcPRaXxzFcT18sDh
1CMbTiVqvNF9WcTHoKuqAOvZEomdVbMEtJzMX5t46rDFyeiLTxwMyLh3i4jx7XwEmhRekqIMngZl
Qui/ZZyC0/Ua/a2yxMyOqpRfwU8bez3SIcoa+PfqB38pnzXnM/JALBC+ToHNe39oMm4zbIry0nzv
iYZkd0mZzmQ26qGL9kSxgLFWgXuppe+HN+chvTihlf1EIUiXPTBChAAukCOQit8Hx/8dof/Duemt
//MMffna9n+eoX//538M0Y4d/kasxgegyPt0w6b83yHatn/DuOlQB+kxEbPV+O8p2v0NdNCtJhFZ
HAjIjafytyma0ZvKE+92Zo+o+iTt/f8ul1MF6qGZctb6Rb+WrZUDIKvjI8bRW5DL/hcHY9y3fx3P
//tXczb485aozOgTVqNVHSW2d/LoOFSZuQn+JYjLW4Vl96nlcnRHIjK+OkXhnoe8cT8al4D7oc5x
h4BmDfEZdi5xopWQDuqLUQJ3Vdg2O6kahj1b+95pyZLqh4iH5aF3QMzhFIpwPtBEv+V+Nt1TJCYf
aC6fX0Vn9Jd6RveC19K+EczNnvFeDD9MnbibWYYyXdP3KB8LTJTPEWraU2/X86chMvp+8RgjIzMm
n7sZg1gEuLVY6SUVzGxhXv7sLdM95YEl1pRciWffH7tvhKedTZtzdyWbCBeNdaQNN6IHcE9/wtSc
TF24C6xrXx1rolJIx5OutoZ2pnXl+IpZpwyrd+yPXD96ahMoxawBjTqz/zDQQPStkfEITDWxdy0L
ue5YWE6+pXCnvic0xRja+8uHNkwyY6Lz84Lf8+zFbclrZDjrsNwLDp3Vdw9ApZxN7yjvWrtFcY6h
0AL30CL9kfZq/kpQos7Yzcdq25S0cN0gf6zyTZHcFYNIaF2cgk1roYqTFEuuPX7ilZeH4j5gMEL4
JOHzfXbn9POYe/rTNBTmoakTEup16D8xkoSUuA/+Z3gh7nNYZPG47lw/OsTLlNyXhoMK4uEEy7cL
0+No2ctW5xRprTzcLWvpRJCPocqswsR1GBGb4aTnJDzktJBEK0aZ/qdrLRL/bd9zAzN19Go7GA1X
LpE7LompSJ/H0U/2iVsGBzD6nBVtD1d4SEXCruYL8iKYSJi8yYs+sA+mPUAC0mX7XLS7qMl7OBqh
BTs/yg88heKsRGlfWA/fNFe/ottklPkM7Dq37/2CqoY1hyoAb5Y1Jz9xJw67qHVsZlfgv4jXUXkY
o4xAJNHFRxUFapPGmU89N/mnYI56e11IzmamJbQ+N6y1ReA3hyDR3hs5jPShHd38S+GY7Or3XnTv
zmMGKmXqS+ixdP1gtYoM/JGFHF+go2+cRUfw0mDiNx0s8Gu6lNnPCZbFpmWiIikjjV3vBO6Fh2XU
WOTpw9hArek2S85+vE+q4KMGrPE4qia/l1md71u/ifdpVHff+jDzzgWz5trwhVgpVXWPU8wfXltR
sW29csDTE1tosq1M1C6MQYA483Jb9fP8PiKU8yOdF/gl8sgmB6zcEDYPHds9LGnS3SuOYTLfshuf
io1oiNePdQVywOTzlwWgzSdkWkJN0+Kf0Qja15xJGjCaVd8XESz81qr7dzxc3isFVvSY5Gb8Ovmi
dA7TEvS7gFfmNJnUfvb5PD50tBp/FdNtmM+XvDkO3SS3XNHEqRVZvO1i235OJcHhED8Rh89adGdZ
jaQVx2joMGbLFjz1aF3HKI3RtDFQxBxeJmglS+FTyxBV0n2ARB+e+ShExOb5fhHz1o+u3aHpMyyI
z04duvWa4i6XR5jqflv5yXjkN/KVimmqg66sX5MbiFiLUaOik20VMpvWJbho5ILR6G3SVd3eyxfA
WLk93k09SauuLMmtMm58SvEtMjdp8qiTouBm7EOz00FWbnjq/dnTdbjzJUAIXDjVCbG82zqsCD/F
XUz3lZHOblzQY1Zkw+Yz1ZQ5l8ZinACGYNuUepi5yoWO/cw0Zr8sIoAZF9HptOa997lOhjokc0nN
IUu3UD9wvpFgpdWNu+Rb6Y9ssYqfIon0sKlkX2ytJLiVcmgwWWldyEedG9L/NjmWp6jxfRaIbroH
Qd3fF47VP2INBrU7LsOhGU3zwbuR3+t68qGdQJALaN98HyuS/Ysh1PconBQfvgHghV9Vu7TJpiCc
nGkTs/bdTVxDoTWSNV/DrGaojfyWUdVxIe46ZTLdekTGe0oWyO/XDQaJVU0+64eVt8E+kSnTKaOb
zHa6Kkirxxovh/b8Z11oqAKeFV1us+uD3Xnuu9dNS74udV29IhsBMPJaPuBWZSiXh1YwOYu4t7V9
qz2bUnOJuRA8DgLigk5yteOtRUKdyyeGjy+MheJuIUB06ArDzthgb/sZWAUBUXSwnVPUkJ0bzI6d
V8S3gpjybAc2aMh45DIjJ1V8lzKbYXJ5E1Saov5MU1L86s5Bf0pHXD1b7HoG/E85P2Rd1h+Jw5tv
+DKsDWVO8ZWm5/yQNraPu5lQG6d1yNVnqBT+nk07bLUyj/myptAbyNbtYhXl7w6DE3l41T0TG4m/
ZawWkNkT8Be1V0JO6SwTrLmYpZcBB+DF7mrzY/J6DtZ2mphriqtvMwahtbHnZPrcavxGgLvkZysa
lu0c2TVyHfBwFoSFt5dY1howHTYifglsBxxXM9/HdB0yxswyvmt7Bv04mOyLchpxnNi68w8lzJ8e
H/soC+dO2HNxtjiVf3YqAP9lbFLwJ13Czd9eWoypt/03Fl+j9zHL2kcCaTk3sbJ8ziUBj4iz3lFY
qBgzNuVrQKj2JCIEEL9ecGh73HjIuWIlItkZmC2akpOsW5FYFzb72ad+UsuTILuOspGkZctFpinP
DsS3ZGUownryB1E8ehPcfK7N3Z5mzoFUVJf3a4cEntwkTrzgCQWJEm5YY9jn5CZUofeKU5/E1gXC
2fAEdWTZMg81zSYZhviaeIBnQJMJYjJ+m9y7iV+c/L4YvivXNgeqebbd5ChMwBUrTx2PwXumi+n7
QkvcNek978KJKPoi+mqY6JxC22MGSvTBCZb+WLj1j3qp5nVFbmprlYSYIn7kKS4L0vS6TNpn24ri
p8api52Vjf62lGF3bCk8u+9UHZ6WPsKjp3yBKTFPgy9eGsnLqAfnQG6UFSbneXwGslfvZR0UuzYK
7DNfXLOHo5szoS3ZacDk/5NIVktDRBtjbXCIWq015IHLhKclXQX+bH9uNAyZ1iPtXlRVS73Bkl4r
HG+HsMIbaOleXDHs90cSWoCHMDfQNE9kmu12sBSsOlRSnSof+3o8wp4nkllxivaU87Yg0V+EcvRT
V8ziWMree/dV5t5rwLiP5CD8Q9yCJt770rbeY+MNjBzWaPbBPEB74drxQKQ5fUJ0KHd2MU+Ir03S
PftZkG5I6hVrbqsi3fqy82AV+HQCJtIbqCQNpq8A/EjA19OdYsTYcwVLjmZJkF16I7xdUlvOkUt0
8q7p6Xsbmzx6sfs4fZmTOb80Mhq+4FKDWhA0/jFJxrrblTL4kSD1HrTXv3fRfItvsRZM7AoSXUUx
DoNm+ETRs7+f+KCeonwYWnASY0wOwk5wjI9Igz5fhy3lkVziez9Zi5TMFtZJlu19Vs8vdKP6j7lI
yu9+6aZfbeQ5Wh9MmVys1DWPgmFwO9c6uovcJv5Zmpo0ZEmoXK+WCu4RK/oByIuw/BvJgLs9bUd1
cBqShAhZmRpAXEEzLzs/1dObS//Cm92OLOEyt8Qoym5EceIp5HdlBcm16haSMsjkDcikxF0O9LAG
D1TZ1xc7ol1yrSeqINsBkN+2dthyxQ0KZ5MvMbI5nWJb7G7dgZSt2oxNEd05aUFSXw8EUuMwtQCZ
0CdEdxLNe0k4jYLsRBa8RCh8ZxpWorNUt2cUdnW4dhaOO4mv028xQaoH73YMXGsdfBTV6D1nmhAw
fEZcLaXIWmvbpy2VuGmZ37HNDtclMbN9Fvnp27KkfFUFHcMvzFXl0a6MvjaZayZs1WQIZsRYvA0Y
kHk1QlgFZJ0o/kLmsjnP5fMWR8TNayJ6+8NzEsAP1kSmJQyaHFoBTVLSR9O1nCY75QThSVQnaG3x
KMyLE+fpkcTT/OAvCFJx7tLMW8/enRNHxU0/RQYUiRr2JMyM3ExARE6CM/rByob83NIwhzOJSNEh
UU77Uhlr+VFwTFu3PuWHsQVQyp0s9yf1Yf2e/G33iU7a6dwOpt/IMnE/ZDzwPSRVeTenGQYULpuL
2U5a1hdsQ/MetXR8Z82huVWr9DRjNX1QxOyfFSr+xfMHuHUz0U4MAoX3wHUx/XDbQry5hn6ljV5c
JP7K1tmuiyaUX7Q6Zx1GWm0aeB3ArJok3rLOtq7gjF1UnJJuL6KE4jr+J3tnthu3km3bfznv3GAE
myAvLs5DJrOR0mqs1tILYVs2+77n199B7zpVUlqlhOvx4gCFDRRsOcQumrXmHDNu3J2ZthjC4mxa
OGduAJDF4ggKCJ4UW601vgiBgCTHpYOMxCS1tQkUNV6/T57qQhQPbsOb7cZoQFfCLOxVYVvY/NnU
WRtWPShZc6Z+BIk97pxST9aAWvJL4pRnRF4oi0Z7LDdFLAH5ZCSBgBdLuxqiDgv87PTuz9IsYFCM
SNNXbuCYj7CXyJTQ3HryyEbM7+qeTJHO9d17v5DkF4oYl2LlRAqnjo8CudF7hOc28u2f0h6Q60xE
LlxPja6+V1WIGS0R5GBY7HQvJQlY82qwy+yafvJZEmiaN1TcMuIb6fcgb87aB8z4zregAx54IPdM
RmvK+RyBHXLsZJyQ/0bZ5NohdJAcTZxHKz9ExJHwW2TwRZjSm9nvyIpOkou4adlYaL/0+e0cXEhM
r2ccHa0F48lGmrXco2oYXc5daj8lXR9/BQk3Ln4B+0YnTcujB1RLzwrQyBuNk14XVa/vEl/LXxxB
YHIp2WasnLz/AnPCy6gpI0WvWwOdDjyZdR4BZ3ELpEI2yvGLTiv0S3gGYtsMs7qSlsZbkdSueTUZ
6PEniNwe5D+Bgj6vKUaTWjs6XXNrQ174RAjb+EisNiAyLRrdC/D9OTpmUO9mz8kZMBB8qHRb4BRO
4zOrKPGr1KP7Q9lN8jwleIxWczMH25pD053v0vDUgyy5dYbM5JzpEhluiX47o5F5MIiy+1m6tJGo
eodQDgOYEqpqV4NjZc+DaYUsPez96daV2cFmhfegP0Rr9gPpJwIE4ytI+LRL3dm1DjwWrDFY0b4S
RgrVpiODDFsqiTsHya+yw4YNmyByjQdqTPVKRAHKHn28G4ihvnWwm+9pezXbvM+rC+SBdA6todvW
GCoBX9SK4GVSk7Dh+fNmmg24bEJGl+TGshTq9RR8c+L6SVmVZW/MWnZPoS6YHGhsfqHawHE1b5d3
3xk7BHsq/9I1/i3a/57UOjFdoAjk1Meah5pxzot9Y2sD+S75Yl+3W5KBV4HQyIRWyT1JosVGQ1Mf
bunbaZ9Fl2CqLnDY9YZofsRabr6EyfJLVxgX1xxd/K3OWrWZSrCCuo7joSxnqPklEewZgUUj3rcd
fSMadORqcN1m1mMYtXGNLG2K/TTZ2oWlcjbs4Gt8lklJRUQW9jOsNv8Kyiy9opDTUtbX2Q67ZY3V
Risu28pOd3HcdRdN1qeXPQ68kYo9RqEVrpl5iyjNbFZRNhjIJxGTXTembVbUWhxIFKEtiCNaNlx2
Gma3rZEET2FSUOChhebxUeU3aa/cF2ULUJ4yLMNPqHCw0tZlGH2jKmeM67pPHX5+Mecov1dXRlbI
HXu88oKYr4pupXgM9ImWQ13mHq5LMhKLvK5WcYEiaztSghIsJ5M8F4AMw1VS9CMBGaKobmCRWTuH
fCN2QWz6qOa33FYxag7utMCo8D+g65+2nHKYCyXivRKmh4r3DcDcb8gmxp2ek8wAHqcMMYbSwCBJ
ULSfx8wEmssMQ0xmVJjONSdX9+DWYf4d/iKmSoFh8NJoNftTO+iGztbLGIgzijsa82wz1z30Lxt7
a9QRWZiPdkZjNxM/S7zBj+aMMHIX4ZFrgaL6zQ9bjaTEN8TPXgxQ166NronAZZDwML8orPXXpMgS
NMcEQBRrhQgnRo6HzX6F+YJ3KY5I3uqUoIZDRBZOE7qNObXBwnwwCUk7y0uVI11ADLix7bZ9DPwY
rYLS1MESSXZeolvdsoY6MQYqt78sK0AodOrA7LRkb/XApx0YUEIAfYnQEJObppdZRXpc3m7zyrfE
ikanfW8gytCufavH5geCkEYt1YoNorbBy+ZkwNUpxzVW8+bFnJvh0BiOH6zyptbZE7VWvrUR892P
VqetOUaa9wPRpy9O1JOTWZZ0HTNBPDwbsPYO4p7a0cwvrlrlD0/5BGmDU50mcT9m8+dSmP1nS+sD
Uq45M7J/d/KzLHadcU3rqb+pgoJsA1nRCJsV4U7SnsXWLWeb6FHNdc8iQdfSCdn5bMAMqcrL4I8R
4IegIhBqvg3Lpt3WY4R2JUWh+LNigqMFXbn5uUVk9xY0rvmSJSa654kN7Ro4RYFIOZwPhY6DOhlj
cTaEbbHtFCjC9RRY87Mzhnx3imKfwwrGJjTHdSUpw0YrzGLzGdlg/u2opcVTZ8roByVK9cU2+2Df
Esf8MuMeJos7np7nYDaHlV0SeKsPXywxA7Aj87ECLWeZzwUttRtaApAFVJcZ52mtpY/NPHU736Gr
X2Z+uybMW3DqLpugufdjpNrrPK2Kq7g16+/wolhyRwHqp21cSKo+e1JwV5G5xaRcMIVK58GRRQoZ
GSsoEhlr0+uJdggxqydNcOXLjvpIknq5H+4FnYk29L/INope4sIxt2pw+lvfxqxIwx5sXtHrFLlK
hWUyauyW01HqYCmfApOZK0Ns7WDApmveF86Xgjyunz298vspy7tze7TKhvpp3u4CXOoc01nUzqU+
dPGaet8MIDRgyjEBCGxc5du8mQjnL5ae/PeIDxPEVDf4XuMn+ZkUwj/EWBx3sT3OJHBOnNHXGdex
SZM2LgCbkIHNaY8gC03PUEGreUzLDV1M56AFKfNL5MLKqnozeAL1QrywCuZbSRnmxuVtoziRBxdR
6BbnGaWh3dBq2q7k5EP2oOBMwMmJw0wF7mbVhSOsnNlW3V2niOkgbdw+b9g3Ui7TqJb0eVedE/iW
3YFok6sgsPsthwvARtgLNqne2Di6xvbzZNDfpJeOMLavojWhjXLbMsts8CgPn212Cxs84dp+CExj
m+EHQ0rTd0v8ZnE5UBV9RESMqFt1Wn6WxKSEsUkNH/KAIhjEJHQlbSFqOEMoU1bpVJhfuziq9i3B
pBsY4fBNQ8PxrLCpNwQVBjQy8gXRCsKs8rhh2V6AYmNj7pOyOUTppZ4SEDgE3bhqpWlfyqCu9wE5
QxsWBPPTGPXYPvVJf0hRn1NNCrIa7cGYb2taJwQ4ZdnntGj1PeitgLOwAV0SvAK8AUNzvqWQS/w1
ktwG4mFA870L6EcVSFov2hBnpweWJeg8hznu6wAYadjmeSy+pKJ37vJ6TmMo5mOBqicsUIDYoOFJ
NkFy9zApNXzKkr6HgwgqjCSgVFsDZprML00+DLgZ+9HNgfQXQ35GWam/n3tNv4h9u7nDvUK8XUlp
jU1cadDn6n2ouBt293ZP4qUhvkaT1j1Qqaw9hOpkJfZJ/Riji7moezOkEu1X/kaH8kWdfoa2vlKG
04j1FMbEnbXOgsbjxNS6ngYMaC+bCksry45GfEgwTbdxJ4DAmqIFbAqYbriLfFdcztmsPecmRn3E
NDOFRrsyB5f+mlHsmZW7jvl9rh9r4MgDMkDJ32j6SZg7faT4sdFgYd4VZu0LOP6u+731JxKw29FO
Qg4uwGGI5SXCiPnL8MGi0O9jJnELIpZHu0GpFlL6+oyjski3U1Eb/Z65DGRtSgv/wN8th6+TKTL/
2fKntt83zYQ3Iw61mRMub5YLfyyaEyTWKAbqemNny2xtDlb2NSItu74MNTr4u9AFU3XThi19jhmw
CwGxSIgLRN/x+EOrl4BETnCwoSyn5pBmupB8z4DjAhBadOgObtNmGM9aHC+gDgvmFyVUFG6dQGtu
Modt6oZ/uqh2Jf1gqpxwO8WumEk46HT6SFBaNbHTQV0+zdoYsGJDowUP33BKGYic/VQBAU/31Auz
myJ267Wfhtp9FEntShBLPKzZchePuQJgcBiyFm5KmcYvc90VuzSe62uCF0AqcxLYIY5MqR0QOSlW
E5y8g6XJGulOEc8/8U9iu0ew1FIp7kLx1BiTO6/Qj7Av0+2Gg1JqF+reCvJMbepxVlCH+HCZhmYY
rhOcpSoulbFuyi7ew4UBwutjTT2kcuzvIkg461AHg6EjBLS2C05wZcBH/k5AMPvvEDa7U7TdxZz7
8hPzXPcIq7Leoq3SyR4GMn1ogrB6zNpoPuO7zdFLBuG+qJ30Mw3XAEJjRVEmRWEI4So3f+I7y57a
oYcBEdj4/NkT0DPtEGhVzCgV+Q7ISLYo/nBrQUOof7TMkinaJDc9IPVrbtGTxvjD+RrL2RroIVnt
7ZJ0hpasM7VVpuzutp7gFLcgRNaUfQuo/qM48FkRpO2E2UVgVxnE/La/SxWS+wkS5qfGkNPZiKTl
QMNBrpNkTrc4Kox1X5bWTwuXzKUbIC51KfHRf4sCWhUx2b8Pk90nWyOqknOcWzjsRmIQ9DYhoDtK
8uGhjTIySqO+ivHjB3RBBFGyMa0H3OQpWakjQN9rjJqVjfqt1R7bBPLhEogAijoMSKcw9GYAtWDG
1D0G8yFo6y7xMFzHVz6d/QtHwttYwYszaCDa1aWetZwgqqwjPUOlLuWJKgyMVYt9zht0Z7yqorj7
NHWEYSM56zZOhgp05SRC3/QDSEqkCPDTKU8/4djCFNYUKSBOf8IqT/vHOSc1BI1OnHVQh7FDT/ZV
1/oCV7tWiZc6F4UnjHC+I0e31zZ/LqT5/yt7iOCgjwQ0F18nog9+vNHQLD/xt4bGtP4i/pESvU1b
w138nf+joeFP0NVIQzcN/ivNV55TCGoIb+wlOFLiXLB47P8U0Sx/RtUcNQ4tLGIJUdL8iYqG4V97
MRjYVvgidHToOvgPYwnpemWM5n3opZFAhEawG+5iDLCfOvqmWysxvvutk+1f3Zp3zKdHZhqGc2wG
Mej8UNXU7SOThDlGA73f0l211JPXpGiUK99i/f94lCN9/XI7GcYy0Rhh6zXsY89OCL8Tm14Lsrly
7Q07tuA88UHuGlzWYYoDIHcIWtBS1xQiazbRl8WIzf7j3+JX9usrn8uv3wJVCaU8aXO5v3yxr+5t
PVZ6N5YDbP8SwTd5L8HnOdmhQIl/FgUmeZxuJta7tDknAQAygAj7LVUQVtoc2sO1zVnr2Yoa2M2Z
kcldLkTyM1GyvKn6zLpp+yRez0WbfIoaDaGrXqTiIDScDWuKLytssb6z1RtLngmkJzOTi5ts6FHF
G7PXEa7mSfElDLrpvGNyDjd2pPgdBiQEBSE+z7Tfhue5nq5Nt6SjD/aQVn9YbF2HHoVCyr8WWh17
Gca/eS1Yr8K/n+H/CvL+Sxp8Ff9ekHdHq6k58rAvP/EPTZ74azGIGfhWFwMVruH/mU/UX5YUWLod
Wi+64hv7pyTP4I/MRYtHNixiPpwn/5xNDP0vKV3dcvlRw9aXiea//+/38f8EP4p/fM3N0f9/HQB2
HByIoctRhq7rCqccRpojW0s8mggkOE2u8Mxlzyl4lPMZKKIX+l1/O2hp6k31PF6rXKd7rtXN7tV9
emdyWSaPf31vSmLO17mWJdGXr5+Nz9u5zJyMtopSrJddZYtL6Endt6jxx1visesTIsHfhjJNCycQ
KLfFQEcX4u1QmeZjxRgUtZI8Tu8gsNnrgkhTDxO3e+KqfrupJhlzumVgeERWqR/7ygz09HCVF4GI
hfaVbJxI4/zLDEDB1YInzZDw2B2CsSasJz+aoZmMs49vrODdeXtnuUqEhyS7kR9LbOPR5TYR9UC9
Rv81+328oOspm66tPO0QqzjkDq9UIPrbRk3pkxXgrlr1iIIfjNRs6WxXikiooWrkBnVleSqn8+2K
wkM31fL6AlVzLWVjBn37JFAEpWK2qX3kam4uSi3uz7Wsyk4EkMrfH7iyGEjopg44AYbE22Fg8IOZ
FrRqEi2PaOU44wR7GPgO9wGtwBMFyeiK/RxlbxgFw7zT+9LF+Koy82UA84eDq5YhMP8cznxVwRze
OEFUp16Xxfpt3ICChHyyxF6Sjaa28xw0l1h+W0ojVDfqXQ2dG+BgiDFiOSiY3z9+wm+3AUpKHQet
ZdnYXJlZzGOfpCNNOGIC77HsEuwDCSx9WNdkeADU2jRtOPwtt34zc7yeKRZsx5s3igGXXRHmPAY0
fvnzXu87EKh3g1PQcREhMsIlBV4attf7nSf9BCpefVs41i6uGqhk5tOg2+c6rubcaXe5neMr5iY2
Wn/iPWce/P2Xou4OZJrJkmjwtw9ZQRGkDApqMayt6LZkEttk/vRjbhIHJAAHDqhO6d/r3L+9E8fv
L/svNnoMuXzcfOhHn9bch/kYmFSi3cQpzkJKTNs8bfqLj5/ve6NQgGGgxd1oGkejdJHlNLGkE1iR
rbY2htZYUzWxT9y/90ZhATCXHZ5jgFB7e/+m0bT9Pl9GAbAPWq5FYeuq9PKPr4XlzWFJc1xpstS9
HYWycUarpuBTjKqvFA+HZ1rD5suJQeRyS16vJpLKEMOwe9OZ5nWxXOyr3dso7KYQvfW9dunZrPQQ
mNuepBCX9CoEUpw49eARtC92vcA0NVggFMetDfNgoGGfKNPhsmuNQl5aUUQwXKcnqrg0Mqtt6JFx
yFyTJlFUJJoQEbumKAWnS47wlVZRo1Lrc9aPVXqQduoYnwIZ8LNmV03leehbtCoMwrHmNb2WuNs3
JB0k+IfCFsdemJtXcxXQTprTUs8oIYTxPqCB6u6qPMKPiadSVasps/rEq4N4/NbS0oi9uh1ydqBZ
HQd8WOUQXJV9YOzHqR7TR80y6NS2hdKaT/S0uvmmQ5au0+sOA7nru5r0wcEV9XecSRrt0zpDCaq3
dpztFVIgiAIR1h465TqduAotaOW16H80r0ZnR9+ptJxgN5nUwfRS6zOvI7Go3WbkAV3lUCb1DaAF
sg/9uSS4NMnJaPPatPFJuSkbOMGDpJroof5VjWfioL9DX9ZRJbOIndhqE/YFJAFkHayrWIKvkm2X
K+LiaxOamVGR8VWIxiLqSKR0mBtEXHsdgT+9wMVWd+YIk/uTNEAeHCyk/AyAk+diygpiESMTwkuZ
WFq1xXMWZnhnlzuIgDptNxMgyc/tiL6CykJmXSJ6qBHtcUuDhV3rNDyMSaMdEM/90ziVyY8a3xtg
CILQ3E3Bb39f9zUvARCGG9HCFyHwrmSjnfjCBsxHa2HcyXIsp02U+PMjRe9JvxiLGKiUGHPd3RI4
km8nMwPRLimd6OfSmVrqjIi902uAnlW9FYBJIs+KQ3JhWtFpXwT+KzjKZYWRrkzr7Mkx+uybH4U9
abOmiqKLiZiRYqUo7ceXAhTb08IqdbzMYVu7B0xHoCMWhOqlN6oOoY+M+n1EkN3kATeZi/XQpM1Z
MYd5zI238K3xLk1i42PVQq/vKMQ+PRYlINpGRnznhP6Nlko0Gt+Q9TnahloXcOcxQzG3DdUo0kMp
ErCuKiaeddC65Fs1sWqtC+Qd7aq0TZi0I615cOqFVjDv5Q2LdAT/4OukKnAWVLJM+BGTJr859ITR
h+sYRFd1xsbGA2bTXmbVmKuz0iAP6jxGht5fW6kLJbTShyWIK5GcZYOqpl+mx6kwPNXTIdn2Ewku
wLBLOawtWhILdrPU2kvLcMxxl0/drK67vpFPtlaV5TVUpMC/R/pPyCHaf/8syHDzIgboI7TnSKxC
rFcj7akIWAiQ2EYbn+Kh0ciV62noeP6oUCc0VN2fJzcaPhthGiLwk75y2o0zVBYSHFIi4y2cM9ve
lH3JSbEq6LjtwqREFYwnq013MkyswosCQaWv1ntl7B1kxy2dQqc8g+4NcnC21MgWiDnTXTtO2Ji0
fgJ83ePsqg6vWe1AR2lgl8g0c0E2dhAo04bTIxy7gm4MBFxzvpZOR1irIyvzRY9JjEDmMFH1tUlY
ehQ0xzCHEm3wEhmtupCFERUbo9RZhztY8xsBoU8jrcIpEVdU9h2/kn/hxw1tc9x40od6kzaGBxa+
wlRRA9DV45pko97K7VuMj+aZ5tQubHw9NS+QXeJkrHyV0QnMyyTwojTu5zWoVfdchilGThKbFj9a
aOAfpJnr35pq5or7zAhe3KATlxoys+oscwrssuCT8ENK00XISIwCWi4D8Xl13fvtbCOZxVGKVnFw
0f/akBRXmd1UX2vLmQ46PduI1hCwinVPqMSDQMhQbEpmK4TXhAvQ9wmNahu55CGvQdzQLDV8cvvU
LK7mkYLnptQsqqzhzLq2CqSVeRBuBFLEJjM+AdDWDnk1yJkb4WIUzwDZbsu8BlBFS25I17NCJ7OS
JD9FHkhfCL71KLWffAvNF1oF9tcC4V29wCOBhKoMas26H9uWWK+wpFZMgkkFWnLEkLEOE42TYGkH
ro6ULusQdmPSf3aR6ksq1r1DpUHhq1lZZEvmay3ItOup10jQ1QcNgTgElOa7mQ+Nj6ybxFy8/KHT
EYub1fpmiMtBblrDCL7ELE5EPAQ4QNcW0VYwnApbuwr8zHUxl04FDVLsoXQGo5AXJ+2iu6QdnXt3
LP2fGRGdzVqrKqADHKSogxkJPglwz2Xwkwi00DyjZEReMjs4OJcBZVgvHOF4rOwI3+iq0qAYkrxY
1xdd5zef0K6yvEaJonwD94cdo9/L+xQHpENbO3Oe4AWV9NrT/L5IGpNMMqiqFo1FWVZrq8h1JCK+
TdMP453hfFZlnKIm7kYzIUoa9dNuuSGXRq6K4TxsEB94oUOpmfmlGr5nPdDdFX63KmH11MqMZ1B1
COJjawY0hYjTt9slbxpSu8OYLtOIFJ2u7Q12/SxTiN0nY+VrCjASVX4+K3cBrSuERdmlCbw48myX
2GvSKLEIjCsSEDSK46WugmsjwBF6qwnaSlgJbNUqLCaBST9+EsHkoNCBTsyrldrBlHqjwjR+VtHB
oihQSEgH7eXUGD8JYRMAO6vAybNNk0Q0c7xfG7v/rSv9l1gOWf++rnRWf83fFKmXv/53Uck2/lrO
YPgQLEnxyLE4RP8DjGj+pRtKUWu2DB1JkqIQ/Q9ciuH+RaWFMgh0V/0fR7h/GD0lpW3KIwSSobf8
9WN/UlU6OpWBJ6JoJWl+SoyoVL6Wo+SrjTgNL4XKXMpNluCMOmfFjA5hTMzBfnR6w31mW1CqPaDe
VtdWr+7Q9d+7/dfH1KNT/6+hqSuYgjoPcoVjTgt2zSiiqU5cRBfFnpbH091g9s26o4Kanxjr+DKh
y5hCtyViGcr+nAnfXia+KAEu2p68cMgGsB/GC4qlcTungf0oqra8hLY9fPr4+t4dk2IZZ2u5dCKO
bq2lJeNYZGryHIpnNLzH6ofWhsGjVibobqryxgYYd2LM5d98da6CwcphV+EDlsCuTEccFWysDmBZ
Y7qTZ5YB9RTsOMZVMhkAvbV8TG+zOig+f3yV742I24biqDRpPcujY+kwNXPN7oMzwlAlB8gU8cFW
s9zqlTE86FrT7f54PDizIDypRhmgZ4/Ga+BqOrOoJq82gkNIqYJ1JLys7SA6g057iqb1zjMEgCZ0
HTaZSdnzqGhRs+OLolFOHqAHGMLjdIVO6CKiFsVmxtobTnj78eUdnfKXB+jyjpqLk9vlIo9qCbBi
AgIjEqDR0r5HOueeW/OUnbiH7w1iw9rV3aVT9FspWWojJu8GffUMbCfwmqGYsE8VjnOiZPH73VO8
E1T2LE74tGiOLqZKyooygOBwMtQzAed11kdXhl1IFOga1fZNSeReephj4katv5eif1v6OR6baZUI
K8QMzJ5LyWS5B68mNplBHarCevZ6Av7WfVC297SA9K3fgHsIopzMpJwbfWKeOb6zy6gLANc0bbG8
o0fvy5zMUFXQKnnRmPuZR8kGwGboiGDe/tl7opjJmLsVzS/eFcc+urVIPYm1VGCZWkUc2xCG+WeZ
6dXVn49CJZHypbSNRSb09iYqRxtSZCg6508xPSNVJxSB+DrONh+P89vDElwJ9TMh+aKXgd6O01d2
GcSFPyPhtZMXauRyQ7k4u9LtrDvkrCTr2IFrfuJhHXUylzaOoClDQ8VgWQbCsKxQr94Rp/NT8nmT
3rPlrkSi4SRk0Iw7Wxr7RrP2Q+xu/LIDjXrqNfntemk7LBZ0Os2uvXwjbwc2u6nRtKSZvEoZwaeB
OBOvZXu4KpHym5uAHXnvUZNoTxSGj1dcyvi0omhssasANHrcj1a52w9LdZa433paBOkGVgWIWxQd
gB1h+vmzwujSNliYjhIaG6V9ppq3l5kV9aBXpCR6QV2JRaJT7H0Meic+heMVSNFzg88CslJHVawv
DbjXT1H1gm/aoUgCftY6jJGargkPm3earo1QeaP5xIr3211kPMAddMEpYlLJPnpZYY8Vw8hxycPk
3Wzm2qXkpPAbQJdvWS5OvKS/zSiMxtZwEVuxUeN88fbqiLFFV2S4+F6UnpzV4EdXczjWJ9Dp710T
tG1uJAUf+N1HZV8gBaGlzQ4JGn6pvufUaL6b8dLETyUWmY8/9vfHMiAHYhBVhjx6Xi3Hk9JKbeUt
lNlNBWnqwgI4ej7343TihX/35kkmfwLExdLIenvzAkUyBD5uRShDXB6cxGw4hGfNn86SyyPio1p6
G6xyztHmUjYWOLY4oUqn+uKOkKP4HAhwfuIRvfeavx7l6Fps6AGNYfHaoWfQDlSXp2tsO6E3I26C
jRym9x8/puO+JP2j5bKWBspy0Fj462++q1oz/Z75S3m13Q73ZRlHt0NQkFsQkbIsYhuHAt//1kka
/bw2NLwGfQc0WHakdybWVqePdKJRuIz4enf76zdiH0aPZXl1xNGiRyVN4TTmzVFNn201QcJpVgi1
bQbqd7Xevej4pB8+vg3L1/zbmChzlhOXQ39yeZtfrREdcMACr4TyRkMaqMyseeemWrZLURs/kHx+
E6ChvGjTUe0/Hvjdz8SCFkG3H6GSfTTNhLUPnAnqt2dUvbEXZTpvQIXhgY50deLUsMzDv1/jv4Y6
mqednMCnYeYau3AYP4WhuJEdMLQwt8oVfcs9jJH5too0uS3w3px4qO9+oyQL25x3wVyro8ELtwHe
qPFQ63iIdgMCViLR3fw/mXT+NYpzNI1WAWHOQ094MB6t8WDSuVnlLnB3aynOfvzg3r2gZcpmRlgU
UkcXlM4DXXkHLx2A9H6XQyd6VkV36qDw7nuJWIB1FeSTcXxQ0LqIAOiY2zZadn5Ohpw67zFAPI6k
BXxdav/nnOexI1UnpVfvj0ySA81cvkjnaCIKHRQmGZ1XD9OfmFZhVYi9rUfalqCoECeWSZYVvbzt
AOL/+5/fWra8S+IIyhrr+CnOET0sAnsY2oiWcHazOI8Idzkx87335b0e5WiamVDS6kYzK08rBaYG
rTAJiSdEDttj92ft1l9z7OuhjpaONnMz5YR8ebnqgRpUsb9t2s48sYd4b+lAOoTygOOl7djLn7+a
w5AENUUpuaCpyl1PkC65bhBceEL1EblrTtH8B1/b6wGPlg7dqHWrjTDrYvZLv+cW4Z2k3UQPzYAP
/c9fCcpXDpUAJMPGr07zq2urMGfRtGBZ7MEPfld1P5G4MbYnlvj3XgmqKYukglXeXJBsr+9gBc+o
Ciy+6cR0SUPVseDIkvjVgqe3+fiC3h1KGkgaOZgjCzl6JepQDyj3x45X5UvceKYVL6qzsv1C+jux
k31vpnIo3YCaYy/723uRmkjwORSQaGZQLddL2AkZGLMTL8P7o6Cz1UEyoyI7uiDHTWxD1oHjgZG1
tsKAszEB6jz7+LadGuVoViJMlnOMxhOa6phZPkB7jQ8k+49GQbxCORGN4LFerPId4p565r6imtWq
mUaciEkcnXgF3rsWVGmomikdGhyK375tSe/Dlcy4Fk7KJk1eogl73zhVnXnnRaPoyqqLQtmyabK9
HQWSRtfFQyk8N47BT9XkcYGCmqx6C24ucE98p7+PthSBdA67MA85YxxNCaCRko4OqfBQJNDXHSaJ
M1PEgw5YrbCa/MSW5vdbaIGo47jEB4tY+fhAgwnbmXQ9lJ5WI95jK0WoKaymExPrOxcFY3/Zjgpu
ISvx0S10ukWApUuvaCuwopUqjRrjMKjvVeUkSfLH7wWqdIM6BcU0NIvHxfo+q9hSJHJBCOrWCwUu
gmyB0w6nyjG/fu+3G0IbQSI1eSkd4P7m0d6zRO9KxLpjeXM/JcM3P6/sSm0w6eoTHOGpnapV0ZhB
+ZXuIhpwvTcG4oEyDDsrhFCcJTgLTMq8oegto23B4bzauiLRXYgNjhuv+TORZ1ulIN5RHoclv+s6
tA1//HjQ36PXZaPAwvfb2Rn7HN7w2uC80PHNMpwFG6jDGRxtR7yDNx/PQMerLGIVNJKUk5hOTT7f
ozecJ0YYpWUhpLOoXa2GTEueugp7mBfwc/jSoJrFf/hVMaZLCo+F6Ix4C/e4gtU1QVRgKXIXU44L
02UgoYpSkqGhqulyWsQfX+LxV+VQTl00uTaiXM7Txyddy43GCleXT0EnVBQidNt8qsE3n5hlf7+T
jo4YdHn5XMpyxxRSDfxEXGDG9bRUVRjc0lL9mCBjQnzzy2cr6cSpKIvfL4yQjuV/rPHUJNyjD5lK
8ECtWPp8yEO9L5s8PisJDDtx+5bPhxnh9ZfFcY5/3kRvTDuQefBoK4YDtMnpAhUbAs3z5Guqo0/Z
K6jb9U0kZ3xOQaWP/sLp6r6EMZnsYSeTK6RCzlXQG4SJaOECaVMTNCAvKML2tooT/+ucQUVc1xpJ
AcyGxZc5CQ5uIO7yoDD3AvanszLJJDd4K13/UmTszOn+DtdsdFO1aqm8PIRz1SK6muNb6ejNjSbd
6pdtog4OBKiX5QGNHiQa9lbhHvAjjbpEiOkyV7WVrVo7wuTbdsPO8CMT8A/T3yZSsfWIG77epeh6
LjVZ/SilFsHFg4K8qslieMniCgu2aOJnMbnNoUSedz1ogmVVK+oQzmbELAFg2fMxcOBO9EvPtKZv
tMkDXJTm1N4i3i4I/+wnwM9jDPds1VeaGkGBm0R0ToETlLsgGexgo0P6hNg295ZG+EM5UK4z5z3E
GBQ1uNwzGEWKYGzNlNBF2vkya4p4o6yuXqPmKgkLqisAOJx+IGz2XYH2C7UFgHE/mxFvZTrej4Zc
9Ejzm4uJXAM4XkmOeNnvx4fYpCKSgKlbJxZQ/6GM3Q4sWWj8MGUv+zXavhBlLCx2BBZl4fWBbPdx
yH73oS2VBoZWWMudwp2sLsN4GMK1NWjY+bOASuTWB0xOslsUWurRMFJs6oVb6Q9DYaovoFBA6xWa
cDOvdETxNY3ziofX5MFP4h/yAzDFoLvTkAXh6UEp4xR0ugpajADMnAalSx925fAjm1UorpuAH/SM
WtpXahIEH/DPNhQn58SkYDDastzSv6I9Fg9tKi4qo5P9ZkprkoKDRQlWpS3kVQMK2kpmSO0OCDdQ
lYsi7MuriknH2incq/pL3y05GrlbqUfoI9p5LcE/bDrc1I+A9G9EOBUe5Lzmi5yg0KwabVDdKiti
MsCCdiY2FNmW+30mTut6Krt523cpGhYJ9+UCEgAsXBLnzbWpp+30uW50G3zr/2PvTJrjRrJ0+1ee
9d7LAMe8eBsAEcGZFElx0AZGSRRmwOFwjL++T9Qrs5epbKu02vcurTKLMQEO93u/e45FqCSl6Mm8
D3nOPIf6vrT9mpgSsNWFrPzFG0kX+oPXI1EObJAlQ+1u6tJFa98eOzyvd+hTawsoCAMMCbF8hUOU
F0sWvy+9eOjDskkrX5KXA+MRbkz4wyRhdJZjDLWWNc/q9SuYTpv7CA/BmFRNGPpJ2w5b8TjbeqqO
Ui67dwiiSlWPvgeoODxjcYi7p7mLXfU+GirR3uVmFOWU8HVIDMFePk7pbkKFhroOahTBoL5fhuXs
mQ7GSOTfOgbfnQu4gXVASAws0lUfmvFe+FskYHgy9xCBptusgpYnYIaktEp6JnMw7rAvUcuGsQgM
A1eTzLbsGJCHDjCS5ptIyeOhaC9r4jQxzFZ5dLlXJwYxO2C5Hbm3h3DmTjqiz9sf8gj0UJr5c0ef
ad04ajlDDk42A2iSiMCPirRjGbOPbWFQiYQD+MYYcmbZHRxrWlQawt3Aso0R+EXkYNrg7Eeg0oKy
yqG2NGtxX6qqg2uhO/Xh1pa891aQdKRiB7GlZFVdQlkBbfnC3rG1hHD4LiH5BYKQF0iuXPP0S/Uo
9zDdt2ot2c/kTUT+pmLwPNDZ/n2pagshSRfO7zMO4eDkVkzlspyN+Yc/Foubtn1u0W4tyDkwbVBW
vF8486++Rk8dO8OyiAMtfgHyzCHKuHgg2knLWY7LbHrvt7HercHE8GS2683sc5fonC4V0DenZrrX
wn+H+YGZtvXQmXCt0pIsaXAZLPbi3/Jsp0bLNdDaV1Zvh4D/0DLfEMvaoiQygnHwKcJVkLruKl+R
gEflCU3bin7eR4MI+nTeflmEJYrLOVT1epyL3L9BU8gja/aUJQ9OuNoPclDgSW29j8z1myL4NTEN
fsfWyXEvinLy3iG/7NaVA/SeptdaRdWFq8a5T6a+Yx3pK9f+RGcw7we39dR703Y+H2pBa4+WIA+C
I3FM87pHBp9iyBS9ujA8Or7U8KJ5QPT7FCWwEJwFrFcQZQkM6vAmo2/zU9R9gJfEXghLV4MZnTgf
slKdbLJZY9JMgf+Di8zkachz2D7YOxSkWDkbBFfYCucwpnGb6lTM2vlS9BXT4sUgWisZlh4LcF+x
BoX+Nhbp1ATaHF23w7HR5esCSrINcGHSIIq2xELZQbvRPbMqSTxP3xz+oiRfkEG0dILVMQcIt+Ld
0q7zDUc7VeC5bZ23ym1rj28U9cjJpsF8MXqBBso2ALEiYL6cAadKRjc21LomLZXOPgfhrnUceEsf
xJF2vSEZ/MKMx5pCB0Aiv5zuQ7s5SzR7QS2Dyt2Iln5zmzDJqMyGmC9yMGWj2OqvDLg3VqpbhzGW
wFmG6ei5y/qduaWpvQO0NH1FcFKC06qL5RshzvqmNo0lQX8TsowNHppPIsSsqMqYIvrS+wvGlbAU
2FTsbWxx1LRm6RNnXKEb91bB820WAz9g1EaLg1mDjPip37J2JghbDd1p63f8jhNftpfg1+YjLnaO
Lr5icmCPNT30H164Os71EPQg01XXYYPpnHCPrgoYT25SL8CgEm4xZoMa6LwhpnnW2aSZnWJkJcgd
iBu13d8VcwacByO6IPIHkT7iNBF524XecKv1use2HkQAIN5kxkp/OavaBjs9Lp78yKatsgGyyLE+
z83RsAcbWZyD5d28dCleDGf4sg/eXpPvxTlffQ9kWfY/DTSVjPJjALXp5C7+vI9fOVNCUrpbAoPd
6oh4AsROTDTFrbovQN0WSTLaMyAtztaXRXGqF7am8lLLxgPBzvfXTyCu9gE4CEFOf2xSs69z+bMk
z1y/BXYnmWonJr2wFLFhc7nT9JmuD/hrOzZdqbPUM/U4xYBwjQKhA3HE4Q345yW+giMOV+ST9drk
8He0mhJVMElHopwyVAzsq5dAppbic6zyDF+LXIcnGDVgXVxvR5pIpwHyAQ1OhvEm/hcCm4G8bWnr
8FCd+UFjh4WPhK9iI3Sr8WhE6C1y/e7yt5n6KpQ4ObDAlpNo4YOmoWZTGreTx/B+1q7LlwZ0kH8N
+1i8wVjkPgC4ysR+s2NsOixtre3oOFTequkn5eapd9pqOhAaq0DsiHCaj0DuQTnlg91dTr1a969a
z8WY8sxQ4WtDfrfBohOUHzNZQIZ3a8PTD/8HMOl6anHQLnA1dLJgCHlaG9MNCd+gp1BlwqyFkFZM
ReJIlDtAITrGiUM5R4/5sA13UvmVd82A4nxNasZfY3qOxTtkPee9qrq+eAazVYPxLpBZFevIiqWH
0lzpbVkQoUeMHh5EBAMyaWl2vQfNCjZcUq9gpsS2exS4U+h2R8vV4UO3jc0vYFwMprTjyLjHHOwe
W2dHLjJ1q2B9hBrRfWdFlM8tfiyTeBJa4Wl3qiqISV34NFx3f0m6zhS/zikL99TWcvq5ibG3OMKE
lDcztakL5LUqO5CDa35FPc99hCTaqgiYm/mBXG4I9aK3M9RbPsN6i/LZug8Qcj7XkMcZYxyDvrHm
HazlJCRP5v48upL2ma2vug7LUjyPTqCODU+Eo6ipF6X40tH9Ak6HRFpz5AHVVtbzW797r6DNkP02
+Ye3OPowtucP7vpmjFJ3m34RLa5j8LX85ayZ7+1gLe91OP1UBso5xabqdoXIzx5nhKECbjLrxweo
LdWzWtbyV1Z6cros/KlLMWcNR78ttGY9Cu0Okh+M3o36/5GmijhWNWlr9gF7+31q5uEVQQCulwlZ
CybjkNA3Uc4g3rraBYQLyKSyRhQ/uhzCuPDldq5z+VbKfpyzzFz6qV1U2WML1BrtTTXYN2EmLvcq
ZLRnW+1nF+fpzV5rlWizhbdhEQxHCVn4JaIBeR2xR0gQM8ERnwiOP6uyE+8gtrunRU3iWErtPmu5
zF8YkQVSmEXlt65oqQJ5u1gGLFacXs8/m07VHu5XBfv7U5khWWDBCl7zcFyewIDuSSb3+c712gZV
MUDoXsDR8r32eV87AtqKUSvkGzdy9udk0dzZTOdujGhB103Y+kxMtlTuazk05YXdt9XbzhPkIEwd
Je4ydImXreGtLyiVcG1CoY5FxseC3MVQLc/DYpjcq2UrzWVBBTtejXVj9uY66LBDBfDlyKiauMvc
nkchpb7Ib6a4ZqApJrkgXy2O2BdBv9Yn5lrk++76PhXApnoBsb3OQPys4H6HnA2jjfkKJNlfN+F3
vHcmg0A06OvMja4E3ZhfGzNDl8tcvkWtW0AMF22iXGtMwB8vuLg88VowUnXDzE73zACfecTtvfnH
2c0AijF3YF24zWYOFpeiswMed+rgfea4Ge+bdUmbqX/VE2XdvemqgzQCpv08jNccQsuNtqsVvZdD
FaBvBhGfFGPkgyPT4cWeVzitlr68JLDnX6PI2H+FoXAu6qFhS81cVBpxjN4X6xuhfPHYRHV2IXMj
rquyOPsvKEfEhSirxF5xURhvfHAbu3wuSwYzknmqb4sViwR1ifUCdwNr2bx9TiQ1SNmvMEQrf3qj
HtUeFKa1OAvH+gdWo/2qp+1403j9ByMXPScL5gWY3EVZAxgf1FBXfjD00D8T+5VXOKbHA0JfgNKb
7/Mdh1ClXTVAhGBL2SSMRzVO7FF1wuXI/nPklrkkigWEX8Oen4m9Jq7fQW/Gg4K7rGY8ovBRnCga
s1dW14kr7MpXc7Nkl8jt6uup9l7czBEPe2ivUAVdde1ZhcX1uK/9q1+o4C7w5SMLRvDZVvjWaz93
HrBj/zLQryc+wwfHjx6ZgNf031Z0bpDBQ3isOGbGJ7m35qrZS30BVv6h6SaH+4ZFNd6GDBQqxfAH
4hhsu1yzvJcz2Kl15wS8ThmgOMfhJMJzyWEgrFUkoWMO+j38TrfN3mwsl4DUgSDA5oJOPCdSGkBv
OLL2C4CQPLLLtTbs0Jm2Y27aGucV6183PRZd76ccRu3HOe8BbfH2PQ2ymqoCrpkJw4w7NEKwbg3j
47p47FpD3chrv6dwG6vFdd5AHEIcFLkvv5PIbo+Fi1XhWLuMRjLm5Fd3mLcAA1MeYqwnHPIlTwd+
rSpRLBHM3TaDabnhVfjDZomtufV877RFk2xOzbxmhLRQEHC6xPPMAgKG14lLl4HaBPzhfldEWKDj
kmsI5LdYLPfotgWFYk9XNhDTRlcqKZUz2ZfYxpYJfwlfHrqRVfAkZuAmh/lWMCkGzSN4EFnpQ6/e
RQBOL8RmhohvKxKEPZmEE5Q7r73I7Z4xONtH2F5BMIqhEyy3vTsEW1LZbfRT92L8DiDTPDRzC7QP
vH6eo4zb1h+dKEPsG6MDAtho5N/s/XudJ2EVyPFQ+r37tWNUaUjIVJZ1ujCOxYOJvaW6nSijbElt
llodZ45EYEW3ZqgO1eiPT93cl34ckccIYp6+hkuBvt1HI7fKpROpAyhKi2E8LS+NR0Fs6WrqUHYe
el/MhqDNwGbGA0fTKYtXFCB3kadsJslgX1Nw8gf1NTAbdeNuH7NX16tXnrd6K/PUZSv2a9K1x9gi
mNmPvp6H9nIFiUrOe8lkcCuc86F5C1AvJV0Pb+zkuzUPGtltbCkZRAog6GbD8K7mkM/AwH19H81n
bi0rLd+ezBWKurCX7cYosFIDNIk6vJ27JnzchznSx7bKap/qjt7WNFg5i6eBWwrrckD4shM40Mux
wgsLIlObqjraaPvY9HbE+lPCHmtwQsvt6yuJjh3erTWKiy3z3h2vlcXBaxg7PSyUYQ155Abfzbbp
eb+Y2tyYQ8O6/eIPTvaZVzx5ks0fukcEEGNxI9nUVSmHWFtS82nCn4rW5HzIA2NxCeZF9thnjHUm
QkoE6z3Zz/aAaT7bE7zI+ddmzqhkcwFCbabE5BcHkl6ISQSFYvC8OcONsQtLk7tTbk59DLNovt3h
VOZUVAFTJCpszyNXVkeUUlJACpNRWQyX1W0wyWcmRqf8V1XVtTlMTSvHS5ui22235Wp6gjPqqpPo
uaU4hgykYQ8dgEvQc6W1KCokPdPIjLnzALGcGTNLuSukSmsXlSFoskVc0x7qf1Y0cBYYZhsjnrau
Ogv3Uxggme2AZTOt2CVDWWz3ct1YACffmoo42xH/MPPqmbupCJirKpxGcEUWrf08T0EenMy0zW5K
pI/h8UaR0E3cHIx3jPxyXq6GzuaHT4diUcaPbTwWPH2MWt2vhg5Q/UUPIzDoimCP7yaFbJqd7VtD
Fzh0EDgNW8PhB+cAnD/g+2hQ81ZNzbmgPW1fQ/SNzaFjraNeC4SIcw6daxxNDQx8MaDYiodILgxx
55MLDNRfmux22DwE25RFPeI2mR+NJwYpR8LrROklySwQfxOmiGU3DIRVU9Q/BIZ1FJOKx7B4i+9L
PWy1re1ba8MczG9rek4lrZ4sauNOPZ18wtccRRfArnHmYPK+XOeog5NP2VW8bpQH5xSmRIHppyeF
1sXAWKX1slai8LzjutIQuI62oFqvKGTO5mEcCeMeWPLl/OSNIeeqwyQdjIbUMsvKP/VlpofnqvHc
litHLMuXbHOs/JfGxCmuCkJh6ioErhYcWVgG/bRE4HpvQH0W0fe+cBSjkcDXnalFUOIK7+TRGcJE
yy4Xlktn++cxfq8th7uSmt/ZzoLxyO4TwHtYfONVTQsjsGbv1WYnLQ3rX2Z01++1x0kt4Ti2Uqaz
ttFv3KtZNWtzSXnGRF8bh4YXK1krdvj3QC19BjI5CwpK5ZDsRp+5RxDT9/soguixbCTFH7uEUpxd
TG6x5fSGXYdzwBZ5tXdYOUi3b9TPm+UgCncEtDvYVcheuxK7V9/5LakqdaJd6dAp92xdX4DMzXEO
iUFwhPSWOULXwxy6zz4PYyoOVcavVxCbyDogOhZ9sB2sAKz71ZKhgFKgDRyVRSlbwLx9YfB6mU7B
sM7stgWPcvG4AAZmaJ55HqRRBI+rYkitqjWtSPQW9ctpzDCdPLQVUuPrrI/K/NrnkF/GObStOnXo
FAASVTiBQBBTs6kvRKONeqQ7lckjxlRvvmt82dOIj6ZBhYDDCNTu8TR2YXevoCAMH51Ns+sJU/PQ
ejzuVqHU6Z9dzP+dUvwvRrD+0NBNP8zH//nsTGm2u4/28//+19daf5Td5x8HFf/5//gXTe+Mqwq4
Q+i5WvTo//+gopT/sAkC07IkXs/A3jnC869BRU/+g39znpCi+k7L9pzr+Negouv+wwlJmwVMwJFR
dPh7v+Gu/h3+6rcOreVJJhNg9jmgXOxzv/zPUYu2mNgmTfqcLZbRFZYc96rGRfg3Hdr/8VWYuuIj
emD7foesBCUPvFLtS8oObhPMtdfmYjXt9v0PX/vD/+v3/nH08bcuMB/G4VHMo5pZRIsptt8+jPFa
RWsYbIdPMjQeCqtH6YJ4INJBeRVM3fhVdCOEboqI0998Qvu3zMo/Xzu0Q5vUT2iRt/0t29Fmw9hY
TT+nfe7ZAIdpSu08hYawQEcwd+1+MBs+Q4y3XsNOKIzyF8Oj470DLZKlRTvykBEcOVbWIVojBybG
++7O9pzC+7sxmb/+GkxiswXgRZhYIYP+59/cDee59ifGtu3CMY9jWFbZ+VAzrH+TqzknM/7QlOcr
8TjZk7fiFye2eL7w/5juq0ZJo8fHXW4gaI9x4cjVu5dskZbbsF98PcWK5HX1VmATZkfw76+Fv3xI
EJSknwPCtFTcuSD+/OKTMZU9OBTEglH4pPm34JoK5n/IVDvfzuQozvkGm3uSCY8/v8rAFjDLbTKf
VVCN77MfggDxHPXilfvbv/88v4U3zq8UBD7TpwQdiGP+Hpj3tohOBzv3tBzsldMAEGiQRVmA1G8V
1w0AjO0//wYZJrEYsuYgTojnt+ANoGd3kj7Obm9zwwsO5guE5l78TaLsLxcJC6JFGYGoHGhaxvv+
/A16nedqt+JVHBAVj5Wf10fo2lZKF/CMrRhenH5r/mZ+5e9e87cLsy07OjE7rwlbJzs3zPcUl/YP
qvH+qwmx+OEoC/4mj//X12RJ4rNGTFgQm7J+C1IGSPYMFnnJawoGwqvdPKBeW69qctCUY6uFMszM
vED2NzfhX68bwm0+IcEQunmE4/jP3y92YBSgg5HpAJzpcfZ08dHs4DdYfumqzX5b/2eZ3jPYDpqi
RSQVnBbRC/nnF+zrMBubgYOHzcHm3o6Iv9IHxnqTDmElLv/9XXFOR/H3/rDKyPMMEvf3eUQIFiRz
Vn9+PSDbCiYOG+nRp4J8msa96q4UauH9lUNOU5xyPiQ9gHaX3Umaxm/gy2x7EzfMDF+w/xvsj7VZ
Lc+K85pmyNWIgCC/2nSwiaPS+xAkvbNBmgBk1BGWaSq3P9ga5AXOrb6bTyxr9sIZelydi2kKqIHO
9GKCGFgMlNhWb62619T33OuNkld3teyF47ziOsY6YfIGdZRzGTWgkw5Oe+5pD12+S1Iq0Wq+u+UZ
Ub2FVApvlt4f/IvZmiL7ioqH+MGObrHSshTqDX5M4F36EGCg3nhFEGCi5TyRZKbvOygePQnRba65
2mfN9AR4GXw0HKOoOTkNJcDbyoom1FWhAx2LDn/1sAzRMsewVcL5QdRL4RwHGag3tdWCYjpAb3Vc
zeCGNy5k1RKshsXYh62t4j60CKteUKEdXzJGpYOEOd1aIyHo1Jb/YHV0V/egZH4u3WTZOPDVqoU2
A43BPeAwaK0Q01W/kQSWpqP51ZsMkgLVM5lTserMy7a2Xc68EJnNeO0b1UONCRp9vYNkuJDrBKKa
nhwRDqR52ZdImcU6WcRqvmUhHT70cpRo/WtrWXRA9w6Civ208LiwvyA3qcZTC4tJnvYBh8ECwaXv
c1o81HYugAUxgl+s8yxuFlI5FSf+dpbPQd+uZIH23Bk5fYY5LRRjfHGgK0JRO6PWVz9Ie+z2y3kw
Locrq+GfM+27Fce/PFgPyNTs16oS1J+ypfauxzOanHYFB6IRkX0ZPeMv7qHjVNnkcLaehxd4g3Tv
CvapUbI6mVvfeapS2xHScHbJ4ZraV1QUZ1SJUf6Tpkq7cgath/6adZ3NRgvrERUYqYs28XXnfegO
iBT1DI6VqEEcFb4NxrifWUclGwnUPttHSzSwfs4T0YIuxDq8zMYRz1IOGE0dR8BK6ZsMg+FGt1fE
6GCRorTExIimctn84srvy8Tv1SxiB7XrC26ugXyOP2kTS38tVboryW1RZnl5RfOIPNY6G/Wlm+y8
O4iJwBvuoMB2uK3w051Q3uSvJDU1f4RZvQrClCRwIDDjfnfy2Y7uyqonNcxcDU23NayxgWCsaV1K
zgX0ymXJ7J+RmDQVThVuK5eXA7mL1zE/qDChzwjxkljp6C7cDJOgLZ2iUGK6g98OtWtZMG9wHJ1O
KGIloYoSz5X7hJ7ZMUsaFA3tMIsglXpuxZLnjzwEq/I4+RzoEp5vw91GZajAjmXa9zOu9A0xX0Vw
wPbc01SuXsMPDlHmEkMtbma8wzL8KklGX50rIGfW/ZYftBLyqRvzPfpWyy3Mj0PhemRb6tDW0Tcn
L9riAfMfFK0YwePO32mtGklUzBzTUJzwldD4YfZIo39t9fjgBJMer8vGnp5mJ/cKcuT6DFiCxl6A
SLIQdw/HcGtkfunQ1V6TumPs60Y17PKOWm6jfBjyMhgfl6CXKKZCo8V80UJfQnPTlbX+SWHLXp8F
vHhEt0D8msPijm74mft7mR0b9qZIppjLsChAirVIqGPsIuk78qOPQSR82Hqt2xxXvzN4pwIsB3sZ
WN/K8OwTxFJX8569sf7CmL3UqZ2p+pFNtEUU0zXtYSCvlUYB2MDUWprhCgiA9U7QYP30p2b71bEL
cE6eHop7hWlcPbQWgm0Q1yRke7QpslbRSF1rQG8+Ge/F0tAI4yDIrXN6jOCFLYLwsWoi8VNF/f42
Lk6Pw5sjYkW1yxtBDGUrehkWzzkNLDaQIMu8NiB5lFcX7VaV7YWjGnWHj8xJAcnIPSH3tdDp2sZ+
JTZRRAGOhmjkK1wlrVxFfPOmprH4HNQ5K9Y8sDLG0boz8g4C0o+F57Uvi7WwrDYBeuiTaSXcwbD3
CC94zTx9LhHI7kRGmtnLoZYPnZiEE0s5NWAstCM/17pC3iSH3jFXFTMGF2FeTDk90Z67HeZ6c9ET
VtKX42T8j6UOcYegRpjeRruRlPldUZlUVdt6NxHq+9KgINHJVORBSPbYLwRhM8faD62Vwcyyuwbn
WU+Q7bPF6vuBGGUrYz5whTqdHs+YUt8i0EMOTFunxpqc/NiLKkQj3Qz6ebFMRCdmcuaP80/7o2Gf
wgbLLP45e8EnjWkOMBK5EXi+XQKLLA5jpnTS5458ECqV/MFySWWSPtuKt83j86dhyNT2gaewVVDm
1oNMi/pcP82zrn7YxT7o1Iw0ei/mVrAoU30ZeIIHaqvIgZTiu+4yarOLoJKczgUsvAP0mO6bIUEc
3W1rU0/0XHiGPFsUUDFNRHNz2y2TbR8KppUO3Rk2dxGMXflZNL5CbiQCuk0Og6Q/fHTkFI6nSkSn
kW/0Fwg0LdJsY8KAlbVz+UUdPR8wDeXZaW16/p6S230WLt56GoJopzWxbQXZ1tZvziHQEi1fFnln
qtcCsTSsu3JPyHdsZLt22yuOtrfA6RL2AjU1iPryYdXKIV9R9vYHhbQG3R/BujX26tqHnrULeh1N
l731lgkJ+yxwNOkNrs7XfbHFxi9rg7XczdR/CNH5DeM5km7hquW8xQZMDIFZPa7fQtlkpCqiUj/m
VbCfG2oOSZiwPlfQuoWMS6KUCtbUYzAO+w8DEEcxSnMut2fDlU9fZztoGzZe7LLlgbNtZY8hD+cu
bd1Mw5cLF1Dymu7LGBt2X+ZAMoBlk0RqD4UgpFFzHF3sJJezMEGbwAJ035uQhhFTATvZ1zGXxFqg
fEYR1fKZjBtvkDpcUMvxggaffkasUVmXGRTqMFkpGKxpRH3ewm46EDwv4fglTk2K6zFgX4pEE5pg
naxSb3NKPVAdnHP4Cr6SN3+vsPqyZe3L3CTCr2gn+iai00OPDF0ceZWoTbYWWCMy3Dq/q4D/LBfg
MvENowkjs767yr4sQT2yh1R1QXc669b3pqDVGhdtW2De8QP800DSzBXULI8n0OIWL2p22JSFq6uy
WMjCuR/URFPfIgzuXwQke8zBqQY2wKU9lq8LMbYPwgzkMan/g0Jw5zL4leGQ9+PRyQpgfCzTv4Ac
Rk9EAKIri2BDla6j0i+zY9UvRuYOzLci43omumafoEF4xKzAVeKq730fL9W06RciCRPP+GBS39e+
6J+6cp6/jpqEBPtxpQgTGD60VqXnkxYPNem9BaRzurkRqVPSFzySa7/70q0zeL0BV6DBdmIPr2M9
E1P3Vqu76oWPQa6YbOtc1FHBi2B4Hr0OeXh9gOkd4dptZ94Rpz32ph7lDWxRI7nNMxXEJ1C/RcSi
gs4nPJTjvb6WLQckEia2c7vXJGtT6lua0PRqe8iRAo7CsWYbl8UAC8clCb1ZRbi/tnk+4G7yn7rg
zNlTDCbfetg638Ck0nZ01pZtojUSNElkWblW4uzDchmYonslSSzYEfVte8fPiT9srkIDzi8o5Bff
jNs3nJi6S7u5wQQ5A/qWcuu+8gRqzRnCnH3OTKsQlC236SHKVnDYDCVowbW2IXjOzLgmEbjYl2gf
gIDmQ9NHZADD9QcC9+7OddbzmYMfdibNUo4jMl9RsAHOkQKyVyxCVi1jdZeo2g0HAK8nAEMAwgEA
HJCdFe7kDfHkaRh/DAbx5QN3x6xV+dw6GRvWLzsrpOaSmPvqGEVl9rRhHPugsIaWedtcOWB4ntQv
NJNTmfT5Onx3fTkTKSkcfb9UGUeCNYjaMB7GfSG/ZSL1ZEt0z0GfuVbcTDs7kHIdHU3G0FhlUq7+
8o5KVu1x1A3erVhY22kjLz2CLXxQOLhLl3NGLhYNsdNl7DAj8pXTOWv6rzPNl+8hTaH1omkz976b
96a4Zols38cNiebJLGv41GQ8xmKx9tM3oxlwpJ+/4JAbV2CZbt9nLyEXQn3pyr59jax5oaOcVTYn
gMkLbigrUIrUoSm/YkT3BJeEQ3rEFkxLJNXOuFu8CmYM40ANO3GjmWsSdHLID6Wb3H4jXz1eerjV
8aViBTGJbjTUzo3D4idp/zqIGbjNpsOaW9F6oMvujxe7DeAupqXSnExNByKdBUdZEm9lu8b+6jac
goKViO8eWIS5G9bcpB/DFZY8b7k46VzMdLSl7Tzbbs/i7BHHf2ffwtw9MVx1TxrNBZs5GxJslK27
MpbsBK6xh5MPrKBMd3HJBEz2ZVKN1TIpMC3vkPe655rDUsPKWnX4ZG3ERpQFIxYYbbH30EqSl1UE
whWdNZZzfrZxQERidrx0Yd4P35iML0c+WYQKt2hpeR5mhjLQwU1h+0xM1n22wFN6cci82BMuuhqU
c4W97dwpJkwWef/MAKGR+igCmvexGzX7R7tHHM9CRM5selFtI4LKIiTeUyarX2gOi0cOXlNxxIJa
fxu8cv5UcgKUvBbIuviVNM06SNwVvVbIQVncg+UjV2cs/5dfWVt/35F6Z5KSUB/Dgi7JXmjSqNFS
AhSyPZ4/6WeBh6BIiqpoaIv1MAeyjk3tSAXJSRrOFwCI3a36LMVCqRH9ZT6Q+JbEHoLcrc8CF/b2
sVy25sYxzEoRHwYDPlrETFpLceAsQl9+SLsVN7NezfucAzeIA81ygsinMo+DIX6FTdUqquMs7cpK
Gftr+CK3nKisT6LxO9uDqUvY7G+cZYXP+6gYealRAnM/xMAjwjusvcGT8DrxdQqa4QOH/M6T3Snz
Z1IBnGaqDOdjInTmP61sogpC0OWQ3bZdEzmnaI74O2wOqFpsHEp+SibUSdBY6mt2Tg/HpikzA5yc
WS7ivLutzuen0TlK+N3mkkMq20stNbMgYc2u46QW0z7X/NBtUrUe6rucKMrV7KK3gzaem2u959BZ
rbW7pinhqYPcrHK5YEXdYX8HliWSXCrncfFrVKalaRgG2TpveCRzwxhi4zo7awpdbzbS+Bd2RjJx
SZNYytmAirrWXzBzRxHIVi4CNuqswwcR9qWKWzF7+WnyRnXvCiHfI2PA/EmF/C5lXfZzxskmykuK
GsrN1G69OGVBMO0pLVeSOztOdmoIOnA18KmsDD+682heOu3tBul66d3XWQO5jP1ogYC72BYmT0zs
1f06hd7AOIS9QylC716kQ9siZN0YeU01ntcpJUU7vxDypFTjmtn+mNifCk5B217Ek+LavOrs2s4v
aNT2ZFBmMtvTyoWHQnuDUCxrMtTXLexZ/guPEyqAA+ttWVXuJR7pcOfS0yQUDx2Kw4+BfLhCZs6i
d63HCFW97ok0EPrwubBcJtLGeNmwuyVFV/iwCbOdr3ZiULCNHR2Z8siJcLwtLbtoLxeoK3s8krev
Y/Pf7J3Zdp7MdrVvJSPHYQeqoIDTt1cv2ZIt+4RhyxY9VNHD1f8P37f/xJK9reF9nIw0B0mMeIGq
VWvN+Uw0uOEGWxacvNagIjg0aVeHezeGp7IrQ+BkMY8PsZxL7tNOtbwr+5Wgqx9tmlXZoURqW2Fh
m7oAoben1VZyiuy3PtQMLN4tikhlMmY3jY5EsBPlOD3wBS/eQbb0TJK697JTwxFKHSqk46sJTdvj
tvHU9B3tvXzksIEOk5T45cntlHcuHIU00LSxevTc2f/YZKJ5iks3zLekTa5pLtPofad7jFCsc+O0
2dGJ8eeDP6JBHn38UGuhbj6FlXJugk7j9BJpHDywa2EhcHPeU7S1Q33HjMP2r4LG1Q+dJI9209om
vC38Kn+krxHlO7w5HYW0QSW9QwBAYp0B1mDYAIM1ENk4jbXxUM1Wm4DTxdMSQdqCdM0Ys4WnpLbR
VM/eTnR2jBwLlMVXmdnR+zboIdGXPk7qqyUgf+6QRfD3fJIJChKhC7pNVoPn+pRD4k5v25Re4a5Z
kqbeSb/1xSntDNN+xTK760apK4zcCIGYb/H93opF8EX0udLPVd32w2mVV/LkYlmQdV8nKUI1exnK
ByvP6ocZnYezSZduutdN5yb4pzFk7ohIlt1p8DvkQfzYGFSmKdOX+N5Yzl2UCawKAxMG+n5a83N7
RlAB0f287AkeLWibJBobMZmSAWf9NL1rFJ3zjdvHC0HPTpR/SQryebHtBd58sFIsd9tJq+CjjVAU
OyT0jW7T1zEsGKD8MzV8W6qbecHMfiKlKOQwQbLix9CiubNFHiZqHFc1Lbc29d1vzBoagHSsBsUm
a0AAkTNZZAhgk5QCs13V0c7kYKmsxZIHJ5bm4THAhBQf7NmrqL9tWk/oejyywIupIqfAi4z+iCa1
/g7R1nmfEaYS7RU8JR4m7attL1rzwIo5XIvB9zpO8gWkZ8LSxLMs2vwr8quaQgAPCmkNJceevTsP
zmPkxVO27fsmaLfDmPZXngnsGJo8kZL7MV9bJ1btpfx7DC1n/i43is48WsB0u0o0hidYXTrZzsjn
HqWszO3KrsIZgFDpbsbyh57ImbLbcMoEoImwEqcYF1l4cJ2hvLbyuWwJTXOicIO8L3ggBWDmK24l
vsGW7lW7sbtCBIdaRW2yp3W/UNH4/Uy+DVq3y8SuEOh4MTaL86zU9WNEmxVhViSSZzuMRXGoBPLj
DRZefe8yc+WhZZ71OeoQ8yCwdGV90LT+sJKMhZPhGg2rWwq/4GkM5eDA1cQMaitrjnZ6cPKHdKib
cu+IinlROw1kHXSp5T8MU27Y9VkfpkMhnfyJYTNNpKxMY2QtTeEtl3WO9Ic3RlSfq3nGn4EDVZqv
g3aXaN8Zn0YzK2WIfnnw7OKsHq3xu/T67ptjVncVO03Tn6cdU5nViGqFB7Cmzg3UY/i0uTO29h42
Uj7tjAk9Djp0La4a1gkgsqafT77by+7SZX/+aDvCgnFPuXImx54cUk837lMh4wABn4no21oqqMg7
Tgnsiew5uMmU9t5hTRZPNq0w+kmTb31NWoTWpPv6aXCEN9vR4nB8/dwmjEV3jALiaxJ3OHh5rRQn
htqFPhdGBRfx3JuWhrumSu1o3X4Pw8Vifeqt8hL9kB/hB0FzzQF+yb/GY5NNfE+A1ZHT1gx0aoNT
bSNDEO2bMZMsszMlIpr9rsMYzbktoATEgtydaqn8c0sV5luGMDplHWV2wKo5pu6+DHhKB3fOvYq0
74qIV4GhKb2Y6Z+J3bD46ScnMLwsnNhwi1HE8xX7UdvduJ6YP0/KJbTTSKgmG0rRlJzYwSJNGR8V
CGvHnpv7RAv3u6gWKJuZbqfrwkgHIVe0UixESlgjvl7LeSeTnuoicoko2llzglcPEao0KI2jdNgP
jDPnDWL+JTtjyubdjLIbWo6qEl9nPNJZ3KsmoEMgadmIPbUD9tsBlkjAn5KM8dbul/B+LMs42gps
U5SF1IzqArdE6u36kISNs64NvOux1vYtwkp6/zHVEQSVTju0ZAtJ4zlmKDwyGtLe5YifiJFRhffi
Rlqr7BSNSUTsYD7zRRdNLey9g8eP6VljRcExSRhTHsI+ilieqikf97otaI2TCZUwywpq0qejjJ7G
peKTpYwUbI9XOX1Ra1fTfVsgEQ7VpzJQlrXVYe6kaKtlc0c9YtV7yk2qL38eiofCcC7YZ7MXrQdq
5ad7hy+lPrbL4he3ozDpSAgryiMsdBNkgDnSNECigtbOQeDAdGlg6VhtM4Ae0TbgARPIyIeS0iZF
fITLiBSMTT/S8iJ/uAyfw3BWAeYNC6dJUzf+WSTXk/rA2fTKqVMh8JM4PquXnpt2WwoijI8VIxDC
q8NoQL2vVU8YPCHG9E5KOmoYlmIMYTKqCZNNk+/u0pTtLmUkWByChnP1gZMnim8bMqezxU2VYXds
mvme77a09o7bsSn3C6vCQft2dENwj3ttA9P7OjAMWLYTPRt/62a55mQXTTkz34VSaOsUmap3Ht9c
tCkMM6lDGGlrZo2bo3deEYFWINwWcX3iZDWMcbxx08YeQvtENTz5B0oZt97ZJHZa55TBvnOshtRO
7m0a2t1TalOOHXC3JrzfaPct+jtcNb+pdaWaI8U+Tfqarmd5MSY200/AjAFZcKKo3Y2eOZYdJOeI
i9lo9yN7ZicYCOC0JFBG2e2BaX6RnSTRfTeO8vr+mmNCZN4R885xqGbdQhkb+8MjkgC6yAtjMISE
ooA0vJFZnia7gl3aPaTMHIL9UvfyQLk/OVtiRUqBd8rq3qFaSj+3dZrSli1o126MaUdW85RqtffC
8n3ZhSFKXSKhrtzY1XotZxPr0DIVSA4lQcT51oKJhrJ8MpzdpbcQLTxxhOu2bRYWEYuRIJvCKYZh
OsmkjNRhkkv5yfJ9UkjqXlgM0ZdBfWo0gAEmB6ndbQdR05dYdZPNmnhcfApJUr8YCGSI9zq3s+dw
rvNHQLWr82Ep+qfQ63XzjVMMYqxDYqee+wkLIeOczShoIJst8doElhcqZItYCteKYaJMjt6GWd3M
5/TGcHU2qmeAGPkEnHGWQVFAELNmhZAF08RNI9NgeDZlkrC4tQ2NV0nUfXTPKCLpOFONzZfR9Vk/
LBxgMSElkXKPY8JcBrVwGFhbbLiLty0QFZxiVN8OnWSE2nu7Qby0z9gp31cBctENXaf+DAgh7FiP
wJ4P+NwBRqCHq9uLgIG/3Ifg29OtYYNY3s+pIyc8iwGffRQ52bJzF8ue6dkrnZzDD8by0FEEJfRu
VVLsGnT5+SEvemmd6dELbwOKvXJPeBapTXTGssg70Zchk3YrYkqsL2HY9csHHTtpc1ZjvFlyhAU0
TteoLM3xPQrKG3xPfbmxCYNGyFqnBWiRsInouA5Yqtmx2koKvtu+xjYiFduKByt5OTjpiFmTloYa
z8cRdlY1lHl4AKCLiFrHLrxqkysODRBT2mRbWGFdC2aES3/Gf6uYJwdQQxsCPWmK8MPNjqRuSdx6
XaaHZTnn5yIcvcAbwYmmZmhOvBLDgo3Wqv3WsU29t5Yx4kxoYVDfOsmk3W0xu96ZG42djwHOwC7B
4TKVO4deb0Mj1xY4aFunw9WW08jfgrdghorzKRgvLG9gfRvDTiM3JpIhPHcYcl8tc0emd+YXzqEy
GcJrlZcmPIqstHFFmT4WrI8YzzhHZrTfe1J/jyDhFf+4m9fLg47zNDsltZK44h0TYjUkOdyezkxe
qCfYEeGTY7px2YD+FOT5Dqj+1RVnBwLVOrQLBvG27ZcPHj3+5DbOp0I/B5XbHPN2zMrrkdC08gyE
hFi9ScwE9oj0kxtaTG23p49i4S236Neh0KZrX32YOb7WNMmX1j8jrKyd3kUCO/BZ4Qyde2Q3t9Uh
bZAP7CcnoOmPDZnJLkGrtrh0Ykkpv9Dfso+SiWJyMzWpG+4T1zf6UbApVjivMCJvgVdMOG2tgS6g
TJX5Wxf2fwrm/0T79YOw6icF81VNi/FravrvP4qY//p/+h8RcyB94jYU8hG6JSsN/O+0lTWN16Ez
QEKGz//wV6XyP0XMlmP/wwWAiPQZzLaQ1GD/o2K2hPoHUhiHU24oUXChE/0TGfMqWf1fERj/jPTX
PIQAsB8xFlzrpQjMBolkxd468bQRnsQc3i5LyGd3hir2LVrXS0Xd39ciVAZZKzJaiFqr0u8HNGY+
+Jh4CvbwIByiYRs1wYAwZ5LJU4tr6EIGTOH/SIr51yWhkTlwb10JWnD9HX+8pJcHgIgErmpLjVid
5GwRt52kb4jpfnFjsMM5pq19JDSmr2C+BRgRE3kzYzYcgcmZD6OPqiDwyKwTVeBtAB5V1R+R1v6+
s9C2Q3QxLgJx8eqa6JMI2Or8cQPOIWQlnSnPCrz2dCv8Pj7+8FL/Qh/+qxtEf4ksGJk2hJxXTw7E
jXFEzoRpaCtNIlXofXPr0ZwM9eg5Yr0wfOO5vdQmBjAZMe8qH6YurwnfzyvxJS+kPdSQOTbDmFzY
7fx1SiJ90ffehzbzwktaHxeJad9QfL5UPv990YDWMOg6rum9VpomHd0v2DQTCi1qPrtUnCaLunjj
Zfn5Ksjc4U56im6dgLv28pVEt4Vdxy6mjXH0cJ36Or0yrf/19w/s9WctiXJAzq8k/XRfUAa/vMg0
V8GiGw3MBp3mA8aX+TYXqj5rnb48/fGlfIFeHU08h5uf7gfsYgYADCcYzSMmSEVZg/tK5Tw+yjHp
lzee0fqm/bhecWMB1ryAwsBHwGq/+vXGtDZljSBwU+Spe2SbN58SSt2Pbm6pG4plQIeECtpvfGyv
3/+/rhriGAmYRyjotC9/zrhTxtDJ5qqO6u7SaJkuMkaPl1IzMZ2xo3lvvP+/eEkQxQtCHVbwIB6X
lxecMlBY9mo/TiMT7EMclKfAn6c3PutfX4XwLiwfrvjps6aut6a0ZPwqBYN6hJzxbgpl9Oc/HtBT
4sRRcRMaKsTLe6FZ6ScLUIgN1BRzrAlQvY5M6p+L1DfP+J7/WYz8y6Sdn9cOGMICSwFbK7aW4NVv
xxFalTUD2Q0AzBO/8kCvOzSIYftHXTo3WUDQaNc4b8jUf/HFEVCMqwg7ks1G8OqLU5SyJent6Duw
FO+bnrR20E7hKbKW/uH3X9xPj21dowSSR89HugtO9OUPapRG0CkZPpPf3l6NEBGOGEyzP30FAaHZ
yCdgmzP+gxH58ioLJxuwV6UEMpSSkm2V1rTTXee8/8ObWVcpW65vOTt0GL66mYwTc8jAXEJCQI6s
xhC5SyPaP72ZkMLDJ21m3aAVPoKXNwOztIMzx0segqPbiSFKtm1NMvDv7+Wnd4AvliBF/Durx4xf
7+VVZs8RAypgHowbQAjMl+UW68a0zVT7VsjMT+/AX5cKgfJRUAmsaC8vZZNAP49Z5a5jBSZn6JVs
92zWqS/2v7+ndUF9seCG2Gc8dLOstRhoXPnyQs0QcM4UqPp6rSKHNX3u/FPqliSyCn8el20niAfb
wuMtuo1F9xniGJql6fD7P+Pn+1UUH7z3HlY4dudXPy3fq8wQxyIunIYJkwGtZ/soJF38N+7352eo
oNmtqweF6moyfHm/9H3BN3mhzxyF4XkC73EDrKJnDqHF/R/fExdwUeVJhyrndfCMQhNoCFsNNu2w
6BsfES5iUOalf3wVl/g0F4ws8uefkLxzFatRFmsoZ1DF+zpHal/141uUeJxpr14UbDJE4DFDoLKl
sglevZFemmXLgDKMtigwxH3B/tXu7TEx3+jtRc0niyMw6kTfUJ/uOghsUINMg6rnSM5wUr1nAuoj
qJgMZOfGsixoFGKynJ2Iyty+TPNy+eZ7A8PDTTbnzXf0CXW2dSO3LTczisTmPSaCwQetXdnNfslI
cS43TuzkzTkA2yVyaWVIiDznbciUMCKodMDFvhnrJHfDaxbpeA7ODPyu9C5LJnc4jDTlFPHOQpjh
DirjPMCSzkJ3j5u/d+58n/nKxtGo4je+zpEKgOma/eMssya56LMWL1tScy6vBzQMhruDTuaGlv+J
aetcXNlt6S8bFzA58fKDisjNnesuPOX0N6vbhbnMfDYxuM/vrAgzy8EhAnq6pN6eIcMyUZq8TTVm
OjwOQEExUbgO4c/nAjubv++gXHvv6naKkkPSdoGLis2z3Lu89BooPyIydxkoQcabaChR6GlQbRva
FwCJUHAAxUfdIKpHEUexfc7kJpcP+EaTJd5qGgzFl1XqmOwJB1vFkLFkZAaOvC93XRWY7tQAqFmt
4zWza3pRMTltY8CMsJlEvisnJ31gwmKRsB4iwN+hjGGIi/QDOaxPiPZDAMFgPtVLUIxnQ+PL5wWo
iw3wQi8hTROf/vkG/X7T7EgHTvR2ivrkLu5z+rylD1JhB/CmqKhD+dfvEmvFzVilQpAmgdcsW3TA
E6ONntD26zzBcHaOkLO47U0v1T1+vXY+a1s0Gkg03XIMiV7HjeGCHILE1cEJZaBsfUUp3Ltyu0h7
aq8bKIjNxZhaniSQORuabymmj7NGzkG0RZHeQgCAhztsXNZqxr4CVKk8TCX6/veanlj6FYQSEwbm
BnbQhHuMPp1sTzkBzgIVeVTboCaq0tCb3qMKDEfio0xsD99CiTD40g1M0X7HjdwAncFtw6CGYZV0
rkkgrhJMWTEqwaFRjjnxR7RPuR0ADYpCP71lyGGeLUgrzgY1MoikeAS22cNSr8r61jiW07krskwO
T0sWZTzVvrFC64ypiBq+rqkr1THuw6LbAWcGR2jlXqnI5M7wcIQZs9NNAxAw2DaVsqYzBEuFv12S
1MR3E2xj9OQdvdwr2pG6PSbQkb4FfFTDMen4hp/KVgJEZAhQXXRLbM+XxRRZxWEMIKqcySR37P3M
xzPuigQXP7KCOCYvHJ7Fu6AAhHFoQCuARVrjnveOBBqJlxWMNxrzKJihaCBO3eekRoV7I/OS8VPG
gHHLSsoONvWan8GaQ2w4oCjUDdMo58Nc1PZw9PknXdDK66S49ZMk3wcubN9Thzgw3nbS7uut28Im
An+D6AwCoZ9/Xzqfwd+YgGDY6LJ2nZPXj9X4yctd08Jh87zwhLS/lCCny9i97ZFTqY913ffpu9FG
5HimgNYvR1GPuAcWeslMyqou/AgZOr2yNczcPeC++rvt9G18lWhDxOvSuVW6zyNd6/2IaLZ4b5qg
AGlk1wDLw6wfv7hDiFi0zMH11SPei23VYMYAxiyqa6DWzB97J0gZCRO0hUOjJckPJA0H/tOYJ463
q9pkgGbB1/gIFgkMozUX5V3bN5W9pTNKruycm/cs/D7p2DJATCCZbslNVbUMBJJS5/c6NxoLRRwA
cIqnyGsPiCbQKc7M+BKeX4e0vE2Bem9TaQXBXiNiTLddNTUBsgBtGjClWRM9xlQ1HN1rkziXEnRs
c+3gWThDge67JwKIshXzL9LqEyQTssHJuQ8/AdQAmYJNeVTPBqaxvcFCVHUXPgxqArTnBL6gQZ5o
XSpjI9sJqqJQ56jvW4+Rqg3WlU0c2ZYNOLHfu6Lv5oM9DM6yS6KOQbNupYUvg/kKTju77kDO8bU4
h8bKAKkFTDm7czPEIOYmxuYlRolWZmfGtleFNrMN8dAxtkt2k+/GCLzZymfULUSAgUNiw6eFPIeG
oReNm30utP+VZc3YV6r2STSNPUxEfCzaPug08ghp9+Fvfx6yYsD4BiU2P5/7OE42PEkmYHbS05TQ
88KdjHFf1zvtzmDSvKH2lj2o1vhxjhxaaTPtaXsbOeg/Nov2gX3hM0JMGU9CzVukfRSFOlTNd+CT
UbN30xnPCS8UPJA5RCQ0DS2gpGFOhIGKnnsxTJXM/ZzOzfie3Ha3o0+t+BQLxJk32op8Z8NoZBg3
ReHHeieyIczOsTBaDegdCxEkA2JIaX4yYC8ZcNS5pD342bNY8x+2XegAu0VZNn8NtGnBqbhyDPZ5
Y6DoENMbWJvRdsgRDbXT9nthF6I42RByIEyJgfPqgHsKucxYCOygzGNZkQf1MeiqpDpLSww/+zZx
GMrW1Rgh66jT+Y6uHwhIhGk22BFh6VWRkhUXHcy8YKtU637wlwG5Tdk6HEzbuLCZyg/9bG/LPBrR
Iuq6u0uWJff5exJcUmDWkEgZH9Mx7po8RDpaLGW6gdrLiZPhRv0o2Pr45KtFVhiZGh/OoWfkt4SB
DhvgKGlrtUPVYkthJ8BMUoKlB0rMZrBrMFEWW7DF1ZcZKHG80bJ27ocgjNkKCmHOG7vJEvxZ2Vjs
VQVK24+H1r9mcLMEB3oLU0CBVKyKEB2jzek9AXiZySvRmmLWkbmNI9vENzO2vnDbxUGJ9LjJhmG8
MNhU5d5ifU+3vg019AqgLLT9gnHctILlBm9bB66XXbuZuwzH3O2y6bTYqNE3ZTIr5yJCB5NfaGqJ
7r7KQlHypaVulJ4r2ccoqa2kdXFL1UAX7eVAKkHgnhGWU3fxpZBz6j01I6UC+6swfrwLGzZSxcyH
LlC+1ZZ09WfKFlEjZ2tbA6MZcs3Otcr+lLIhtsdhpbqdUO5gR9Po0Ds0Eb6nIZr3RG8qbM7T1uUk
+GisOe7Pm4KxNBdbybEQkOc7rM4m3KWoOmExW0mKEzBSPUnIENRrPC6y0TuKLjmQa5YJfn4I792e
J+Odd61s22PvdsWdbdXDgobQWz7WiRfX1OCmN6RiNO47vM7DOa4+if+UFeoyjqSbbeO5UdgSYgVe
BzRo0+xxKITDI+Mz+ThztuV1E2GPczXqKkjNdpl3B8TYoKT4v1vE1nc79ITA0On1I6gkihqm2owc
5TZBEY8Ajb8cqha6J6DnfWVd2w3IFl75iqFeVuM2xL9Ssm21Tpo9RnbCCmJZUQnZU1IkMhVMB8S2
AEe+IMBnBenBGuHEFAifGHJG40eTBe7CMixGXM+OVvdtthSwrByGhcztc8gYRV2m9pbCFR/XjNpn
OM0lGgbUDKa69ywhAQAOltcdKPv8W2VDKmU+XSDok2mSPQqRNgChvQEKVhAU1UlVOpq5OsOZjemn
4J0zQrffuWVWmN1ix0C0ksQM34tOoNSJZ81nSIha2+z6DNAXVkW/+9D2c/JU5w0tU3CMoQ3B0xuf
q2DWH1FIqhOSOWopO3c4LXEWgLofk817CYmWb5XZ7LTuN93UbMoM894GghhSCCz89ZcRd9UFKXRT
uSdgtFB7KJ3J7cRKpx9wf6E6mxKiKlFHzTlZaKELuN7zbevQJCpXBztfymoLrAmPDd4QSP0DWpgG
LGi23PVVFmOLYDO99K0hjs+TDKm4UbFvP+hAIPrBLTXcYP6WtxOoWrkNEtd6x9g2sfbKHtQhTPr+
0tgDnrXOm1H0e7muv7rwSm+HniMjJXaOLKsVyoCL65MIsTyWRizLcKejo8CNMp1lKDfKO3oe43ec
X9Uzjm6ICaXVsnumXo5tNXSm6stERLXLlus2U7utomF2om0eezgNNz5ZvCjBdFOxTPP6YFy88Flt
wk/WDILsLreteOFPTPIehS4RAfmDJLmGJBMt5lhQY0sgZDdJBaNz2FgA7g34vKbhf4OexP9QNkCY
R5/Pa8/A30P4oVFU7sbO8x5Jdx7uXY6CDTHxfieJMqhqDDN9BrO4RmQeHGbLGS4mUHoTkLmFYwhf
a8pLZ/cqmYHeuV3yHYcb6HcNKOfLZNr+G5iKZMDYxa7De2oBGdSWWakEWMgRX8Cmu/AUjrFDSeJM
x9S+VNG+aFoq4KUU8kOdSvvDkLF6s9hi+jiGftGfsqqSOQEZk31duRLfSWmheUA2F5ff4h7a1tEP
khyRP8KvXddVBX4dN5VbJZbw0Zt6S98KfIyYXxD0evprn3KQuy9KhmSf+W1nZw/X0sxEIlN6b/Kp
Vw+4ZMJ8Vw8MQTeEVnYouGQ5DIfYXaBAlH7v3eM56qfjRClYFazTWFDuLNoZ2UXlW5jkQNhZ7l4M
LeACAEFPzgwmZT8qsjw3IAxgvyADm4Y9zSYKcuj5MaRhozkpDHiCTt6ICwpBSoqcltiX5X5BPvI5
BnEnNzWI+sdg9hRAQf4ROH8dW0UKCP3DmIIe5eOwjbfnjaN2oH0KfijoNULf0KeHBi2l0d3ONJDw
j6bVPrS8YqiesKziREC/g+9TQTNxtn3nt+eyqlFwzFiWNWqzssQD0Nf9F4tYoPRyBELd0QYJ/ObI
+DOKNpQa/bumLdOabTqYriunLcO9qI21Jg+Y6R0oPic/EpeQI+IZLCs90vaT3Gof+JrXcMSB6I/e
QC+CxvPGs2zHXCNkwguJKFnhhSqd+BFdRh0R4KB1t/Hx+d8jjcBNMQ8Uu0hc1Vq7FVlzkZb9BKtp
sbIPlHwzBWjCHrptIo+PHy0ulrPGrTAMeZ0D/y8PQhyIQ+82T34dj+0GIjhMv8x38uI4sVfrHe8l
y2E9ESK0B6QbxjsQljZq1j4tPpuRZWbTzhi6Nou9FA+WCZYbtILT96Y0C1/5lDbd+aiH4RvvZSz3
MFj89HlBcmyOOPxz6xxFZ+fg1V8S5tOQ3YtT0PRddSQglp3TOMGq91KDbX8uSxfVToUmzOwbu1u+
Tgbw9K4vE+cWJeZYn+XW0nwiuArRvDOkDSpTuYDqj66sOQBz/j6ZIUmcMrS22XHUlCT9tQ1FQexy
s6xpajAWmicaB1n52c4UyuK4cdru2MaaNhV4Vs7q9zllHIFIehTKeixcO03eM1T0AUhGiIr4ThOU
we27QhYecAUQEf65ycdUXwWRGp9HqA/zmtWWs06LiNMy7p8Bg5BKL/MliL57ZiifKW57AKZhIj4O
cK2L52yi+j7ApyTKwgH26JwhX8nq90kSa3NEK9cl96pjWE0XwGQf8em8q/I5QL88dOQlebwakjjq
nQQLwLHIS6CueygRu+pzWzqXpmpuqtp95ryb7xLtf8PQPn3KwqBF9xaHR+WP5+1achKEegzKqVvF
zMJ9igN3Ti7+S/MpRXkVVpuEmIHVSZhat8CtZbv38BezSWo8PtvMartPtCW8lT1DC/YoiEW4+a+A
tIum4fjHAZ2EDJRXGaSvrsn6G4gZzntOZg7pHn1CeTpjmr6FUjCxx5g+f/h9x/anTqoP9Y5mLVG6
jk1M5atpexWCyZxzZXEAyZBJ0KLEagAmsSVA/g+bwxwMmbswQwqYVsB9e920nXCVLnqMNuS75Fcx
2+DO7ebpD0feXIWRCILZVcyCOOZV875VntuRI2EhTPebcw5B1SXCFvnGVf6SWfw4quAyYcgBneKc
QaP4K0XwB31JG3eNK7rWwm1tFdGhydl1MGW6wFf9Np+vydcKiKqwOVPksbEeAja8Z1tJSp8/f4CO
rWi4rwNP9zUbcPAi17EsHiCFMhauzkcmb7c23wRC5L8u9X/Kq/8UawD8f/9/QuNPyqv36fem+fIf
l9/rVwDJ9f/tb+3VKqNCYuGHIdGbTEqlYKr0t/jKcuQ/pM0xlGldqFYtEu/kP9VX4T9C/gPtKlJa
9AzrePWfBEn1DyaIHrF85K+z7BN6+e9Lr5AvhKsQxFPSpbvH3/fqq2jmDnHzEpz1Reh8mUuXHkze
9d1Xx03qNz6Nl9Ozvy7FagqEiimoy8exrjg/fhmOkxljaMF64GJHaGf0DDDH/fD7/0Ik9OuL+KAD
WUk8+/X0EwmBgdkxnWlHLTtPIKK3MvMWW+/l2vjPO0EVxK/mcF58rcSYesJyTDme8eN235RX2DBo
gctMCLD+KArbQ//Df7kOA3YH5wQKspe/mYLsk7D2nmVesOZ2xQVFi87fjKZ+/av9fZmVvAmGHJ7f
q7egU2OoaWudYY+V9z0hF1vbrrrT7x/N+o/878q43otaV3neao/juOO/2lGyEBM2ttyTh7fz2I8d
BxfZqo4UbP6qMyC85g01xM93ReNc4JAjFNbBnrxOlX944UQbNk3vy5NSES24is6WpZvg77XvXwo9
fnVXfNoEGzFu9zzvlQTO7+oxaUt5GlJ6NcKD0WaP2FZc0joAxedvhYj//nLqtaaqKJtlWCznBJff
O9jgSLekAnAQXHr3wDpi7n7/zP6SXr56aATrCuQR/ITsaa/25kW1qq8JHCELtPpc03/+qnu0HltS
HjMqn9TB+8bgIr+dFF0o5qQNAHhr6psHm5TJBT6HN9CVrQr/E7qXWe3gMBjrRPtwLLEn1OqhLU1J
jA5ekRN2MHv4gnvTs+4Y1AkuS7/LeeOJvf56qWVY7KTkpig8KG5evhZdCKgBMe0pmVtyFcmnuiqR
JZ1mQjrfoGP+/LBgYnos7yFCOOW/1gtEKgD9NbenCtLEHh+av+1hwXynEc+4lZJnemPx+9WdcRl4
DYp2pHz9whdmdpi0NacKgNduYT55DIJpPBX2lN///r34+dPizkJfoVCkk+i9FihMWQvrszcnteBu
bFH+74jBGv6oLlwXDP4TzTLKD1+wH7x6UH1eKQCt9QnTjnV0UcBzziW3+vd38ovfDGkuwmiFbGoV
KLx8G4RMLaf3yxP0d820SCNRiOORhplnLv6NK3EB1KRISGj9vLySF4eBhAFyQvuVXoL3sA7QHfUe
47J8A+L5i6dDd5tsZyxEHrm963v5w8JnZhuopVWeZmFxNijz9UyVvJUt/6sfTgSO70nbp+B9rQ6k
z2VspoqnEUo5bX7F9LRz2EKq3v1b2P8vl9hf3g6lCbomgWjp9e2MZUyGy1ycrJBQnhqA365x8bH+
/umsz/nlQrfeieDMzZYBXOrVe6DWZAbZZafaD794upivNCyiK6bL6l0Fyuqboyf9+d+4JOcrCggO
WPCOXz6mxI49gBvZKV8M7vI4IWhsdMqTaubqNM+dXiMpyvqN+6TU+ulOqUUlswPkMwI12KvPyvf7
Lnab4tgqQkpwbI420veUw3rLxzbumEnTL+5Wg0vY6+6TZO7ylakAebnYsdtmTyVrX2smTTfzmBNV
Gam6OVeTah6BfBI9gS2xwfzK359toHAQvgdbiTzPvGVklK8EsK3RXuDftYlwr73cb/rbbKiH9OCQ
/ty+U2mFd7Uz6JeJoGs6elcRDXdDq3ZIvniZU9nvBAEHM00hvjJUXyK6EY2TPadeaNrzaObn3jeR
VYPYs/4fe+exHDmWbdlfaXtzpEGLKQCXpFO4U8YExqCA1hpf3wusykrSPZpuZT19VmZZg8wIOICL
K87Ze+0ChoBci6kbxv1anBqZELkhEHei3IoGkAIehmNIab9V0JeVNiWWlHZA6kFosuIh3HRJbV7l
UuQ968pIGTGVSPamZEGmharV6gow2PiUcKZs3CiJzY6fE/nvQhbNoTqt6M8JFUa89H2pi92QgMVL
M59ZoMDjugROHhVH108RHK1BSWGVppdsVY5PiXzu7IOBBMJEs3NdEgHVu5RFNAxnqjFSQqBOQjwm
JYRg4RmT+tRB6eA/qSmaBARhXFVMZ+Q4KY13oK+MuMcPPUiXox+XjpAN0pvqdz6xz7XePYu+VEx4
MuVhVycNBRwqGOObMBaVBGm2xt/VYvSb4e9JedGMElUvqLZUMr0ya/Q1Huk8c3OrAdyTCRqmNOIU
xn2r6u0zwu/mt8cHVru56lOVKaequwNPkO/BHfSBjTE/1ZR1OQhj6DZyLwWdjWnavKSBikuKEMz4
dqKsBmQr6KnjB0TzrSpzSCRnQoC+qoryThdgl65NmBirAiuwuCy1XgcG09XtKvAGykol39qeg7tf
OUqTKVtQ0fHDqJnTr8RPpR0gbv8RSd4QL+AdxvWCHT7NkYrA+DtfbwAqalNpPIHJykGcsKKHTjs2
nGQKg/C1JaIsS2RANvXv0UMk4w6BlITUmPTwhU6/9gYhnlgNy/PJaFMRQ6QXEQkkNJe0qqbygU/5
w0d2QZc4SWTIPk0avEwDfqpNV2heeF8IxEzYk6bTPeibhqA0lfilg9anCgQ5zpINBzcF/VHLlAKG
QexRP5gBPUEIM+K08w0ZhFaZUlcp/KwcCKCSKI9aagUaRqV36LZdIDwoRoqN0WuJdEHSQFSJ7VfN
OC3BXhe/ApAtfEhiO64QX1HRCgxguLYJZFW6nTyJfJjA1KtHqoJ5vtaHnGDMcUzMh6RMB9qbwTip
S4LRWlzgXWw9jC1uWlehcklVlT5J4WiiHzdzNE16XwAAIkPdIgedImyrDosyCNLXeBjDA0gsrV6M
PR/6VWEYaeLSlVY/kjHPgNtgD+GfaUGCjwJmgg4m7wLcRmqiuO0g9BHeo2Xeq16HGKjHIArxuTd5
gg8Z2huAXkQsqW0QRdCA55KH18hUmgH9gtFNRH7IpPhWng+1tgy0pH8YukLVLLdI0SjAWuqayLsk
uAXewugH9BAo50nBTpfr5l8H6v8tu/yPPO8m/t9lF4I7wt/hy1e32+ef+FfFRdb+onGCzU2yVOIq
OJj9XXCRpL9m4TWEc4onMA9nHfF/3G7UVdDHI+wln4N62XzS+XfFBS4v/441k7lVJjLg/9PtRuWD
/7HPwKYCPP+4MFdwRJZGGSOsToX/th6aXzXEroUem/KZva3+acD6Z1fDrozjgDWv8QpHRbYCR3vO
uqyksfLD0obrCXau7ctlD7nKjpJ0EDgTeyg4GcMQE9VWvxK7BEUl0sSDkXrZCwrA7CoXYd2VTP4b
M9XidafSM4pkOuRk476D81XXRTE8hrmlbOu2Fm7CVuarodJwEyee+jzDFQ9gE64CSbBwmGrWotY4
AlV05PvMV17ZfkuO6flPNPRpiuuFwoMh0dkHHuqNANYEossc1C7ddZ02NzSDm3dP8YCVEVvxGzdw
vQottQZ1I9S2OiDK6UbF8fKS4OzJSOk8tZW68LI2extNhIGzD8BJYUoSnTyG5aEqWUtRGalWsGhH
DwCCnjb+++THRF8oKNyxz9W5Sxm3ETH1poovVM0hRYEYSwsmSyERD1aAj1cy1zT60em5SgvhttyK
SCcn9ArQjGgZGANA46dRZtK2gz7yOwrEhqJdV5T4brpYal/p+DNnCG2qErssZspLPZTSAAW4VTci
sdgYbnOyLRFGNsKzxS7nlqD7/K3V83Av4b8znQIEh+p2Ut01DlQa7VdDprG1SYpUs8CJyzxzqc8t
f0vr2nhisrQAgTcRcKGsF4dtKyBFWkqV7q3Bftb3dd5Dq+grPdS38D7K2JWwYxCLFlQTlHCCxoHb
A4t9lPMal7NAeRv2RtIx3PwyNawtjA5VxyBixTOLsG21BYcRFSM5F86Bl2tlaTckTUG0Kf2AjJcC
7AMiFvr48VRlD0iKxmbJPTR3kahhg1atkQo2C5D+gd4nR6GSdAlXI7lvcHAmIzvyEMzSu5sMnVgU
sYbgQ+svoKccG8ojnW/QbZYUEjfdIpt677xZBoacWH4juV2YaDrX1iPrKA5pInUCErNA+QtOh9u/
I6G6shDehURmklsO7F/pQo2EdGEeubki568Ryo5rFaJD5Ub4q8ul0RsQC6o+l+b/uinfaIvRhOoM
L84XQKJL3e1x7leuXKlEb3aVhbrltm5INGx+MSmNRf0eV6YauGIT9M9goj51uMKwRTAcT/QQcQfY
Zq3T+Q+ERIKLhtAl2JbaWBHB2jTpCyEg8dNYBVWCfhly9RLVOQ8H6INYLsy49i3b9GJxtqeGg+dW
nuHfgnoDKCQOobopag8IG7AHmrY4dcl0JAJn/F0FxHMtGmRJgLjUrELj2ZrMJgyf9DmeROEApSE2
3V411etJQsXHJwp2AaDHMMkrbP+s6/3o97cpgbygqkIdLVlDEgEAPE5iDxG60/s6y2Qs6XncaDYz
GHyb2hAQwUPXCtdwWPOAdqxYv8MsK4h5g3mxyCBXjOsGkCvEsVyFFKeInRzdiN3QvxlKXQ1OgBwe
bEGewV4JUPnf+MAXnlDot/6TElnK2yBp7asEE30PeD9V3LwncMRBcjKDcxAWSeRuo5Blk6kEwpwt
FiSTnEaLctTrGw/tIXTcog3KhUTe2rTOW7/aY2o1kWehtUH4ZtH0iVFGhIsoFdRiO9H+n7dkURcv
qgYtw0JMh7y9FtUR+KdFl9Gwu8zT6eYrM0kS+3CVL4jEC1AWeZ0hb6GVa8WmBOU0LbogVKS11Wiw
ywF2yU9tQmPC6WXCI/xBnQuhJXEBtPZU0b8cS4ATNoWwUcdWIMJFmmSxJBiAGOzXBi2gbOumGZiA
P63uIg5TIF65r/RPZlgiU8Tc0Jn2YNL1dEJZ8H0bfE9tAt7VxtShvKNfwnliHgj4sWBjxKR7yCr/
U8lISvYusbTU/5UPCGPezUrK0o+yy6bhdw48M6U2XJYaUjxJ6qu9FSGpua1zjSg4aq1ZAgCPlFFO
e2MCHO8A2MwPr8YslGBZANuafFRutRxBjPKCrCsck4JWPEsrckFZUYuL+muesyRsUpNMxsAW9Q61
nsLf762xB8TthR+MJIyidE2SziAMAuHaRyTERbpuOGKj0q6bDiSjnRvaaCzzUhEQgkVjloUoVVpp
Qv/WCB4zkmiU9T2JwmMdOlOMLP6BGOWoZnL2o3JflGoPqBzQ/LTORi1XV1CDDND6StkxlRChweRX
xmm49UNUZmstkVUSVRtOY2j45Jw1lIW2fUqlIM5XYiaryspro5jToxdymhvBzKATzqMWIWaa9aW6
j2u+DgqxlMg3kB0gG9vpSFX3TekBUjwS9EfRMqssDd5qkVdl9Dp1jdzcFa3eybsxNYZ0p2mFVLpD
qiI94pvMjeASXJKFsh9EkHdP2sDUuSSkdQFoDC1P+fV1NSG5SfvrHtCuvgg4PAQ75t++f28mgmbc
LgYhd4u6V7kcyOrWLvqp7MmHiYG58YT0IdtjdBGaLVxl/bWQVHIwQLOD7g7rBDddM9VBe9OOivxb
k9AQf1RUj4IXFRthu4OdWvqXCGENeROLWRqJdi5aTUDcrVXC0B2zsdThARVD1C2KSq1GzQlUf1K3
4jS+DRq2umHgdGEB+r8C8cR2gV1KKrvVWFgUB6xJW7dJEUDmBQqmuvksXpYV3BfeQGIR4af+WlOH
u0jWs+c+LqHKeMAhF+GUhAvSNpMr9gzDh5aLyWJsmLZsRme9VDORkKMIywDCruy6imcIVFtCYp+V
Z/TNSapAyVoStKwjVhFB2GVeqblGMxYbmI3TQxZHIDxbHJ2u2VBu4jQSAyJrQnQpBE7sMmngIC3j
4dFDC10+iC3TpFnM6Qp+kdJfSlLdLxHcvpEh062DpkFmLDKTxD41BXSe/jJqhrepFQihlTk2tl4c
kAaet0gkhwyYXtxTsQikdUVuylNGW+t5iFM43txroLudieLArRPZqoCvU/q3ZZDUtpAgkPAN8tf1
SCPK25cXqqE3o1unrcyALkRF5Izu6y62pmQpovZ5JYHyN8OkvhlogHPWp6oTVWq7qxTQsYMs4Osc
zKRaBEo73Yx5QhbwqBfbUi810LmN8Oqr6qUZDOikhDh100kRrj1dDpyiLONtZIzVoaMpgpnIaAWK
KtTHVmYdfIBRb112cznrZEY2jG+F2hUSSTyKavIQIxe1CW7k9F734r7whM41VNXYlJWfQ7/M0kPh
DePOo4mza5qo2mQJmtApFXUXXpIIAgl8JC02FsncK7ZjzYgB9VEpSLjE8FJq5MNAdsJCygPO1H6g
OZ5QZAu4RmQ3D5n/xMcL89Nvm2e8PNQqyJ/YDZh+AF6OHlGjtYHmWsWJJSk3gZXdy8XMsIsEYZ00
3oc6aukaL0NHztLk8jeHlQ3Ok6zMUBwfElDiJUZF9ZfGFhc5qD5sUO757N/FBCOOOfFRu41g6i+t
5Rk3ysCybli1ttNZOFeF1D8YQ5U+j2BtYbO1yhYZETmwaZm/Ef3aOUBR862MtHaTBcmBZPjRCXp+
OCAkIvpAEmWLSEktyidUBiHhyjpi0xJusUri57uUZzpc9UivPuRaxo+hyp4rY4+2XPJ+xMyu4Rgy
yVNanjXcrUtDNo757KLmfUrN1sUqIizKju0pyvWnKAbtqeqJ5gLp1TYacQOgxpVeXMjN2H5E5YzF
+zzg/u9Z/38ouf901r9ru5ek/XbUn//A3+IKA6EEFAZaRQgraHDSIP+XuAIxxV+iDqEBlCMF6U8r
6N9nfe0vsBezOZ8uCf/EMPrPWR+5BsHRePYVsAdIM5T/Rl0hHzdJDOaf2cI+qziQ4ahH7dPaUItG
K7TmnlCixEnHVr8AYD4ctLRV12FbmxtgS+lK96v8Bk9SsSWWoVgmoz7d1MowU/fiBKIKDjfYbI6Z
l/Ellb7yTkJffGlkbOB1afDXqHmni1CC6OEWWu1dlsE6lgGGVmeaB99vB0wsvUzA7BiSTQy26MNo
LXxpLDHbIOFVFfVA+goA5DQzF5FpvooI0M+IRWZhw5fCxb+uhCSGegsICngv36/UprUV9UWrHSC6
a4sgGMzNNHThitCU9KLkwL0r2gK+lkVv4b/qon7eJFekc8bWlM73seYiMIt8wJToHbTQ6hbEsvsX
VDLUS5/a6+LLUP6DWuXkeTLIoBqI3KPE0zx+nhHjprO6tLwTer1ZYiV5SXV29ALnjzNvTpmbSd8e
KO1gSaWAT+SlBtZp7gp9eXVGLup+qo/lXWyIy9SvN6apLc2pucxKcVEO6XK2m2vKJvNnXvRjKQq3
EmS2KLrwvZfUeIeD4lRCvQ76ZjumNyKGsK5TN6maLtPkoLXBPbsjR0mNdVLU1LbDCzyrN/AioSrL
0pmO4Pxjv9+MKvK4RGQ+IBsYiN9vxhxGmGucf++kuBeWhlgTke7NXiZi1uDcC9ny5/d0MhqJpaUD
rSFfMuDMaEcPr+hZjCJsSXeoZ/QVYTHT2hKG5KKnTLYpht66jYFuOnJ1doR8730yGLky7CiVLw+5
kWQefQdGFA06LFr1jop8v/CLDOsXZvQzX5t0OhBNGcSXSJMdlRECie8PVCrAcwpsCO7oCtChJhhl
DcxmWsU0JEbJTFxZQ8Tv+RaWQ+pBpOQEFLbVumSfW4VXRMhgoBpX7Emp2v6nsPuHL+TkySOgsLC3
I6hEf2IpRxNoQQuizUlpvSdUjjzgpGmvDUlQHa9AVgImEcm8FOwFQzBuf77wLMv7PsbYSLI2oBcF
K4Ry6WiMSc2E21zXqvsGtz3peq4WYLY1+uy2rMfHSqGFxfkThLIFnDVRfjei7/bEihjEEdl+0d4E
PZQDHAYvSMdXcSu/+5KCXclSf+do01SMtENRLgaxOzNYjyWoSD/m+OQZlAVzyQIJ9v1lCgWgHYjh
4z0n55036as+mbXr1lVt9RfgOhytgaotqI/SvzUB/7tL+R+NgfmfcXuiA3XyPP4/mzp5yd7qr1uV
+U/9vVPRjL+gsiFh0GkjqKygf+9UwHZqf7FJAKhnsONHcc308vdWhc4D2j8QfBY7Fp0Pk5f5n7aE
9BdTElsYZgcQOTQ2/pu9yqyG+2dOheKDEIGtPWphRgzloHmK+LpAUJtv9cpT9rUgE2AS0ydFA2qs
qLyxj/BnO91I/CA488OXR/WHT/z7h/Z5Yeg+qCrZc2mGdJwhnI7QSWofk6CCK8+lhmDZEwFhZ6a4
7xMJV4FUCHhHRt1I34cGzPfb07IuatO2EW8nQdkJRvlOuzKYD0HbuH/zVVJn6WWeWd7nZeHbIz26
5tGsmtdJRSFBFFE6UG8l3m2FI2ZcFqJ/YxbVmYsdC1jmG5xVlQiKNWarY0lWDqy4a4D13QYU810r
blVsU/HocmKbDik60nPTzDz1Ht2dxo4bEQkbW57v0d11ba1UGMzl28qP99g36svKKzdZHG98ob+r
1FHYhHK7LdW1115peFrO7NOOFq3PV4r2jJWBcG228cdbmlwpRiI8cvmWSylEKMhXoZWT6UK8wZrC
Q2HTzrUcGH6yqwdZc4hRgrQ4K4osegzDbCOAEu+a3c+j+eSdE5qsajwVdLQyfd+jZcNnwycVSWjc
TMQ2UPKmRNkktQWexQAENrDZ+vl6p0+BC8KjY1vCjpzd3Tzwv3y3VYdE0ywn/SbTSE4czfBQScKF
lBblsohGwnIAJ90l2TBQgIXBSpqr0fchUlhKQ3KmVS6It4PfGucEVSfzCb8L0aMCuon8cWOeCr/+
LiRohNxYk3GTc0rpEgC8jfcrjdpyQaywtAp08bKtJuQdiVSdUdr98ZkAyRBn2SrSwRNeVOIbNelt
xo3h15cpNnxr7JR7yR+W/Nrh0bDa69kBvZo0eoOcZ/yNJXWr3FCIJyFV5dIaPNn9+T39aVzArmLq
Z6pDdH80/wgy86tfyrymoopvgJCVmNDbd4yCz1ltymdG4fHDR8PGaEBrjwkd0dyxqpEWlUdBWdH2
mNperFLeVIWw7ITybhhkIuKa+wHMf5MR5PDzXX5+9F8nBQ5Ms8Cfdqk8EzOPD099GBSF10zSXrUO
oZHjqvNxJhPytfW1K4KXy2bRtdTjU4JGSKQMkch0z2d+w/FU//kbqHCzaWRZZeh9H3m5Xynq1MvS
vgMDtjMUJ1B+q/KSBrdWOYyFDwNgebgGxuxnTpE7wcab7Ej9b6en458xj4gvHyYpa2PiC/wM/2Mm
wbxK7VoK3KpzBGOrE+6Nv7l0khd9DuLZqsKZ8fYJsj15E1+ewpGgscn9lCwMLt8nbiitfRmJOtlQ
YJuue2Ht36sSDjV8mfdJ5oZPWXKD4Cx4P/Mq5tnupx9xNAm0ESUChBjSvtUJPSmfO5Q+LVbEbnjN
xNuCAULD08E06fx84U9s2cmFsa+x6CuovI8PNJ1Ixt1IW2GvpouYzjlRdeSx+Y4+rLqJVMyRs+6a
pYFA011UD3Rof005FuPt2C/75M6AmaMi6icDrnXTYksfNI0dX9/J8vrnX/q5rzr5pXwvCiv37BI6
Hiaa0FYA0aR9XC0Ha0Uz/lofXHNw0JmRAm7kLhopL15khw6Zxmv3UW800rRX9Fo9FEvZqiREAD2h
ZWej3bviUntArwCEvSW1CcVZu5bPVUjk46V/Htoo55lk2C1yLj6azIrA9FJB6eR9nK36eD2+VPIl
igYhezbUBSbt0LdnPh8/fkGepS65k3879feDsOgyd9gFZ2Y79U/D7OvvOdqKDNS80aC3/J6RAymt
MMe4MrudHy+mEKfoAtB5FO9qMq9rNxiWaXkfKWuJhDCzvfZ/0dSJkttUvNDENcgJQVvG4mMIS4AO
a7k1DMBV6kWpropwRdps8hSbt2gN9coW9+l05rP909z19U6O5i5LbBpaKDzZcPoFiM0ylkm68syX
dnxQlJufh94nn/Hb0MNZREdIxLGIIxKE8/cZSkXUS7yRKu2txtFvlWW6zlfe2tpZv/DpntGkf+rB
f7rY0Z0R2AKCHrfivu1dxDcFIZfVIiT4NgXlkm81CE7ZNg5WanzRUe/3yIGnJD/tCdTLx60SXXft
VSMtxMKOqW8uQKxot+LlFC8gqdWm0yd2m9jSITwgdy9zu35Sl8hsY30XBSGYAjLr+7taWU/dDvBS
pLrpeEmIG384fCVOJBD2cnbGf3SyDYFdwfPFKMY2kCPf8ZrPblOFpzhK+xG9gy2WTqotpVflqddB
ES29cFWnDlldYXBZghMpzyxA2slXMV+eRZj/gzrKBvn76xX6RLWigidu+atIQdPtWJM7z8BIuT0W
ncUYXUFhy/tFtAQ7ECTO8EafvjddTOhZvkMsFnhLbO0kXzwIhSPQxfToV95mnavyrSWXU/1A71s9
EK4Wk52xqN5L2Ejpk5XviZGSyO0obc+8m6QLsVgLZJa7WX9upj+Ziz7vki0jAnosKdLR/FkXtWVM
Pg85CQjPwcLhyi8IVvIH4CeQ+VppR29SHraZ5xRXcBIbHSM88c3LSHfFegVc7uevyvjzY//nBx0t
vB6Zh2k9DNLeRKGO0lp+iNTLHi/5tRA5hLqUzXUXXnf6to0uJH2bEcoo2PJBA0U22ZJux3NsKbE1
MJ7oO3F0cQdeCn3aa7CcyJfa3/WD8Vq44z641V5Q8hgHRpc3bZZ6744JIUV2tTeX3pMu28oDCi5f
t9UPlhYTqcBDejULSq6tG1Kgy3TZd45Mk5Q/JbvFVnj7+Vl8MtlPPnrgupzQkFRSp/g+BDGpoLgU
emkvHKxr7TUCF+hov1P5okHTJi11YdkyXV/ix34nacYngeSae09f2IhbTwGiqhfgm+lVs4dq+JDe
lRvto7piyIngJ59I4W5YdF7DfXbpXcAjE27ry3qTnztNHG/dPz9j6NEy+1rzFPctGwlUFIub4OFC
ZOuQF8K9uRKIF6xWBe33eM1rM97pqANDyFbZuS/507h1/BjnQ55KBYMz9+eQ+7KV7GsLemQQyPvg
LYvs+p48zZCSIurtFVo5qjJJv0ysJZMmEeLik2ybF/VdtueFtpu0cCH0Jujgul1zj9zehO0lrH5+
0dL8Ik9+oU75Znb3siM4GvRWalSFbvKMqqUIxi2xhzvWf+12EYVOfdPcW2fWybMXPJrcqiRtMbdz
waziKGHr7xmMKiqxFVIMe9qpgZ2xqzsXeHD2svPB68ubyOKMcJx5LHj302sD3+yqfTfvpNvopXux
HpIz++eTYxxzG7yCv5+qPk81X64Gge7fV/MfEP8LYDJe5DcNEfvkkO708yv88yD7crF5ov1yMX9q
9KDWOLrhUCCJRmnhc10j02NfSZxl/hSA3kQHZbOfInwzFJcqCWfmMmQF9mhP4IG+saZ14V2J9PC1
6kHNdirDrePkpV175SEnFPDnn/zHDczX53M0vczihFYJmWpLw4X/M95n+TqvXDA7KGDCVw0bS3Ru
4M37lB9Gun609836JtEBIzECeA8SBf4F0YZZfWCPKXgL5V4w3GwfoWIANYIW8NyH9qfljrqKiCea
ui8N6u9viaRkZCYAk/beh/jij1vv2ZIW2e/iQlJtobkO0zN769MT/TwG/7ngcR9E9gH2oWmR9zos
H9MdYkezlul4l3HvJDR1fO5hs8rkC4N9VkxQEJy6n1/zPHecPPEvv+BoYKKJrWmTccvdXZXZHIuQ
5bJPH8+ZWk/23vP2geIMYoG5ovm5n/ryAQR+1Q+j54mHfuDMWBEWvx3LZZcSXBUg/bb+6zrF0fWO
7ytuM6MKuV48Qqpeg4KEOwvDbdSdSYQd7DapK5e3pH0Db9buu9saddYCRMrPj/fcbR99RD39JK/v
+BmmtDVNUC9OWm8l/znMHKQvZz7Z01nm6KaPPh8tAqrsBVwNJZQJ02hw83qJ4Uukswh9EB2bfp3u
zN7xzIU/bMRnCFuKv9MVuhFujNmc5pq4xCgmgHLSYSJR0qSM7xTnzBOfRcJvw+7ol6rfvzQt9sCW
5vzSpHUSkIrFZaAswD9GVAqvgnrj5xcFubSlQ6qEUpF+INkD1kltfC3VKxVEuOeB+8pTV0EwqFa7
3txO5VVcUQBzR0F2hoR59BLnvp0S5S0Gzszig45HEDAJqLjL3ESAGUvUOAfV0jik3dvPL36Gknz/
sOY7JF0BZ8vcFrGOts6aEERtKHOHXXb9q0BehvNg0DeV4WrKsxJvLI72000yOIj9zlz6ZJN8dOnj
/QKBC2IgcmlE5Ia1inoegtM2WLWcmk9BJv3z3CVPZs6jSx7tGJDkgm3+fJ/JZS5uRGfotmSAivqb
EfDB7RQLQs+Z6Xp2DZ08YoK36N2jZCF462gFD8BA6HgmpANVuAZ9priCRhIoFGeWGimC7XxoHR9I
7YwtVw63UQxCdoVBIOiXWBe6hlVzkyZoeecqUBTYkeB4AFkjV+1tbd8/WzvR3Hjqq/BrfMYm7fj8
1RjoEpvzsSrb3b5Slqq3ElPH2pmo4QQXzjZnAjaqSD8D89IqwAyqj2a5avwtkCywDLm5/Pltf66J
x58SOi/6ezIJAzQ0v39KCepcGR20eJj1861Nvqh/2X3oTjYtDe/aUh0xcxkFqtMFv9t8NYUun0/1
OGwHhwKBeSfs49xOTB7Ajg2eijreXCv1sjXX4bN/F+9Svkt70Bah6Sagu8eLtl4SaaAXtt86wXBv
CYtW/WiFbSI6CnF+7XKK7NC05RWloomH+RjolOPfUXOYnNGoCp8LMjnZyTH4vj6Bo0m2sWqrbiPG
ey3fNgXHiFUorPXNS0nIOPrzn5/3iewMY8i3qx1NsoFgjgK4c/FAkWUDz45XbaaLvmT/iG4V2qAZ
2MJ7koBXtcHLAY7DwY1Y1xZfq19RbLPQeL/jcxWgP30K81SDkgOBwufW+svyCulGDOMpkg6V4qKM
QCLJueTnGz/drMw3DmgGCd8cOnVcccmITwSDPEgHI7ArWPDYnghMfEt++3jaPQcl6gQkGSuqv/Yf
f772Z4TQySD/cu2j9UIZFCtQcRMcQoxoD8aj+G4SN1/Y2mP3CPkfLCsJk7jn/GeqPWRt+48eNZV1
zLMmuvcMOOhPi/rXB3FUbUOUkvfh0EuHJnWm1MlvU80Ra7ciAvTM9uH0SHT0zI9WkcyaRuLTJ+lQ
wy0wY4p5fI2u2DqmdGmwqgscXJaCuBvbM9PK2SsfLSJxCix99LjJqnQpcBHz6/eLHs43JxQZ5a87
810b3NrnlpL5Vf70qo+WkjSG3z1qXFj/1T5Uz4wx/WWCHJLZwoPwjoKvLF045uxMfh5jf1yxv77W
o92/VqeRacQ8a03ZK5Krdq4POxLA/UK5Hl/Ud6ikhcKbns4Mp8/kqNM7ntvtQFlo6h7N4FZiwGuC
UU4/xIkql6AIYYQSvdKsxh1/6SZR08FdlT9lc55I9Br6h/F+KraV8lxKEtCEmz6mA0Mvllagp9ip
DKEVezYsCEWu6bAsfn5Qfx7+//zco+mWnD4Js50kHTyKAKpTsM7UG096oP3YnsNMnZ5C5w9gLm7N
/BCVOuT31a1JhKQv1EI6ZM2i1IGkFvjlVHoFSA0ug0KwvRD26PZs6VOZx/fJS/ly4aPRAMjPRCKb
c5ds2xObNZC2ETbNRF6YuiOqdtu5aedOjzRCYnnZCI7eunFMYAKVYFtUFq3kgpsPMjeIN+NwIdMM
b1ZqtFT0S9247dQD9teo23T9Vmt304Ap6cyE/cdl8Z87+GzsfFkTTKxaAgAohpXq4CW0iVqxqYaO
0XMDYR29XRS7P4+M05Lk59tCM4L72pDRZn9/W+iF1byHYHEIjI0ykQ4SXdaYM0Utg6iwkVu39pdG
uypF6LAze2KJi7OTIAqnxMUvE1yp6S5JdhTdMDpr4fUw7UwZjLiryHaFA6/fQdpl3/9Yic9hu6u7
xZTARt1U2UY214mJG2O6LMDOFglmzYh6OYYJXdoH3mVYH87c7Ml3QAOA3EDUQBJ8YxSN328WtHwY
6AMbAavY5WztVLwM4GXBnKzSh8raGM0tKRd8rWl64acbI1pOCW3ZWw0il27j6MsKp8cU8d5YjvIh
wUmeLXluy16NTRibhytBWFQU2jPObRfNCt5IiXx9MVRLooT7J/kCRzDlSPaYCcEVtz/f3mcX99sH
cHR7RwuAAKK06WpuDzqE1XJCdFCk5i+mI2ytTQd1pXQy4juqW6rIBrbLaeEbF+ocLbRUqyUltYJ7
I99FcyV54fmO1WPucyt50fKYlFWuO5Hk1MKqKFbce5o6w1rNDtBt1MTp6zWmTFzXYuBqV+hkJSJL
MIKZruY76bTU45e0xSC7o8Reh24ru3RsMRu3JFAAoBjwF9vNr6G0i18cXyt5mRTQ8z1HNZeV9lhY
Z1hkp1uj+VkB/UE5Dd6IMvL3oVBJoYTSxmdrpIKhX4oBjIzmJiPttkESpK5ylYCKG7/cTvPee9jq
zZli5slsdfQDjjalVSf3DXAc6WBGa7O8L5orAw+ZfNF7Zz7x01Xy6ErHO7FCAyxostkWvUXD0XIc
nyT9FsdRSSZCvrW8dVxdGKFLvEidr38ek5+A15Mx+eU5H+28xFQpB28ekyW0IzLpEtdiMAxbUVj1
2WXdbbRgqQ0Lz9uG1UqKrvxqpVeOldnw/dNzpbMjLfCsNPr+1o8mgAnCteRh/TukJBgZa5PuBBkx
h/wN3V6JfKA+tyeb3+JPt3/0SaLoUatJ5vYROEIQKju8tRAdlEcx3WejW9a3bfrEU2fr4g31f33w
QZkgiwibYNOhmD0RftVyMmSTGh8wVXZsvkGTqU0aLgikevaMfMYSTSqHS3DqmEgu4vn4VWtK79YG
p6EMvuNqrLyrviKDQB3HD1MGiCpJwnvV6L/Y840rJR1fA3/ZTb2xY8W6m4itOLPZOtldchMKh0Xc
TJ+ckKMvdW7VGwqk9EOVzaIKvRzIUJCm1ZmBelKa4DgOewyILDwSFLhHW7rGGBQh8o3gUJr685Cn
wARCzN9S3tBiij1pgVT50mJWQ55G57Slqa505+71dFr6/BXIR0FnIrc/tnIQoJT7PiFHBwhiVPdq
3zVLPXJILtE3aoVsHdkUaJZ+wQk9zdeCcFlH8sEopfu2D6czo3f+Gr4M3tnwhbKFrqSFasgCyfZ9
jiyHoWwCz/MPAxdxyzA5BAO2SIgpH31VCWc2P58mpqPLAdekAEdHT0MsenS5mAw0cbJy7r1TLnU5
lJY4BIL/y96ZNFduXOv2r9zwHAr0zeAOHnBa9mSRRRYniKKKhSbRZaJJIH/9W8ey/a7qhp/Dc0do
YksqscFJ5N7722tlcnJfcoBFDSYDjF6e2g9d+10KKinP7q3r0TZvPfzIdFgiK/VDtgiKpv2dAWgB
Y+MkF49qk2XGrOJgcQItLm6v5l+EG37NAF1+VpcpBNspBJc8O/jl8dm2PiLIEiRPLuSs1Ejah2zv
w3fKxTmfmtvAihy2idYplVZbsmfZWodCMUMCcyahK/VfN9bZ4AG4Z3eIcXLF18glrF0drfie5nm/
oM79F79f93//gv8as3LJtWDxjIJfbsx6y+fcjQr7yxo6dyXUfzbh652Oq/Eaudwz/HHr0W1NwdR9
ZZOpZIG2G137WMf6DuXXdL2uNAuJl95sVbudQbIDXQluK3Ld6Wbb5UPO95nNs+EWEGKEK+1Z31WW
XWd9W5t/UQ3+2ubhVxASwEpCMsV4yvnrz4/rFM6YIgN7/LLUiTyyQ+wfCgyXXC66aI9lkSBW/RaF
znxwR+5GbNBsVxFoHUAA3NlUN69XlqXpRjFZhryX39UVLbjChIeKIXevJvk4uSDFMJG3h2mBjXmx
ae3cler6XxxGv1xUL/uRMMpsLLJczy9p5j9/K7aGLZG0Q/JUD6q/tir9gktq14bRXcCDlPXhAGel
mk+BoVfqrYG+a0sCLWxMiavGEftZW/WVB4aFQhXgl+fUO9fjdf/XL/M/+y1/uRjg//l+y7H83n3/
n4stl3/8j8UW57eLp/ayi+de9OuBzW/ub3hz7zeXzALQ6ksM97KpxxHxt70WSFyXMEUIexxOqU1f
+B9rLf5vpIcvwGvIXXTMyY//O1st7Df++UyHUQsFnyQoRyxf6f/KoeP3gWqVfC8x1UBegki0YcQK
2Wx0vMp6UdK1blg2hf2wlggOMrgoWKww2jHE5owbzm3p4XecZFRvmRps75srrLo+qbL15ZVjFB35
ugw7rKWbhF035VXvPeStDJar0TIJWBpC7xeX1FTV3fVYr6u42WjVk8SVQizX+eICChxC2vZV2fdJ
NicDf5rX1bV9RnqSLFdeAWVo5f+ZnnG0OI8lvKlpN072p4sFpbixtml2slzisDkm6yRfRe3NFCnA
0aZrt+wHcTL1MAbfm81s9p1B8DEgJV8gZoXFQEBkdTyEkbXrLD9BFkdyD99isc99DbLnNOf8YOA2
c5GAVtiE4qxmvzz2SdmAMEgUwchoWeZ9bPjopbLp1HiqxxLPb9A0gwvyBr1Yyhw5vFmry05csOTB
Z+d01nUQdISUcBgx8vSSGq9fZJvgJR5bZhdmdIarnoqBCcCwJP0J4uxqMz0r5bsJq/Y7+GsQmjH3
hWORW8xSgmJrnxKj6fFWDcqndCt9xEm1U3/6RVv0zAyH6naw4/YxitgfTm0kbg2voKBUN+iOLHko
ui3/nCWM6gwupvVi5VPJGgciYXom2lY8N24TBceyh1CZ2UmujlboCOfQofRkG3vypw8sccA2h76O
vthOzcvRZshm7fJi7cIs6d2FcUXURvlpwR1KRgsJ6w4mPt1wHzDrB0Qsd0oNv5cpc8GMfdtM374P
kcWUVHqTbQHHBHG2oOLVaWeXbDJgiy57fJbJcugsR5+Bjeht53UBRIpKdNa9GyhjZWsFgDR1eLKu
tSgq+g5IcMvzX41J0OhmvlS8JPz0HKhIbirnfqE1MY3CAlnTtVUGYqZ8MCapPyBfVYxAWUj6xNHn
m2wL3OkjRHz8prxwHglFWBzg2i6JLq+l1NfDaPqPNuprbz91Vf9oV3Ed0UUMqs85HMI7LwYKtBcO
pMjMbf0VdviCLG3nK1RPOMXKLVu2CHhHBbuOtKGno5co9wXhp2YZebuJeOqvg35yXpsgau7A+SJO
nRx/7TJVdDOIyXwWlCXw51K6ImwKeXN+HS7B+OHpnpB4Ifz8za4LHcJICTf8lkg+C9QZyvtp2yPd
3dguQbQJ45NtWhN8LuRL67k8arycP9gWZ0e2StSypuPWsDQHZWpCKZTjzCHYNxc/lS2Y7hZwXaaU
EAe/0Moe5U2eB8Y+Fl7C1puuBG2XUfZ0ScMiWTZWuVyIOr1a1BeDjHVK43J0yfct+HZSOYUTxFJh
csQNSfWjqdH80vIUuj+oaYgbiLu+3ivZg6liym9dOb7ufuagYFlEEJ37I4+QCH2pykj/RCetf5bS
5spbCgsWcJAgMczmLsY5JfzoLZg1WD0lnPirqtQS7LUdNe+YEfsHrhRrmWIlBcNb1m51gOKSfN9C
FJVp1HbljIHKT25DdM6f3ugP61M+uPxcQh5J5J1e0F610jZmPxcrHVOLX8vZFTOHDcoqFv11kFjv
xoIMP8Rusn0tWj9+U1uDHscgFs7azi8pVcxFf1lEhfayaUrK6tgk69qeunYI1dPEqsD2rVlyIa+Y
h0dnTg1m9NiqlzALAMxywTF99BrlbtzcQfC0owMSl/inGCe+uW6eGNEPk/FuHVFZyzHGk/3huDru
DgV3V+a5Sqt7Z2Bhm72Gujvk5SDA3C9AWngcCZGYjv9YWsGaLnm7WNMD2CxGtlFgkGJe1HAw9bEk
dDs7EPF6GtUyUJuuUfgcYAbqM5raxX215DrOPExBT/jfNtzwSmJHrekHM+xpGv9xqLs1SYEnuW5W
AgFkNBGMsJEQyaHyajAa8XnRLg2tulPA9ZgpJJBNRuGn2+gUdw2JkL/+3vubOYzHikeplT94GUTs
ijgBV9ygrwU7FAWGA/hGXWAOLLFvM/RIDrV0wiYxpT3QuXAH6o85F5x1ZwTjNdbRmxtbklMy8q0J
jpTQ5bng+dTnceixe2tuyl4mZETnZOyk/1Xmljvs51q74lr72/IauSvhtHKxm/ggYKs2aWMP9e+h
rsDlwuji43az0FxwvkIYqglatH0V0IAsPfM4qLy2iZzw8t411TK9mhq68rEFnwbnkiy3taaRpfOB
UqtYbkAlcyx74HTe67ZEoNY4g/sIb3D7ucbgi2g5tpK6dYEW/I7t0D05jqpm1GeWI95WvizvuXEs
I3gquMrvumCdN+hpsUdSmn5gpIPwWIVr/Riy8+qnsQ7mccdn7aZ97SbPH9Koc+bnMdo4VDweiepG
ceYOu6SRpKDyKc6TtHdARuUNcHlGL9oAdwIxQhyea1ZyjqF6N5nT5eVrbxfNx0iq1m5K6z2Kt+5B
TSoaYEs36kteysG6QWp1OfLyuHuThUZ7lm1LwV7+zoFmTXfUNdu3xJPBjxZVNssf0g8BY4AShCqW
MGaefZU7f9Q5/7l1/yWmPv3nt+7n8vO/jt/bX0i3l3/n7zvlHqwamh/8RQlOj5+/9Xe1UPgbLGvu
5ZcJB1OpSyvj73dv7zfKrYscJ3Y9Dt1LZuVvK+UIifDZECqM2JqjExL8W3dv5xeGAnNCLv2UBSzh
MRVjNfWXqm4YV2dbm+bR5eIHzX6r43e0s8EjmJCGd1dQ591w7yO9S56jJRlzYvkyebZVoH8YGPwX
jHVc05COW3Y8mrh5heUZr9CnaqimY+9hhKuozj1p+ySHKvMEWYGsnD0QPL2SCizEjYxauz7pba5e
2P6W78rR8XI07qqnQ6DyUd5WVmkzpWgbpgWKgobFUHt5DEV+adlLGb8nVdzjM64KAhRVNABxQKVI
9LNeDFttPlKKkemQt+nUXfQIOLTM/X3Ip2HKYmUpL9vmhSWKLU6afD8YTtwDfyRwwkF6sKeUjPng
93b++2iaaAXnJ7hpm9ovi33RObgOuc0TZNhip0gT8I2kADfZLocxnPho54VGNQueY7nsGmjO92lZ
ajbEMEw+D/bk303z5WiR0gQR6cnFTzID7XZKVaA8wWxWrtvOmaRVnz2/JM5qx7xvPTwp1BF0CXea
w/JVDwILKqpoq9qH69rhFVd15ewNHNKOefACyi6KVUS3w7BO4OYD6Qdbww49bVEtXHDxJeH0AifO
erKanutcviQMznxDpNkBsgcZfFibXVEpFOrS40YGJhX/XbYN2sKeh20bK2JrRwUzToyL7MhZ5hlt
92Y7X0cX5mU6DygCOIwDMZ0c5bP4psKlZiIbzc1Ng1huIm90aYDwZh9aNtWQUi6VXVy1SDvAo9rF
urCon6ArGPuJl6SoHW4uc6/d4j+thGrazj/++y8RI4F/fqjtp7KiyvpTN+Hyb/xxpPnRbwmnEqea
43k0FSKOrT9ONM/FiEYzgQVJ9gtoFFHn//1A83/DDgOsidEW5x1t6X8caAjWOOF86n7+Bs10RkV/
l7k9/NGJHX/53//Vze1Dz2dz/G+gH3+eYUWeD63pr0htFyQPq6V84f8zIw/xZbWnkLtgIZw+ulo4
zB7cIZB4Vkq3UFeqZqkbIH6HkpQwtFfisFiEsb4xJVAjs2bfVW+yVL7KuiQseMKiZXZxlUZN/c3T
yVJelatXVjtoeBX7STBvxd4pWa04T7ylqys196SFyrYmYFCbKP8WBUP+MPaXY88Vwhl2FlpjkA+u
0/6Yhk68i1Y4YPHEqNgCY4zwBWqrBAuhbIigoqM9sgvjIZqyZtXVo0eF+ZAXXBDSICyC9WgH8Akz
/hDiioA4cWLW06Cu3WQqgqt6MxG3r4IT+yhBczkvYwW26yxrq4IQvnFL4dvviuKs+glr/UIxVxzW
Fsr/FfThxL7vYDeoIwJolrRE3pXAZ0EocJ6ijAeo6ViqJVOrV89L7uueq3fLfhqZymzM5cY7Jayx
6qYIEdTI3dPYJdsuUcSGX9CrAQEE1yd/3cm1Dhj9bbMozJeo7ovxeUGkG5hz1UMQjz9cu1rX+bpb
rcmeHxfkG02ewfsr6+Ru1nY46ifXajvDCt9Y9nN7Xpc1GI1Jq9lH7vpkwppiBbmALYeGKUbHmvey
eJVOGKr2hQMRUrHLKfqWvEXoAKNO21B6w/UQ1O10Xc2NeHcsCZ81pcEs4we94SxIzYqlNbUT1S1f
iobPy95HhcDm4+o63VMvpSduvZEC/Rg1C8EnGqDK2oVdbEpY3TNthFiBw0ydwvTBzqvIZp7NhIAE
orrQA31VLZPqRO0+n0fawSPhADjsBJl6+ACqDly99wu1RodwK3yeqmKxvSuX2FV/22+6Qu4NSOM5
gbJL+NkR00OxLPybjsczlxoR+bvRakjVToWJH8qR+8Bu1GzupyF/1A2/ofoekVA3nJI5ZukQP/z6
FkW1tqnW2SbiuQ1zxDChvaLdXkaYwAw1ZqdO43iUZL3qZXPZhJ6Cgp9MhXN6bWKCHDpQcA5cayIM
E1fwFaBzL7O8TlYXMjAc+IsZ3cmLQT06iYqeEmfQ1Wld7DHATpLnFNOLspXzYqkaEzXvFh0cKp71
4SAaq5/PRZOX7jlPwI+zxj+aoL6F/zsS86uq3A/fbKfoOwTuIaXwvp78uHxbBLLt+63BeHec6qnx
obMXNu3BoAks68AdyIqqbFpFn9+DutPebcCHnxGCbIscUQw059+dGjJyBis9fLChJJPJKEE4zIug
u++GrbpzhJR3lnS0j/TXiR+lkXNzatZhYVDUj9Y1LmezUGNhr4XxMw9+JteKjHkQCPvRLYKGDVur
3KDEFoI6PLIFOpzI5PGXGev0KVkTxfvQqbSBuRyUj8XqiSP/1ZaeR2IILtMaxJrs43Sb0nCG/Huw
27k6R77s/VSImA3qWmORPoZhOHwERb0l+yqn0kCanNQis2oruYpnh93cjmfkMYTJ/4Siowz3nKZV
mIK3h1vg92IhWxgFwt+3NH3wdfRx8VL3y/Z9BB0n9viqC5PqanTWg/RzPgtKVM1ngU1apQIJ8sdq
HAmi15b2O4IX29lJJ4/PPkvRa6YBaV+xC3JZUXCs2EuXLfA6EpyI7LN8LGN336MlWtJGLNqkLti+
K1PQqUj5hLQ/I6trrimu/Jelo1I726D6y/5VJFJ/CYPLObI5yfIJoDIKripvvGxp1vnwXIGbvhsc
m5EvmmeWHoAxz4b+bL3dhZjZxR5tEdFuBkJjfCw56Og4LaF6NKplTyUup1ClylOU7LzJSnMjOPMe
OhGJYO+Zjg9U4S7s4PvoPr+FFl2NnePP26MKhsLaowbKfe5ogzvH9xu080XSXMuhuKLUKGK2E0Z4
O9mQ2GuAWVt4/ApUO4bD3m5anzddjEjydUB5jfJ24vBKI9cCKexMMe1JAHpcrzKpE8JPOAS4gW5W
GD6iza4mUuphw41P2AFBSqzT9quyGijPKOAq4pXu5LLjncTkbC4b6z9cW1ndPojKsbsampVkPFUQ
bz+6z7IhxRYlTUaX3PlBP98oEs7IvcHgDtOsWBzCc3nw1ubSNrK6/HoQhp1NzbZLtYNf5N1Ktytp
b4yompe9RYFPuLSCHwzA25+/5FykAbw3jXzgI8D3ylz7gqJUFmGHKufbZv7UvxoAhdBy17LnrIFX
LPa1WyTzdTgbAd84qJCz/+zKKiLAT4/ecBMPuI9zB14uX+SmRJAmKAi6zKEX8jUSIwUR3e+5eGZx
3xrubFzC8qMe7Zqfrtv3pEdEHtQ2WH6jRJzVcyz7atc2pr7IzyfgyWM8rG021gOqnpEJiCCp5NQh
+6MRZmR7yNW07/G4bSxENNuD4IdHhdBbAB3ohDvslyLiJkxoieY7/9z2NVqm5GmrLcMzghbgWdtL
dKep1Wz8FlK+geDmFg59KPIwJ7gxbnSlk5/WWDNkFWxA3SW2rr4kmz89uAlFA9HsxLwmU+6/86Uu
32pLmVtoZP2Ssiw1PDZhqZ69ZaB8KrxVzIfW5/WYzvRdLzZ6UBpp51YLX3XZJ2G6xowc0pL4fZWO
ULO4yni9XtlhK9hsbECXl3vdruYmHzUqb/DzBZsF06RRSxEgCytZtMcy9Kerjm9lzCIh1JMVrHrO
KobxNzRnwUSU2Fm/jrFWd0tB/4ne7lA/xYxcfuhxDJ6EyFt/59iDU+y3uM4lOS/J3W8qrfzYAJGa
2DnQ4IharaMzaY1g5jcysFRcAdVEC+c1/UtgV+zzqkLhihj18AOgVkCLuFzVGzc0Nma6pPR+54Bl
1rT6AfEueXGTpXacq/syGrqS0Oci2Yxv+6ZNnQQ8dMbTpE9oYBgVa2dkMOUNLhfOeLB/DyU9YKpe
rRIqxQQhRrxtyBnod3XPxi687nptizpK6zbmztN1/UQBFipEgEnJ/gF0mSX8Zjti7C/iuLBjfcoZ
Lt4Qxeq5gXqCRYP2/LA3tkCUzni4iMnhTK1hW3lcvs0uoPDacyR/bFtuHHomFIJs8xTTGEigue0W
yykmdmmM9UPNcWVD8Wkr+AYEIVnVrrZ82rXdWPgMMbb45fLf1/txBbNepY0nJ5bsog6EWcoMP054
Y0jCebqwyoQzzpPOqacF1h7EYML7Nad/i51s9Qag2Cv+mbJvrds56pVztLgNAgdJaOamg++H464o
Z/u0dvlFeja2MZteKo8PbWvpJw0qjb2xgMuixYnt8xNLYXR5TdbVc/DZ8y3ZrCCO846E6Np97X3H
NAliE79KjktbU0eAezD2E4p7J3pWo59Uu7AX403eN4uVtdM0PFqTk7R8e1q9JozkGg9LTlyMh81Y
EORT0EwWTphQD9V6K7U7NBcdDz3T3Sb4yDNRmlFsHUQsk0dlkvi+UN0lTlDO9O1DGrVcqAZnTTvW
y+yUXQPp7Cy3b6n8fZsWIMd/y21B+sSPfcar86FYhu1rXDTVcN0JywHgAb+b6VIbjlta90PxnZps
4/HYGvYzqjhvjvRoRLgTNEAR9LSKjvJ/pvl/K8H/fxX4/1HtZ/dLAf6P+jv8LbwU3he6D7Hs4MJb
/aP+9r3fLjuxtHIDcA5Yxyl9/1Z/+w4ac4eFGy+O/AuP7/8N870YsiW5AHJdPgUzubx/p/52KOf/
NM2PCLwAoL40NSO0sCBNfol28lmZNiua633MA3koxqEExO7gajBllPHJK6BMeQiuqmh68XijH902
JLjn72r2ZktLsF8ZfW1NfS62gW5ieDWWxXUER14o58Sg79QP8gQfj0GIt/qHFZYrw8P2q7BG4oL1
cCahlo5tkmeeUuHOSarmHe78dGfz4Yoa85iHAwmZznOvVuHc2mvxnVmRSxoHfbezzikeTaQO0fpR
5DznvkVxbUm6S17ZEsRbTlXNSWTm8SsyxAJToNZn+qTuQ6ku8xNjnqYpOOJtrG8rv4ufwrqdH3WN
ncaWU7Nfl9E5rUpOxAYVlF6rv5/7L2Pev9g+LiOs1I+u4IPUSSrNfKbbteYJvdWqPU+i7g91ziW3
U2HyMtrDPWqH4JC0Ar6vN50YBAwHs3rMEBb7EIZOfV6i2dCMmMfLgIG7hFWddb19k1AsMsdrRlaP
1pvFvZQFDsAVRySHptLTcY0xaeKRnq+VSDh945fRt/aokpAYjvXLurnq1HqL8+iOc7hPvIJhFm8u
d7Oexvwbd/yFhHLVpktdpeDdI+RI23ky0etgjZ+eOy9ZZ9FbTKDx7eRAPRhpPB/TMdDeW9cu3MdK
855HA0HtpqFoHAZF+HP+4lbdpWUwYmRAXvhCpIR7msXhG0eT/WaRuuAmZ79wHtpxeUf2fBeK8a0j
tqTC8Cpxco3eorhhZD5k/ugjvi5AhdRdnU2bTdGiCUIYS09fl+aC4x1t3u1meG+dSX9gGsQUbTUv
CwWpxezSAPMwDy3zqX0fX65hEEBSh0I4bS33xh3p2noRI+iZJavJ5NFN01rIM7B80Ta2Hoj9fnZJ
cxQb0/KhDa88mg9pXJMblErc5UxdXd2tu1rMH7X9tVf1V+pNvBv1vHzAEJ1YW+FFsCoNPkZqFKvF
BWFvE+MTFuH3CDvLV2CJ3hUTiA05QlEflBBPg46tTMZN8eB15P7qBTC2tEWQzaHOP6uGJ4Y78gvZ
IG9f1cq78zw2jKMQIKJpLEbvnXFPhVaY6PwcY2fgIvjC0nMoGl4FWR7yOnfjqr5O5Cp/F24kbhfS
+7659H8XtjfzcyS35Jb4RsWHtHkxBGozzi+WuH1KpmJ6NOs8vHUryzINeoqXaKHwKHuHhxNbUoaw
kgcFmDn+inYHnu1pUbG8DYqi222RbB8Dd/tImLDfxj5Km2UdGdc6dbW3hkmisEQbNR1UaJow3WbW
fm0sX7dVwN5vy93wZa4o1jWtP8hiQfcq8Ic/jHbJIvtWqvAAJ4v34Yh/CjEVCmfqC/ILddDcrv1i
Hjkxa0awU8W2Q2TqF8fKnXvRSYyj7XYpclszu5cHJlyfBPeU+wlL1jXX++4p8ouOeeIWSwrxRHL9
qtAlZXPOjZqow2wg47mM9GWkXxI6cbiNyFe8W2tZXc2DVIC3lo4P0lyYZBd0qnX5ZCrve1XExStj
xMY7OJvfU2NMmGS3C4etFuXJtQRPvR+v7XkMSflBlrKTvbOO5VccLvXOxJFD0WxbNyE8beBMOT/6
qq6C2zqW+oGOjfmdwfOaVc06n01QTR81ZU0quinXh23ukrPT8yGeLSk+/DlysilS5s5ZrbkkQSHw
lHB/y9G/IM0xwZxglXFDHFQOn9SRlCScE9xVu8g3qJ9aDKXO0DsXJZ4xzDWUc63msd0tfL9nW5br
o2fW8AmQq7qmVaA/ZRIy3k8iLLwbDS26dd32ElWDddabS7FFKIpPVVzPUSYtJIRjKU82DuYb5dn5
oaU+ynAcJgd6jfKauXG0azmK79zAit8uRiAscZM+VsgSuVvqoGDHsMYK7TZt/h1/0Ab13m+W91qH
8b3LlvVJCmd8xK+lD2WwsDrOEZe5smDvd3aGQxmWzQvrIWxEG2c+h4FeGbCJ/CB4rx5VcInLrBji
4Gu0U/DZJrVzM5eie584ay41KshOlAzyxeqSMROLyxY1hjj+8CQtSxCE9tCFN1O8jrdsQVwW0RMi
PmnYufF5a0NDAIqAUenO4zEgmnAs3UtNRow1W/2KQC5tohIgFrVq35vxhinQJedchtd2H82vMUO+
xyKwxSM8+O+4X5xDsS2kaxpW17u17w7rDNttHCxnv0599CZFiZHXqurnwovByM2ue32ZLux7X5M+
ZvY/HOYQc1rpzAWf/Ur0J2kHw2EchubBKub40JuF8K/UL0FYTSdsJAHOX3aHttBvH7kSoZyqtT6u
kT/t+pbTrhkWeSNmaFE5bdBdqU10sjsz7xSasVNcRu6hEL33Tq6LZ69AnGN5U3zwrPxVxsX202+d
9mZ2WYr0VPJoUQW/BFZop+PIVjtJeBL630iu6HTYkpJfBlGgju5obp+VR5+48vabJ8sDQQdWIOIP
xVqiSRp6A4BEnO6jX6OrtWXLu/KbnT+NbMrmzm4AxpklbT3u/II5fovaLbUUOSOmAMdyCd+KxVvT
PlxysIo9K1Pz27j1aJdWMFTofk4xg8DPZTTiqXPz+uu0UrHNYzW+5WHED8zq7iF9W7Q+He9WbNo+
NJFfvcbrcukfABlnHBHsexpITFRL4AZM/q64Qzz5iciE5r5VBd4R+9fewcO3W+vontr90Ko4M3wY
d0JXLoLG8NCE1hOt0DxdkZyV4HU325reaDR+a/Fq3ASNrE4VF61hPnlQfuMAvRZDm3MT57vBi03W
bbo5TMin6KJjz5LFT0u2O+D/JpMd+9v2XHi4jC+15dhl2KxO/rS0TGM1MjFfSugdQXUpJp8ZVw0n
1ARcIkS+F1sHXYEOh9zkJ6q3dNLyaW2/zJE+gRH8xsAYJ5V3h4WVCj68tF03UJXBcU5+rP32pNB+
7emehWnCob9b6JFLpe/wldzNXLrm6rLiby8PI29SUS8NWcYx5d16nGS4jz2PluKMWbry4+iaDB2Q
S2YL7pi8WMY4mRttP22GnuzxXbgAC1MThNEkSqy6Ip0YfYM9fYyXcN9xi74KlmLnVKj6Cpe/qb+Q
scVxFrmDvKO7fxiC9ecabi8z3TxQgY7hboQuuSiOgRWMN2HQ5nDJhyHrlhE+aUjTMpRucgwqF+t5
MFtv9uRUR7/QvG4olk0XHnua0ibZPEKSwpwscqJPcRURK8TqNfr5Y+82dJcmhiTHSZPTovf8mNPa
vi+CuLsKRn5c3UArsdqAeappylo6+FzjwPHqnctwvd87snk2Fk7JKe+3L5sLXa4nY0+fprhhipGR
MccQalc/6dIHOzqp4Xnq6JtRssZQtTvgiaujeXWErNwma5wBfZ3Jm9bzjKIqfCfCcZ1YdXzC0xVd
B0vbdanAPPiqlTXRKWz1mZ5/c8WXbk7MrL1zz9jwqFRnXZwwCPWwc4AQTKL7mdhnVseiv1KMY3aJ
S7M+rujykymA8j1gECyaSxy3L+8ju7dPYTO5D05iLbdMX5dPxT7PU94F5ZvP6+3gTra5bmiY0+UJ
4/amt2zeaR0NvTxu5LB3FzJfQyITGmDKZEOIUB2Rkc9Feq3ufL3EVxjn/cxXXEZHZ2tEGkb18qm7
eD4iHVzxxJsHphHC3nlu59yhio/30TDUVzrOnevey8Ezym4G0WC7r7NrxI3bhPUD+OB+53TTdDcM
ePImq7bTIdjqR5IBUep6jfXGERC/I0oKrteNGz3z4Pk6nvjxaJeY2LaJ7zmNQhIaVnfyIwn7WGp6
RBMRJngFYQ5qZ3C+xpB0IYXuI5ggpnrtq/AqNj9zIh9e7P5kPqhJtUkUemTRorm9UVN+cuviFjMj
ttoVuV2fH2PD8M+Kn7GPfnLbhkXolE4a+fqbIkh5YDp8X4qHzTEAA7lPLf12bMlx8THdRI15FbSQ
0uBH8tjQFE4alY6K9+qixXIf0gTDvgCvcaLvPC2Tt6dT2uxDVehTMKzFW99U05Vme2W/1H28b9bg
QZH45b9PL5vlFC7jZW89L3lTA8yLw+IHQA6SdeNkdiJc+p5buBioYCCyehgJHzGNhvcEHZ+Drm+8
VFme44PV8OSlN9eD7JnI6uaNlB+zR+Q36cDM9NUo30aLEUHq9Xl3JANECHOc1X5yWv3ptjQSEbTn
PAebHm98i69NYLi/JdSzHmoavV8HETU3ruxfhF1PX1xS30xmLJqRbBONN7wTeVkUfXw1M2+rCNbi
dUtNnlCYb35EdqSQNstThW9/r8bZBmVaetNROkO8a2O7P4T/l70zWZIbx7Lor7T1nmUkOIDspc/h
HvOgGDa0CCnEESTAmfz6Pp6Z1qVUqTOtet2rMiul5O4cALz37j3XjCHqPc/ahWQGEB9I7u2hkKrd
N3KMtr4u8n0Tl81llRUjVBnd71Py5fBKp/UXi/p25eS1fMAs0K3aZRgOxQC3q4s6vcvhrh9MVcoP
JPnJKans5l6cJbuj8JwTUcVpcxx8eD7IYvMLxJDuoZi1wTQevIBT3jPZ5rLZbguBidCWVWs14daQ
hPUy1EF93wU1+ljl0SpkxNOO9Gwxy6P8Wd6XJGyhuBTSvU5zxfnclTMrczE8t6wUO6tpNceUId4x
24RXpYZq2GVBR950x2Gy1Fl4WXP+omIfdbMmz/a5D0i/4g11Xq2Qc+yqTgLYyHE2t+tGeC5FWTzm
T4ot7jh7oNJSpDnfZNwrht1dHx0FW/RJLT7C1rhJrOvBjutt3MTevG3yID6qqbwKZqk/hSk/PcRE
TAZ8d1fwh8yxZXWVmQALRVPl2+ms26U6RA2e+fW8q0RjPUZeidQ4J/IPRdCyh8vov5a1YjOwuvKu
KntxEnaboSe2+6dceEOw6v0ANXKaD7zmqvWpcAsIsJEZAAZGSx+8KmdBxhSOFXrMmGMF8xfGtxmn
3JXCJMaxbSyPzFjGUz11/sEd3PGNNA+WtxpIV7HmQnVvqdCfhd2LWzO6yR5xirmKohkVfMIZJKfP
yzwEZx8PQjpeocFD4T3P7yJZXgc/vk0QIiB/rk+kRmxmxdTq/5uevzc9z3DZ/1139NBk/3H5XhV/
Eh6d/8rvwqPQ+Qcn9d9sQoGPFy3A4PR745OEQahVJEChlLTZsP+pO4r+EcJWIIGHsCUakxyC/kd3
5J9je0A/I6akV0oh7/07fc8/W5jwSUFZJ48Okx89Vjjd5z//gZJB6FcgYuwZWwfN/V0UTObUBc4Z
cp2rcffDVflD8/SjxgnJ6A8W2D8+iywhkmJwYdFi/fNnZRNdlkxW01YWZbrJXKu6WjRxxyT6JrcF
FqH1X3/er36bDAhMQaYV0Cr+yZEppyAqKqknBHd4f4fRUyuliF31aEP8zUf92WP4+0+T2B0FQjCJ
O/ynn+Zl0mqxjyNpieLoFvBI89HHc/8oyYpwMC7FNAnyEMO3xYxFbv/6d/7qw0OfFDM+Gggayto/
3cPJyqJ2NhZkSb+qDq5sQ5aBxa5u8ErUV3jX2ltaO+FFXsb517/+6D/7yX//3TCMsRjTpIcaeu6p
//D4iMRxLV/SFYrpHFyJQBVE+jLq/utP+QmD89vHOIIYaZvENLr9vxnxfvgYWSIImSElb0tnKo4Y
lPvLcKzzvaaWfGjOjxSFJZMj2jzFbdCyKxrVzbdLPvTD74vc1+m/ks/6Fw/xL34x4wiep8gDRRz+
RkX44avEuLByVGbT1tAUwvVF1MeIt+7vyFd/hhj+/ouZlUgbBzeW/egnlEwi6ol2PfdUhDSL6OUU
zuViSobluWfNb5giFSqosa3SHWlyTQAGIUwenbDsnL+5+D/pEs8rhANckAx5RN1R+HPsChqtaMg6
vkmEb/4QDir54nWjd7LwdH3NxiFFFSei+7++47+6yme6BKQ1n6f6Z758SHvO0gu0FzvOublR8unM
oOb//Q/hBrqkp0bkY/z8IZyqZBGW/rBlVAkfIEjhSGn9f3hghCS6V2JHRUH6M2i56YkJJnKcBwbV
zKlnrr3u4uDvPPO/uGAEygLkIYqT5/M3dekPj6WgAR4MyK23E4qATRummqOUiv5mBf/Fs+AKJiy0
nhC/OtFPK02DFJAQonjcdm3obh0nGbAJ9ln9NAeuvfGnztoH517VX9+nX6zjoB0lLh+XZQaY358X
GbeAe581LVdwxCzuoYA9+9ymra0K92/W8V+tNDwJcIl56bhXZwPDjwsaBamH4nAZtj0phjB4qsx9
D8MaJ3+4NBSuIJ5MtZ+cocj2VokCa03diKbGIJ7yP8LaIWbi3/71EcGqkcOmz2P081OKicjNEuF2
28bvnKMao2rn1ByCR0/8be7av6463D4UDA56ZxTK9k/3txtshJDTOG8ZoWCcOweeAVu3hqNjJ5f+
SNfbz+VWaeaVFlKTv/6h//IIM349e06wHEoKkXOK4Y+XfiAflDxQ5PijBHO0EEXKrMFL/uZh+pdD
CBm1zJl5isgj9Zkg//QpqAxll2n6lpYLOkEzO2kIEmD+mYx7N7S2f/2joFbwD/6TxMFKHrBnERQN
xy1AXvMzVRtB4rJAaSDwZZbuWQpd9oaZkfCHVZt2MRFSYSq+aatuGAwXE4Ztp5RZdrC1pHCh85fC
tWt5BndAM+bkKOyeONrJBD1TOQe3ddQN9dc4SZWzQUg5Z7uyrPJwpYq2IJkj7TxEW37cY4qYBnI2
MNcShiDr2MFIWaXS7DEV06fqfM0clLmUe5e6pKetJVXXF5mjP4KPGqcvqi8d4LkZW/CmVyGkmq4M
BRArHN7ONvfDVjxBMsEd6KR+mMNGrDN3E+BITZEJ6no+LWjXw1sDjYU+Mr37YTV6efpVNCybWxoE
8YfOB+tLuzAWMrbKGaRF/QPK3vyhCOMJwKQzkVs0WjJSD6QuZi0mw164bwTWk0KgLaTuGybdLBAa
fRoz7sTpylXXBqRx9ZS9N2FzHjwudaFvK9u1snXYB+adAG1BrYd0H2+15NPq1IBgj32Zv8ddWzIS
pjj9bBOVY2W3y5aER1tQL7Pk2gcr8dKUlorJLvMeizj1XF/7W8sV+IzN4DOGLrDdMYroF/DNguF0
fTJwpOpLX+qlBxoQzhEjxsRYLuZi8irtTT/goFl10UBA/YLcC8EN+ulggybfQUjEClBcDFbc2hf4
v6s3xscLMR6I2RjIogf/QILmpBc4CguAlYuiQeTGdnf0QkdcC3eSzyh5GMQ0vozzrV3wwNwPVKv5
UXbCugtRMzibOj73F9ypCodN2HIEWRUNJ4514XR0PKew7Ydd15isR1CdRO86iPpy30wdYFKLocm4
GoIus45DYTzJ15/7bl0h9LvyqmGOT/PAgW9tGMweDRdZIxjP4QNGZPnVJ3ewyLwVLD/QiefYuy2S
xG2OljCI7V2u5uNcLlN9DDHOAqhciqY7AY3padz7qUd8OFbDzSQtjc+Ikf+amXFqb2nyiLPFNbuc
StO2Gyvtq++cAOZnFr202mcI9l+TucK4b3QsDdqp3g12aRGbZM+EJVdoKersaxeiI2dKOHfvXql9
B84vR2tyUlTzvWQliDZtqcsHzJf8G5M2CLXTPCWQUKad2dEvNsEDhCRCF0wY5vNG1NzabYO0dLpd
pmUhNcoT9Pc2ndtDvfG1BkKu/RYVXGe3bb+2w9byN/bgYbOlmyXOnGUsqxfMZkceZBaHcT2J0ljX
3Vzq/qtMTKqe2imKLBSlvX7ScCqml5Q2/t00hHjUOlZD1owUX8FK6XiJdxZyT3RjU4pkLUadx/Mb
+DbZDb1PzItgSHHpoaV8dlsXHCXHGiyzfZSI39G+/+/Q/M9zsNz/3lS4mt8hLzU0EaruD/fT+S/8
QUaxgZwEuB4lJwMOsP90Z0YC+gnHJBsTkf1Hs+EPLZUI/0EfgR3PAZrCWd52/6enEJH2C4s/Ctn+
Kczh/fw7PYXfcpF+2PJgQlIzYLn3QaKAS/4ZvJX6pA94Xh0cqpBApA0joIxeYroREA5+uCa/qMbO
p7I/768ESJxVq/wPenabWO2fziyei4ErCiu8Gow7h8tWLGLZWWJgAqWQrt9EPZLpXV8KFFlEznbJ
tiSOvNmE6TKeRpHZHq7+GE1K7WlxP6eyefZsU5H2Fg/+V3v0mpcJOxBij5BhIgqmaFbrtNItnquB
knUnlVIuWiCPrXsZ+vnclYflwGbVIoJyMt1U+34WfrFyC51iBQjS5CWtJUqqGkgIlI5pqDu0Tp6z
V/WA8MDMHrxSv4NhMMUIug9lohbm11WNHilg0sRspyjjS48v835+ZxXzVD3YLKGz9ck3Hi0EOKV5
KLtq/OSww/SIPYQpeVp28Z5PdVgB3QBO5eyhIuvKaRfOBRhSWo+dS9bVTDbhEgnmIHU60DieitQG
wlVKlW9qr/e+MjePEGP5vb0qvFE069J2F9qg+Dxumkl7Yr+g+MOKxD1v1iEomdeUMbnPeN7ykCUk
ODzpMZ39IbmphmcqMMOYXaTBY2OnPuSNEL0tcp6kQS8m2i9iLsz3FGE9m9biSmYn4PjQito+XylF
xwrldAgY+2UayI6UE16d2tbTh9VLxO3KjV2HJCqPwfTYq/qmRn0sVo5sFBqkwWmKVanQ/eN1cYoT
s4qCQamPl2MN10d9M643QX5p5OKgem71S8C4G3DCWdVbTKGBexXm+dUSoKy7GWTTo53KYwu/XmL7
35COo9Wa8Vd9tI2xX3xbm9t5XpgBjJWeQIuWrel3Vj7136XD605exUigWtnO2UXZeO2IbSUO/Is5
xon/6RsHg361MDyasKBelBnEkUMrnNJad77sUAOMYv5cxpmTC94k0At+x6HrqIYmOMXugPUee1RF
StsULQr4DedTfB89E9BsmELSjWNGTquUfIGLee7ary3zhDNJNgYLouIojXYdjqtuXXtDzmaf4AEC
VzCFeBKoyW5M4hh0tZbd3wdhn790TS7UsbGt/BkUXxFuMV55LkmtLXhbqdM8JwZFAVHnAMPnCoc5
8XqOC/AngllLcMsIqQDuM+qcAAvf6fUVlJsJbE9CxH3lGRrwWRf67MkZ9I+5NfSCpCMLzZ6lqjss
6wEvG6TprzK3hbOVAx2XXW9bIb+yPBsRxhoiDLcSUxaEfuSrJAkshsiNsY6qLR2fKWM3VuOHO5So
ECcG/ghWulSt1dyEvPLCHnssQWNG0SiE/a12RQqut53eZ6Ay3iYoa5SfaHAwRdZ9EvjbEsTItAIm
t+Bm9kRnXVu0rq4DrDcdZz570MS01Ui9xsBj2dCOHw14Kqp4L1yXSIamhs9RGgkNBvFli58mGgOm
yqp+i1uYF3Xr+SRAOLY8oQQMnwulM8T0tAc5Qje+c5lYnnfUCEQeI+V1IVCfOFvWsYdde2NVvvXU
jTj5mK0DGlojhAgJTeyW4RqfPNqhuRPtN44UWl/MLG/kISDvfomLAimPnKsM2f00Wk+mDKYY2X6q
kdkFoknpSzBr2rFyTt2h4YmcNkFWDs98LNeUMXiN0ZTh+b7nZs47GudZueaIIwj5wwZxl7DcWE8D
Vsl2VZuE0Zx22kptw7GUN5ETwcJrarP0q0Apsl5S5kZ3fqUIsPD0gjRi1o7HuA5fwhks3pM9L4EZ
odexSSNa+0EPiMSeOcxCx/Gzp7DuZcIgTHcfUXr2R9naCnLW25ZDrdfrtoYs4OurFB/Eh+0VPNdd
UIYDOOPaQdRoWrsn3T5Cath3LdtMkmunvMC9xyKdisF/W4oYIiZHvfxKyYl3kJZYvs9H7dk7kw0R
5Ggd6IF6zFm+hhTot9WspN5aqQvxpynVENDc7uECh64Okl1mAQ3b5c1A4QGZKm0viqVk2APyByl+
a4R2z8Sw5S4PyrE8KDFOz97iNaTNMXZ4lQiMxSbPXcBgjc2zgGxuYuGmq+wzouXkAciTsfGIrnGo
qw3XVN2HgdLJRrHsilXa5jUI6uRs/hGTn74VU9S+ZKpC/tWBizRMb6fhJkHCF68LOxbvS5YwgMZe
2QX7qKNXt8rzdPju+Zhl8eRO/rCzOpyxjFdK95glmY5OFfcu2tQT9if8+1Ny2dXQuHj3ElSogY68
DH1p6WEvhQTmrZIaApScLZarxXPwoYZ96A0rb2mJb46XAMNqYGkwOHHtdhJr6UIKypKr8iEuUgcu
AYxB8gV17S/HcYn45ogh7fvaKhh0BnXCJldNdnE5aVbOje4nwldMPMf5+myrdeAhV8GdW0eiQlEy
qteENtl7XRkxnKoxQakyahNi/LFKU22ZuJ9pWyOULl4eG8VPXedfyCOwW3DYnE1WDiIe6wbuzzgf
0RNUEtEe0UeU77H1AQyso3YYYxWuy7HV8zaomrrH0kYs6ozw6mNhgSbA1qrSG5+TEad6WWFxKUXW
UIgL6tqVB9zlexBkGGojfxkPXtFE3D+aFw/B2T25LqN2EOgOIw48bZj56ANG02f7pR4HVAcUufNG
LmPXrNxWUOQm0wxDES4IAIREhMPJdE74MQBLYl9Gj7DPW1cd48qTx9ItstOMPIigzzHPkSqYZf60
KjE/1QXLsV3rD3Bop9RqrhCZocgZAoMIeq7D5hUeE574zhm3Uqpt1jZHojPGNW5ocGSlba/7rNlV
SPB3Xi0zNuBpH0ZNhMisvChC3Fg9ziw8f/3Cn3bKsT/9ABE9sh3QVZxEzpq2BNJSUeNy2Ag3Kb4v
vl7WPWIF3MGEEQhqWtyCsQ87clngnCFT56e7Vu9fOnrxy0OKlwznUI40db0gLl+z2AdP7iwPqo9u
i2HiPBU7ctvbNYEmRt1YWtpr3Du7MgncW2X7LZa6niPQqq96QvWCcztGNy4xLGlnkXvbBVhwqrSG
MTjFeGkc1jlTieDeW5ziC43vcyAUz8LaCUZEh02DHAtfBEApa9lOOeBsHSrYSlHmfMQhEutc64mM
qjjShxk9IyoPGbyGOMiSwNriQWOjEBqrY80QnYfL4PHHuAO/ycMYZJDujNIxG5dycp1E4llZwMjb
qoCelC12/DIKVM6TlBd9bA/TARs/za/Ct73PaJnUtUE5eHCsYZBrCWaFW8t+u1HTFF/JsSDpoUfX
12Ye4trYcgkUIHFtgWjSEoKeJNEb9KujkRb9sIENlW7OtYlJ6A7TKL7GFRqvbdXtS1XLNdJG+r5i
KHrohKG1L1JS/6LR4iJl3TnrQVd3uJiIzyLAoG0QcqrlLepy82D6pDj1gxvz8ONPyDJzny+d23AS
LIbXdpbFpqnB4DcN6II0rszBSM1naX+pn2tYJauoMJvaVETk6FaJL22zdIIzUd9d4UCzruzCFI/u
4l4ajXG3Bj9z7HuLWuAsf3B68yUeywt4MOpuodqLdk0V1BdU7kDmvWIzxQlxsFBWNy7TnPXgB1vk
GtedV/FALZxNpoGF111aZDpIIVCV+d/zHp1nQ4vlfmydNw7wzJ9oXc4HapNh31oxovKk4tJDvgA0
uAz2huN2/zTZCtY/PEI0XTra9W4eHzqLRaB3jP7ud9Z85TUi2UGmGTYt7TJ0y4ojxNQQXR+YkCCz
emh3HWTFLWPiR5sluCCdqoIwRXlAbLMy2zxUCFBb1pfEkqtEu3uEeyjPGw6jdsvJPV9ID4Qdgeg9
daKV8ANUSssNVly9TgvpnezQv8fceefkIXYNmFj4OBGQBbOy9kPs7Fm4n90oO1ZJ863Nyu0yntU/
c6W3GfRrrHn5DjBZeZzT+bHgtZoaqz05suTdDGD6u/lrZMRF7S7v6AI+ZqcN6jP9DieazUuJC5Ci
ICSEN9IMpFPjf3dH6Gsz7gGM54hhOp7AKxTG5Tb0RlK74iC+L+dz8SHLdkUQCdb2Llz0ppZkRgxn
n1LJlo6qy+qrS0534kIHc0XqPPAyMRY7GkZfVKnHiyFIFSGEM3Eyi4tqpumunHZAewrNAe0VdqtV
5ibeHgP4tLas5cObx2cgCAjeUendsCS9pXJ4hJfQTesEqziCkqxyMf74cXIVVQWOGsSWR3WGlViw
OtfzAsnRluOjqYqHXsvbLnPuqgZtoU2Z0m57o+LrTAa3+DusXScQoq9YC3jeXPG5+HPjb7vQjvYy
qt5a1Z4kjbCTU/B6RZlNEworyyTiZS3JET0BquzeaIR8y2TU7HsPjRklO6KtJLvk3YlB/iWvoYVe
Lxpu6Ukj7Gq7y4qar/X9HQih4dQIfAirsTwXY0PyTG9xefBk8hKdJcraxO4hFPm4I2Qkeu/dAkiz
neW9WMlhKAFISYpmuvP8hgLQMKqH7hmv4qUNGYSMtnDnDcXnwmYCpSVtWjyW1gXEhCM2CYNUOrzl
wAelQDbrRqPklows+OcQ0Wc+SUuud4W04eyi8S5K8sePvu18go8CEVHwf/kqsBFChfUWpMsL+BbO
q1wBm4asHzuvwknlEzCqoxnri8mVwbbsrYmzA+ekU4H6iKAOP8KfEGMQsEFAJmAmCfYu15g2gn3X
cMv9CDJlGrxk7Yg/AXOBDk51pF7jaYJsJ4OvnUVb1x6/gbyZT0Z3N6FAfYguOYpOluXcJcGSX5l5
SNdBP+2oF3aNFx6cWqXrjJ71parm7Fok7r4xEQ75RQGVTsPwhvM2HlWYgqu8s15ExY8KxrLZhhlw
usIu72eZgLYThfficjjjsFce6F4+hjK7W2YkrQ2QZ1UbgRKqMd66bkGKiPx7soyXIG6SvbA7EB1C
4/7zQfFJJ5kO2VyOqzJrKPYCbzo4Lv7g1sPPEwo9XmJbg763OM+gclMCa3HOwjqNG8z7qmwPaDVP
flFjscOGPL4J6WnQI729mRLqHR9q1kXq5gDKhiahsUo3KdxEi4luVGlXl1hZ1Uuuk+QtSQF2KtEW
rzxN/UvfSrOypuw2rMjlq1r8bYmKSOCGZUpg0AYjMKE9Cy2wazBWL4hbwXrNXZ3fFdQuICJDY9+V
6fDNUf5GRfayqovzkDHmkB+M6ca4Cfap7gODS78fHetKo5TdCEyFLzr17/rRLb7wAF+ijEYwV2F4
0bS713VULC9ZXS6f2I55JFASenQT7ryUznM7szRhWcINUIRzussn1/4s+sC7GIGDTKK7cSfK0HAZ
N2nvhK+4t+VBClz+wHJa1n+zc7Kle4kmBKhUEYE51pF+9Z16D1U1P5l6uBzK7qpYkocuz/n5sXob
e01MR9DsGd98xE11Ow3LJc60Z+Ir6lvPa/2XYDobQ2z17JTm0bVR3E4GzA0Q1e/IJ7MrP6VTFoMI
6wOsCyrrP0kZ7Y5AJNYOaZv4Mo+j470UVrcfkFjtfSKCVVyDFXdIu5Et7My5RdybF1NxM/ah9QSO
9dpSCksaLSZcNo2/wyrNbRk6ot1DVbv3Fd6yiYekY+ey8IL5doLxkTojFWiY0ix+5cxdrGBi3bln
v4no02fb6UuOtTYx7V1xZXClNGF/sBxM9FSqGgNbwl/Iu+u4H9+UsT7p0gIBaskfCEeOa6AcST9V
w8wFCzN2uaH6SFJjdkFfXJXpvAG9W1E7a7oN1oj5wytBJkAnGOtNF4zYx6ikVsMZazrW6yWqWgJu
rSw9+lKlvJrjDLmzhU/d4IibI20uqUPf2TYlWnzrjf2uWvstH82v8cSlzWczgteMsBz7pvMw+8TV
QFQ0LnsXjDFNHSCV11Vk5r3fL6clUg5VeqRWvPKHqKprMKnivBw0SXoamc+usjPurQGK3arHQoJy
3oyJHJITPtflHg4S0T5pinW1j7K1706fEknvzgr5aUDCruOmtjYogC6EPz06cRdDmG603Dj+AMeq
PqiFq7Yg0rinu1ftB+ClG9lQ9GepuR0ZJkE9aCLyA89acYnAgJQmaFAsDC7wK48gLVlTMOkuOX/9
atmmtbtVifA2gxP7j3phgZpgaKzx5buHVLcLDKKEMVqL4ecK4s+l8Qcyf8fNME372uk3tRvMn7hc
4f52tC9WOfSObUKre9WoyT7/KL6+T38Z47ArtiwIOIYSnxPWSKdrA1Dp3A6sZtpfw1Dnb7Nxqmrb
qIXtauI5y8fGHKwe5hHu0JSxFWwBY/sl/UllHwM3OeoEEx6W0+92NV84gqZh7+3nqHtuadNd+URP
PIHVPjhj82Xwhq+1XW+jmJX0XDayKs2Ktp5wsDmE3JPt0saPkBTvmW6ExS5G8UJjb8C/5kUj3i/d
vw0hOm3Y1vQgptSj9Z5Ep3CMKJU6j/5HXAP5g6wc7+kaeTvbitetm6L+FcE7vorlVFfjd+bDu6qG
cOzVE1EMUVhvyrIDLE5UAOSAx6gu98MEhyVKP6bBgQXU6UNMyfg+C45TgBTYt53irpdNu7NmvRxD
Wz4pk180+XwE+sAIV1cQCltnMzIaX1mpsekVA7zCHVqd4Qosmx6d+eKFxYF+XeK8cCfnrZDODdr4
dTlTaE4ulr0aY/KKTpdHCyDfi649YUHt1iaHEYJnhf4U7lZ7HeI1ozCrllMkUvdYMME/mqr5Hkcd
tjJhixcgledFLxmaywya2qqYszeqNLDoMzCibJ4v1di+4P5DVTykhMKVaXinCj1eVewqDXwRpqbR
ibl+veLX44jE1c2xM7hZaBs81A3Zqb50rts4xC5QOv1NrNWDy/B3xbC+Xmd4uZOevbyK5nubNTU1
sKgi+yZrU6pEkif2UPz8L7G0v/d5dcj9CQuGfTPDMF3Ni/7CINReswCLtd/3z66O4A1BmpThIC+a
AVQOS6jNiKLeI8LMt2NUvMwea01HxRSNGDSGpLtIAm6HG9Xjkxw0rSrGb9DGmHAmUXuY2R8CUzJP
TkWD6d4q7iMTt48UEmZT6cU5OMnc7hrj3mFzCk9hP5obqZ1jD2HvSfle/a1tXLzSQuUG80CxyyJT
UxsWPi3S4J3tudowi+csY9donWqNNci0+Y3XwxStje0i02AVVLruKtDEklaur3xzY8UcqHaiiL6F
djlQpVoHfwqTa7DyDm3TKNoq5idY0jMm7M5S441cnK0Bf0G9nIDa7OruKPPJ7GlOfgFkCQANlv8m
8gGAROH4ba6n6DKYRO/T0kzS9VR2b0obPcLtDNWu6fphT8zHsKdNgLlgjrEgl58ucCE8b4coaj6m
gj63Cdr2iwHtDY0rpIrBEiHO/LA2NGhWY9fepoDnVmj/iCvjgQRxnXbF/EwJMeA4VFwxk3DW9C0A
ndirrBBDbwCZj04ktR5b+gdZKaBCclxWUz0u67E388NIMN1CXo3vnWiw0JqLSl29eAE1d6xt83UJ
RgBfwuZsSOvcxuTI8W+ktEK7v4wXDcUuT9GsdzHmsPNJv2Bsh0d4vGf/69d6bIp95qiHOgScllfp
+1y4c7Kx5UTgkefhBN1EjIqyNfb9LTCqCse1iRLeF3bmJsVBCfUm4zmrFobqFcVUy2Gz8Zvyu1jC
l9whJBBqO5isfvmGGI7XagLglbYoFoNOPWJk1huFJeGQ5tLZJkuL1CONED3LGTPSkvv7JqXNh8iu
u0/00m2WqhqvJ89CczSF/XbqVAEFKU4IiEuq54oqpHWyjwim6qbByJA4zhb3OCPcyQqIq2mcg+l5
aJGgVBeOgprjoI/zt3PltHRYg9TfDUEdP+ii9V6dpvxMx+x9rpK7oneibYeabwUK4dDY8bRGq6FP
Hj2y0ySz74gfoNPE49cgrj9swfMKHuzBxTu30XJSj0kbJ2+xkz4yHrzBenlX5mXwVCxzvymLpdv6
ufnCkJAbaS0XVe3eDFPJOjCYECRRLJ7ryn2m8dbCqIq/LkvMKX1p94GhbFxlJnxPcyib2EP4gkoz
OJtMvhqmmf3Rx46nUCldOSNTPzAPdHFM/xZUk9ki4v0Ahtl/2ug0zBpSnX9Rjc57mMUFL2/NYSKb
+c9HDZwOtnUapZeQuosjqas4wnzGd3l+3zAF3DQp8q4qERZZ1fi5pfBswFK8oJCd+hmMX2BdV0O3
LaVdnZDG7IhF3hU9nVBl7zyQbP3cubdy6mkmZguh35N7tIMegIc9Hi1D/67lGl1w8IN6GNwY1RTr
DpOgwdCXTV/G7oz8xa20ryK/2yKwrtdVaOjRzl4A8V/jamJL3/lxczJugKk+d78DSbu3HMEwwHg4
lTxObUl4TyXvr8KBA5vbBulu4jk5ObW1nyLch7I/ETtVx2sr9vQxarMmxyw3PPZ4A3D5ZBdgjghW
gDDGwH7y7jKVnmS6HHKdm8MZvLj2F5cU71G5EFpmuQXoT58rZpYHSNi9N1PoQFYex/mtZCB97WUd
/+zZnZecwRBT8aE4UjNdGL8g5FE71F/utxHlKyBkCWBw6XV4tKVxL9qousXufhHgrzzmQS1eiEzL
N3FFsnhhY6db5fgwgS1HNBRQXjS7Qgbpq5vo9Io24nhf6TNgJeaMRjNX4HWteL3v+a79t4Bp5jFt
jL9zUymydRO21UeIaipcOZjKJ0YLfVJtE5ExYoedHFGmEITp4WBgNhAjL8MhCqBjYxa7+YSIRRLs
0Jxr+MyiP4lyiUm6Dim8MTbteUOnI8kz5bUlmFazG9OWaz2PQ5EHfyyraCYubet99zWrF02Hd0Ht
BhPCI9mlaK1kowtLPoKiAC8lY8fdF1Mi76a2hkENu8n7cJvMA9Y8S/U1auvhwJiNDo7iBcTB2q77
Wp4BHonc1JV3qb3JOnVZ9bVb/PXYusM662vIFlg6NI5TZR4WkT+ThcEQvpTpFuHogUEgu6ebcGC1
FQZnFRUcXyfCmVAr3cd5pZ8SevuvVmupl8abXpfRgwriKsyKUS/8Y6UWDnEpISBE2OczEoIg99Or
ZtE18QUS2cHKC5eOyVRpwaIhkQUqzH+zdyZLjiNntn6Vtt6jzOGYza71ggDJmKeMeQPLyMgAHDMc
kwNPfz+qSn2r8kot0761kKyyVMUIEnT/h3O+Y4b5eVit8hykDZDd2sw4DEARs3axsp6Vh+s+WK1k
SCNZTAdJlM9zzkoHKHlQKlJw0INtj7wrHDdmZpoOj4Oy1u7UtsTt7Ddvfe8yNpzTwqdPBWDtuy3h
6qfDZyIcV4FL3QHjC99F7+5J5LD3Ms/as81kTB5dnp+EXsMCCFIR1JELQwB9tGGOz1Jz4w2ThQIU
SkntDN2FLFP3hZ0TIUHD+kKiTn27QQrgZ1wUJ6LjXM1FRpg9CcB8StXo7ORYea9eA2hlbw8DGxez
PXbABw99IPpkzBEGc412FTbzcrhPiym7m3z9nKZIw4HpLOS49n6prt12G8Velot3JmBfH0un5sHs
oRD6cravibnJ4Gmvg9EMWcWJbGm1VPLtdjTI2y+d1aKCIYEnkfRhoMU2UnNxxg0ycs/dkKevsBWz
DNxyV4S69Axgy/QRGQle/XLNt/PC7/trG3HKhV+y/Rnc6IyYBoiiuafOJNErcP/s6QkUK4o+xiMA
WtIGboD1UUz2mV7EV5GlU+JY2T0JEZqB3gm6JHLkkSvQxHdtJkr11T/NJk5p1ABpsm/hwDeICqXa
oQ0W30rgeMvOsubhjRgUQMbNcNmpFVEm39CfEKKzV2r9sDyvZDPwDuT1UQzkSA3NPB+zJaQa9Wo1
iGPqL+0TSPoxaawyP5eNdc6UysI6DhQvGMPopP9nB7+t2Y3eUBZJFmbeWF9ZFmsxl7N42YfT1v50
xgl1IdPfs77HF2pXTCed3psuac/n2K4iNAMpu25/zA+DLNen0sY9veNg1cRsVmvSbWo5aOnmt2EQ
Lj8KdM5nXs5mCD7wqWFPU4Lau+mjR9m523JneQkL34F8MJg4lW0O/qEyL0zli89JCm+6Kvpgi4fc
No+oYyBBlwMyjWkr8ueU8+zMwHzn22fC48QD8hQqdysSTw8k3VpNye8eiT7mB8BRvsAZQo3AuOBu
IquIyWrJZrqgXWTmYCWs5d9pkDXIansVD6a3S3QJ6qsp3RN2MAAMWzjptjuhWmLHCEbdCrv3hEz3
q+ns6fu8VvkZVM91Ryi0c1MQUYNWEvWSOz5a9RhcB7IEe8A0IglUQU0Rbg4ML06flYX6GgLKGMZi
v9mwY3b8t3UzoU54jFDuPFkw+RpCjAwcJg+7PPhqG91S6o43ZjIEIHWUM895qgokWFIMoItmWd5a
tlr53iOAuKS42QSlHeb/WG0YwhJyNcA7LLm1XAh38d78LTqtqzR8HVnm5YVJNwWJj+MjtoYKPdec
z0hG/XVjP1jKKr8c67H7poeWlis0kU8upCgCl83xCBw6aLZkzHrXZj+tGI/KDXuSR5/u+1Z/gTZB
iRi5KNWrP3xUnVlu89Y2T2vKV6IZs+jKctpi7xfopkpnCWESz/NlxPqZ5IKpYsW6wALOXfkedZJB
dN8wK5bZi1jW8VqnTCOyKbxDQxFNnOF1SxtqraiW7alx+X22aJ8J012VAwX4SYzB6qFo+7jwZYt6
xCznEnr3uayHV1o2vRtpH7B9K65u7V90k8v6kFnkRaHXW6KnHjDv9heSyRCSMb9haOfeIiJKgKvi
800t38X5ngcrz1H7IIDcIi3D37tTeCypMbZwOYPKDcnER9y/Y/bn7NKZdspmlhsToIhd3BvdxGHG
EQO7eYeMGCPXkshbaNmeWUEMx1Rs4VcaRviq3RZx3i60GtHyhJfZ95zOhyFKWLlX2IEeC3f0d03E
RiUuU2QMp3mPl+5xJjLsg6ZO6E3nXbJmrc9w4HfAk1byGaAyigO1JzUgMpMdc11QjR4JUi8mMtRX
C4xm2mUUaI+I0c1FUWukA+NJKdQX6g4QYH7U60TEaNSqF9/vrRcbhYQbA7SM3tj3FjfYXlRzQD7p
P0uXEOu2d7e7pZqjDdV2Sidsj64NYDRC1wHN2bkYwsp+yY3MH2AHuDvLFUsX28wPPxlx6svMLv3b
ykSfjRielEL8ACjhZ9mgNlpQwSXArbEECCxzhT08B9jewQvKhCjLrjsQpYVWo3DKj4U1Zs+yiZmv
80A/ejlOxdWK6ON5aJugIDNjoFH1a6zw4fCZudG3jrH5+VZHFGAqv1kCRklB9onufn6fpuHTscfo
To0dt5ua5ykRaPdYkpFuDlLeTYv1ODXjK8VZ8ABL1XqPwAZx8Z3wUM1ZHQbrlYWp8wDj9RH2fr93
ZZqdNcNGj+IM4b4DUMaBNvCQEukBZZdQrZJspuKjhMd2sczW21Y7XzUX13m5CDiY3Xoq+R5XJ5pu
ARO0lyCgLkKD6C0lXnVB8L9T0iFeFTZcOnk3qln7l2D1LpGKJ4qAT2B5DDFWuPm+Q0p7gew4jf2t
Y5esWUbSB8pOXtGMEimnS8B7O0bJDAKMO194C/J2LIfDmRexmIg6ALEFFAAStR5Wk39r8s0kYxsd
RTXCPcoG9qtwSiHuxpQJzXfjLttdSRxSKMpb7vTmsxzs9I2DBf3MIEzxsDAyPS+yrrsHu8BPLGvb
b5m36yaOQrhO0ibw7muCCx/coegoYPGqVEINrLh2TiisZbsom5T0oYpvxU5AVHuePAfwt66s/Ilq
obpIW/01gPk/+GltiZ0vKvJxWzxA+a4P5HoLCxVIK/OrV0Q7za1vcigXYtGgFybGnxtsYdlyC1o0
vXzJhXc99pHeSyq9m8VpysdeqhMIyPc4f+u+RibcG2g7qC5HJgpWf6nyIVHoU6321emA1PReZ+1z
Q2fS0UMUW3c3dstNQ97LBl186CYkgZ1jVtAxtXeRLYHurhE3mzbpI1svsTRtziBiARx+yMDkFzEg
4XVkAED8NjNkUmSOHKqsr+DUzz+UZWi4QhAe6qNjPr9xe8wdJzxh2GX91VkV+EdFd0FPN28QhLw8
GDW8KKd76qHs3Rccnt6709Xtt2hR4xPYDwXids4351CXks9hXgl13Yf2rPv90lbN/TC7k5XYXdo0
n9FY59XpyPXVpZqFqwh2U2I+hz8P2x/Sz5aeN0MnxT5qV7oKerB5RZJl1vFq06ekHV2YINqvXTfW
eJVY7h8s5UsHJGAUtdfN4No6GcbSl+ezqfUY59vcNNeYYhiCVfPIzNJoOw+fEYb5n8z6oV8HPfC+
Tx719RHJICsNYGSk+UC3HsafNTcT96XF2o1xmCjz4BDMm82Q05c1WQitDBOtZi+89OoF9rg1h8H8
vg1c39fk5FTfRhlO31SpT+hISJVIqlKW/Am5gb196VcqJWbHaOk85toAgEAcAXjKkB8axWvGxugM
mqId3TOiGOkpmNL7iZODzuJTBKTLsn5svETCLPKAYYA1gmiVlfITu773jBQTWItsThpJYrwFWJcU
fWeimQGS/piW68pSz6VrcTJAcLHJpujNR9qjrsuMloaf2K0/nSXvrwP8SQKxq+UuhymDQnkJEcb5
qgp0kagqwvKuFQxH+Zpujn9WLqPikdtW7ATEiHXVRQS+6DQxKFFSrN3q0fGWE83m6iETO6wKjdKZ
El1GVACiP3FW5zpYDyHDJB0TJyH6W9PX9osnQLEQhlGEw7FtawQGSFkq64ivZ61iHiKSQjgpIOJX
YoQQT/2GqJTEuU4kNRS+wUpInETuEAGNRpGk/MxPumUb1ReiKkZEwegg26rzYfEfi7boGZOSDnuF
K0f6O4/HQJ4PbeeQ1+b3eMcWZ4UjUpZbPV2qzS27BH+R7d82LBCs20pt6wAnrtq6/cK+tOOwafvw
2C9u6Z0heDVVE/e5MxBL5UioY4o1JMNFgIRIn/o+ehmdOehvstB32ksA5D03M+pDd982eAMuEY4u
/Y6GyqfspuB9Xdl1M6Er7AB1IHstyUSgKt2jo5QezyMcQWBIggZZ7ebNlv0Z1XjmJ9ofXbjXxQBS
/MXZaLPfxk7MKcojnV2lZWbUOfLGzXyjACCjfVek4VQno5prKjeSB4okc2vfOw4o3czB4s6Ux5m3
rLiByDPx8Fr26IOl88fuqgU7+dEtk20fIKFC6FuUtrqkbJHEgcqCPHXtt6x4uF4RosVUp1hAOnDu
ZACuafaWRyiZEUCyFX/iMVvu0xTzVgJCrNximaPrvSmKwl2vfBrUheO0zN4ZnDTTrmsj1cbO2AZf
c2gb9yXUOugosvqqvc9hnDfnpdAkq+Q9ksxbnJh8CidrqnONZhY1H2vBzLHJOmTMXhGJ6/buNySK
uKi9IXDWuOlBkO09ADBNjEUkYz2M6SeDjYle9pYgnTlkSNx600tXNc6QMGyR5kJXYBAeOix0zO8l
20eKQ3NiQmwDa4jX1V/n9KlD+racFUB9K/x4LmoVbwU0fphQYXp8Buhfj6bGn089lkVhbEP4/vTg
9pgE+xobcmvJ55Lc7HBwzgmncJeEcfVyjzja6D20qwhevTuYG4bUxG7ubHzr0MtQWv2cl8y0l7ZV
DI9IuVme8V5SwFhwUKgQSA+N7pd5M9UxgPBDnItHKRLPilSHI+Okct2PIp/SGBAhrRQS/PG7mUJa
BBiKiFBVx01xnNBPhRcaYj7z3X70njuKpOzMCGv0GZTjPNzngw7c/YxjYz7zuo5rzIcu1txKNPwL
6Kl24gHhyvXjYtTrG1E+CoxsLjDVnvhjEH9dqKEHwoBy96IwOnMPM+H0VB+Wl66xxHPAiINl8U/6
U1RQZOCMBKhFnV3vCYDcfvgId3PuacMS2h1N+BQRNHzdShspJQEQdn+zTqEjz3mOS3UYh9b/7npg
0Pd2UQ0jtV5lgxqklf7B22R69qNl+NHiFv/hBkuLXNi1PCxWwuW7zGttt5EahuMSLXAeK0+p6lZV
Qw1e17jTdI3IqQoQCRIPA1F4lM5DhKt5/B0g8L9uvv90cdP9czffw08GHJX68R/t13+MZC8SqpO1
f/b2nf7xP7x94W++S5wYLSH4AcGh+ndc0CnZ3A3ALjh87H+LV/xvTjppjQJP/inFzLUlcSS45P4I
XrS83wRYcxusuRNA8Pj3OOlB8FdGQAhuPQpEIEPJv9I/Wdrx4/2ZNGHR7Ra6o6dfDdVFu6L3kytj
QzQzfXM1awtzcEjobMWGdcsZ0UujX3N3wq3tO5KGO5qs0I23dVmLZEknEPwZomixa04ksgTg5Ep6
WNTW39j9e9HOrEB590SUqGdZTUA8USsYkk7lwhDEIRHxq/E4Zw9UpS5xpsBc8XUARxyBxCFCwZfm
nE3EyzvHwG3Xee8aeLO7IsDwn5goM889KsEa4Sxf/5cw0P16Ya8jOtnZAkyW9Iy/zyQc4AzNrAH8
3BUEsDLo1em7i3ylY54yVdxhXY3ka6OqJPtaUUuxMapRWeaNp64jwqjJVpQTNPDNJilhN08WKwhM
je8Ci7xgl+8RUVDoMHreQBS/9pr76pAZ+O9lCNRuR8Sj/dWOY2rv1kC3SxzhsDxnbAGSvlVtdccs
BckfKRsQI52OlcF+cxkx7rMFv/ZOtaCx2ZmEJAFxWml+JXCVie/09AnuWG7fFoXfK24aLz1sC5HF
+0XzyyQ2tjICkoyawqPoJn1E5zm+D2om6SPCeXDnp76+aSZfqqQfNotN2aQjjrBhIbbMFZ1rMfOo
iu+aku2hZQhE+o2CN4d1ZUHSFmyBc9VgSpvQ73JnxERANTKhpp7AETSRtg+aPQxRWb1vs6QKfTZl
Rs+j/7DVPdla1P3zgAcJa9X5MBW9iol4L3OoMad8o7WpbLGvI430SXYzmO+hG1CM+9ryiNGGI9Id
uTlAx3k4R6yj5SkxXpVVBEZZMYqqwRr7nUlsX4swCRG09xdDKa3Xvgqs4gNPqBy44MGvJ5MVIcHE
vdafVuslG4CscDDCYf/KQi5zQsP31djb8EHJSZhoeHNI8oNy+oi2DmHvvu+00WdWvSCiD+YCPeqM
S99m70s4s/XYtovvHTKbPgDlA0E3F7pcrBc2JaM5kPaDdE/7BRpX1eHPfVBTP0xPXgWAISGeaF3e
alUg6s/pW9QjTexSXNPhDizRgrm+VGqU803GdbTcapiDpAMs1A0HYkVR48x0yunrKKPS/eLnttpj
tKqQzDUeIO8wrKutkqCVLe02Qs8mzsRKUnfeoxza45/1WOrmGWs9KoCOFPE257Op/bWvbjxdB+Et
6Upk3uXE5DkXJ/NIlFipJ+wj5Zn3Re89LolbqqbcY/jEly5KCpW9VnXVHrD/5Tbwq6XOzwxNfXGM
nCoHJExEgL7O0lmgqEmnrr6RhlLlkEKFkJ9ILUy3q0U6jXcRiwOMIcac5pU9Oe17RKCBT39WtbRv
AzXZeUvpADi+Of1dSYSoOnNcssiuJRYbym3BUPQGnVIenJkTNPwciGLVndFNwZ+WPEfphWYrFB6b
rVvsuBg81KcIzHWalEgHLLCKOS4/THun9Qe8TfebWzC03jFOMV4ymDV8hlfMj8Onzz908vFdpKaZ
2UKHbfEGrV5/9WvqfQERIa2K5U7LZPT06vXg8AdWPut1Z0Qq0IvatXZjxjVUUL0S/N3Zlxw3uRpL
Pgm3j/Y9dFa0hJYZb6U3UrtFWxfc5DTxnzT6CPbZs3Sa87vI9a5dAvXTln1wU668r4yDp/YlJ7f9
C/irSM/YMeqv1Vg4CkgXhIdBHKFHNTi4fFnzqn0J7ZMV1GuH9jNtJY9PxdAGS1UjyJaf0hPC0YHP
7sFbJyR6Ec2M+8wXaF0l46QdBsWiAuC4AbgXzhSG5+B4Ftps5Wl1DsS1mA4YJ9luCzfvr2ySfB67
sc3LI3F+i3XOxM60MRcGjQPoWefVIyTdQR4uW2iXxP1QrRIDP5FZTogN0o/GTBtjBB62GFXd/FTb
xG4rujCRQMFYH+Zg6AlMMCJb2MFN4jHPPe/cT6XXH7LWSqMz1x7Sa8RKzqee0Ozj0ySODF3kiPtj
BHq1wr+eGGG3TjVeyZZkN5Q2K1sVCtGW4MhJ2myUVucRY5tW8exIhKIN/mbM1QQhXwFxoDmZnHq9
x/HlusdRRSwZgj4lvgs9n4Nq0TgkLfX4eTE/GyEfe17+NNOE3XvY8HRepqSqMZr3Wc/HuFvINhLY
XR7pwIf7sDL+C2GcYJUdmDoXGY5KJOnOnL8SpuBwmGmTvRN7Ifm8seLh8V16WJtBhJqbieEIEFno
8soXfVhAES3028j2/ZoC1W4OTpWWN9CsmxcGM8tLU1ny1RKGeWzqypr9Yj8g42sjm+umn9KAJQsa
j71EpP1kk2fKFBRzAHcMsW4DsworR3rHtJ/OfrWEBU54ZmG8kwFufA5ZudIT4nixmdkzkop7gmQ/
ZUqewMEs/nw/k9zx2BUeKQfS8hnws9ErUFOGS3hLETDqMzHk2OGypud668jUwM8o8EvHtpyCm8mA
nt/hIdYPo0TXUlLYN0num5CL2XH6Mo5mBHs7xmC/OwYNakVb2S/u0ugfWMn4KF3tqjvf9a3ymI0E
P9ERKvMQOK74kNmqnioVwc9v6FKcuDO44Pch2wLn6ER2e8OAjnd26JkWgoRBgJb2nn4n1ir62BgJ
Psqs9S4BLjvPWPGmMnFN1X56gWSqg2YsJ0ilNQ7DGP7FiIHxkVq7SnvuCwOsoidXIzt9yL5NrJUW
2oqnUJJrwPpnyuPCnocfKsDKeRouIqsVhJqgSijgYp65odvT0PknZWYgRvMNs0sn8fbXxZxYbjHf
4ZAEYMTzlP30vClbL6p1zt+aDMPrzgoEeJyOSopCcF1DleAgHdRuEmH+Y5hrohxybbl342IEjz65
mbgVwPaVB6QjIRGws1uMMdH1qAGRp2F92biMLlBUIoRAtLWFCTMuQsvoNN2ztIqKu7YbST+oer6y
eMa4Tolf9TqDDKtZEGRX/uVUSGc5iUGUifW2FiHc5R7NvwVW2hzKej5Zfwg+REKjK1kmjtdV11bW
tOXBhnwMlL5BF8cSO72rqyg/sY+3zGU6x2ibKkS5pIxCt3m1rMz5wgxl6kQIDOo8mAU/Dq6CmuG0
tdw2lAUwpspxvY66Vbu7kd6Q/xs5PCQwoLOr437emuowAF/AlVKvGYxvvTTfWVz39bk7oStPoK+H
y66HU/repcZ9ZobF9FXkBVuUgncUPk/ohHvCBBk01UhNoeSOQ4QC3Tbrz2Kclpu6mOjXK1+tD61X
DT+cKmrYk2MCfmU+zvXhRk5Ninek2FhQNFOnMoKlozVMfNokGPz6jvWu+sEu33uzw8Lg9aNmYMHG
AUudzQ6yw3gBvQfZSO/Ky5Za8z4D9okyt+5PgUCIpNyYYDb/Phvy4E2u80zRJfz8U+RQyZKexPUn
W+Tt0zZki5ukGr/oTuSDgAiNl+OzVAEaKoooLqFobtkjmwoF165YJwd1bFiu7wXR880uDxsGnY2t
/JQNXlM/ZBPXGntScD3EnojyBv0TC/SeYBaU4GRmYEZeawr6NMsAaxgPSX7mtfPr2A9sZ9fC7n4w
xIEggcwfobUeJUsrzQXHqsqaUJcPYIRyfGMd0uFUr5xooScsPIVghR4Gb8g/NEuW93VbsrtwXMvt
3vMH7O/NtkAMyME8WeiKooly3Rube8TZKYJniJo2t5uORIwPM73ScEcY/k6+uBi8cC6PaWMwDkzO
pqck9GR27zDbwuiZtSju7GUpfkBjED9zueJWiyIsywlqLnOFE5BzZSgXsyLUd5brMcRXcfBxUX0r
mMf8UGSVhLs1rZZnv9PTCwCw/kPOxrKYFLqcUZNGoCimsfw2tOwIye3kqsBQN5cvxcYmecfIF7j+
RKF67zaRvAG9Fr7VpW+G2Imk7aGTDuc3ZmzY2JFiVlmyoZfqiYKicCHOni1/0Dn5BxZGgJCWYvET
Z2vkoQX0MG7Xg1If+O+Lj4HY0tcMcD2xfxa6jXgKvOLK1hkdIX/cPNRh2b3T3lQER4XLdOtpd3iN
igLJddIQioGTZ1anUaBD+4Z9rtYIi926fMI17z+JprU+RDQ7XRwOynvdZJhZNMCSxx7h5lYcgI9N
D9iJF/Q8lDvX61LXX9tizIuZs+0jwAKb7unoh59T7uFl4MGqL4KGdShY2hmgDQtF8noycAYFIiwx
v1bsat8F43u8tlR+mMoQ64SH0K6R4GoPMx83GdftHrmq/8SkiKSIqAhgrxRdFcFOr0dWOOtCKbqQ
8JPthWIyjMIC4dqGqbC4zzdlIZ1qZ+90gLH+yxskqhhrfP6gWcKM1lNW9o0h9IWUG4JhX1xvolrv
bJZ/rPec7MdQzrY+slgqbymKpbwBj8Z7nE6K8Ke0HFvsegvdFErEsa84fUbNEyLx4SSISvmiaLXx
xc3JVBu43QJ7uuRS9feECYSYSFGqdUnYUyjua7m16XW0NQNGNAZ64QMYIVbqO2Vy8cYUvqCWshBZ
2XOcjRU6hUWHbQqVjLzxF+Xh0co6QjlAinglApy/zZH+d6L2n7bP5Oufj9Suv09ajd9/iRv82z/0
+yDNcoFoOw7LCmTNoR2EwX8nDlp28JvwWZmgfHcDj4kWaK2/Y7KC3xifRQ583xD4iuPzt/4Ypdnu
bwGU4xCAS4CojP/5dzBZfwVXwZ9EtR25YQgIm3GflL8wo6U/Ru08qXeF9WrHXhWNkzHiXwBNT9O4
/4fi+uNFgtPsz2Wc6Lm/QDUBxAWIXrL3JSQvC2BdxOwFa6boOPj/9O7/AxTXP/x1IgBcjvQjrvxf
yKmZRxBQtEZvp4QOZGRLND+MyCvL5N99GWm7Dv51iOU+n9wvL4OnzKDj81457Mk+JRZiemzXfE7/
xfv2V2rn6X3jZaLAZ5zqebhSfv1wVKiAEDuvCPAKVBSp85JxUKKDkHaSO60LdqAPLxzoev/i9/tH
L+w56Nz+xi0Dw/rX8WrJAzhpV7w68JASx+Ys3VlidRIXMeLOL2uZdKtf3OAK738n7f1TsvUJh/7X
R4WLz+ERiWC0B3xd/vrKzBAtqe3ttQehUjwZkA5pvPgE0B+IALbE2QjLAZ2MSYPqgMZhxJUXduwq
/ufP9/9/YBmQQcVnIcS02nF++Sm4/ju2m/KVu9vd+3322HcWkqUSNcq/+0JsMT38Oz5NE1i5Xz5h
VKn5GuTOqzWW/QF9S7+fy5WMF7IUzv/nV2LM/utb63P88Mfg8AIiTv82U//TzLzxLWsRfX7D/jpj
dEcK1ZikqeF7ErZ4oJReGPXpvIwwcbGduwiijNRv4de4k4bV3ygzGRKTXzQuuUkamsSPNEg7Oh3t
O9/rZWTmwlALaQtp402a+BQw7X7mO7Khn6Bo2EmtQi8GqkmH4vSNCJANzExp9Vbn2MvSwf4RMiYw
e+pg2j30SA5gOvsU6Gm5GRJ+xpcB01HfcQYQYvZ2HXrbdIWscDWH2itJsID+0n1H3IA7nZCWtLkP
Iyt/cfwSvknFMrk9I9QmIq8PZy7dou3Mtx0U2/4Arw4H/oalnWc9tN1v/tywdZbSHbt9hzqQgemy
lVFMFHz7aUNlBZ4limo+ZxagH9d5obujUARuW5W1FZx1Ch1fl3a5iDfLR2DTE0LPtn1r1VlGkR0g
J0wBBjDPX+dHSnKsyuRAMX+pSzW/53BxPjV9HfWYxo0udp4d+Ol3WyMf+Jh8KAzb7FnjzTydIn6M
0UAcYty6Fm/sEcpZ3l/01EW5+OaGRQ4Z2+eese7byR8o/G2mdgMEopRVw1bepR5ijoXxEh6nqILA
kY6jbZ0UKRo5htstzQAZbPMsrd+6DqW9cy83FzrLmcArODwUQiN+o5+uwHF8A1cGJ/8YadQnDLSm
clSXNXS7XtBdFrMkhan08o76HR4NPtB5V6/BNoaPNW6rDPCYxbzOFocsUHz4sWWTQq8TFh5MENgW
yCzoX9J5diaXjLdg6uBhANp10/O5I9qXqESJavGRuPatNMTNAETdtDP1O8xVPoLc2Yy6S69mjIvT
eudRibFyKJ3O0cXRL1ZGuMibhdU0T/SFjGsSL41sFtJt3zld4jq8FO43lXX9eYR+mHJ7BBR8k0ei
FJczggBxHBylv5b1JN70HB1e46vLOtKS6vDF0TgSY9bw1c+iamX2hbBgcm8GLBR0Yn3aBSSRztbt
GCKjORpOvfx5xerXs/5uhDwG2tTbXdp68z3Xgpfdmi6zth2uyuLNtGMRHGeWBAj7Ryg7vBlywSOa
S/sU87P5oXM1+mnun6klQiW5eAZnQtGgrLq0m7yH6iFFD7NyaNTe3nwbmJ8dwbW0FhN02LBLXB0+
wfQbHTeLQ75IKJKxus7ZhGicgCd9GKMmtZ7WZZydR3ub0/RWjZNdHcLVEd5rgc3QeVz9WuQINcbe
/zEwLJpDyIerjUPFm2pJ90NaKdAvBoRWdF0IlPs+kdtFNF7PqK0qJ56x0aREzQ16LjBeKV3BrdI5
aA+y2FnFgQDKNuRsgGK8KwsMAZ9lzl6H5b9/hwiLFXnoW1O4a5a5uh88nx7MVoJTZ/YkOG4wP64g
v3XwAaVMKAiZoyMDRZJb3dt+bu4mJnmn9Nghi5KRfCHD5UjzzzWt7K8J+GBxGFSRM+ZEKkaeUReg
jxK27eOTJa/guuZkGWLWhTDcUZtxw6ra1OVRwki8z4AqPQ+mB41isG8T92y1iACr2ucaGjIFI6lx
5/kxzQLvqbVYeSZuVoMpP4VPLocZEaN/kOwugJ/hf6Ah93R+DTBKvQ3rggFcE516Z+M5cMirJMA0
xjZpIdBushkLcOPVt4vjcrTbq/Kem0Vm7+E4sVmE0pi+kePR/pgqMT8ayIRgvHNZ/MzdjY1CPqjh
3beEuO56rypRRkCD3k0Tagmy+8L1jVy0Wie9VwSsgBxUCrvAbqN3D8Z9mTSubi7xCow+M8xleBmW
IX9bQ6/+yOUCQEHqpv8gzwlykK/ghnTAN9Ux9yXiQmNv9XmJDnc6hKbGDVE4m/rA8u/dzz1Kdtua
nO8FxEQ/xpzdlPE89uqbXVbDe25s9wkO4/KDE6oo9u1ElnzCNWeruAi0hGY9h0CGVrGRJwXg5stk
tL27jZeZmPwuDqAqoReeQIZKxOWNk3jYpNsAOBo1rNCOWlHEbAaIjQuX1LYO/NIps1gYbhCf+HLU
IG0Y6/BNrDe+fpNkK9qwt7PRsJXLjdiG5XKjFl3vVs+VXxMA8avBmpdvFZ/AkvhcrJjdy0lW13x1
0pu2gOGS+G7IXKKJUJZx0PZBnYShzsnq45aMdm0Rmh8OYIOSObTBrIiKMvsBIBTr3xhhkcBCZXEW
Sp+0kVjjqL6phjSYd2Jbug+9eGjXc3vmc0GaUn/3Qw28oUVlbx3Qj3nzjlVMM+wxlSIgw9uz4Haf
O43IOxzmcg+qYLrKS2/2Y7wkTXHorbR85SvT2MclBcIay3So6VcrDHMx0YvegzMos/2vGOQPUrNL
c/TPO9fkZ93+0N9H5CD/WhfCv+n3dtaxf+OQJgzFkbakMz11x7/HSNkwn6OI6AR2Ub4HsoGe6I9m
1vuNqhPJB5UuqQ6BfQpV+LsuxHZ+A/ks8BSFof270OS//s9fuoXhl7/+c7iT7YhflCHk1NBl8uqn
/0h2s/zof1aGzGEzg/Dk3lNk36YJNSz27WFSa9d+tWJgiTwwA4JY4NRVv1vZ86SJ0FK+db5FlBsk
OqSAzLw53D2Bd4shrJ+fz1xqHNywdPAb1dumjpEvkGwzrvvuTzis8tKyxB5koBXsl5TFHCqKChEz
jhBQ+YzOxLnnlUUQq5CtEap/NofxBiTF+b/sndlu5ch6pV/F8D0LHIITYDfQe9bWPKRSqRtCKSk5
BMdgkEHy6f1RVUZXGu3uPhcG+sI3iVOnqjJVe3P4419rfWuXBia/Emmh2fzFA+XtA3Gb7xZcZSoJ
m7L81iMapPvGw8VA3DIVkObGabEOs7Wo7GIwI3UEQ8aGaEv+PnjPsmT6wYeuo8tGBtLa8JQsPxIV
Sn2gBDG7HuwCjyp2YkKu8RKqM9BKYvHsbBdQnnQazXvCoUDXDOPIt9wjHOkLBu0ThmCsvnOO4rWx
sWE/QXhNLGZzbBms7agAGMQyB7upd9yjrV3CElRWksHC7MIOzNfm0ZIT8qjW8JrIpJjuO4U0qt3X
sOvw7rLo5lfOeKv27Zh5G3f+PB8bwNN0PGPLJhWNNPdiamrRNwKs/ojLJy9fadGkeWJ0FX8O/TDi
18w8fVvBa0a7liJ9mErMhCfkx/YXeX1s8uuQPV10LfzJkwXecjnEc0dDw2IP8AxIYzQTdCflu4e8
t+gAqumNf7SnmtCCzQsOHU76r3mIIXRTSB09+2PWj0e3KdgMJ33/LrHecXoKJ/tyQXf89MjvP4+Y
3jHEq2RBJGCLdJ8R2vwIh5EHfQ5DhbdJTBkFO7rR0buh9WZyWSPV9Wy8hyhAK2KAuKewg7lng2PS
Si7o7UOl3koMgzCHMAk4G1GliAnwpewIRZJgNsMWYLqx8q1XTBrzjV0E4cLTuK2z+kRRZ0oEkOnq
rLyU9l2sLLOtr9nx0ibbUxRBOLFE3WR8Tke1GUO8rVQ/19gy7hMAUBPEFVkr+4pIqubFiqXZT24Q
CLpkjxueXyPYOPkznHDlHSjvkeYCn44UNJ0mGCteZ1fw3xkLBeK0kVyMl0sRx+OVTRZiuUhUjADa
UsMw8BMT+N/HlO9QNt5Jtzm3kTVSwDEGXrTV5IKhmCWQRq6tevbdF5YFIn1c0Jp8AEmD8Le9WsFO
A73j9rexLOnrHnnVJK8lkMnqeejWWcLO5qC9HKRV+C8MGHEJHRVlzt20Q9eiVQLPLR5ocByJk7O8
Ew9gA6dum5k26Y5Mw8bctO0QjpethGGwm+QQkl9MSGbzJBgi4+0NUxjnMuZeLmuMvWAnWIDfFnyJ
/DFOOMAlT7Tn/ygxKKf7oeqcHjNFHvysBMU3O+xkdfAjRRTFQ1aY8tlQ+Y4dNsaLT84RTxHQ+Tm6
moOemSLUTB8VTk19Qa4LK+goq+jagN/kwF5hICFR30zWbQzx2NkkPGb0QSWZN7zNTHWPSZGHmtxY
RFEyvpw2v3a6SiT7YOw4+dk1o/OWgmBxj+GTmB00y/EeSIcLMDCG8LFlz2JIZmvfXOVJYMyv1F00
HMGRuzkvC+TQ3OMr3WD2QXRKfMt9xLdYVI8+lv0HzqXutIVJkZ4YwKIaqM2YjiQetE8/BJZD/x5X
Xv++5NHwImTWIvMWDIGcbMxPmUbIkhttVNVudEGo8AeiOsH6dOqr4uSRqOh3cI+oCQG4yk/C6jy0
9spgSr1nJGXipduXs3dJLCrBkprzYVmIXhgoEkdX3IPdfMs10EMpHATeaNmJ6jpzsSXtrCBj6YAq
TU4B3EfDic6PyWlu2i6ef7ltxrRfYBNBaCQhHTGWlnSdE2OP2uM4EpeSUAaQ8uJEJDey1vIbAlWt
9hNliXDMEju4K+H6IfOVE1SPLrY8auqzPEezG70fZThD/qsDp/0hggLUt4EZiUsvAPP+gO7XXhEW
0SVZvwq8IidR8onLzN5lV3I7PzsdFpK9M6Jdc57ODWp3ET5iPwIUiObkzNeA6uRN3lbJrwZViBNJ
lC4YQXRvjh3HHHMKvLHCf4J1eF1eDNV6XEGqzUmOqo3inRNjInTgtYmvKRJ9qjl6TKZ6ExKhZ0dA
53a+hRSWzwfhpyEXRx1zKZFhhmCcJW057gnxlOWeLezMaXiFovc8qPeZLPxyh2TDEJsLFk7nyOPQ
C26qb7stx1ew0lk2hN8mLxsAzM4hNTQeEHJIgJPrnRqrj3k9TzzPMJOQ+KQ6Zdb8ajU2phZbhyyQ
YjArNdGoYKvxYa7xkKntdnkLwntXLcYCkDVyfNxhOwmPk29H4U4XbfTkNjhBNoOZ44dSAPpja5IX
P0vezPSnLwR0t1WyNHe969AZjfDqfRthNUUbuln7W64J+7XofFiXEZHtZQMrEqpnW/rWwYR6+lHW
pvrpsALMeCO7ho8YZ996GXvWU9aLDBRjF3+g+RssPowHTN9kQ5KN382NRuaqbF6bGT2NAQwQ+AOi
869s1a3MIs6q4FlYCDI2UAjIdQ+Rfg1quPW+wp3kP0bcM2Zn13BJViC/yrCMdX11hSRNv7aqHOtT
pgBID62mZ+eQaqu9oNnX0GwvnDTYkvWKX8a4aG6HSfrVNpKcJ7dF3Ch2IiWeoYLXdb6nene4Y/fY
6ePUenBNaIzgyF8kaR3jvikr1jkpzyalmwQsCpR2ChJIueCOHGtI1oKoC0G+fInQQxvIuEBXWuYU
OU1ZQgluVl6ZOIqAlKwemR30vXk5LumS1KANrfnHCD5pPPrjuPzyVIg3S/Q5uFSUzaS66lmMTOu1
t1wFyms/kN6s7zJx06d0hhq0icBP/mzRJMhKu+X8SRCAPP/ChQm40oqrg6EU7AoGbT9ilsBws+H/
zE/j1C9vnhoif+OWltAEcD2LazRaqR/9bLfPA10DCLJuH96U49ByGl2ZGFtT4nvEgqKKS29iI7jv
8i452/7YebijRn1fM85+mLRqUfLzvnqEJ9y9xuNUfKR6gmxhjyEy/TR6+WtnUlxiVa7qbwOy6Cc0
nvauANmg8Tna8ZMKY3nujBneGF8Tvj+Aau+8ldV9A5gRp2vjcH7EuF085+uexFXz8hgDyj8Zi+Pg
Nu8s93XE3vWAkAn5FA+jIBlMdP5d9NCh+KDT+CeScfp9Dkv/LYSrxrc/wCtpF5DG20HO8ZX2AuYr
SOSZRGhXaO5cKdcTPkdQm1mBCazwjK7ogSoXhRkRQ/dqLIyuTDhXpK2pGujYpHD2xV3D1ivoOgPX
W7bgFLQa2ieYmYYs1zTJtbI7ulMY3uhdcBU7RrEs8SN+Xz/fhv0CbI5HPr7sSOIfa1OQJXhbsUDW
PLjZbC4ep+/J68dmX4jSV3u8TdZ3V44oux2NBJIiZ0UitY9AdRzU3OrP1u3VK1jyNZJpWMLvCbKx
hBGE378npOyJdAT2Ez3MsIYyraFJ5Qz53wDdw4Xol2JoDrEOlhPYIY9hoWziFGI7GOVtQjIZB7Kv
R8DibZa3mySxVXOCDS3gP5o5TeGjKVnvoT3o+KQL5TEw43PLNguIkXGrChnwrG+IboMgIGS4YT62
npI+0YTKLdGSW/cSvO4Fa3KXOYs6hbomfu7IKKXvXXezuJ7KpK5OCnSIv+ms0jBeBmPwPXBEzzrE
H1lLRSMTO8uVqnWpNYORtBlpRfuE+xrE+8Qw7xIeVKzYC/iOkC4IbL1prhLWLB6bctiGo/06WbTT
ABdo+4CnA33ZqBEwK7ZwZUqzz82ELIP/6s6BD/5DRRAJt8OAzcCy4vIl0e4AZ3eJdbRHjc+esyrt
okO4WBmRa69qqh0nMGjDtUzM52JjGVnzjHaxBVup0wO3y3BKmnjw9wnmXUDoOLiajZvaLpU+HPVI
CQMEZXeU+ASvqpLlL1vuEoQRJC8C32PScbDsAQVwGenSbU8Ri+5s2/jaJm5I5zBEs4FnzaH3Szhv
bp5OfDVZamU7eMJVe4RWrIAkODo6rNGyNbukJ04dWExYUwmLDHbpLoO6sXzdd0dQ+9V1OLG+PxQp
ycxtN1kJnGby73KnhznETjdO9PkBOmDeDEen7PcySGq6MbBdBY/Ekkt3x8KfI2loqFs4NV7Da2pa
E3R0nwRjcazooWAR1TSrG9irgvqCNXiEkbuWHBGKEaMO6yfc5Hhwk3jY+bxZiLORhK2PDDP9E77I
Rp5ZwUclRIAWPrGQThvsyrblKTumvn9D24wX7TDvWQ9TxWh77BUOL5Apg4yvh7mZJyD3Ef9pEk7w
R0GOb9x24Xoepm+vTQ7UAwYssXAvQVEEjJCfSqFHOkbkAOQ8aOORKoHedc9uZsfpN5vol71vc2k6
GBZlyQCbwS4DmYSBFafnunMmnR6R0pyUwISZ8hrCTZXHzbErubQOKhiprirHqGDsZDPM0e/Lpt2X
pCKAcjpdsgOqzHZADePobMesJCZROZhuzuxYM049FXL4iZoW6gfcMEvDU8qLubmB1a6K0xKlLRZy
cm35ifd/nnJ/rzZzyuFnfdF+2c/7Lys6Ogd/V39Z1KMvu7rrW72+Y8xGg0WS79yPxAthGLSBXVc3
yFxLvbWttOzw0aCzQnYBBHcsvmzy7Zdlnh9QNgdJShOyP7oLZaaDT0eE7PuEveHqvC9sAzwGMFzN
rr2xYu9MZoHZRy+NH90OnNWBSYWQ8XfT0mHs1/OM4zr2Zyhu6Zf531rWIID4CgUAeataAtyune9k
CQ3j0EYA68DKgrA/CjtJwmEXky9hh+R2KjogNPXmAhklNLekfO3xptTNUF06PCPK+7hpVf4EFhi+
uM6hZ/wYfZKWNY6lZQkfiJQk2RVZAB/KnZH9dBhnHvFzO6ribLiqy61htwl7K86T5An62Bq1qGks
4nU8kNg/dBxxFcd0Nid7LihyGpDOyGxU4ISGK6m/shx/5jq+Mh6c4SFndBWsHMRO0YJpKjWZkBiB
qdv1We70e/hvMVCGtrFeImDPcFGafjWaulEz7WY+4uoA3kzrK+X1pNS1l8/WUc8pXFEi/CtAzqs4
ZUakCtlGfSVaXAfBmGk7J2tqDFWQWG8JfewxYrYwB7spaEnEV0N/wQt+4ErzlQoeOk9kxQNRblI1
Htb56hhK1t4H3wB32I5/pnC+EjnNVzrHiyfvyoqmYSapu+Z3VqAL1RsYwB6okinewCb4OEj7FkFo
HtYMEB1KFkSPr2xQ0Jb9TbQGhvCjVNVmHssBaQMT1wJeKzrSkUHOaPrKHNX8xA2ZZKJIadbwSDO1
mB9zx0Z3ShYS5rvZLTu+mTXOFNhNPLECcEg5sX6s533BQjDfKxnW0Tb/SkWJfCnvWA9gDYQWFlyw
esNwSVYhSEEzF9WPaJponrIMcat8aar5YHHQfckVcax4rOeVabimtBJ8Ya9OLuTP+SvF1UFZ55z1
le4qx3w8O8LJQaeCkoSr/JUFk1+5sOkrIyYUKR9IFHH8WlqaFNmCFyLnHLimy6wCh+9GYYn94OYn
fxaHaxZt/Mqlqa+MGh3Y0/MwVCMptEAR4WCCB8i4lSMdCmzDUkmJEDdTrWo+30mbG0LTOa2ceaN6
BqnG5uS84sIzgm2BVeVQca024Nx2TAaH6JHmKkHRYcZJn/DhMlrcKSdovJvecuIRANxQkUk/yLhq
9cEOBp9dreWnfftoy3iBccVCKdj7SSHNO6Fc18FfSFokVbtM2RaDe5J3HCPJwtr1E7R3XBeRNwUw
gwMp8h2GWvrbDs0MGJKUmIDdWW76zG0FTAC09ghKDX10B/Ia1sAbIC6DUxkCqt+NXQMxlrPgCM9F
coAjlTCwFT+CBPUjymU01W1v8B2wJZWpXUUnkYE658sO0vChlvY8faIWJkyo6JmcKi9p8vLhinOi
4QgD89TnzcMBGbIlNX4mGt5hOI4G6LLiZKe80AYmETa0OJMnCGE2g/g1rivxHneUT/1MCjUnrxoG
0PAkkwrdcpPbCaeEDcw7FmMQ+kFBAZICuyheGKiz/slPqX6lCdmNsg83J3GNuZbZN3gM25jhO8bg
DqdK6Dh32WGSaLhNuTSaB15IiY+WpSht2fGahNO9lB2J/nT+pjJnKo5j5KFXExkOb0ior5uw0GV7
aYnlxNG/I/XoWqBe+eKqi6RZAK0P1rCWCmXQ0zcGAPenPSfdJ34E5xmPKJue3HR2vfc6wXiYk6po
ebhORUtYQZI/i516sS7WBFe9AzYZXoWtVs65JArQbEwbJf0WhDre6smro+kYQVigtCltmZMdzuE8
xax2fuwtsIAbcgxGExIbSrXB1p0xw3YyYirqagedLY4lYAvaNtxtC7CiZz1kdy+x02YfVkGzAbsk
aT22GU4JxIC2cqGW6tVELLmxL2oAKHejy++0TYylr1kTpWAZOmPxa6PzPQvNyb+rXfwDG9b/oI5U
SkMW/Zam/AAAi3q8xIDY8jJqo81oZRPKpelbuDFhkv/CREL8xYQZ5QQVPEaWAO6EKRX1IoXX3ETj
e+dpUHRsy1qGwUSDXi1mo15wX5MejcrRfSiMnugt0LPzzjGNyq+wlA8gjjKzNVFmERcMum+kwopq
Oyx+OO60XklDRHG4X53RFNHObqP0YHqNFsrVzGl88oBpb5d2CV+byQAnCVNXfY7hEOhdZ4/yfg5t
yAnREnKZjfbSniTX/0NSU3K3n1mxP4BKkQ1k5yL71IyID6xD+HTQYc2jjmdQwzzUEslH0vt3Fh4O
OpmXCTqcRREYTcAtKNRDqyJqYoI6XzNJVmO+V5R+csZoxXIdh3lHdHBaGDDp6mISBS3BqdFkrP52
Fa8/uc8l6eCtJEf7ZuWxmXjktdUvMlL6E9NJDiIBcMfc8aC4QqMniklgKOGMziKaV1k+oyFTwCB/
CKbheYe1hW2/sWbzRAQnzi7i0iI1nFQ5PQUuJYdguq3QXE8xNiO2nKL45BwFhJBDRHRVycJYexBC
/q5AxXaherXWdOHmIuq2eH3yX0AVCRQXukau8Vuf/YrwCubkwjj2sitaO+SZAm8D3pIIID9abEmc
Pbq2lZ0V1BRGZALBG0qxSg6YtsQi1vFstDdLZzlPaVpiKWgKAq0HOkVg8VPPS8kNhjomfbQw0pRs
aJCDEJA5cuKgYvHBoTd4hLNlP0c6iZdDtXjZvafsjquoWAgpIbTnH5KHO+sQE8E0qJuR4zhrDGGf
Vdt27xaH/OeYQw6iXqLzK7p0+psWd0m3DWk6uScFgOZdhA0drWmvkb6G0oXrLhzsVPWKxNh6yuJE
DyPZym+YC6P7doIbv5sIRq77+R4fWcryNzwtAW0nO8q3shd4QpjjqxFezJII0x6iiPXw1na7jn0O
rT6AbseCHjkOgO4jx7fwTOQiFfteFP60s8GRk/WbEOc2Lr2ay7ag6SzYeh3upB/90uhf4FsqubGr
cvwIxVLJh0D3MFlde90Cs4tBDaKofXjQ7RJbl/DwvBsd+xNgdHT8l4BGj3vDIUwfRStUDpeNIlbS
b/GXIW15FmhPlINkrmez9KnbX6JtcNLYxiUw3ls2ECgvdLKHseqbN5L5ndzNdtc/Y9gHsQEYtnn/
0qX/21z+zw6+0/9cof+fdTqAMnr7O6Fh/Tf+MpYH7h8xPjafXobQ95EOULr/lOJZZ/zhBq7vhgIl
3rU9B5X+Ly3eif7Ai75CGsLIx43tYcD9S4vnb9HeiXkatzqe9TgS/4ix3Fk90H9z8mIBwDwcEVvy
HV+savzvQvxSjRBVglTQ/mCXO9/O4eDADUGHf8cE9BNr8z2TlXPKXNme+3GAmiRYVv3tE/vf+MGd
3+0AfC6Bz6eAI8AVAmPAfzS9CuRGeKCktAasBJdDNJ5ZF33CuX6aqMliDwUzsQjLTVM3V/1SmeP/
5c9fncK/fwo+9Ao+TDAaUDPs/2DwjWcF1XT4ejNEVr4TYDO2rZDdbVthakRsW1CRPMuB/DIHod3u
8qjDFAW5wtCYxYuA4CkDCbbImCjIOsQEHeh4VzXqRAiGNdF/2c02fgLUV5//dP3W9v/EVucDM0lT
/8t6X7+z+FU5Ts3/8ftf4uX467bfvem33/4CiR/fyv3wqeaHz34o+Vf/tIGs/+T/69/8q6f8aW4/
//Wf3xtEufV3S/mx/n4Trf6T//y2O342Ks1/u+vWf+HPu04EhC9i4YbsKnBskwz995tO2H/Y+FeQ
BQLBFWevt+Nf95zw/uD+XF0u3JRkLdz/5X8Rzh82YCUXlskaKKAa/R+55/hRfrvcQn57j198rraI
JwBm199vOso9YmqFB7VfIt3JYzkXdBObsA3Yt/fIujCLbMocUl5Ph0Co6Zs7ltEbP/F0kTCqQaMG
m4+KmQ0AM1yqCYazbYdFedlLL37xCTaBrdTwrrdRHoPer3GnKTzN43g7uSEnxzSlgJHG1z561WVA
F1sf27N/WGiouK6jGOkVFhTqUBY2VrOtJAG3jbQNeTztkDOMnIH8cuiMVBTBoV6xGuzzQUndpG7X
gB4qul9NW5tdAajwDd+3x+RL7hFfYQ0ULoQ+XDOsAHXLczn9QAgNv8U1t9ARNYAl38jmhNz3vL76
EyPCnnK1Cnoly4D+LZCd85HVFUO/BWL0u6v5qmmGS1k6JnqBEz05I7u2KOuRwHC6yxc/C5ZLrItB
cGExitG/UN66QjFawYhRbAAJ0R2rvrZu1OrU28SMwx9ZIelborhzPivWhfbGHjUFaBnU6ZIDgA8k
m2QD2V6hrHGEyUDynTh+zTFEWMB19kVJL9oeYhWaVcBAfg0FnCxeaw3uq+ixuK4qr7qHoJNae6+3
m5dCkyjd2RKNgZleR7dKesGa4aOAfouMz05xEpXt7i1LqO9e48c/Sxjh1L17Eumvr6gRAK3mKATm
CqQb5wx9RhuOAhpn8DJsPJLo2M/dmibashNdRIfYsNwFHIJhLJjZsJ9mMu03aShpvKG3yUXSagxZ
DtuU0bZxluhbVRvIrlZS0I4T4+7h5KFxoIKZqHPrOExxaO0Esy7Odgpl+YN8G7c+jfRdtYWD1g90
Sw2teyJr1x0mEWPh4Q241iDHFHhwoagVrF8o9zEymgP3pLOLmj/4AeJUFrHtq+GdoRV0v1KWSsDo
+378NpGrpPc4LGa+83iogvOS1cWwLexQvJXpzEkzCYPwsouGRO3nIKJoC+pdzx6CdxO9wBXnR4iN
VnQdLk2A2dKE0UyKPXEwW7BuQtlFKaJUAHAGFUK58iHMR2pdCtWcQ8lES2phZuFMrzWC3I/WcmGQ
CxbjfD69QL3ARTPyv5ERDvas4p8KdDxntwGTZza36hoDjOMj3RTkZ6oRUckUDbetF0wor/Ha9b2P
rWn+BbMj/xEOC91YIadKAh+F8ueLLIjxz7AdBe252J36xXocC3bRWDR6Or50qPiAGOYA57PoOBwI
cn8PoTyjvomJWV3HouPDFEI9Yysvf5WjsV6rXndsJ1SbfOq25eDCHWhufMIBBcv6AGPyQGWZgzWl
4LwlYxYiKLZO9j2SscsJ0+sCZxsSfky3WtPSgAPKAYsaE0FIdwBpCwqFqAOxsVjXzbIhyAr1v/YL
5u1aaLQNoTORbT1JNcemFYb71I+t5S6CE4OZAnQ3kfZIkxHmHh1wlUE1BniSEZ6+CEijF7AsFG3x
LbD+8NAskKAw5GFb3gXFEngnRBRMds2seRySN1XlnqUiFotctNBvcMNa6pAtRTgeErA78YHDrXhp
fAWQBUtIzrmniT8wfQ8vvDiFtTN2jr+MbHPqEoXS+ime5vXYVo4yOA0AAVh7zEPv0A5ThIZuYSdt
efLYXkGxjDcNF3nAgZF1WS9eMZkN9DBO5fCQhTLN9rQVj+ZEPfPiHdNycfSDUBlXiMVOMbgbJtZ3
WIca663G7iQPxvRrmYwsuw87pwOCPz45FBWY4K7N70VXTjyEOzbYWw52nFWiSp/AQ8Qbn2MoPIKc
r9Wz6WWdqHAkZk6mLfCrI/gTcbU09XVhXLGhivPC56tnD30ZNfNd7Hp73JwbUFhY9avhRqbeLuA2
rtrxVnT2O2vme4gpZEoK5yzVcPQGiuRWrHcW8AOM0uy8qL4M0A/jgkCdFy+3qO7Rni3AZa/8F2GL
j7mvHyfpcZO2h9Fx35z0DqP4dSXZAebzCbHigg3ZRZuCayWQBBAVsai8nUA8V5z+1BjRzeZ3VKYo
8zQAOueImU8nOog4VNYcmjDwY2rEbxdd15nnbsvO33OshcLzHlU49Sk425mYP620UyqiDGmBJDrH
XvEdzkp20NjuuS3LnZtUBws4upFEYhYJJtCbz4DA5Fn0nnWOiCSmUpBkEdA2GtOcjDy5qJIje80L
iRUBzFF0Uml1oCf+oXcG6ljjMwsqnj1FuhXTz4WMxbZGE7/g3/+eqPR7Xwh09Vo8ljI/j2F2GUnv
So4zlvAIM49tz8exQ2XEcFMd2lTcZ+X07lsF9hDckZDwfQdpGUr+c02nal1xoyq9tyg/z8ASyGm5
ZNtwLmvnkq5HmiJqZ9P64nbIDFcNTxwbmGWa4KnZEIt8UbTxVIX8bNB8YSSdYF6cbABFbY8UGSwZ
kj1LlOcF5gLbm9seFpkD52SzRNU1zyIIish/YIqLZp8tWMwxnkPixvGjnXWQKfV73rgPqqsiAj5N
zJ4Iqq5VHrqmexrd4oXH6RYYZXZBJ/g98S9g7brhGYCzYSM6EXoHRp/HLmwu6TR4g1v/fUp09K4a
x3kKXWvbr6aB9RC1qTKH9Vw0XffGHnZFnG0Hv5nuR7gHm5YbiEQCbC/uRnetjlIgKCABNSis18aB
3KmnF6oCMNAVwSd/3A6zwU2GRwO/0UiHKm5MRrTKuS4cwaoFj2LEuLFzW+tjsXwaw8weUHJydlvV
PvYiZDTBtQfo4GzJO1Ggv9ceAS+4xfDI8k1DCqFhZBE/BgDbV2QGdrIzYNI7gPn1fO/C0q04pziU
vaBj8R0Wtbir6vao1A0buvQC8uBNvZCqsPSFKnFRZXX+k56h6wV2z5Lw2pjSGyvwL/Qc3IVkDxgw
cHmwM6sr75FKXKpYjNm5QboHmzHss3ZB3mKhtJklvgkbk8tONNQiIiScyGJsXEtesxy8lDK4Q/x7
qOkh70O593mipnZ85/Ke8WMUEwJI9DPJUwy+Bt32mFKXFEmE5NeMWsQVzsqQ8UJKhi7B9xrHiCjv
8/nGGhSXc/M4zN45IEq38cc3hkBrm8eU0JdAumh2vRvS5xI/W+jQ46n0YYg/rEZj0Sz2UAOSa1A2
l7YGQlRWGGdmgtjup6FyCxIWJDe2i2gQ0Ad4xyDdQ+Df1Gqg6a3fFzWN1zCCe1LV9WsSN3cCo4lz
TCCYkX4LdqkM4sNo5C2bHRZnwYEYB09md3mX7AlBeVEQ6bhi2MyKYYQT6UfdZ4fGtIRoFlJ96F6n
OKhuSHxcQtuAulzyOOnzl8pkimQHc21jJGlKHzP8nI6nuHmbXAunHXCsmCUffOzXUPMFXaSLHX4A
k7p1TNLBd4rZXeOqW00P2Int+tBQIjWfVFDJV+J0MF8R9SAzKdS1PSkpO9thnDfQQZPBgs1d8C7o
UZduxPgnoDUXNcaZSryDTqneHFHBWmQhkrT7gN5gVLIWPjFxKNomMW/i8NyNQ+mc/GC0A2K3AW9E
wIw4uiAyXJJvdKhFnHrvzAFm+OSzleOFGyRhvguoASi4KKPgvkBJ/IWnYo1T2qp9UJaCBGtHuKVA
yaf1s01x0HjF3tTJb4Mk13dhPGYooxjVH1uXphX6E2NR7jLyzhh6Yah8cGvRO4l1UNmHagwXduiE
FSHTYAQqdoSFEpybvBru0Xf6futoPd+WOBUoy3JU7O/oUsOjxKsHXuAMAbvbGByLy6aqGZBI3geC
12LkroNlXLrBGZSc9d0sjXXDYDJ3l3IOgE7QF//hYBYKNhiaWVRMVrH8/C9bOLSf9aNWn5+ajcPv
e4X/L9cMoEn/T3uGx+Hj7be1xNc//1fMJmJjgOoaCptlXchO7t/XDK7zB/WSMdET+DwcK3x2CX+t
GVz3DzKD1BW4IWDU0FkxC3+t9uI/WDvQsAhJwHU8kvX/EDPCt9kf/m2rFQJ+Zc8QsHLksQBrIV63
bn+LkiMdSI2889KrZQiesm7swoi6l4IY8BX7tTT8TG2jeAnoGmMjdjWNQR0IKMau+QQAyrGZApvk
EABTIxzWoXbQrlEKGlrjY49OyJmq9Tzt0pHWzbV7SHB3k63EOEOWsvKxbZ9k1YG/a3JDW6WVgNwq
rodGICn3yeS5N8WUB/zWg4Wtm90aja4htY1B5WRHzN9R8DNlITDLA6MlnviDibCE0vMslTfuur4M
CaQGHt07VGsRiK+nBTAP6ZHYRo6FEGu2duFOeXoY/LlM8dunk5F0RhLxOUtSmiumKaFtYqfSruvz
Xbl+l2erw+nxURDqtq+Z9f3hMM9Q4jHaURKbH0K3J/DGgVRx8B7QLSH4KgdzLHZoeqTFUMG6bxTR
kJYrRG/TqNXk/VIigwR+4dRtqr6Q7S8PiHyz83DTIEvCqQk7yqMwf9wEadqgyrNVrjHu0VjANmDC
LMqL2vFpEqm6CIkwFBPwQt0zR/yaGwGAn6NxGg+Xdl8Rv0ACpsYU7wOjduQ5zXec8GRAIpYVF1lS
L6RioX3gu4AffTd0iE5rqmV45OvyB8JMufYuO46OcmYyGLxr0poD1FYJNYDI4JRc0t2FqbobcCEd
JK8Xfjxg80yOTY+b4VjWtfvhazIV2zZCowa6iS9rVw4ZvDs9zro+00KZMtUxgnykkMYIiyQNAZFw
Loi01NJLh7MfGPt7ZI824NkCUusm951We4d8qcL7hm3Ruqki78V7naKucWvriA+TIAihCVpg+A92
cBYhUI71EtPZXYmVv6PDds9QPDLgL5aLnkOyOhuabTJ1LBiqEuQarVFspTtqgt0hug1a3IVUsGAv
nHZEInHiJl5mjiF7Hc++GB1/8t5SI6GA2G1DgndDLUubFtt4EaNLt2S/eCjp0iRwhLVq3A0dRdRe
T6jWLl6+3Lut44kMjlqoVtg6RcoPteQNGKRG+FAw3TzBkjZX0NmOMrJ8l8LiIrsbHL//EIPiNbkU
ERwI+Ou8cmaCbDhdOXki4TLL3XHHojWjj0YbY/cMRvmMdrilrFrfwpLgt3bp/CTzNJLj2VPW0seH
ePDaHzFct57B1k2OxhorsUuREV9rdLTHMFnE62KbkH4hRYJgRI6/KlXaOKcoLFNzNazefd77Lg1z
vW/Ha1N7MAnuEHh+VA2WvNx85cJOJWFOWQNBqDg/h9qGZBGZoLkQfsluSNN+8xBB5X0B9Am2jWpR
IswtS0Sgn4nkUqF8a/zRCR4x+N7ZLZ5aW8zNlVqs5RAav4xeWUBoWMu9QH2/1bYbkZRp6c4jrAz0
LduUE2WKZ43/cTjwqIKhUjSurx8xBJHVrYEozvgMMfvEW7Ro3yI1G7An+zf2zmRHcmPN0q/SqD0F
o3Fe9Mbd6VN4zHNuiIyJ82icn74+Srq6GSFVXuSuGyhAO2WmRzhJo9l/zvkOW+kyTwb6JWHozo9t
CsXiRmu9dozXGjZzAr0TDjhU/WbkrHEeGjym+krJJqiBh0r4w7Sx0osgPUhz6LfM8kS/MQehNwf2
BF6+GfrSoF0912v7TAtxlB/S0qrV+dRFrnbGcxs5x8Esqd3kPFpj3oYdyB5JkwLzwBpyWYHtN7Op
NH5FKox6pgo04q0sYNrIh16pa4+F21PEht8UhxzFTZIZ06DoznIqGtKZXs/poUi0UOb2KkTcTfak
O+zwfhbKuozDvMGKEDrm/YADPTuFKjSNnbT7ptlh7hqFnT9JepRo0uk1Bnf5OtLnCdyFHfKecM0z
ySBqXtPI2T4mKk21U9/JqrspYiIxhyjC0biyeWCi2zzqDVyZc1bkGzRUmH8GxlxmYFHbedssNCS1
jxS6GTfMqISzdqkGv3Z1hWmq6YJFjcm1BNzFVAWQbJMhvwj6mgaVwhTyO1XIUbNF3mcmguM5v1CW
ybSL5BmuHNRjbkkRW6VcU/hZU3g72EV2TpIgATMHMgZnEyNYzARRll70IE94mSqrjTk5Iitctng8
px0uaZQrNUUBXIg4ClYkJobpUJoN5SjCbut3BT76CSF5nrYemLRzIvHVeci7abk1hDjmYU4nzxAL
DztoGmCLjwY1C4ZGALRXJe9diYeHRWXraNCz0RHodwhhrfUTu/ip7b9rZV69hd7opudaAyV7m3RF
Va+CxKNyUwoUwlXPxp1bhvJcCH4BOj2AjKTZxCUvANy2uQo44xhLfV5dl8AbWy/H+h4ScIw3rhPq
Z7HBeYVmVGv45lq6PbI/9qJsG9BtymwpdUjQRj3GKhLm+G3XkwyYhjihOdLMPTNKgozZ73Guq2FL
hs/6NkKDhjKRoUJgAXN0bARjyeZ9L1TWzjeYEyIOBeC9diCy7PLIDTXiEuOYQP9ZM9i3rmDg5Scj
LAtihzWFdV07HSUGdndTNZgpt0aF0fOCQVBzxKBzk9WMgPFMDdkFCUfGwK42Fd8xRVZ3g6Zs18fB
HtTgb0HWGue1FXKPxWGhT/cAFXFuVyoOtH2Au/gSdWrkyFcnekILRzqXhwSCQIlHKYyuWUmMZ6ME
LrE3aUR6x37DItzmAHWe+paz3j1ijNeB0kmAOTcaQb2j25u92BVOz/SqwKnGGuRRGcN2oLZ0v7Xz
utKuR6sy2jfYiAQl10zfJLw+4c3nC6PmJcL7cIujk3mrFunilak6IRBAnh1vG4b0nQ+Wy7mR/WIq
CoYG2B+usubOHnTx1lAAAdoPczLXlYDjK6k2nWXWymludVUmW0SjwvmejoYrV+zjcNctOjaHZgvM
y6QmeMwau5jBl46QB4tRW4SJx8SsRRtwfx6FOvjXpqnEfVO0HByd0mNTQfCafaI2wxPGYcVgzC96
FbMctxk/PA6M+iVvQgeqsKDlA45teyTXEz1qfVHe6JE9Sd+ZFndMVpX9eVxaDlWIDhiklemFduHH
bVvTj8kb9qASkX/0lhWdFAe4DzX24gl3sFntpt6wdnYmunRBAuIUL92wkYdW68X70PW2vhqtOnhg
2qo+Isuj+q5uKIjjzVblo+/1aSSfx0zm/R0ABiynyDRd4ewgEetio2WcFYz/wCZbhOt/C9vLEQBa
pQ5pzTWlTcRrOSL8cAQAFWwRhcpRGChnBsIPUiXzcR6qawCqHBUVHiD9Vz8TTB6nDolBwfSEaRqf
P1NyYuohUDorR0/zM9Oo3N2caqM/YRL106xX/g8Hsn9wD3xRUw3J5zmmpRty+UDGUp8/z9LGhJeC
TuXgFF7bvG9pnJcd1SdLi6MGDL5FENzIjtSZwR7xP6DQEIw/f8PUbEBYMKwFZGcAR/j86eT0pjai
R5A4hE11mN2261EWbz//FT+TzriM8OXwh3DQRDJGOP7i0kiQJ/AGZjYVXzRrQ3Wr4cMym/fDtC8R
yf/S0f/h6/znz8IHYQtzqQ754oUI9ESF8FvtVcemi45OLX8kzS9OoHSYMv38s35n4326P/nFkOFJ
2XsI6+ZXhJ2mU82bjeTtOCZma3sieYpvVcz7pq5BebVEfCp23Zt6TOqjQyLkRXMXEdYAmd7TLb68
d8zHkcTcd2ar03HWKmJbP/8h/36F+RkXGJvtcgl4oj5f4T4MQfgPfPlJSWkGCNZsz2Q3+F/CyZ+E
E2nxRP51By5GkT8NIBffcwwgDwvd5Hvxf9b88R/9H7//tT8GLVBLTPaCeKgE+HlH2tyTf/FMeDPi
sMBOwaBFcm3+ZefQf/PQdl14nbatszj8e86CncMDSsuNQpaL9ZH/9S8by5/Px89oJuZn8xKWECYs
khGPoduMW8TXB4aJqQyJoekrT8CE6K5j8zpovwdsk5x2o4r9JHbOeCu4f7z95Tavbrz4UhqhH0QS
1wDTiLzaGiHPNkZFt7kr6gejerCm+2i4F/NFxOm8rTcUVTA4YP9qkzZ2r+3y1XUo4Dg5wY2l3/7+
/f+Sle+uzPnv6/zuk2noPEYFUeVH+/VPffIW/b9hJlou2v98C66/5y/l22c30fI3/rz7hPObzeq7
OHYsz3BYMP+8+YT8jW2lK01Agssk799mIvCvNu8+3aNLSbiY/H4Y8kGhg8BjGcIA2sCU+lduvi/O
OWdZN3ktANLhLudW/NsLntw2RbNjty8s5v5jnRGKcrLGj0cqImFmNhec/0uO91azTe18WE1uFj38
8GX9wxtDX3YRP6zivy/eDps4nkQGmyBJP6+QBfv4lrNVu6fCc6klJCWg5UlDVSDczG5dxZm4Geqq
f5HFnNG42A6ULPbULq8bOk/u85RTzc9/JBaHLz+TI3ibkIRizTYtm+3B55/JI92le+R592XlUBil
JYwUmI+P+J7bqM6fxmHpngdRwlGdDhVOoBFYjRgzOiMaUzbVYfLGoV4jLyPUww1SMQpXYZnfB6sO
PyzC+0hWSR4we+L8W+0caoIiDB/j/JRNQLMaGXavQxUvMWIT5X/VGvhE9m3oxjejLGW21+lmqM+N
YBlcaS3OrYnQwilzmneTw+yHYbsRUyxuJOvaREQIfTI4lOyC6hrYTbmuZh+LtJQEGfOoxoWl1+6F
8Ho4JfCSdHSA1B3DMz0kabsrLVzCW2qB0Rgo+CuZYPCurI9pJvU3xw1I2isHNiKexUmR3TeDXPlA
4Awy1qAbkSECDSJaT2iqXrtWm+nM+RZHDwmJ4S3jIL0qqYt85l2JaYGsNtgPPcqBJUa5BV8RG1Z3
yoO8fCJERL2jpzwKYy01x99a/lGizGnJ7HZoZOIBJYj4eayw672dThmPASxHVAfOqyg2iC+kYJ3a
Hb9rFtIxr+VClb6LD5OkrTPCqcSHRIA9HE36MXOe6dHHNNG8zKR2SGdhCYv3qe3S750YhAx9RWR8
ofk05qE28dVcqRqE0ppBSYRJKBvkJdn/6T2ICVvsaFcXjwW2yoLAxaCB/w8DcWiRufPTMIXmM1VY
8HfSvm9O6NcpVtFi6Q2xpf5QKAaWQFu05HoOeuO1MXMTPC9azyY2hvzeZDaaMpVpBEqnHQo826Oj
XcSeyM31mATUR0lzphemyIbBJ09DaKMdpX0mzVYAh+BnyM76IB+J43Ch6Qu3q4rKmzaXTE5g772g
UA8I5fOoxWtq1rDMsfns6Jt1hruqtXkYMBDRKWn3U7OTxNhcuAqq4L6ek+KO1UyjJDGIGMu5owNy
r+X2CxNfw6xj3s0VtPkTwQgiPk0GqnMVNvYUrFWvnO7MxRCIzZjpGlQrtmnMP+oxvejyvGEkFs7t
bWUvqRSCWpGkeMqdPjqzWaRru6a3F5OP44uiLMuDbbW9s5m73DO2QisbCofGzuqJoU/NqZ04jl+P
EkLvyhzzgshcNbmEYcbSenQjEgyTiB4qGC5OMryziONic8fI76yq/R5p/W2CtzHBPmS5ACAmqz8Y
8yzOh1K+ov+u7ebYgZI9T3GO0Oe7GJOpYwyn8cOhuH4tFQjF0c6bbeORgS6LzRQMTEMsnin8hwRl
8zdRjefUhTNMQye24uPcqm3ROOcVWYaadXdj5+O10/anxKGjMtDvSuAuCMosI6QbmR0THknZMYAg
KuNujfRYRVW8ieI74ambLk02pMv9MUoheowzFSWDzSNBfHtl9vQq6EOpf2BWGp+Yi5zRsYSTyYr2
VnksO8WFwy8TApUdmEO2zsi/k5w8ezgyBqBhvjB0yBKWeeeGQcvaRA2xhwXEY/xElt1CYnb4lkXn
+IXpQTaYynVaN2c6oJwNcMvrqNduRNngo6jDTTt716U7KHJSmFP6HOtRMo7fAJC8x4lbXeuljv9l
sh5Vnp7jHbl0lvwNgS4sswxN1qOqArSXFG+naV4W8skaqLaL9f1MJ1qTMq2Yw49a6lj0zEIt9KNj
TSU2tavQnM4ip1Pn5MJ0Jrt5/KB71X1QkTtXGY4dSsBJm3ebzqxqKD5zm2JkUIAJotFXmL0PFo2B
6wYnKAOx+lpF+X3QGNcWU+TQab6TpzwuTSMfQUBwRodh8hwICiVsM5Z+lOsGIWPgc0rU2c6wcs8n
F3aTd+2A20+t5p74WkiqE/vRnTbK7YQ5cRcyf7w1CKLJUks2YvCpdqEIJpbU0hjVB2TXdOOY0w1R
YiBp1AzTgMANVtRoGZXRHXCiXSptNFYahMnO866reH4cElgxbBeICFsnAPkPup3fBqzYWBIi3x3B
Sfd5aK11umEw8sYXhJaxzhbaNppe3eZNj7xtrZpzT7UEbxEnFOr7yQ2IDO6HhB5p5an6SRv0Mwbq
xIYiPApVgMunc7B2xXP/grJGb0MTG2tbiXstj3aqLy46r5y+0U0m/KwSdP51cwPAvW8eAiAnZneu
t906zAT3m27NWJrgj8xZNmy9AnaHpumPfVg/w+c+Oe61Bz58Bcn3VBnhKaO5FOHQxOoJxkw0x1Ri
X3LMZ0OMJ5Wasz8XCdPeGQvFao628IM0VKcu2WuRdl+nMGec8HLqwuQIbuOJXizsxJImnJUZhv1W
pKraapNXXwuanvBMmshySdwWpyQot5aOOMMStiOkfh8gZ52TWDtJ2DgIF9U9wCZG9gZ+tZA/F9Lp
DHO2j3d1KTdulow3aBxFuJhUm3UbqruianHtcl0NBlFBdqcZNBwl4dOseQfauJ8hBB2okev8EDKH
b5WEt2VjMWANrERb23Ynr0ehrlyCShrpSK0y9iysxo5JycpoHjybahaapeBnUJHY6P2ulrA5mtgj
IktZpQgPAhcURPCHCQvJoasVDjpvOiO1d+9xVl7IqaCFiDcXpPTpPKmuyDXCeBvmM43/bTH5X/Qh
sqox73thj+dJQInSWZ7DV6yldadjat8qOz6GDUgv0Fbx2+SEZ13DLMuYB1ogu2IzmG5Iiv2IdExH
XBU59D/OTpRyHlMatJpCnssp552EtRv4CdAnvybVtsWTq7/yC17aTZ7vyNvMvMut+wLdka2L+1Fr
CCWT0ZHlhkV1TMtghxwQ71K7OJtwwDEo0c9GW7tkO+Y8ynR6l0Nz1lAxtoNueQ5Gy70iiTbumXGc
WH6Lq9gi8ea5YCWgp1y66FmrvikYnqJWKGy3mtzSggqBIPS8E/z1ncE+dE3zw56XF1wej3pAJ1Bb
OBQgmIsPpbLN6DwJsz/pzJl5kqtyXRrs0kLaTlEHuuoOYf0ATXmB//FikdP3RCvTKyvMr+AZoxc0
FRb20ApWQyLeJn3wzfAVJsEJCIU/5N2RZr6HgtfX2jD7/ZQUb5OVT7tWN3cD3dI89PNR5fols/3o
Ce87ryN2M05VqDNRYZ/LESXx4YffO9NlVq1ZBwbB01ndzhbdmO7ZJEKshbzNsfbeO5Fr3U5KmWxD
S1U9ZMx1ghVqM3lEGH3Ju6ZKA0C4lgXJtqVS63poJtLDY64F0TpnRsw7OkUIMFXHVjYra7gHVu9g
losqrb6z0TCeE2eMn60SwtV6EgqPPa4H0nqT7BEUeOJBDC6kTnhiTDDxpGErUGT+Djk7RrY91FhX
u1Q4MfstQI7Zisbw+Yna1fwJohTHAEMbnkOJG0okZfZityJ7L7J5vK+XwDgGHQqOBoTykzGAp0Ls
bkyC4YYD3q+KYe01Y0Lq3Vh4h3yXbpQCqcLCHnoaO3eXqjuAQrNtHNJWsybOKwr2U5ySmd1BXamQ
mr3GJIAQGTg1wHcRmW3ayAc05lbnOPQznhdI0CG4+sQxV12l6ts0b+1m65hFH25rNPDv5jiL10Tw
CbxenfhRD00XHcFtQM6UeS4WPTC9nHoPGCJtqXQH6lmmXeTLeHnbMieVu7mjoa2qhHfft2NIdjZA
kpOhkcozICooAaCk+mjdGxq/kDXDkMSPII0DO1jK0OgS0Pj203Do0X1C4fhu5yINoYm2V146EZ7k
YQlpRE019zrugpEtVLC45afAqyusrRNrBlukYmNZGvcdQCnu5daI5kc8h0O1g1yvvetIUhbUwqi7
npJRTzeKTSBYHoIMyWaWeWis9Goc6SJKgJBvABNqtzhcX6Au5idQEt6mG8zD6ObQKCpH664yq0Zj
aguM7vg5mmCdizqc12ixyUuXsy6S4rCHBdGRv8+uS6TFGcauu+BMYrNS5Xke+PEMvnvt6UOKPzKl
TXJft8SjMXekWNmUShP8MqE5XRhd0MvNsMQ2tmlKItbP2Qy/1J7VKQz5U6JdVomRPRQyiPFi1z3e
nCJvA+kTRU0wHdpdhSGktb18H+h28JwP2gK5GWK8J9BmQPuZbLEJq4IX2sZRHb8QcaC6l8YibLsZ
Dg17JYjnxOsycK2noSOj4CMllpafyq4/xzlHhD8KI2hTQytybasC3Y19g5K3+YlUiHVr14stEu4c
5xFwiBTFedHiQ9dwKNdLTlveibiKbmsMhi945aznqNLhJ2l9mfcHtDocygNAr/eaFhY0FJUH3/AG
kQrBWd98ZM4QRmsrLvtvMWQOe+MIK3tmhUpaX3C8oTw6E9ivo2hkdwI4t37tszJ4DzOdtbYxsE9y
NoqWmEZu6guOoPEKv5c1lvUcBHGzguRYf4dePN15bTNR0ZjURJesMLWKKyRuDsEgS5jxdXN83bg9
gC2OWvFCHVOqX0+E7x8sIH7D1nWS9HvYWHRXkEH2zqyIugxqLHp8m91si2c+f8ZPQJz/13pUHEYk
9BcRQWVOakrLdr9M/A2pEWsAvLWH2BQcSpu0VsBoa8faFG5+Ppf5Mkv/46OALts6uVayrV9m6UPc
up0sbbVP+CMbQvULM5y4/69+iqVDl3YAWtOBI+0vn0KUXpd5A3YAWhGYc9mMG8dlhfn5pyz/yo9T
Lxx+jJbYPTL5Qqp0FyHlB21NM1Kralyt2iNt4HOhEw8ARWl1V7MZm/cxx4c7PHnjr+lNfIOWwdFz
iTZKRG35Re3K2CzkLZwZ0uwc60TDrcZN93v11V8D0H+Y6f39QlmGbeBrJBUMK3wJIP/4y5WT6wF3
FMU+jrDfO7LAt2eN6R+NZH9EQv/hU/7hKzRJQSJqmRjr7K/imQaFwHV6bIKdG5GG8fLpzg70/jAl
HnvFINIpkcUd8PPr9kXgWr5BE02UWT2ufeEYX253z61LXqyT2ksN5mvD1nkVKXNaz4PZ+j//KDSG
r7cINHV0SQRC5AH7iziIDzLg/LKchQBUvNspnKeVadKtihXJ0657u4vYyBJX2k4yd8dff9gs02Is
69iu4TB2/nwN9bjrW41X415g1TwmHq4kity79c9/x7/fKSbfp8B5aRIO4878/Cn1DJoR86TaT02i
b93Jfg49SlZ/+UPQ32yJXYJr5379VULOSdCWC9aNseDozij10cVE+ct3BqsGY3lJOlgyuv9yZ7TQ
1ibHaNQ+sE2mHnlrXXb4uw42TQ77n/9Cf5uZs+g6BjRZhzyxxcr75eIgv1eioGR3r3MKHVY1/po3
kQyTvnLtqr3VoIaDHnVK+z6awK1QcDpZb0Yy0dtact6o16njjf+p6Orv9yvXECmDCDTPhad/uZZz
QpwwdmK155VHX33nY4HkoOi+Tnb4jsaGdVWr/4PerP/jh7rcO7xTLOL3Xz5UdrleWZ3T7Cse160Z
VvO5SWvkUcogOo6JkteNclNflq3npxGwRY/ar7MqiuSlYWTO0TU5AsRODcHKKZnYy9wQyxZrgMlm
pP/hiV5ugS+LPr5lfN34KWygIF8W/TFjVmUpnmhPmv0Gzn9xmQ+NTfqkDapzKgQpl/n5nfL35QoP
uZTSxkyhoyl9WYktdjrSiscetw8NPwWeq61uiQpZUff+eJR/Sfj7H1W9T9rf5f9nLn9k3h++9b9p
0Bdx+N78KD7//uf/lP+s38Bt2GwnbA/NWBdcgD/0P/GbTnbf9qAJuKzxbAIQmf5l84cmQImG47Ei
0jrlmPIvBVDX0QYNW+CQwU6Oi/OX5GcoIp9vSQMZC1CmjYNWsNpTN/95AY4b7HZhXfpBmMn+LE/m
0uDkSNhwPVBm9iYNN+HcAFLA2QPG4oFGdWrFEfopk35Dx761jogHUi+meX0GlZOV/i1yp7i+wm+v
0UMQzTT4JlUxY02tg8escul5Hu2RxgnC2S9qTNxzry1IyFAQXkHnVrVx7IDShi+DBEB+InU/H13Z
ljsp7GBLS3nvcPQvBLZAPRfjsPHyxpktnzRR4h04E5OHntqmZ09KnggnWMNmJ6PYmKKbpKiZ0sGj
zNdWWETzxzRXk3NCstBXMuV4RIbddhKf5cQJGcYn0PlBTUWm2E0Iqs2qtiwMW0WdIakT8CLfA8qx
K10g7fNQeOaenrPW8NskGAOwg5IgXWZNhnFhg6jW10Hf0dy0yu0I1w9aD2FFR7OCt64ru8c6nQbS
r1OATX6iCWzb9VD51oNNfJPRFQFGAT2XkH83RFdpp6xiY3RadSpLIuWbkTcpYUIcjMGmFQKLblAq
fQOcTd5gbMm3LQyiM7ipQYzwlj1NusbWExBkctFOmivWxmTnr2VvAvtvxyK69RTkhnxMmYYgrfWc
qKzkGyhxknjDkhPcICHkATygpjkEtYaeR247ApE4CbtgNxuYFyl4OYAn7EX1DZbnZ30YWrXuXWK5
Mhr8dGpHmIHS2DaRtG/iyqxeebly5mlIQzJc14unqdWj/czzBXJ9dOaHOcutN+q/kA6KCKe3HzN9
zLaGGeod5vcg9QmayNvc6HoBF7gs52BPuxXflT0EjOINwwrLu6xvKXpj++V038IaGNMpD8vBPaFF
oe1xK9qTEQAEt5XxHW947ukrlkw1X1ARliIQtG0V4uNj53ahyVnH/KhqGKdCmeXdPFnJmVk33sZK
7VNfjueE4D4AJyLIVthgAdplK4DXhxBO4LrQgGQ1sdVtRO0hvbjdKSMkumqirHhJrOZuahpm7GEI
fYqRCHkzx30lVI8JfGQU49UwL/S+t4DTz+62scYdfA7Gd1HW75NwnBlqag9kih9SMzB2pYlgRBQW
6hlE+Z2ou9NYeeg6cboFXWXsaRrdSeU8BNQbl0W8Vy6UYewNZP8mqBMLHMpPZ/GmxuKJIpiX2s7O
MHz5M7XbW5Nx6vucmW8aZeOJG1xp00zVQ8P4xhwAdqM58OwHuR9UEk7w5BH8TKJskw3OW0j6fYXi
pwNJG8KNPYoNZySSrJ1+OWPhog2AEUg5KuIK7RC/9FzvszHwdnYenhAKuGkGSz4WZfjYluHR88Jv
Zu3cAqEHk09/DN00WLfN3N30WndROUn4TD/DtZTuASK/scdky1yia44zk9A1xpzLMAr2SZA9/u4g
zsO52PCKpXZeiuA+pVLhRlXVvVUNz1reXlIcScNaeyaSMEMP687HoMzvFbHetUu2+MNOUMAJaYdr
SZNCyVUcp+NQ2TD2GDFlZML9KBzpLwjrYZVlHcPmzJS+nHOCADFD1BUsvKVnrJ+JmvRA3qos3rp2
KZhudtU+ydpvNBL228Sy35gSI3rRqHNReM1VWPTDRmdaBiXN9k6qYXY2ODJDQFSI/oXdrKvOummU
/pgNYpuUYMG8yEyvCSPskwRXLrSQgxJQScbgObLNl8Kj6rpKPKYv5vjYEnpmnWiAqM7C8m0S9OcA
U9YkyKimtzH9h33PXM0yNl1TN0erUvSPxsa5EXvNWVjL5Ng5YAoZLZLhTHsy5+oWge2q0hKWkCqO
Np0zv1qGe5PrVn20+6zZDc7wlMHgu21Kg26LgYnPIDLKGVop99Dg9lLvxwuXiduGjkkA1UKgk9en
djT9Vualz/QveY4HY9eY4Us+dOZdP5iXWa42ZduVKGXcpkmte1DgY3cTtX21t4bmXo3dW26X52ka
n6FZJSzX3UNeGs/K1WCczIF2MbYToDW4X2uk6mvK0kfmb+M9WRTgDKZ+BHV8jnl/VQ/ZzukCiUDG
AZKejxVjG8ItTrCjhGSXdnq5tznetWXfr+mkxIdBc8ekcXfW2lXf9W+lyI9TWF+wxz/g5dcOfWFe
s77lFw7w7VXr0jmYxJJKUqt6m4rx3hLFh1TT0TYjf6qrENBdeQJH6O0afcq2cwE0T6CfOB6FRNqo
HfLaPFa9al9gMPoV7oB1Xg6EjCSJJhM9DEGpfi1hN+QZZMywal8x40/wc0A6gJ5DGhqwErRKblMR
3sydZ2wcZW/ynmj0OF+2bWZel4l1tAfnfNbdhFiCG7h5wVCR+ibCBZKc3mshrLb+EK1I71qI4kTa
gNoLzAm94Ap4g2FujXJOYHw5aPqvoz62Jq8Ux1BM4NpZfzAjULuIKi2g2EgHRxbTwtLW4ysnthn0
TtZKvSn8GUfHDMvDMTrgF7MbL++xATy5c+d2aTqcWvBLB05/OdNtODhWbF9LrEhejZeAN075IfXO
KfNDTehAzn6X0QoKzVclMLvjKBySTcIPq9g5STXIs1gfwvmbKep2ZPjZFKOr70Yy0ZncGYU2WOBy
jVKOxU617ajtohBHICP6Xt5z8ei1v5hCTRzFFHlX41SP10rF4oXiF7Jyy/hcgproYZDdNo5F8mfv
aJGNrx5y4bamEza0HqkIySAPwiPHal+Y3EPXGfRwqfmlZgyiPZgJaEoQr6Njab49A9XASC9In+dP
ZB+pnHXL8l4QU860y1g0sdIPnZuK5xGXSd9uaHZxIaEwE8a91ZabqTPNejxRaOTmawNIb2Te4PkO
NnFsUTRChIeIKdmf1MLYb4SDIt2UoCCuDU/HnZYFRjPRqym6mji5nln0fWR55bh8vfQlWQYpy8rR
fbc0EButNDcAo7uZw7qQzrxoLqKgadSVCpZTcwZ02b2e8mly1oaq893YhqC6ScGp+LnQm28tL4L4
nvx96dyOetKGB9x8VfkSm9yoPluoK+CRIE77WdKxuyT+w/NIaQbMCq/pB2cZfg+gfQi1VlHRo023
9cxSkIWtTbQf1NY7TIkpvhrwWrVPbUk76CHoxRhsoppt2Xoc+dJNE87VBurOOGOcIFm07ZU2JJez
a2QTZJOmcZ1tSw06zqU+iHYYEsiyQZ1Jxscil+oGRX7xOiNYNr5dV+BM496rzYuoH4k7xtkUD7ti
zKA/tGBb1dEAWLQHeVw7ELVEIni8TcrI2TLnvpZ7vEApnYWU1QcwwoaIHc2GJx2WTmV4lFxTxSA9
ELM1mdsaBgvScTRdNlNYONtA5Gl2oJRMmg/R0HYoc0NDt0BFG63nj05UlnxpPb6s0CDxOpSwyOpp
xhbfaHbzpIPrXUlMJbjQ0uyYA5tdwrntrhmr+VEGRvXcZUnHXs0os8aL/VFZcjekSUDHjxZCSRnz
bmNEY3vwEgUuSbXaCf8YriCw0GBOumE/071w0Og8uykzVjtr0jprpRRBAL7uow3v/TSPrtzTTRId
hcuyxW+p+V6k3I1Dj0e0ohsu3dt1wHtsDtMzN+vwKASZ2hoEjO4UQO61ortgTSW3ea71VfadRt/u
mERa8pCMjjhpHepDMYEUWTns8d+zQNgfTUXX9grInPbiQuYmkcZTfjHCQ/d1zvgr0lCkINOCU4Ne
uh37nhjmipMn2xQ82AteoQzkLMvIPoFnhWW+vcCL1SzvlZfKBQoBsC9Ya2XtXtW6nb5wZo38CoQy
YdY02Y/gis214l15gPs6bq1oetFKazg0KXlvq/ESUkzaDF2cUDO4HRZGAKT2IXRNsZ3qHt+YLJ54
7YA8I1P7ZE596HsphbR5FWCpEvmITaE98zrVbgxatyF7VBxPnM7GkYKJkGbw3ugfPRUQuJ5iZxNx
hAKiYZt7hN535dYhNRhReT0MNSiSPj+FMbf9PBjOOnV5l6dzhiUhd1IOZLknN3Kozfsx7u6BxEWH
RJia7+Y2IyTmumWI5yGshH7UaSfAaxbHr2gCHGSBXp0DrQE42+nJJk1UdluH2IDkgIQ+mH31yG/C
FnWi5pFSw37iJJnYByfQ54shV9UBgpjDL96P6PMTIH7aKdLt7+OH/53E/BfCzM8mMad3XtpR+WkW
s/yNP2YxEkQC01KGzeAWKDKVTFX+mMVIB7CjjhyzDECwdBpMGf8cxWgSToOzMBAEzXhIQgvklF17
G/3f/9IM8ZvtuMLwLEs4eIWtX3Jjo5Z9GsYwmsb9bBFJYOxu2wYRts/DGOWgbosRck3LwZ+YaWqB
BKFcmJzKJjU6cQHi/0Y3G5+nJztlQrY+LRVHYdTfahTNgOgjs3SqB0TU7cBkbWVDqgCAeLeu4ait
sxjRGfPW4lFIvceg/l4G1Tocc/ZTyZHz4Crr7Md+CbZVZnvRi/huIst/qal6y1CDRLrz5tbG63+z
d+ZKjiNdln6VttHRBscOoRWS4E7GviqwiMhIh2NfHcvT98f626y7lTEbfYQSqqyqMjMIwq+fe853
NCcw0Xn0l6K/b1VOd2r6KZ1w2VCCRUW8M0yvCI4h7ACcJ/jIXyns2SR+ixkqDie+yeMdiwuMHICt
Eqc6l7naeUZ3T64Nq0Ai6OxqlkPp85vXlrOBppps4orrZzJ0v669fFI6EGUpJKBOodQa+i/dE+MW
WipGjuU7zfI7Ev0F9O48Pzpk81w//USlGzaejVkhKf8aS4rbpRog4Bf3w1wQMTYBX7nhj6vOjisP
KnmdjEZ/pqYLTboPGjQBVqj1iHEgn/lt6v5W7AE63ngumTxLTaax5+42Cv8xyOC21V3arOulrNdu
s7x7eU+J+OTsTN4vwB0Lru/Jye7oQ7eH7o5StQfmujvbYV7CldcJrhghPjcgex9Li3EyrKdjmEl/
3Zvlxa1iqGRtyxFnVDcegWUCXIzT3eIXD0laR3mW73TQTiu5PLBHuthtcb21qnQt5dC+UT9RiPMo
59s2XBrV1mOXOjqG/2NMXNp974jI0MEv51+GAwhHsJ+bnZE7wMVCOyxXS9EZJ74rq0EEUMC9ak//
zBWb2VrY9XBPr+0TCH3jKWsRLMpYUvk6huXOGpZXw5EnJ6uemnYhBds03xjToWyRgflrIAtQjeuN
e+2H/hrcWfyqAtiD5NDltlLKPljzeBxo04xygqd0JpGCn1uOckw2zHjS2Xled9+28d9G2Bc8Cm8l
vaXs6cAFTG52p1Rjnekj2VoYe3A6dhRwxO60ZvF+wWy/nxWxebf3jwnMfEpmhqtwu3ZrmJQCc49w
7mnF+3Koodk2tEiicaX8voDCZbRzsBmSJP0xxxKNdc9Qjt7bPHxBnLqAK523SWMiMHATvDplccgh
ZTAOpx/jgHckbhsd4cR8JcvOt9GqrmPNAGngpI/oAP3G9XARlU/LmA9MStnmPkwvuQNjIlbOeOjT
G5B8AOpYOCM0EWeqTkaKINd13ryjuaDYKGa2lQ8JBCZQ/jMKwhagkTgLMeoAXB9OolUvXiihr4/F
vmD2wKOcbHzp8Z+l009YZmfNnh8vv4tpuDPWVlscfZL0dDE37Aat71JbSEe3i/+AU6hQmBHxZO1D
NbWbDNp+L/Moye8YgJuo5guSUEwXG6TVP1MqAXgU0h/ID3qwww1Kxn3i4NPMUyIKWOHL86DnAs8R
4NAn2+IybmeiOXsG0XM3rAvgF2O3tUyZHESSH9pY68/cqwE2ili8A2p9cof5PEsc5c6EGcqhQ+Za
A01fz5Nb/lRgNChQHLzNWNjpweFuCpoTFlM4asYCtMfSr+7sZbpkizw2Ipj2bGKzoxZlxINQ349w
2Cn8OQFQ+7P4+pkbzitCJY7BhOvAZPwqT4egGMw4MmV8J70aV7x1dPR8opuDNLjLbtXDNMny3OYX
qox91wNnnd2R2D9tY9gQ7TW9xjh9pLpdwveVoe+TYLimFS4ogeNvP4yMn1KOp8ENMMgZ1qYOSyD1
twBmYbw3HkESeArmb4rNCsAe7y8CkpQElVZxxB5P/dXEGLa009kEwbIbCokBz7+xeLuJPpLG3866
fKKR6yNrHyvUwhLoD/FqRM3cAYejyXqwO5if4/ywVC3v70HoHoen1V2AQBzLEfF9KI/AMzqT9ABO
RMOdaFZwIcoNijFWxQX3JrHUP4j5DY18XnbJvOTOqCe51nnfrUzQIFGd92gpmGnH4svKSnOD4pau
qbu95rPjfemh/qNk36FqJIAee3ffhmDIKwo0e3NT0TRCfdBIlsc7cgGH16auhlKvC/f5KNHFMTOy
A8wWzOotJWW30nCP/goYKb8sAaYN6sPJi4MYThhK/SSXdF3qmnYcqi+g+4HvvuBVeWk9ToMhPtGe
+8cUDQAhLEPurdYxSC7w236xgL8IUCgRGAd3m7Q8TJWbY4tPWM6q5FakquOMyFOMNxmmZdfZYoW3
adgnSai2Nl1g634YHwn1f0zUW1c+YYuwar8yk0sGfUvFeqQAd0u7dcZ6kRNIL+OH8uMaqE0nxA5s
ES6snvvWFMTtdm4Xd4tbjSrszjP3Vmks79OyvAUeBAz6FJks6oLzyrAmcN5uvZ9cTLFJOaXHHJPc
t0pxMTuLASPG9ROXtrOb+SnOqnXiqeHbxPl2WGjIwg7tDG+KLM6rO8/Vxwy/+QFHVwTk1t+07p0r
t7PrNivSN+tam0+24bwVZdY9w7oe14tPz6LbH2j+dLZJT2aHysqS05yXrEEuP3LzHl7LGH+GHZAn
/xZjAVZVbBx4dGBLjpOJ+btsfsfOs8+4ysYNlMRmo2f3K03DnSaMcKDI1GS079+s2eMs8x9jf9j1
o7bfHEnlptsal5tFcCWtpjyOoi/XdFpp6A2cljSx9QebVu7ZwK2LehFX8q4vUzrNzMMwQXuCRghO
l5hS2ex73vEW5BahEvby1RnTAKId7LrcfaWJ5BzHqAUWTCxqweIRuA4aeUfJNq73jgLTORPPRehg
9ILVt0LVoU9wGu9629ol/e37SGyjpnAimxvWR16UYoSmkepsDkY0YXArPb4MIY7iZHjCRPk5V4RR
cY8VeXuAFrJFinzp8mnNqm+4eRk3IZKbl7LXuqEV2IBFeSKuIsOoHY9rl7o6LGlrgla/VpfvKutc
kgNS3KLmQSPJyL3jokirH/oMTwtSYO1xP9bYS2rJF4F4gW/IHVmNPRUqx6qxdnnQrRm7toPnHQ1g
gjuBurKSFFRu1Sz9Tewsj1npXe1K3xAjI0zHaXmpBHUdqQdW1E6GYU+j2Su+HlyRLLk42L27oeTP
7Zrf0vdOMA2Adc7LX63Hi6Jrc3uLncVYRnIhD7ay7nioGflUtV4WY+U14ZYywwgi1F538UUN7Xfb
PRrm+FQ73ibrYrSQp6rKP4iZs5EQu5oGRhyvh8XIWTQZB78xr40Li8aAjlLdShOncQoRqdV2Yv+5
Ktr5b5UF7y71lbd3AzGmj+qW7TPjkzsOqyGmy0Dlu9EC8KGcHezKlavwFrvjHz0WkSJ0ox39sTT7
EMhs1Uim+XZrF+HZzqhHHD/1bJ07eTadR+ktD9UUnobcXeMv2gboK23Snj2T8EcMdToRvMiqqT3h
o4fCIYcL0JEvj1k3m9ijtmHAzFSX31Zj7b3O2NTZpV9I15iycTfEKPlzlfxv2Ar+LW/EZKZpByim
f8vwXODA3FV2+6ANd8v74+J5/AtZcO9ORbS0jzapkxVXak2W7i5XGMKNxrqYim641qK31+AwaUDg
kC5NDuH8AW9jG3v5m1L5xWFQdbHZs+R7VU7yUgMKIR5BveFMIU8O9zFXwz1Aiw8l6ZIGljRwJAz7
ebDv/PlHE5dk+73CgzlvysDAXR0eiDe89h7DS9MPx5n41EQt3W6w8WPZ4qWp3/3JO09e+MOThM2z
zx4tWaGVeSB7uIzIaEzGb/bOYRTU2dbKHeeCt9TeYQHfLxNMu9S8H73lxmUkVdh58SoeyEcV/q93
g862w/yqjPB2o0gQkBa+BjyWOvyYmJXSm1u4NM45NDQ84xgIdrUB9swNaVj2HA0XSW+wrd81k1hL
azhlnIGJMYFHu0luw+Qe4iVeYUX7APYf5jXycnuxjeApHODBt/a7w6JH8NrjzGhbFJ36ZVi+M+8r
dY3fxT4pw703PURGyX4rSx7m2d13y3CpmsF+aKv0z1SpS2W6r6xx3LXrzFFGy/HI747d3pU+wCgL
+iPemGhW9V84LA+T1FFVv1up/0vN5R5l8ySRn65SuKtkjO/qxid7qu0jhza3tWVl9WyLbh0a2RRv
FchjoXyM7t4fvC/wf7vqYFQgmcfct9a0ZV3oriWCs0SySfbsWT/ho721NU13eLq3rtmzTW4tUr4c
DQCYDsYory678NWCiZiLm9Yr1UEUS5MsWMflGLEflets1AE9rPVfgxqs2oLNK0vzEbd5EPms4FbK
Rxr3+9E+sFxo+dtqbefBc1wnH3WRMWzp4SyFda2b5lWz76YzqxyPdUF8P57dV6dYZmqQ9cIuO/0m
JvSEWF/tqI//SixmSTuomh2T6YvWLKKsuDkYxdytBqN9p1L2o8hwSjPASxqAJqTJMf0puLRCx5rM
Y1xV/nYZgmGlbgDFsXoE+eZuxEAFcpqSAYozcmFVd4cGf2E9fs0cE7U5haCytGx68g4jRhxj7k5J
b62yRn4YHq8Bo3OKvY9Rc5eSuN5U3bTs8FHmW6UrMg11AdeJyPSa3FB5zDtKdI1ZxW9CSNiTfsld
ZWQ90MjhLuNNTCiPAdlqKU61FEQhHBQr0yKxxpYGb7oznHJ4MWujlQ+4tdcw8B/JmQMJpzpYdTWO
jDGik/rX9sV93i7bOK/EekakRQGR9A62Y1xefEUEiu4tNlZBY2wmPVOu4UGJ9irlPynNCo0f6cT7
4YABkzskaCzgUtM9MRI0G4LKZ3x55P5sIA8nZyjLLVx4EijhWGI5q8WB1j4mJXTezzhA+vcMNuD+
9EN/75rO7y3N4CuV+e8Vwe7R4KLUWUfPLf4GnLXA0D5R54N9NVcZ7+mUwAm51c9Cja9xWh4Mx+Pq
LqHadhxtS+gAG7fPluYxn0rrxGhK+IR31aYtFOGRW7OEc/Zc3nC+qJ4HwnPQz3MymfZoJAeOlsLw
uXkIMO4NAMFgrmhCLoX6EvkkoinT+S7kbk0LHxoMJZRY1XWdxAeV5n4RmYvO1zDl+pXJt4+3BwRI
GV/mDvsLiyiPOB6xtMW3XmElfQ+kUsQkTtovrw5PYtAlX5JHjb7jZxV0/kbUGVGBep2Tf0pKwMzj
IiL3hnOMgSrDxXX2aVGBG48zIjzxQJ50WFmD3HtiPMmWHqI2nLe1MKbNUCnqKt3yJIR9TRnVCqs8
tqP6dUJK3hx9DJW910WCn+M79+KXqQvu9cg61nK3Q2AdfeKo4IWxSDms6XUHnFmtu7z4brPx2uTJ
KZ8/JBiDCmw2FpW7ac7ejbI+11mzdxnavMpdF5ALwYU+0M6ypoV11cEC2LD+OztVem/TJlZ3w73U
b5ggHtOa7BsF5JEb1O+oCs7BZyRmYKw6jljCUBLeuIRo14ttns7qbCSMp3FzZc9MpC6fL5gH7nIr
fOBriYbePTvkBXmd/TrMfYs9vNE1jh+hq06qVI/ZZIVXeuK912ZozWioFooXQIMq1uq20X4Q0liR
+ea9W4mzQV/GKuacWo1eeEq79EV3EjmrGacjnbQP7GeSyCXUQty3ufbawvI+LE9L7sONJ5KbTcYb
RrA7OcXEfSoQzcPilOuybd5lNs9yZYlHI+zoRm7zV6tqKAdukCDymvEdil+maQqXt3isTP52WVsd
YnMMLyXYS6Sc1B62aQYOX2X3WIU5FgMuuwNr4ODVkcuLFfLm1CwzTvHiH2yZXBCGQlAUicfBYNNB
4YtUYUFjyLHqNBsiV8pDsiRcEB3/SZbTU6ryd90wUv9/Ob+fD3/+4/+QgPi/yfmroaWn8+vftl/d
/9L0//nP/kvT/3fHvLkoAxR9FyH+Vr71L03fcPFQ2hYtaFBU/rFXIvf/l6gv3H9nCwARCHuWjy/Y
+29/JTsCYTq+idofuKYJAOj/SdP3nRsq5H94fm3+Z/iz+QuPG6sC9+aA/x9BjzwjsT00FGGMcEJE
r5vlyhRu/5JRA+yQd6hbC6QJrwy9XaEz66OU6RYy594gCYMdeQotVqAiSuI+Qg+OGXkRZcOAYKyo
Q/+0xMlMk0EWtdbsbD1g7Hsczvi8wUnQKNSaG/Ja1bp0Xtq2P86QVNb5jQmOp6HZD13onaoufUqM
ZTdSj0yNK+qUYthf91DkTfic1MnKCycY+ERRj3cgBHmbhQbip6FoJBja/rFFmdzUc8zAN7/FJUx5
DosetahI4nHriVi+0XyNSOWX5xme3qbAQbYZF896Z1mW7OqFvhSroZh36TDzxB49ipRYvRQ6de/G
3rIPuW0iQ3rF34KXRRQ3Y8egmS5/XUN9WowRRHgF/RhsKqm9tLuo4BclXjg4pzIYswf8tOJQJCBA
y7DTL4ot3sgdahJHF216iRhH3UdHFsaa/l2y7eOGvNcnhlbxZ+IAQwRLp2LclByLD/NE1HHTdE58
DqypFvyqdIaSSbUpDkVEi0aZeltZxISAE+FGSWJDVEZTZtJDqJQfVdDh28O8193LzPLf8iZGjRvU
Mt9XTV5cbb4VzP5FPRMF8+1D5+Khue+WqUSi9v+Gfa6cVcyPEOx9DwN0dkMfskjpgYro+jBhlSIx
i9LeUwbeeui04lgpR2we1LXoDf2ZIQO1E0zfXSdjJrPGvAOTgier1wBdnhtTmlfd+g+lZzhRsQiF
jT/PM65eKVjTXk4GP7smO1eKYH2V2iUHbz4Vx8nKvTtNsckmyVQdyV4td3FbXx3LpEyrscvpmhOH
4gZXAFuT/qtPRVR2VCABdpXgKk3H1SpY4nkrS+uzyJMNVDwTL+qi3lRsyQ3FMVAeSJjVprtrFvxk
seUfYLUud/QaJEfMhpG85c/lQ31L9RdDeWW7e3Yy85xmcJWZFdN+fveb9CIXlPUAD9cAxhVnbyQT
GQ1FpplyqL8sjX0y43pI4Q4EXKcSCC9k/JqL72d3tvZ3OfnbIIs3U9E94yVcA6jO8e5QiMFu9zqh
0fbeobcfNZsOF5ytnrly/WT2Ek0zDVS5+W7SVARxY7iLNUOL0+x4HQ1buJOcqNYpJ4lL9THY3xKT
Fv3Z1PGt6tSK+rLQEd6kvVJpvM+pzWDw5lM1wlOg6vLAR7XV+XTK62l9w8TvNHVj62GaBUZi+5Cq
pEMacJd7N+HXpaiMdQU496jhIH3ia3MW6f3MFS8wP1UWvCTU34AZ381AbZohPNgU4YZLeZh7WA5Y
vurMZwOznEhoQBH56/BW8TETHToouy9jy0VAUPlRpM3Oqcgp+xRoxYn/4ue4kLOucHnPMTSZljjD
aqcdOFN/qzy/z9MalkUKc34wm/e6Gf8YcRhHDd/Gg8V8P01wKCb8jU33RVXrjllu2fe2+Ea1n+SF
shPEAdURbE7LOH+oMpMbrIFPmvILPCYUf/g4b+xVgImin/p1lVZKHrpyae1tWseIWAA3T4TPZ1wT
edrKFxnqm1c73MoGdA3RanLCEXVuTzJLfpVhfpd40tdk/7MHKAHrRWf45WgJLz0Hzq8/GI/OHHd/
bEQN0zDjR/qAqdOWlnFNE6SHKM5D1jkaBtPFjWeQIbXR7se68j1MEPmBRaN4DbGNIR52gJCqEknE
aWPwOQsVyGmKiy0Ty1fWduHFsdVWxqwR/Z67bVt3BIMqL10RbrsQUHnCBkVwWgXvOQsFeALpdMBA
dLOhmudWpeqY2HV4DCTbBsdK63NszZSU5RhA62Dd1cWzyMf7vNHYIklTt0ufn5u4TO/isr/V9r34
M9+MyuzfmqLaOtmXIlXgJvLJV7MFk9X8xVm3l158BL601yrbCXDH64q2spPUTR0ZWfMjhHXhpvNT
TOgDMb7qdVZlD60QP7AVwJTLgcNHqH0xCeNmZ2WllEUhPvdVPGWMsovDXpTNFdEGBE/GYAdZk661
3Pawng2wbSHZo7SxaoiFmW1zoPITcGT0szzYuVX5J2yr45ih8fgyW8OtWdeFpuIJtkkaF9e5UHcN
XrsVhev+WpdJlPnzOm6w3kHNL51XMb0uy0dHzVnDfRAT6XtbglDjoev86i3UI8BzTrXewUsG6ME1
PpRR7uzsNsJby5sfZLvU+PBIlAFeuvjO9CwNQuqMw+WGp2S1DNMKFO1uMMuHNkd4r6YDN3K+Dpa3
dnx9L/v6Dh7FSdUII8Q8vwnyU3EVdBcL7vPQoe+WzmYGRo0d7IWylvfYMY5a03jPQ1xhDpN9eio9
epFKVvK2ND+hWl29oj44gFILHJs+Mv5sHC3Dfjaoklj5rXH1w/J30U8NSLCtYH/B7R7RT8/OX4pz
yG+7u9j6coYMcc0QK1NK/Mzuk2O7IMz+Fn7OdQsZkKbqEEPkyjbTa0V9Sx234MUDdZ8ORNuG5D60
oHoEoJ5WLpDEOaXY0qflIWC3ktin0Y7TqMh/GhObfe1GFjGEtK7XwyzgibFtCqdPFQToLrRBJZNr
R7MlLmEMp6QwjENgdoccTYyiQrrb5xWpb3KebwlINHt+m8dkFxRyO03zmnRKvkrNsT6a1oSdjn5y
3YR7vdzKnTQVDGS+hzj8w5d2k3T2DiOYxMYVzwe3sc21Go0/cLYOSRhu+YGteTTWc56AMgAcvQS7
sp2jVBsb03t2jfarTcydjQa/8NrAMM8Nrm+vNMitzLJ/tFrUHBtIjNEcZs06DOJ87DQb0YDWqMCC
WWl24f7M+j4vPrLuN8i961R275aYtxT17p3M3br1slkSsB55WW1MFGaq0KSvg02+mMXaSVqswrnN
x0vrUJgNIBISXlXOmRDTeTZRXE0hHwZ/eKlG2yDn/rFguSs86oRsXfinqTNS/qDhfOyLP3yUh8zi
Z8J+ehqKC18tOoLSjc6co9fFLhuG7Noi72IT9B88XbRrfxjTyB7cS+3jHliUH1Fj/ShZefBJdI8N
g4bu9b2RcCxOhMQTHGpLgp/d7HB8dTsxueRA4MTa3RMdIi5mb/A7KihqaJvNsEHh1vulc95hd5fP
unTo3HO78BQaPH40CNFzPhnuMwUn7+gk4TJd+3+k/mnjams7GP1DEjQnz7LO6HursbOYOJ0Qg2R3
7Gex8mTz4LTWY6D0frLU52gG9/1AzVt4tkZjkywmQGd6ofjZ5053Lsbg2bEdvV3MnpoLq98WDiR9
v9K73A2R3vuXprQO5LVWt9l0m9WgwUxO7TChDiJwuIizT9H91p/fnDQBFOTk25Ksya4LWNlBoWvU
HrRDEsEkERE7Nx71OthQrBQZofUjW7TqWe0Y1VliOY4dFdbwWtrFh5iDTyuf4iPL4CgILV4B6OnS
St/sEiB26B0EFewUcXBm8F7QCx1gwrU4ORSNJLYff/WuXg86Z21TID3Pa7gZaxtuYGyP2y4DiVxc
Cju+OvIaq88SclmAOz/r2M4ZB7drPjqu+wUspsaq10Ztftoyx2OOb5BNLUvdKDMrsEXBCgeOscJ6
sYXfsgFgcRPT86/Gs3fpNEeB4gNxjWd/xG+k6jW+hB33z/1kDxtphTw8I56imuwkOR2iSpwaqRM1
uetFWYVRvyeU3Tjxo998pkVAmifA5ro4j3ZQ2JHbGAHtfcE29m0sVjMLJFdgNQxuZaNnLnjb2EVL
wfNBt1r22qAKq9nfqym8uvMNNZ9/h9SVOeKr85372fG/hfzJQR3tvKRhE0xuQrxhEP9ys4Vnxn5W
bZZsi4W0DagfUDczfbb4FKi+bmzkQhF/BIT9gJYEaWOsRmveLViYsSSTd2ja9qnFfPaaVHF6+2dy
vnRT7W57VTNDeH116AfJgdnhiwDxiAAk3YXXhHeyneybdMf7yPsZ/wERHmncHklPR51U9zgXvjGQ
q82kmicxUaVZjcsxHLs3WBiP7P7bt9TM/qS3szTOzoZBTk+MO0okHzD3mpFVq2s8EDlqjCNGY2Bf
JYmGzN+kcfsHrBViMHTyKbhYnnVlo0Lr1g2Cgm0buFe14+SPtDTOkqP0nszKElmCtrhSN+m1Dttw
P99cws6/HMP6X/7hNC3aKzddoJVlaB9YwbhPZAS6bRiUyXvv+dknqhdcKpik9H1a3dnLGetJDS2f
huyb9ag1fnksfxcNUWsPQgNrs7CIUqw6zHCUPC7GGcdQTmOlMZgCsJqi0EfQVPwX4RRB1k/L8Zoh
W91Jls0ZnJsA6Y8iXPa1shsk/YXATAjhDfFImkVZtSAISNFysyszY6jCfVpNgGfIvEk2LmbBVjZw
tWx3BDkhTHlS7XjSAPaVi15NCmMNA/es7+sRGWw188pd0yWtrqECL8nk2x/6FkqFBrFWrgj2CUKZ
LY7fPpdJs8IdS2FMfbOK88MScPq1T0GPRv5A4mCweBt4jwIzzCyuos7NY77Q2wtrRcYjAZ6FRD4t
t+WtdYcECa18OVb3MWPYGFnPbhhS+72XEhG8+v+Y2BEl1WHpDEp3OpD+EAT8FvtwHoIm5iTobM8o
GckqetWQHHmis8LBGF+CT7vGPaK48mhcQRZvJMYZ5indJuVlkAt/eCIM9QMS0s1gP/7jtg+E4Xpw
AbtleXb/ceTjGzK4QYZhgtlXKJIyXNc2JO/nV+qKE5vybb5LLSRJxk6MYR79it2JhBQHmO/HfkNL
aOgb4ifgWAYC6lcp2RMQiG1GGG3JTNbArmhEjUfcpmNoo0CG0uFdhmV+TsfJpBSgFfQWm+kiNPdr
f/Jb7C94EDGX+R56JIFa8csFLvF/VRny+hm70jkmbuxN7wXZhHPfOzRhCK8YmMHYvkxtoPYW/RUC
XNwAgog3gTjFwg55M9GaMrNkSvN45/YBttTRyREq8Jzf3md1GVxSQu/1CpfR4G70BIuKWisvYCQI
ZYF1zfH4LMiQdBevo8Njhf17AUyWZe535SKOk6gJ2arGU+mWW3OZ40Pr2rj87GbS7q5Apw5Wc++m
YlUNpn9XT4Fbb7xQGI9el9u/ZR0O2NZt62EWU/db9UwoOV3bbIrrZDeVc3esTV191EKUiv2kay2H
0ZwpqR3C2Mc6l9PzULLI7neltTSPiUrro05j+ZDGccwumEUFTYeTbLcehORDOed4z6D5vKs87U50
7c4PQ2fizjVpVF0lvAY0JaUx9wdk6d/ei8ODq7Pwqe7d4BHmUHWxiBA9EAljs5uVozi2XU2xu1e4
4Rv4LfehKUeWj9TsEsnN3a4FL9V0M8LGnM5Hr6AWl09/ZIlUKze85/7krnEUpIdO4JdvKGB34PVl
vrMlVhC8TaxI/pqkXjTYPXNeKzspn0pgMbhPW2NL+tg6FbgzFW8SRRMG95SMGQLCArupZeZNN7WU
DdOxIq0nep/C95Dr8zEVlXyK+5Z5xMGegpSlUdtchvFroazwvRtmTu9CAXcCaDrJr7LMk50uuBun
XSd+Mh/v2KrXonhNs9lFZpQGvdR1Ul0XW7S/AkwCzxEOpL5OWakGggd1XDR58L7jiOHnTNN9oK5m
biKSlrxfGNplPTzigBTAKGkVoiiF4MAqh18UnHvyDm9iqplmpN+tWL9rgfQjuL4tjtXXPF4ALkh6
TwuaXw9KHc2VvJ41mnqP+YT9RUUhb+Lc2R57BJHbsBZNO/ZZCA/5dpjgmSDD2Qd3ku59K4KYy5pd
wYL9TNrHsaXaKw5s84zyOfvQ3X1tKzyFXnG0vYV6Mr8n4TbIivHZEOpXZAsjziTiW+1MK+8lmYqn
0S65IDhkaq1Sdc/U03DxRYLuthLUziUH8sW1tX5cMmBfhCZjvlx2cIJnlxNdcfoHmzcMYweht3F6
tjMUAguJYU+s/dabXRnUi7jkcVskST4LczpltkB/CUiY5jal2A0AupU3luZauzGKan8llH4xc45T
Ymt8rfKN2Wbvzew+teSwx2pn4DGZCvmndPJdlzsrg9HG7/JDEc77gS54dsuMHQsGyXgZzmMAt69S
FEzXTmXxcJZsd30EZwGz9+JUY3x02tnl8pPZfyh/Nt5SaSfF1qxG7zXLeTvZAtjWfdz06p3mwBs5
rv2eliK5FPNk/yX9ASpvdkx9IkqXvefVPP/mjp1/CHDEx3g2NpB926ilJmzkWzTDGNFw8MJDnxtd
ykyYlWQ4BAbPW62y9Z77ZfrH7t3kLssW+8dZvIZwqG8AQMqc/AXIj/hge1xfiePc2IdpZ4DsavwB
w9NEWVU2PItFlOkqgKRwN1sYt0cqZJDdzd77BoieHS0SdjDBxG5wR3NvTo73pxa5f06YkEQ0Wpn+
anvW0unYNxjs82IfNK65U4vhc+fyl11pADO3y4dpQh/CmTjPzoIDGGSyTqbkfW4LsSOxRlOVOZSY
TO8kR+AmrpW3xhoM2Uuq8GDG9rbjZdqYeM04yOneCW9fyUmxH1+aC/6jDu25CVZSyxOyFt0+VBRE
Ti7EWks0XmKg3uu4wAcu7T2gx+RP7+O2dKruRPsZu91h6PcVHB1Se66DSco/+9RdUSMePhU3lnrV
d3rfzZxBQiYc7DryXceC2Ri/sNtLd57jpecKOATkmx5DSjUv935XYZJsf1M9bVJcjBj3KPShIPaI
I4/+Kj1VG3ruj7ovXo3ciOy4sb/8efhP9s6st24ly9J/JdFP3UDTYDAYHB765YyaR0uW/EJIssV5
Cs789fVRvplpySoJt966UFUFJLJ8r3kODxmxY++1vkVjKUqMHSq1VVd3+9ArgkM8PTRiBudGODz4
ug9c5GRoqGMDePMCFJ+6lpLOA+pMg1cTAaiu+yEkEsmcq5J1NXi0yClnGLEZVIsSojTu64oOZgkl
0s55jH0ypdYG06G2kwAM+x+JGjhc+NYBdMwc9lt/GYTOomPmvvQZeOvO67+NYap5j9UZTZvklvIz
xTPc95gEjT3CB2SeYZPy10xXHpBi5kK7MIvKHQKicmuLcjooZQ9k03PEoU+z92AqdH9PDCTqY0fT
rJChAabwTnnlvsEpH9LaJZmHw410pkuR+u0OoPdxN8nwoJ1HOa+8dIawq1sXzOaSIo2WD3qVdS61
Q5s4FiuR8i6VHsL4BdBAo84bnrx5UDQ8zB3H6+oQb06/mugbDm4qrrIIz4uJpMAKsYAQAUOUU/h9
8sqJLltFxdS13+yU1nmNJzcYLGZpthouDFQ8EA8A4LaGA0YjANw9iPGwWXIHbHqPSRTry4H0GCpb
bOPEv7HWOckuyzsUezqtrv3AREO7+FuN/GsjphMrHH+Mo3tUVzVOP/ckqZJb/6XVN7TXVPAm3o08
u6yEO/4IadxZSaTPGtLjvyeoOs4dE8jKPOrugHWXaXKWZcdeXiQUH3yZgVH7pWOlj20HdTzgTYuY
Lm5gBJnoIdKQuU54luvoxqaJDyw0p39vUdl36AHkem7SS0aEB7nnIhVG5t17I7vTQPkl84O00Vvg
tucFpO9qTO7afnYvpxrspJ6KywSA/UM59t4V+DowDgErHdWSmR37AETAaFr215GTwDpb0pgGMJTa
KYsdJDEabkxZ9n2btYCO5ZFFE28NhOOsCZru1vfT6ByEw06h0bqCR0jLrfXGdVeNNgCLaUYA5D3U
NWPFdV1O1ukwCLo6TR8cmqVNQ0zgnzG/T3MtDgrY3l7so2bvhv0gQ7EDrvK1YynZjOEIZR1U5eOY
oH7C2FLxUBRXMg4Rx80nnnCujEY8EqKyz1gSwfOs+UWPZEuqgX+NkPSwDUFetoN1OAXGcZjah1ZB
fe6X36tpgAjcH4MfbSnEdbvBDpxum5l2YlVltNZZ2P1sBDBamU9gWDdVxrdBN/VDSAmEJT0mkJEo
N70hpnRc0eJ3sKeqCZu/Ge16K7udaD72kSVvutw/6mjkFaQHIe19aQvyIoyR1dyOU9J8G3Njm9ZM
XbyoqdZ6mCzAw7M6dnV9n4QIVsqEYQET7hmtIkIHrBrhln05XpvmcOc2LmT08prjbHbD1yHNS4G/
qrzDARtYatMxJgoQjnl4ItURLt9jIiuji6FDodpN6jyJfxBukIAXaOjL1FOPGqhYjxwI7+PeGh+1
HtV5Hw8EyYVD52ybhPBT9BZLJz2ufZymvII29BmapIjFbf8yLwJoBTih/duQI4hxzITcOJdwcO7L
UKkHc+m5ZXxKh39oeZ+8ytTGmrpNN1syfmpUzoQkbqxiwuZgF1mDMoeMdGUNdJ2Dpj8njtLbeFVk
niJxxC2rXQZSdmbOTxiPyX73nfwnxWjIHDFBWO+SQ4H7SYThcUj6BmOy4KeJCqWhDorbcthbFGaY
WJzkHt7vNJwGtpxobjYJyH3+eQE0vp3+RwxCdNMiBiHldFFv/Isz+Qdn6/ohLtp/nFLCxMU//vdO
PxRPP//P717Pv/6GX8oQw7G++AvE07dQhnj8J8qMv6QhjvwCl1KSr43Z08Np+W+/p/C+LGZPUtmI
3wGLtbArm192T/7ItB3FgoAqxFQ4Pv+ONOQ1eEspmFvAUy2HmBkC7/ClvtaFoJxu2tFkSZ9mYR0Q
hgJVXs7mVhYsDL/dpndAmdbiG/23BuXXtYBxYnEltGpJu3t9LalmX4wJ6I2EperARR6hGwaMKY5u
WY7rcDmuso0ma71QlioQGdOY7TjiQwU3Ody0z7EZqoM2Bcnu2awVJiLbxZPlpqbaffxh7ddIyJcP
6wkL3KWyTdfCE/v6wxKv6yLolRJdhXsbpvQR2Yuyk2WuUxKLMS4ba115N06mjA3TZtOcClq5dH3z
Bi8iqZiA7DsmgDWBbyBEvpIP4K6rFoMcqntcgJ3cYHoiFWs2NowU5W6M+3YfRi7KYwJHbUyjWzUQ
75mcccBEfxaiZfA0PT3GDWtFgPNOgKxBoYmMMsGqFgM8C64koaH7gFayV9MVD+AYv9yYv+Xq/pCc
95qx1//Ubad/8r5UzT92XfHjoY3L4v+DtC3r47itG/oDPx5+f+1f/oVfL71E2GWaGKc9xoUvVu5/
vvOYv5UrbenBALVR+/z7jbe/WJInDRCv65IR5y5Q3L/eeEN8sT1L4hVXwmQTkqi7/kbYG9DWVy+i
J9CqUaAxZZeeJy1hvXkRh4yN23L8q7p2kVBoTGIGIo8uQoaPquYUuf11zZmagUaZ0a6oKmVh9QWr
sZowWN0bg4veGAg4Yw4tHGQPtNpwbaBUoZ41mKpBNUlgykDND2dC4RQxS2hY5uHOzEo1HQ7eUhN5
obUkxSLJ+tq3LWW0VXuJtxJEFz/gjkH+Aihurk9qwDRRsJeR2aIwRVzQB5f+PDsuuDOkO43YSSsq
GKqmjqXxoGArs/A1ZW09XZNmFGXHoWqYfvdOjm9EDeiJ18yCc4cpXhJfw5Jw9N5Et5bSmex7qHKN
VUaIiecxJLGkraO12dO4XpFgnUMINzhohD0OO5Q0AthSZAXJs9lZNs7GuD5Lx7yQ/FGAc6InYol2
fNNZDI3nDB2UWZYaSo9tYbNBLOQwXHTcMCGwGbwbdosKSy028H4fOEn6lLijNjYwN7CFQo3LxK4f
TPldJlZ9U1F6Ez8clnqHWKl2t2VoWYJuaJXsAYJzP2qvqRDAxoKSXGeeiO/JQE+fVABIkDlqPTff
4mEY/HuL3Iz7ZMxSRP+hBIk2RT0NkUnYwxYZs/pWYDV+4KDEc4KCYcJ6nsck/Zj2MDLwrLIq5QCZ
bDjotMnGzQvsG0Bv0hPtChAhuJKXddDFFLb2LOCf23r2m/PB9hWeaJ56bBLG2JC1wTyftBNSgzf1
APHvQMrRHjd9LYhQKCJBsLWD+XBYuaEX4H9y5QhJVRQeRTvd526X5vCF1kZhgPKpEMogE1f2jBKr
phG0olXemJucQ6m3Ssdy8LeikAF9g6mJfoq8QEyowatVKykEYLEh6DHCegM4kZUfKtovzTB4Z9qy
wMFgtPVhHYLjiU4LmaSP0GTEBYrzLN9nJFP98BpK91XvF4gce/qDX+Pcta6G1g0GRlZproGMpTFv
QAOYLZCI58ndroP7KQ397DnE+awA3uHB6Q6xCvF0cPIasTDOnXIAfPGGE3+dpd4T6hhE9x1tmAYy
E1Xn2uMYc57JWaImmyetTo2W5WAdlV1/p8FSnPqcYogPmBc7W0EXWm3d3Oixaro2MpMhJnjAyr3x
x+Qs05i6a5V1i3olEXvfraKMcw+9YiyUzbSXVdI+Bm3kfiWMZmg58nHWJDuwh3noZNBuSw/f6nFL
skBMO8IYD6zKwoevOz/G06Q45I6xk+7ytEoO7CzVwz73wvnrMDS2S0/U8p/NKsQrFtTzdIrxuG42
WlrOdWvFw73ZRxS5HLLximorim4HM3XBFlkudYxr19uuqUuNGipp8RibEYzKIqlh6gwS9bh0Ekdt
E3Iv7pUKLRoidS/vo8JJEAxJzq85WXXIw0CileDATAdLlMVzp2rtbjJmkuGm8VWKJCuwgzPO3aRb
al9nR7pcAjbmicd3h8BV22vOX+lEihcYJkRG7fRclZTmzQnM4K53dq6klVvh9BvyKzPCbUmoRTo8
kPhenkP4cQrgcRHz1HZmDL7xGNWfIlqg5zRGDUueLOrpPGyXMGQGlEO9U34hbSwHumF2orzE5K+O
NaFRdpQ0l7YZOcZWx/bUrWYvaCDLCE80G4xIeXIgzKW0wjKm+++jhoWKsckbWeptIhgeSX6x253T
RuNTzTp/J1F9PppFLq6cIvJ2ssnMbOuP0MwuSlXZhV7jRA0xiS+kCAfyx5MySSDclATyDEdeO5Qd
QvmGhmqUMWlcyaCvEIDVaqbFDdppq2j7YW4e0b6t+EgOztG0m4Fi5bwSLmni87qDwlaQbUXswwre
itttiRMywp3V2FG4CbKuhuGkkGfiRTba45mqTKyb0hxuK7/FdmYqZAhyuQUrpTRuNoY5NKL/ft30
35NLrKjz//Pj0rrMS102v1dKy7/wq1Cy7S9KghB3XUn67cKu+WehZMsvoJ34sVDFwyYm5PZfsnkD
+LCENg602PKVacO9+a1Usr6g4/VZ/nyTgmpJOv0bpZL9muvtCekwrDKhINuwRV3A6q9PAbqGshmn
jlxVYYfyxiSv5qAV3nxFFoZ5JdtQ0d3rCK23Rd0/AQNmeJxW+bVVNHS1EhDGh2VR3GdZAQbGDjWv
rG930aZnGoodHT0L5UaflxdBQwd/zVbonhYiII5m9pyWaqUJu6+DUsFtBhuVgkK22fdKFzkLmSbb
rUDUaXQwoVgg7PHUVwv9BuFodZql5nw3Ra593WUpSyn4uE2cRzd1aJbfDNY/TTBHpZBsMfIhSiYB
bAB5FuvjEHwjpq14Gn3tGL/6BtT84c/y8zPgckOBC0k2Gbq+JnlUb0DpkZ8DeMxxwsQMhb/OJe1b
ZXsgsep08C7LqRE/WlpNMP4YKq2HlgHzug6a+grYYfptSv3hea6z+WAO2kqsCOMEjWjPVHFYFIZN
WWCVArCn5IKhDT/58G/LZj67TQyroyyQMsDT3xwJMwqBrJ4KdEPFWG0HXxGSBTxri2HOQxJMdstv
L8o7N+sFVf/vA/PLzXp1wTeHc5JhIpJWMkWt7aF6N8/J1lkJCiXZ2ZcTAYoAFQljGL0js5M7KrOT
bAZ/k1lHONAA0aF7oaU9EiD78Qd7fTb+9bk4GHscb2hRoJV//VZYuhkHHni14rwbrGYSUY8MjK6n
/4WrkEyrHMldUG+Z+hWOAKZFFY+KodoTreEG1lhdP/lRX6LP39xkx3EX8LjjErcr37ziUqZzbCc+
crbEY4gUl7aBDRGzyDGdRaQTXQTJJrbq6ZvJ8OFWKwQdqw6c7IOWc/0cmYo+HFeQKFNLH30BmzQo
8Dz9KaysIfZ1DgS0kdHBpxkZ9caEg0NMF8CCIZCnnR92F0KOebJNsrC6xopT3NUVRBAyyjSD/SDb
hgijIH4X3YAW3WqIgSxEdjiaNGpXIhnnQyItiWd9uft/65z/33O/Wtps//l+tfpZxMXvu9Xyj/91
rP/i0bRaItwJXXGIyua9+NXKM78sCe1sSDTsWGOVBw//Xy4vArZxeLEjObT0CPLhLf7rYO9w5scd
5pMc45nCZQP8O5sVFcmrc71LBqSNZ8xSdBMxjpHv8Oa9RO7OXIcdpYrUGO97pT2bSTVEkGI3TxYE
lrGju94zHnVAB0LJ9rY9sq2fnHEIQ06HZnyy0SqgGhmayd3Iij1mrcYgZVxGalxAHZsU2WYoaj9a
13Ntqa32PA53FICjQc/bE1/bUTlnkcQ8uk0RQFJ3Z16N1XfEGgOHpkuL03Swmddw4cpdmwN/5cEc
BcSskn3KsNpV2VAel6qk72d3OmSWhKwsukAriIC9ahNgD4TApiYcIibhaJXN6JsVhWm3bnxWyiOO
aQvEQjfwgIaWdCEAbP2OJE5N1KDgwyPNt6djhpA9BjWLgzbA9jh+rjniXHWJmpgTDIPdrDHMdWod
0rSMdrW06692QcQqQksd3ARRE1crOOc+R9sM8eDKanRzbfl2ZSAmA8u6snG3k7BXlcNDjKwRA10g
tNyOpolyrZ5nzKux3Yhnadm62/YessYNcLes3kdGbpfbMSFEmlvQjd45LYHERroaoGwayL7EMYr0
+NFPLReQXdpY0wqNFyM2Zm/VbYssgoTOTpjY7Ow+tLcKocpZgYvCgyyrgOIYdm/M9Fy9AlNgNgXT
lmW9sfbY2FKYPoYtAJPhgP2e1B0wksSCEmvCfzlWOqnb84VO0iyDlqzjZ1DZxKS2d9uDricCdkeu
pY43RWBybFCezdQ06SJ3QiRIZbAvOPA+M9QarT3x1uJusoJWXcZo9L6XCvxCjeAa0xj2KsRkN/gB
UzA6iSuXPhOIsTX9T2CVadwE6B/6GHMg8J0cVIcbFNuo9JN7HnZm1m7Kbr7qon5QcIZa+b2cKvch
sZRQe1Jh6wtbEOoLq8Eh8CTxmfdyfFoQn7WXIgXP49458XpVISFpehBUmYXaaBUgd8FCB2YfNJwR
IiCT6HSCc9Wp9gkrW3YNWcu8BvSQQD1o++hGJUN33fWS1JPJA52HdSZljJ+No/cj6Rv7WzKgRF1b
BIvGq6CaokdTdMZZHfaBufa7cISl0PcjcghoCndgfuVdWicRokGEveYpTCpCT0UcPA+M0Y9tNG1g
JibrCn2X9dDSBcH7UBTBY2sU8jnOKn1vdX191MQau0XgFPemnJr6QCaw7HltonDalQoc+paguPHI
hKUyYSzD8s+c3wwn5MvId3gweSHRW4AhuifiZzJ2Fk5GrAccxKuNF5o5yba4OBhYDTmhi66ZQBuD
Qc2/CqN8xi7q1GznpJdiMaz9hNxJ6qs18SASTa0S2UWsC4lTEEphtKmEEz2WkdffSS9ubwbWluuI
JkK+qSNt8UoT9fPTefmtW1E3Z2E+WBf8vEAmGtHiuqyA4ySqZTI32voRLB1fCpPRIHg2ZO/DmTMg
muBLUD/DSbaE/nGMB9ZQjQtAoo/F91aW7THq2zrFWWg3dFRIkKYVD6gb27dQaYwBqOu+xmabk7Jt
NDI4IYJ3UYbWc0+6QbIgiVizEJfaIISmc68dMbLtRtaFbNsJRpvQxRo3ji8Kmrd7A6baeWMCrSIW
tZnq3cBx/9G0PcxYxoKvh8ecpHo3MxA/9TtgC7B0+Mu1XdFzGJxCJFdMOUuxU5Poq71TRkZ3KIm7
8hEFVEJuk6lGf7Kmz5COW7tBjLxpqcd3ukcNimVJODe0iihr1j1sjfrGm+vcRCDhRYeQyqLxtG56
H+csHpYIWtKkxTc8umJ6mtDk3ctam9UWugzqAt+2ywuf8AmciV7euIhnDE7kaZR151HlIGJOm55k
dvLoHcZAGH1RUfh9C3LBtECiK4yb/CH+SyAcRWRuySGpbmJLmt/DIAluMX0GFzzqvCyBJfJnhknR
GXtuvKgbelecWFGvzv6nRvo1BRXmh4f6fRcXP19NP17+hV9lkuF+odxhukEUo3o5vXM++GvkuVje
XYdxpiSmEXs75/1/muEtILb84yYzEJM6fDkZ/lUmuV8YffD/5X+w1/Mn8u+USUtP4fcxJEN8/qKF
vyvoLEjOMa+rpIQs144V5dTQg36ARIkaR+MShyYWon7dmHFuXyjBDADWkAm1o8ndfsFQJMmj8rp8
Ira2GYpPznqvS7dFWWCaHI5pM7j8H7Xk6w+V50WNcSs7naepus4zQ91XDCr8Dert9DshIsONT9jN
nVIdvavf6tt3jpmvj7V/XZqAJ27GovGlY/IaDTBYRtC7yWlRoS8L/UKdDHhCVwYyvwvMQtHj37+c
RbVLY4eRsyvfDJ9kPkoElMmpZ2dskFGk8yfA1gXsmRL2nZu7Pz6+3vLx/32++/X1fr/e8jg8PVzF
Rdj8v/8l/i82NUeDYz8V1kwafGpWh4iXzb2X8F8/vtJSXv9xJdpEymN+o6R4c5JEulWh8Fva8kV7
mhhpfphEU/9JduZ7DwpjaTpcLnGdRHm9/jpoPv3OaeBXeV25x14nnnUd6xMmetkhdVT92DG62+jM
sT75dktG2x/fjp3FJA1ScPZ/cx8bWAlFAY8EOJ8n10DM5E6yCV95MzLyYuz64xHr8DpPHeMqSMra
Xf0X7q5P95m5JSpK680b4rt6SpXJ9dPS3FaatIBwqPXffxfEQr5Gn7Ac45zl7v/2sKTKa5O2jE5J
4lVPnTkZe2HOyeWYknNvVbq9+Pg7ieVhf3NTxZKhiMbD5qIvJ7rfrmeNHvp/FZ4moy45IlXGXRlb
8UWJjPvSs4zxnmFgs58c5O5ml5rNzuW1WQ5NxbT7+KO885osChD+l9eSufCbn7cvelYoEBttlwkM
RJm9CbqGRocPWvNvX4n5N0oYU3JYZs15fY87XERFHrgnvdWGd0zwkkPtz3hs6iQ5+PhKLy/Dm9sL
XwXmgWBmbhN99/pScpJV2KfypEdKftNyK7+7Veo9Vn46d0cDUOFbN4CtsCbCNH1QRjkiNcOfd/nx
x3jnlbXZcPimtAzY+t7c2lHFqqgcccLbs8SzZZX9vZrTapub83xKxnN+O9MTPcRF2Bx/fOV3lnY0
BcQQs6WoJVrv9ffP54gADilPyhDkkDUhjMUwRXGdTuSEiCI8/Phy791vzoVL6ia8m6UF8fp6yOdp
lvnWiU2t6K3Qq6p83aGZhoGFwvxu6OV4Qj2MW9vwxIGB8f2bTtruk5Xivfv9+6d484CxxgNJrawT
Zlfs6szh6+eGJMB9pxq1KvCW7ScE8PtW+tEnD9w7O4ANaVw5jDNYPF4UUL+9zk5BuDgQMNKd8vko
bS11IPoQvtTHt/mdV5UZhxDAx1320RfWz29XaQcdmBXmGCMw222A4XffRrkJq71oPwmTFe9dSiqL
8E4qM0UZ9voHdcMZIGYvTnxyux0aR9gPVm4UtTu7jSVnpswJT0E5DoexNVlMI5r0RCUG+qYiV0ie
hrI8U3Ytz0yvM2hbm407f3Iz3vux0ZNJ4EY0olGqvf6EXtFEhq3GE7o708mgG5uhvp9dMB129og/
xqsBssCDDsPkk/b0O2u3MB2bCZHJfshE4M2VSXQy+tpwjiEEpudBFiebMLZRUDOivnTYlI/NOJRX
ZqZiOKuMyl0HEwdNDW/4pCR457VD0sNIwmfgRaT2H8scXb0SjtRxr0vCEKa0Ow3z2L+OMQxzVovC
KySmnMDE1JOZM4hd3Kn+9uNn8r27IRAT2UsjlAkPNfqrnZMA2UZS7tEewmc+zjCoE3CRp6VAkm6F
QXCGbwwpi3KLK0js8UFB9u8RwVbhJ4vtO4/sy53wyeMmQ9FZZFy/b+FJN+KjgrgU5E3yI3Dw5oVq
PFyc9ViFNHkWrt8chq2m4QGV4dkXur/zKmAWMLrnw8h0wBz3tj7zhsn+7HVabsLr/UhYbEbLsYhW
sHr7OkGnz7l/8lhZMaR8v6MP12F+ObS6sTut84eAlOstBVWxwf8fbHNoeRuq9u44IHCkXmGLmB4+
+d2WzeePj4Rk1WGDZMLpvrldod2ORjqZx7KLyUGSbl5dzHGjkV9SZ4TIya8mWHfrrmugekKWwP3r
kw5VTpcR00z5SRXyZ5HJDWLB4TBEdDVit9c/XjU0gIFceRwig9nTD3PESo+CJt6o2+1cttXXKYh9
tAhVcQZs1P5kMXn38mg/hfKXFe9lHPzbyorQxXYbAtFwDNk74sxQd4vORNzkj8RQFEN3CbXR3A+i
ucfOaH+ye7ysGH/8Flx4wciZy+H09beP4UOamSuOk4J2HB0iWvghHFQa4uYlPkfxXYye/unnRJis
UjMODkc/O2RsBYmE+7PJc7/9ZGn5c3VlwM7N8JVapp9vV5asIIhDzwnRmuX8YGrBozpPYHUdMi6a
tSSqE5oD5dyBE+hu8/Gj+edmitxRLIsJt0Kw3b2+G3gd7VT6ybHAYXUUBFVzVNCBffz4IuLdqyCE
FCyh3Pe3JZKK28qCYnw8u1N5NuEIPtQ5NndWCjgQLZ5VevvuHrdxvKG5hA1VVRJGa4SPIOvkfF+2
NsjNwsPV8PEne+fWs7+Y6Bh8xU7vv3kYsqDKHJghx9wd62DERXaW29D2A9JW19AdIGAvkhpe2k9W
8uW2vn4IsQlSq5JibDLRepmX/vYOpPgzoyI3jjwn9ZiXYIpq4Z5jtt9GZMfGhKQGOCbIRsXK8/E3
fjnCvb006UacbPGh0Ad685Vbxmr2TBwNY+3yRNa4BPMhbtdYrW9h6uGFcDBa5SBtoDM5x8MAkVwZ
U7MzODqs4FSlF7qGI5upoL1G/XWONHC+nIXSp3lNdmXdh0/a7L7CbpFHUwKZp6hqf611AyOB//pJ
Nfxn8c1UWdpsh5QIVGnLk/fbjUTvnbGmIueul/cjIyAPs25A0KeiJbuV1vzZ1vfno7xc0OOR4bDh
MXJ+fUEel9yabYfQHD/chp1X79K0LtYf/0jvfCveymXIiDJ+mf+/voiJG302SMrEExxc9K6NIqGG
FbmehMgmCLiRcf3xBf8sQdFCg610eEGXRXn5899uI8YjTdGh4dbU8cZvxn4B/Ts7QzG4+vhKnIn4
u35/AClQqHPpDfK78QXfChvqIusALTrE3UIE3wFhtMp1E5rFN9Jpp2INLge9hRPk8zeLeYRczTx0
1tYd8FgdQgpyTq1BwLdRtP4PzAFfDu5Q8NB0oIkw2nbOlJyLoWFmsTAR8X0xYDsEsV7+wGaX/zRG
s6mvJxtDz9ruEPGsmzqTt4POyLyRrf+EIGIiC0dE1YMYbXiQLd62YWt7ESDpISBQR1edm5O8EHXD
ynYEZBF+ro7zbUtgg9VZUHz1mJNwYc+At8smy55abE4nuaiHBrq81CC6ysaE/TPiaGGSnKUXrjnD
oHIq2T3x8utn9Df4sEu3hzpeQiZbdVmXPTdVMZK0SXr3z9JNkiuOpOZzU4zWpYwHpmQMYIirQjIt
HotWZOHGwJRJAAhniIekdICZ9/DovjN/ngCKFRnT0QCF+XGREgHcZVlDhIZrG1858FsR/KqM9JAk
LprxeE7wYa+1bQnIkxaEzFUY+PDkoGZx80pM2C3pkIdJ5xewp2rjp+bEc9OWNjD8aHR8nuCK+cjW
LbJW7MtqApyJOe6b1XVARH3RoqhkMlPXWxA7EZBhmcAugDyITxRDKrIsCjX1jEBdH5l95gBYS1uA
KmyU6NtzMPursoF9vSYvAOWTaEOCsQ1PDselgXZp09HZbcjTyshUzkCj48R2EEFaimDxFXJrn3yx
gq1w00hvOGianEQjVOmRscHGlzM2r1VwnmuCAlaABaBxpUZsXZDZZER7nfTDUZtojHRimoB9OFaM
mCitNJ+nNhuiAECwqBIISCyC495PsxLVbFQwg0ZcrBIrttdFgdxytaAU+5WfFf0trwHHudFUS+yt
0k27ldqeDmUDkomqyqqIUK2Dx05Fy09ShMB98nhKDzvL1bcsiqjGQ9zvX4kwjO6iph71Nm1GDPQF
+yzI+tq+gu5lEarRljHcrnkaJ+6hOS9dKULXeTondT0QlnjvRZLLd2nEGKtysuEYtUGm9oyFA1TG
gG7Tg7AnhPMojvwS/l2a0BMwmg5DcIAqGTYPcT1P8JbgE9V5Vlh4uUnKiIeUoMrKnSGGQDsgsS4s
58pcC1RWBHHy8HTHdhKX8T5MXEpzHxB0sR/KURKsrhEyrANNlDsbmJ/k6wqyJyizPO+6TU2ODuAa
hmqktYVp/+gkvWuuAPhG311gokQbTCRP7kgXCU/swZz3/ohJF8ZeG9wHfp5iaC/C7LyiGIzWMVJu
ZxV6kX0iM3+AwFmosD4UkEwORj3BviInC3naPBk5hqmx0Mdllc71uuRHxpHtmcGj7YREtcnU9NJN
qJtSbQboc0RXl1V7H5DP1J67RLhcqdEi/6UO8CmtJDcy3BnSC26LKo0H9HtlDel3MOF2YWVmoUEY
yaRU1+Tr4jbwENrGlWfmmzbuu5QqyywlFB8HEzVbpf9UTaawtxAzPYIpKzf3TtKpgsAx1UtIdZIJ
Kn4MkQvFp/Iew9qOKIFogD/Nbmod5WbtfZWJTcqH4ImEj0aIb74XwWzpra4dCD9pGlruWnRVc01y
hqs3GcBg0mZJ0ZX0xQpW6KzugCCjcafAjmOru4m7VKEOGZCN09lOqEg6UUxnc27MN9JrWHbC3soP
wqScPc5zg/HsxrbCN207uModNRpQW0YOVhCRyZpIJhbeVWo1/Wk3GcT21FVZXjqyASHgEvL1zRT9
cK8sbZ1yp5S1ciIvueEH6K+YNJvXOA8MucaeDcY1DwvQYqhvMTxjEfcZgcux8VcIUqJiZ4WEA/ic
ZskeLZkYrBtMIycOHrx7H2qNj+8mg3PB4FvkK0BJM35uXZnhpoyH2ln1vTfnm8lmT1kP6NR+AP+N
T2VSJCSV8Q0JIYc7dW3ZsvrWxLP12Jvl+DS6OR5bB/XKjcvR9cJOtH9rOPZwFkpQI6sQj4VDqJNJ
KEAC7TzGUtO3qIqmWlUAvgbz0ozQW6zaDKPByneREq11ZXMOi8MGYiIFuXFRehbBkUR2DwexL5Nv
GPPFT9quwUXGyAzCkTk6V2WAzQWJ0uwyQ6PGPgGoJThWQ/Ny95T1lbfqSbwfWDFhL29m06yfB5Pq
8IBVl0yNgQTtZFuBJiT9qm2AMfU8lOUGME5aHjXIVO4gh2EfAObrZocm7Z+7OiFQdcN71bXQkIWj
gX1ExtfJcNXWqDsZ7bNhiTLLZj/xAaYU2U0qYB6sojpwzk2jJqq9yxcBSjKarVg7uQv5NPfyhIce
YiSJgYhm14kxVno9TNiq1mAPNVR5I9ApOlCUXCPjGZiqJTvueppt/PGuZox+WI1pcTQnFBKCBe88
Rp8z/FRO3x0I9hpCkxAldUcjcU3Ek8SyrMG9ld65tpfsY0AhLOkSsMF328jTekMxBL62LiSA2DRx
+vuUyOHDAW1iv6oxKWPB7uEhgf6Asj9ZVvrDYyY2kcgwwhb2Mps8LG0LyE5A/LorjtxzsuHimYFn
UuVP+GXGYWe7um9Oh0lN8jDMfOegqDN0+UxRIQDSMldP0RyEZ+3sVE8DzDmwtUWXXtq5azziViOz
xZsLsiIbo9J61ZIRVa2FDXVmTUu4ZsHxk2uJyvosZ5VnckW9zqbQteSD6iBsjBVKY2LNOY3MnD/d
wfiWl2pMEUtHfncYDBVKsqLQAcEhKjDsU8H6Q004caC4sG20J2tpIKyAs0nE8YD0rMPP3SCgk9u0
ak2LtAIezYV7S+YB6VAgxSN/7m6dMlik3nVcLXCHNN1mjtJ3TS3ArocubjF0v070DQqL88MJhhhv
KF53kAhjbP2wO3e4VIwEIeVauMZXttLOJWgQMDdpTqrICjYtvjtZcAcBAFFHr9Q8sJ0jyanMFbg0
0jVqDw5qZMQRWYWOdz3P4XQ90Wf9KkVkq0OiI2jCcOzy3RVZglW8/Q/2zmw5buSKtr9y476jIzEn
Xgs1F4szKZIvCKolYZ6HBPD1d4Hd1xYpWYr2syPsCLfaIlgFIPPkOXuvjZJlQCpH2sapEwniLxdR
6idrSqevdqO6Cs2Qad9DWR/vPfJAyM82JOvfElmOUEtUwVUkYh2AAfKx4La2GyLDUtvulgrLDjC9
mjNk4ZCkMUJZXUgv26WwPmvUCkCJwLyw90DkuXHVFL3kGlmrnTdbZ2nY7QY4TRdhwF9We3xFkvaR
KQxySNVA5krtoSRM+ZMX8IPNuI5GIcdNwvJ7tvthuJ9tkdfQEq222tdqym+II3F3LDIxft+psgjt
ARHDnMGIEFtapRV8DSKR31aZS0CgBc0TVrlMERZg3FW+yfKp/BZEC/g55DczfES38rYz7KBoa2VK
1zeGgN1Didt73/QWk7E/Bi2BPHk5cPsmL+9AxKaWEW4rD/MiIJWOuC/RzxARpzmw74psyB6qiL8F
inIsLJ/swO55gB9DaAWZ4vlJBiHoXCzu4Lh7Aue+EKSWYN0d85iOMfdk7eiyJe+TpROEoQqLbTd1
tHyGyuSeAKTDfOB11pIKE9MO0GCq3Ys6B9xZDtTqG3ugD70RDsx9OPb6mSHx/DLiYHu0usI8yqyP
Gr8y1HTr5Q3gtnIAku2MBO+u9GquKX+mYdo5NEyDvTm090NJIh5RHyTWxSnF1s5sDG1DNG9tnke+
HFivSZzsAZDJC/ZbC5xDLFyK66gFbgbJbsgRRjHLKG+ruRnuCysUDt5LMbdr0PzdZwSXMGayYrrN
eaiydeF1YPq0scda5NVF5+xZXgNKvwlKMwF0WX1i6oIbzKPPvEyZqkZn3bbGL00GS3kVWe1IMhEf
ZlO17fBs0lMEwK2HxpdxClOe6NGstlU9LRo/swvuyHYimiFsp/SSuXP2zZ3B+a7hZlhPpWEP0UaL
9cRAjVoW9jFO4OStISiOat+AR1uCtOqWnOIaA5pPOxv2s5aNNW1Eb+wclLwjijAy5EmdiyIxXVhi
QR/nQ2Cn26BYwC5zFpCfVifhV5pZLgh023G6Nbms45PT4DbbuUoE3zJ9MA42ibj0vFiPnpdpxGXU
TVN84C5gF/X6ItxEhjE+eg2vdpu1+ZUMAYHB57YidWFKLbsLQs6+e7dGCbc2vcE5QwHziGgJZEuO
WD0BIUj78HPUtASeADcxgPxGyDaA9oR263s6qlOpQB2tHCPXrvHezgTEh5xn1hxvsIik8ES3zaRr
mY/sQ430KDz3ueBPzpOq21vAf/o14UzdkmkIkXFVg8UDEcciQahs54KKHaHmrConIo1hDnvtCVnS
hEmzZqy9VeRAfEvdQruvE5nw3fVunFEuYbte1TYuN4pQXab4eUKyiE0TW4bvJtRqm1ypfthquV0c
7YZh7Laxeypm3PxEY+VUpUvNZ1Fmt0VkD+emQjwKOGqcPb/rI+/FMpqi3dB1WSBOngYaqwm90m9q
CSwmEU11ObPGa6uxjzlNAgmenrvGrE2fpFJZEheYyPumixoAXpERPrw1UP7nGfi/qNW+6yX9wAS5
iD9/bWJGL1+L7m+OyNvf+JcgznRcFyckvfSlh7kEu/9/QRzeftqtyP+RtDDzWLqEfyviSHzngUHn
w1CTcTYeuH8p4qw/TNpTDn041Di2tcxl/4HLzbQ+9nwdKn5+HtYFCxGa+/bvv+uxkVxi9TqUJGZ4
brml/UA/AkgW9q+gjselzyTQ0huqIGpTcxcNZp0Y6bVH5LG9sqK6c7a0M5ot0XBBvg36WUAMK0IT
4fEc4LlOZ3ajNZZP8SaCoJlUuv1tZOTYECYmuOEWmfOs+RqBy7shKGMCUqG9BatMS0tvPcgB810Q
Su0rhiNimqo+zE8lAt2l9zSro1D9KFYEA3e0BjIdGanbDhTJuUEchaLb8ykzQfPldE30vVWFyb0M
svyrU5TkdmiFS3tCE7ybeJBHM4PH7BUEoDtdxwYyVUFyh461uFcxgn4mQlI9dykmK3ZjINlO0nNi
KdkzX5b5L+sV4Vo9nDNGk5sAdBkp9m3pfQtQGT+MaOXtU1kra9urBthUCczT4RSPeQAzwYTPvxOt
vIMSB6yeSFsGgFpuNrdTKszXovWqA1k5iTgugbWvxGKh4c/pVFwUaqJlFNHa/zTSdi52cZsRizHF
OnkvJowjLOKJOZzCupFofHujf06MUJ3SuikcXyMvYl5k3Qz/aPkVq5LsCGJWASTskspV0q9afW0m
troN5k6Cj3W751o3q9pPBgl5vpUcl9Fgd5IuCjmHBWlzCzQC4uhl7cWYo+zJm/CqTRkYOnNm8EkT
vjuRnp0+uUaBM4O0XLc8YrkXd52V0++pO1Saq35aDkSEaesS3HPVggPApnKV8SOclbRb66szeq/F
ZMJjDdOEAFzavqAnKLOdK1V5FDSoq0FTSm/+MohpvAl6afU7SnkvP8Vh1VU7g2MZlOSw9nG8cG63
OAqYt4GNCLZYurOR1qngMDAv2ZGlEdHCWDq5mlOG/aZ5a/C2iTUae9LuzX1QZAvifOkGm3PVE1Hy
1iTus5CG8aTsiRAi+mdwo2JaygLuwKcJFEbpG7UGWd1YluX2bYUOkfXc52/rdmWPDaK7ZTnXMU0S
sPm2yqfLgm8anNm5YyX3WxR6eWW/7Q5hUYMxt6NZvqDQEGSIFS4bNEW1M6A6GhZC/9t+gx2avWeo
+1qunbc9yZ1VcSzedir5tmu5tccOhkyb3cx429liY4ggWCRzAOTubferU3hwK5G7wf24bI+6SAwk
gm+7plg20K7z2EvV275av+2xVGbst5OmPEqcZReOpqLHZYtGgeeQbbpcNuxm2bqBzg8YXTwvyHzx
trszERy/NW97PoFy7P9g3bXrlpl+vwqWAqF7qxWqgmwWAF+l7hD0qmMK1TtNe00iDPJFbXSKH/dW
e9iZc5ZvFQm5kba3r2ggFZwUM9de1VaPRUnREmksp6y2mpqh7iPLszcT54L2aDZ68s1pG9KeJOwX
QpKDYKKnOmbi1jPC6FUGBqsPJy0b+yYMvdmlwtZdKowBI8vt0KV9vO1KWfXXcDCty3pinb5hBkcu
IGkiIN3x907Ytaw22HYzVLVVCmJNrNrFN7+gPpqnPA+bo9MqyLx1WairqSfeFw9F02ykFnHOmz0Z
fw56unoDpgbe155yg7tWqnXqgOXF1qjEn3KgY7FR4+TVtzFn92adRGJ+hLMnnvIkY3EdAmSBd7We
1rC2kwJ0w5VSnTld0TXMpm2m6iwGW083aE2TXJ+3LVFgnGJo61w1gebSRIK/ULWbAoxlfGNqJZ1S
b2rBOc2ti4mJPLJkupiXABqSGJrqXLUF1IuQl+ylLfmu1lqX2OXR1UT1iGGmqP2QFtKAb8ls+WbK
WvaRbw4d599pbvTcN2wtB2QL8nLCQQuH+OCGqre2ZZO169aduvSAKrB8buiZ3QTZFIsTBKyC6CVs
MrysgTTupwSEzD5h3TpPUxvO18UsVbNDIZmS9RziWEqqgj1P5GkTbhssFbfOOI4tzRXO58tyzozm
pOuOMdJQ7QJxEDBV0MwitKyu7Hlu1DbKCkusAX+31xo3MvOdgSVtqhLO/hFBQuQs69hH/1e3/e1j
QOHxC68ngFb1Wryv2/gbf5VtsJpYncCsLeNwZvCCcfRfVZvu/bHwBdBFIMCD+7Swmv4u2jTdxQsq
F3bbovnEJM0A9W8fg2Y4f0B2WlwM6KSQmdj/qGxDw/phXolhAmMElSPiDCQr8A7ez0aV7ELRdDlo
yQaTy7oxAap91qKUNGIwt0r4FkKNdu0GKH6vtEnQb2Je08r+mlInjjnuaaSLlXqYZOuQL0Gc41zr
U3A3Kgy2A2NZguNyIyMHGGSidxQdVcVKjkPbPdCvdgQw6Sb8FPeQzvfOzGTj7GFCe6XVUed0pSId
o5E2yFcsXDlnYq+/DkZpvbqJiTs0aNMnQoftraOwhtZplD5bA9D1tR3knz1PLdkpMahE3AKXWujF
TwFGqZWrd4JiwTM/aYWdvVDnFBur7rPrJqMThk6vg3w+5nwDUwOsuwEXKaeBmK+JWxqvJkfTfO4a
nRThTkTIYZu6N8aqvmpyjRNwVpfhTT+G8kQeqr2bHbJV3AIRdDsDkcHH2LobPRrMS11B//VlPTpf
RN0+s8rrvkv+DSalRr9uQ4XW11VBuSWXrwBPmxBuYfX1uJs7SMHkEgb6Udg9vM/KodPKyhR/1gsi
GAI3u7erIjoU5Pzce4sGi1abDPemA5+Bk7Z8iAfB32voPGxsGXxrZPWM2Db1px4PI7e2P7Y6u5Ca
GNiZkUfDztEz0PVV+uCQa6IpcFwllPSVSYdiW8IZJoO1sLdl0NPWgI2144YR72O27UPa1foVoR3n
uEwfYpPhWzfJxsNGF4ePNDuDEz1ty6ACHvIvzUAUBLlY0FswemAiabPo7CjaKCsmpSWHYLY8xvcW
aQg0nq/ojIzH1uVujRlRWauy8qJDHwD18SxDu/OcAShGq1trvHEEmRVOufOiaN4yTodpPAn7GGQG
exB7Fm4EY5MNscf12ksnHMkiMaOFsJ/sQpeY49bE0iwH81w0IPec1JsuvNq5tGljn0QEHD3JJo1s
7gY9bWaE58BQ1X2RuPkl6rvkC0AKp1tNbZ8fMkZYu5FO3oZGU/3I1FLczgWNyNqT0Z8MaGviaU0Q
ugWztK4gOqp2dB5A8pcbvrbrmNER7RKmUQRe1sdicdw2eX5B5kO1J2MBn6XsgfaEGLlXHLRCpmtG
xU0AHUhUnNOuMCn3GwdOLu9U1N5z7NRvcWMauyQJ650RTw9GDIvAYuHggFJG0zqTEKZzWz/NGvbM
wtBfFKjcQ5ebIXYNjxFbaAFGK4kvWytC+64kGRgbMwLQLDRau5kndvMs8quOjvGW0BLzHOiad9WS
23FJ1FPoh6bdnsCiYOWrcs/6UoYWSqlFHMyANz7VCPu2uts+6Y0ebsqaOebkTsWZlhgBcaYDblUu
wWvgr4Aie0kntxQp+jEUnArx207VgSzR+yKomXV4UeNyzgzHp24uQVDE0yafam55FAfZiyQCkswI
/lpH9cOzsyTrzSHv1qin60DYV5LIcRJv6MoXDXqqICyQF2hNkxzI92K+QYPqk3J681gr3TqlSCR9
vU3NYwl0VbjNF2NIP8d65V7XYPO2dAxJWybfF+JdUQLGzZMZvW9Ui2DLyYsG84pbu9dUEYbFqks1
1X9u9TQaltfM7so1g0ikApw3Imvdhra+9zCuvsLMD+nbWJ5fJ5ZzDoYhE+uEAO2Ij1nrt267TMkq
vrsm3aSLx3EmqZNzutlagMVzbuDNiCEUpt6bTVnp5boYsq1Z9ueRaFcQSNXeaKoDqZpX2txnHOD6
ZE/ijr7Tc3OdxtMj/oljrRu+wzUuREzkY+B+tiziFqxoWyGPSxhk+LU17UUWXYa0a/2hzO46E3jN
iL+zzCBewO7n3+5aXWxzFfDP5T4DcSnd6U8rvhMEP2vSfq5nHTex2CLI3ZUDE1ADiHkyk0mUb8w8
JsRDnqqELpmVnYbcPAVjuVt6dMHc7OaIrDEcxFFbXEqKWrdBDTB4JCuYW7qbV5M5bZBvUpFHLBuD
4WtkPegdtXg1QsoTbXvkYF6vONIC/9XAaCYji4KxT9mA+iK4UFmJZX667mihj52w7lnYcP5rJMut
2L2sVaKMOCI9Kh1tuIJwyM1cmYuf3NwYeXRT48DG4l9cMR7DjpHcgarbNlmza7SkWWOqNfa2yCzg
LXb0RaOfOR/jVOk3esMmixRjEecEzkNthI234dD84JKit88YrRDqaOrU9g7kt4FFdEtseA4BDHY8
0Gn0PiHjR7vzvhkcCMm7oKE/F5hRrBDVA0uJg/d8NUQBU4IJ2Jw3qs/BmHRnhhgY/PvGPKTgF6+c
kUZ47S7ZtWZ55DTNjC/q+s1iKtp6iXVkOUR/ompgKVXLtKOp1noZ7cPKuyrdZvJ7+pcoU2S5rk1Q
pjRM6o2SyxvcDV+CuTzr8XggbbD/PBcmb4R3lZsIqALlNbxE5Z0tgjuK+CXrRHvtEifEXzJwosoA
qXuOyXCronrGI51ol/oo5nPmkqSRZOpmYD/0bKCMY8Eiko3hJ2QE4RpX8LEnQCAM2hsRmhc1wt9Z
G7K97AEHykbknxR92TXVg9p3JD+c62JyXxXYwiP5FMUu6KA2QRwjxcCsM8Lcul5/juj9c07mYAbq
u9+4ORO+fKjkt1bHkkJYSr5hOpc+Rb3QnpU7n9lBUCj1ksDYoPSsrzSCj04hjEOHGGHD2gdw3+Yc
g4L7JRgMuQlFr29IXsjIDiaJgqQE+awT8QF5M7hDSgRsIWHVQ5RImMU0EKZcNoT9KavMrx2DPp7o
u21isiGRqPUJRYnihJldLYj8arC1lw4upHJMWmsNzik1J8eMjMZBac96HG+lgNAeyXYbjTASk9a8
sefcuMwT8yLvY/SxMDExrpMK7BkaojBlkXGrbmeR3va0C6lOdJ5fpoQZGr6+XI+Rl35jumb62qw5
68CkhRfG8y5hML5Ph8FdR5SnECEmh2KuQ7hQi+mhhT8BIp8CjBApKOm6+SwxfTPzJ6MjT+R+qqqT
41Ykuuf1J/KamE0OJbNP/FCkBhOP4FSpGa8HS9R8pmg5YgZjdpwz0vpof9wzwCBXJLdeA6mPq7hu
50M6CHqYQ+1rg34btfIqSZZQzaAGwt9EbnsNrajZpl0E7mfqsnUdgFUnwrL8gsKuIXWbcJQHXXSe
8h3my692ixcepjD5BHGYQwoqtOmC5IXupuQbW3mxVQsfTeAjXAUPjAbcyGQmLGjSOL2vALnM2p6w
AzALWmil+6AFRNz1DDnJvcuVgA4xTOKYOTWZBHkecRKOavRASVGaN0VrZszyQy5ozPIqgCJwRvwO
20SNwWXojPM1HsDZ3ONLJkUWKXJxRspYv4hRRRHZDvohdUXPbjQOhzpCngTEw6bvokmC0+iYNMbM
s+1qqQnPsaq3FNwuwtTkKcm7genvEh/SDpZ+IiPIeoJtQKGTZc4q7uwaEjKdKxnF13MEUMIex8+j
6vV9ytCrIE60ExWJikwNyTYFd7OrOjJvUk1z1HFm9j7uxJCUl83UTyfc0gRmrfRxEkMI869wWyDN
5Uygtj23hP4uDAO9Q4jNCEbeBgiX1N6LsylfW3gOHujU8MLYXaG/Dl4dPWZmQNQVkzX7onIjQLgr
a+hAVrph2HwxtRTziEppgqwn3YiyTTFZSI1Fn8fOuSwhwZ1YqwnBYBmPtbUWoxNcNXHJuWICaA2p
YOgE9Hnw+EG3a5gqi63hEoRAAo1Te5+KkT4P2ROkAfrR2IzaLTGVTbVnQGCB6BkLA7Fc2ThOvQFu
o7nHuY8r4ykdK2KtK0fGmt/YgYvpJCral3GsiMFw8zxu1ukAq//gsu0Y1wPDNBZX8J5FzyGKcxmw
Grrcm5mZcMULG0bCD+gjfrZEkN/XhtYMB8dhpbmrhzwwcPpItmkXxpC6KGhCgU8libcmJKpthteC
iSqBZ0FvxTdR7uXV0YyQshzmxpRk28SAiOZpiMdjSn+9P6mAMttscj6XqVuruZnqfGWGXbhuCo0D
DIHJXyeo4Qez09PPWVR4xFcaxJJonX2QxJFfR7kUPj3TeMv90fzEbaUP2hX5mFZ6kMRHLboejSG7
j0Oka4Sf8lgeJPqmdQqgj/H8MsBwtYciIwcgH7ZGqjuHwGzdfU34n5m05RXbBnKlglNsHjVPSSar
jdOjFy1znp4UyYvb6vVtH8Pr963Su0xh/j2VpXwN2lbuLWd4LEaz9nMNVVpvlfq1QQzuHcTRuyzn
92yq/GHuI6aHQeenQX308tDzk15dd7G1VngBt0hnTnraLGmL5n1roBKyKtrmbfaonKraTvGYbmav
1gEQg44rzeeGYAdOB4EPuZ40nooYq7T72pXOZiynR6W8SzUln4J+shhp9syAPDt55FY/M0O5jkqb
Y55Wv2ZAAWmd2UX3ZyLKfe7QtZtJ0x6S9tlJuAGj5+fdvLYisokdWCthhZYC1dsqibRHAi1u8eJv
o0G/6kmRW8Syx8BTX4VXOSAXvfLS0No7K5sLAvLy69BSt2gXz3ptLIkcWuPP1XBG5nAKXOMaI1O4
Iu35m4dYya7TYxqM04VpRlShA0V8OW5iwllXYT3czGX2BKLkhVO52ptpABPApMXqcDLiNXQE9FY2
wSLe5/U3UpZXDnCRTLKVmeYm63rMyiwDSjgvWTefgP4yYPaGdUBi6xbV8W7mmBFm8jNzcWry6QDd
+3mR8RaDip+nqB0RR8YHtBrPmUz+tMrCOOmieKHvcZgaEhVZJNf5RHqoUeaPSLrEpreGHbq9Vy1A
m6DNZFSiuFJbYk2s1WSW+4ZdsAq7S7eyhtEfjPkVTUi0glrB7z3kvioIuSVhiHdZOH5PwNe6bPmV
DX4Ssq1nXSzCVQ6sGLyyL02sbXGcMVJjQfcNPcHbLy6kSx55pSP8mSvi9EhUpN9v3io3eShS+6ZN
SC0GoArJiWmGK/mWpXNwvfiAJ24vkaHP/HlaYaeRXXYH32/fxS3nlwINrXEnKN3FGF6SBP841ip4
yPp8A3Ns7RrzpemlD6YY1lUnj9EgDmWlkSfV7N3Z2TdNna0bYjZGMmBDsgV3wlAndIV7KIhH2Xec
6dOHzBC+I7ONboUHsgvvDEmye6Cyo45YSR+s+IIshmNX6TsRWyiZtYegJHyq6uOvkJUtMk5mcwca
l0iuYhMa3i0aiHYfTbzg7PM1rljyWPXUXvHio49pruWsyavBqa/on6B2bZ+SNv4SUBjObNEwfNPg
Mjat/kKoQUdEQus5msyTVxnFHrT8uolYMZKBDjQQCbVOGs27VjDZV6CxCNoTrbPhHPU4jrrpW/gy
V7Ea07UZdAiUopCYWqM6oYnDbkJLHrdYdpXl4s5pCfJK0KE47VkCXreJWp6V5932YUS/QkM2ggiM
lLea/oa3ywfTd+nuHOfKOi5wd4IDN1baaXsaO2hsM2NjWPZdN/PcWpXP3haua60+zbW0tulEH4l2
x01gkqbosq6PdCb3s0ZPJtA2cTKgtcyLXS3cLRO4AAGX/RmNyFOreUcXfzx9Jl6U2NV9Ky0uzcT0
G+EdAJiuOA914KPco5vNG5l7FDXVIZEeAQnZ3hqFBtzlsilrkouJZ1YTZzriR1d4t9ep5/mFFXwp
wIyhVWZOORI0HBEYH0zDY0PYjFeHn9rS5Iltdy1bdsmZEVrENev1qqib9UI6dzvq+Nw1tbNhp7dB
4G0JoCVI6BbL+QExxoMw5vUw57fQojboV1G+c1orqNF1SlIj3TqAokjhIlPaRarIRIWAsWIgwYcj
OOrTtH6VEcqyKbxvFEdxoh2dLYGE/crWUnwhot4PpfEVn9aemdY3MjL8rIeOlzROxjsdLBeArIwo
7z52h3PI8BRPIRV05txG1YSvMZGbtrDpBQrGUrFbfxnqgph59ZIm0Rmbx7bTx7WTzZ+aKnvWPYJf
AxI5msqhIVOUZBWpa3R8G8KbTlNRnxU1hwvUjOTVxxE46yrV409Jnl4NeoOZpT2h0LuMkbqd7Zy1
ww5oYjQpc2I3YPQ62c9TY12ldnMJXX5c6aAOWfGzDomafqCQeKxKuRUlpXhfPtNHO4xOvgt6tKlp
EJqHIFAXwoPIVTu0eI0lW2vsjYcwKNddzvgYDxtq7HQ8Jyh1Vsyc7qTIn2WKVTkexbZVMLD1mGDx
lJShzi70rW6EJDNjyc10HAD20GI56Ht5ACVOS1W3nq2RgrKuQrXNLFrbpB82HLaq5ljlqFOLqIh8
2nqfe27BOvaUu1NOu6ceJPBcw0ZApJ+T1QHpIsQsDC25Q0n2UDBXU08exyhKWfDc3txt5yyDishP
jUmiW4+o97iZe5mHWibu8jbKM32jyWqEre67cWOa6PmiIt3OMjcqItHTZt4qvFq3bSQnUh1lGZc4
F+YUNXKQWA9zDmyG+wGAdWMpR7/PqyzKCRPOADjGge1+m3WXcAYwez0cNJ6MLwROqwFvWWd/IyrH
vS3nQd3WuAdSupHayHtO9eSiCahYI0KkJXQ2SSRuN07YVM+KnKzUr5pJKzlJyWLxrar0MnYqZgre
YDxQOeNNMWLZRr4xRdPT6FZIB5hIaNmWmWLEqT5ineB3lPGDMQaISIj2MpHym8p1/HAkf2Cf1jW3
0UMayhNRIYIljxiEentIvBJXMbfdHLGNtD2N/EJqu3Eq8xcDuPmNks18pY9pGMFZpeb9y2X2P5EU
IqlfTtvOr19ew9f2z9fmvU7qXwM3W/xhMU9jqIb9GzLMOxq4Ll10SxZhJXgcF0bVvwZu+h/8f1FK
Yd4VAlbwv2VSmmH/gYlcByiFwYaoIwZ1/0An9d5fCfaYYBZj+RUgexg4c7nQ905EWaEc0UnIhIOR
jYdZLgOdEFDgdyPI67/chv+n6PPrkpcDBNV7LZbU+fmLTpBfGnba8pk/XMVC9sWxrvAHuz5Fon4Y
+uFTb48bDEM0MKz27yyv/8jk/vixFskX40yL71u3QZ0vjs/vxF8QCBlOhWPtdwz0riL0TsQ8KO03
5t4frmKgVuEz4Rzl7oqF5/79VZIUICNxwY1fiwgvvQA1arWm9Rug0nIL/m3g5MszdGzDEAQA9Lo2
RLUPV8GzlukoJOkGjpZPN4AjRbhNqe5YTu7HJPmzH2F4/vqOvbfELheF6goTnGfDAMu4YIG//2gT
+MVOtVrLtLUOYZw63ZYVS9vYmkF/RVDt/fp676e+y/XIDLO4Eip1IY2PwDZ3oj0gnbpDLuc+uUHp
rrkcB8sw7X5zpR9vGplEWP8llRGkPPfDJ4PnWBpJwvSksKORPDor9Y2qz/6LqwBdZXy9OM/1jxCs
IVVkqL/V6XXEsQ1RfKDxMNZovX79xf3waoFbXkIFcD3pBhzBD096YnlDOEdeR2YkOr1epenOGwiM
kUFsbnE0Gt/arsv/Elf8x9frJ3cLHrNB8Nmi2IRe+v7pEEAsUGwteiTDKjaOVYzbxrK0LfNC7zcP
4sfb5YEwcPivbhNYBoTpw9OPiMGhLUgJkKgw2VGvUhkpTq//6Fvk4WOF4llHxyAF7JsPb3Jjp1Ep
hzn10ym4xaJh7YJwuKhUvBkJqPRSL/zNbfvwfi0XhCqFoMLFSg/W+sOKaAOeq2hWIfyio7eMs7lr
nnvMKqM80J3KfnPDfnY5TCWA/rltdNWXb/m79bBulSXrnnApg3imdiNkQU77QJf+NGSDhl8CAlvx
m+/0w53jIxoOTUahG0hHTNf68GSaZM60Mo1TAq0c7YDj7S6t7fYffzCDLxC9CF8iYuSPN44+et0i
P+Mio2oPAHrpCGRdsoloYW9GZTa/uW8/+1DL8gTkEQACG/T7L9KSy6Kfa4nPS09cp0ugXeaF2n/x
qaD1ObAPwI4ig3l/lcLM4qnCw0nOQckwsNAyWoXGBF+WWZHoUn3z68f/J5+KfYxHkfu1CLQ/fCos
6P3MK40HJMgTn6UTf5ZejX9Vif9x1fjxKtwiigz+s1QD8sNVvKnMBkDkKUeMGOHiAJEn7dty++vP
8mFt4rHjWaPgQMuE9pyR4fvvrkPnHWP7ynwJ9Xll8D836NoSCmkz+M0H+tmlQGMakBVItMRk+OFS
hh4yV3Ezf5wzx496a7xrdYIUPWNKEGj9S8T1kwrqZ5fim1viZGisiY8vcD8PfVbNHhIAJ7yv+mA8
DXh5V8Tm9v/4WTBdRzfhRRiCZ+9jrRYIvYvpnCB1YvCergaHQ9gYl+5/8YFY28F1U+n+lZLz/YoU
maWL2CgjNplm9HnWxKxfGn2N91EUXvUbSNVPnjxKKDZ7tnviBD4mghJDV0ssRQh0spYGYBYPZ1GG
8vDre/STqxDfDSdvQXTpFNPvHwfk9iiheUV91VTNhkDQZ6Th7m8e759eBAgYVTRPOtkN7y8SD8A4
Ap2LaH2RbeKCFkPY1eo3ILifPG6Et/77Ksb7qxjEk8VF3nBmDlS059CLB5TZ7SYzlHv362/tx0tZ
FBFYqkBJ8sRZH2BdNkKqqR5MmjE4ZpfTto3/1rCTTxl8vd/coZ9cC1Eh5hSEWBy6lgTa7x86L01T
Q1l43aSd0D133eKiU2H8ylnC+s3a8ON9siAfszcZlChc68M3CNRbK6eSS5Wsqxub1gAeefyqv/7y
ftzXLcKHWLdNw+Yk9xE8jJJLIYJy8TeHqFrOTMLLpwwwZnca6GQRH2lomfzNE/jjNTmEgN9cwKpo
sMwPNwyPX26oMiQEQzdRg6DXB3ti2+sMvDRtW0Yev/6M+nJXvjsAsaKDrQFm5ZDLs6RWfbjgYijW
o5LJfNh7QYuuqvLCneNVCAA6b5KPmnK8dPFV9ku7qmunDbIZ8WwgYn+ChDA46Kb60IDva+Brdryo
v7J6L9dWOu2zbIfyxXJ2ydxqp9kyw5df//Y/PnJAhSiWl6MvItmFQf79I9ckbRjqJtsRSvuKkc88
ECke1XPwWcsCxGn//GoOZ2wdcCSV11tK6nd1XtugcmvwBvsqcbuJBELbeGisumv8RhKR8Zur/eRJ
0OGak3vswYemmn3/2YwgTmLy0zPu+jKqtSIH/NSQoe3TTBsJG0Cx363ky4/88CyQFwuOlMXC5Zk3
319ShFD1GXniJfQEzEfn64R+z09FtI5r7IOWpe5+/Y3+7DPy9uL5pGARnOXeX7DHI91q9dI9VCPK
2tD8hDbmjLwlwE1m/zMMKjs7Sy7YdOoWidqa1fD91cxsMF2tQUlK9Bk9Pq1rq3uNcfUhsWLzNxy8
nzyZwIUgQ/P6wBf4eC1ZYWKfVAZZQbbjJnLIhc9Jqj5meTtvfv0l/uSuoR9fTsJvfO+lp/b9S0Dn
OHRkQODz7FXVumbG/GDIVmxKS+IMt4pkk01T+Js97Mc7B/IKIBOrhw190fuwU4LUYD4eC94Fp23P
7ZwHG1so/UBIJ8MpkNnbf/ohpbfUFnzSJUnp47qoGf+PvTPZzhNJu/Wt/Kvm5AoICGB4+Pg6SZZk
9fKEJbmh73uu/jw466+yJB/puMY1yUqvSisEBEHE++79bC2sI4ctWj9O494Zyjjx+rjpz7JoFCcJ
pL1LEiAs//1R3z7F1U1JRwpRGv9ivXoHW3M28R0yajMu2X6p+ZDVKUL1rEOB9f5QDk/p5bvH+iXX
UDFQwAa+zpdPEeO8TbJAlW8So+gHFA1mflm7jcAYVyzFXbak2XVKLAgt2rnvyw8Wm7dziHID85WA
hZ9VolcXmsXshuIqRQ7fNN2nMsstJJpULj13GdHSW1lyE1i59dEe/813HCuEAJjC+w/7mZXn5UWn
OLfnosS/g+3OPU7Yvs9cSfzJ+7f2d6OwhpprqpaxRke+HGUhAGdGtcX5PAfuaqcNDqnQ6T+YoW/m
yppBgeOBO+haZH++uoVdNzWDTlzMRm9mcgPYkMFl6nhc2MD+k6GoqXBWJGHSeP0hypYeD4fVY1LK
R3UwIJL4ppjzrYD0sv/je8cGy+IrZALzxDr88t7leuzYMayQDaj5Fd3BauMHTVb+YU2ZUh53z6BI
xPSn5vV6GwIJpk+IgeZg1I4VKgFUC1+Uo/XzB2/0m4n+cxx0RyCqTcku6+X1hNrUtFYIZdytjZik
WicYNPAHMBDSSdeOU4ngY9cZc/XBC/abOchRlkoKThGbOtCrRTrFCpuoYs7RU7k1aYta8mSl0oj/
o2HgWnPoM10m4qvLA73a2GrMNxxAeosybzzQNKMc9sG0+Fn6ebFccR8loRw2I9EseXM9dlqikOJ5
kWMWOjMMp/AGnRn8Mis7kkYAWIPiTUGitYO1bm+7hfHBS/C7O/rLb/CaQ+xmtDZ7hVNv7DWFr6ZX
xX1vLtbVn78Avw7zal0mOWOaW16uzSCn6VPuOrckpf3TT/f/X7z5eTfX5QOc5Lr7f/nYjGFYtDFY
91qQPohnF2G1wX6Ig+L9i/nd7Kf4oAA3M/2pq7wcp2jiIe1rI4eQSm9/NCf9qjWNkaoUOz7MNHYd
nAED++iQ8dtHBaeZRZHdHhXnl8POvVW6omRY4IUFYuAlWe6zsJef37+6363AEmMb+zyaK2hYXg6j
sKFSsWR/h2GDOL9yBslsd6u1bZS4ON8f7O018TLra64K18Pq9eqjgnDSJCaOa9IqJPVLGVXgf2MS
wP74jWYcNpEc4hHl8J18eVGWrGCTlyxYEqZm4iGBDfd4u+MP9nNv7x0nd6XDIqHpKei4vRzGLiez
MkygVrKdYa0t7ewPEdQ3Ry/zD65oncwvlw62VAazjw4iVUTz1Z3L8JiR2EV6fISGZ5eUWr2vQExd
REpHwF3k7Qf1qVe0e1Z6m9M7WF2dHdxa4nu19iZWZc2G1k+bBGtUclFhmSifMo4LCE2k23SfQciJ
+8LuoOymlZ0Zd3Yy9/aRPYNWXb8/bd7cZ9sR7NNpaFIqoRny6j43hZFEVYniLrVrbRfbIkd8ppWf
I2l/tKNkmry60w6vG24h1miL7ypEqpcPNagJ8evQQ22IO9dYKedCG9wLG4Vm+1DISmDiJL25xkG/
mJoZjBtOvstygSfP6fYmn45kk1GGvakJSYufkrltCj8GUglWZymt84yT1hUBk8o6SSeBbbmpRn3a
zo0tH3Dfdep0qnNodXUjFRiAZqrDW8wr9s/uSDyi2x8Wtnv4XYhjREFsTiXgE7KLC8GjcSejH8/j
knLfVeBOZpcAtIHmcZeLzD20eWSS3BYmaQyP0s16BRWSl3XEpbnYsYNIsQTxkHixblfyOTDmHHPH
rNhkfJ6jVLMBWoaanrUevIucChzwoRZESIqGdNt3ukoaDySelJ/aOAmAnS0KTB95wljdz/IBERGp
9W6zWhYTyyqgBJAP1SeoxLVgOiHxKQs2Cbi76at0yFagwhfVI/nHxUQwIFiycSLuUix5ci8nGZkE
1sdzoK4IDnPdYxM0hXVZ9qNr7+pZyfaI1F4Zm44YEn2rKnNGPx+ahYz8kfTKem/OvUIkvGQzYjEc
ktVZgJxlvhixEWi3WpgbKF6HDoyVg5TX8vVYFydDuJJJtWlZiu+1Eczfk7LXjDPZjznk4ihGLYd9
J1s+KTNNmiMcobE/hmEZNEjxKAQ/uEGdWhuWQZz2dhiE30w2VU7sARQyhZfUZhGeynEK49CnGBjF
9xoAXcMLWZRLbzDNZv4KhoOePvooUnW+8LalgR/UVhFcBwE0mRPdqhx716bGZDzmkx4nW1CBjXoi
I1EAHRkwnpKHPncGMPUURx5kyqiZxFWI0SggMrFp1UWRGvUIBBzVIOa8wv3RwEf/DuW3HTH0qhyb
bC+ijA0hAv3tmNqBuQtLoV20HEhTUCxjPN3Ivgl0KAOmRRzkTE7u9zoOxCNa4RbdmeJ3g0xXQZlc
SCardw25cGdiVthUKecJNHEkf3SYzOKeXKZgtLuNDvlS9/QmjR+MxshW6XVpmV5r4aj1e4qMPXap
sAy3mVkI5vaS2tKPxCS/6gPhb57lLtAmCHpDGl+gWoIlYJXJRdsl+ldhtGnsl9iz5B53AQS9oHCa
oyUIhAa1ZYtpA22sNDcpij6MDFlVW7uiEsb3EFZBQhanYQ/7hYM4+DJ9gawYQDx7tJNcomieAeCA
ilQq2iAEgQ0Mrncut2Au9ZtqBKTml0jWxxO7WrMUmwhP2YkTzGLemfgZv44lxxQsbgbYyUJXHQzb
xOowCvNJxXuG5xFwpGIXRAG4vsYeKeZPNiTWblOPEax3QKOdi19kqO30vCoFzDoAv3DkstyJhD9o
WAo+RRX40E0YdE57ktR9aG7COJE3SwqE9H4hRYSHkSTJDEGroL+edLp5y8If3VcQtq9Yu40U7KhS
yS3kwoLlxqnFchhZM380aHofrSFvplOKBsmjO8DnPp0hChEkiWRy8tmDB5pP/Fb+XRiBfhsNNKrh
NZrd6FmhMWh7iuj4X3HOlOrLUA6x+AzkRG/vc5i2V6LRugvsLhSPRg386ynrUHExLFafHbW8wuVk
Qe9cNpat19dVN6TZpsw158cwB255nLupr/du0hvxWRXp4lGLhBXuYVRn2h5lUPhdjrpe4R9r3fGY
u7UFc6NIIIBF7BidnR7XSXIWFqOrnwATtu5VhHTY03rTeEgEB3ZowkBKa172yYlP5lBAqJjnfDmr
MIkUfmuVqbZ1xlCWGwXFcti4BCopXOZlKy/h30W6n9ZtPngiXUxnmzvj2D8HtPPrT21e2pCCCeCV
W9YS0H6Bnc8o97GHfc4WSmpfGsg0XxzstuktkqdUP81aeLGH2YxY8uGvS2BvkKmMjd6nWoq8HNLl
LnfaCgTVHCDO80Mtnq1NS4J6+JCh2nuuhtq4V1npBDtTh520SSQoBE/EfAOaLVE5Q009Rob1FXrC
Nr/JUtm49+B04nBvw8Rl7S45ihCQKo0rKP0CLWISmORQBK6sPU5FebMRYgxQAcOpjPwGz2KAj7hM
iouwGKrsHkO4NPapmznLmR0iG7uNuooa71hVfCXx/WY55trSdpiICfEKuJnHyOsG+ML7ZmaWP2rw
EdUG7m9/gktrGo/mwsPbwm8RLVCpJg3wHZZzeijyaSl/NHT7Z85MQ/40Rrb9vXaV03yd0lFHADUg
JcD5UKaE+y5AZv20ypV1x7KRSUx+QSbcz6xWbXsoMYNPJxXvqNzE8M2B/OH8EBN+r6wJ7o1a1fG1
5vRCZ7I7avZjQSAJUYppOFylullF13kVdCb4aR3I9CZ3ejPfOoNd5DcgbxBSe6hQe2bJAjr7UxON
Y3rSgiLPDmFoojEeFsecAy/mPNPcFzBeOrydqMvBraeL1IcvnUtX/8nqwja8iocqb79KoJK8QnEQ
Wed1HjrfTUAEfOyF24FJRLYRE/mlz9jm1KBh2C9ZlveB6tIUxYByuMObopzi+o6dUc00rjQgZ4dJ
Zbp5Y6az0OFCUEu8V2hFw+uJO90Tu1iPGWzcpUYo3OX4uBMig6ONI/vVNm6Y89U8yELDy5MnhHQD
mQ03bjqb/dGKjRruC/nH46YsemI89NmWJ1aL7fOhikDerHaLvIFm5CyniVhG5wDvlOL5pLtgbpJ2
ANjMIiGGQ4ORWfq6gxH9goyUkSWoQsGtb1qz48X0ItEX2pc8T7Vxr0c1UmVNMMKZacSjveNcmemf
kGkXE2SeKVdePYBs2iFDAXyZh4sxXWIiS427QUnSqBushcQQWKr7WrliGM/NcC6pttipqbfXkYF+
xMvbEYRVB9BUv7QJTHX2ojPdJ60ToiVqD/8CGrnKNTL4hFpvbfk8URHVyDk2NYxNCkKJ1+FnFU9V
OI/aAyyOmE/pnM+3P/ft/xXh/oN6wy9HmDekwsfv+ffiV/3tz//+b+CNZf5lSXpvivTH9XC6Nhf/
Bt6Y+l8oazjlcMJZNV+revN/c3v5j9qy7yLCVI2/EHbS26L0jfqCA/sfiG0Rurw47tjg/SWdbkqv
yCs457nrkf2X/hyfwjU5MVVe6WqRtpcJLt1LgjkgjOB0Au/sZdmEvAhDV6vFZ8Ro5tbesvPlwl7s
LDwqTIep58ARgYghVw5vnCyQiDM2K5h88yJ/nA16SJuaxPP7tE/tR6dMl3ijBWl570hSTryeKcvX
NalLjfCKPiw75wsk43JND2gcc0g2TWMVqD55u2d+CBiR4VZXYZnuyDKP6CrHbZNoP9KMpYDzKUQc
aXtiiuIUY6CWGPrJTFgDaGMRrlYrtiRleubQg5W7GgToWSdwWuDHAA3hL5kwxp2dzUnuWdQP2kvQ
/so8hnMUEY4N6MqaTyo6YOWT0wknZtevZNh4xXqA2uqYcTMPZYdl4EwoswhYyAiO4Qxc+ZpIEIi4
mX1r7K2noKS2fxPAv5lAIzdykdB0rVgrotOkAQh3V0inHr7MU4tFtknHSUfPP+XQSMYCURR0jtRI
fD5Qkcw3NiceiPlZbUSf3SVwv0x5PlVH6A1D9AmxjFIZ/GwSThtfkuYTWLuQS4B0m/DDdLAizoKl
AhcxJmw/CCv0vI00qHphdR3hmmlAeaomzK/dWU9MkIqBbZeLSDxjWYJq+CFiyLrR1l3m3oAjU1RR
dEt1Llf1fkmiDg9cKPMCW/hgdZPszgAApfypLOog/YotdJgOVpVgrfXyDjDhIeHTGv+oe1MzrkMz
LPYQ5Yl4sTQsauQydk+FrZINCGEBOLhgIeaEkGSnAAKq5IjVt8k/2TS5Ug6PtvVAoaORh9BdVAVx
L9fDQxsZcwCuBK3tQq/qMwbY1mcVrT9XfZ9k4GHBY3otVo3PUpPdsTOGcVs7eX9rVID0OpFXz4lK
Loymsu9FmGgQ8VNpfi5lk381nNAB7S6pQXkwPZsHWcdxczElZvZQiUlc1+EwYUSq3MclhIETcnSA
x1TpFsJty4W3iSluN8batayIFBnqMjud4wwwjjlb3ZfRmirsZ6P5xTCblRUY8SXyip4jo46bfOeM
DiZPjYJ2Di7jNC2EtlvtMJJd+TGAvL26lGIAUxLjSG79AGBfbrvBsODpiJsh67CF94Y6Ux2hGjks
3CsAcldDKxGvZeb0o6wSoPtzaWzLAqAFLwd2tYSt+3WbtyUhJ5OFfUcYdTUhxkhyRU07FerULjM+
32mHD/6ktmLbPY1jIol8B76GsxtQUqTnGbJ8DqyqivIH5kEyfkP1gZmMb14gzochh3SSW6GmHsME
iLOXzBP5MH2ZkfswAKov/GLJcu18wa+6bLS5ie0LV+ts0oYImAHdjCXnRyqVgtwcqOpqUIN7CdK9
eXb0tLNJLiHKceNMndHxk+Ly1tWcBi2GQRFokzfdwGRycygjjRh0scXNu0B+wIBuXLZjF0HASQCe
AI4UxsOoD02x1XVZN54xUoDgLU9SexeB+y+ecBWlzUlqAgs+aBWEqG0GEzzfESfLMcAjpyIa7qWC
lbgnv6Q0NrIPk+gMUHmJMZyODDDGJqhV9t0eKZBdmlWNBbmTZdOIw1KDPb1GndMRgFjXRnbaFF3O
3WnpKIYEUqyBCL984S7/rkX+6qh4WaHkK8LnA1absGnlIdR6XXO13dEdzcJ0vcgiAaYdovQUtE/g
cYrvT8pCfPvj4fgIojMirB4/wOv6pN05EgIKwRtZosX3U23KUw0qx2kDNPFcEvf4Qcjvyy7A39pa
RD9IOKEF8+V+1QWAFZGIup1tz4aR7WVd+GQYgpiqQSfPDvqsMeQfjPiy6vnPEde6/Kqlpzn1qhBJ
BUjGAywUrwaZv1vsevKw5ZCkJuCav38zf3txa68S5bdJ6fHVJsAyC1DdCVFzfGsmPGfjuKPi3d/Y
TlPuQj2Jb+2WbIAPZszvLpBuAOViXVoIZF/VtDFRhstsrVZBXR/2WhW3W5x0NVDirP2gh/Oy8bDe
S6r0iCH4J30HKMwvdzmAIwo0+hx6cFP3p7FGQO5Qtx91pF6/AusoiJzobfA/vAmrXOGXvVRB4SSd
bDy2TTZEz2mTanuCX4ptN2fDRU6Rc/f+Y/vteHR/aYvzHlivW9oJ9dTZSWpOqdTe/chs0j2uxvlh
gNcAVMIO8//gNnIP0R7RBkPu9OoCiSY1UovQGQgv5CisERGCsBYS27++f2G/e1xMC8ehKUuc9+uI
QouK+GJLoE8LkWnPVTTOz3oTfRSR/nbWc9NMhHD0fNcW4vr///K4lnAiRoyYZ28aXHmQeRLv3DIr
rlpEeB7arfbTHPDhe//SXjVW/p6Kqw4TcTaEyp/b/19HzaimOqzCgWfkZOsB/sdSmYsQniI1PQgE
SbxnOdCIoqrdeivKSoKvpWNx9/7v8fblo9GACgIZI++FUq9ePjcjPk5SOF1jru4dkYRnbKdhiDhz
c3x/pLcPE3Eri8tqtNPR6awNl19uM0b4OSagWCOgo3BvrCXQd3TK9LP3R3l7PXTHaFPR8YPD9xPj
/usohU1+z9JS/lEu37zWNVo/4qU/o7RXfbBu/eaCVrcWHkUUijoaspcXxJqVhJYiZdpqgvLUmfVv
0UhMyB9fDz3tVZxGV4AW5vru/3LXCKMRHbFUrldrAQec0AyCTQf6+9JIs+7P+rLrnOTpYEzkzca5
ggri5WBJG6khJCKVNkP9oIkh8GlHxB/Mg988IaREBr1L5gBt01dXVFm11GJzdCkLwkqEj9V36Wk6
FAtnp7KtB//9G/ibp8RwKBfR4bBPeP3BVrNi2mNz9VLV9jsDqNU20Ah+fn+Ut2sI6wZyDoyQvNT4
3V7eubgHSrO20Dz8zQNpU4qttxHZ6Y1pTONJA18VXqiqAUX9B+Oyz0IBBnYIUeHLcfG7o5jqyWGr
x9y8ySoSZorMLT8XjdV9nXUxXGtl/JEF83e31LFwD7tMfvVmzTBjd7a1FtRaFzcDUYVAEp+NkVDv
96/tdxNltZfqlCMg+b4WdmSsy/SBDddTWiSP4Pq/sSsr9wldhg/u4m9H4pFQcGEwNLwv7+JAlMdc
N+BzS6G3jxyngVCb4GUO1kAp/IPB1kfy7xb+z5fMNiiEoH8g9xcd/svBJnz5va7IjiuDbG9kC4EA
rf2Vmn+7p4TxQf/+7aOitylYQZBhrsqOV8t7YpdNQK9rJZiRkCVomvjgn9wPLunnFu3lNa3D4HjE
P2WjFH51A6OomoBBkTNGmwDmJGRz4HP9bCBBU1pZuJsBii2VncGOHsAQNItfQ6AhEU+LbHhJvB7W
xggiM0fHXAj7g4n025uwLjeCe4A2+9VvR5RjArGAq7YrVdNY6cVuVsH0wU14uwSgprcRLbNuMi9f
C3Wcagwot+ckgbWpdlYuc3kZCplSMm6ra9q29UOM0OAD6cnbSyPd3rWxWKw2ea7v5WQaoRD2uEMd
r+W27iMLlFrrQv98/018qa9lyuKlYJCfgmXej9cCQzurNDqhdLJg4DZfLcJFNS/OEP1tiIyqa78J
DEs7JxQ0N88sK5bqg1v75pXR+Q0w2VInZddOuMvLq7RJI8s7BaUKNldzRngJZQuz0acDjMm0xgAU
59v3r3j9iS8mNOOt9naMCuh5oBm8HBE7RxVHLPNeDWqouDWDMiA7rKQZelz0ZHQP7w/35jFik0F7
hdKGxiMOd+PlcEYlO4c+5xpXOxq+G4ClK8vpo237mxm6jsKKygde8eF1Xm3b4ZcOThVJy8vStN3J
guRVKyVmTC8NfSNBen6rA2v44Nm93ejqrAcW792KhECN9WrUYumCBuEVMbhuGJJjNT3ESr8jZuLc
idobKx+eyfndmPZwE5Wq/2j09Tz+8kHSAXLxDqPO4sz3+gXJUc5B1s1WUlRkwp6cwiO5BMsmXazp
UtWU0ey6Sz7XbT/utdZoD/1mTK3hzw4ybEh1SAX8GpxxjfVo+PL5JsSIFa5E8ZnYBBdU3Qg9Vtp/
ZmNld8goq/Np3fsaq2b75SjYW+alAke5sSYwlHENetpZaES+P1dfzaI1rc/ia4LynL2b/UYYFRfG
yEI0IjJaBjcE+Kvcpw5na7ZJ477pyQGOCNzeEQLr1H9kWVrHQl5CdZqjNR9+Xs+XF2gZYQWoqeo2
Mgm1Kz4aAyR09FHGTmt6qrPvX+irNYDRsLMKDtWwTnS+autL+8vWW1EdC4tJdZsupAORctdB7qYJ
3CVFSE/ivz/azy3iLzOV4Uz6Pbwoag1E/zt+4JfhJn0JiMMhcRHLmVayFAxuQWJq09rjnl7h1J30
ie0afqs3ar6pXX6hrSooyu8V+OH63GzcJRn9nqaIemoEqgDfHNqOgGsAojeDKqElenZsV+lnFDYA
O+ZI721/ha98mTOjEdsk1clGVIG+IL3vKCOUDyDUzH86hv/bDvyHIZgj/zJPv2kHXhF/8e3pRT9w
/Qt/9wOl+Ivwi3X/BE5FpxrM2/t3P9Bw/sKiRzYGxxSKFM5qsf4Xj+cv5icry+qwpETIv/2rQagZ
f634BvYjSOax3LFR+JMWIdpH5vu/J6ilsOGvaHuH1iQnedfg1/j1faCDFMyda193aWS1Xozggj5a
ACOuGps7Ax3itnVVdh4ph/PHMjufRt2anglpoCSfBNK3I2I1US6359TPp0dYUuP1zFJyY5WEMyKv
mo9WliV3y6zfIEZebvURKtQUtSEZMf1yanaIMqJZgxUsh3DeqZo/F2glj3RY7I09dNmZjCPnJO+C
QRBrHMtwRwpnL/zKsIJtHXXDQ+oQeAgPM6psP6Yn9MXK9an3Q3Mx1CZDLkgrp3ROE8QmhKCRBHoC
5YPw8KZWtAXAly8OwWsSayFKypSET1g0/owu5sBags8PT3k5e1ZnVp9zQBPRkZ5if9eSSJB7gNvN
z+C37D2/SvspD0ycQmWgU7Of7U1n6iMtBKs6qinWLC8tOgQlNdGnaCpCv6v0kxaa6z6Q8Tm0SXGa
mLqfi2q6HJETyh48KXI+XCyequsftfxigcz9HI7jCSvxc5NC5yTMMMhPlzI+GYfu1s7Fxkr7ZjtS
8RWiuSaX4ZsWuDDom/EBCU1+7KvBQHrh8HkGTNuAYfWNRD0bKFHOWFpOuFXQ/c3rCQHg1hz6HUJN
TK5BFD7Da878qCLVnuPUJrLs6Unk3TelWnhkuas/Tlb7GNcuQcbaSd6EGKzDILsa9TnZW/VUfiuE
ulZF88Nc9Fu23NeBJQ7zAM+aOMU2IO+xIEJgVxut6fewHUltjvnRS1A2u6RyqsMMHXfbaOaVqvKb
hgLiWWKMTxY9gdCLg0M9zNxTIuJH9GCQ2pHEn8o+IRujjG/aBAOih7U5BGc8CmNLzIj4UXJKAcDr
mcpO0o2GoI78yIxmME3gPbR0Px76Y40I8G40gWFO4NGQVHrZ8EBKq+q/aXF/DSDeD4tHNh69temG
FtViPtOPmp3W2NZVRHCTZqJzCshcWDwAnwFRBdrKnI+DuT8pXA24wiQRz5zpddI+acIuLtshVFuH
xtDRigw9ZZus0xPrJsTCyEv8OGrzOzyANd0JYK1RvsZ39udzbPEn2720k9qF29geRrO9R32+bWR+
JcfZz0PjOoGOXWez6XdG9bkPs3hnTa1AQpm2pz362w35849iTnbKsHrPKSOC75V7QhSpse2r/ozA
wegA2BNtLLneTrcQpm4SN68MDi3DWO+QaO4iUCnnBDmJk0WmDubwsPShuIBiHkiBn+yFf5gL/Gck
5nsEuRfAP1vDm7BcFIJPWZtnZ1pHJywvQAO0Wj5sbU69fpT3pNmX4XUexc6xmCfjhjTQ8DMeh2BT
pdxKOiHzDgJXFnlu13/L4vAeRPORSNhuTvUbRGX1Nq+Vdlcosz3qtXuIqvq+Kkxjl+WoOCcJKju3
OfLi1Bkn7odIRmvbJkBKBtWMftA6C6czfLpLJ9oa11SvNos0D+YUoBgsRn1PgoT9rAehvetXzV9T
LcbjPLlXYVocAgxIHi3xA/GEzyHRuyUNX49wPD9KgJWW3XU7IFye8xUmKhzoiTlI3N5EU90mXwNu
nd/mdutXAQHeQ3qk2+9nUXRHINhXlM/pM9LfQ9Igom5GYzOBmw9yM/bRh2+4/xdkLJ4XunWlaZjD
iSaRG4N0tskRD4L24iwQVMZp75UGzwAfMmjroPQIGDygnrfOyZ+pLrmcZgMFPD7PLdlvE4JsD5rZ
j1uISSdhN0OkDMYDQdj2AbXJnVCLX3aG8ejGxkr8tqPgpkMjftLmOuEfMfWgScVooLsgvMWofp/U
Jk75SPpSPeK3yr1Rd8ziUBmxDFZJsnkf8f28lLKSt9XYs6o74bNO1pqnwBqidqKNVyc1LWF0u2YM
2j/PBvMrykWfpWcVw3cWlCCCUjw5RdqpFIPon7K0y09Nve+ey0kReTtRdvhaGFphEgCFZwaZOHQq
z0kFjeqltvexHg/n1OJS5xN9PP0WBUy9mcxE0/a5wA+A6vQ8Hwri0OHVy8up0dl4No3us3K7O1TC
zXFsrOTU1gHjkfsesmi4bXaOsjzajYXCTJOOICAtANqJRrQl3Qw2kVYcHxYUvnuSoOz7Kgy3Zp6f
m0F3aHqUrfmhpPtx0I2kOMglG3qItwSGtuFwHEpgzZn6obllfSonIfxwyuiXtxP2z7g2tYPTjckO
kkSws7kWAMfLaZPX+mWrTZtQjatSnnPOpO66aRz5heLqamktgdL3aUCTuAuGyr7Fphjs6JYhuxBd
55fI+w8JuXvbwKmJqRHoazSE9DchXsrtROzRJ4lg5U6Lx+g4pwV6YKIfTkZKySep4WrnWtbMn7XY
qR7jWYUoc9mK8PWcneCYmrnBB7tTV12jFWd5LIq7jqPZMxlJy3U8SdJS1ET4hxmInZM7wSVMrszH
UhEcW1SNfx8K/7sP/sdaYft/b4M35PY2T9n//J8fTfz1qfifq+9V/5zF3L1/B/quP+GfwXD2X9SY
KS6a1GJWHiXbzr/3xbr5l6mvbcH13KtjAOfv/K9OTv9LYCbm4IYsBJTZCkD6p27O+Ivyytp5WA+x
jsNR8k92xQYnwRfb4rWU66Keo+4HLIaUuVUR+Ou2uG8TKghNto9LIiFJ4h2tVmqHrmKzRUoC63wj
viiAqXtRuf0XcyE2ux5Vd1E5bnm/0l4v4CAjMsNXU+zCQHfvICg+y5rKrb9UQ+urIVb7tWHj54DM
i03cCOu7LZP5hL2rYpHiJ04kB/tanz3PsFz8eY00RX3mlPdEL3XAz02QzaKvprvQqrqz2pLplcly
cqbYKCR8tSv+dgI8DMFIclFWi7oNomi+m4aEjWnffjNnILoYLIzo2FqJfUAvKD8RxYN0WefvkvRa
EFaUFZ+ygoTHIOsuohgecWz135Kks8/tLF8Bx9I4AkARrCvttxzE7D0sn+4CMpG9SXS7vCe6zD6P
LHRefaQNx3yO7fO+q9ofsRY/D7kWHde/qY38RAE9+Ebrx2814PFTNFTZGdr6FabP4NOkWT9qLbYP
cQwF21mSZzvkBtJNTi8afFpy8/MyqFmrA5uu8v7nb+nMY3qBYMkGx199G2P+VkpkfVhJ3Y/bvvXL
yVKHAqIDSniAvKidynu3N5tlgyS3u+j1XBwsBD0X7C+io6GTw9xRvfQn2/rBU53IPGq4CMHntPPa
Wtf37KxW2Dq3OckjsVPdMO5iosnPw/UX7wx+3zlogm1fz+nFaKqCigcz7nxRBlei8etbdiVO+76F
6DOrDCZ6gxrusFJTtwX2yMLTMQPAKo+MbzkfncOYykB6yloVlz8fXj13FG1KO92vNzeJHHVYkHpK
GF6B9YNv+HNdZIwox295kzw3rWZsjJoQifW2FrKzD67JJSNRIbW4zp/J/oKnioQTC3Wofji0kn9Y
ZhgfZckDyebIPtBy/iZhCZ+bVjqfz4BFvhhko2wiZziHdDxeFnhCNkM7IjeU7Z0IxKWeBeQCooEz
yC2KCR8AvphdN3Vnb5NotC+0uE5PdRx7e3sY0b47ve7ciVQH5RY04sLiC7CtWumckckktqEiSNRz
5ViSkqZIB+G1RdEu+i0HquCUorD8lBZuTvGkbx7jdCJGxpzioytT1IeWHPzI7vDQ0boJvy15Y6Eb
Jz/aJ2I3ONi9I79JUZpUUeayMrym79Y4icbyEbO2n7qQFCyndLrvbBXJqqeMhq52chcM4Qgs2cS0
FyMT3qE3783upKMMWKS1t81Ufa7FKO+r3hmvEtPGORQaET4JOUdP4cCLsCyqOXUyUs1CMY9Xc2gn
58z6/r6JNH1bTCbJIGlPl7WsRXjOubQ6sXE77PScWGOFMUF6oQ5evKTKdw7gJbhySxsKLyf/y17E
qV8n+NaUqI1P7EuW8xCsjwdTSvpmii21iYXYYFJNIrS62OeRDg+HSIixBhYYOvtYIm6wQZCed6jC
LgRynGtRBtEOoztRWZYdQprMM1IPnEl9whYkn3OG3c1TZh37vPza26q90lkqR4hKE9lQuYVTo3DP
VSw1vwgDcN91e6NTbh3Z/RXNVopAbmXwf9k7kyW5lXNJv0rb3UOGeVj0JgHkWFkjayA3MJJFYgwg
EAACw9P3l5K1dHTsSrLb617JxGNkZSEBRIT/7p9LtnP8372jeSQYd3iJXdruybCLLJ5awSnZcN/w
WnSPxWRZ95Xfla+1mamz3Rruj2GQbo4GaI47wzcLayf6sT6LwfZlCg/DOVnSeh1Mv3yPqDB+nyC3
OxuRtA2D/ZegbLvUN8aQG87ok80S67HcAPTi4C3GM66r7M2zMdKU9bges7EbHye/mI5KhDgAM+Ft
u9mpR9BJsr6MVmVcfRWQtKq3KDZx3fZ4wSZ351H5wfmiMra9vAFmYhmWzaeU2S81Qk8ujOXoFKiC
q7+VL9NQRsfJIDMFjvCWHMIfne3NZRyYWyv/nYCQfbLG9saMW+qjWoogHSZT3XP9p93kDk0UN6KC
YFy2ezAF/WtOTcfOXyzvXHRm/pjnC/2OxGsS5bnL14WM7gVjJlrQMEUpPchsVZeec11tN+Tqevq1
lKbOt7NVsMuD/PuGgxhrBedJUhxjYm7GR71lm7NbVEcRO4HX+ryFm7huXpMn5ADt04Rcm6hyFDvV
tgNdBGioaS+WKPUmytFcyeOdjfqndqerqsJl1438vqHhXZplcRO20/pk+mt0lFkDhzfsvO7SCOGk
alrVte47vg6rzHHOSu1Yl2KJMMDahTB5rWObhQXSPxemLI5sSuZYmAup2SibT5hE/XeliSIaczj/
NFa6b/pZfhl0W55UR+HMIKPtDcRNeFlp5bs9Es59QLMEL2F3tc+j1faMMHKfwZA/G95TWQ7r0dsM
70Sys73L1m47MvvUqW1n7FhDv00mIwtSmyjcfdZC1WfY0nPS0H5qkPSNtdnxQBArOCkdnIetd86+
zqIH24vGlLCxsZO3lYr1rjphLK6ejDx/bqZpvc+9GcfuuNWfEx2HTLFv8cGu/ZJxbIq1ZVNg5dji
V26t7dUX0bIbVhpooN93ezVt3aNohheRryUDcD8LIIFl8y8HSzl5+WWtBhJkhKOiTNiXsPWNJ1P4
VbbjTg1uStwt/qv7h0jW5mcFLeQyuGHxZvvLV2Md3ItJvJQkoYttOvJKyjkGv7tbc15qfof80TOd
5nYsu2cmDRyRlUVPty3L7GHs+qfFNa2DLYur6bv9E125CDuZwd2uRvoC+ff3aDyPk7GgqOhWv7Tz
QLKsIu+TFeJBFt5bvQaglMyMcuBRg0fF3x0XEYdYFlx3c8SVZ3WlPJubeAjd8xyoIRZSiodA9Y+D
wwJQCvsL45PEF9sPdrBrki1lse8i71uUWdymY+ikUplgV1TJ6e6WWSZ0/+KUgbVXKqLqkxTBWazo
h2zTjJhg1vAGKTG48KbBhDw7NNBSBrVrZa1/bHrpqKCYMepmIc70zbMWYpKZ+zC0BmUkLiJEKaPo
MHTztKPOcSP8ps5qxldieUP2AAfGuPfaUKduj/VJ5w6iUc86R3nurdEh7FKv7NXR7gyVaqNx0mJ2
1n1FSmHPWdz96ZRhmzZFsPbp6ixMJsfh1Wdxu4pq6eUuW+HKuNgIJN4gw555amwI0sQJEuBH5mtI
kgqby9LsGQTbsRcMxU2ElsmaTcNhWseeDoZg2TvdMu5DHQYxDWMi0fVyLiKPJrCJR/rseOO12GYn
BmXqpwNc6TOlfgKms7g2JOUI4fsjGGQ6cwyD90RYDv6rM4r3Stlzull2n46Qak++GOXB8xZKGQuI
QmFDK3BF7C8WGoOdjxq79F21d6KSnDcvxRhKa53cGG67vPO2I6CBdb+5wsIuMbpx2CoetEKXF90z
eurdeTqG1hje8qjlwXB785M0Pqb0IVp35kDpJr9TluSYkS4expLHhU1BW/f9z9wXEEZL9W2IqGl1
3bV62tivHBzQAHe41tkN6/BeegXFpOzdrKWYd9XQmi+3RN7o00HX2jmh/2kNDywMIzTDwNapjozh
Z7Rs7teG1e1nVqzRqZW0++Cj2axTy3DK2pvZKnmP14ZzpYWHOhqw+KGdOHqaL1HYqVPgNs4jT6w8
WZvrXUOpHBRHWK8fZjDUd55ZdPeZhsUQr6u3fNEjTVh0KRqI+jReRhuvlGmwLKbYurqKZt4uiEAb
3tQbyxcz8dbtJm31z56r2icRGTQrOoXCDOP52WF2Bt2lrCqQKl27XR913hvPE4+o2BWdk/0gkZsd
2RMOb15mYoz0h209GeXgvpZdiz4WwZ/PKq8/gF8jLzJWDV2s6M/hIxYY8xgYt+ZITPf9ky6iNkBv
zBZIJC1K8SYC+cPxRfDJQrERVtTaTkY/Lx59KqUOY8edV1jIik0/B2/zUs2pVxQzlZK6s64094pT
m0UVBcegz5B2B6LpZehU16L2rpaBiOwHw3YuRF8UHHcCh9i2XSQLR6VnwxoTa2Rj5U+wtgopvteV
zBMxDPoSohunQQGacfFhBue6zHZr7n0sxCZJVVuvzD9CTL/6U/FHaS5M9owdpuqJdfpuymo3XQxO
J2KTQ9oH4fdRVlvaKz0dc9y7d25uNnc6H7/Xk7D4pidjvxDk3uUGm3VaxIpPPZLHyYV+DjZ5COue
M8xovq1roGKbEGs++XOqJxGRuQIEEglKfBbtXRdKn66uvc0/agp075tidX9bkbSe5jynccquStpl
AzZla5mnpF7Eke3PU9Cu3wgzqR02+/x6i+kSQkeeXOfMPweWl5/bfjRSUj12Uk793SIGb2dyKE0U
TakHaRTbvVRTfVwDbb1lHp21hOHIExstyq093ul6/eTdWe+2tgiPghrfjmB/akZi3xjRW6bEl3pZ
X8Toif14G49U5fqlpQDWVAjttJi9LiII0Vcr96uci+3SiSp4pBGrfTVQwHd24Lxtk/6aia19nDxy
K6tvkWzlUbhKWbGaT5+l9OCzCOvHIuB2LxNBLEpQ2W4pH8MDdTh0lG7q1TQ6cVfxu9H55eb7fqte
kBhOQYELzq3n+qMpK4Z5y/aAguAkt7zMWpo/2tteqqQLT8F72kcZnFx2tmcaiZA4vfqbUbcASCzv
JZuN3wvhOmLUD525fO3mTu/9ZX4UXrcRnRvWuyzzjbM/EijffCdpHEsmG8aqeGjBEE2W8W5R67Zj
B3g3T2G1o7cw4HXTV2kE6uLqVFKn/eZ2Z1LSjEBM6Z2pqUCwcGVzCPPqnm2ptWOq3VLcutAvXZhr
Kv1cnja7KWPYF3eOp7ufS0egcVdPJk3lnrURLgt1MkbL8sXIg/AS4n34xlR2SHTo5alu8nNv2pz2
I+enycp1hn67o5xjHzbdtYb+90CHLcll9sIxMtDvdQym07wScR8NSApZt9l7iq24j6f2UvnRt87V
L5tyR3zM9rUsI6ja+vfsTT+d3KfNoD7bAVYdiz1FOXrRHQmsS9mxbqLk3BdRdoA9kxhOxSATJd81
KdBahrDbl+P6RrXixYgqal3lfGX0aDzLrApjy+5+Y2/YT8r+pI/xlEchFcJAnePRq++nSc5JMUkV
r0Oh09Gy3nszei/Z39K1QEFW611kzTIXTlShd6AjSPdjDWXmU86G/6JZJMmAsZbmxtc6xIytoto9
5Mv8MZPdEwalWZpjIbqx2hkV40Bj6g6ZGzx0BkklOyw86ieJIYKPFEloz0vch+XIkX77zQ2+8Xfg
zlmdecjEQpG2J57w+08HI2rPUIUkAkDzalr5QTRGlQqaHFm234wxAr3QLGfbnH6hz7U7rsfXpnUH
hOPB+WIb2btwjO1JVubXboAg3M/Dh2X0T51n/RKueO+j6Me85r8rZlpacHJxJk7j0e+8odaS+CRR
OSYNuaDoEAzt8zaN3yEGz5d5I/taSGfa+w31AKOvPqRhQNawrPphJAfEXtHM7gLRVSnzvyBp8qJm
ozlAFGh8e2coRlGseDRhMkA8uE2RRPB/6AvWceNBq5DivAwU0nXuWbQ5pzrDP/b59tluy0JLJPAe
SvYuVdZ/5WK+jG0BkKC7b3FIpUWj95PTsKxOpzJXfixgVqRdzVinAcVD+1oHGgb6esM5jS5u6wW4
fo7OpPdmCUp4M02578oIVqx8rtmb5z7VvbPPsakJHscmO3SROIM/PlHHygR1Ym85CwZwvjoT1oXX
KXcGxY07MeXf/cphEYGREIr5gNiUvQbjDNjX8wCr2KTzdSCP7OOfaDS+8jwc+Fee/Y1IJiVa6bZ5
DDuq07ioOV5DpkX58KyZzZVY9nH+3WJxRFur7ZXo3UppL02xeY2aMbjFk2Ddord+fbOX4mw2GXDm
gvZ6xzw0YCVgDESnIq8p9Syno+/L/IvTUndi+tNXn5ZMzsP9TrfCjf3OYgTKq+yw2Hm2k0PA3UuK
WB46aRJu2Zrgu1I2Z/C6iuIxMMKBYY4tnwepXxEJKe9tDOtc5I0Zj8AxD8zs+ibN2mp4w9yrnB11
pQgYEZWCbOQJC8iAt2LBRPQKbDY8TZ057nVJxGpue0b4qMiEyJCGqI32rLNfj9GvxtbhibpaNgHF
sPwYO0zD+Cq7sxsN+spOtf1ca7d536JcMQ3ZyvMYoAyjEYBv2BFIbl9I5hY/sUxYX5HYXBr4JvsR
H9nwqoYKLpraDGZpdDLOyHTnJqjXc94xvI9uroK5pF5RRtg4IHskFjyh88BGNQFb/2uzjObCY+vt
gVtwgVfMH5CzlsdwohuE98TwzID1JhqNPke5wrpRAOnEtgK6xepNZteV0EhqNxFlqj0nZVda0Uc9
MYgtTV9TCFj0bwFFbl+Goqm/53hKGZd1Iw3nrErOPNpnU83Gky4NPn1hTERzrMkqd46kebVSRZaA
EQ2Zu9thx1babvaRyzHMnGgrblSg7zitIzgMWKBpsP7a0razC6WebpWhY5kQvM9eAltGSTRTGhuI
pT8OXt/soch5x5ur9ilct19rXmVXfqXsVHWD3mcd4ArfzDnwWrlZnlqoYGdWFNr/mrA/wN61a6hJ
jvXhV7O+cuho04LFd7+6SASzYSOTOHn9XETr+lJ0XX5iitd8EscIngtv+HBgFw9JMBlXwWEwaUu2
8RkbY5Al9hMzSnJf09olvpXzcPcoGooP9D0rw/VFMoTcS1obd0hdy4FtzETC2ZsvfheucWsLdXR7
ZcTTyLgWHOFwgV3UvPb9wHkY8gY/wi/uio4a1In1727wDTe5Oc/Peb3SKVeh3EzecApbOZ3wg4Sx
F7nGQ2FW32aXINfqly+bw7FFyP5hbMz8TpqSQUbYfind0X7WEYn3ImyJn0xUVhXgjzbEL9Mbk8ye
maG7VXtqRAT7oN7qO+V3JIznsTkGjDeTkO4DQfdwq0/8s93PrdbTBdTJyolhMtIpv32xqq3UGae/
Zq7CdeDOTPPMt67zILc4cueXXDhjOhEmZTUn0FCtwjvd0kv0F1Zdmg9rk0y5uiWx4OmUYmqZyev8
XFaN9X2xOCOOtqrS/PZWsfFGX5eFn8qhEhBdmAd0IprVPmun8VBGtjqHDstNvnjeQ7PqL5Nc1+cR
r9Suy83l1FHpzG4ZYh1Inqdx9cK9B/UGQlW9nfth7BJq/ERaMXLd9d3KlvwmrlaobTH57CIm2V8+
c+eOn21jMVanmIs4LjMTBja4rGxlwVGYXjLcRC90HtONzPAmJrnevteMvVPfXwLMjbcw0Dp31D8r
maiA6l3t2P0BrYWxiW9491aPwqSyqn/Cju5fs8XL9nyeazeAnlhqzPVQ48SdHdbfXBg/+3F1mxN+
SBiJZoCAwpkLwipYMuaGZ55f+1Fb8/Sg6zaIAZD1RJbn+jhaRbP38unr5MsBM7Af3mUthgJ8DvWh
XJcfGnMlRq2GtG9pb/mF7J55P+paf5JFd6udEBugCT23h8I11bkzVX9lFFXdWGx7NK5U637c46Ow
2G+3W2I39M5aguy7kRs42mZ5oz9l5oEGtfaCaGmmVuGW+8qrf+lSOJexKpYTBPs5zc3K+mEubZgq
z1lIug0u7SiUgBKqRRkyi3CPgWU5a9nWsT9vYTLybtgvko5nZfS814spvKLBBK/acZtrnkk7mYth
SIkbDgzxh2caSenFEWr4QnPYmEZjb8StTwi5q0J1Xlcnqnh8puaE3+s7w8bm0DfmfL31jMWO2Rhp
ZQT2cahN70u5UQE7Nk2273zvrhAuW3vIXFuc1xTH6tyFE+ALnnTSRfyS2nchCwLFYH3yn26hZbxU
dCuwgx7X8gUsz3DohDfvGmqPD4UPBAyWqGyfbpAc7EOO/2pppmbWEG1HY4vGn+Y4yfve2+ZfxsQk
0yKzhZukYSiWMTG8rnLrD8PScAxDU3mEt4paEQQGym/JM2C1zsnvNueDnkrk1aERbyEsM3RXt3nz
OfkkjYn+zMeMHteSKdfi6OYsiH8mWwSpRPf6swQBeS8G9jLo+v78JrWx3EtQKbG5DZ9R8dcpLv/I
5AM0sqfABEXna/dj4xF/NNcAE4Oy1IfblDhaDPwMN14rQVyYyBBPVqc23/s5t5kH+/orHYBzH0ts
a148uRCLoFaSgrEnPltehL8XNkXorcCQklC0C85iOZ41TLc3OFlDAnuk+7YUlfEu9Tge2zDHguyH
+qu5ROLJGgOPqZXr+veODH/PcORgKTCL/ypCa7hSLuo+BBJUolVPuFGk4mIS0+P9FiBzKKaQV5WP
3bs2uXoM535HEAJOal0zjpsMON2FK5CP8G53q8FUZwN88klPn89oZql41eXVjz6M5qfeaWesXSvy
l+Gah95emSg75pAAKYgeazVnp7ws6L7G1zX9hm44VNR9az/pl4jtVWC3za5pjTahAeNTFdw6dsjU
nXwzGEppcbBWK38Qr5pLtBRrlZhi4G/TDH2si7F/LOiWetCRm52sAD0Vj5xzckzlfvS2qlOePK7s
5gDB6G+/b6SZc2/WpD6AZnBhpub22SAqGglwLSbEM4LwdSMVXCSrt4lmp1XzQ2O1SZgJAWbERhvL
Rn+CV1iSSDR8fLgQNDKPgTx3M4CPyp3yYx4I54GXavTYenwWmvGEjm2luh9YTJ3xE+hnL40nfsx4
sT3FuzwvzfDNcrj7OobWWOOcLRgPt6vS8rs+YmRb1kQK/nupHZRdqq63R3cOmck5P3qAGvBKsDhD
7KrNwYtnq3SPaH3OTjgYG5NtoVKhu83KTafBQoqpgxiYs8yfGdJuHLVNixMPZ2j7lTG78p5LU+bL
VTVtANgnc3+vQk9RzLS66O/qcSzx1uFkU7vMWmd1Hy2y+rVBt1j2XgU64KHxlJHMYRdYl2otNzfd
OEkWz3YT2A8yM50h3BnEAROMCp2mnrnxBlaTreG8zHvB3fbbNi1vGSpK9qLmSk+JEebPVUkennWz
N/0uEbPBimSv6tMGC8hElicIK9gkNnU/VQXRC3sY1IeJj7K/Kd/N28aph9V02Ix3oF9z8I6tsBJ7
+JT1zF5X15ems9ltrEKC27Oj0a9YrqroY/ZqW10Z07xOJImSbTYy+V3kQ7vdu8Qkw8PShdM5LDuY
d3KkK+uthMduAR9qzf4EXT1fk7nBievxtbxCoOXIbE2blwZyqj5Mb/C+a0+P98asDecoytyWjGPr
3t3Z4AWCHUDbAh2ib5/CPIchQ44pYwRLSbZ9DLijLjk2ncTifJonIZTJOblpevuoGY9DT3+N6UPk
a8xN7YuJcxEjSPiyMDrLwwp78hFxm3eEtw4kAAvotvHKPiM8uy7Bwvd5yJb64M41kO9oKKoqnRl/
NNMB6aNlINqN/Z3d9wqxsqLnuYzrxR4UkzvLxYKsq/LGlhmMeUcEQpRszSZ9LfgY4BIBwWZ3aCXh
CETI939lGt8qikV3661E+81jM4iaH43Xgm3pbLv/xMnsOw923eVt7NuF/O3BbHkwetPNdgE/7Dla
fc7ITrABnZNt1T8DhltwawtnrS9MT6WP0iPLB+m6uZtOYCr1ueVTc9yCCRu35L2LXZVtCPUwnZ5c
TT89ZJ8SP3IX5GEscsdo0sHmxWzuBhWZsQ62AHtPPjfzSfT0BzEtqbeJf0saUbQfFkYdvxdgtzH8
V5kG3lwmPH/AJbM1MTJLnJxtHfeRYfoPKCLDwejG9s7qpmo/YsaJEQcOWyHHL+ySHS7aWP3ieNJS
rDNkUxoFa8rWzi/YWzRv7NGuG7qBcoAL70p/PbnWQg8ToQcwS7Dmu35pn7iaJZO89YMqqhDD5PoU
dORTKV5naibBlRqT85N5JNvfbnzvWYnvXAbixUqGq/KNb1O3eczWrSewif2nmnhZSF6dY+SKgzUP
GBcqTiao15cFESTRs5/dSd95EQp7ME3WJzfP7KT2OCF5bYsu0dm7GsZxsaF6FF2ygIvcsTVOCopf
V6Q0VXPIzodix1Zlv8kp+roGdIk3lhnFm8vpmu8PRKrHIiv88MuWuz1eFRR1ytxQRnmNMZ9Kg0WP
qZm3IcAzYLxxb91CsQuEx2rKb9B1Ox2we27cqLwRW4pFrqrb2vuyVOU7rEeuhy2H5k72bf/F0564
Fmv+Kno2h8Eq3yIU2jmLI49YaOzWXN+drFZP3IdZEGJwJloF4bnPrOo2r5a7eojyeKs7L3Upe39E
NNDnrWMUyfanPIwjaYucmKxnNZdgmp88IRJZeY/uJo8oxifDNLu0dyusv6bxiDim4rljfyGEesoy
h/dADaIbW/XSxeW0znGjoue2YZo7hDOEIupYGJjewWuBAldYD5OJnhu1vqRCGCZ0u9nIbW79Y6uG
YN8uS/tiQtfcSbnYMRAX+8C4z4xRgi/TYtYHCIhiR55r0zt/ZOvYD7nPgGBjR84RCPfqil1/yvPq
sY+QPAs1HnJTVk+i8S95bxVxbq+n3GpSA3XwREfOu+uKZB77/IgMiKKVAT8/R1WIwmdN3Ruz0vm7
XXaIaKNUKJTluyGhHbVO/c0J7eJ5aeyvS9eqeBw8I41meF7rbA4HX+WpE+m97Df7tIaeD26b1cnM
npU1L6nZ1/NxcPV2kJUz/YqC7NOqsTcPrViTXjAYbBz5VjNAPs2DF97jSkSE24rmDryWcRs4ysQZ
8lNjOMveNZla2Fj+6RWyt0/eTJho8Sx99/vOuhOeMvcN8otC5IHsV/p0USwfGQvVtBTdnWuQULfy
75yjPrIBiPgEHCv23PnV86wesRxP9LZqYzcAwXlwSwbOo7t+DxcOzYRfOABU7i8HAiDW6a59CK2N
wXVYdHu+Vj/NBowlelnAP4fV90BAkWMcy8zLnnDoeOvINY3mmEKqF8ZGn42h2FQsS4jIWI1JsG7X
wm7DE9mZV8MNFhZ8bIR4cBhFEKH72tV2cKA2bd+v3hH1w4jh9H+r9FAcSmVwfPhdt/adaqOf4YRV
xYdgh3lGsF3JW/WloidoZ1nlMbKM1FL5fjJHVG/jvAr/0Y741gc7bE4Qwe37tciehK2JvLx0sOBq
g80RdUcJMtvFNKt71xl1QjLnkfyicRQjJQGTI34EqklWmV8HcCUfUnfvWMrTtVRsFGfG7T05+EFl
2U9d4bfWzfpFeTbzyPVZhSGyVhicLaXuC3vr0nZqYiOov3EQToj4/jbHiiapANkG63s6K+S3sAaZ
n83ntXE8NltOdCCCyA7d7x4qQG173Cnr2QJQj5yZZwQYwo/FlR/VzYdeOrXr7syKfL7pLneLMvmM
mqjgjEtmIF8odqPtXT0OJWJa5gfbLx98r3mFf3cqKAhLDClOG4IUxxDNWUv/iCqJ3iuKKO2M6p6K
JATqQL12Y3EeVZ1ktfwOHZeDlzHsxqH9OXjWQefNuLtRIZj3tMVDBqi4sau3POgPTi5xEY5PNGVc
Bqt9CMr5uIVRglpydMrxvuqkfxnMoXZJSA3sfHQ7caBriOKUZ1dg1Otaxv+YZZNAIWG0Xfd64/g7
WMGfVDOLtFsNcDXueZzqX5W272tM8RxxrF0dtgQxaFHZmS13fVOg/4eQVbtq+QEhmV0DcnaaOZ33
zYH0j9ZYlHGGpwF4EpnZqupgYgrCZ8zr7L0ylhk5L5ifIxrdTnq20Maht93UdYFpSAdem/S2e+dP
o3U/uKxbNndAFuewz+c1tkbPA9k5q3UU+wAP6cZAp7e67mLfOOsR6HIHlSVy07BsT1aRPShMNg9z
U3PiwSAS3TIxzcxcS7LEbNp7brz6jQ7BLi7w6h5DTiBkHFjKOc75vD3B8t6p3o2xVPEZgbEbsVVQ
ShW0GRpqMZ2YX+oHVzluTNWE8ThNzc4Z2pnJXi3jYPL6u1aE4V1T9UNc1PNT6WZAHjVfclirxKwn
94CEE56noa0P87BcRkfdl5b3xtJ2MVsv2NmKvVLZmC4mVss/1t3ITTC74ml0Zuex1/Rxcflpuamz
uwq+Xj+VRw4njCZRhupMHopezUT7fiBOM2uAZx6bHZG3LTSS0lOnMZgJFylUoPxqbs4NK/nGSoRf
bUnos3mVzYzDd5pRbagYuKGys/CTVmuvjSd/tKcUq4z3ayancK2itrpjOhldc8ah56LsnWqn2RMm
mfbcT99hH1f24ncdsVziPBGJaEt27sEQPlnsjuN5hfKPLzdKWHTC+5mR2Z0I/2/NyP+PJvzXLdX6
r6MJe3I7DSHd/3Uabv8z/DGScPubf4skGF7wl8AKiKGbNHvdyHx/zyQYvvUXh7wBeVwTQloEauHv
oQTDI5VgET66BXaJJEC2+XsqwfDsv0QwDCHG8U+G8ID/R2Fd65+JGQZ0JZQWUB1/AtzRkdAQkamb
Y714D0uxsV0a6zIugXLsl1E533gHGq80U0BhoFsg7vCh7oW0/HjFeREbGMoOJhCBlOGj9VYrQlB/
uJ6Pf4sL/xEPefv9/5Ai/vsnu13NP8YkCkYn5FDd+gj8U1xsd5V39aJgbMMjvtotYzRTRV7a5wFu
Sr02L2wQXzX7wr1t5n3DU+VpnkmOl6bZMCy3yx439WAdgi5c0gb8zfN/+KT/jET+xyf9E6zB7DDf
jjTyHqfMCmNHUd7asIDR8FQXP83GLS5YwbtUbwWIXy9jeRv7ofsPHLM/YTP+8dP/xDhwwoEEbqHq
IxZrb+8HjN0NQmkp7xM7VsUojkMnG/p/ZplIa9YXv8/+U2/S7Tf821d3+vzf//WPn/0n6glrIDpJ
ZNfHrc3BkkuSJ0+UlgwngzcYNciR+Vw6jPx3Y8Dg999f7n+mLfzjZ97+/A/YAx11pm2QPztK7ED7
mWYP3vxtc+2y/4QKtf7Vr/Wn4DpFgIaA7c5m08qLyyb7Il3qtvsifLYJFe6StMK8Tq8hZuhAivYo
No1dMN/u62ZOIs9AZ3Pb5Urk9Ufb+/h3aPSNLcPK/sOXbv8zreQfF4Hs/x8vgmFgoB38uTrSsbRQ
40dZix92w74h4U8uz2zPBAUwPsGcjYPML774tsvwhzhq2k1mzsPLhH9VTXBgj8Gserbse4l8dUF5
W0/mEE1x3QdIoMs63v+/fW/2P39kQLwlswSvPW4ZDYdV5PXJslT60Mrg5d//hL+WX/93t+Ofk1VF
nTcu7tRjo83mXAS4ZYo2NI4eXcIXLZhB2BgIDqDIumRrCUhOqhdnLSz2YstkPSESIQqrwnvo6p4Z
HPnX97HN3WMuERNgZZJOtK02zracLaTHrGJZOn3wCg6D1jARNW9WqjzthexGZu/1uDGO0VN/WuRS
JdLjV1aDtVzQcfDd151MppzoGhCYq51P4X7O1f+sGvcfN8if3uuc4rfKd/3u2GYbZ15Z/tXGr3Ym
p5/9v7/c/+rN8+dawp7yQzta6XdogmrYl01PIQzvauSf6V7m4n3O1Fd3pMNydoJ+F6Jn/Ycv2rrd
M//NF+3/6Y0rjWz6P9Sd2Y7dWJaeXyXhazPBvTluwPYFzxjzoJAU0g0hhUKc55mv46u+8FPUi/lj
ZFY64pROHFcCDdiNRqOysyQeTpt7rfX/3++YtUmCWWR38AvIQLdXA+a/T3oQ9s8Zwt3cc+PUsdeu
gwph1THA3zWqDdB02yNgAHpB5CKduBDHfs7BElyOblnQIeVil5lxOTDfTVHZRNkeASpis9w8ZxaS
bnDRGQxTimGjiSRZpU017nsTc/2Jn3FkUbAPVmMUVbzuOrlugQqiPWxnDCj9xGwv8D9WbG3hV2TI
pvUWrdJQuZu5Vu6O3mu3ev8HHNlL2AcrM+oYUyMlJd27Q++sBDEa66BIq4tcd1MUWHawef84R74A
9sHy7DNdaefeTfcIC7NdM9k2H3tVrXVRPbx/hLdWzb/enkPIaZ0qWPilSvZJ28WM+IW1jhMNa4gl
FmBDLDaxnMTn9w927D0yl8fq1Rety/Nwzqo5gE7WGNuJPKY7Roz0wJdVJwH9x4DJCM80s/zZ4R1c
M87KT7xJ8sinzjxYMh1ncqcJueouisL8vClR8VPLzHQrLRRlQuQbQhHxGWihVe/otAZ4N0VPJJYh
beu7jkyKLioXPlgbQ6Suc2oZA8fE1O0ja8i2GrFkEHIjUaJmU+X3RHezRzMKy53q9JC2LTi41KM7
ScsXAvFI32cop5uqhca6e//yGkdXi4Prm40oD0Bx5nvX1qcfxPflAZg2Zzq3McTQ7ra47vQ2baYW
XZ2iHApoLK4JNRs7ryTuDmNPa4+bxC5r+0xrkqvYHnj4otaHANO7CRrg2kZUE0868JLW/1ZlvujW
IAbiL8nUdF9CvV9UUm2xtTpbB26CnJeBJKoRkppaB7nClIcq2dnEB97qblfHqwL7RkXvywFMA4Xi
qun66drwU6rDOe3UWTo1Ltu7SGjzJs1o1y7dBIy1NjvgHabPGQOqAeNFk2WF387JnZvAcrOJ6xvG
F5HqUoFaOyOTLm+k9nky6+SncrVs3EDsQdM7VWPwxWLbdkGK2uheoxUTG8sekf7HVhagGDNqyApd
jDWPhCSnsjdhmQdbYyyCdichsz0AR8EnQuT0/FPzY+1piCO1kb7mWvtqyo27yp2DwiuVZl7WKFgf
pgZq7kaYflRy0CnHmdBnWLrSgtkn/thBox3B6XlNpeaaLCsDP/JE49fQwE81i7gfEeI5MyM8kfkY
oblp7crpEap28bdYN0iWWzzGSdOXZzhU2x35YCgo29rizqc9U2mvT8tw8qTNdGnfTA3ivlwqlIB1
1Fu7OcnRRul9bzBzTdyEiaWd3NhAtrTzsLWaZ1QK6U9Md+qirhiTeejZ8w17sGIDJImJsBbVbbWq
iJ3oV77VZclK1KP7kCEOpoaBxnCfExFAfEiJLsyzo8x+1MgSQCfWmAkeB0MlpYdoPHsciFJDtjRH
ptiYRImXNEEDLdurMTQeccv0e4NuyMeYHvc3kdj2U2ZqtMyISJnyj1Wr20/KIgZ3C651bNf0p8bg
DkMkEUai1ArCFmKX/bxMZHEP/iH7FMgip/WfykTfJ1VXlSsiAvStnya5eVb1jTxL0KLQdhzqeZMx
7iajCC7OZWNNyoDa2UM+ishHRvjmDlyZMdS7O7PlvSd/Qq8GeoiN/LCkdgTrqAXQR6xQjuisXBLz
FPZJNBLqwqoLunDG7G8Ew8TWc6H0rF0SxNCBBPH8RU1WRZeZuI4cOujYfqhKpjWInCYt3uJmxxHp
muEOzVNHzEao2rsA8ZhYdRA+vliw+X9aYV6SlmENo7WCX29takZ6lud0c7XXlMi2Y1OV8c1AZuWH
Nhy7R6xVZbvRkHmglmC4srZGg80QKbbxHSCbKAXXY6uF+ZFVnoO2b1E15T81o7Gf3KDHVRFiQXuu
JsOOMKKipWYM1PUfY9iCMb4AR30H+tPiIW6M/LkIzBgfSYN0EbeugbjZHEcTVTd2ew9jRP4Nk253
3cF1/DyNHfhiaFYPdk3igdcgRD1r3cKnuQhSXqwweF9DFN8EI7M4r+y66OeI238TZy4cEmJaz8HE
jw8tPd7aG+Os+raERtFuzxAo4dDK4m0yhEa6Js3N+NI3TAA2eVCcD5kenlVAHJGcxaIq9+6Y4kEJ
pnjctybT9JXfifl7ouqy3U9NPM0bSRDKJcEbAzLHOcju/SodWTXb8osunCk715m/X0WdMZ9VXQhW
yyid4pPZxNz4Tk0uZKM5aQE9AQdyNfTgXeBHqL94fbmR1d6qhpEEZgQQHSJcBCIiBXMzZVHKQoE0
aN9P5uIBHZV6tgo98jfYgvSnjJAgLGUmMUdnpD523ysqAsyrCMAJa3NEkOHx1tKriZnjTDBlbQ9e
gneFgbET8rEM3NYbtNL8gqku+9ZDcMev1kiD2UpWkYduJwnPc9P3vs8azpoJglHBc9HD0LrEacV7
+P4n8MiGyTooBqqBeHKU+OxP28WUmBsMe4jzgmADweT9Qyx7r1/syBes3Os9DBKGJquyotjbyVTv
hnYiNieepv37f/sB8/CvDZl5sOGPZlmoGeXNfrGjbASxMMQ6oi/trGBiclk0H1IrHbazJDmHtoO5
Gn3DPu9qtoaKQJ5tIjC6uVaHk4N8Zy/kK7g1Qcqgp3LEbpG2rse0ifaxhYOeW8hXdli0jKbbXOt1
bP7NLbp5UClgyep9rLDpHsNQfKnPcPEsckjWsTT7bQTIbtMEjP1GFB9nFdvQXepX46WAqnZi73yk
q3aIh3fYxmUg7aK9NcX6Tdyb/tU4lPGjVmkz00aoOsSHBHutY4Qfo3A/USvKIztqc3k0X+1xJ4co
ixAf6d6P4+pHjEba2kZ57YnQGcpLpluwbNFQ+ijgq2z4SARv8w0zOcqPspt6fWeXCTFXM9JvqMzQ
JjajGHCs62aPDsJBsvmJyp/hOHjefmJimQYPWrrgVUibLRRTyt7+orVjf5EOTsE32DR8FhAT9vr7
T+ix63pQk+RmGZM+xhYk7EbCqKZwaRSVKYrdkaHrAh6zqFNlGZgedKD8R9hAGTvx7h15vU3j7bWd
6yJvbYP6gVl49sUOUIxCyBjXcRmXJ/DRx0q7gzKhHknRqgCEsXMD+hVr2S7LGd+HWvRjNCbnxEU8
ciKHROzAmeF0EKCxRy9mXgbNiC86Y/s92Gwy379P4kiRbB0sVHk+29iKR8Z81hxuUf0yHgcywRa8
AHVAJHeAAy2ebuHv1jx7BbxBsCU7PZD+84mfsNyXX6yV1sFi5pRoZno6VLxlbXFW+tO0kyoPb5mV
R3do/lr8p2H9MRcAz22gYFdxlVl3c4U5bmpYU4EN/Huk57/WVetgPcrrIOLBbJO9xrbZc1OYMMDF
ED6lBXO5xUvkqKm/ef/Ej9xe66A/QTfMSeI2KPbgTsCj2GiTcFNrG4M4jPu/d4jl0K+WmXYShTPW
xtJkJCyzCpKczU7Sr5NBnEpSOPKlO6T8lkBM+oQmN11FjNtG1BTrJmnFCQ7/kRfNOniXXaz32Hzt
fF8BFF0R5vhQkHB60aTDBHExGE68BkeWK0u+vU7MWN0co1C+D5F2b/RWH67TQLsKymm+zDSLZtrE
6213Fluc3pcn3m/jyFfAOlhG8pGZckjK9D7z9epTgnCA50CLqUy01JwfAcHroScIlaHoHYKoJxDJ
L7AhJwgkV36lJZck9KFS8v0o+Zm7RfGpMCmEvcbua20XI4es2NAtBTUh2SFTiZQV37CqYjeV2XCL
FrV/dMbIh/RR5/qZBBtJaqFDUrpn+Gw3d3rSUJs5WqWoIOAQ3YmkLAMvM2ugtLBO+rvI75JPOQH3
umfmyD9P3JAjV+YwBU21A9OsNIn3fkETJE3mcls27Yw+AG9XHCXxYxXiGX3/LTnS9Hnpn796S2yo
DmXhltE+kfOzYbR38ywaypf4OtV6zGPukH41QQ2cuO3H1lzjYMHT7Rh5ncuIKu/CSwzq3Z1ewJKF
o4UEUkawfJtQbcHjfvNnR3tUVqID8GjH2/dP98i68/I0vjrdRPhpOY9xsjcR9oPhtbM1StboTGZp
dGIgc+wQB0sbIZy6O/Z4IhnFdWd+JDHeZREwGLgcJ77yR56QBV73emmbcV9nZacF+9ZAc4RZEN9y
ZSWXZS3Ks7GCxFgJU3v6e5fscDsDlZ/K3Q321I7Nyh10G5KVUsipdGfz/iGOrHTGwUoXgr+CPcXU
lADn4lbMhKK7SOG8tgWvC3Tn1NP3UiP84nNrHKx1GFCsUavZHgnfxitdTtAr7MJfi8I0tzjVtCvi
2Um61rsbjLrQbYFfbBxRlJ+6XIpvxYCkHoLTM4JvysUChI3b6g/BAAET5SCy6n0a4s/D2UnYfWRv
50XlRpG8JMoDV566IAE33+5CeH/UFpm16V3doe/Rg2oT1lNMC5YKN2qpPjS174sAxY0TVojb2ACN
dpjd5dzejU8K5MaJB8KPuqZeNY2017Ptf3XaqNo61KAnHrSjr+vBKt2mZYGSQVIFuACqocsUWCpa
bL3ktuNjSJkahLXU9zVBrdu+SrUvQQMH1sjAyL3/bBx71g8K1qKHAzQbS9xq5gRfpTPnH2ZZpSvZ
IX3ttYSyHJ9y//z+0V6yHX7xhBwmjTlVj4B5SoJ92jr6FZLrAv5XPu/LpgaiOspwB2ZBUjU2Eq8R
CUbR4g5GwYfBMbL9BS31UYWaWjUgiVfdIpI0AeZvmsycv9qMWpYRYQzrLZVrynA8yFNRnHiNjlyq
l8b+q8VN9arRnAj/hoNyeWNIxMksRET6ZtbnNkqiuzmlwfH+hTr2ZLxUd68OBgkbS365CFwzanHT
mJqdTqrYd6ef+osI4sB5b4N5DrFZfBiSrFjNYQy9MopOne2RzZc8WGfjZNFl6i1n22r2Gu2jtsJ6
oJ/4CB+bxLy0H16dX4U6vpcE2+0DEdC+lcg5i3moN87MVxiWg3NRaqPcyGyOz2qrcjxh6vaJEmtZ
x3/1EB4suToO6bIv2cboVoqkoYMapScQSAhprU+c35El91+yTSqIIPOkhRgwJvlo+HK80hv/CeB0
3q/onZzqNx2gTv8qKw7jadwJD5NlO+EejTxRY2qc7oxhzi6GGmIvxEO5c61U3w5pgDMlHqO7XGKE
jeyILR8iQcYY9PYBB2t4HwNcvJMliaB1bP9vXuuDFc4IAgMHGZ9rPJnxnS9pBwtwHoxMLPHp/Xfl
2O08WMKiyS2wr6IcbMNE7VoNzEJImgdIANM6sa86so17UU69elqBXeqjY8BrxqHWnDuDQIejJWor
rUztzDKSqyQQ3YaZ0akkwyMn9SKYeXVEDWMWlsw22nP72hU5KglOUZhkpl1mJ3ZSx8Q3L8/Uq2MY
Yxv0ZqroUDla+EALNtv1qpa3aV2XK/xDxnqqiv4Dx63OGLKHe2AL1coiiHxbO6h0R1MkG8sB8j6r
MV2bOcAamgjtuq7xOr9/c4+8SC9qule/sVNVOzAciiifLLq5eK1WU+xM2FSZ8jgRrtC/d5zlPrw6
jm9XmnRA3+1rMVkM0zN4nUhGtyHttFWYYfl+/zjH7uvB2kMwNRoxorXp3nbzGaHqoBF8pW3qIc1O
XLIjK/dLItyrUymYBrZiRpzQ94O/mXHeXLVVPm3+3gkc7PGE3Y85T32+r+3I9kzXtTY+AJO1OzG1
/3uHOFgzgDm2Roeva4+3ceE0uc411vwbF9PQic/rsbtwsGQEaurceko5iVC5N2WCBFkV9XxLevmp
u3DkwdUPul9aGM1kiqlsH1R++wnPeLkpx0Sc2XpD/l7qn4pEOrIrOcyv4qfXIyzWeI/O8gNy5Wuc
7iRjFBoe/dIn8IGIkL91W/TlF7x6rmA+DTMiZ4q7nHmAzCNi15xK0EUI1YlDHBMQ6MvVfHWMNpBE
NJd9vI9jdHyDNvrnpKxgnelzuRuGpl1BTLMuJe2FTZQI8tWFKc+hsTqb1HFP7suP3bzluXn1M9zQ
oi2QU0YDBMI2OiiXxHhhCfHVr4qy9OQU12e99DG9hnVHUHwhvlpdAx2g70zjqZ204VwlECzNhJoD
aVxKGeEGggbK+/fipaD/xR5mCSt6/QsLLbIo79HsGl3lJfEMENDsmN3H4xZrc71pR9qtSA8R9UL2
WIEgVDgQ9G6rgm7wzNSywGM503WUchuH1MyZ9jrV5y4Q7q61ZOj1mT9u0F7OC9o82MRBDKwvCS/w
pV8i3McX3czMBEHv6kwLL/spsD/bQKJ3mCCTLXyMC+5gtYMJqNZEN8jrEd+3qE+tEUe+yLrx9vzT
soplKXhQmP9DLhfjQq2K0d3qNcXiLH9qc0ntXtfqxMJt6ssK96tLfrDyodQMoWOF8X6YlY7guSOM
CEcAhhLcXeO8HnViGyzQkuAdfC27ElHRdzTu6e9tDMIe1pSPSFIwV7PNjPjSCs8ZS76oQ7wwHyxD
nTN8w7Rsadu+DgK6UTnXdqUF6fA1SyfD8fpC83dt4jZnEhwpk396sD/C3sckEfLVvrUqrb9B1mR8
AD4y3naVbf0IqzwU60bHPovdLQLdzBg6wvvXgEyKDenfQF60inWvqeE+YLTaQ1W3iw7kxRNT0rwA
NuLLayKPgJJQdjGDkHN27hiyjNdqxoTnWRiCcH1hXtlFjA/HjYgS0C2T66T7bl4wqZpDsO9aTSJx
MJcR7wba182ebRo569GxNFgko9F8AcQbfXNbFyGlhmmYeYRu6RM/bfa/6QLPd6Fn91Avh3OhDe62
9/uPiA8mvIh58Uw2T1fC57Q1BgtYny6LIdd1L9VDEoh81TCO5/SiH12aiks/DgAe20bnd2s0MjWR
VUX4DaNTw1jTj1HqAalNww02I/FotZU8J0UVp3jowurVs5xOhYDuB+VuGGqxcku/2hsaZxMNHbYh
ly9XiOPKNEj99bvYWNEqH58LvWz7e4ST1X3sQNHwBleluK8dy7fO8BgPl7kgBNWjO5xhLDKCerhu
lZb+yMvaekxh2I5ArhPHXzmYJz+5caRH3iDD5PMQ4X5ejYML6bybB/djW7QjQMA5KL/H3cTrMSfp
XKBQnPozMWJf9HQm6Ct0CJXcIsvBU5fO0mY0yeQ9xZCqDY+TEAVcG9G7H0vpRz815E7RLm8y0sKI
BfH3Y5vH1qqpc0bx5oT0wjMHAwJE6Vp+6tlBi0UoTabhgSojR7fURVW8pQqxZlTBmTnukgEkqWFA
k9mUMcQKrN5ORHpBNAuqs0GHDxnOzqqwIXRHUoUfA0PwX3BFjiVCL0cdI9Y863i9piDNN0WmUGxV
jZZ/j1qTRNmxa9XXwVFAqeh1r0pSSW9dqErwA1Pl7HpyBg3oCuawiu2mBykm0uZyIKw52dLJqr5M
fRR8a/Q52mp9Gi+dqzBeSbvR1XnPCK1YVa7DTx8YfZ4PkZD9Cit5cNc5xCHu2dIx7XKJAkg3XV1y
Q1mxTQx2YfdRA8Y1erwJznksBdy3BLNz4xmOHt/YIAAe/a7qLxgzwkySbm0tBvFAfQiiRkvQ2DID
ZZyt6vie7nKBwVaznnp7Ktc8CxpGfYCT9PeAo3zsct/5AZIJ4oGIwVetRtU0wSZq8wJldMV0YNsq
CGus1H55FQxjlGxxsTd3gZXr0wruBf6COVE+S5Rbw4NrsTeAEQxnC/1ENyQPWgX0COeYzD4ig9ZM
eD+h+90V2OzWCbzmGXvCoslpLFyNs7sI94ukt9N17LQ+DKSuDjea8q15W9FAvCaOAlzJyKoRkUs6
49qyQLHgKIHDwbwunTR4xFopFpsa8PZidlu8tH75gE0GiXevO5eJMSTuNlSEmvW9sMgzF868hWut
M9oRoJKECSXdm025oCBjngbV9vTGjRY6jtm4kcff566IwQv2td/E8rzr5tLccOpIBfEnp1BD+6GD
MiG6bUOj8YsiS4TlCko8V6jqe/fMMNFEeRBJOQMe3/4C623gwsmcrRtdd8mDUnULFcAY48jDaG3d
8dZXyAZDVcWrjCcZxFoADxxDX1fvAjr33y2rv3KziuwdO6rXxMiqi1FqwXPGn+dJQMDj2SKPbszM
MYD+Btgj4BBigY5taZ0FSOqdrQFdK9ioOWLqmuuWcwdBN4kIC1o6nWMKhNWu+IhCnu16n+1Ny6wA
g9+0VioGijJlQlQeHRn90Z8Gme7bDNh0ZDg3mdGLh6hgwjgnkIG9SpY2j2KcKrQBNHx89Fa5eZky
YeNBJ5P5dtRTy/RM8vO+OIXqIFI3yIvQT1U3jS/bqzGayPeNFqmEivMHLZnJQaFN2/xIR7uYVg1i
rgKdd5J9TQmBgj0KEhDHvm/W53QVsxngVt3h5C0gTIyRqwPuaZPuHhXacB+SVv4Vyl0z7dzW0Ejs
TKwatEQVYdaM+xRyM59xnZEUJK59ziXwepXm3yGr9g9zkWfXgJhaE3lYABQRonIVrUfN13r8yiNg
4qKZDK9ICrgDujOG3SqKCMPblZjQnkLe3S9sBmrpZWiMCYONGx+VYR/U86LRTXLw4L5qEVnAFYLA
TIOPKW53ySwbusIAPZKOuQbjJ76M+hqw4wgR7v6/qp4Hg52Cu+vzOPuMRoefFmp5+fn9beevd11C
HeyLY59VstNttYtdFitCpJ7MIW1uFGvXGaExJgMtvjR90qkTPYpfF2picfO93uaydILFWw7I96i8
SxD//qS2BXv7Elr0l5vw9o/92xv321Lz/eu2TqiDneSgm01okh9OOAmdsNww9DUwkmRrR6L53toO
Q2eI8dB1mnofITGEpVGM39+/nuLXtTrJnW/PT0cZamt07na9GB4CS5DQ0ZMeVyYgz2Wg92vZW9EG
wD+EJlblM3jT+sVQDQSmEJkBTCDVtonef3v/5xy7vQeF9zjLMishcuz0oeCzE/T2tp7z5lpFYbFD
rJiCtIq6bcAm5cQRf11oCXVQiPPZbBPicjBHaHHySeINwrc7Liw9WwJMmce/9xy5B9W4KAbdkHJw
dlZrwlpMZXrFfrIHVB4ld+9fvCOP6mGE95z6ZVKXjrub54mOi7Jv0nFC1urPpxQ1x45wUIBDQBCG
xsBoZ7vaxzY2jFuIgznClUk/e/8cjtwO96D8rrI8ZU5m0vSPKgnKp8kuirEQW5ygxU50oKTfP86v
mxZIst8+9j6e86YMR20XJOEjheuZJgb0xVn4A5zbdJbYrXNCCfOi9/vF6+0erCB2ndY6Qvxw73e4
NKsiDW4dVeN7d9h+z21j7w27Q5EKPP8K35mxKmqM6DIkH8rg4/FJpepnNpAWWURtctn7o/gUZ4OB
r8cY1pJqaAN8zVqZhTaRoAsmAh20DdA0sm+Ndiy3MNVI7aMXjUotd84GDdAT9EPyRpg8bisxIVlX
Mr0JZhHtMJknVz4Uo1UDleWy10qQv5BazrI0YSScwuTlEzoDIoyzTYI8fe0AovOoPls0hM10qg2z
vPC/umgHa2IVpDGyuVTbVXYOR5Z95qYY4RhjXGzWpm/G69ydMNcmiXbeRK1+HwpwXakLHun9B+TY
wugeLIzEjIJo8zN/1w8kI6zhk6Q3TAYNstNwUOwcYVdy7bapEigMG1ILZZ+t7dHudm5R9lQQUyLW
Q2xZ1yqmJ33iZx1Zrt2DBdKA4tia2hDu67QSuzzim4R+U67fP+lfv99SP/jbu0RoaoQ8t7dwBgCn
CBWVNfQnCt9T0oaXudC/3lmpHyy4Habe0AhnYoMMQxGalk5biNzJShlO8OTXaHIhLg/4aat5A7k8
ALWJyhgQUuxJOU/nKSE2gIzrYDcPLe7LRvlXftBFWxoU+DADdVuYaXqXtMVTbalo+/6VOTLmwr3/
dsEICz8ApMKMh5ihdjMg1VtlcCyJN1qs13Pr3NaG/TS6lXFJbNsClWEcIyPd5LvtwmMUarxGFsur
55vqgxlaFvw3JS7e/3lHlk21fE9ftwsDgjZmxUX13dK5U3aHwIL+6EoS+77mopr7949zZNlUBx8A
gpmyJLClswMMfEvAYrFLVNN5jg3cnZu4mwOcDO8f6tgpHXwJMrfvRF1If6fXY38JUbVZUSsOW7gG
eA0xePxx6f4zsBb9c9129fNvV9/K5rdtR257S6DHf1sO9VSUUx0Bivwfb/+x+eOfg+diSX5/8w8b
MM7tdNc919P9c9Ol/FH+oj//m/+3//LPeMyHqXz+7//lqejIWeFvC/hZrzEVi+bzry3pv0TQr76V
z799eq5/PB/+mT/RFlL+btsuPhTDMYTtqkXZTUHbLlgA63cEe8qESCVtKZfW/D/jNp3fBTRNB1q4
KSxiqlhU/ozbJKQTvD4YDEdZUjo6GsF/nvuf+2Uu2x/X4hf75xf/4v9ZUSz+PK0O5fIDHOWQ7Hmw
YgeZLQe05IE36mRfJWbGf/RJ/PlilYDu+2Q2vsI2DiAD1Uu3Z8G3RSoxjC3hc9m3QsTnod8Rb6dp
SF/GeIH9IXNh1S9b85vpFvKic/Ws9NxogOfto1KZGUJM7qMPB+om7hLQeclUZJ/xr3WXTA7WY4Hb
rKLoNZjqKe1zVxXAcuJi2oWMhr+TNKF9M7PJgPsuho1JaNvKsgmAStN+OnN0d6B9IaOPr27qL67T
wcrLdXJdSjxpmMo0bGEaBxuSYopT6jvjp+VYknhJ6L9NWo3DzuqokM0gBR2ei4xMNCuvIi+0uyf0
YfATU6gihUcpMH7QohiRbezInkzmBKth3Y/1KtbCK9TEZQrXV8fm1tbYkeGhddEmB9t2Yif9y/Nw
lGtaSgcOqw490EbfBOAKi58ARMN7XPjPoZFMuxRHBwYdDZBVUPyoS4bDTh4Yu6AP7XsF5IDNT6MR
UlTGK78NxHcfKsq5z7Ycq45+2ceDPHODsL5I8t68NfIwBvxWRCfkmG9XtZd7oITpwr3ktYEJfrBg
19CPDQh7P/PMz4gpd81L0JngBNteXorEKE580A9ULsvxlLBpNHFPuavOoX5gZuc2Kek845p81BLr
Y5jOeDzLuN0D808v/GFAhlkQIAtgmmd/zLbvP3TG243cHz/AsXWQ/qZjm/JwY5/FzVi3Y/EczSnN
Unj9UI67Bn9I4efyJ7VLpa/8pj8jLIp6s+r16XtmgtBczZE1faPrRbBIxpjtEiX2jZU7uuZ1c1p9
pQOfbmZ2weEa1CJ5mnOmEYqFBZ1mrHC0T0WkbXpbT6wtQpCwZSJj3M8kPXX7LK2Dz3meB/capkCY
TalbnvgeH3itOW3FquRalmVD8LGsw3GiSYhoEIbtk9GDy/EKaU/nE+mnj/VY0QWc9ajYFkak/wz1
UfZkwY2QQkvhN9cpY5wPIfFaIczYZukvD8VE3i1xOmxAy+6zjTbqOrTNed6OlntHlIL1aQzH4Zr/
F26NsEKwxiSA0K2wvhL44R5G171zQAP9W6XacopC8gQ7vIRS2ObLJPXV3oOXowhoXHwvKzp3dN0x
KSc4d0VAZVjSCTuxH3gRv75Z5jke/ytYwMTyOB9sUqtYd6QxVd9prI+Plg/+ZkrIHsXkm8VnXabk
NyNRzp6RzUVIR3laJX5zL3sGGORgsR6hsugvC9RX1C60t/cw4ZJgXZumtgPr74CuZBO3Egxzu1WH
CG01T7K5i9yqf5COpOdVtcHwwLxvXViJe69rMjXJ8oA4V2vMETyLFDyi1LqfvPjixrJ7BmhxrewT
1+Fti+TlsrtYdhGdKbXM0A+2YpkZ4QfN5qcBdv06CWp9jY/fwU5WhxelN3kNH5YTh3xbFvx5SFvn
K+5inydn5u0uM4wip7XKEc5R7Z6ppF3w9A422ATk2PvLxYHq8OVQy/rIHVZyeW8Ozo6vNJTTunma
VP9o1wUjvrJt0i8i91fxrAqA9cEw7xNCtwlAYMr3Narj5GoyoQ6e+Cly+Ry+fd5enjXdkjo/iNzI
t2edKAK2Qomvl9gOPP4zEI+OZvutjOucpm5PWOIqHCfnY+zT4/E0M9Aew7wZHmVsg9lNh+pmNLoi
XQsdwU2Xjfmz5fqW66WkuhHq0/vdHhxs3XhOXecXjLmMkpigkKa8JPCKQ2ZOfeJOvnj/3p4UzISX
qHO03A6P7duT0qPZRcxrgzyTBdMButk/aL/PhMVKdUPCIMCUHNvIYnWFzF3y4jyPtau8JjJNoLxs
81dVLRLYAFEyXM9EKDJyDSN3bWFl+jbApfuJM50FQWqMX71wlh8YeDTXSTCZjzPw+08V0sAbluFe
erHYJ34V3UFMLzQPTMUiuy2YLXrIPx3h4RnK93Lqpi9J2tW44CfimsrWurAtEs/MsugucfmiuGYc
PypPWbFdeIEgmFRQec9eRyY0YUWFVp24jAdMpuUxNQRoQt3kKpgOD8jby2j0bTM0gfxWy1D/YuJB
JSAxNJku6GE2B0T5TbWzpvTLSDexR+D1wEQxJafEn9UBKmFX6kDdYcmnWfrZka11X5FMdI/JiFi+
sjSa1hsDu7tQYwBCUWub4u7lRfvPqHrK5/xDWz8/t5Q9b4ub/ydrHbEUwceLnft//EeXH5RHL3/k
j1rHsn5ni0CtYy1eB2hCfGX+KHX4NwypBIBoXbfB+S3bzj9LHU3qv7vA/wDZ08u1dF6sv2odBLK/
G65awsF5Q1hGWD0Pipv3ip0DWxUQQOLZeeyYFqAPQepw8ORJl9QHRjb1GqNdqF070J2hs0I30db9
qNtM2SaNuR9Eh5hNfa9YaXyJKuhC8KWjRMrtuUL5ruJ5p/UFMxN/zjEiC6Z5BABXZFWSb6iVA+D1
UDc9t4KK6WEVSQHPGjqsaNKX5W1eO4QjdKRXpp4pllguwWL1g6mQMlZZ1Rn3LdmR9dqsS8LMyYUm
HAF9QrM3A4zqKzgcj01nF08BGSjfzbwufvz7j/fN/2cPrly+q8cf3A//+J/Fbw9F9o//+G2BUd7W
//hf+VNUvqnZX/6KPx5k53fT5nmlOqIEdwQYyX8+yDb/RhjsHpQwdDAbi8zonzX77za1IU0uHnCS
nPTlX/1Zs2v6wqkEa8n/gKSxTYvN37/zJB9AHyFlkrVn8qGWrljYlocTmBSG2pRXHaNTc6WGFlh9
PjcjiC9jr6dRfZWg7oxWQ4vHGqpGRwQI0ArTAxFunPchqoh1ljjZR30MqlvLdwJQFME0f51weqzJ
KSweTGQgp2yNB80GfrUJrVPosPQE/1ccGlwTcwn5cb70VplIz++FuA356JFkmTTxHQI0AgzcPr/D
ew4wLqv9/83deS3JbaVd9lXmAQYdwIG//GHSVmY5lmHdIKqKJLz35+lnQdJEU4xu9SjmZv5R6EIR
IstkIs/5zN5rx7eFY7U/HCH0i17oxgm5wvKsABxgS2PZA8nPjnZe8hlera1M89epbKovvNGqEQIo
XEMCWa0bqJ4ao720UD67yJy/q+nUPMzwz6EN6UCmschflJhs7ymZDMujnshu1lrsimnMuU1lp1QI
d/Ie/28s+x9Ubo7fpLWJ95CGeWx6xr4/PZz/YtqwVUf/LDQwN3E48dyhrLBc07F+XbQMDGwKe3ud
7CHQVfdKtAIZDDh6QmGjm9I0NtB//zN/ST+7uq9/DL9eVH8a0f13OxlMnbvm358MXtr9jy/UVsWf
xnfb3/n9KNCNf3AGULlzrwnTdDY//O93mq7/gwvNYm4GfJ67ZCsH/zgKmPmp/MNi1Na3W2vrcP84
CrjR+Dr8T53ix3J5p//WObD1bf98UujZtsmEYdquqpt8xe3u/HmGzWgx51ZDsoBco2csw5+hkEL4
0/2IGn2z3WWJ29mxr2V4sBtsAMYSw5ifMu5qv4c7FO8oq0zz4e8/T//dnhQKelSc2zyWk59emfHP
Xz05//Wxfk9/fmr+5d///SnaHHO/PzXC/oejC4a3Qv1terspv//3BaL+/kBt0zmTY9KklfzjqXFh
IOuOrWoAIy2ddur/BmZs61RTHMDCZOKL/B668p+fGtSDwMKa4W2tQBuFxlRYLSqiLlZ1iQzMtjUW
oxb54ckmb+n0tTvpeGdJ88Vh2zlU2maM/lHvoIF1bxwpHbqDOc0p2yGmkiYZtKg37c///x+prQL9
i7OnG6s/P0Lbn//9idE0lgNwsJl04qliQcDD8PsTpLEBUHnjODvQEbnWJln44wky/8FY1GCqS94e
t5qxTUj/eIL4O6git7qF4alp2Nwpf6OS/s2N8tO5s1U/VOtEvkEvBlZv/FJJy0bhHdZmQghS5KN6
/KR0+UogIzGolrs+zwY5lG52k2+JjmV+tMeJJaAkU8DN3n56yf7FXcnJ/PMJ+PtP4jIUtnRmtPze
f36W0dfljLHT8oj65hitPotOYaRfTWLKf78j/+2u5F/+0ryGzNCEbVBDbKOen4Z2bZ/ptKhjeRzU
6CVBkSIWcbNEln7QO7DaTUS2S05o0JUmomMGW68hQoZsJ4VID9rY/ycVvfEL7omgO34K3gbGemK7
BiyuoJ9/IrRO5pCarnIgRJB0jBWBcnRgql09wiyfwpxOPx+HLOi4q3KfA8k0gtpR1bOL63avGWl5
Xhmq1t7axw9uYr4TcUMLckR1vtP6ftenU0i7874OQiu8etPwRbI18A2VPbFY640By9ARw2FsxZYS
WgatYr2MsrRCRj4BCL9Tikoc5SyObLY6FeF8wFmYmdTiYmRHd1XSHxoKnzv6v/FDII4fyPcYI6Xb
Gb0i4P/KG5URUttGXwGqfYHAnLhXDirSM7PmqDjZo6xgRYo4dTzGqFfE+0cqw+iD4DGUecX0qGnL
cEbo0d45GKA8ECgWobVddiFWKvfVCUlnAsIaHGW3fiRkB7/UqR2a8AKw+DNupmi9Udry0lryUsU2
qs+E8JEVxqBJ5BGgkMxT9dnDfXmxEndfSzcsklJcGeeHWlaMd5HdPM16YoRkgGJLy2wV3fKa5pS4
ArCGTVxJUJV96wPb6UIzWRyCYN3obHdwOjgHlBQIJFuusm7J35nwhU6FfMsY4vbe1EbVYZ6pQ5V5
Fp4r+hO8wPW+HrQXcs8oTzv11BmNcsHh/63ml73aUUMcauJ+s1GVe4pZZl4Fs89fBJ/kbNUW0EVA
oN15dU5WkRhByyTJRw8NojPOHWIrSstv3FYc63o6lLXe3fbF1ARtVe+XavjM3Oaql3wwpPm0EtxZ
qcZRR7AVrmX5hlL6Geb6awz2ze/lunrOavVH1YInWSHQ8WN1i49WRu0sWej5ecP7ChFFPazEqXgm
w1svr1OVathpL/mA5DIa+y9x0kKoNJXkJhISdbUei6eh0EgSR01755YlRZE9SAa8GBBOoJGTT6Sq
PUEto31RGzMm+JeD+K2PM5fsIvp4/sNSPXKekmOi8NhnUolftNaIHvSqJ6p3rs31o1p7cdUzNbl1
1c4MIq7cB3IzCE8tLYUXzc6F+wjxYoFrByjXc0dNu1SNbn645ZpUWMsEsbhVM93pUlmOrrVU+wEY
92nAc0RMBlktc6zMD4PRyzIgHqE9yD7N3yuYgD/aPI4Oc1MF9apXn2LUrBcAw927ORbV3eTG83GU
bO/mJZ4vZW/IC8rV4q7MlekyEpUXb+g9IrvRUN704AL3qxwc3W864ZhXyC7DocEa8tQgEr4bxmS6
AH1SHznePiHBAv8WdjmTca1fLFBoj7IBDeG3dqUHUjtoU08ysucunaEQPNQMn62pfhsJC30nje3d
XJpbFgbp2WlCgKXRPmvRiLclxFj8OcbR7N+qmbML/1PYuOS/SBLo89KIWAiPy4u9aCdWfvadrF42
idaxkVPpj2NM2sK5KbKSk6l/0rVZnsbVOSwFghfFuGiK+cqYmZZuTZn59wb8FjHNbeAYbys2mP1g
tN94SfSgGNdQQR4TFgYEXiwBKKZHMuzYl+RDtxNLydt5mtplR7oeCYm30SQPOgADlMadr/JM1pJ5
t/IF+yAxMXv8XQQOn9kDT8YHHsLRHzTC2/o00Jad5paTlyJWd+zyJHPtpYFDrWMSSuMXDL5+NE/H
cZ7IPdPP6SJ3jWmcZ1KAZb2bmxfcBta6+pIUaASZXsI4NBBAcs3xc5wrrEf5sJet8gV1Mm3jbhY4
zkngRlo1TuNF2Kzgs5PQ8yDOKN5Q2rTme+KoQPBZZRMKdBBWw7YHv2CbQLZdhtI3qkpQGcaLJ8eN
TdwcYn08SP0RfYXfVWRXTT+IE07C1Wpo0AePlEdvUsdz7OANNFCjptHdiBoMWqm7J28St24SIKn1
W4uTnIWUTTa25cfEwaUTUQIg+gub7Cgm/C05bEpnkEd1Hyez5+qNFlrbTSPlnjwnrMAo12+zxjgX
Kp+56QtZoB+68x2Dg+UVrVHsmyklGwaST7dclGh9VJbWDi3MOj6Tu7uEgG7ZSOeysO1eNl1OHZXf
+7Kv/IaGCXSifu0q7cwB8h9afvO3sfcvJZUDKNsWNG0MSX/N82B8mkwmCYnHFKzyVKeUTvF13qLF
W46OpjOfqyoibhIgWJyfmsQQ4WA4r2Ilf6tc9lSMu36y3NDF/XPcctIHYP1lWeXXpF4kMCbYGnEb
aBEZ47Oq1A+aKbS7saJH7BXjw8yS21ZOBDdlGuIMVQ8GlS2H0A5JMj3l0mh3vdXDXXVSf5pGPlNJ
NwUEZfI2pNFXgl2me7DPbPJsx880SXqBcK5RRgTfrEf1czfguOepq76KXrmusI/JVk++qOvYkS86
vSiT4ZNDdsrT1PQ7IR4BDqyEdcfIIxb3Au5zj4Np9CL4wyXR5x5ZUCdtVHZ0vM4hY4jnNQs3E+oJ
LAZUHNxdkTfU5Yy/KNIeeVbIFajy2zlH3qsTDs0AjVsBr4+BWIrbo9rNk0vs9thDClqwp/UFZ8JE
n8NRNCrJ16FQblISquiogxLigres7rXTl9BJmyd1Ll+TcSZ7Tm9xF+zr/hNpjeJJJY0OWZfXxxEP
ahBjJD4svUvoiDhQqL6yN7pNc/EdyykYZdOq986G+Y4wSsytgd+LaZpnjOOhqbgKs1l/irmiO7X/
UKKED9uG2BqLN1hfBCy2Drzsdi976QYlicy8UtTDnRWXN+YYv6rkmO6n3kSOyYjZ6zZOLnP3x64b
NK9K22sfO4Xn4N4LOTjiEPjFnTAlMXsGf6C2nm2NBwQbdhmqaek8D6PVh7hq3wSZI14ZMeHOq3Vv
uw1Fr9QHJPmgxNbJBvdP1udpQQnlt3P1ijcImZhtPAFv+yCusd2R1o61SO/9CpKP406swe2FU0UP
00bcrCo+YoV5easuYdUecTB/GkrPqnm9JzIyVBKKOFKOPVZAeqAkw0kpYxi0bXpONGjmdqQGEvdI
pIh73GCDl9XKCf7KVY2gGRN3irdWCdRpEAEQY9z36YPMyHpdyMRVYSG6hXgWMn1YdOtCe0CeLRfW
kr04VUc82iN0wmO8fIsTQfQpGe5LsS+msBnNoGCpP1QfqiEDc+qOTtQh9lnDJs79VAweUoWjXT8S
mhrWsxGyX/BMBbhwBqTGftXJqJ/7MhRtdCpHFXVx71vlTT2EDmQ9qR2VYrnPW/fZURlD8jmM67u0
2umVtjfM73ZnQhsPhHJxTEjJI/F0+ZXa4AY0N7zPK4hzcO77dZppX2DcyUAduL1w1/T7ceCszceb
sb3Nm2lXE6En2zfTWd+N5L0ZvykkZ40z1PvMs7Nvg6KGhXYXa0/guwMsAZ7KlgPjMLEevqs0B6JM
5/hbRnJjl/xYpO3F6a4ZvqXsnZMxQHxyHsQEN/i0lA+VDnHO1cJ58tgSc1evgWEN17Lk/IEGvXSg
F3KBVoOLWLewoPGpeyswsuIpWkV3GqI+4NV1++VhMfiIUqqk87UBEh4VvMI4EhFIBo6bXHGn1UI9
G9ybUR55bmucUtUNFOov+Kt0cjy1E9HlPdxhCtXSutfbT7OUGNkA4RPqKvk6sbFDAH8rpgnfrxOu
JLkRPTd0Y2gOUVDMRYCCxxcA2MtSxfFKwAWLHFH5blvhAN9RKT+Yrel18SNFWDg5TmA1zX5WiRzX
UZq3xFquE1ug2Kui11KT4ShD6ZLYyxNYzNhGl/mwEjappeSvwqBqxHq2xDuepF2WovdxkWdJ57RR
c7s9FrFnKyowuhoXkeW3RBWEC6paU71Zy26vrN15lTgVc+wznXKQEzGaWWga1gMRa55hdjd1ap0m
ZyUL9mwl5nZ6XCqT5DrjNhNvxDtigdMCa63u9ZFDu3ufq9uYjb+MP83agYd9SZc+qBY3MElih3RB
+s51IHlYgNX0etnBIuHF87uRiMvWBPDLDAW+OxtlStPmilcjzHNd3ZeQm6rOuU+G/EsaZYg3TL3f
4ZJPD2pMTmk5aJspb93lE7ryDY84cjIAENZ2IJKf2ST/IPoTV3UiT2kxPy5G7J4jbcD8VeTlCezx
zp4wJzo/dDHddVpguNYemYITpEp3rlFSLYOzZ+vCk02tMCnFd5aB5IbyQw6paH0rc4xnrW8LAJvl
/n/2lplKO7fzYxsRMgklpr4UonVf2xbTbJxlWy9WKuUxRYjNt27jXTmkLrFquX6nO0v6BqbPOeet
me21wvpDyPvvZxu/CAOZ4SAZsQxXt2xmg+jemFj+PEpo2kUp10rEx2ZgZBPMdrs80BsOyJE0MkGp
3U/R1p/A2VuPTadOd4UWVUd+q5TDa+tpoJZrl3Lrc6LfWh5n634IQ6QRyn5ripStP4q2TsnYeqZ6
656WrY8yfmupmjZXHhS7T140zI3f8BalqAgXnBKx0xWnvuvdc1pmxltvU6l6OuICLMXJcFsZVvKZ
O6ZzwhBIk0iyBqCDrlPuzCyPPmI5iKdxULIHfFLpDQRdPr7a+CVX+cnypuwujgVt0dp6S7l1mTIx
evLQNguou2j0+EuDoXBYpXJfuPP4OYDveCTw88UoUTbVBsdrY7yS101U7xDfMWi/WcxC96piepcW
waHYZrLzUqP2RLhyK9EsGmUWrlJncJGbexUGRYA9dfJTLeYOEwmn6FAFQ2+/EJ3BvaRPrygr0UkR
ku2irZzi8TVZ+wlnON7PUC6b2Kdcc/fU03LbHrvvKQ8dRSXs3hD9GCbCJMd8dVu3vy95nB7BCEyX
emvu6q3Ns7eGr/6t98OVQh+IJ6rmFqE5BLhan4ffOkY0atMl2drIYmsop621HLYmc9zaTWNrPOXW
gmpbM1ptbelEf9psjWq5tawERuTvrFDbw1/PABlr/joDZEdDTYqmi73rr3FH5EvUq0uK3TGqZzeM
Tfd1dso07BrjmFizHZR1Tpi2aj399bfd5n2/VOx/+ra/fGSw9Osa3t/iOLd151cmdZWW98jg0Az+
9Xf6F0POn7/TrwP7EZVAkXdacUyS+UOJ032UTRNaTvsbjqX/8Ftp2+z2n7/WdhII21HZePFaMub8
lYHzz5MqabPxXGwnDh9152xsp9CwnUeI893jZM3sjrbTSmZ6eUTdzBG2xgQI5tu5ps6ikr9PYP+W
8IYtPv/+5Yry/2yRuf9eX99p3n79Un9yJPw/YkHYJLD/fo/wX9Xw3n0O6ef7z+uo33SzfywTttjK
37cHirb99x/7AsVS/4HixgBWysYL7eD2ff5YGCgO2wTYONt2kbmwjl7yb20M+DBua6V/Pljs+5FQ
I8DhjhFov/i88v9/mp8zT8qhjzgMYZNxha0jylOea27qaOUpBnINUcHpDa+ZSVSZhh+NvZnU7iJ0
tMq9pbRZbrcEuXclbMmoZR4kQsJH9F654PBq0KgXjjtm7cleM2lEVzVdjGUAmh8lfDD7FTzVnjNW
Ghx+bFEyJZRKOy7TqdKtqkyuscPmCshO1cH+6YyxTRjIKoNxC5JDWy5NlGkGgH1Ip4eMUXGH9m+Y
yJcuDXf9pE90pIcafWUwPUmqFGZsndjTCsiyPlXdEGcNNqZeoSGCUuAw0DSNUgN/akRunjFeyGZS
Y5ZEH0iJw64Pjcc15U0RT21+5frtUzx7ReNUoETStv7sF70cXhARRg+8eZjC5mJkjpJpgEUuUV+7
80vem2uooZEPjGR2uQpiLgCciUrT3LuIMJ74DtW767bNdVEShwIx2+LpLBGRi4cqZD31mtQpPF0L
xGfUDWSGu3o7nNcyse56GZmgOlfCtrMbgzZ3n+uWM70ObgF4zlC1UPaW8c7ELPZZTViJ8FaduY4C
e8fdL7FC0+Jq2vM0Td0aprahrrbf5XO8HnixBj9fBr3xK7WYidsBX40yG8rDaUi6+mUuk5UAqlUh
2Roc+HlxRwJpFGnLfkfHRKJvXle7qO4jNdTYdq6gY6FF7xdFxwLz2CU8P8+9BEzwox8ZMSy+oih6
wcgntW+VIlm2FaZiM5LX2foerTQbua9LnRqxc0Sbf6ijUQIgoDigESbHrjDj8ySM1o8Xy32cRrVw
2bzDOIQiRbQgky3ldpzNNOiFU/r9atsMvhWXUcKc38kVpypgl6R8QzCd7JZaZIZPtKa6bR/ixsea
A/d7IX+9D/QF2EARKdEOdqR+XBB3vgimAJUv8fwhWGP3+lQ6/XzHJhk1qNnI9ItkwjEyyqQX+VFp
DYk8pl7P031l2jlgy3rub4Ey8HaGFFCITAHozKR4Vkm/EvMUCycY9IUxnKZT22hdqYRQ2Lv0MpUA
nCl1GZ6fq5wvcU47u9tC70k7InQo6V1YHblSOEMTlunIT0lSVP1s1WU1vZdaoe/URJWHaF7N5MSM
RZN+JeZIfOcTXIZxBUms5K1TbpII5sPBWGlJeCb6yPEWtMTPpV1ayd2S5EvQdpEe9jZdQI9+tQnb
BgAumTb6C9SM8kABpLxO40gurogkC+tpqovLIGTx6DaG9CP8YRqd55jsaqn2PJyj6GLU7rK/zROk
YOcuqSDOiDGirYzx0gH1aW0zC+YZt03ojvPYBjaZ1tKXYLcmBirMr0GQOAcJfCWclpQQtGjUc+di
NFqs3quAWFKPgT8mTqSP3UuhZ0VzdurWWQ6xMvX5Dt+DkodjkupJkMhEHrhVa5LJGGREN4uRFhc6
xvRBm5eaWXBcPw2rmF/WfHWDvJxMFV/+QABYJ3LLJ3sIyq6/1oZThlVtdqGWq9FJTozWAE3HdxPZ
Q/QiY2/FpAgTTeihZVT8kZkf2v8luzC6tIj4hGBz6VFHvjhzzT/eTCTyENikgdKFl7rkgVjtq23E
EYB6moZdPU72pU96pw2M0mFPNDEkG71xBYk0jbIDtzN2bL2iIr46al4WQV4bYjc0SiXeOkNOLruz
VmlCrebs8KdeaW6nSQ6skCpbhqSySWvbvOYc91yLgZtOmX2Z28l8jhyObxxncuoD8naExkRA9JdK
0eCbLEu0mF9FV2d3sondMYhyS1sZsS6auQ3Jp+hGIYz1sbbW/ibrouWxtt18B9Jm0QOYHtpD0ibG
bYV67LmKylb5wSzayYOlAn3krW0ZY6hJbAKcErEWUWAyZxB+KVdzYJtaMuiNg2qqZfTclzr56QZV
bHvXWhwxXpsBtdqx1Bvme9vUMusgqnna94xH32RtY/Lhe8yqr8YlSFOrzNpDRVhBwLiLt48ZUBKQ
qUa+oJ8biu7CYQI5uHp84tMHa1hIT9SbKv8acT6dlKjsat+N4JL5jRrV95YJygp3sTEEmIrU+xpv
g+MXo2ncuywlhOc0a/zVNqv5qY10wVK0agv5ve818zXhXAIbJBZGjaIo9ur2YYpz1yl3PR/PPMxw
BjieOfCQeBlo1ltkro0aRkuWXOLRGCduuIk6nhXP0ASzKSv94LZFrTIztYcZJR/xgNvfHOqP1uq3
bzEQEUcrlQFeZkKgHeAJIaCHqSmY4fD/0AIolZk40G1IISQPActjQdZRvKSl+8VtRzLCEroqxH+2
QRiXGCwK+h47sM+PhqN9P+tqLU823rlbB5l9FUQFgJbdYpk9P9HIGY9gZmBXtVYqLq0Iu3YS0Jzq
O+okuRsHjgiB32lnl0Zbjj7EKAgNRq5NJ6fvF8FrpVjxMSb1saYDHEr1Y641NW9ZDXNBI2tIohUg
8KjdLaVKgB8be3u+pWZaOf6yYj/LgVcrLlJqngyn9TtaSAMQeT2uUMQ0aHE1AmZcA3rVYVmb3JzX
JucirPy0WpTiycXIs4StQjfqD3OU+QasPndn8pZdFRjvEJ4hHVn8UlXJII+EieqoJVsUBeVjP++5
cuej0up1SZKzAdwbNBuIpiLGPhQNJh7OXCR9d2otEDnHxpSaYMKzGJ+VJjuI0vAdIDGSITw9gAaa
QX2obn5XuRx7HtjuZjlUqk42Ve0U4h6TW0OANp4SaEGVkb0QCDhofm9w0z5F+ap+UaFjYc/LDPdJ
7SRPr10U1QOJc87bPIFkz/TUbS7RNJndbcJR5bPsm1FulxlmsUHKPA2FYPTTwmXmMgbtAh+OAU76
AiQv/ijTiEhddnkMNdc8io2bURFjdXakog3e1HUm91SrWiNTWUX/xleCZ2UuafXg1Ga77BebPcUB
DY/xWs+dqk5erg4tDBl1rorQFKpcACXo65HhqlmFKbvy3E8IyLW81J0b6Sm41EkO5JZ7a0Y7w0jF
Sk7ZsdlhiDrpA9NLq3SW+VGKbv4GeH8FDMf+0qumZRgJ/CJQFWkwojOva1zrHljXbO77hNnL05rh
AQt7U7o8vo3MALHpsVXssrlz0ULow8jyOLcOKGPJ3VEa8b4wtIzCFNcuq/mxhshkOHm7JRuOeRGY
MynTXjcayFhtFWiUjyNmskInQVlJnZvZzalj/lKFOb7/+typra6QIC0JQCCszp2jGouqmPvAzqz5
ywpB81uPbkLx7YW5fd/3k+IXVeJI3zFEQwk+D87jJAYF+cFi5FiMVbWqd+CVGjIlsWLr11VGlCZF
n2DXdXtnm8vHNpe2O0X9ZdCM+n3scosahF8/8VdNxB+ENMbDnVklSXTC06Xu12KIHjqeHnNfm6Xd
vLeEWkh0EqNTkXnIYf6wWEQj3hfSkhyScskV+PzCaXG2RbluPrVQoWJf4As492bM5gzC2lrudVjq
qhd1ZUpCt+3MH1GlmNppQZvEJhIsMJu0enKfhsR1wU5qlbgxKbl0T2YxgY6WVEgmIss+6RnHtxD1
5mGGYmZxJeW7ODYN1BiLmh4QyLjLqUjHeR+xp8d6ZEcl++t2meTDsPRwjitFOqSBair7fANtuWda
aqruYDe2BW/HZN5ERaaZPBZiznct69UfKXMi25tXy/xSbzcqFghWmdk46ulXS5EaM3C2kazNzAY7
RN5I29jFztwmJ7sSzkcJqqkFjRVFJ7tg3ue13dDEIbcyEZCGkiVvOtwu5cy1y0oYF5/d3zmpqn/v
aBEr/KLZeGkX+oSj3Q72eCbvNH5f6iY5y6mz7stMUdJdVRvJ5DnOnF5oO8HD8dUHr657wccCJmKc
Hgtga8aNIAlIO69g/fVg7GvlWyOSUT85Y6zmHwZ89OmbGkcsJrFs6F2NIn+m4gSd97Fm87pP2qk4
T52eblqahEItjj/s3CS3behJINAXZzDCTFWSZ8WW1sRXqct7a0rtZ35nFVlKw3lANKgLYw6YFX5Y
A+U+6/ioHp4mdRDRpTCJpA05lUhvjJWu1C/Y5s11Z6dL0T7PutWnX3KU7klgIYDNHxaVWf+phDlW
B00d0/P51Qb4OzLOU9XLvPA8IE3pIfyXgHMJWuUye9Wzuo/3eCvXL0YlVTVE8TGzweqcbLoiHYre
RsGLHE5TIobMK0e5QhtJhbkESm1ny/cZp7H5tFi56PelXLQgG8xpj2YtfmCQpT4zNRNP5WSNxxKn
XfNskLgXdJYYvsLgVJx7nIOSxbhjzjzTlqMGY5aDnYs0B/CeM9Rpt69nLXaOsa23Ck48FEauMMrb
xYrzA2IqZ5+aCno2I7H37D+ji7ZEJORFuYaloCQzRvSRiV2CtTCHzjihnZ4o4QLThurHAm027ywJ
qC/sUnabqMMMXe7Jbsgl0cdA8diY9Wocbnm3F2rd8StlKHvJkVSQg9qu6w3JLa4Dc6403Zi7S9g7
qucUFI7TWTY6pgGqLJcgn+jKNeviJeFZqC4Nc2gJGpWW9+CWkuLCsczsCx74ft0VjSFohGcLhKVh
ZPuo6pdjqTj5J8NcmuMoLh8XtYrUa7awq7VTAFcLxvCLoQ0VDcRSIqgoVyyYFsCi6N3RCjoXUcX9
bW3Nmp9gA6xOJjbO66zVy/i11tf4ZGZOexKATZOz4/TTeSx6+U3qeBZC5HUlUVnGtF/cGFVZkU0Z
ATmgRp2A/Yd8IC/YYXaZpC6SFXcZHnNIei48xyYTOIJlLXyWuP03QJXdU6TDe2LyX4NFbnKVHNwu
td0nKxLxI/uc0tdzuhdPSoMBPaJBUL6jUa3vJvjeR4XA++d0hSsLn2+Lga6TYV87Ykq9ZU5mSttW
UJSJTF77peIdhUmJdEAQcUV1aWG2sAoiTF1iS0dPtEs27UHFzrcrnpy9O3WpG9jpoOz4hptaK1l0
+IzMDm5GMZqRn3YG+XSOKRD60URofpp12JpHLS1goPa96vVJpOSvZqbwxqkOyuogT6n977WWKvaO
ptqJvldTFr/GIDpYZfKUnlzLqB8yGNYzLXnLdJ06cKhuay1eWT4thUv6xqCqJ1nqKgu9pWw+8Z8b
9uugTJYVZKNjGaxAimZrVcUlp2tdHrjRzDdi29Wjs056CtsxLV8rtyZ3p9M6iDhoTO8dYXQVq8Eu
f3TAeFhhvrK8ObD9mm3ErvN4NlfglX4815ZxjOyqfpWGbRJQ2SH4ieW42F5a9HQ8eAe53BJu/IN0
odQusHfmsJ+xqJ7zxB6mY7XayEYzoUyIxQha1y1UYlrd6lcjnadPaRhNsa+ZKYXx4MZ7O53il5gM
XMCVYiaBkWic5Yb0YPMwdDUCiY3p9ljOghB1O156hHgk/l4pie0d972r7Wsrlh4Ha1zuUvhV2+7R
WLp7UocQiMmxU9LHIqt4crRBmRGfrG0yczdDah7RQiEBSzArX0Y2AsljqrmNr/GI6e8wb7ot98UR
cF9N2z5poE8edZXah09LthdmnB9JEovuTcVx7lRwTjMAlLG0DgoywmAwNfeENZf86mgU9W5Z6/xJ
kUl5QArTIE6NaXp342zrrL0su30rI6fQnuEfzuLcECTXcVgYpIzH+jwcR46q0k+LbRzhN5nr8K06
N9pzV7qPCQrHzlOzomb1PRbyPhqS7E2JTM7bbdxw6SLWjr5r1MWwI6Ax4w9bynRQ8iLj5Zod5Ssl
VVUe0UlV3xous6CoRpizk+jo1hWlOyW41hR2BEwhqRzcOjq1FV4on3GidkmyaDLD1qwbRESGVlTd
k03S0ngLPnSRP+p6Xu4cbqX1msmVaZhVMZ6bS726yojY4ZcsU8EWNMls4OlXlTYktZxYONQFFgE1
SccZdbUzfUBOxRz10gxmWT3pSWq0nqUv2F5J12rI/LWLft38XYrFzFdY3femKtU3JD9OsmPtWS47
toNaj2AoZ795L3st+i0MwrDv6sYgRgPu9rBDKEuXbMjEfP5fHJ3Hcty4FoafCFXMYdvsrJxsyRuW
R7YJRjCABMGnv1/fzVRNcI3UTQLn/NGWUfxIoE/o78Zwcag1LkWHoNZO3X3U9onMXDPnmQ9K+acC
Zan3OAgXczTzRnyXqtL0niEfEQXFO/ZIHKp94lW2H6jeUYbmBUjAWFLTyU4eL/vSkbY5uoT3nGyX
IDpG5Fy2nI0LafCdH3yucVTf1yWC/B03wrxmruUBOZiUmPRz3xss0ys41EpWOa/avpSm+RwKD1Hl
IhL97HtWE4RiKMJMtySoL4lv+zRDGFu+t3LBkL9a4sr24+badT+ObbTcl7KDRl4c51dDZi2BvF1X
zWeqOhfzYcnD/7X0CXJqRRRvK30CiILGYVjFeHIVzhqCJw1m/pBWc2ZShu7Ygz8kybmMbmGairQi
e+I47dRLXguUEIWVcf0S4Jv1yeCEsN2t6ZD8rqgjJwG50CUV6nHTP3l1b05t1He/tqEr7kXU2n0l
xXxIde9nNWJu8CVYLh/1og3PpXTXIrNg4egR+rj+Mw+tdwRMk6cGAesp8bW472a9npduDi/R6IZP
i0qdX/Volnt+r/5J+p44L2Qw31WqIxCMiHcxnyIrwr+UNTYdikVtzzPCyRP5RsXfckqCDzLdOvnQ
QR8vu8nY/CfJeN1L0Qm6ELWm5T5Px+nqTn5eZwVGZKrE0y1od2oyRCB0ghRQsCxPT7txlcm332zB
fzDt08UHnr0MRKUOu9KWSFFqW/0oh2DrPDyli66ObrSpX3SP4yDYYuW+YJ+U5S1VmWio0r/Jiupu
jtdD2pVusm91NZ2JTHaHfZrY2sk8mub9o/Z6Dz1UsKgJHMCb0NcKGXD5K2WZ7d1AIrywPoRxlAuK
qYPNAP15FJ4TwD7EfwEa24kblLDkDDN5vhzbegZ6HjnNdhLC92RWZl5frLRoDP+PJma+MsfBRho8
QSCtpqM8GqBaxMArN0fFy1LNGoFJRM/nAVtKRGY1dlfg9sRrIMRngrytV7yXg4xKji0JERGOJon2
oWu9+TmQc7VPFoa+Ndv6oAVdQ2haPhMHG78QrzCPj0Hftqh6JivJqQm8/HML8Wxfo7hKHpZq8AhJ
MnwFfivOI3HGw97Ddoz4MqcYIywpJv6KZZP8nsO4ecgbFR/Cuh4+076vJ3p7EibUTSzJ2fVbg72D
wbM9LuYGWzqTMd2Zg0bc23pqO7rcczyjEzVLT9GWNC/NKm13FUPSoqON+uS3z+vtHprQz7llemfd
l31eH0PyiPYQTegjcbgGcbaUnYu1UA8RLpe6TrhbuoCSCmUNXpCJ/3x903FRn1oU5Fc7NNPvbbO8
vEHtk43vRSLZUwLnn/GrpMs+iYgcatZc3ZrF5+mX1MleDeawkDZ2XCYPyU0d6OqSpETJ7DjDiTxM
fPF39i1wytJxkG7lCCjDmj3TatrqVuF/COx/CUPOfelMAqyXKM4nd2mC78Kb1XkbxPzKubLu0SG3
+TFHfH4feqJqDshyB3kiWykgYbwDKDiE/VxldWP76nUzXYU92DcTnbmjA0ywNcT0r4nTfIwzgrN2
8tN/TqWd10KF6mdTUJ1cVUva/yy1u4BZoeypD85KTfGUCE9xgLjOvzGI7APQua+u/uIxd0ed1Sun
YROo85AWdUu+PeBlllqQtxegkXVkjpBkofaSGrkG3Rd+mGlBRcgso5/8VHjJe4dvC1e322vyBflH
0TN9P+kJuMNPTraMB1Z7FZo7HYTEJxV4HIpTUiyodAK0TSQnhV1Ir3QVzqxVmLBPOuFl4RDOobuI
2w6PzkJD8ZdMb9rpxmsJOag2DwuIcoUfkNHvVu4exFNTgwFUEd2NpUOqNwjf1MgdQKZmxLQI2R8M
M/J3TqxK+diMi1GXoMdFvmcfTtQ+7ngQOfJq+TMNBsQ/o1jmN7+vFsSq5LCgV+zZusoA9Qf8LsRQ
tNTVm6wlqbSDqF1m3ipZ9rQYLAd2Qo12lXQ2hI5Jq0IwaeFXobcjXTAPCAGPbJWivkxNuWS2Ad3N
IjmYk+Htf6O91NFEci+A03bpRoQ8mqbREBD1P2KLXLS0cog/+bPzq6x9+kYTsFe4pfn35mnvp5NO
9j2pbjRVkA8IP2ufloXM6/2NXIllXbtrFQ1b86MxqRH3SdzJ4YVEX1hPr5y9CKIuUiSp99ELwT5L
d62roO1QvU/xvV2QCfPh5qp/6dJExPRfI7E+5YRC32yZfTx/5bhdFJW12Ej+khNAImgUx6z/gVtW
3XGo+7p58VNDbP0mU7fk1q+1+TN2aU/vXT4HycGsMx3jKwwebGYI1ZHZPM2/wamAyxhYzO9e42k/
Kz5Ogvpj80CvtJaP1kQiQwAuQaVmOXPD+1PnHhL6upqvaBqi3x69O9sBoVV9pidl/E9ZOJRdUGGs
79Fvk/xyGYHJiwt7uH+dK28uCfzzIDko/qv2a63jhybqVuxUdg4JvEwW9QTf4LgnH+mRfOeiiUdQ
nihuMn7IkhEFVGP+QHmQb1dnUTg07LJGj4XuU2jKCuUXzQib7pcHnHtResEKhxkuqacbtg7u8YFg
m6d0K5b539p7m3edlk7JK19qcAfZ4C67oR3FfCu+3oJ92oSt+75GRIZcjRqG261s1Rf5aTcl2P8B
99tPuiEC8GZ9XI2ZzVunWu+AZsN+9rS3NHe29Cd5bTgtlstK2r17IeJKXqJB2Ai2DpzCT1pT/we4
Lg5z2nvrPlW9F5yiWdUPW+iX9P54PemIs45v3wK7/AhoeydI4321USOypJa81UkcLmcPs8RhdpyV
CKDOKqoGWRFy0sqm9zDObXJA61WKh5EE6ObiRmLNwnVBtIsY+w5Gtv9pdR3z9q6LTe3erQf3waVx
5bUmXgMvC+sDc7C1YYRYG0GoMwYGL97aNR+aIEqq1mFoUU/DDtH5gd34c1X1cMcoDnG2BmNlkan3
UfNBB/X2m3qPjfcHxcIP7r0chToMRVverypwcCMx3DjGQaIKFv1JUqO8xd76Q/S0sV2x2ceTssdK
jXP5xqYae7s+ZvQ75wWYDs0M+HO2X9O0+aHdQxehICzmtZ0PzBF4xA6Ywdji7lHbJ6Y6BGO/iOm4
ud1I/H2lojT/iuPFdPtQ1KQQ/7eOSvg7BhYwGA3aubw4kntiI511aovLirlNxqCVut+uweiiHMzS
IgjnO7k0OqE4g4gmTGOSN9N81mFZeM/Y8OLyMypzqtGybWIFbTPeDGKV1OY54pEE9cDuMW0t+mRV
iEqrLavaOW2uMwB4w9OkeDJmCnIzhA6svJn1nN4cxJxOKFjKKU6hcQGmjyaYeyQ41TpObwMETA2/
W8MBvbs+Gr+cBXoCs78q2Yt6zVQYBpoaoJ44P4dOm6YUcu+NzHvDKQWUpmpIha45h1Yw4T12lR+r
/zqeGqZ8u26KvktB4ckOVhosicclCM19kzMtQDBBlrEigGEPz+2KZ/J5qWXVYkEbmrzYS4MsJ6bq
0AnwcZK3j8B2t/bAbGfB7oqZyDrNXJ+KsnEZkpGkA8MlrdUz3WE5P/scLHV5R87XgLbbjTTzNNQu
dGCLccLtMcJPyoQZH+MU7grhDsrbecY0U39MO21Ufc2btVeC+gi9xH9VEI/xh5uUfkG/EZr0g+ki
WezrimzBrATC3u6GnIojylnyxNW8f+DLP5SoWsT+k09JDmQ/h1sXIh250DDr1o8Aaf56TPVozGWT
Ca0sqsnT9O+IaIfyDRRMoVJn8mqwtAWWONKQyLXwJgciXpG1/gB5ZeJrtNZt6KKuEWCC0MRFyiCB
CZVNfbVNVflnyn3kdIeATHs3QNpjE92hHyn/jBXc2G1Y7/CwMjznrReemtWRoSEkoC/c7Q1jpB+e
kNLAxTMp6cA5SdAYn2kcicm4K9LBp3Et3lC7ZCruqiXTSaDnu1UMsjrIHPlWjJ2p0Oocp8VqTzpS
jn8Y62apiVMrauAopRuLGHss6d05cTYYZzqPDi/RfhIDdDBlRsL8hYIhvPLoJ5SEH/n9wvEiN7Qk
L8aUq/OvSnIBts1b0f83FAJi5V9YDhoGGMdbAInFsLylWYGXVVXtLkYTzE3khNygIlvBN8TfcR3w
8ibG72oMIIsaj0JaxwAJAwVDyoHr7frCNvOj34T8xNIb5XqT00fisZpsrbJ1Ix/umXgtcrPpcqlF
2GdTbyr1NsSVSv+JKSrtWY69o+6bsmVCDXNNo5v2Sun9rtAxQ3YRm1a4d0U9CQ8qNRzjf9REU5fD
OdjhJgFcnup9jSudSvRmreeHRQXdu+OxLGejctPmv2p1tDpaOmDDetqBuzdgSTtkNgRXXjZcq+ad
2p0211jMRVg91oD15IjjEZSHOW5L5ySU6tMD2jBsR4qKKn0JpFjFrxtHEKFqB7754njsNeXpTV//
yOnTGB+noY8pQmont1iypOmL7S5t18l0QNKeouuHcraY22Ku1uW2TCTeMdmKEkNz7iVyO6ZTQXh4
M1I3xFW5yfV3Ek2F96UBQ+kfHHuG513qcAW8NUEkmlPH8iDWk+v200ax2DZVFJ4tKA+BhdIpTWFR
HfQ+zQwm5vQRYH5LAipiAifR3TGm56gZDjNjb3oFy1H6sjEfb599wF57HUQ+Y42BcB/Sfb/YfqUs
W3nDA3WDYfKPv1oWLScwSj8SkcaxcAEaYTmjvKEyh9azPJGsPnlSXagO6MSxBAvLj4gT6+bVUU6R
tbgjWpZjxmFq17mHF7YKvzEJS0zOR/PYQV+lPyNqo6gSnKPFTlcTF357nZAu5CfP5ax+XiP+5hw7
xLBVu8qZbDXtgkElzFipREHwrAcuzGwLxmIE1MFmk19Q/6r22Bi3ad/6ru/8V84PRBUnePatfa3q
VjZ7iriwnO2mpm3tfSGSxWH2XsrWZkSedfOPoNFC/V1a6RR/o36Y61dOZAUT1QdTvh85a7z7Uegh
wIJEduYPVrCkOG8FCNPveMwZVY61Bzb1xENuho9t7dPmWFiDo+91JkKW3iLXaH1gxIQ/s9FWutQ6
uDQufVriGbACq8oW23Wb+zI8Btqr3X8B9X7YzxydvIQwAVEPx/JE/KlHAJRXhfyQT5Vt8+BWeO0O
a3dpY+yQx0hrZ+wOwIHD8nvpXY3EjBlmxr+5zG6P7Ti0VlZ3wCAUyaHgisL0yW5US+e7DaVJebMw
lNuyPC0zAf/fXh6zFAJDlUpHWbMw9/v3blKHK9MLqFVWDsM8Zl7tVHgh5zgSVEsUmINqz6WS4IAP
OtCvAZnFPd65Gz3/5tXUjp0l3QABWpy1aTAIdilxV1/RsuV9j4/RoNbcodNYtvVYO/A8eJdaiPwH
Wm7m4JEtqm1wEkuEG88KXZ+L7APpVk27ou6bXcsdXnzmnmdNfeh1awso/WWKGFaXJU4wTAc3V2KK
oO6lWmYZ7eLSc+BYIpR16zC0HyGJeIRXbpP/RxKH8LWUU/DSCmT8uHmExpHWR8EeRxKW3G50qvRR
+NJHsNsGHOyoIvTWnnK8INthTFqfVbsFAdSHyBkdNUBfLPI19/zRPaa5rtu/egH2e0LL5ZkvbzZe
yv0zFEFMDmXMnrdLtzxqT0gmZx5a7Nk4nDrrBPbexdz+iJWoPI75YA2MkUDUSbCnyBw3J6BzEiX2
OOEG4zP2lpSWAcyLOxxy8rx12/i4ogtrd52rdQZ8qPba1CQzNZXZXgNK9Z6wWKP0DBCFfI11FZ3K
xY+uoR+VVLWlo39xQyG+oijgj+cChCfa8uJHP6eUMkbS+c24iWO2Dt07l2+DnIs+tLRwoeWYFaRf
1IXBdXQwXYqNipMMfTG6/qVdnqQUwqNVcHZSnHZ5BLFow8diHbu952/+Q2oLB+IYDPqikqV9c9bV
wzzTxa+ehyF1IWm2yYBqvYGl2yLw44T40bEZH+Jqmz9jZMSZKsvuFLd9se8H/MQmN9NVpG6okbON
/RtLUwd4JlwJKZt2+X3rDoJ+Tq+PicaIm8+q6qCV427958RFZJ+gdgomtLEJzrLO5Z+J7m+dhTzj
t9NSet9NsI02SxO3OA2RvZn4CzamuJAxb0VYPiazX/1qCyIKdu44hR8IZtFlBDZiOlhm/zJGXZK1
uczvbzk0wU4UCFM8gx1phx+dtkgaZxFb0th3mghIx22GfG8vewpf5rDxztX/tbnA6inA/9p4Oy4F
59FfWTt3ps5jnOclNJqqzfju6BDdLj+wfPDr1ZDqUfIgFmPTPtQ1uMyFKi2ELn7e4YnDzk+xrRKe
yZJx3PapsPYx0gtKiRjfmVc48uB2GikOl4rHozGstODkXZUh9EmCMwVo0am2SQHbFiPnTifwRFhh
oG6ySyhxJB++ZFNfkcOH5OOhuwU0OY2RDL6AsmgdnKr15CdbcoQlAyycAxecwODdWtFkPNm46642
lUzrNGdu4JOoWPW9t/Gasty1b42AtAcxSLZwH+P4u9O2ZNsdOnI/JCtjZiB3ASolxWgJ9dszWw39
hDA624qQIBHdhlcL3IhsM286wBSG3SOIpH9nPMoBstoOyV54fUKLnFc2NFj6/qX06+m8ODU2/gFw
9pJz9lxmPfZngv70RQ6gkk3Xzncl//AT8Wz3Vs4sp8kW+PtFgwqzMyTyXLa+eRpMXd7niUwfnC03
yL7StH50FwMG7URR/CrbFEmZH4rgrBZ8xznd6/+RrTDUHC9R3AcX66nKOVK2uX2oXDTvdHyqD1oS
0qu3jt6hmVyIUdduxZmpFVYDf10o7/Wc/Igbw5C5YeMuaFi774FO7mdTTQr6xnXv6RftH0rkLJ/J
QOPuYWxr/9C1BPNmN4NDcg50OhIb0YT1FfsAb6E7t+3T2GgERQmXjAx43Hft6sr7ETlLeSRVBV/v
kszzNUDxkjH4lR1tmat+rGH0PjsfMf8ah+rMYtwdR7spCNTUG7xs0d0Xz3N9V+ZTQVkf08ZhFGn9
0Dd5LLDOVdEjjnIG1Qqek1sCTupMND6vW9Tp/B0oeruf2dA/tRM0V1jt8aAQk9K4qkAHCw81scyb
5Tntk23fVLTNTMC0x9Cv4seAEfU+bTa9D7Zmq3DaMTg/T7jlRywEQ/Wm4sQ8x3wPGbe2Vxxdzpy/
Fi1rf/A2dqsBqdxv5q/Unjuvo22uKsRrh7HjTOInyy3+4KnKtmEtf1bcs18U+pWS+0aQxh84sG1k
whmW6iZab8ZXvUDlR+F3P+b5m+xHIuxXBheQlmlIvbMP69Fktp+W9QAUQtFzDLf1zOJk2AfC9mNC
K3zn9376PpO/FF4msKzTHG9GPRH+D/Rt0mD9IJDLeSywuUBQ9OmLC4Z0cdbRXIgiqPHMmilxjzZ3
glMB3vwXAWYYPq/rpN9AICdxLMphTvczs6vhHS2ALzdbBcU+J/FnP1I89jd0twWTXSiu3P/V+D5W
LQ1FS+kM6lJNCHUPfdwn7zE6TA9r7UoICh2hpGXZJfS8G50XPTZeMGFt9GjuW4LU/bgpIhKMMZu8
qFy2h7Kou/bkDKm0p8LLne2z1X2MBXpd+fNnPvjGJ819C+Y/xSo9aLWmhAeE2Uft46wezhBCl8qL
tmilDyJIm8nAd6iAYVCmVIg9afx0BoAyreoXUnzG/2/4bh7Fu3C2rJG5U6T+HdedofCijFuEBrmd
DcORQK8yIe5uyr0T9GQx7tqtLGYvUynydybGVYOZ+TYsKatYCZIAhUfDLPjM+58IyVumlXoe5jsm
sJQagznyn8M1n9WLSJvAOYo4GZOLAuIKWCA5C6/cgmu2hjMKkDzGRrAfiiRlehJmRb88FyDbogjH
5ocUbi4R1iGfP2oOHZKTNLUiO4plJrSIaTp9BWXMopgoPzzitsWSv7AUZk3aDfrK2SV+O4waw96G
M7+9UAw/E8JPXq6BQ2RXD3RGIuIsbHwMqiCmrW0ldAewv3wpaEhts61ydPDV62EYfiayRNGwGUGe
ixzJ9prqWzIM0EjICBwD0pZ3M/pM7MNVcFMerl4+DHdlYab4XQZ8DKfQ29LhX7ssFJgNHZ8/s+rA
sX+mFnuIf4HVmiNgBqLXNo5TyVXSN/WPydLUckoNLO1eFx2dFmh8h288Nb3mtraR+9qPgIT3kC9z
B8qwTrG7b1cVq4vVElPTwZk1TreMAK8wvIBCju8spZ7E9FF3V5p8aok23XGnZ0kCVkrwRG4Ukipi
tdofuqLWdd9bnArfoTsCV5K8yxeCzz61IGhFQNjC6JXpmRlE9ExQEyfU3jGqBCmOvTzod4IyqrzD
X5Hjd8MBv/omf4IdFcdQj/X36BcNcnXHaX8X28LOupVgKDtZhwTG1Gv3Gi/dSk9K1USU3Xakj0hq
zo/z7NTrPXG6HD68qU15wGw2mW+6BVZieqq8vaMJpopfcuQ3fxEgm+oS6XZYYey4oG/2OMwXqii+
yZea+OUIyX3sVic6E1VX/a3EZK6Qa1F01qlDVtxQ/nWmOOGgqmIijr62dcRDB/wVtuYYoVMlLyjY
Yn7mGNaLg28Q0nlEYqVkJvkAi+9hC0LSKUQ8+TM9cTCzqAhtO519K/OoyQYVCvTnrHSpc55xmROY
gbfBObakR5GjVngLmS0ZFiqkWXWSNuVzZ+CbTy2V6O2n0GQt8LWNtIIdlzUu7a8Sj2y8qxnbe6IN
cFU/o33CbF3HSv/d4pQIGa/tghXXn0GQA3a+IdiRVnD8+DNYzBpOE9seqcLfvePK9Q5ddIy/Iy10
KD7weqReyzBjlvRPD/m4PfS1Ru4zmhINi0UCVj/ITpbd3lmKugKy3AikOBEosnoHh38dMYuSEQ4P
jfJ+PZdjm9LAbqew+2/YNGDe1axoMvO9ibx2uoaiTXOStSpHxQ7CgI3Kp/CtKexsyY2IBVk3R8au
mWyLIQf5Rpximm59lBNuLYIwmHaxz1urA7Jpbjh4R+c6uWi4CEqn2VMBbn9G09RPb/5cNNWBDGuX
x5jpJSrp2xXL2FzqWgffG59Uw//KcYr1EA6JGL+6EdnBLtyg6LH3w2JSkRQnFuGSjP1+PE6knelb
YlhreCXawHZPrgoM/9vZCyv3Qc/9Kl4cJaso+ACsqqKDk4xk8pUB4DobUqBH1NE2VOOQJRJD2X2B
SvmW04GDtP2na+l6324q4TFJmUHw6ywhvAp69pehaQv/yuLrhhmxWfn84k09elTl+Y65W0s+HmJ0
anc9BChfiSnKa4LMaiRQO0fd8KnBrM7RHQFIUceTIMap1KsLSdzxHWdSQbAf3NQVnT4qwr5YvmtY
xX2NFskn0AuKOS1NdY0ldRnHMe2Coz/E7r1C1r78HnvyxGAi/ConS4kQIjc9rkEwcYniSgtvwIeV
5tL3MhSZx89HbU8loj9bpbDjbOFY/YqF1pQ2brY8eX4bkxsYAWTwkFq49WaU0c2pKlw3KyiaIK7M
zMe+0SOxUw1fwCEMZv0wNtgeORRU94IENr96fajeLNLYnG1yXB8jvKOfmib0ldwVRf3LXODkhajt
zZMvRlSydoxc5E8oYOcLegvCK30fUwla3EZiFOOaBCIGISAapk1VdYszISsEilBfxkZWT/TqsYTp
1SufQfcjRexjvvDkO6Z8IcpAEsBPPO2DN6BJYYmGNvWhRJcM8G9ynroZIvVGfaJYr9mCX3t3STC7
NqOfbWjyvF3RJFXHiz3VzsWXyksOLcaY4dhF8PMkmch+38de+ZMsuCYz6ZyQFSVrmLQGsbl4jLZm
OjUzKrZDUObK2acrCngkMGmTlQlYy25KpqI/doEr54dtIpg8w+o2kTES1FBRGIlWfl1mt/RrlaJ/
j2WbFNmMO4dzcMinjV7ycHFPXCbmt1V4DfDg3NIpKFH88FLrqMzRokNVhgdpvFtQcGEEJStqqJeS
Wt1mDS6AveTO5JPtMp8gpWZXQYP/IJ+RBsHKne1fGeLYvRvidHltpQmnSxxuy7trInLUHDFXp7DP
pTqSoxqrYxvr4DwRb0eoZeu2wdMEkvLc1eVwHQJDb/wQ6/Fa0Sa2CyVTtW7H9eJsTXoxlLxewqgJ
v4noN+ATEng8COr+me2Yrysr87kdqf92nO94LqpzixvzzKsiD2wrhgFsAnS7lvTLDxcXWwhGzXrc
0gdiZKQ5DwJFzNHxLfNbKwU8qUDZilwmNxDrLVmop3ggjpOweLoqTb0Mf3Wxstqyw0cgf5vZ9u5Q
9ncVuDxvc6/FVyqhbd6oTwmWfb6QuhEHWNrwb0hoY+5pj6Wh06dex8RKmWWC6tVFz9S01F518EIk
BKAF6XxRsxvW+5Rx4G2kvv1H7w85+Fcbz4yXfTswuXtO+qTMlDNeY7TcLaUfvVi3wsa30gxwaLrC
sTs1C+JHRUUaVy3aq13y8WCCBd3RTLlii/kxE2OByrBbRv1omxpfC6/dwMbZxGbvLtW4D0kYXeCL
YzK6Qq99GnjmMh+Ac08PS1lfR7pF9y66XoHOX6DdjADNJYSx9j9mDiZqXXQcnGQikDeV5RLd6Pdi
BgH26cYjTTBUzmVMdCX2kRhSZAVz3p826K+rQJrD7D1jAD6ihkHgvMUVr29ZK5W1WBKxLlUeokDp
aPhkb45Cey4RiOO3NnPClOEF6Z6AxfWsHeMea78GJ5NuLv5gFJentInkr3BEk7vbcse/ePOEIKab
YhXvPNBEMBY//xXgK/oR1O0sshHV1BWHmTrKcB4OTkAYy5d2XP8t9AjCQSEAS/FjEO56mYbAvZUk
+rjs2tKjFJ6ng1iAsJTNHzHP0fOQb6I5t1iAnazzBWJgEoy/2wHfYIDp8aWzfb1vUTN3mZxWdA29
aPtsgKG9DJC5z1Vtx2et/SZ/LWFFn/oZ/gU5Q8QuVSM4AsjvbgEzNP6Fh471T+1KF/ns5CgWQNO1
/ndkOpv/7jqV38Mm8JZ1nR/7LCFFhBkbiOusK1Rr7U4jO32aW6UrTO9IIYRdoQw5Dap3OThddZ5z
h7RbOCGGn5nY3lStwGWIoysnzt+C0GUB1lizEIK1a/nPjJN2doIi8YbWpoJDFfOK2CczJkM5+NY5
eugG3mxuEdcCqDmncRqTgmNTtSw5GC2+E7FhByO+NxvcYXpyKreMDoXi2MiGSnSgIIwcDziMaVIB
wcwfV2aXH2Ygsn8X6VDyAeVGI5cG4fI65o1RN2Fmonp5ZemVyUOsdXFp1ejfJ964VtcUL0V6HBTc
/S5aCHu+OuT/DD+hSSoGVFi68bL649odMQ61yHihV5Nqj2wVsQKOAOch5/kYzigP5t/oCJq7KbY0
WnUk3uHtpoVw7+WLWo7RQP6waKrgEa0HuV8yGG5JSKuazhR6dL+V39ZmB2xuyWku/EdfdWhm+RaF
d40BoN2HHrvao0ldeRX+1J6FjvtPdtdO39shXe3F9EsIwt1zi+ImiQODWyseClBy8h2u+rasEjaM
10tNzlJdptVokGen/ldOHdtFv4bjP0oHcqrrXB5YPI4pTq2daBbvmruMFe8m1g6DQkAkXXRo+7zE
F1DDbLUL8X836WR1bpKxfhaBCopTS5rXwTPkiQO/4qwbPiZpt9LZWd1GqMta64b9H0xTwx0JH0RU
Y8NEMjlNDoF5DZLV5oCGm2nE8RbiD3Gw9fGOyIGaYbClOAf+LsVTQ1jInlvbPDG8juMnnhGc5wjU
fHVJmJ2S8xYsxXWzYv0VTcDFtndaVEJp/tlYHD8vNxDZfA5xZHGjwfKqbM69+ouIy4C8qbjcPlwU
NTzRcLyoF3P2sUdPtq6zr7EzIJKL/PI8trGXHMkcXIhaK0lfYEMY/9E+mn94mzuBJw8o/qqm9AKI
HpdMAkSYpD8HtafjUwwnQqIjyrgCnwbSmQIbIvqiJb/J1aTZvjgcSzgctnK/gJrAPQvhDuN5LlYc
06eU6H+596npfPgfSWe23CjSbtEnIoIhIeFWs2TJtjzbN4SHLuYxIRN4+rP0n9uO6ipbgsxv2Htt
Ey42tAlVCk9BeR4xQuwXN+t/3GBsrwOahGU1lwRbk3qWsfkvEZlei9AJnupSxWuMguNmqGdna7W6
BdTb5JvZBQy+HlCSTS++Ro7hL/mwR0sXdU9hbSfpHZTGtN17XAA5U1eS4Y5gtBdsljOe3w3rJfes
KrZUFt6YY+OlNoY3CQuzWQzbm4jxr6f4xaBLjA8xUrtTwmD81wIh89GngAi4tHSMUTlEZVPhNdrZ
2r4dmyksBxoO0bDxyaxdoHwy5Kdc6C1uKU4dY7l9BdZ7wU4CAgZ/jLKzEd3vyGfXYJeY+Xt5731+
6Yb1AmTyMaxuodqTrBhVwNix8M5TMe3Ra8zfMlbm0HcaqADlLHwbcfNBNYge/uNFrFPc+8lwT1vp
ekStifIpQhf5Z5zJ53li0LrqoYftl0YPFxQtLHeViQH/2Xn7sDCDOfqzq/fdtJQIc8eGAV/isrzc
8rlYz8Pg45lOF9SqecjGn9HOAFpwCPhcSzqBrY074QNMXhP8m+1W2V/WjGTSHRaE3s6cUZXjS642
WuoOUHMVHpVjM0Qq9BDRRSU2+OQsiRTq2GViZlOb9YCW+7mnpzkoQkfpZtI632dMhBHz+zOi0Lbv
LetQSoe6ovPx6+8sbHCAeztm4tirA75ZX4U+5VOx8JTxn3G3KMPHV0bVfa9rdYn5ws/ohjCYlbHj
89z1GIrTucKc1iVYTYifrE60m2KLJST8U6OPI7VXwlujwunjrVE2W1KAGxEuQGUQcOI0ePEr32vf
coi6rJRCacAyel158GWLEbdIVcm5EGKUZ1lcB+AnpZclu9YRAARoa0yxIkcsK1+cfvBDFqp8e6zi
2TIctCdVuHVk7ZTrcfDS6FAxSm62JXgWpC+SrTpeWJi9nYOcG6izPLmQVFg2+2Wyb63Odh7xmY76
MuIneajSgr43NAz5H22pUPAjkhSoGtir7R2oYAz7+OaJOsK+2sH/ADyZ5/nykExG8VcEGHkwVL9P
LMteqDMRMwqRBtUdsubMnO1xLhDomdHN91U7hOGuCX1LnTOnjZxzv8ALY1vpIrqPh6Y7+Axv3hGr
5l9TVOgWbWGIOJa7qH3tLfoom7s7Q8eHLk/tTW2lkA8cf49HluGjz4YU72s7IUx0czIK4uIzM6X8
80IRXMuE6OvL4lQmu6MfQMjI7T5Vm5RZAoNXZs/3NayZ39ArswfF13lFwj5g8pZlDroO6SPEzGAU
TnwE/eJ6V4kW2dt6LmRJCGVxPUCZwcSwDgyaF5YXJWshm46sg7s8Oq5csW7QKAwTStOpj4lW0NG0
i/kL/ysr+DVsza0o2cokG+kFegcrY54OUbibMyo+XC9ITN7khFx9H8YIXrZkIkZHmMchENa0fWjI
c4JqngMX2fDTDFiKEOcdVW3mfm3mZXw3xdL+C8JuajblHGBlrgMqtJUsxvkhaRAVrCd7AZfQoIA6
y4Cx0/2ULIZPx2tQnMqmZ6McppJBdhwjYb8sYVJeLdmW8mItHkoWn4dW7i2TqpO7WPO2IRfhVHph
/EsomL6dwoGSd0TgeskF5lW1bGbb7uQG+W7ZnNJysB/KrO43rCzja9NM6qVAUqwIs0XydddQX4QQ
kxbBiq5A6hcsPX6pdVRZY00+UcXcLGGmbb7GkQ+ovBk5YyTufmdXB7bw5iHJ43jECVQ12zkp2oM/
1jkkaNc+QF2a3Q+W9SG66oLKIQXjj0t5GLrhyaKjF2u6/jA8zrm/HNhqzbjgOi2eZzHG0QPiCDq6
tsHme4nwXyyI+SxvU2n8CGqK2IW7ZB56J2PZYpdbLqKqNVnHbvBZOpOXv/S1qif2ojUAIuxYkUt9
3PD7si13SC5be13qvODm4WBA4uC6d84YhfdFrKeNytRYMaMP2IJgywuekfhH4xV1vqRJd1KOgZAp
HpsK+GfdNRL+0t3hFy20oMfBHMC30hf/bEo78epVrRXdcgt8E60GbYd3xiTwfZq0QVGBJX9QnLRh
TIuYAWD4c4RWOxkCRr9Y3YBKBS8U8SHxaqwW1lgrZkR26K8gSUG2diPPzladHOcLL0q39X0Fo6iE
21q6EfL3zB7H/WIxUVxVnYAiBA6ziHeoNfxTPlOPE6ManCuMHZgqZi+54ttt0Rc4FAkBfeeljN3g
m+yMrhbUC/hUHl0LU8kBYBSOAdAHGIEbKLsQCjBTVk2pLwXJw+5W4oPqQXLWA8gHZzbZeaSDAIHu
DYy8c834a9UUXqb3XmPhB86HTp7JTrPNFzYZ33vt8F99dz4/aNpXdb5rRw5BTNAKwhqBjbcLRwZb
1O6j3DHHtZejYF60mp0B6L8T2LgdDUy68+glyCsB7Qj2HPU0+1/jZALnkAyShhutExuOVAXcG3Ze
j/PfHBbtc8+CawYfZRRiQnJugQyv57oo5L9yqJv8nQWEnRxQNuTV/xbfaEW6YBII9f28h5Ds0e0W
fivERpVjFbJel91RUFGwkXZbVS27HkEXr77A2RLaporuaIIXze8aLt8Brey5GbP+PWYrlT1K48t7
hkNLsel1H5LQkrP9atf4Maz/KtP3Dvoc2Z9YYnKSsRu0zqVcpi0SzxLDqETh7JCG3qsi2AATamB/
IGCHGZs1wn21xgrtlxaV/AZQcGvcDJjb/FNFzsRSckbbNk4TBXXAq5HEDXsc+DIcIa6Lj/kNTS3K
LzBdHM07uE+oRDvGt3Ib2WYZD5PvwpEqGSy/e0XNWIXBYsGAyDcxEqdqORdMfsB6daioNvzyDT5c
IpdjPQL2pvzn5cNy8VREebZXOqlaAGyGsUTrGKs5asXvufK7REdwcLCkPoz17A5Xy5ExIskgyFCN
Kv5IkDk34cugrrzK0xUWk3PKdVU++saQtNDYsf/LhD+8oBUfNuVEWBsuFCpL0G3Iu28oLxV8uN14
m4hktz1oumBZOzEXzj69NpI+4FnHu2999uWMTqaq8H9Y8COSitmtATIXxYNXNRLTiiumLygk0SUp
0E9uF+wmNi5Ne95PgqphP1VWLIC0tJ2/LefcflPo6RkoCgGxL0EHPBx40SRwuDbNSAauEU2QSeEb
dSYSRb/0IfJhHCWJKfcwcMjD8POq6leQm+qnhX557Zu0vO9ZfE+ryAn9NXl0C7gItGkS0eB+QKyz
tWj1/+P1xxVlKZfqy8ENCrBqDONjO41TeBhhms8HjF/La7toM+2DSljiqehzdncJ4tVyHUQwXFao
uQLG8bDvm0/s5QsvrEqC6KpyplhrGvP2PeQHn4Bd2JxwFSXFKQjSGG9sajEAFZNy9FqHavlEVD98
0yTALu+GGTpcPEGQkj4jxAS52v9w9s9OWizMC1gs2LsBg1m+rVij3shGyMnjnefYiONyB1Epi5UU
zTgXp78bOKDaa5vIDOWZHeS7W0j0ZXK4/q5YmLR7iZxSnEQlIISHkl3ZEal7791ZTgBv6RY/SNpP
QbImfu26xZJg+VVLakYXpvclOun8I/Ka4Nj5CD8hWI1KQmDIHPOkB6d6DRtqvjIizoS9TtHeFXWz
5BsZwLGZgUsJ+92kzfQTV411mEglSNeLmecnsi3lwLKZwEj/Jrtdm7Lv3UeMBV65oyi10ASWEsKT
SLP0Fv1lteeSWuYCOYGdQeQJEo08jUTyGFZjvJUxA6tyRw9KyTWEpmr3/UAziSB/EUxrrcgG5Q95
P9nMXtmiozKTODhYPU8VKvsN/DLyI4JkWo46DgJvF6NIRCZV8ayj0Y3G5pjAFT94TZQ9+j7aI7Bc
Tv3SIMn+jTwyO120T+esVf1/kw+5F62thrGR2PaFi1Szvuyidxur5bRKO+RIPF3CXDTC9VPDxHIN
ckRh4GyYOD+yq8Eh6Bh2cqcoZT75Mos6Q93kwj2pviBF27t4whFJiR7b/NM2SKVt6rasN+iHEHRS
tDfteUpsuKWZwd/TMeNwt2EQLe9lMVZ/xWysk13bLDi6TvgozIjbW0VWQtgjavboOWM5cW6btnjN
9IiAmA8fypnPC6GD2CahAhaTfMmVxRK0NYGHX9FHynjzXyAcGAZ5rNlGd9cOtTw6WdmXf7ARsEuk
YmIY6tnydlDObMeg1bU/S9Q31yWbl59US/FqRZYlz7Aaa+vC2CTjZWEb6DH2qD2z9W00Nq8mEyGX
E7OVGxZNT3cs7iVM/4JL8VhlUh8TJoDBbs67xdqUODL2XKxpwgmfjw9cxcTLLElU7cKyguZetE6+
l2M55ru8y+2zT0ZFt7Kog0A68kRZIBaj+ocRMcTRCOMFQgh1m4GlgyJ8LmKUaGvoEfgtASlTH6Eb
87pjj9pTrMpojt1tXCNIAl3VcxXCN8Mqk5RDE2wUpI2UvYyX/9q2SbdI7uWdhw6AOlpEaHt7N0EP
1w/Bpqk6zHE8DKQoJnGEqTsElHpq60iCswF2VGO4xVRD4cYujTWRg1Nqh1tkWtciZHpppkw/53WX
4mJrcedcy3SgNI/nOd/ZIy73YLRH9wEMw+Lunb5S6XFxMGfA0QrSl5ZpNGgcp+/SC7VGctEpphZw
pBQRHPeLvRJtFNWPrIyX/gG+IsoriHgqPE+9ZL9Xz1XnnRq26jy7oBeRcAFMn7di0E13R2AXXO0s
sWq8bR4hVpuYXde8TgIPJ/XQAb7FT4WycIN2eCAwCEUpsVd24tb/uiWs7wOury8vV+HTZAl9EJbh
XCpShMyO7U41y9+GNb1A2H+fN2XX7hDLhA+D79RvCzB3s211Z56ZJ8r0iehcztQ1aWW2/kwWJ2qA
i4URu4fA6ZhsDCOWdS2YO/wLs6QSX4JW458pZ2ypfT7JT9m4GQlFPlD/0uol66Vy9K5e7ZOc0SOn
WV6ok28ZEykTm3KTBGqRh5IGq30NdNz0fyV5atkPHUaGvUEtSXEKlx7TOYshbl7Jvm9BKFuGYleG
CQlMnazCf63xozc/SQFosOnm2kdtwXPBllXpF4aBvJnbARfEvW9pJ35AcogQcVXZM0vjOQv99yAs
xXWynKI56K6cjx74/ANchuZZZBphlS0i7IvKQI/qorgdVnbWz6e89cOvtgNA9VvjxPipe45RlplB
3f8av4ra+xidhXeEZejXKMtCegGFGZQpR43GvP2irevmPyxUTbHBluz+1zmuXz3KG+XDZhfgoYes
46He96iFsIiHNJQrT8bhKefkvfhmVgEcEEk2hauDgxd5iExkS2iGFwc85Wps67UtpXFQbnj9FsAA
DRjZP5hmgGAsxxxV1PTRjSLoPuOIhR51zpzoL+V2xnArZ8E7WgOjnnhSnP4NiGAHO2KKhiFcT0wB
MXA3xSNnBACY3qRIPxQj+y7ok62SUXTXUYcPANAcgFjY3UZxqIqpIv8td5N/SNplveGkdh8pXMdT
1CzyNveOhp+iq9qPNp8wXeRJ0h1weAxPClDAvg379lsDfbrv0E2o59AG3T4ir44uweBO3YqfwmbZ
jB4SWBVVT/7DLN448W7MEapgpPXCmr8mm/0t21E/BtuK5I9vzat8QxRj5gEtbpAJjpuIeLbik5Ob
f3KhYIqZ/cTivkvpnGYqJ/fUC5YqiJ8Wm62LsZ3M3vjwpt8KGB8Fw7ccdAVmEynXfIzOJ8WehMSS
ll0OSwxLMU/0ZI3pRoIUNrs8QafygYkhRwRIeJO+2uQ6UmW5OGva84gJsN3UaoZJ4w+p2ke51AzM
GjRDG+yHWQatS2HEEiR+O49+pksK8oGJYNP7tA1LVoYWHlvV+4BbVes2R9tbah/tazv9DTXl+DlP
QwbAus+T84QP4juL2LUn24TVHRo122WH6oEznYBPxIDTVLmkV/p0lFCqL9iGqWm6xh7wbLPG12Qf
GKCyQamxAnw3YZ8sz1ktKriv6Dr2XsfqiR0eBw8kN+KEjNvN3SHl0kW4zBNdDV91UQeXHCtKzdKw
yfz/dJdXNhdqXNC2ISrlmblBIbv4igmrKV+rDIrjlvClKt/NbpFsSxc+8S6J2znf1n0e1SAoirj6
tTHvOe9esDhIGASEwtcR30LxHqJBYC2KZjZOTzAr3WeWfjnTlgx+Y2ETxLRqOLq2QsTsJZw2bfa1
x2Hb0tNXZ2kmLNYZStdr5Sip1pIgyUem33G2LRwYtr9EUYw8IJBEg2FPaYPfBOIiTa92jzGFjbth
7YRiL5z61Np40YhNAbURxks/kysbl+e+Jt/wSFVpLYfFDS3rpR7AeO/DMU2y287eSc6LZ4HY86pJ
dHfKMN+/DDw93b5QKqIOFIxnN0mSDWee3+UN0JYquYNaxMjdgOKkCWzCSWsn637SqR+LVefVeYGN
I815LULh6b3tA6/azqNjYKDlM+YKj04dchFZJs1k5xOcMrfcRgi/GZ5h6jg6ng8xXYYju5TKxUK5
IgOh2fZek5xZiuTPld+iCMk9Ub1FJRATOpwm/WablfxA9bTJ7DIaaTYaTr5bWCRrVJEekCnLT6oK
Ddvil+qraOdAH/KJbr8g91lsJbidXcLOAg8sUcoUfD54v7cb5iynduZt3vbUOtHK89iF8kw1br9F
FqqJGuISP+KzgLvEgOm2jIcYCeSrIYbB0UFYPzCIx+CflTXj6BDlF7og386Yori4s2pmBT7GT9ia
K69YOjwOSjNRiYPZVtvFZW7Jc9XPTrwJ88WEny0HEtjWllnGM0RBK3sKMoYXzywSqQgiBzz7gapj
Tl8XzsFk6yYpxiiapmPFPhH6TKz3ftqwSy/EfEKKD/gNyuhhxvNL+pTIWWqUjpYYZ25vsm1Dq99z
GWY+gTDoDzoG7z1MFoQjk/kJ+QznM0PYBWQbka8MTQ7sRdmyDjwNzwuPbXEc0CPggiOyhBvBCsLX
sMzMN3wUr323MFRgZqj5MRKGOqc6kPKcM6H5R2cZo1IkLY19/FB7b3nsxt6B6XZ+TmmV6U8Lr08e
Eae4KCVmw3I6McmFeRH7sjxhsevjA1sxvhYM+LQQ16G2QEX6zoTbSDAX33Ji+R8oZqynpnBRhgpF
yK4DduQyjZBPUnCu7MhN23w3ILruVN2rHW0XbiVhV+5Bo294SVPQ+JcQf/MGdIRF2lQgMkL1vLl8
IPDWXfBg4x9eF45h9c/uy9uy5Z2bLb+gfp5pbl8Qwgf2PsDyyMdkipax+FSA/vdlcVJ+J61d08by
IdCDZKk5J2gQkRe4w1saVc2vcZhA4zHuG+R5dhDfZXIGp8L6wX31WKTXRyJ2TH+j+KjsAPEgviSK
yw833G1+thoiXES3t005H42EbPhNFSqihwHJaP88JWMh70J4lctLGPWZ+uxBhu7qNgJKS+hhITbu
Ql31sDDx3YROP3+4Lt7O2/LrH4xDhEl2B5i2DpBYxWPffolqps5o61H566zNizOU5GC8epPHxKSh
uAF55dtoKm2/P2CsTdxj31NqjKHP3rxr+IOrksysr9Zapg+LyFAMj6bDjTToPVARwu4qdLJHbbk1
4zyfH5Et3Bx29zLU6G2WrswvTgiF5gkSBgHKnRO4B+6MpUoQvKJh2TJwCD5tkBZX/JoFsJMmYpS0
KJd+EYn1pqJegJtjZeMeXAF9Pbjn4r80siZWyrpI7s1QV9N3l4eI7KYgmCWkm1HthTOWmhxhkMDr
EVG+t6berT67wIWx2jY4xk3ph96KWZ144IaQzyXdK8ITj4xQUYfFD4Da7gLQe1K4txUxQgYYB6Gl
SbalkliehYyKzdxLq957uPm3tYgxlcbOfEtthMTCwWTvbYrt19RgV18lgRafw4z/m0aYr2mir984
Fv0evaOVvdkkEzzjbGgfccN8o0k1P9DsU+Jd0UlWuihPJVKZgwdMkBG8aHOGx8Y/SikB/WQ3CzPB
hoPdr+GtmztHZZG3HaxCMuqpEvsqRBh8q47DGuVP2h/KqpbAL0b33WWYwJBo7FyOhyEODmS1s9gW
N4wPMgV+SkbF6b8lE8ULLtX5B8ykBd3Cjz12fJhXXBs5NZrJLHqYjF0/K37sT9i1/SMVKqWYABeE
K83OrqU2/neeu2T5WVJHl8jWwXyXeGkg9xhtsa1M1hTsTUbvh0IJTpbElXMvnJrmi0phK1K09Gu7
A78LcxXlqJ6Xi4vknkoT4jOrdCRmOkrJyaQpWzbC9nSwQVOUvTdpl76VdP0c8iq6T9tSPbdtBjaL
eqZ4H+XwkfWlz8dVIGhQyqsvThyLzwaQy2vqTTgg5ZBnh2Bip7+I+a9NQ7PPk8W/lm2fF4eQF2/r
cesNq9535UNX98huAkx359GmEd+aIRhxbgXdce48PlXZDh/UH/O2xxmzc5skmn78vrKDnQVzZdfA
DMiJvMxYjyL7RiVrIZJTfFsEmUQ6PlhTHbkba7Cfw0iYe/vWZKEb4flNDRhKBMYR6bx5/GQzSVhx
SZUbwdaL3QYJJifVetmRKT2RfoXZVamkzsJi3ues+trwpHU3gjQRVz2lAODE3JysMUveZh08Y7Wy
di58vouN6vlQ1074KDGT75eymfXRaYAEcBa19AtIpeuN43nuKeP7gWDE9oC8MM8INjGjQ5khyvpt
5hg+gbvju2XTlLLj6bPwvWGPuRwEMo2r4LI65GlsvyN/ILoC0TNLVQn2I+iXsdgYT4SC7nH4Rpqp
XqK8QQpUBvk7Qkz3WPswiMvR1R4qfNCQSLzTXzZF6Tarh36VgclcBYqfq55gWeWjg26apmrTeB4U
rEKaAACvYRzs+nbxgLFh3Og0jJ5Slk209DpLkIVZARt74qJScnqgdyGoqOwDmizzR7za9O3lTkU5
O3yhN5y2bmkmtKpVHL1ZYYxaLbGuy+03RQTZzERh8I7cCDDYLioZsFgAwQ2olw52RA8w9PpQELGz
Blfn3iGnoBEN5TTedp4ka5ZTk50kRht+1AVabpUh47BdSh2wp2ulmWgLwNRkeVX6kQUVsGjmPvlE
wdS7hcdxmPQkIqj2CPpAkfMyDuoxSpYDn3W0bbsFOaC0WP9hqf12kQZsekdbpykzJyzVTCvbYMj/
kVynVtZAUuCk+FQX6MrF8zJHBECOgSH3BOKBwsrUrWk/Sy40gFwfCf3urWAb+/62EqI8RCX1SI5G
+Gkp/5L65EGDC0jcU5Q4HKoOCOt7e0TGP0B9WuOOh2CKquZCsVRe/OlmPg+QWvzErcPn7Zc4kKIi
DHYkhfQO9A2eaMux/ss78GAuKZh7hc9gx9xFs3JEClZ2nqzXAES5iENZPReNLOBcFqV7DJk2f4ay
a+4mOWJBpxz+oXKvf6uqeShvDkte3VjyPxN2tLIdy/kybfnQqC75COGYrwY2og9xGFQ7yOhOShQ6
WNd17kfaxmDTcKln4qe2nPLKhTWdfCqtdmXA8hBrSrbPofOonyluIcl5ElwIsTu3K7TkxnrzEhuA
LrNcPsFoODClsBlA8mMuHbOLbs7mE8oe1NZpjnsBUUi3SUvJ9IDadkVJH713U4KVYGzkARkQAI6c
wL8pL7sXVSqaTQKBFOIj/4ZMXUy2bch/5JD5/zei0uUfy6mo3oo5ce47vSQuhgZmRkMyQJvvPNhc
Jqt/IK6QSMnjdxO8dkP6WsSxe0+OS/4kWJtvSjWFkMep/6d1hzpEbj21pPmmrMaUljVpWc/CbFix
4e9vlUX6O8Xu8Eyv/9nGXrxXAFFXOOqpEFiREkFQdV8s4k1G4dd2d1rloVinbLFhAzCg+5qh7KTr
wG9rfWcrWv5u7P+YDscbFXoGmNU0tk9ZYIdQp6LsJjyvUADJ/IYWHUG+4w53X3zPELLj92351eVO
uietWK3zXjDYhm1GED0ks8ek1+0TXQpnSaBb/Ueih16144KUQNcVo5bW99M154IkbgfAz1YtQTrs
bnKFNV2lWWsLWFAzd/GGWE30HVOCFdEt6H3QstZsMwL75MbMdnvMWhvExGrb6KzD0FBhVbVz3a+D
aSQRIm/CbthmS0sp26CuIpGr3YwAKzlO5jdgc+gfPWMNa2XIp4zNe5smRPh6N1AHaifYN8mHNvhK
oehFmHxRKqfTpOGZs2cPOM7wVDjWCzneYGI9XZxt6bkfzGjSTy3t9hgNUaD3TlnsIUTe5EcF3w/2
cDd9jGuGYTvpwl/sO5w7a9LGkMbEPTk8BgN2nnVHsG7WMWPx2OytgfGg0DJ4LnFlP0vPTzcR/jdy
uSIYaFK572Wn7A8LXJu1LzM7/xm1QHLDrVX9Fr4ivRU1FimXIzFda5d5/80vTrFPAkfFyTFm9/UQ
lHfChCTJ65BRP9wHDB3Ad+IhoF1usAtlaOPFTccOqTQb20OWhxgFMlZdlUzIz12m/5IJYRRuyVNu
YyxvqI5RVOUfDF74x8boWg1sTiNyWjEJkPsdGvWeQ6PHozLNjNaXIlGvuphfkvhWI+S8aXuDlhsh
sPA3M0yhbTCE5RHjWfLYsXL4zGPvlrpRScbat12DO6Ucn3icKLmAru9ZMjDVCAlGdSBP3vch5M98
LroXA59iXRTa69cIE5ybTjF9uWn93rA8zNUpZuhBNZWkDYFAIF7PCxj1LUEo6gcDdqRZZiU1B1yU
oQTzpTfTu7mWt22Hafptupzd5chv8eubjCcrq+K11TqA/h28Ol+tLsxdxXTG21MCheC52YTjReMB
R3CbVRYTXXQlcLl/oU9M78xP7H1YRn5H0JXyrmPY9OmxcFhn79QiBEYejHB65WDT+uc6gqtoQky6
GVN7+OPxdep9xcb+1c0zU3/ZWtcPS7+0jxLmw6NBdkJv10UOzv7QFDdMPwibI2o2QapUZAPrzWFx
mo2Cxo6VJ3D7oHqicRQ9046WGxyRa+4epFffKHpxZe70ZKboa6TPkwilSDW/oFqynhdkt/Nfl/EK
LFJCmmXahExkXFLAhovO67tsDrl5+QLzvLpKM2ogHEtbnDJXpjDzmuxndlOHWxVttb8DSOOXj3gA
XLM14MTeSaOj1tIY4HZpUNcHukM00vlYywfHgN4LB5HT2JZL+JwmhQ9QTiP2e7YZ/WYcG/BsqCZG
jyhzZA/1Nh4cKzqjgLlFQ5eVv81yItZNR9+NXhB+YZER+bejcU0Z1SGR8aIWyqYfEKEmuA5R4TfR
eUnr2t4PehL/sTdtToU3ZHSABHs4KKhdc+YtvCGPCSHYQS1RvxlyzQemOGT5VJEQ6IVjD20mRAcW
kCHGIr3RvWYCZMMqYKyDzX89CobqOz+UyyeaG1+vpFiCV63KuSa7vg66BzNgHiWkrkeNSwT14IML
9Pssv5HhXDq9dIPVtSOtcMaDevEA49UvLLKsGXXOzf37ZdPENh+pQF2AxKBlmYKvgr6fP9662E79
yaoouUhwUmtXMZXqUPImaj7SK/BjYo7Kn6GZMI9as+tw+OnYh+LySkURwJECtUoCK9/f1UuKNMk3
iKvSqaO0ZQCdHTgarMRhQuol3lOEpgLLMPrI9BWOYh6/xdWoo0+DSX44aYOcH/9KY2mE2hoaXWO4
jcgpdPeoAwZzSHlX84odT6ot4BxNbGcXN449Gzg1XCdobiEZEMWxSDI5kWi1LPZAxlLXTxWRWUNW
UsLxn3JU54GDnZ1yI4mxgdGG6Owf20g7+M+UcFAMoIUsFy16jjIw3VNaxl2MvoL+uPDB4cF+6XeM
lsGAc/EsT8hCopt/hSTMpyi3LXXoYtBBhKhwnaxowhwsdy1p51XQkYqUoHNYYZRlLpZOCQNkRNLq
s0im216qdPWFDjcGqQ75ggoMh4lYDb3fFYexMsuw05GoPgnTsImBLUgqcPADjRs3t4v8QDdNdmIw
myW/h3OXy/3cSS88TnDWYiSdNTUnQBn3pL2RHgVKD4snn+71GTQP5MeVJdphuKuGmAkO2vymhrEV
ZtMTviaUw7UOaKFdbvbxvhgm6R+qvo7MLrSypcNg1+hP1x3h864omCZxpnsxB4U7Ejl+2cv+ub/R
OhrnFtWI5tWhcb4pgQlejDNM8qga1BqfRzLsHFheX002Ig4R4K25ayrffZSpP9+YWQQks3ckOeWI
OCycj33rBenOcU1Znfkng45I0Q5BLsdBQKSpNbz11iyvCKC0eSGjSD0EUgt+KWJoAJV4XrevVeUB
tYuYyDhuR8PvIy+joC1tw9meNq8UC/X4O8L8+SWgDjeUy3I8xE6Ggf+CRKF/b8u0BW3LsP1aW+Pw
LxL4Qw54XpG0lkhK75kjevmD6FwKH2Khtzx26TfuCqmOFtPVVdAm+UPOcVDutSnTYlcTffcTBOTk
bDI8iMRcMLpMDgVctxQbaMbPCX+4ugMYFhBVZbmZ2CxF687/mMePT33SNeM+mvvwB2KcjaeaBEXG
jN5ADR0A17A3aRI0x0bkzZ8CLsJcybbIplOLse9stmxf+Emnp3lqrTdeW9KfUAuRcBaO+SiPyo+d
e0PXIna1o4u7dID9S3XWctTzzediJ7qCDXHPwADLBrZ/FhhdHl1KSGzWJsGWQavICeTcmXJp3nDo
BAz9aZRQVTtuhqNlkg59mxt4NEkktPX3JCHkkginFuFIGbjdd0wIx9n/P47OrDlWHluiv4gIxCDg
tebJU3n2C2H7O2YGIUAMv75X9VvHjei+PnaVtJU7c6Uv49PgEyXnwh4LuDeiIU4oO/aWm6C25MuS
EOvgf4MUCFWhSQNeaRDBhT4FslLSghx4S+ikBgmvlNUGd5tfvFVw0cdDNQzVj1VOmNMGtFk+s9kk
iA8BKPrxcjKq5OhFHLzAMC+e+YvW7AR02Z2o/Qg+hM8b7oAI6OBB6gzm46wOh52ulW/tQt7AzX5x
Edk3JFN4fbq25007jQXOkHO1Cfh1ZL4/s2WM1bn0oQOfMMGmyX9ap5SaW/3YJ1trbFvauIEzZpBi
KWEjajGJZ0DnsLclu75bnyeD2kAI8CnQQ4sgImJRrMuSkXA18ssEFarAjHPLjf1Tjn/rbEPczPaC
W/GbCkXezOxv5ZWpBKCpKW8/cT/Y6BW1VVOH4+clqfhxiNhehDaTg1vmE97iSnBum0U5wZ6cC+Rm
TkrSxR0n7xNJgupDND6dt3x6CRQkBkbShqYwSGxcidRDtBxER5NkWfKiZ6Tn7QA+a1gjH7iPGeCw
ZtPyb3hJDHSuzeR6yRp0rLiz+swmm5IsxaXpa0avDtG1+tS+pfUrcmp9sfplTMhvjSo78ezzti1J
jX6PssZnj3VYPYEAhRPpYce/oMjZJ5Fwaog0Nt+iCkuCNOWC9inI0LENmuFf3j5zSX1s2RfinqHe
TGChJN2bb+rR0a8Aw+T8nxNXFIKsKoGE9527BpsCo6crDwyERq46bQs807CY02tf1Pw2ilnQ+4RP
f4qg8UQoSdPURN12Hkn0rwTU03FdWpWZ9/ZoxfneZGHo7nsLOcxp+eys1Nj2P6Fgv72TpRovAlOO
+lboyQWGhkT3R9RxK7koCkXl3jW5lExQJRCZEXHhWk5uiLtJM3ITLc2h8klSQxSbsHWDdYImK/hV
S5OM9oG1QJ99seEd2jtPkjc/OI7X+Nccsdle2XpQy6FsOjrG3Gas/cNs6zw8cluMCOLZDWraJ7yH
YdE47EtdG6T62lYqeKmJRdI3BRQq+e7NUKtTwu3/R1ELexr+2PrZ0rg3Nx2UkOXeS2r7D2fy9DAk
I1BplUF2Ifgg7Me5hWawmUaoMSfdOMEfPga2dNKzs2AdYHsMT7SNLMFXCz10M4RYoHoohkwPVZnd
B9oz9tZwE1u8iwjDCWy967lMg9MSRnQhM1qhwOU6BeoH831TUS/JYUBFstjlNvvOZxfg2rEEicP4
MNa/U4ApemV0j4fE+PCctyKpkQZ6bwCQWJdt/6DhhjBRVoaROGsz/4V/U/w8+TZYOO7syAYzF1Pm
lIdhMzxlWAWP+cKW/wZRs++Jv6eXphUfdsuqd9PDb3xYxgnuCl147coH4rJtG3shjm+5pxDIYMJB
LXG612Es3smj9vnTPNg+gCp08LXDucsaxHIeAuhCNsnnSiKENdajwIN+ydFTi3WF0LdTVk4h4a33
QdeYtrYlMvkRu0QKaWSqoj22Mfb6bpRXH0tlyLdWLpVR+9FMVnHRs4tRyQiIYX0b8bswcbyILbS0
VrHnipeywBm7EEdqcudf0ZKJSquJG6lp6ts0FX7eWDH3/AztPYg2dqkum1aF1aksnFU2NrDM6mr+
km6lAe8uJFVswiknz3FfEqTubVyFN2qVESecU1Abmir6gB/zH6wjDwyrGR/xG/L9z4eFLwG6rf8w
8Yi6gg2eOPBQVHeYHpO33uq9fRHyMSzGOaXnosoEDP2UZ4Cv3PIOigFepznq/ym/L061siVr1wKr
5jbKiuoSOXFx6MpcvjVhyR3IIpvckYYUvBpbEuO4BcM0X3EnBNvMx5YMeCiOVm0fOUDTCBDt04FG
apzg5Ob6RVMDXoxNcJcJMs4gNTCvGcIybFKglLjesvVjj5sUmMF9VqTyIcX4dgkFVUOo09CLAiRT
vJaq/RmYNoYNc9v8YhYXDBKTeOR9N8irLiMv/7D15DpIUw2XBUKZ2pd8BOwdzvW44bfXcnfMXQuB
p1bFpLe9M2TTkXWuHW9MWfWAZ5ksyMHw3Xjma03dItJyoXYmSAd7E3itKr6L2bBH8K2JIzcHvAVQ
oKKi8CXDGYXfRhnYZHijZQq8g8I3EAS4x45Aen1E6sluvHYnBF+/DY+Pav7obJXWa7F0oX6YrKQf
L2gtBDskiT2Pz36Es2GVxERS94l141xyEkCtUggp7rp0RhwBiD4RNkrbi/aeMuWNYUvLD9dL4t9D
p7it0fr0X5SQKIMdoOZbARAnCC2ImObBfjgxbSQ71ucU3eKXqACVRfSg8eYeOJLd2ja05SGa0WbX
VXhkzCwD/vGC1+dNR8autM7Sqp25jSoxIF9BPMNhjmF6UztJ8AxNi00a/+/z97ZuOM7mMFJfbsya
bw33KOIGIcOrrh05W/68E9Wc2wnvLnkv4sjEUsnLgg4Jg27YYbf0nqGRRazmcG4k+Pxyle3TgpFn
y5nNijLv0yiEmBvjrA+4j/ia08cM1TM1IyzGFHTQxqsdbz6QDRrNWtdT7+7JqDrR3gVxdGwiAC8Y
O1JjkE7aNr+QjmjbfV+wY9mKTtFGEclOgUkJre7BG279GCHt82+VpXDy9cRGrq1XwJYFKYgtODdh
NnOSKNveUyODksgnic7ZjEZi96zpVnSIctU6/QXVAYa5Duf4ywZjht2kb7N2k0dlyfbJjfWLTSnh
7zJ3ALTpdeK+x7Db8MAPPHH72UwYvC1JT/aHqbMkUaeh4J7auctoEaSAz90180JfEE8RjxeTw+TG
15U+uh2gyX7Z4IjliYg9mTGQdl+zbOB2O/D53HycDgqwxZ/DH/arRvYN7+o5t6YzhybxaFrhPAJ3
PLCe+HqTZw0mHbKziqh7YSKIMouiGnnjA+BceIrwOkOfi9nr8Hmyi+PYgsNam26OPq3YsZx1kN8y
QzhZax+26awdVg2d+sReCqiNCcHeDTwpKMJxcCNQba2jfufhccLw6YZzgwNj6EL0Jt4z277x4DU5
Jaio1RCWMDRM66TFuUMc8RG+Gz87sHGz7KPvSBx8JlYVUENjwnA7qZ6PEDwSOaxZcTUue5uqu/o5
FvlbenS0geVx+HGmuJiK67zmeSuY8cMN6yxOnFIISnQSco4S/jR9uFt+D00BmSZW3hHzips8eyHW
ugdW7R0FG37jT5++cJt2B+zTGfZFGTrRGvOI9NnLYseifCvsvlMukm4DKiC4Sa4U7a1TfMfPU1ZS
DEmGr/f3ibRGf8sQrt3XDDy//SJ4clkQooMsIrzA53ODEaUsLgM2QHBIDMKnQlr6d3L7G8q8muo9
g2DyPAQERraqEeTKIdNM4cWWIgsrmNSmhNPgm3reyqmBNxvgB2Q5399cqkyk8g/mMMs8Jgc/PM2V
E/9N/pDTSVW62e+cCnWpKK9GSoHywt998cqY/lDslFiCIrxAmq0qSxY4Y5/Y8JoOGdeBeUTUFbta
mlgWpIwg+0YzMAalVuFTilt5qhKsWQQq1PzM/y14ijDequ3i4qTbpQjRzppQfffDInayNowqrb8Z
rLQbHpBti5RNel8DYRWjz2uyw5V05yRh5X9YMSGe41zkCDyeNhS8Q4McivUU58PFjCT8NzO2k3qL
xKTadULS74ongtdvriH0WanvvZWzP581Hv0OjKwKHiE1U01D90bbH2dmUw5azbIFlBa2QqiTQ3qg
raD7s4cm/7G6jFl47LBRHh0CxuLgc1u/zKAr/8AUxe1j7RCUXSmnWu4HhpgH3eX+fZ0o1hExhykw
m7GxnpJZNdal6tryO6UZ/p/XJxSAtQpzLMKAopaB/k9vA79fYskzHYWSkbagqhnb/bmZB/m6Wll+
L1ko/gfXSPziUa8fw2TGnJYT9tvjdoJaaycuDWIsrCDBabpGyP5lN7BWFMiBNZpbMK95QjDMkgJ1
3ylu6fM1o7P3VLYAzrdFLXGsKctjtakViK9n2JmO2mjMhj/K5l1OEYWt3gSlY8Gacoys2+mwY5mT
a1Sgm+csupLDpq3LF3lCVJy8KhSSDG8dYWFjB5tgTlPWqqQRelVF33GbaTQUuEqLOzPStfyELaua
XaakvJdW573CyLwWzfwCiPGxzPLp0Zpmyhv0JC54y2D96DR5IC8732s+Uhlo66k4lhhxj9IxWC5w
K6fHznRyxy1THDBjt880/MxXtvnLlhceNZVTYH1hYLTPlPRyPjuD3KqOzq4c8NROhN38nsj+Zay9
Ed9Cnq/d1A3OE9GhO1l3+J6L0DrV4WRv7M7/XPigbGO/f24B1mxqwHt4E2i2w8lTs5xFeWQf2xKi
iYLUfBBUeGdhH/6WRJ2erB5SAfN9dkhxUtL7XEZfSoJKSoRhcaYQb1dxU5acqkO3myNPfvlAld6t
tL7RqwaneqxFYN+5YxqvsXN9xSHlNOAiA4VlVUGAQAppL8SdXhZu/FVPOgC6lqU3hDVyWg2n7Lex
ocvN82CdCupSnqocQoNd6vkR8yDtGNqiUSgM9RkfdnUuiiH/USoB/pFX+UHTCfhgmWF5l3wpNzxj
AxJC/vLFk30+cn8SbUjBjr5PGclFdH3/X6Ds/gxT6Qa71PFvziS/ScJFn6M2bC8OaSQC8119wMQ1
vA1YxFjsdu1D1Aa8rjW0SMsO+hdNVRwYDRInoHVm/l31T54G0brXlfNqY5pch750jjC43YNnevct
zhP5byDjttcO7UBYEMSjI7ri1ffz9sP1Q973TkP62GGJrbRVPtMT1u6X1ibQQEp6a4FEkarN96JS
/yhfqbdgJBDxSiSJszFwweMGZ7RvXA+1FwvXPoabQPzF66jnod5oP5eYYxlV8Ia52NA2pijEXdma
7A0mUIlZmsERT8mwG4TsD76sxzuQrjB9B4kAQBcRQmKEuki6j90FsskR+sGM8SUfQ1Y8U7hiXI4e
uVlkBdd6Du5HL3weSJbcFenSSk7lbjw6tlV+48e9kh9Rn+5ADidKB2yyzXSknyl+a4poZyGiffo8
h85zVzn7BkMEAVPUWvJz3YEP0CNp4Y+s43IWpTX8EQMks8qbsfSm7pEz7jOol+y98L1xA5wWKcqB
AVVTsQiluUNdR+N6mzLI9WlN+ofp3987Xsu5AGGQtKrbBe46pj3pWoKRMoA0qq1oovIAOrh9pHuM
JGg1BseFbNCuFP2RsJ2Na0RF+YbWbx5tfee/znhCPvlTjDQuWM+KaN6nVfBkwDxRXyiGo6XGw1MD
xG8gTFRT9XxQTuodfFBs1HtDKmTJXCPbJOPyW4l0xvrfm90iWmJU4/AuLBvXOG2ykm1sAhkhHgd0
Sh4CXG9jNj9LqsGpwLWSd6nbeD1T2fdSmJRC0MVvgx8oKOND4bKFXNV6IaJAJg5FHp+o85N0nb+R
8JzEyld9Du0/cdXXoqqnVPlgBTp5aYGNYrWpaMjgf6MgM9baawpa+/c8rc0zfxO54r4O9oLUOwKz
b/6zPTv6CEaMkOkE7b5t/crbLglm/gSKGNxfTDObeknEizu3hDh8h5CnU1N7ShH2VeQNLuwchtyC
kTPIX3mDqH3oVNOmXErYeBjN1VEmAMtLhVvBa1BgJS6GFjjmQ+nbrEO7Zvm0J3pAphhDPstC58x6
tt96I62EwsFwEUBbP7Zx9DH6QP17Xk/XLAmzP0RP/BMq4/1vF02+CzIZbEgYkPVgJozRXFX/4wSI
1ky89NugzNPg0wag/hoXq1HHoEo4QBAUpV8IE4Ra4Pe27SlM8d0UMuLth/K91nHUHpKx+v+DlEwG
b6L3bLDNBzE/ZncWVs2J0zj9KhPpnLU2/2yDOwE+2lfmCffcOlRjjxQD7GKgc2vROwbCR53cs8Ii
CuqyM9/g1iLXX9rzzu77+p6sCviJQrNI6VLyok0u65aoNKs58Hrtd5/n3l0emvhB+FOORdBK1/bg
v4GCTd4QYFhB43h7sKwy+xyRFp4moUkSVjDiW1iUd9QOPNBa4D6WJhB7PU/Zo2sJ8+6UmHH7QvQ3
LOkN9Wqp8NyGud5HEdBeBkGXvBdIiXuCJSR/5WDWaDzNS+PZuGGLsd02Ueys4TqZHXqbfMz4TjAt
p9QgYtkmPbcE3V8RAwHD5jO6V7YzMUFyIw4twuDGKfv4upQhqIaEdjx8ivGdCagX5jlNOxJGL/eb
DBixmmnqGBO9gdOKdOYZygrUG1wa0xsotSbZyIgX58q3WbX1ietd5jlTd6QX2eWLxNksiO73VqLE
Bcpkd56msD2RpWjfA80DUoqg3aIEz186SZ+AROKkTcJH8LhftucrfKiIdavKIaIj09q5xmAvdr0/
d2fXUdw+XIM7KQf3KObyegsHbymyglBfOBa7k37czxG/kDEoh3atxoSXWeh30crgAHvIiFOeDP6G
58DvxWvfawk13gZxuI1Je/arWvIAPsvcl4ewq+0jo7s4TLNu6cngeX/kzWQzdjTOp1zc+FiQ9D+1
C0+fiDXDRsfSbAcMHQKbstZPc1P1hzqbpncS+/Uh7GugbvxiAwiDLESfp1Ytd5FmpW5PVnrWUeO+
5E7ITxt2eYSsxB/4BtQYHixdWOvCSl+mDNYhtQGAQSW8JG892hREGANjdiKwhe01TFjqe0iRoFm9
9Lvt4mYjxjj+MHZ/Dz7Mf3KyG8esCuL47HYyfSiboXoltYYNtgRmGg30z7KyHZqvOkekYdto/xYO
5Sp13wwbHbQlROiGngtriK9UerBRhHr8Q+229w3RZT/ycCXFA2/jIkQ172s4JTwUsUjXaI+Du+lm
atxOecee6obc32Rx5qYb9kdUN2LVxMBoNTM27NjxMrbQ1bK1yz7ZxxNCKJ+cfF3nwp3xXXKrxC1z
gbvI5jdNTb/3pz546yeT/WIPxl8B0mvjEyT/m2uBDYAzQ6966oL3WeC+9yPh1lU0++O4IW1eXpFJ
Cnjhvm09OyRRPofaGBwSvhXvZOPH99koU3zePBO2lBu/pX3bU5khvUf8TZDHOMELJr6ppiXAI4uR
U7FBLIcNzUdMkcILT1K8cG6fbHAnhjtd+dY+qYT4i/IRzMcNuE4TQMpsHvsvHvXuhICc9hn7soYu
GM8ALWjkzqqppw2Yjh7WhuXA5DrqK2GZ5QmYmsXrfg5Q9srSHDPIQ0x0c0CXgwo3NAvGODiT4dt3
K3vXuKq+NpmMMm4QO90kQrD4TULqDpq4YTzQWQqVOZJHaq6j+zbv9XfPVXQZyyB4JYI1bOakZynA
w9un4cnlg9DqpYhWiMnNOka9/i4U7fGsoqaLQEw+ZORLrnlKR+LGde36M2et+kuqMt1RgMmarbD7
x06BYXCKNPtVjosLyhpu5Vmxd8aul98v0URp5Wx5bzXe103TV8MuiURws/+p8B1Dh35lNRkfXbeK
3+Z2uG+apT/1ORD/mtKbn4SH85akB8fG3DmrFGjGDZQiQO2EtECLwupPWCO7f0Fnhh3/vfjFCm2e
w61P7dwAW/8EY9nfObz1SXcF80XGYjrWCff2WLG2QYJ0+vuMuUhRHnujcZnqv3Guh/sagt+d75Me
w+wJVd2eiBiWVf7Lxp/TPUutG0fXtN/DRIksgt5pApa1Avmc/EPJKh54BqjPeTI007RG1K+Lcd4I
06FedHQPrlXPsB2pYHiIoB0Xt2R4jTjk+e/GwmdHKD8YqVrw5UkvaJsm5p6thyq5Osq093nbGwD1
U1ut6F8bn0Aomh1fUZviBSs8oaxH/T5AacLM8P88W+ss3XUKE3PqQY50J1oShwP9MtWdhgO6kiPP
rBVg3B4KWVlbnLtZ8ln4A4XIBNHkqkymcpeNCS9MJOE3v9M1AdqcPS2U1msBunNP5VgIGcqmf5RQ
yIT5FO6RIW5BZmTlgJ77f/cESQ7X0IOLtZU8GZMDj3L8Q1UaxwdchtF0pe9kkBcsRMWGVon4GcqG
YNKHmNSA4b/1kul1CVR6p6WrqYUIb4UsYU4ftHC6/4BwZg/0ZPnZl5lDPm4T7wS+/6+dk/Ejabf/
YB1SbEp+WeXaW0K5zX2uxQSZ+T0EbEpB6JQ0q9GSjLo9tm5kpdFTaArCPUyyVvspEt1PyqX+/91J
+IVH0KNAHXgkR8iwXQi5VMfFanWGWhuxtGI/Q/0j840qtpp941NM0ug31rBQizaWMPEq7y/xB40g
gyR+4dSJrJXPN4fEStceAzL2cqen4AtsKaT5ZnYpGwIpc3Cp1+MTlTK2sWsgHKdm21pAq0KalMCQ
/wFPUeIuV4Qn1gCA9HmhK+d57MFCkDdLz1E2tf9SrbtrHNUFkdxWf2acSifStGaTUNT6TP1HfowI
9V5YofZ7SzIPZZWPEXP2rHobOn12KG2tq23kKX0VllzerCqR57mw/BBjHs5BzA0V7jykFMmfpLN3
cOLTTT/52cl1Kvxl09RfcYXaxwgl+qNoc2dLmK5A2a47/77MrR5jJ5OZfFSu1X5kLCo5tJBQVOzN
xEkWlR0mrJefXZLMP9Ipl8c27IuHWS0+ZwK9FmFriwfRSXqiTVW/e9SpbvrY+w++VUcvBUjTruqs
b2uk/GZyTXYIYIndTPv1Zzc56Pe3joq4SiXSlZ/+FBg/2ATUzllS6LgajZuRxSdxBq8jCUCaga94
jFMcUyuwkfKYGOmC86nzpxuAa2VSaqXkyCc7Fwq8BjGrjlnTKcNH8tP9C3FlfVfzxqPPs9ipERvv
4B7Awrj7Ba8DopE339FAab6XLrdgRyyo/XlkiFzgN63rjlEKkTEhaD6F9dHmMiPvH8WpezcoLFE2
4j82zlK+GV5N0Qqc2juhCNLUFmmTzzhW5p688vi0pEl/rLnaatKwlIZ4klS5C0sDhy9YB5YuY7il
n2HZDZUs91kUj69AVPozpdfVVdz6R0BxeFheWe6ySQQkhabWiehq+bg74DZjTcxJCVz9irQyFTO8
vIlbm7zfUXnqfzFIjdOuHnq6AvEji7PE7y12jsW6Hb4Bo7RmkbcfFJRk7mzvA6k2JwCdmREkaDhT
OuE54WUepwCQxpT5qO9dNvwC0BAO1jCZ8nvHi7fVTYaLJ5okBRi3DMnOwyX1Xt9o908IzkJuwcM5
J/xm7ICQoSuf2j/ft6Ntxoj0wq4R5amvArZ/WU5Z2w+hxfEJBTwRu7QZW7UecZ9MZzft8PRSWZfk
jzhvHBqUeN/8ulLY7roqWaTc4fnvGsDDaf6JEonniTLSdFkR98HQLIrJr9aV4peB4CbLR5NpIhdz
XrmE1ooRHiLCOBZ8vsf4kqkYwqcc8Tjsl8m6M+UNL4NLFoOZ5majhykonovI61GzRFaxmylMntLJ
k+JjqCKdPI24ka4wlDBIpIVFFBo+yxZyIEN/4Lr1QWHtYEIp67DDnyc0670ITNKxssSNnxlEyz+C
C+SGwqUfT9osYjnBslQvgJgBwmmW1cATmtsklgciDh+BvLL5JUXFbemlsIaAlBUWf21/JD8Z8bpC
+6rJMp4dgq58GbK+osIoTPryYICCgb+fgIKRAFVg3yC02/tRdgRU8rr4GDGpMhYSmpM3TzKdcKZR
0XnJNH+VzHYWIH1wf9eQ+BykM7b3OGh5AgdVxM7TeCmkj9aCbbGd5tD+V3QWVShkpexzBhKAt2aj
gFPyjyRp02WzgI9X+f5pHIcguCepo/jeK0GRsm0F1nkWpoq3jhR1tdGgUdS5ElFwoJLNbo9jUULB
C6ZMfN/opky/Rjd/rj8Gu0pShbHK2S+8sHrtFqpooCbsWirUxnMmbO/PNgNPlzIN1R0QCO+Bjpbg
PeEw5wmLDvrSxTyStgLrMbW+wMr2ftUAs4m4XSF3Wp/ATu0jfFqD0OpUTbjDdCnCbVCxUN0ge+HI
oOdoP7bl+Oygt/5affFKTTD4liRCSyXLTqLBg5xi5m/QwidMt3iy48KZsdW20zOklfDMk4bBI+Fp
/o55ngIH6lFR1cDMx4XZRsA4V6XjvvNyRGAwlbVn0o7eMj39zW6e7ehO4bEnB7R1r4oOLTZ7Rgli
DqjfffqE74LqVRwI6T93wNfBlwFwtfyZOa7fgTqdfGKkq4mq7cYdH2l0WNc+CXHgcI+EJK/hLa4Y
MUSSu32XnY93cRo1neZwcbcVPquNGCSxPZiH1C0mzg4HFSFXqfKD03UllpBw2DuUIoKllO09mZbg
UfVI8OuYVi7QBfO4I2fygcFxvEO3ts95ooKj7Yfiw+v7+AQnj4ar0Iqaz0W10V1hbl6p2HspB4zt
gx1l/8087Pc2GWtytaBGGgw2ZcRC2jMrpwgv4eRMdwLi4LpsbAk5lAQbnob0pWVh5q+8Hn8oDMQr
8rJ4QxAM79Drmt8kFuYxbG5DSnwHdgiAJQ6O8ByUQj0wAYT6Nkoth/7m1C+YSidHhE8p9FcwUXAT
KhFgXdGqIla/eNAqSmBXQKLfq1D/RezVd4Bt4q8ZjNK/mC5uXsbGe/SBGu6KWE0rN7QObMOQvauQ
C9smnHMZpCByJjsunqxuXhPLfxoYMY8CtspO0xN5D9ShYJ3KEcWe65AUpEq6KLZ2tZOqVY5grTcT
UPm72vjVmccsGlx4ZUeY4a1o5RlKcEwYNrVT5sLxWSzl7K1CDb+4HCkyrTlxtijK7Bxw6u0xmPBc
ZHeF3jHgSJz9T00qYtUP7lvIbmnLWqdaEV9/CFQU31uTc5cTmlsNZK53gJL4VXVlv5mXwOzmKVIb
lOB6u1hwRAe/Uz8g/PoddtZ+13neezoTh6SUfc0cD1gSfDETLIuFyA7CC95SefIN9mMtqNDSMX47
o0k9OyZ6KROYcdQIQ4SRPwvxR6COpnbPAUbqY52m8p2V+NlfMIoLnWU0JPtoqoP4nGfzn9MWdx0M
hK41jouEardnN67yvRvII25VbyNDv0HTidMD1uRym+gUFbHx513Ta+cRyT88+9l8BqqH1hyPLwB1
PGahZWtSbz7js/xKxRAQu9HAsXEr7/A8fQOBZMGW0CeJjRNcBCVfN3thQjB0cZLxcbDRUkoq3zkl
7BNtHLh6JhVs9OQJMnbu7LWrIK3bT4HneDe2DXTgdsQ1fKamM5BrE3A38M0AyirEagqx8LLg8fcw
kZyn9uZtYHxlnJ1Lb9sZwBPjjZPH8YSLWjfyvsX7iR9dpBubPlxkNXrKmVY3ghQ0bninPxAWw5o2
CrNKTfmvcvn49OFiXTVT4Cm0dXcA5jKudZg1l9jtXyN2j8+JdpGaciyOht7RLnb3KnCnH2H7PCe8
8BKggPEGAxkE4kLvYK4B1SKsd4B6VNx3UGP2qrd+DPDiFbVaPSZhshahlB1NGRxFhyDTwQ/1grhE
inJsqKIn9mob9k9lJMw9BrI7Asv0jPs2W5xwrput683xsQwsXrtMztkprQfkDQAB+zGwBSsMQgwV
JQCQI/OW/lqaCjxytlRn54K6Q0t+kurue4xppQ9PIxADj3HsmCvYXj0BUpHdtxCHdoCl2k0bqew1
FdYPsPZhPIWZBTqTdPQfdmMbnAzc6j2e/wbfdEbJt1VP/m7RlNcinI7Tkbmae7BxhzM0G+uQB4N6
pIsl/+RBjz8qaz1+l+htmZqbR6oggovjml00/3pN5qERafKxN8AYIIqF7GFDTFFKRx5NhG6R20Px
GJauv4pCx7py3WBcGb9bjDf5fkIg/PTcXv5nhhDvjEjmeW3ypHOOrH951mefQ+fFD5Jb6YyuuMNM
EN6Rcrj4bkDXal57ybBhZ/BeG4z43LDgqXqeCRmdP9VUYsNuBiKkfPZZkv2XdQGO8qgtNvyH6GSn
i5rPYqmT98yitzqMnWCNQBfSCyS/Z3f+147GPLUpNeYeMBIkg/LHDmN8H+lyCWkweGgVXi87qS5t
1Wq2ok6BebmwtxV1PesF50e58v1Q7eZxCF9ZC5PmKAeelAMNJvvc0dxKbRBdwtuSfchQH2lXAsqR
JLY4q0lzASq/emG/QucsX+vJsxu4HWnxyvOKA4mNG1E2jn+vQQ7IfXZMYEdlFTyww39IbmMjeLjy
rliG9uTWvbPDlN88U80dU3RNLdPGsSlvlwkBy4px7Qs/FW3lQ/+qLUxxVR1Kuv0aeEkqYJay2TK3
0Y02wvb5OglzsofpPWyTXdRjsaoJ1yyTO8FdrxVbaKf6L3Fnpej2sCCuBIyEqNh3fZYHb8VCccs0
5w+2L7myWu2f6jHelbr46awSxA2U/wiUoJz5Y5IyI9iU/NdZy3Am0QN3aeS8huti7r0ocpHpM72f
0/72M3TJg3TS2+UnXf9ihUm3T0TWvXCVzlt7bACBeFVffgRSyl97Evkv/jKIKmnWbOmoa/7iIH7M
MsIw22HoPzp3eTAyR1yY2GKte4oB0kV2V+mo/dDDLQn0T4IXec2qKicwNdmH0a/NheXYrUD6BnQp
WNeMqdn6WBnXXCE/THAnkKTTsVk4aDxi2UdHz2RGpj7JVp2mhG0wqtoiwdZ7f7BDcmTDbd+hXtkC
PUtdxCRCku5c2HXx2i3sYYbAUOCJSmrYHDbFa+NyrgZWQtQV8u9hCKM9OPZ/aN0LKOtuW8IcO2cF
/soMuPeRr4l311jpfppJf41uHeebDhF8o2sHonU2jBZrYPYavnrVeHFW7M3BqgiG3smugHT69PYU
3q1LvVz8exJ2o82zGSp03H1GyhzAcFRsV6oG1Ez0WOTEsYIYBwZhnv9RdGZLbiJbFP0iIpiShFdJ
aFapSjV2vRB22WaGZEqGr+/Fy+0b0d1uWyWSk/vsvTa9XHJOTzTnZRfGr/gwYZq46uoLKw827OHN
oKrMgy6iSB1hUUBFX2CbHGJZ+wzeVadpaoMwakDcOwwjdsNqzI9m11j7RrrliyYvGNbpqhVmJQ1Q
XcEwXHr32M2OFgE+oqVT9wv/fnNwXGPe0/bH8G1LWH3DoG56SR4+dBpGEojOJTxntcrgtiXq32SU
058u7155gCxaO4vprXIxvLNlFT9c02locIhVP3JVtDebLCIto0jHtj98t0IQdtloK30ko42L2gvi
Vd1kiMoBbkLXRqjxUnUNen3HQ/iiLEzPM62FG5glvwNd1RcwNHXYzwnTol5bx3MWx5fWUM2p99Jg
N8UkEGXF3JbGv+ey5eXoTu4eo8ZbYlV3pVpepUijExCOWB5HxqHHwDaTnNCEC5k9VDGm/qHT0ngl
7riKt+ypbQy667NvfTgrni4LGHOwaBZHQyQvC+sdnDh5vYvxTr8YUf9c5FB2GSrMEK3GDJXfZH9M
fAQcMzy4vQjyw4SAFXKCtBCbsCiF1FwKGuiN4SUdBk3ND6mNDabfLMZJtJb2pV76pQSZFSq81lLv
5hLPrDLBAOw1v0+lXLknUMJNLwbDywUY+PauTd3q2GYJBKcIxozn/4u65OripYZ8yn4m939xHfBO
C/SRgz064iY52g9GRgJ44ntRRbwcIZhYIZ5drrSIpf24V5E/vvkirnep8LM3ug/ODducmyMb5y+5
GlZ1QxZ9OUR1V9QeDDg1+CE7tY/YNwdStlyKfLI384Rbp15Q1INxHll/4QbemevQsTMiplaC+VRp
x0F8BkH8FBjuiMoOCyZ3qEo4L+SibwX8/LNcQCfyzVXyOyhl92gN50lBM2DFhTR/wvGPPzEJ+vSS
+BD5bQaODZ727L7k7E2GgVaBjKfjPWrLdDspq/taWNEhf1DADZUmPadDHHunUuBSrdFDmOXRxMBH
A+qD3cN10y4S50CyqtjxrNUHQActiRa4fi5Vc+CZJWZl5k4ak4CQ8qFMk3GHYccnIwrjiykUGD7R
sS02yaeVGskm1i7PCk8k6ZKZV+PFllP56k5x/64b0TzVeWzuu2QZ3yzaANDvkIvOnYdOIcr5UmgK
dWq7ZDakH/gfEOuAcXJcM1WSYqcdtkAAWGWcDsWeniX11KjO2Q+d9SsPqrPw+/FHc4e7EAC0OHsJ
v0xsu5zuX8IHXRzy0vXwFTYNXIA0W6L+QLvDyHY1ip6xbw+XWMde9igQa9z9KFCDTp7VcewrrswE
PFEhNonqOovVTC0/GtIToUtd9LNMEaSNpcfpjeGxcnkH5N2LlP6PNaQJWlXrHAp4WuHkzXiSczsQ
cJm9KXS5eu0XBolD7fPclIOEoDQRIorp/sG/3qz7OnMChkPqFsO6my9/dJ82v+ZS/pmrzjsUus1D
9t9Jjo+w5FlGbTsuoGNeMlEa376qIyqk1vw69mEipr5NHy+044aLaTFsgMv+gd1LvtLmbbPS1bY5
DZwHLk79tukpk+E3Dw0jWe/13OXrc1fHimw9wXI3pqMNC3Vvb5cgO4kqxSzXtBpL7NxcOTJhEeAW
x4ptDvNnN9g1gCFSVByW1FwWb4PDqvIsxzHDttFWfE2hW2FW7BN2gggM9MOkfCJ7DDuePEAO6E5F
hUVo62EgO+Bca1lrpmX7QSsM0V6YMq44l5AP6vFJYs9i52sMOlnnMYwTmshrnWLEM4frgn0Z8Ion
RbiU0X9M28vDJUdtbgip20ckKn0awCu8EVqWwEUwBX40UsPpx4pYPkw9joc8CbBc9vzrptnF/+BP
DmFAFeaZSPw3yY3quGBgX810NMKWay+7MUMT3UNQaarQkbX7YHrvL/kEeQzzFQJeoK34HnmtF6YB
30us7hg01IhWa2df9MR050SzwOeC24ItlazDCNkPZxPeKMt0dEgW/6wX2JQn2BCp46MtgxX2bzJk
ZGWdxLc3oKaoy6K70SfFgriGYrJBc8gPLB6cLCwsjBuY+RPr3c71RzZXyJDzDOOG2L+DaU80/7qk
BPMJpBTV3Q5HOd9zenY3Q4LNiOdnN1WD/4TXxru1OHWBGANpbFwWv7OgU4n3wZ/UGax9VM4JG7Dx
I7YdUK5w5iDJcIc7NcsyYAFReYQqp+V4ppt+2aSLLlbaj2VdBjORt45B+Eg0xKGbBzIpuHqqdBoA
YJjXxvNkpeS0WAaFBcXsi1MvqAhHs2ELUAVJcuz9hrR1CuHbLbpg16LDYDPl5P1musLMHvXue5TY
n3yqqwKON3cTG9l1ieTyWbnwC+tuxNLW2tRpLmn1bOWmDn0946fOmgc9pCztI7DOa+OF9S9G/4AF
uK5z0PcsgvGQKPiPrAsGRHPeVEA9YbJITl++PXO781ssPMqsmZQy+spofAto52uqCy0kA6WUkc9i
qcvDbJ1EI2iFVGNMPkoLNvsdydhN7WRMkcFIaxSk8LvK5L958f/2BPkJ1EAm6Q06r3AoFbgtexcT
6EI9e9gLaXN3Eng/4RPC4kyzem/71eqcWSp+wUW8k0Gjxt2TXvofL5IXQp70K1iE2IGVM/BT6rWw
x6B9OnrMMEFILMz99MT7t3mZSGbOJyLnDlEq/jLjMZg5NdAAeypj3OfMts49ztcjomp5zLKeihCb
kj42eMGO/UDNmtPCqmvH2WXCnvHwg2mXwBU+SNNh/V2Yv5fYOOimpcWygLLYjAX6VmIHL/NIr4Kc
KB0pZnXyFV1UmMCMr5gyX5CPrRnxNHkL5MDG+q66IVF72kXBhoyQQitP9AeG0PZcLli9qMZUd7+d
7WObjivFgbK4wNbECJyAHU+WXdhOBc9ZYDxGx653LhRc/LEGGm4x2hMFQA0293bswMf0NGr6K251
/lb0roHcp8D+0pfQVtZIhP9dO1rM4ZTNS3kxYZ6/SqTa+oxZAL1Ct91Jl/UIzLT1oyfd89jeWejW
RTjVOaSHZC6HcS+8hVjsjr1f1RG7Ke3L1K6Hd6Ob1ymfHpltip3d6N+Eiia1nTVuS/QhJj+10AMJ
9JxQbBvD3MEjFWNkE6AHdhM3w2OZBvwAJ1P8mfpAnSN0OmyNSH+tX7wbBsnDeEZHN7GDJaDTNy2B
95hI7sRGe5pitMkCc09u5tgtzAI2UUQcGLWmtYqLv9DvKuZivOZuAfXNknGzLZRf8rbNRtPeYlag
jHse7Q+O9fovU8DyqbhcTmG7yOkVrVW/ugv08YwY9tFCkTwXhvmxErJD6iW6MDbt4A37c0/UJxkx
hzt9x4rSVGfPbPwTwwTIi3ySIXZzBDubkpZniApzQSa5ychDx9FV8FbK74ajrfHCDng+Q1bxsG75
qj9isxgDVh0YmDLuqUepx+hmWQtU6V7mX3NZeL8UZUIPdymcD5pd2Qo0pfY3NmhoniJNddCWZVVM
RiSiB7tEEggAHACbVG77nvELfzZFrfaDdkPUCtoSF4K6e36LNmOZFoSgOcWj5ezJKH2kwNhuow/E
DE0MkhaIyGzap/NEYKUcRb6dpe7++DVb+U42yE+cVHvf45Jd8901ynROQnATgN8b8mhHEHYN30Gu
ePTW4mimVjZLd8CjsEKn/rwziYkc0zKQT/WS/wddPA4X4sRE42RzTrz2qeyWtxpUla1ZGQFlop7G
WNq/fYx6GMgaL7Y3Qvv2XMl+sSyMjeeVDUiIRAzrf+stqtLip8QKEgbN0ODDSoOFEKuR74c2co8m
fGc8m0X9uXjZwU3LZy9J/+UehwABfNLYfUY4gTUE7y81NmsthpBUhKdGto0TmEnZAHY3hgcaVh0C
GgG/rvzQvZezKwO/jQ7LAdviZdobXPtPpnby26JJ23eozyg3LIpUFBw7LGTHnFuCJOE2vw60vT9T
m1zzpZlRgYdG79OgFxfkG67OshwONWnmawxg6G8KUwCYMNAn5OSA60dh13c5z8GRrbSNA4sQ+jI1
ct9J/6+k8PtCCRAjB4T1A0cOhFaR8SHwGO/lxIyAo3UhBebVX4pNgk8N6UL9TK/FVrSDdax9+90K
pqIm01I0/03Yc8jvQpJK9kUq7Rec5S+UODjnbsUlRLb/5CtDPOERZJvJYpmeWisHWp9ELwlbyh3F
lrbc4aTvaQIZnCCEBTm/N0Nv/Y49TMC2Tz5qyGrrrgaL+aaB6mweq6D1dqKty3sZZNPOIdn0AGgo
gv3M3642neNoONmYnC4sOdWHI2TT7rVOxtdcF/bTkkV8XZ00O5KMLM7MgmxIPJuAOPDKda/OcMvq
iH7n0cCT4DVFrx+jFOpX38buf8wx/TmPZ+OgtJVdgqTvPfQOwz0A2bJ+EPGTv+ZsYXhHJC/mrrrJ
qbiNrr7XLJKI0gdExsciLR5LNeR7+jzWrhVCT9tg9BxYvAbl1ZRVnUpuvPyPW4GdpkmarQLFHHXz
N03BAdktxzpCLC884vJsCSvknM1SVUBiR+vRNhO/CM8s7e3Fl5V1zX7ktpJtTZOue+HKaD9OFTVi
NHjA5ghoNmTzeUoaWKCoV/UywzJiIX2sJiuOiHT0jnEyOM3JgNXN+OjsxpjQYKzo2jSVPRyznp/F
6wK4CCxn7nEzdgFOU9hDaaaGtbGjexSHSiTZuLvQZA4CeOTB6iJsu4vgXGhG+GWCUjJUcU0ylNZg
z/pJ2FreASRQ9q34KP4lcilOQzFKg90Ox11l0g8SjiTh7j4usgu0qmDPN7B4nkvxR5P6CyMLFnIi
wBiSKmg3I09bNhKenj1Nozr4ieJvIAiTkRlhDd+jIf3LVIwg3lvFeOiEcbRFWRDfq14c7hY44Yk0
IOhQ2BCrBM8LqDBWAhZLEMsz7IOjGj4UklOvoNbJ7NIZhDqqJlBULDb3WPYAaUwVDm9Pe9NtIa+L
FtSICAEXyQ9TIoqp4weQsiqvPsY16wN8006wvIm+S7ywbWX3rZVZFnQ1lHO6iyZMsFsScTx0mCMG
/QFMCbONWw/mVdKifQ6y3AheaWPzQmk14Fgr8CkhfdH2P4sw8IvnxpHeTFiXdhpjwVfSwdzb5Inr
3Jpo7mlew/S9z4J0iQ443KsWDajUa+cgW/p86tFPJrvr01cugJMTgsVEzq4av9x1xpR9icTO9w63
CO+b+/g4nAytxmzvmh1VpPC0cKh5nNoXe06bl7oFTwX9OJLf8O9l+ZwgYLqvnXDZKwF5qJMXzcug
DoMoUNUd2Lbg2keP9KDOmvDntNciM8QqoiXXLqXKUY1p5ryy1yTa4pix320godBBuOUeEu/TiMAy
Mg1F0ghjNgXRaimu5EQdyqwrw2fGn8SsR8QMCn7ZVCFgnEpX5igeuCKx99YailZKJ7OvXE0ku+AO
tpFqmdrL7NlW8TqBbjEOfSpHM9pYuqnRQ3Bp0ZO1/GpL2ukuLvCiX0RU7X1RiXi547vM2rCNunh+
Z1QjwI/OnlY/vtuJF4a+Uh4K14+INg4ISF0puiejMHOLpvd89L7INdfq7ihLLAfWAbhbNouFNrid
E1graoPYNEA+zEF/RkZEGCy1Xd54NS1gamtMbjHx+PVI1Vy3TGYvDLsB7ea1cyKqKH65bkatOTY2
seMVQe9rlFnDU8oisbjG4Gpx0mAMOy1ZW7pPVg2O90ZXQvXg8peLIxegkWM3n8gNRxaY0U2S8Hvf
5D7cKsgxA+zHkdfFjJzA2zIIyoKn1bWpGRhkrawdp076xXjoUKloqvJ9bvOh+QRwJzN+gtjjwRLo
QxtlLN4bymejMx1ipnUqkz6erizaZ0HfL9etLXD95LMu21ruxmggwqL54K9lKtzxjOes6iDJOf4R
C1hnfxDvpdPUpTr04DEb/2Q0dHywDGnETzq56XUUPROqYIcaAm/JzzBs+nsxWtXRXMMktUkb1cZQ
SOwIGt5q7QeS84GillNEWck4+q6ZWMcXD/cxZxjt0k5puFS51F21XnfLgQyT10Xp+G8i8FzvKpHI
Zo8BZ+p/F4YO4t8ZLefj2bRHO78WvRxO2kMxpUmoLdYs+tjiSTbi6KxwHJkPrNnTg0AiMMC20/Rj
e+UC1J4inITbzxPmJRv7W8pxMTkp9q9FuEN6rcjAZU9madPfGM92dnawjCvoNInLloy7si4QEOlw
OFZmhtHXauIcl4wTP2Id0Ewgipa8/VAWtET22Xw1MHH3LJxF+mksFUq7W9GOfG+cyMAA6wDR8mj7
lrdsWvzPYcA7vDEmSuMjJPiPRimxq6bIfPi1qk4i9fpfsR14Er6JLSzMleTCLsECZTZN4dtCvZt1
NdDoiuKBXpzV6QFRjHq+UcdmcrAdAg4c7MQNOHFodunbCM82fub62/HiwWFSyDShv4ld/UnF5vhD
QdTwteQomgmRt2KYQsjh6KFtDPdmtV1YkTpFXWNj6Sq6BUe42Zj1OQPLAWA1jwfENopeyom1C0xp
kEFE5Z3FXn5bg+jHD9on4m6fTXW22jySlA6PZkr97NCOpntruYovD8fCBpdDOJLVhtyNIPdPLw/V
Rlo1z8lMFwM+Mkr7NtZg0PxTVYhAoWZXiwaLtt9fOqMfXATNWPpPJlT+CLBEav9Xc5mBtAjPzjok
NGudGzTtCY+pbbwDVYNFQFnH4MN7XXnKyba1WFdzjetsILJnP8ek3yAhZRRqF1mMrcCM6rXc2qrg
4Dkwg7Ep8Oqe+rZ5yxv4CmI1+H6ooXWCf5pw8HAnb1rDkxeasIvBchMrzJM1dyZyZm3KQpx9ulz3
dYRrctsO0Kuu6TjYmk4Fp0pOymdCOA7s+UMci/2706aA0VRcc3ldjTYn6UJswLEL4IciK/nD+N+F
dL9hKoqBaz4HNqvLi7Kw7j16b3UY9nNtwyVtWW3i7aMJ6GmwCp/MdUoCnLYsqqboEJhK26lJ3+kA
93JRNSdtrcZAc3XS7DMVJP9oyLD8J+RKr3zCbuniAg0svyEMbKG8I0VmQhLmykZePTIxe2vvsPOU
dyeIEzYrrCt2zgJrdceQms/XqecF+2zWLaoXRqPmIsux/iDfMTEqVUb3WZh2E+Zpqawv5rbylDKd
sHkWsQf0BbN2966IlicsXhxvZ7ZsJA92HEHh8hL/lJVt9EeC6kdDH9QFTHZ0prR5vMrUKiHl8Dtw
aTTunBZ7Z0/sI2O/BylUYCfouIix7OIvQPGcpIAXIDX2eK6OyR4zfTft3EQABsRD5WIfc1wWsKQV
kzC2CApfqjJI1saLflj8i+faMLjGgexKz3eB8FsthuLQQR9gSVRJ892vVnAzECykRXtJyzBnS1lu
g2YGl0/ikntcwamyzXQjC9rqWmebMDt/pIMM7vwx2evh3B1Wm+mc3CXLLXtjD06fHBi8O0zElG6I
e4tP92T4LGYJmk94DkGe4nWLG2GysnDmD8dyvQ870dZLPuSszce1keDmt07b30y6TqpbjwQT/ZRs
+Dg5bMl5Co+OYqsjV0wUR7QmWppimRZGuguIUcYFrwm+v0djTB1eOZhS3uKplFcp+9HINpTXGMVt
NrnzQKdKAMNPnPtq05WG/GIytYwX02RN+mVCFD1gdSo+BgJ14w+mXMhnvM+d5Ev2jCcHfOxqfFTZ
nFD/Mkm8PN6s5l2rKAOh9Va6ZHRk/eIAqp1JVnN33Xk06PBjq4lXXJYy0/i/Vmbr52C0WcilWD34
TkT6SlLPfqN7hAZyk0vDKWW7Ktlpi/iL2FQ/73DIBTxa/MijSwRHkiSnakIwIAPFSKMht043VS5b
Jlsk3pPQXJDOYBhLsWzAqcz4oZo4XQESDtn/d4SNGLu2gx4/RwEBWDMp/3iWzy9rY4IM2WeNDp4v
RuhjNNvBCfR9z4qfxyQ056GJL87EfXqb47Mv71njwX5AymL2LcbGA3fY26zxbDOH81FLrzNweAkh
ydT5Nhlc2eHJhX4ZeCE9Dt70HYAnfTIsfnr2DuV4/Biq3nCqHc1X3ResbDrDG8Ug4pCp6C5x38gz
AkGSbXFCrGKB5/KFczO3JZFowZz0N5bv2ulJuJ4VnKoslfnWNnhjbNBgsSMm0htD4l3LFQl4+Yo7
y2wPw9x4SC/tTBnQsFBlRTZt3GLec68VwDw4fyKpsl1Ob+hCgDfqjA/cntHJl63kMARb5Txqu2qm
l5S8Z51tC+hE5MTyJvbF3uot1b6UyTyyuoCESohAYEHlS9BoMCSOPqHH6iuGLJvK5Bm2iCHEVcJ/
CXZYlQWEiqzurO8GtLy3G1qm5m0Gm2TGrmKlQQGCSlbj2QrWHVWd2EI1uxq6SMA1Wo5iHnbZyHeS
7Re90wUt3DwO3L/2hALjXTwN4ndG6v7m8y09Uswte4r9lnp6uIaJHtyMESD0ngQKQOEic4nXtwjy
nhNM7U7McOWKtsFTi6t6/M2SKEl+fEXf8I2UdEHw1KYdcG8jZEa4MLMu718Sd2CZ7vR+VRxg/1ji
gUYOvX6UTnVImshAE2iikmgcFXZKE5Y/eibp0jCrs/qCgaAIdWPKYzxhO92VNfrTMAmYU7JK5Mqc
jPmYl/ZGETGzdCzGrgsx1jl7pPQRzxWbwAYuTjaUb/3k5/k1N/2xxuC+mH+CpLH+INRA9K0NJ7D4
14EPfjc8MGK3tIBs4qkHF75JvZLVcl+47yQ53R2RiQGcWGVcTALPDHVog7WxU4VvVTDhigISSARy
AR+PXUW/lqkbQw2lY3DBkcUL5M6+MuxzE7vmmlNkvz0QR3v3CkN5v8wuaW8YwhegS6o+YE+g/YQ1
Uubg+5mHPZSxiWV/PaDbQAt0Ez6PzB5CEIMttxrV9XvRYFFHtfTHBxNcVr/DbsN1wFtWS7KDPVON
EjNvgUb7nr+tXLybcz3hK4f4H29r2jPxMCtjzl8ojl78gx4Y1U5d70bi6Nexpd6KNVmE9A5C5tek
5wkmYAVpKlud00qdFxBlxMGlaQ/cCZY4fcEV3rovALRG8mCu9rmMB4kBq4ZCazWOZ7iKSUs7X8XY
8wY7jnvUzvZWEGYdGCIUXjqwa114O3Zca1SWPPs9JYSbQeMlzLFY5zW5OZMVFFUhVFJ2oZJj/9ct
1j14hjxzbqUP54YrKbVXdt+812kcHFJhOc0+tq3Ex8gl3Ldy6oLXfsj7N6sNkr8TUAXzWwBnWFHv
vvUH2+GIyzwX+pmhPQFJkkwYEnLRjLzIE/A+Lb9KF9QIp0YfJ2/GMBv/IRLNjyDO3IiiCR++Ldg+
yF/XCJ7cS8Rl/W9jBohFnAXeGzhs2pCKfBzmewEY/aaCnj880ASHxlVXl3Hoqsa16UJt6H8avKRu
w9IiGLp1rWK+GBnrRVpILf02JW3yK8CBZe3xuCfls69MAiVRQCorRDvmVDMn5ogY9/EbeEpDnGfX
HybmngIwN1wrUVegvnMKUth8sKszhyC4kXVRimLXhtKg0kMqu5RYcAuqVanZJHWSuFY40NtxsRUL
aABudGyzy+O9F2IHjKZnQkHBF0mQ4p2V9KjDlu31SZYejH+AQI/FZvVy5krqleeYzefvxGz1h29q
/0aiwZiRMPyZLmwbSGgQW2P/TatlM6rL0qAJ1ZioeFc9pZrNH23BhtL/UXKDQQUTz8LKDMxgROQy
MDGPgbldEMg41iGc+xhi3NpoLhPtufWWxTyroGToRvaCFFVR5yt8r4U2jD9vetJWoO+66eWTndbl
qwfLMLobU04/rR3pidZkJfvA2lWW6pj7IhXUoQ31MgG136THdFDiI3HpqjuxpJfdW8f0Qui8sBNr
F9AhI7lKK+i5G3KQI4gZA1S/RbXgMWrd9LdIrOZduC2Am0ybP0VWBGdsMM2/PjX7a5b67kUVcVwc
7EBTkBQQjkCuG8v0Tzl3K7bVWWJN4Y7hPcmI5dZTl0RJwN2QkfgyC7O1r3ieu+boaP7EOLYgGwVJ
RUirnvy0gYZse863q3vjRMi+Gz/IpAUmsjsXUiDuLanjv7XPy/9euiVaL1uJpQ7+CLdzs1sxDhkK
kw3eiyIBXikY7SJn4v1i8e7fVdQHW5sA8NhR6yXVN64duKnJx3NFmLIMhCFFpmqhOHhh0jx5XoYn
dpxVQM/5rONHS9BsCIfZykGJL4nj3DG7GAOWVEb+80RlBv+NOSMsEzn++KR5PbzYcpnv1Ad76pm+
oeK/qoqRVMcg9iA+pColgLb+7ADU4lSqSDLvOuIvxsO1AV5URyumOAS0+9wG6sVwAzDIRiYA5200
Z45dr7XAGfh5kQQgPWQkalypcuSWsGFxOhrQO5SYYHvx+z1HkE6pbxBqKPWnwUYwcbaiV8TDkKPS
KT6iNYOLtp1l3fy6lJxezYbTBwsjghwy0px8xEDlFOnyeml37NXJgCOlTPLdpRINIjjWkezqBp3s
U3iBQGfUhldW0F4FK6dPL5pAefQwIgqUkjrmkl/O1KRmMB3ARkxuTcYZADw3SyFy2kJ64pjWZ1m2
PdiWWSexeeMa2WPdK0hrskR3ajcnI0FwBKuc7y4GajzJWPZWaEMn5t2JD6+rvWNpVSQ14nYyKMTz
xcnxZN6BD2EqgQYL+MR7XWPH6i+o3PIQj0IdnIYr918p1i/JQEHHSQY2m0mt0vJnyhw743JvLTtN
1bnc0ePNt3EcGoTWZKB+7fcykmA9FjXXj6fUkKq+27YxNPsWa1i8tXTlFiejm0yP+LVbiVse5xgm
aeMjeEJnz3Hi+w8W0xk986+LJb84kGTj2My42l+8MYaim+ZFcwdbzas8ytV0q9kYmMGm7ePGeysI
XLqvpBfKIt5gfjJCrG3YCBUkKwx/wfjJJhAWQxqY2ORRjGK8HMqwbwWj97vFDFK+LFmVvnoottzd
0I1/KOpgtPPduH2xujard3Qr+JeK5/o/4o4LzGTyuyEXMsQidpnWlG8EV48Jknpdepe0jvkbUO5h
C9K64APq7IxWPbFeS2GfJovTeB+eJecjaAKXtGxFSSFinrMZZAbht8qbU+eo3Lh33IGwcFiOmO41
5ykbUVYK5bKbOhl7uF4C5y0FBYgjKg2q4pyyO98GGJMHtRvLzG5vuGnT8r8qwT377XqeHigxxPS+
9aKuH7d5ahrRc2IQEGKz7jIhkIetbe+rBukhjU0Mf8z+JATEkgxTV5CfMB+pmz25QG3YNYhfAQ1x
EZEkmo8p+eE08g7GgnhRcstBvL8ZVpRHf4Ma3QpWGYcyWN1vxU/UO/JYtT3NBaVpNTenown5QwsE
8H022MoihGlKGbKOIjkX9+MSkkKge1iyhwL30ruLvPoz5APwFIu8VXSsSNZAM9JHEBboOexvAFu+
oXcl+NfYgzKE+ETySUI5XKJqQhAyH86Zj2XoxIG2eA/qvJsYOIoRdczMij1iQW2fcy8Wp9qqyMLS
yMCYVP57h0rFTV2VcvqDfI6NlZvnjGsBuVHlyJBUYk36rxPwJ9xabopGEUxD95YXSeVuS9Sgr5mz
mHWo4SUlE9g8vXUM18/Fog2erKT5hKPjHhtlDcu1EZpraQrude+BXYjfXcucEDMWK/f+cMdwCa+x
3rJfi6TxPxcqIuJ4b9sLEI+J0x/sh7RyuFhulL1VdR1H94GM/p7KDIDpXb68Dhb0vbWjWcfDuzsV
VhIGeoadSmVZU/UvvHYyDM9lWdWfdhPzeJKCSf7jiPG/unmUCC7FQhUtPeTus2WIwCSM0GiNolYs
GCZK132ZuR+Yp55qjO/aH/z0E4MRBLNJtDkN0n7kPHQd2eSEmpwrUTK6XzZF9WdyyGRqmVdF/NbD
6/JfKCfltsWTE/ya9aQPgWMRUp5UeWmt1XKPSFp8MsDOR+RfUpS+4/UhZc2gEgH795DAsA3Mt1LM
7SdBiXR6zf1inNtNrW3+yVUhRXRktP3p2WWvzn2P1isYNZCTBkWwripbGS7cmAm8xNwFt0sfOOnf
CODkdZppajxbWVCzq8t7Tx3sYWEAhcqnDkk6ZCxl2ga+i83QSoyWrRc9vpPnbqux85+oh2bkJgHC
ZjevS/8/Vs7qZXBtDWFDlLrTIR+/YV6rQI7tfxZ8H+N9JCRubBcSX1vFIe2eLGm18L9qaWj6GByd
/JHMp8Wp1fAibPow5BUxW7dHh4Cy3gGZK/FGBV2u7n7gj6ThuGkZ4h/6kyDYbUBaUI8Cz3QdWlKS
RwSLCSGbePHIelUYRfzsGNDdzHSi6yE0lq7xH3HWEillhom2rDgBf4DuAluVkpkzQn5/Ut3UaNb4
j31OZvoUoBPWEdf6XbQI/2dhpURVM0/Bewx2A59FDneZPIVBcSZToV1su6Ucgx13Itv5HVQEeLew
k9kSw/0xZ4ZhvPnsmiAYABciCYhcwIrs1ekNaioatqBwHz3WlKNdhgJM18BOSXIPAMaF58ROVkat
NHuiKCi78X50CGlrAKbO1mEb94ZH3sz3GdPJuiE3Z/9XBXAWrFViN9WepXREgJUq2PM01tV72bct
C49smGOclSu2k9stjr59woBKwncAqgJSLy6+B06w6e7ngZ1frGxI+25vzkoanwrslvxPDQFcxj7m
vXOGuoU7r7H4/4h4yKdvEA4KBmOG57s9DWa+bFwHG9df0/QyPjcOlgAgMVy25Yidv/cBsfAj/lIA
sJdP0gJeDEknK5PhtaY18JXd7RRToeDH/wBsD/lL0/gueG+cCofC4DNkKpb4nSjzFME3fU8WHQRO
Ov+a/+fszHobSZIt/Vca/TyB8XCPdTD3PpAUSZGSMlO550ugKpfY9z1+/XyhGuCKQYKEupdqoGtx
uoe5uS3HzmnQNw4Sny4rY6Fq5Yw+GGxb+KQQNChm3iTfjx6L1s9/J57jUgDQTf7IuIG1tZyOWtPc
/h4PwLvN6msVDt5vWnhO/lfPQ4FoJLhuwiPNq6pPGdQMMMdTA3z2zJLSQAxBEO+HdKa/Yi0oGIoj
sGOwD01yNGsKnI7ZAkt9tAbR75NJFMcq6L3mE2CfQT3PJAHVrpENlAWboi1H1ERaDz9iBEzMf0Su
KA0+0mKSrCliZk6VhlrNDrEK6zfKRCSikdMEtJaidlu6jv2uNLr4XtpxeVfqkfjbZqyPWXqQ+cDR
0LUpH6xJolNFWQyA1sSV3DKnIAQgqnDa6XlGEtRyN5xBaZR3DI+SCgUnCDWEOX2oNGBWGyM1+2+Z
nw7uLka4coS7yXPRTFAR1Yg1lOwZUoQ4D+gZYPH35DB9y2iCARTVsykaGYPgbV/Tk7Jm8ksijFUn
Taf4RIPOme59BkBjkp7RgXINv1juA7OraB2NxSPtyKxiJMfM1M82sIrPjtbqBsQ9Y29OAG80/sYm
G7v3Vla1D4B47D2KORqzO7EEcJH1UBGMru3OJf8Milc366avqilCSKzE0H8VzEObVJgYDxVdigmH
nKuxJ1jyESXM3I80mDjjVHMiDUfmmox3ostlMpObRnr+0XeLFME9XBxQyTYnvvbgRjmAQKW66MOQ
ndwRbk3gMFyjUOsYFG62y1u6oD4YZAN+dPCF+9QazJh731Xmd9CVedRQbYhK6gLTBHBS7Q3GDVgh
GkXgfAABGz5OdZrkEBs4nfa+m5weQbPStcS7odQbccCXMURIFlb9qNC+eR8LrfC+2EWrmTPlhKzu
A0/KbckgxgGJ3fHJMEZ6slpoPY6kVvW3zqIHu6YSJ39RZcnDz6gxTJ9LzSZqIxe017nDsX5AHTH8
XNPFWYODLcxf9B6m4oB2pntMW3R11nCeuvShIoSIGCVG2eAI5X78nneB0SRSAqXdhXbp0r2OUuYa
t3VqT4yw9CFXdDiUUOZBAmxQ+UX5Dk1UlKR1C3EHqFDdPlrrCdGDBOjSMUG5jxth2dHG534S6qZm
a3+MejLLTd1OPdm9GrX3hTNqzBmnc0H7YQJO7u/6iEkdZJRcs/uhQ7sYfxrrIfahoBM1ZQmzdxmT
YdCKarIP19Sw1Tq0NsVaIWeQaqvWKOjDlA5aIJDZF9Ibu2eGAfyp/GOLqu0YW+yKkTFKxqKagbpl
Dm4tGzddGWSN+AhfboT+t6fR2q8/hQqqvC+Nk3fDI0AdrfB/uQTbkbelf8YFA/M9AJffOS14YxTW
UkZ6n8j1JmQ4DFu4fgKRBUQQe/REGH0wR7LPJ2r6zrRpc5n/CCs973aRoZU0kPRSGe0u4iFrGdcb
GBDK1nYKhFPtaRcFwfegM/BY+xHt0LHY6hn4OLP58+9//e///r8/h//j/87f58mIlNG/oL96Dwik
qf/r37r+73/h1uf/+/7Xf/2bNASWStOG0YWozTWpcPHnf/71HKLxxl/9v1Tspw3TV8VfntWU5YbM
p98lItG/WpJ8gmk/5rQZnEeUuxbuSPZSOXTuh5i+Vgg86fqvsU9/jLQpcqMV4TLTablzB/X0x9C9
G62ed/97rAP32OhG4X7TmWlp7mSXjukOIRXGgcs4IKR448oM5ZumFLayFKz9yjhdWRr0gLRA678S
K8a7Kh2RZbEAx9m25T8wHPlT9yC4ur6m7p5uV0E4pxzdoGYOB5yNuPvposCmKCXZ4L0RAOnrR0e1
FsSRjWGmK/qxtJ5WPdcG11zUpv7elMydQoRvugmvs7IpCxV0UzeovuZib1GmjShiVS1BAQKbMz5R
Q+46HqKi+9jrrecc/JTE5uH6JhafTAlXQSnsmK4hDZBWrnO6B8kBTabfiefR1jvgScXwA/a87q6W
AqouRVDzbZTSv7++6vxPfWW1SpdCR2CFKiaGYurGbNWvrDaf6jgwPSv/CNUjIhZF5qQPXcxkIWPE
U7OmHGzTX0Zx9j5wUOe4YabmhdWVYRtYq+R/hDxdvQUrW9W1yD96ed88x6kyP/r1DNOFH/HGUrPF
LzeqHFMqgHmWaxizCb3aaC2VRkPAyD/WDZllBvBjzTBRtW1jd9hWtnA+Xz/Y5efUpYFBgjd0TOxS
isXnNCHsKQfGH55RnWRuIXDnNgt1DIjlwmxPwZ++kUV4fH3V8wNlVZMCvqFLgnBTnO6SGgcbpfn2
nMeE6KtJs/4OairYdM206ef1tc5P1MBMqYw5pg7v6dLHYJuloMTmQRqZBY96oROsqgjyEmbSwrkk
xUjd9RUvnKmhDN12pG7QbbUX5mIwCW5Rv57VgeaZfijs/hrnkRz4gCRDbGTsaEsmoT7eXV9Xv3Cs
LOxYfEqcqavmH/bKeEwNBKl0E+8ZCNah0FSVbCsFIa9PwQWd7Rqe+rCfqr9SS/9qzEI967huEBvw
oK2ocLkW0w89SZ2VQWGgDBk8Xv+BFz6FRcZJGdqi6ijE4veVQeH3NewVz6OBNMkqSC3qcgxMG8es
RvgxTPLy6/UVlx4X87YljgpD4zjwIacnEpAuT06gGc+Syw0ykAGChqoAAGkLCmcFjdTesDTa98yf
NNsQhdz19R9w4ZPgMHV+B+Ut3VILS487nTmR1refrXaQ94lRU0oqEg80btfeWGr5tOMkjRkThKMF
0QZfhjrdrB8NXuukhfUMo527KRis3YK/Jymkn7/LouJYEPqtGIBVG133oNnIc9AB1ZTur+/53Fmb
ru6a/BjBzoW5eOYa1FwA8g/ms9a7EsLbwdHviyT5xjg9oX4OF2uXiHHDkGz4H6yMDpCuOw5vOsdw
egLu1FeuWRjGM5gPWqCaOdibgQLU1pli84Gu1LsqHczfYekUx+t7Pv/OJk8Tz6KuE06AtDhdmdfJ
YV6g1p9lRBSrR30+QPgUTBsV1t3f19c6v0aWbQtE6gzJbafNdroWYtNobtSO9yyAMm5F7c7JXGDu
gEc360wM0e76evp8L08eJRtcpbLxLUwjC2ikThdMQVt0jkjp8PmaXhwRNozUHo7i9E9AW1FtraYX
9ykKN/BHjT4Kd/ZkqfsRPbvpfQ3b5N85OHsFKisPDrCKZ5ABhRXj5kURRE9uYLrvrv/gxQFZFlB2
boFtCf6odHdhgF09tnDF6tlRTtm0hyqs2udaqm/owyXPfiBu3bzz9ZSQFl8Exl6XYu1iPQHaCCX0
uKQx6SJOm/XMrMMf6kHxT68CYnFne32DL37r1Rdhh0CVhGND5OVw792FJ+2ASuRgl8ojLeTms2to
6Y5XMFtbgRjuQzWpb1pvxEjADSBBirSJdxNN640gdbkzpRxuvOdL1/PP77EJFrBHKA3dxcXTE6hU
WgmTElCZLA2Q86zUrz4qvOCPV9B9u6+CYab3EUm0y8DKwC8MKepHA20i56AQOv1844AWac7LDwJ9
5CiFI6ShsriPdOl0kJINn8RPk24NFzT4BAOJJozTjMQ7lCPBD1OThccIkcZRbc1WE3+SQobBpksN
mozXf9EFG9Ft13VNR0hnNpfTO+QKrSfeHxpwAFaydSN9/Ait1Lij5KB+C51a0fX1Fk54PgBeAt21
LEDOUsiFTcYtyjctFY5jCVl0ui4qoVHOhknWpt0NHH/vlJU1PFUUtT8hrNlVN0xUzk5hYaKEsLz3
nL9O+LUI2es2QSymDupjMCTjfYM6HZygYvjihtUTcb4Bg1bwbpas/ZXObRoyX8WLVFIpt9BM3aOS
BK84LZ1hZQN/gg9Yd/74HYGJb/XRKo4EKRvjiZ9qngKoJaT1AFr2r+uHuPxoDtkyHwweSIOEh6rq
6UerDWgMSdiT+4KfjtCNZcJbY4fvePjstY5SwfP19RaviOU4luGaTEULSR/cfXHErwK4QFaBDQ24
du84bieY76TuPNBiLH3G3FZJOvJs37DLhW9nSRJRHmvFPnWhW4ubazGWQJnfaQ5GI4q9TbEbtY8R
qqLGqNeWWQ530CzmN4xjEZaxqGObpAC6Jc2ZxHFhnAjljSlIT6QIHNuhaZgymGa+sxI6JftSFNW4
hetL0+6HWi8aevVAGtZRS9PnxubV+Q9xBWwjkqfUdIgXFh84E6B6Ksa9Doj6iP6BFlvQPKcgyVMe
bqutvxmtbjHR21Lr2ygffp4UirVmGD/ZXWjWDw29VvGFoq5JbQQCYRF+79UslAOOF7LNpwh8X/xc
QsbhbQQtNfdnbcC5eaeD1sfxBG0lngv4WgOS1xKUHFwW8NeDiG4CYrNiDNGIDvtCF/c1rEBo+qTG
QLt0jHJtTj9DER76Nm07pBtDgPVrRqQ0/5Pq4WT+HAGrT94TVMNEOPTD0MoV0hEwcl+32bM7Qlru
mkrBUkMmJ635iF/ZrASphxIC6CSrzuiLxl5vrWgsQoQjp+IX5RTnxkebjeO1Y8H26aUJqfMfhy83
O55XC8Y1U9uokKUH0Q/NB2hyi4/Iofo3Vjl70v5Zhoxacil4aRf7KiBuiYCapwdgGig4Uy+8rwyF
RovRKYSeC3mvpdArIv0dMPGEUklSpPXaDsb4Rmi59OT8EBJJE2SMTuHFNRZv/RArqC4RBjj4rtF/
Nsok3GYoUh8yNPg6uOVn9scwLw4kuuWNQ7hwPSQFKYsigU1GsTxqHU6+vAh11EIYKlxbWRa+S2Ew
uutnKxwY57gH6WMjEYn0cEIh5v1107rwpclkFHZFLG+olyfm1ZcO0lpOYwqG0s90wK4gQdNfWpiG
b7dgCZxN8EyC3hXWIlbo+ry10SDnS08MJUJqOliPyvFGc+tHvf8VED+8/9d3duHS8EVtGBKJmaCM
WRhXVAdDEaRBcKgNxHCMrj4yNwiYvgVTZkqUMK4vd8mYYV7WBdhv/oM5n96ZSsRjQyMsOPRWwjM6
xBX+zcN5DEO8heABgZSkgF1jjIoH36MxMDqN/k5U5c/rP+QsKsCYKYxTbbKtufi7DEs6YwA3UPnp
AfJUiar6YA/OgRGdIf5mIFM6rUrUqtSPoQavtyZ3kuHGyqkTrybH1PxfsT2I4p3XSohWIWmpJktb
0dQw1abSXV+qVU4sGR2icOqLpwkwUveu1G2G/F0BvVG9Tr3WVfs8MyqwN4BpoeW8vsGzF5zHVFFg
J/QkFFbGIt+HHxLpaEn5xQGn/nvmid01XQexK5AhZP+uL6ZfMiObAzVBD1NOWSYe4BkyJ+SRgC8v
Udk2gFHoJ9OdEGTHzmjtcWo2ySjSm9NWghgoZ02u7lOBEE/ywN+afZTAYLy17dThI1rZerFFvlf+
jIhh9RsmeOGnkpNRbbe5YRbFv4UFjrlgnLcOD7BgTgqINiq1hm/Xn81JOvljQ3Xuz/XTueA3LU6F
YyEFVHJp84MVSarsWnzoR7fboChkAoa1w0OEG9sWStYPtfJROCz86PP1lc+MAClwBYMqbpsHin7L
6V7rREePqQyxQwuBWQZ4pJ+C+WzDYwrA+0ZR7YKTJMA3Sb4Y7lMUVU8XUyZzAHpRIqCnnOG+YbRy
rY/xf/AI4adoGtmGtEisFtF8j7ZDFzLrfKinmBom2GZgo0LXkO+ETgkOhRatoREInJekd9dP89J3
JDQTlsBfznXq0w1OQHLcxsijAzpCCYU7me8a2IY3gcPyac28KpNRxtqXU7+7vvJ5bEy3YfbTGCzv
g764zMDXVd+6cXxoHCO33wUa1Z879FCCj9KX9HMHRBpRtcgH7+2mO8dS83tPls/IzumWq8JQY6V5
0aFA2eUu7gttNQJkfxiGyPo9oD6HCIafM85ClbW48eafGe9cI6cuL+gRUkpT8+d49eiCGvdDp53k
wWJ+bp3zV32YpAcLYCTSG+nV2fmS4dCI1OkAskmu6OlSJnCOjPqQPKDkLBm+Q87JBm2+8q16uBth
3aPbK9K3OiIOdV6VVwhoP3Hr6aJVAlJ/FMo+JNB2HEmzILBCDmiVTU24a2h73DjP87eXJ4FEx3Io
nwmLp+F0QWmnyObEqcmTx9QAQ5HohkfRn9JCgQDhknGVhSm7LzJ42wOGPBhylNt8gK7mjdY8P026
Te2B1gBmtTAqw4piw/M941A3pburG0CdMFJkG6Oy1QqQrviUMZp2Y/dnl3delHxvvj8s6S5OO/Rg
wxyEpw5JHVkBuN12AifTE6+vXEL3A9yGEFHbZmrvK1Crb43sWJ0uJZGGJPzBF58evSH0Cu8emZAt
0YP/WtnoBkD8kedPwLFi6DH8mjGDtx8zXR8LH0n/jvrc6ZqThnpj6ncEcwiGMYtSRneelrvvHHRO
dv7M8gYWNo1uWPWFW+vOkSRNLkPqfN3Fqjqtjd5vjMMoUiUgoqprOJ18j2KsHgChvb7H2VROUrD5
XGGC5ArxmPP8nK6WJnYbaVpmHIwCz9AEdramX69vw2D8S8FjeLi+3KXNkQcQLhJ48KAvLLdliC2E
90nBFTGm60aGSOQJoCwZxAQ3Uo5L9jrXVpUkXCZSXgTmpV72k0Fr5ZC0CEQI1bp7DaLubWZn6r4B
7f65CXV9Q/kSTsTru1y27yiVzaE53omci4Rz2b2oYD2AOjZwDwrO9dQB2DwV+RpSnKFalUyUeHdu
CALtDpUNgawusr0GAhG+O7p3EGArC3p+j2H9FX9vBD0mDHuj2E4ZdBOfAVZ48gYS4JIR2FAo4N2o
seLGT43AazzPr0LmgCcH/GEH7hOSDDvdZxEpzRjE2o3zOQt0OJ4ZNIHBkTa59iKHmcDfF+Xowyue
Ns0vpByrHbOo6dP1r3DJ1hxL6I4FQhFLWJi20ThDKURlHJq8bD6irZQemwZip7CejBu+8Xwpqhe6
UvYcwhPgLDaEKIGpQUhhE6B2Yu0FjbxrSwOa57BTNxzhbLanF3YulAgGjh3dOoe7xL5ZVwwC2qD2
HZBWPgzItgybL2DDuy3FU+cOEL23GVXBaIyAj+X6oZ4/9Cxv0xEHcQQg+cXyX8UUCp4l6CYy9zAG
zvSQFMZjXMBxS4nNQ4QexKEMIA+4vub5TWZNQEU2Nkpk7CzCRngYkQIcZ6oKSnXPYhpgMLN7hTSj
nT2ZOQrLdd8xe51rP68vfG6nc+yE5cxtyBlidHovaqcvyhIg0MGKUst4LIwabnSYksv4y/WFLtnP
nM3PSRVlhCWKotPMrhwV/iKAGuKAanfxEFrB50pwtNdXumQ+HKMxV235gMs8Mw4aEY7Sdw5FUGmA
16wGIcqwio5638MWF2dl9yFO7PR734rot8nb+OH6D7h0pnMQQYHGkiQBixeA3LXQtHS0DpBGTe88
mAHRMCLff7uPIV8jPHS4KXRrljijLrINzYYu4WAGUdRBatqUzi6mvPhmL8M6vJ8g8Sg64/lPbYTy
7eRMhY2mJQjTH7YxZUemiCpyOPHr+slduAYEu44lwfzN/5qN6NXVs43AADrtmoehGLU7T+jplhr3
sO66El1tYGfE2Agum7RKb3yzSysT+uFyLFvx8eY//2pl+jwzMhyfw7R4+h22pGjjZg0DHrynsNVG
drqD0a/dACe71Xy6cDOoTdL+oiEJ7GJ5M/KwY5Q0aO1D4GZMYGl0t8YmiTdt74S76+d7/goSbrnM
d+JsBAWVxXsRRFr3MnJ5YGyYNpY3hv0+NSiqUCeGZkVDJPD6ghd8KdtyaBDx7vLv5bFq8FEVRYR7
0X1olDvzvjVdaE1ChXhin1cbG8aP60te2qONk9ExVazIVKdfkryhL6FkUwe3g17bBzt7BBzkwYaa
G9DLxO4Nd3Pp84FwoExpkYMCnDldDzLsSYyqVAcwSNWWeUXmQqcJLZLeebuvpitLsquoSJ2XNcJm
HMpCdOow5ab7Ve+CbuOYQ37jtl+6CbB8mBSFcCn2sscmax3+P4hXDkUJcXLpptoXZACyjd/l4NrN
WtZrSBh/hLb3RrQmjoU6hLIdB4ifAchvEaPBXB+jzUegrgP5zVZMwFpf6tz9KnXg1cbASEQ1p2Vv
NhdJOAhT5pwkKGt25q8vft7YQdHF1EApWO0aP/Y3hpt7n1r4SDYlY5nhjcjwgn1KiBCp3Lt8SBBH
pwtCTMDsdk+S2TW1gbR12N3LTHr3aBLRajfrz9f3d4a+mE8VjlcSSjiAwfgt7oOIqtEM3VYd4PNp
1qYfwW4DynAT9j0TCQOxwaoLFVwbnWGTKnTVYz7P9/T0fmF1COr+xoFfeJ4lBQaaRDxeXM/FVx7Q
WBxzq1cH1GxruuYOsu4rMClMp1pIQu6r3i22NSMM+xIM1rNjRcn2+pFcuLHknDMSBcocoHTzF3r1
yQ1vcrywrSQqOL23C+mmH4ayqu+CMvdvbPaC/1M6mFVajg7AF7l4OmEOVHCTtvIQpY44Ml8CGWrb
Wl/yaAp/j3Y0PjaqEze8/IUTBi8OAICMYPa6C6fbuKbd2YNpHDIBhy9k4m47IQkBfcsqKRGTXXWw
CT75DYw3a2jZ7aNt9EF7Y+fzvVkE8byn4HhM+mHc5cVnhnUygq+PBGhEaPF7WPfeh6kL5PT22wRu
xqTcOrfp4Zc5/ZZ50kO+l+vqoHs2fZcWKtO8qCVD+QzjqYxO79ttx8X7glTha+KqTtdDnLhHN5bu
V6Xp6a9BM6wD0vHaU87UwY2384KZzo1+OWf3hJJLOCjEfb5WGYlxEFRu1/C8DmhWNlAn+zKAtvz6
vi54JYIPIDhzCgJufv6cr+6EG0dTpwpezRSM+ie3I6tbMfqHwJJCvgGFV9fxbix5YX8YJzkWl5A3
bWmmDMNEPGeOPDC2JR6q3Cwo9tUQ91kwm17f3YUbQSnTpDr9T+thYSV1iJ6bF3koPOkzRseEdKNf
+QiCbxiaY7pbdcN3TfXWtofOgBRzNJ+v/4ALfoDxOIdmG7cB8OXCCY9hYmehVzBVGfSTxmS8mqFv
8N3AuCEHHWoikDvxmpksp7xxQy6UdPG2TDcBtSYpIqM9/bSML5d1mQcJYZBpj0wIenDMCQvhpQnZ
bHS7NAdqvjCIn3qpR+vOQcXbmQLnt9HY1t31c7jgFWilkuKCb8awX4ZOXplZPGiCrFrEx0mL9d9Y
BmCvJDLfHsy/XmVZSe0gIWohxo+Ppoi8jXQHA8UPCKEbJ82/2Kb7PIVFdWjD7BaC+9Jn5mGxuUl0
uJgAOT1qIwPI6TKvfuyZBjOOYwWDwyfXN/WPNC2TH80gYAC09cQebgRtF+7S3PyhXEIiD83W4p2J
Gk1acFJGR9gfqr2T1XIXRTpyFX546/1+aSQtPLvjvES6js1k0DKAaXr+nELk4mhXiYGOCqhWBHvC
NEXaoi3aprhHuK/1tj4KkUj6DhkA731ZMms8oRrNMNGN5/zcdYGbpPsz1+wlbnLxnPt6BYUZHD5H
Vegoxkq9GsO1IOb7gHmVT3Y/Dd+uW/H5ac94bZwlMxoziH3hThiI8k2hRajRBkO6yxIR3pVmWm9s
adyKVc4tSpku5Zl5BAsEtbv4sKizNggMMdEWWWX9V6CHGSSeXFHIfLKGcfNAphsxuhAmvnmLM5CQ
Fxw8D0MzC6fRWUUbISHrHQa46Cpe0ip9bMMgy9dFHNOyv77a/E87NSkqNbSDsV2dmdrlaopxVRRH
QNfCaes8JbCg3XlFi0wM+t4Q545t26xlMcPUKXd7P68vfm4/tPPmMQT2a1NdWPjmnJkOu0d68mCG
KRW+pB1XlVl0jNdb7irxw/JGCHHuA+fshk4/JUZeg7OhRpXCXIcez6HxSoqoZiJ3PSiWG5723EZ5
Wi0Kw3McyNzS4lb0toS9F/nyw0hQ/T6vnelJY3z8kDSZeyulubQWz5qgbEOpm8j+1O3ZoZ0U4J3G
A/RCM7AjhYEa4m9GlONbxdkLS5E4zZB5LhNYr0X8FSFi3/RQiR/G1g7/QmYreZ9FWrLRpim6YZSX
l4JIj04guNOln0OMoxDwXHVQc+bDe8hEsr3MjewORvFb+OcLJsiExAw5IYidm56nB+jUHTJ9btof
Ooi+dk4FcXYa9mA+crgBp75pb2ztZQji9MKZtM1neJNN0x7Cx9MFGSIWQW953QEpwRSdTccM78dg
8D7mRml+R3lC7KrcgaavSimdWD7v2KZIZb+XCTozuPICFVr0dq/fxHNnZ+JwyFwAI1GDW1bC0gpZ
OBkhdgXNAYQacvTv7NaLDwE0MnBwDDtoQY3762teOHq6V1RVwLXhzpcBfZsafZbAyXlQcPd+00A0
fxnKANJMiCC2eo1O3fX1LljVHBoAIGDAy8LtLE7eHWDVScP2UEMRfcigQr6nxj/tbbvWd//BUozC
AFwg16ZLd7pUqLdDFyR6c4CiKyHd9r17pfnGNiAxu9Feu7Qr3Iwxl1Hm2uLCnhDfbuG8iprD0IX1
e0fT3R0Br/6JQodz4wAvGIlNIZrCCTmRbS6bniH8GoUo7eYgygGyea1y972NmKodRP1jVY7QVE35
21NqCm58LWJoUC5knKdH6bt15dipqA55PwE32cB04gFFS1BsTFGmDuBZRvtsCHa07qHByl2VeL/g
ZCnqGy3fC+ZK7MW7rANKpDKxiAfaNkHhuMrBgMPtO35oUDoI7rOqhIeOJEeD/rQ1vGT9ZkNyFI5p
BjWx7vJ5tuuRQsNk1AdbpcNuRHFrG8L/sjc0OJOuL3Vpf/MRk4a6RJfu/OdfJQgIcg0xklFE5zPX
jifcX9kUenfg7kbYC7Rue32588DDpOvF60hTig76Ek0r2460MTCrg8vNh4if4fYRqYx9keUfkBYK
9/Ws0gWzT33jbl7cJ2EACTBFhDPgBTyF2aihy3sYajP8BKlH8q23TH8D8cLMqFhUd9c3ulgPiOdL
tYu5gTnwOIsjJ0RWh6Hs1LGEY/B7pkXFT5t89XmU2V/wjhY38pFFjMNyiiFVAMom3XYq4wsvl8W1
hb68MR1N0+iOwzAkD1Nr3yq9n29KgVyE6mEeIia7XTi4vC0YEI4LNMpGMwYiO4oQ/QezeZ+idX5n
AR968ymyIJVUwhwKbIAuTq0zGuE3cCfZHY1+GsnkCh3BGxRAdgAX/G1W5dYtnMXC280HyZcDKENt
C067peMZxmzK0VAfjnZAp38NI/WwgvsyRM46bcZ3Aoa9TTe68Y17sfDn87LzqD3IK74hVYuFv9Pg
j5Q+08/H2pw6CLLgnqW5+6eZ3FvonAsrWeyQyh333aBUfXqkDeYfZwmqoaZHCQoGSlduTCOJYshc
gurGrXupt76Ke+Z98V/mlkAG8wGXw6GiaAerSfzm6EWat2nlBC+pBjuW/q1VdlOtJAPGzcrpx+B7
1xhdvmrc1nBpjksPIilFC+iTn6Rlt0fuqys3RmvGgKel9tVGjiq/SxuzRQ25YXzM0mEbK1ZVpRsP
NsQ11go5B9Q74XFq/zYyS8RrSiH5BxrRyAwJYxxhTWMUNN15Npy8N+7j+SkTTTm8zQSXlH/tRdgs
hD6YOlHdEca7ZodSs7PqkJt5Imjvb8SW55eS7hQzfNRRiJ1JzE8/aFV3ujlm43DM7e4PIuPxg9f7
xkuQE61MFEB/Xvds51ujlzAPvrzk/7i20/U8UXS9FfT09hJp/EHDqbjrGlkO29FG7uzG5uZ/2Kn9
sBhtMV4oRsIwptPF7FF5IeyixtEEcbOBB5DojWt/NKHdBAvZjdGW6eqKCQWZTDuF0taN5PH8dOFo
oJHzkv2AtZ1P49X7mIbwioywJRwN34Eau22NAu4kOf1yrMp8Z6C04N3Y8qXzZbCNVIH6g0PacLqi
Cy1yArmOdfTKFi1RhhLufVrTUKyH0w2vc+7smBsCZkDFgXF8EBSnS/lmB++pDoup8mKEDOjd7ltj
iNZlQfohGEr44WjwAVy3n+XAOAEySTjnSfNfCWgP5iN/daQw43q+A//9EaQjitxlbyO80YG3me4q
pU3FA5V3+1tfO9In9il0fVtEWiYQf2uQcwlHo4Ajecod9QRzpL0tBFHRKnE7W27RXnEQboPOzL9x
VEs7mH80gShj4yZQb8ZnT3+0TIkEEe+pjmEGPfkHeJodeI3L1Pm7CIKieN/Dr5vcsITzNcGgEnu/
ACRskpfTNSdnMLvOGstjiCLh30DbUUrTECp4dKOorbeu140/rn+bSysqye4E3mRGGp6uaA+oE4zI
FBwr9D0eZT2JPaiRCgFW0dJIU7fSmEU4ONMGUILCZwFZACu6RO7wPTuZQ252hFpzhHgLceFm4zsq
9ZANYCIJshHpfbamQlv3cGt+ffNuiUGJBumWzbX4xd1GSEwkZa+XR832e0j6Gw2CTLdFducRHkdx
F8E86L0t/Z13zBg8pWOiGjk3f05PeGYcST3bZKRrTPIvQ1+Nz3RDrB9hKD2xCh2tfr6+yaU74Y20
qYEDjaKfTnFxYbg1evVeIbXxWJWq3ieJO20r1/c3SNdOu+tLnVsPwxBkLHgS6JDIJ073hkyprMnZ
hiMzqequNIx8nc+y8X7m/5zQ87ox+nhpZ4QwrAZ0ERjR4uHLVQ1iD7b+Y0bzEVWpQstmhT6j+WEW
4Vsbn1DSzOEGnApYCgepFsbSuWOIlB6yWrNcKvjI9GsvqmID63rxEHetcWNw5+XZfv3ysR5gBQIc
YDU8QcsqqUO40Gt+X+5yvQ8yWLyUmz41reM2qzZLIMVNZFjshoLJXrgzMoWS4lAjnjX0jfWnypr+
C7PNELqaSZHFkIalzgBTpOw/OHrsfC21iqatRx/6o6hdLVtnqTZU6CENwlmjVJDcQemq6Wh0ae2d
nyl0eKKuyoL16NPmWAc2gnrXjWf50r/sF7jEDOtRYGwXzo7ojjH6rqx2PTzYT34dBftWiHKrdAPh
Y4dJiAGqqb0Ox/jOdr3xhq89XZ4Ef27VEata8MzR3hCLpzDTEyR6kLLfjoMV7z2ZysOo9dGdqvq8
gRtEKyiLh9kO/YXiux+LW8CtRdfwnx8ABpfOPRxiDEMsrNk2S9ePqZtvFYWqbSZHZx3pk3gOQF1u
YKaYHgfpmO8amXb3lV77dyVyC5sIfvMb7/OpT/7nhzAP8QLaBoFsL+IPpBpbzZ0cAXGL96JKlNLN
88EytChgHrxCL9+Xre1vNV8YNxzI/I/+H5vHa/AC8O5ANEA4S1l7cQYThCgQxgZyFzMZ/in2Ju9h
5qC88alP/cbLKlRWBI8cNZZzj5iE+SRaY1I7h7bwkdlh/VkfZbVxIy/cXjfqU4/4/5diknUG+tIz
cxdG7bmZym30UXeh3cp3CHbxjlX68N3zB2Q0Ju9WbHW2NYrL5Bzz5JTN8PByvMTRugbZY0ffhVln
7xwRMr5UJhp8xvKWwb60+U4+Fo3XGWpjAwahQ7AMHpFvtyxmNiU4+6Z5P7UIv+ia46ys0dN3ool+
xWlQ3JMqD58ZRZ3QDAqcR+GE8ScLFlaIo4t6hx0Gh0DlzgYCU+swWjDQSDsKn8Ig1Z4n+Ejuwh5g
Dahla9f5TnqIXsZ9e2e4y6y2vNHHXpTp+V7znhTOAEc058cLL6CbNVI5Rit30CWnH3moo7Uz2dNe
xUjWVRG6rMLIur3sKg3GY0Thk8yqtrrUUFlWY3eH6Er1pgTkn580UyvNdAakA8tjRsFDB7Gky52j
YvMdWJgPiGGN+yqjyZ7n05/rBru8/PMBECrwvr1AxozF5c/hcwVYpdSOgTX3U+xSUsYGGA0WtdgV
kwHVct8b3yOEee/evDKDLcSC9AYooS8z5jggVPNHIIEFV/MQQP6KaGTgrWy7GD8KxO6OQT3Je0+D
QeutK1PYpSYClQv+jiGb07BFmV7lhv7o7xMwhBu9abutihiqzA0EKV2nyu+SJIVBoVW3YDJn7gHI
vMt2Z2CTSX6xOO2ugE/ZHnlvJrQ2VkVu5xDSquAxdgjVKJNqN854sR49vBnJOocwtHvwfov1kgHh
JcMvhn2rCqcptj16z4LqRAN+EgjKMNF4Th2qLdcP+HzZmdCRUB/TIZ5ZAmIqOwTnYlX6PvWUxjwu
s1PQ2Pwyyn7Yhojr3AidFk85u2Q5aiFsFQJJCoen33OModQzAPnsGQyrNrVrz+rznYLgLwx+mP+P
s/PcjRtL1/UVEWAOf1mRJZUsy7Ld9h/C3baZc+bV72fJG2e7WIUidAbo7hk0xqu44hfeIDntMRkx
I2WmZTdjtVci/MURehue6r39RzqG/3I5vAldp0NiWD2mvOenLrFQVonQ0a3K+EOUtfIujZJvsL20
/f1ZFtH1X/exGJdknhKJKaDmwPMuxw1yOXKaQFeOaeVHX22Iuhs9GYLnsmrVw6wR3YGYzFbm+uag
VElpRQnixfJ2UiN6E7aTqccROvReynBJQ4BlPupNiFYGOd22apU1zveNBQZ3wnEhVYW7vwTqBVOI
FWumq8dwboIDRFHfjRWlOmgxhosmGdbG8bvmiM+dsaUToP6+P9HX25kaO6phjA7hUFUXj8RA912N
Zss4AscZd2ln4CBqDfHBxlPIneXwfexNKnqUg8EVwGqjaYJuwGJhp0jVkqFKzGNsj/bGxIfjKRyy
Cl/1ihbgSuvp1sfZDjuI8iWQm2VxpsGzRJr7zjwm7OEjChv1kzoY2E0N+vAl4+CshHxvs3W5bbn5
hNQT+GbelGVeVRXziKRwZB3ncgL+HmszTuxD9kktfFEeVrRDHZr5QU11uHaYJh0m3kA3Jn099BmG
lbGv9i9NjM4NOULxjDpt9txak3KkcBRuoEZl0aaWCYmwXsBh7f5WWMRbYmlI0sjO+CdQxyWKkzor
Bsp+jJiGMmTPBjrnG00BIlHVCKveH+r6WuHaFnhykLc07ZcdnrlHsrCxevOIEUt8dNQUw6UQWfEB
H4dDlGbSBslWex9h4PD/8ZHoF/JEkTAK0YDLi8VseCFDu7COYNmNf2aHH4BKXGVhq6cor/e/8sb2
0/8ea3G2SvrnCMC0FkZJCuItFpYjk9WZJ1PvlU2t99bx/ngLtD6Hi975H9owQYdG1eLy46K57Ey/
tdGcR5z+BQe8Z8xBkq3ahO0reqHhz8qJH9SuNLw+7Ry0K9GcJ1AJtm0ircmOX+0mSApg3IjbeS1R
5hOT81dh1OrR6JBLyT5i2oukWd0bJ2QlzyGWu5/uf/b1SAS5opkP9gOK4BIUYcZEnBLRLeG5U2O/
Nku7obRUL0pUc2XfLldUSMdxsrmo0avmVV58VIefbFHljuKpZpU95G34Q7LLn1E6Zi9KJq+pHC8/
THTsCGEFwobCKbClyymEclFZAfaPXlVgs1M3TvyIywTxRp+tcbuWTx9DkSTw5AnKKg3DxbXc11MN
6p+NEckNRotTa4o9MW+y1ld24aT9i46itZKg3JhMZhEggqhCC07L5ecZQtot1xvDw/cM16emULbQ
vDHSNusINy8Kbvf3yfLSEd+IZgBhGy8eVKtFwNjg3hHnZCVeYDfVtlNwzZDHBqNY/N3N/3oJgCC2
mM68Seueo3p/cPGH//0y/BmcsRGy5QlYlhNlP7e6fjQMr8oq+ZtWlvK282uISveHubWOVB1IOoC4
8Z/FlYNNiNFhhGR4cOekvTlNnzVpTHcwEAMPj7PgXAVWtfLq3VpHWiCCpiF26pLhaQJGKNskMr1Y
s4MH8Hz9x9jElYXpKTZqNsj/3v/GG8eCVPr/jbesQ+h5qZoJlSSvGIvPcj30jxMGqL/6yLLzlS1z
ayjSDAYTNxjbZrFFFXmsMLXEaxInEC9ti+zJ4qHCe7mxV26xW7Po0FsmOyFfpad0OVQsD7lvgwbw
bL9PYsxeUBOsojQhbgDr4fZI0q2Eu7c+jrce3BWFKmo6i6cwCxpdS+XQ9MDn1gcuGuncqb7hJYqt
vHsoBEJECwYOBen9ksk0TVpnxCh+eshN/kxTbXqSY9hMpV+OK9N4/VG0B0RcQU9OKMAtPqrrB7sp
rM7yaCSEH3Ca0ECPI0MZmkBj7u/D67PGUNSfxKv7hmm/XLGki4vJD4SDk9qdzFQIWNhDu9EHG3kB
q5OPWmiuqf1e7xJaPIg0wcwSkI4lBWLqZnii9ux7bVCruGgG0UmulWonq41+KDFJWjnb19eWA6YZ
jBPJCYWxZVsi8/sRa+QgOPGWmtspr4NnS0+0lbLQQg+EcgHtftpIhM40UinZLJ4fTQlSY9LHAPKm
kx2sNG3wSEv7l0iaJneIs/6prOgeWLEfvlRYIG0IUYdwA6AMG1P+5jZNrx57AG20MdXeWlnpN6Wk
y9ub30eADK4USM0VZl/vx9SoU0XyYhOfvgaswE8YOf1j3Q1f0kJqPCk1MR9v6S9rbWnhfp07B8PI
G2GLrJ565DuP+ZjoRzTTNU+Zk+dqnKtHLpcAvKOtbWhT1v8YEEg38Bq5uNNe20mSGexMIzZ/JvFg
nktsP3covg9nSR8sLx+z8diXjbM1asRPhnhVF/TGUaJvj2qtqChxbEXm+lcEV5hZQ6DeSV7tD+Mp
DTFtmeLcOLVkiSsTfHsoQRegKUAXbPE04yzY6EYxSR5uXPaT2tY4jwLrOQV9Xq8MdXVqTQGAoF8J
hwOdh6WrSzpjtIeNY3Sy+ibcRrGkek7YyK4VNpKHz2a907E9W4nMr76PQcEn0XdjQMH+uJzKTqLB
rmpjfPK1pjlEndEcNDvqDzmW1Ssn9tZQlDxtAagX4c5iKEuaMjU0EVST2gJuwGiO50HFcWtssnwF
t3t1GfFVfw+1eB27tMe1dLTjU4JXoVuHSr6bQg3PS9n6NwjoZd6/bxcakNwSYjykzOA1gtylJHU5
i86Uwf+o0P/ru8LY5FKBPWoSljtc4WBdWHnwOBgAPozcsvaTpHXH1JHm7VQX7V6NlfyDg2/n6xT0
5bHHMvdY4JT93pCWX4gII7ml8J1iES5/oW/lpRJraXLi+s8+xJ3xdVSV4BtmZuXe0dNiRf1/wab6
MyNC0ZqchIIkldDL8cDcB8OkM16Q9fk+zuf6KcZzb9fkuKmpTlFJ+CwhrDwTuuXuqDfxgwk5b2XL
3foZ0NHBa0H3Afq3BPypdiVj/yknJ0zagl0hySH2WuU460+zmkTwYNLa+WE2fdRS8cnm/7AvosHi
GMO4JuN7Y/fzXCGHY1D95spebEktClQjLu3k1MlAD+dAxkc9r7K9weleiQ2XhTt2I4x/wghEe8k+
l4CLui36uIAZeSqTVH1Ce99y0TeId6FiDefRr8wN+krVc4hRwYMfQL26fxpuHD5hD8WjSXotQDWX
Sz/6Cr1crMhPudKPe7uRw1MRy82uRLDrk0FTc2W8m4tMgYgnAYl7SA+L0zcOsz+XWZ+eenPU2OD4
7g3q3Fbu4Jj49Q64W2zmLg2DzZx26qYYkd7jUK4xUm9NOwrRosdBCHSlMeiXtdNDyEhPFoK6n0bw
YPsAIttJT7sv/JvhqyY56cacUHYyW7gSK8/HrQ0mCLEEfoL8v2RGtXMVTH45pye9S32KRljfNmaJ
V+qMWfF7V5gtTOZPpRRALXWUyxUu+you+xH1bzz1JrcYrIHyMA5LY5y9qnAWi5VPuyofwfsXeGsg
igRjyD0sbq9CkQHQKk5zGgvL3sj42O8b9EJ3zYzdPF51ljtnWuzJnZPuek3rDo1W2R9pPxpfrV5f
68lebThCD+qRbDkOGS/ZcqoxYDTTSRrHY2KliMBVoEWOKU31DVutdAN5zp4i5sGbyl7/Rpu/OkTR
msLV8pRRChV1SrixTAfaN+rlGkBiMoqhaGaaTM4IPBzHQMMqwgfEWMeH0arWyuPL6ITSOI8HFQIe
D9KyZaCAtgTBVm4oJwfL+a0OEH6rqXWHJwQq7K2Nd3AS5ObK/b0ojABRoSrBRCN+/lYHWnykXvlt
AQZewpa80E75aIXPUisjfWt0tGXb3sDr3p5O6KGvFehvjoxsAEBxetXkM5fTO44B5aFpkB6VxJBP
ReDYB0ibjdcXff5QqyUm67ISkthAprx/uBaJDd8MZ1MIMQCP5wZdFrvjCimTnm7OuQEitU16xd/H
Q/3OHqUYhUMFJJB0lDRx6f5gNFbTOvmcnUeIW8dQbrEGasfwXDfyvMFKVfLuf9Xidnobj3oF+pE0
C2WSqsv5zMD7DIExZefUxq/UNOrgWI8tyiyzutbuvTEUtFtqIpBeweQtMUZVhvZMltrZmSyXdSoL
37LcbEgcz6mQbLr/Xcu7QHzYxWiLLQpWepaaDBoxjRDN2iC4JSSuzJQ2fvGJQF575oWuXku9ds6o
KGsu4hrKSvy5uAv+/AauY9I/JP7A6V1O7pAlepKGVnYuaj0LtlmSTRusfbRPtaY/4EuUrRItxVf9
lXb+GVGgJnjmRTljsZxTyydbE3NsBPP0kBjTGeqP8zvvpOrUQWkE/kaUW8bO19axfHkTGFQ66mHI
+XFo3K+sweJu+vNrSNHJB9Ea54m4/P5OKK2iQpGfk9mQ6PzWqbnpqwaVXRPj5rGNWY0MmLM6WNlG
8rG1dpXJr86gi3EwD/V4WyCD6AWlbX7pirB6sNoR0ygfOdXdyk8VSc5y4nCiEzVQDgPFoMuf2g4K
bXNJzs99D6c4aWPFjfXA3KCPLz9GEpFKCz7ue2U3+uemiLVdYPd2v3LF3JovkWJCERMlr6XzQSqi
ZRtd9DOKVTOIiMHoaZ6b5cGo+sT1kV1wLTV5Zz/5bZV4raDdAD4kVVrsUl/KrN7OWKUg0awnMKz/
5KNaAHKZ5l0PqHRT6OGvosJec677eeWc3roU/h5cHKG/SgaDX412EDT5uaSR99QWSratk9k8RWr5
7f4S3zqMhF+YHiJKQkF98XLYpeSHRTnl56ny8+9gk5MdDkoDNSAealxZ5jWhveunCgkFkHb0tBQB
rll8Wm3GZUfhJz/XUVV+wHc92OIF0x2GqX12JD/asSDja89Kr9zpt7YRWBdYhjLJFR2ayzmVtWFq
5NjJz5IUR4dIrrCeGxKk7zMrfJCtJMDFCFTI/em9OShYZJydwVkjQHU5aJ0k9ECwWj6HyFh/ik2r
fNQCqKFWnRl7Xw/qj1FpZof7gy5ho297l/yCJFKI3/NuXo5apLIfJGPJ9glTHSdRUz7yck27poqb
l0YxfkN0N5/sRvpaoXV2jjqnpohsau/TzSAGE3JugiQrAiPRg7v8HT5+L3ZrVvk5Sx1lr09m9xMz
dTrTQxp9Hx3Df0RUYlhZ57eFXFxaoiQFlJPBEZFcLDSgBDuZJsr8aj0FJyRupE9VZ8zN1o7Hz9ok
y+0mqOT5B9bcxh7gUXiwImdiSYrC8/2i3NPsDR9ZuLU6z43NgOMj5V8eejKRZSBemjRWOzMLz/Ry
cMrq7GlrGTW6urWvbSbF9g/TlL7PkYA1EI8M4SjHDaTIVfPTx6EcucU4Ojd9iIK6D6TalbsCCXWC
geypH7roXwIcc2UVrr6VYd+8NAgNOexLC4Yy0CUjRtPonLaK8jtF1MMDrpKc0nz4JxKXmjZOa7Ho
YkxgCKg7UT1hs9FagSB+ud3KsUm0AcP5D6XWR9Gh9u3BTl1QtYVRbGjnWe2z7LcdAn9qO5nvK1kx
uKjtoqIF7gnS7lIAJ54x20oTq/tQVHPxQB73hQoXRCYMydwsTsaVR3FxbwOFJLmkCQTuQ9DCli6x
XdmbRqEb7Qt/HeoOquRgJO22Sk31CHZRe165UhaRAOOBxQeJKTg5RPpLu8a6sPTc0Qb9RR5VaK8q
KUwWz/LOzLSZSHEad4NcZ9vAdPp9gK5i4KTFyqO4eDn+9yewr0jnxVu1ONcACTS91SL9pdHmeIew
aI+fVi2DiZycbTyqr8Zgm5uR0vP2/seLP/ivC+Vq4EUooDWB1oZBqb/YcVJsm8FuP8aqar/eH2W5
e//MMBwZTgvqKssapIHBUGaYjf5SpXmauJbRv0qkm/sJe/JjUaXOA9jNdyZWfz4NYXTKFOhlAbW9
PDK10ySBHMz6y9wWwx7bU3NrtsCaU+BZbjcYa8W+W2vI9cf/m56bsNC7HG+2zBinW0N/CfzZ2OWK
WW3sDFXaSpGCU9qV9qvRBOF+VPrpfa1T8aU8/FyChJEUepe7J2nsSUmi2HgJzSDfGV0VndQGHjfW
Ds5Kie/6bAqxKEgrQsuEiGPx/JpBWgEBG4wXVRmeQhjcruZIwEHSPgEfZY3VGtv3xtah3UPxlFwV
nOsSrQAGvVTmrDNeuikOvDzrnN91opHZaXKx8fXJ2ZjqtNYAurGUiCLa8B/RARJwkMuljLE3iBO1
M1/sNgNG6sSt54wdjKOi1c+zD4siKYoXXR5XtcWXbU6xltToCR5FKUlg7C6H9gdMCTscFF/KCQ5s
alY0bvU8RKlCtfeTLw/bIgminWFF3Vau8VNK5DfOlPwpm0r74LexuQvzUj42Qb0GWb9cC/b1m6mz
ILqJ3I6U5PK3KXEShlRpzJ+CIuE8UOZM1QdsF+vK2fqaBtS3xzSl/5J1mLqrKztP/OH/d1O9Dc6w
UKNBPEEwWQLXwkGjrtrF1s+xtKJ9EtX+iYkMt4lprXGgnRtDvbk4UDSncr+ssOkxsYqtjfbPCYDa
IbWUej+o6XR0zA79BciT7YOTyPJnu08SN66H9F3vLcVQBhciRYibgiqBG3U5z0aqjB2F7fhXMUIV
OTp2G8jPTRX25tekCpXBx7qrL9bEkRa1XTEsZUX8gKjX8t4jE3U5rBpV+dSij/4LbVwJbpwTmskO
OXKz8qy0LvtmC3RI7j5pcA7tZwCgcvw0NVnYuLrqA3ZHRcLftT6580rAdXnp8IvQ76QVS/BBukpt
ZRH8EGsB1jMj+Rf4SIg1epIo+9hHPX1rNFn1j41h7xoPf7nbAATj1yvQIQJxfQWTxL7cL3qsmX9T
6Gh2wTQOn3E/HF0ly8Kf73kcKZaLoUQEwqLzTi3DybBFt8RCVug3NL1Ie4ydDpQbxCY7fVXU2Hqe
+tDxXc6aZaw8/st55VABn4ceQWkOJY6l2ABVbcQSnTHGs6C3uofIzrXD1AyUxiLLlI7oDuTNO0+x
IBpp4hjDQRZw9sVS9n6uSpkTFgHHiAa7FLTGpgzSAO5jERzuT+zlLc7Eokgjrm+qHPT7OFSX+1ni
DrOktqoDNzZMH5/DjI5+WgzuVCrRh2G29A8S5nAuOmPZ8f7QV9sHcK0oyAnnC0rHy6HruadCiCtS
4M66PT3hSuPvMrKVD2pF+++dYwlgPtZshB28x5S5Lz+ziaQOOEuOpFvc+fF3swpL0wUn1j1mc+M0
K8H51ZdhAEedFEoUemb8fRFVJUpMuXxOMPEYydIt8EUYqzdx6jjuwEO1MtrVEpL30NVBN4mrSSMG
uPw2edaDOVBTM3TpS2fhVs1yw6uN0NdpfKRGIlC80BEcYyrO2qTb/9yf2kVNmS3ExP5Rb6BMSDNX
hM9/F6so2aZaryFpTftDlTGa0+JpWw6ZnZ6K0YnTbV0E8bRT5Nr+Gdq2n7lJ68j/tG3TrtmWXp1W
XgLSXPhqVCtBUi5+S1hr/Ww5gxW6naVFh05N24e2KHtW3MoPcj6vyTFcTT5tRcpYgJpgbHE9LM6P
2nfBSEUSlkI+tM0LLdRuj+q25Opp6nshJrgfA1MbtojgzivnZxlpYG2E4BL8HgHQozC62NOFM1p4
M/cMjZx99g3b25eqCrTPRS7TNrbUyUvCKF25L96kgP4KMVTuJWRbocnK1EUB7C0ewN6PeIMKTWa3
Ebg3n2RhOL6tx2zKN/xv/VUzw7E4jumofjPbLPqI0maX/zCxDXpsUPMcXKNIps+GjDKdO1oEZI9R
nOv/gNYzzgqqO891F0JcjwJjkA4oZlrjdy7D4bGV4RpvWmK3+tlSg2TN1nxRNROWKlyCot3D99Eq
Xuo/xmiAQosq+5NR6z7ukHGSbvCVn63NNLR66DZ1V/DKRfaT5WfziJpxFvyb1FLyfVSSZuU5v7xC
xI8hOiRcFWYIaIssw8hwSjW1gSGLKH5FiTQM+vnJ6ZNqOsiNAvn8/hm+3MX/O9rb2wqqVAi/XR7h
Pqxj4C+VfFKAyLdunET9sG3nRvs85U7z6ph+xC09xsm27pJyJTO73Mdvg4PxoXFKO4i8zFrsY3a3
MhlWKJ+AYVcbq4nL78pQR7+KXKpcTBM6DI7b2P5x/5NvTDAnFjagiJtY8cXBjeOK93eQ5lOg+M1R
j1v7Q56pFAnJ11bOzK2hwOJRiaV4QglazP5fF6TdGFXIOziehiLRvufWOHk+CAs3luW1GomYq/87
nX/mknoQAYvIPVjMy6ECBCzbbqbJHMxDucfzyNijgGEcU6w5j1MX4NrVSBjUxeXomlWZ7949qTTZ
GBb6A/D55eVgI7yRBZJSntAzLQ7goi13SNTG7exoral3Y1Kx9sOqBJUWrt9la6qRJU0u8Us8lThV
7xRnSj/RWCxcM63XCPs3NigFJy54mkFs0iUsq0abvUCzjK+CNo/3NoI4Jwyps+YQjP30NSs5yA81
x6V4vj+dl6/Z22q+ic6BKgNTcAWDw7w2miDnFietGiO8BQNrslC+hW+0bbVi/q90yKtWsHC3xoRs
JfjugDvZtZc7qNVSFOnGMT9lzlBmh7mSnWxfkVJYj5nZ5aTWWDKsXHa3JhgAmHBE4nuhq16OiWg/
gBAbm4g5yRTXr4wf0YAdod1Z1lE1y5+5hB7d+6eWyil3PRE2ha9F30sZJ10dHD871ZXWnM25Kfct
lU0K5FV2GKRmDaGxnFYRogE0h1hKnA2ibnHJKV1A+DbaugfHgsBem7UJ1f+5CIPuKW7ltEPNhU0u
r+yg5X0ghiUMEp5WAlq3bDnIRZGHVPU0L+/1pj+WU60lm0yrzXEDIdna5oEib7XMsLch3JYdEgrD
ypVw9ayy+SnHk5chD8mVsExMa2ISZ84C1cvluEWTqxrz4bU2MBfcO3NUyc+jPs/m3pcc39+XoyrJ
D3paJsF5KDHAgHBAu24FcLsIWUVLghYkvwkVN4EHuEonAzPAYbacvLSsDLcIkPAaE8RVAKeX+JyF
0omiloLMQ+MjsJ8Eh1JB1Wslbr/eEsLhF8V1ojc4fkuQq8ILL0Vt33sD+e7Oog660ap8PFlW+59M
eW0lq1y+8eKbCdXJY0n4QOosdnxI+83qM7X3QnMY6+ckc9IkcENgzua+YZvEljs2VqKlm6aNogk/
orSuVrbj8tLmNwgREoJl4kdIH4vnKaYPJXHV9t6cq+pvc57SL2kdpk91A9L1/gEXkf7fLyFDgYcS
jSB6FhR+F5nArKSD3AwGOnlcmBtYMs3O7Dp1f3+UG2sIelTgqIVFNL29y5vLyYwcm6yh9/q+nM51
WheuMVrJ0UYzybUjfw1beGMRaagKJIuoLVN2WYwXq6mUK3Pnaaze8NonBWK5XaZNY7bxs8xM0UIJ
VH/nK9ncukHa6vJK3W15VwNQJloilHHoUtDXXmwjs0yszNSCxmOTxQOlPT2f0r3tTzi9J5UFuSGX
aCj7bqZFM9T7+/P91gW5XFaKBYiJkXoIybRlLNXlSPrl9Th7dYyVr3Psa1S3ExdtP4y7KhgP9oON
MY/8OdcHJ8brAkkLZ0B/QO7tb50eR8rTMFPUPtAoi6RvUhdH5Z52oYP4jFyX6aGpFNw7NsEIiee/
0K/j9FmhopqabgGaVf9uOwhmvUCJt+dNGIXjmlnV9QrTGeGZAJQhpBuWIZQeORFmvAHGNFH1mofd
hAQdJJZGSrE674HzdZbaIoAVvY+iJO5EhAy5imxBIRUS25dbK9G0KhrR6fFkGZvXGLLcJjSn7Mv9
BbzxeYyCjCDSEGL3iH//VyxcUw0uVL3zPSnwVUTKms5pNqPeD0j6dwbFedvEuXlnjYmKmpmWBZ/e
Oz5YWAG+ojZMYe/qFrSKfDQKyfFmpNQ2PTdV7XY9hjBzmPg/rLwJtkkAqXtTj8CeV+6k69sCZUPS
GWAZVIYIJy8/fkzD0pmH2fHGXsm3g2xkj3FlZ8+9MiqbymbU+x97YzxAF2AzhcoKtTbx7/+abKeQ
sLWMR8trkgp8S6FRHXHBeiSnppRIAJqgWokeb7ysCEwRcEAkB3xx9aiZpk8AXuWWF0AQAmQwN+Fc
kH6g1VS7VuVrVexWYYHLCE53UUTwPNGkqQclzM5J46T5O+M8moxsa7rkbGpi6CVfuIZvJuGgxRSo
qUopdXz1kS7a+b2cnLNSilainRszTkWPOqPAAhPSLg7RkMdWm7cS3GjQ5W7Y4tpeBJO5UwIFpT0Z
64/7K3wd34n2F5cFdUae9aWv4Kgzl36WBKeuoAnvzpDbfJdynfLDLPz8seoNc9rWk95/hrUs9S4I
Kxw07v+G6xeB14DxQQgiu3J1cWQmLk/wsTBPHJXi2DXZ7CZRmG6NlCJJHhTyMeW6e5+WMssp1PnA
BPNPkW4unvcMBxqKBAOESmd0thk1+oNTWPk+i4xif//7roMWhhLpichPqCIv1hS52objBZTIDCNJ
3aNJHBQ7Qy6keNenDVIJ7x4OsLZI4KGyCZOVy0OrlEBOUzoAiDVDiCziQHLzzEy+zVzGh/tD3Tqt
KPRQXqLexY5dNlJLXxvqWOkcLzIgKWhJim29GcwuHk6tCwBW38RjkGJJBpMvkTPNTTonfP/38uKQ
VpMgCI/axff6KZqBZe84Xtt1xX4YjI/2NMePPvZw778LBAkXnhd5GB4Ki5Gi1DFmIwVZ3TMfBzvL
ZaTBtd6vN3mf1ps0yJDGuz/D13uHxgOP6hv0gIbhIj6MoBln2SApXjkq6lkedWML/7U6ZkHfrsCq
byymaI5RZqIFLQ7jYp+qKNkowZwqHiJ61AmqqpF/oU2q/GP2iQk0aJickz61IxpBUyefZ12Kv4aj
pa9cSddXIKQeASiFXCTSm0WmWxZzq7W9U3kjqiW4KLQ+/pZJcraLuhaU3bVN/MbfuQwJGY+QhUQK
cQGy7MsDU7SNFkJxKD0HGheSaSa6N8XJKqhfv86tPvPBmp8VPwbLbvVD6+iV9DJKVlk9GoOcVL/9
CueCkxlNkvkyTGmuG27dZNoPK+7MoEI7VQtRzfK7KPNGdSq7vaMMubIxorr0qZWqaqvs1aHPJN0V
EJP5W4iPn/w5dKxhKg9KXTXh3tCTHi9tfM7Vb3KsK/8p6TxYW7uWImuXDnGQPNt5AfI98ut8DeRz
fUEL8AtFMvJ/0a9dJA3ITcIv0/n5UVP6B2ecX+ahRe9NDrN9M+G1K4/+uBJ6XG984knRlKbkKZAp
izElSW9495LCC7s22wJE6Om+GKYr4wm/u3/Grj8PwgtRFfUyEj2gU5frn8dTlof0oLyxmtQvOuRU
IcRjN+PGt9RuPJT9iH/wXHOdrox8HczitwWdliYwRxultMuRMyfIahyaOs9UeoYL1EDGGQ6B3k1C
LSQBTxVZBHY9GP2ZK27l4rzx3QL/wpnnEWTwxeiBpFU1r9boGX2mbTL2+45CwrjrKeyc89SeP+bh
8D6EicgSOGSi7YQmI25NSzujDhtj/LCszrPUMawgAPt+cJTVIjzEevP+p9B5A4tRjERyhg7/5fxG
QZkrk9L0nlzJxs5shmZHfOO4c6ytlamuJpNHELYYkhCQBIWm2uVQFgoX01iErVfig3pEg15oQXTD
0xjIyimPoQbnTrLm93p1SBiUWitIFrCghDKLzq1FWqkPRdR4rR8AX6IaZjyBcnBKl2pz8Pn+MRHb
4eKaxKSFgByyhCz6/UsZ92iK47me+tFDItjZjbS3nrKhdNwgSf3dNFvJFpFEn6JrnmxHrdJXHt/r
50nkXUKDSVTs6ZounqckwrIwNOPKKzQYrZVkOQc9H1JI1nMdfgB1mm4m2k46v8BI620W9ZXqpvG7
jaeJzQWElBCAghhkqEXkmDg0Tkdbqb1s1mKc+DrjqKRm0LnppMev9+f86i0UYzlYZGkmWCESv8td
1Rmqb05FW3vGpOEyixj3ELt5OyfGnhvF2Oth5SsrN++tMWFWCUQO8SodtcsxAx3eVm36lVc1Rhke
y0wJx89mDT5oA49kfrGspH9v30fMKWo7OjeRsHHSF2GOb6WjlHRGRV2vK36ZvWluzDkwP0+okq9E
VNf1ZMYitmAjE1oReC/mtIxx3zCyrvYkVjjuaM6WObp3ad02VGwlH5U/4gEn29ll6XwmTi+NXZhE
avMixX7rx26jVSgZvHuhiSvhSaFYIIqsix/lJGiW5JmTebGVNF+xC+2/k96H6MUadX+gLBWsgYRu
LDM1bPJM2rZ025ZqUWU+G5ZUaJnXYYXT0JwelWgbjm09f/f1RP+itfDqVkLMhS4jtz/jwdmjpsr5
odopLrS/CgpyMmiRQZXMmzFdy+Axc3CicmPMij6B+xBVMjVM0Ww8aVoZzB9NM4+HfWXItfE0VQgp
bFpjGor/FDWH8lAaShsgyqbSbZHCzqQIguau7HS7IXScItgAFRkMNwRfEb7KWGfVx2o2y/bw7rUT
WsrEEKhw0KBdlKRC4RmQIyGDY24RHXPJUI+JVI87tTQ+l3YYrzQfxP1yeQ+TeYCXFUx0es/LOluZ
ZYVSRnHjybT3TsnYNg+5hSbq/Y964/gshsGRCw8EnjRe6mWpvQ4dQwrmavDyXO4tjwQ3HyF7gxLe
V7ZFj9uX8Nk2t6PUDdJrZWD1dgqI1RrX0tI8+ZbMcRU/Z7Ux+F+ozjjhh1hXS2XaGuiXqztV6gLH
rRMCZdj71ViWbqr3rekhRsGdbseISr8UU5VqO7yl/PaAA3YkHZ28peCWoyVR700QB+oxKlFx3CYV
GCU3mdPJ+ihXviy5k48rxfe2aDrfHaY5j//NJUUOd5mv6uVTiDpotEt1Qxs2UdPigJfa1Tx+SXV9
jjaRqva/FQlfpac5V9ruIUUdVgvdSQtnJXKxgMqlU+1UsM9dRQ0ooLjAOgznKY8i36YcOWnxCsjh
+qmn70GsyKILL4MlngOfOX4DSQDkc6sej02pIieXBQB0NtjZN7/ur/5VYIqAC4gDYmEwLWyDRWAR
Dn0wOfSsvdFMrSrcdnamV892TdyDWcEYJb9aiNudsrVzSUZOfSyM4eX+T7jxwQJwD2UbDN+1mp00
1ClWwVNFaWHMv2rYnX+t81Y9txg3v7cWRPTPm2MIAjxa0ssXz8kzazKjvPZaCWWbrzNm5sM3CY3l
8fdYx53+8f6XXYeKTK3godIl56/lfTF06EmAAzC9dFCac1bb3/AnkL1Uqbtz3GWpi7OnsXLz3hhT
1I3J6rl3AY4vgieMPmQznXUE9OoJQxO1a1XAx5Kefe4DFFn8Iuk+hU4Z/Lz/qVeLyPNKVVHUocg0
+NzL+56wxqRvbJmYTOb62Qoc9RTRrD5FIyYQ94e6es/ehkKCxcDbhFB4sWXrOPQbQ5rNYxNK1Q+9
cVCQahB8elazVvNgGa0pgt8ckEtfgZxGLX5pYaoJ7UFbk8yjqc//+upQnIdMaBrb889MlaPP9z/v
OvyFncOFD8yWNQQJIJ6Fv57OOpvmjKqlfixkKfmodIb8Te8IJnZxkpv4HeQ54vZqPLS+p0pWq7iy
P7b2FnFjdXf/p1wlAqg/gUQS0i9ogvOUX/4S2fYblDst9Tj0aVj8kqZwaqxdZttD3D6WoxFDzuuC
VH6aYzAuG7PCkHMf/w97X7bjtrJl+SsH57l5KjiThboX6AiSomYp58wXIkcOwSk4k1/fi2nXPZbS
ZbUbqIcCGkgYtpVSiOSOHXtYey2uZv39r7/IV+sConvGdM+trlmP6PSL2G2N/mVsjn4Pym4aqhFZ
KHqdLzpAaZa/vRTSR/TVZJgzwRjk6VKKIllyXpajP6CQVKBqE6Wqca1UoTHcI0yz7Jtfr/fFAaMC
ho4wwB7AGiNqOrvHCVrG40CkdmEkRu/WmRG9jI01OSj9VItIKxOmYWBhrWll7Px65a8dUmwhkKMC
aQFmJXDez67kB0NL88mqmsZoFpFZF9TuBMSkulxbS2pQurhFpZMKe/I72WwgQiybboKS3aauSbw0
2iKhsta1DnAJmTMMSUPNrCyWKQfdDbVsEdG4a/WjXvbhkmAQzkmDStlpcmJecHhfdud8FQA2gwbL
Qrp2PtIUA60SalnULnCfjHUkhFhCiCeB6M/EvczKLk2Hn6l8ILQFBxHKGQAm4FK+ujoEA0belwkw
XZoWld6YFxE66GoAoggQYE1CCa+HItfaVWUGPNy3UMFOESkAzbPBqD4hN/YQWdKiSGyU2qgUhJV2
KbP7PFlOYjp8R7gPoG6RZhGooZ8+WimfJh1cD9WizmJpJdejAmnLqKK1iAsW9RImeTNFdcnUq9uh
CJBkKmPsNCLRWFYmyUJuieXIWpg7UxQlx4FHmlfrunDqqeBLAr3PTZ7WkitrSXhrN6Xi2VWssxTO
cVlGtUH1Lpw8IEYkf8jy8YLlfvFL89Xh+IbYERqICJdOrw4jLjEGSqRqkYVm7pRtkm4sK1ZpUVaK
E/C22Q6WXjqkaZsNemGXBmi+eKN5eZSbMAw599/PDyBeybksDVG9yIoRiFMRW4uoEhPrDPVSHvXV
OwBbiqYAwPqf3GNnGYec2s2AcfsEJMbErjpH5okZeL1eDYmnTkVQ7DBfnKhPQRjl0/NUofxHLtzs
LwEFpJSwuzBmMs/RAaJ1erNjnfcE6mv4Chy6tlFY1CyVRL3VISIAIhJsdKmZfg+xjj02L4rcB0iD
2eGfT2H0TV9XlhHypV0pTQcKftB4ZAx0EeCRh+reNL1yRcGwNMu5VtXWhcLIlwdsAgw000aiBAb8
zPnE2thXpQJursCXetFct7oJeHcHvgvUmfiFu/t1KVQS0cJDEQcUIjhuT+8uKPh1I85G2y9qI/VR
QlSOHddMNpF4cH/t7784ShwyMw3/DMj5JFo4XSocZYkQM7D9gcehRzJwmFqdYqzB93BXcYX/bncH
y6HWjBYagqOvA7x8KDRDiiD3nqKY6hKpUlkag9dLigJ4vdK8BJL7HKD4weehhQ5AwTwq+Xl56OSf
Xh/qmCTQVFBbaUCJZACHFqLfZHEVcy9qO0ugfJiZYUZRTgsrsFeSMn+Qi74nC54nUDG1eo00TgSC
oWIB/hqDeIij2+mxRFL6gZRyhIjdpAOyPCF9TVzN4Ma40IEMAGEEVEP4Zug5MTx5KHlE7VgEAoqU
wzBmtJuCQdrZdqgfwKKhtX4Clh6FxUGMjocWANjgm0mpD85UigCkF01gZkjBM3lSLwE9zhwKuBMB
74AFAFCI7ADp/ulN6nQzNFD5CTckVYNFVVV3XaMbN2owmMzUWgM6fSbgPGN3qe515kaw8Ezjj+Y4
OLlszK6fLSwji/2sK29iI6ydiMjPciJJruCNspQjrfeltjW8X1v8T9aEbCV8NLhcAFY6F6+M2igu
dWhGb4bQMvwwbgeat6UFKS5tZGCu5A7Qd5eoTD6j4hM7xHgcnAeGuoAAmM/g01scdjje9Uqf1ijg
aBji7axJeZD6Ji3QQ5PH6K0A49yDAI+V5phFnWrM0tFQDHkuKysrIUnAhDDqmo5QuN1pQuSVF2SR
aW7DMrTu9KlSwvsiyaS0gScGlg/6Wmmk1lTKolEcCshRoC9gh0FV7cDc3SRONzamdUOEbOWOIEVT
HlWrnOQ7iBN22QZa2BZHSSUYwXGTp4BQZzSf7BaWGA68CsGtXdWhHoJnG6DTK1T2JDljRBglEDpm
aQ/CwThPXjlt1vB1DUbOxsM5wu+7UowqRdu8X/KxAQVEjGNzP7RD98ZBz/FuK5hFpbUdBb/n6WbJ
cAzTz2AmtNzg6s6OrAJDQPYEgbZ1ZsuVgz37PI5BvNMwnOOPcaJeiEC/mBmWQ1CIYAA5PlLSs+Uq
wOCCAYjGddPoyboOOg3N2SBcBShbeVOrv0HzV7uQppw58/kSgcbAVgLkHZiBc/5mG/2gegBRybps
oQGrg5TtoVHaam2o6Nfa1cUG5my0J0YNkgJM1iICwBAZjsRz50oaFFwRGu5EpI8LqauSzQSSygUw
z5d0YL8shfMejsIAPSICD6AUTvfPxAORF1oebATy7WtSDSPlRtQ8psNwaV7jEzLy42UBzYKnBiYW
PDVADM9z7VStqhxog3otaivNV2hYNNlKV3rpSZUSraRAeAIGjxleG/Qpet8yCSN7YFnNzP7WSjFb
5sWVVMZ+Y6GSHcdpk7rqiE35reTxb6/Dv4fvxeHbN6r/+R/49ys4tKo4jJqzf/5zG79WRV18NP8x
v+1fv3b6pn/uu/eqaav3P7bPZf2H1+Zvz01c5OfvOfkIrPT9mzjPzfPJP9y8iZvx2L7DiN7rNm0+
l8N3nn/z//bFP94/P+VmLN//8edr0ebN/Gkhvtaf319avv3jzznT/rcfP/77a7vnDG/bFVUTvVc5
rquKn/PnP5Z1+py/1eef8P5cN//4U9aMv9B5nuG/kBVDNAdz7d+/vaL9hf8y5kIgeP5gaH/+gSfc
RP/4UyF/6Z/jfJiig9IMFP3+/KMu2vklWftrZpSbNbxn9ZQZRPaf3/Tk4f39MP/I2+xQxHlT/+PP
U3+BJBX2PXcPZujfJz/NqYHLEs+LIdCHA5oHqkMk+cnkAgCqnJhU5DnQwkCVXAhp503zt6HPa6Lj
hK4M+OkAc0dt43TNsrbAwpHL/WHqIFAYY77ViUSWXfBKZ7Wrz2VQugLdAlgl4A/PsfRymaR9psjd
oZKjfBMlmT8BVuogkFKcRBo6GtVKuOU9Xw65dQ0Jh0tT6mfy8PgGwBKBBECHh8R4KQpXpxdaWAA1
TNNYHVC86XyIvdteX+q6R+yuZ0at81WWEWSJEQTuMtEpSwk4Y6oWdupzudKpjrrpGnOlfCs3crgG
j3j4ohrdpRzyLEOfvyeGclF+QRL5be7g9HuSCfSMoOTKD4maRx66XwnV81Ba9Hmm+ygTdzW1p1pj
tip2MbJNh0zlo4xknGXa9NbAg7zmSgMRe/CFrLIgHbZRkCDYVszWa3pIcCJWSLw5FPA10h56Y+wf
ZBXql+hejHgMcsd4Q/InI7kkCPLVCGDauP3AWiI3Bqbt7BGgmSKNnaqlB92GhKHI5YGZkx5vSI/e
pl2lhLVa1e809OxAroI0JLfTwfnBO3zfcz/usdM4d769s4AMakKIcTHecd70RDbVIxxN+KFHK2Gd
pjpE6JXcVXuj9UZzb08hZmiMKlr8etmv147YGt4DCTMeHrq8Z+W8htg1hGOy8NCbYwR5Evk+jdqB
RYkuOUFS237cRNdmAKm/LOS1I1UXuTY+o9qTrT4z9ePCkehhx6N7eGpZuWwXOUgw7b2ZFPXCDCXN
EWIyr8I87l0LHfiFPF5rYbKvlRHsDflEa6CuPLlVJqeIRbHmqoiQGqbjkVeWH8XZQsml3AE/20OT
KqzRkDxN9oXWzBcHheEmOGSgLBCyA5UwO80fipG80cp+kBR7X8W2eT3OvKoNmCYvRIZnmADYBT4d
6ejswgHsB8rpdBllKIoQXNvTPk4A0gtbaYGRbG1loZvZcj3x5KYantVSe4lbE27LGGnWWpeY3c+6
45/fAkvPDVecKDDVs2hKguB8DsoZZZ+rAdnpZbch05A+do1tHZqg1CoqVC5vUOHQDAz/di8ovRlo
ziFrhuEIXjzq+jaq7R5tcj63wZFwYGxOr2oKWTat86NGzGeJVj1NbaW+XzDyLwcYZtCgETpXR3CQ
AWNxehNDZPZ6xW2yjzJ9A2Bi+FirsK0Ead/IKnmEYkvX2sk2EXWxNWPNDOgwdMHS7HSiAsrCFaqN
kfyk90a9xfAHwJGdOobbPCCXgslzCYuZWxDFM4CmVJztoII7O/gUe+BZnXfNHswH4grT3c2iF4FZ
sxC0N5IUShXtcnMNRa3hNitK3MBMLkYUr9HPZyLpaiD08jKhZZY0e8lUhYcGjP2dufa/I8Ar3/Pr
pnp/bxDh/Q8I62ZxwP86rFsgsszr9/HHMG5+x7cwTlL+AmEQSp9zIAeMO4BR/xnH4SWU3rGTENmA
BGdmT/lXIKfZf828HkDGgx8HYLm5EvQ9kMNLgCKCgwpkPICXAZbyG3HcmTMBaRbAICAzwlQBGgLY
E2fbGIXLZpjMmccIIIq1IQX8ThJtsjMLKVq3aqY6TaybLAjLZmuTGrPgOiyn0GPzQqHjLOr59k3m
aT9QBuBOfKFlaIIsTywFuI3ERqPM6eKnwFDjjTqS7mNMy7yglhI9WaMe7TUehQ1tMcG+AGQjfGxq
SQf35djoRw0Bh485U2g4CEOOoWc5ThfGfk5dx+cXBQxp1iCE18OE55n/7YxaDXoVt0x0bQLpSAkC
rWJlBiHrM8imZFZQXsjOz3K8b0sa4BFGFX3m6jhXVZIwj9sBCtLTImZtNkW+SYroGhARiRJg7rzQ
GFVHCtqHmBuhUyghahbNoNIaYvMUfEPAWPY8XvRc/04X+f93/Z+fveL/ettvn1+fiz+u//fVj/v+
8z3f8zdZ/QvlcDQc0JiccTA4Yb7nb3gF5MiomYO+7nMP/2vbK8pfCjoGILUAjhxNzdnVf9/2eAmA
0plvAqAIHLpwFr+z7+eCzt8RloRVULEH+PcsRgFTslUKW3Qzaasb2DteqLeDuu3DuKH9IdBdpQ/u
kV716ybfcFt9/ME1/iSm/SRX+dm6Z+ctiTQAl+qiW3cj6kmrVL4mfbHLw1s5snyCSvJeb6rnIC0d
IzSc2hx8s1iBML7VrgQUPPALJIX08/ROSELbNHftsWSFse/Tkvaa5Zt2sbD4Y8sZz8N1q010HF5+
/d2VT4LQn335udzzQ2Bn2m2XJWHUrXm8HMh7or+A0llWXW1MkfI+6oMnytdc/jCHXfcqG34UOlN/
IMlIof9hj4ferpiZ7qTH+AX/AnkQLSYkSBtZ2WwbaSWya5PfcvjVKvMUddUBBBYyTGe6wwp88x9c
G50kptGy8Gs/3+ZPdUQTqnnEEV61GP3A1Z3Sqd3WRfndkai+mWhMQzd0LSdmEksc7uZ7ib5Aa4HW
bgCCs02yUUaEwW4R3APhySCIo6Q3CiDgkQ/UciA/GuUuTW8xoZ8R11RvuZhA5+X26b0N5Txet9QC
2nXUnbRldbcnpWeFXqc6Y7p6Qu+0wHg01eN9CUHrK0kF0Y2POLQp8OPpNfGCYAdslAOm4A6/oR75
uBepUwQM8Ju0usGCmKZuKtmRa4OVkNmoVprY9KglN3ciX/HRV4FkLn0j8mXNH7qDaPcWlADFgnRL
tXszitFRJAy7+lnhcfzABerjVQSmRDthBaeZTzS3fEFAelurC51fRdNW34IjW6OZ5qYQyLuqexYW
tHSHkjV3krY1AKBrRker9hiDw4+8KiJHFjhoBlD3PPYG8KA97Z61V/LaqrRJWG5Cjd0awIYmUdlw
8GkwGPkKfYoA8WIpmPFaBHvrRYvSx3xRz5KExlIa/P46fhgw+Cxs+b43QkrCXQ2+7PoG5IaQ5cop
74UTaBHjeOwSKM0duVhnPACm/NlQqByyapHqDu5T5A6mI+k0MahqOlHqq4gTc0e9m/CH7SqJlzkj
BHzHu3aMqcp3hrFq7Lu684SneICrL1U3XaW3tq+sdM/2UIRwbccIGNEW/CWPL2RQZ6Hu327p7Ewd
DDmLGstu19J1eghWYiX70V7d6VtIy+yGXb7Kt/Ihu3SsnmbYf692Vu1OBohvEI7V8k17J3bVYbgu
nqLrcKG7ya7agV7sOnerrbUr/l9XhF//0YMoo4kRqMhq1/KerIKVcTctxSLa862xsfb6Kt2RjeEr
99ZOvfm100KUiQDzp67+LI/v0r7FqLXertW9EKzB450lL6l8b+/i1bA0VunNUNCoo9nduJKXwjfc
yeM+tsCq8toV/s+rHHVZr/KN/ap6EK48NPvSi9f5IY6Znnpp7UfBFipLg0ylGJ0/OnMbU633FI75
IBfClBKUmQnFLInZMJG5keJEAS1SqmzR32lf5Jz1xxjFNYXa0CsanRagF1d2DQoiMohWb3aFdzTr
xcC9dlzqDdMfyo2yCAn23KbpjqRCE8cDSFo3fLlehTu7Xwf1Jo2B6wX5Ch0/xtyRcNl3EBsZP8Ab
MbU0AW/ShwEMSUSzRXYkW8JRt6LWs7gSO3t9Uy9UTDPnVJeZUjC+bXxAi6Dh1D6AOHI8jBINvEyi
wIq0WHKJBfZTQWUKdBsInp1SX0C1RJKZBleSOmbjt6FnKQuRrVrxbsP7FuWH/cDr17R8bNQ7Jf8I
ybIyfYjaD6/Ktl9Lj1xiegLwipMsMmNVzmSYtHonL8lWXcYftQ7CPad6DV+mx96kXQJcM81ehgM5
3sUCTgv8Lk9dy0IIaagMoD/8pU1pFdAg9Ykx/6VsXBhE/WG2dHqNd6Mb+6Ev7lRxtLX5HFEhxExt
v15DQSan/b1xRa7IMV1GN+pD63IaexG2ZLrFCDSrsIka561iimN43An39gF3X+7hHj17lh9gHWxF
cUr43pg2S9VJPb7IfX1bueBuZZOnHHsotjLwdVHh8l0hGGHlpvMGz96Tj+iwDp2EVix28KBoj+Wh
5bpMH4Rr79s7I4XxUdkBSanm9lscekvTDbyYWitcIgYlacTGGsbv4OSOaHk/7uVd+FRzTEceQxU+
+a7GPgjBPxHCNAtE1GzMX8g7+IyvysfqEUYg8MNdLVlUk1PVvmUzzYV56m6FXjwLP1D/y934NkUC
JaHstLTyRXMDISUW7WUBGbZb3aR4Kz7AyFnbU/mKjNdW6qlHcrB6HKVXuuWpV2QpHavnZKcfxYN8
HPfWRnLhoV11o7iCcTY6APM5E70xGFjSr6QH09M3882UWMSC1RNIqfHbiSdY7uRe5PGtyUr6KDPD
a28MDyg5d/SF9ziw18EFefSGvyU1jq7mOT6ku+C6fegqNuCSQmoc+EqEdP40jcqraYUzy4lYD2rf
Z64umthJchYJRxlY3bvyi4yBH4e43KCase5AUlKOmouDnwimTQgvqDFewe4GnMGxm2uI5qhNbS/3
ujV2m/aWVLR4IDY187Vl9AyRIpPRRihTCsKe63JrBGgBL4BKyBzgzjbYidMi22SRW0YD5RvdlXbh
MZbuiifTazZdTIeWZZnTf/SClfZyhOErW6mD+pxHBhar3mB7iuXqqI08aW7oayvVSxAtGUv5Xr5X
fc1tlpiNtRZpvZS9djct253YGavsTlpPh/7YvSo6xYxGHbEKkDKdgvI8giULBuKB5DUpneyoGDQE
rW1B82ghLCdMl+A1gy5b3DmxvbH4uoUOIsSHh6Ou+mjgTc1BUelEmFBq2ujUTB1lOgTjbhjdCUU+
F4q65X1+zdfhutnUfFWUd4r8WJovNn8ypHvzIZz4Y01MXzQULNwRIwWtb8LxQ8IgVuImt+kxHZqb
Ok9fzLxwm5AVFlXI7Cl7P9kOCUWACoZNw3IhoZx2tE9p9CY9dDfdwb7v0jJjhRBPmGHZmLZnlIoj
cQUDrzYePKfiPXu3Hs0r5UAO4x6kkbRFvJfS4LV5Ro5+1R3DB9Ef0r5ZEKNzFeh4DqUTyYgJFbcV
wgcYIIifwnSh5zIEnGlb0iZiRXyrVSAXXYIuI0YIVV3lUsiaa+u9eUNpEVFzXDHebdpds9cejWsE
Oe34oEnG0gStWj0Am1FhDAI+YjDp+BzH+65bhN3SVvw09LSr4i0J1l3uGyiQXVt3qFTy+m2Ul9JD
dtc8aEcCi+t0KgqgGdKVYTH7BbpoIPsrcH+wxYuMlREru7up9YLci9FxBaAM1F5QKgeJzbApEQqH
Rri16zdgYXTuaCUIY12gjYW6jG5LTJAUAqJ198BSAJLmQJc2htuGk9Uh5r4w7KtM9vJgrTYHIXul
ukfFF5lRtUb0XHNqbDSf78V14IGUNrrTI9ZWQL2yrGX5yMrRAZCogd5t4qJUDizugEA0dLVuTbiX
gwVNc4fudspgYTEjjzjdcGnBRnPsY/AavoHLW6/wsWV+GLNHg4BEq/XSkUnjstM8fUSM6yDK7MMF
UZkmUxUOQqXZO6ZMgC7U5avJPurNGsVK+Dk80+SjQy/8oGya4wjbK/2oelbVdRpsMu3F1miABFBf
1tYKuZ1c3cZVzsqsoXbvc0BFINJUQv0CIwCOLq/VZD2kL3KUUEPB8WwA82GwiN9lQ02N4S0ObnBs
ggxl1XjSfryDbzyaDWoiri6t1Xantzt+1Nz4ij/r+/JBLZ7Sh66kxX18XezV22CCFBm4gTJaLGtn
uJKfDvBJbsPK29gphFtCJ1ePUhaBXa7wc8hs43QKGSRzx9rRbN+CrDtQ7gFYBEf5vk3ydSjLlHQd
I8sRp95icvkB1W7QyI8vYXFUrnXbzTrOIqQnfX6DGQd8WkOte3lLbsRBwWE2sWl0kXUMEUNyORz7
V3WEm6AwOhGDoGOJeaCKtR4Mkr+Ct2ODkUHt3ryxvPqQ6ixZFIETIE1oKL9unqyAxsSTlIVdrk3t
pirXMZp1YK7J3NbhtZ/4mSNetIymtyZO53V7nR/Td6lgwxYWHlogiQK9DS1e4o9kMzxGnOYaNW4h
J3Qf7IqcSlDU08GT69sJnd7EvY2YLGRjOQc2iuKjvJ+qTOD4jmjlkSs8ZoswhbD/FY+WSIqAd+s4
SHo667mTVvUNKzlKDwbTbiOL4gTg70bi2C2TyS6ptxI4oYNVhXSpru+UwdER5Xg9KCwjTIBKwiGk
X5QVuIqlR1k8t2kKDiZoHmpQigLWTX7oq8odio/P8Pu/oTy2e+7i/KP4H1AOR1vuhxxkRlGcwBy2
z+lb3L2fwBo+3/KtLmaiLIYJKQzPgrUabY0ZvfCtLmaiHo55e1Q5ZVBmzdC+f9XFzL8w4guYP/4A
rxG4hvCm73UxifyFMhpGgEHtruGNBkjef6cydpoTzuXwGe+JphbUTNBaPqcEjcdhjI26IU7cXdnG
FbQ1ckYaWKmcwlrNqorXsv1bU5JYEwJOQDViwnemQMbMxml2GABNnxd2SIBexzw6ENMY9EVn/ELj
8LMw/Xf56vsyczcBY8sKQOdnaa8clBnmWiLioOtKMc3hqoFfVyBCdNuRavFjwe956pcaq9OVmFxh
M4y7Eu5IhI4YXb1FTiOZKyPdlWgEo23XMEzu4IdgeFWjucKmEhJQrG4dNPWygqUyflykStZG3s3g
zMLtu3UJtsWKGjgqImQoLHnmb+ozqnf6xACmBK6hnrwEVYnX8VX0tOmdBKc0slRDceJpbdqbPLye
pJCCvHM+SCHh1/l8cgL2g9H+pFL5xQ7wTAA2Rsl1Bjfr5xJX4GQWRO5gB0KZekr45AKRF66TpLvi
egrB+CkEK/ZkHH+97FzoOH9GaMfMWgUoGWPM/NQU0rwEc32IZUlUDB6ZWpmClLq8UGf5nGU7XwYE
9rgwFJNhemf1iA5980FoARA05rKrHGE6Wr6I6m1vF4hrXhFXlSCsM6rnLL+r052s77MiQ/TgWTD/
kU0II2ilLeUbZEYWWMzte44jIid7U1nJ5jqu9nE3UKh/L4f+cVRvjUxQs3sE/+vAXy5qzf30ciz0
rz47WfMuOr1r1RiZQ2YmxAktJhv7AkVJE/ROUbjpR4IIEml8MhcJoEXYDc5Q2FTvD+BAZyYsmfiF
tWjLfUY8cJek07Mef0CxpAMrRGoOrKpvjXCTVlBJBwhUuFHrmMnO1hy0aymvBqfnRyAyYhvKnO3y
19Zw2mr6tmMB/iLwhTBCDAedXldYA3Xdc2Ny0k4HwkdMXjxYg8MtTPYHbYfdAtDVr5c86wh+WxMg
KzQt4aTRFjy7l6o+ZVGu6JMTaqjSxM8pJpp3ka5ter3MqCRQ/It56wNtpLK2VKMFWOudX3+H2cjP
rBPtCXQ5MB4JoPW5oyowvGVWuTE4rYlUEYVyta7cbMhfoZtJFr+/FnChGPA35u1+Pk+rQXWE5DUc
CAhMRweMnpibMkHxWSC17Enn/Xq101rc583FKYajD9MhINI5x7yOJZisFR0LAfe0KRKBrBdAbpop
OopVaXXHTdC38hoj5daFLf8Tx4KV534yuMpBKHrWwxiGQXAwpOMSE9S2emCqF2NnhBfOmJ+sgoMd
pDkYZQBP0LnBai1Rcg3X6EQNBhTaXIQuBhouDU+dQZQ+byN64vOUxMy3hMHO033BY7XI1ZZMjt2l
rjVyRNFt5KqtjAICdHLApLLPJa4zaUCYKDX9BSf9k7NhRt5AjQktOoQr8+s/9IMmuwfXrNFNTpxN
eFTkWTT24JCxQ1WlHsFHr8cOLPjCqj9xBpguB4UzmoAzlcvZE7TTGpQkaQiEUz7wRaTIE6vtxCWo
+QcdajxJUNJfW+tPV4RXBaRJAeTgfBCbyyDS7IcSk5xFq1FN7uHEowDp4ZTJrJQ4iKYSO/z9zf/Z
HQWaGYYEUPrpzS3BXlY33TA6mbzXK1RW0dzWnc4uPkZLvWCuP3E0YCkA8h37Hptx7tH++CADrY+A
ncRaQYlcAZwNbjGgSWUkqGWPknxhC/5sNawEKmPEuPA2ZwX5oInTMIWBOLy97Ub0irQJ/XxlxhqB
U+TCbfzZTgQiHJEeKDFmR3p6aSoJB3QdQGGhxH3PlEHqUbKPLlH+fb0kMJ4BKDlDFAjI/85Cyjac
enCYYBUka5qrp09dx19GHUU/RY0vnExffCc66To4fkCbD/wyTqfTK4qFrbZ9bRLH1nD89YnV+5DL
QE2Sk7uxtimp5AnkryGrMWL+641wpoQGh4O1AbgD4hWEFjMD2una0QgqPLVX5gAjfp2q/LZOsnki
tk+dugADGhFONqKKFfWZB5KCyqmm+lbE2qXN8WVH4nvMyOCZ0xzgky8GO4RGXvcVcfqpeVOwO9wS
nbgx4AuuCFSMpOmiUswcCp4cxvOSmFefNyOSh3O2H3D2TtnQtWDO52AnsdrA6YV9NETTU6iKRNSM
lWPcQkTL1oVFW1v7yDvbbcTILzz/s6nlz4fwqRc6yz8BG2WfRUMEY+2yacZIzfjUunHWgPRbkVYk
EdKdsPT9GA4phU6f5dkEva2hl1Ckt1a6He0gjxddSNq+HAJIOGekEgD3YJ76wqSD7n4bT3IyOaAw
g+hiFM3emEExD+STlUFHJVplZfTxa0P8RL6ePg1zpm6bgZegvgT4/9QQldAYlDSGmDKRC3Chf3RI
EMLwoSjfsWdQJtMxxY0ypCtFbm1Ac+AuM3Ya35H6Ke3u2hZ0C08R+n/QRcZoyDGee4+9H/ZgleUM
olFtR7n+rmgOirMaGinpdRChfOWWyrIIwZP92EUfmXXs+XaoL8CqgK/+YmmIdOfAD9NnCJ7Ph5Am
yZCTocQdTSoAvlcSsk9TfxutQwb5hKp+BNMyBpT3wXhTpOvAQtZ6gyI6pF+yCCmMvqv6OznsaSiO
GirrcfMApfXGfLBKP0daWywylOZsT4iFvoS+AUaRy5RJqN5KLHSFcQh7t2qWRe3pvRcky1TdwLLz
9iiFb0q67ZS1Wj4X+RbtzceB+ypgEYbTGkdVRjnOUR+Gx1Tx2ua+i67TdKc0vt5uUPgyILnwokcP
Q/zQTWAx+Qij60lbquirxAxNzwwdLVDSXY0yAxct6f0cRNKjfmiqtQLCHnFb2D4UnUV+078mQM7H
V3ngxuECek1B4ii3ZkxzcoimHcLxNMJ1ePXk2qWDAj3SbF1dl+HR0lmdo0WFgmZ/awbXomWWuTG7
BcIXyVrOoShK5Jj+siqU4PzusRbuYNB5BrQBasEBqGWjB8xo90TxMo7yJS11mkmrxN4l46shH6IA
Y0TNcupesuhlyN3RpHm5JZOvVR5IFWiB0i/GHKmlPhNjK5YctV8LyZgbDGvge2QdcIblELP89/gy
Z58BmwL90v9h70x347bWNX0ruYCmm/Pw85CsUSoNliwr+kNIVkQuzvN09f1QSbZdpcQFN3CA00AD
G9qJYtcqkovf+oZ3AEoP85uS9/h9sTmdstwiaUL5ynYVhZZxHcarUMq+9jFIcJu4fiZr+nDysiSE
HbJfWjrQok8KqCRQoGONS47PP8C67hGTSOVzbBhgYf/wupCZyVAUOJk+kDQRsDeqSbImf+ivQUHJ
wKPUWy1YmrDzNzA4tvxU1vdT93nUXzX9jwaqY8/sEiCwKu+ixgdHgg6jWbpzj2bSSiq3LTayzmZQ
NpYaeUrjm/ZjjItE3sEAfYxutcQNPksX4MwZ5Rar6JaiRVfdRW+UeVS4tw6Z6kbmOrpoD62BLCmT
bneuPGfDqPequlMZgqaeycxA+BkYoVtaCvgRV8omvOrTy7LbZtoa5uaOiWCeu+m3vr23xR1W3Mzu
53Uor3IGjp0vFT4vfUkVP1WZO6AqJRtfy/lbW+AGftHQcu59PBaRmpSatRM+QiJFG1BVVo7mj/0d
HQHbcttk1Y6bbvb74aAxVM15RdyoWuv2vml+N+iR3wbz1yL9kumji3q72ytPCEu5bTbsW2V2e4A/
pvQM9Ewvr7WGdpiZ+3V102f7ottaC6Tp9eex/0OuRc0IS5IeByFy+f/jrdwWLfJWFViwAWFJ3xD9
Nyi6lDeGfjEHU+D/+moLHX0hgtjUHKcHjZnrfaMPk58PiJ7pdPGGiimL1QSKn9vxmdU+VnS0fOlF
wXBGO1L+oDteJ42kaeE0+fhVMCPI+twPNateJ3Ny0Dt2nplY49quEi9olDun1o0zx89y904OVtJk
ctnF3AQCx0lyHltlEXUJ1zvODsd5KmI/V7Fr+Pld/adV8EOiv0yyTMp8skotN7Ds7YrpRGG/imFi
oOX054rwf9gofDh+1Qs5hCd3kpSriLhoiyKxn1kGAgC15XV9XtGpxREU3sg5d6mPidCyFs0iHdkB
GhsnaVlcFU7W9YB36sKstrG0d2TaaFQ7zLBzP8gNjnE7Kn+xdANMD4AVzTd4QrSrTl387DKYK2Ps
e1/Lh9/LYgAJZB/U+aXC/vTM5jwtPFiKZRBBWyTH0ZY+eRXifsxDcyhoaytOd+B4LRNbc83K+aJF
NNKDfS9qHwfOaf3zzXKa7C9TAcQuEcGBHg0h7eTsUqRZU8cyaPw4INJWWQdxRgFhYeXG4FkDdDrp
LAr/9FBBxQP0MaRDtIHRV9BPNiiyVEpn9xaNdaM0951UH+Re+Ih7exP6ZKs5b9wEFfBN16F5Ls/n
VH9Oty7LI0pjYlW2YJMp9I5jnEAfv5BQrfWdtKLNOhlgCEib6oleQzs7n39+g0937rLaIq2AUQnT
Hmh2x6vRXjJR5AerIY/XzcBsdPGrtSsFlFBrRevOtp/a/O3na354qHB5eFFgOcDGZWx1coWlieAX
iSxgGXusQXoAsoFLV/iVBNahLru3JIP98PM131tDPwY35LFIfRYJ4KUzB3X3+EKF0UhK0QWZX9g3
s1g7ibOSg0u7/mJVwAkYisolGeMQunW+xvPHK8udnF3yL710Mw9PSbKeJSb1YFOeov5LrJRrqYCB
i3JQedkVB35ORbwaHEre3rWAuPBnnfKmU77wGYBg+QBD4rBv1mmy/FUpy1wluJyLLz+/0A/bh+u0
bBoRJHxL6/rkOu2+0I3JTnIfF5S7YKglryr1zitHsBqGWWpnovmHwEAPh52zjFFQavigPjYO5WSO
UYbqlEIZ2GWAIyoHDYtSXaVp+jZrUeEhNXaDItnNzy/0H1dWWJ7kFlbYqbkOwp6m0haV8Kc4+SMa
lWFlDQZwkT6SNnAL1k4ze7a8UmfnzMIf7zCXTEOQjjnJgX5KDu1UkSApHAumlPIGj5eOvrlFsTW1
DkCNcyfZh2GEzb3lvkKPovey2Bgdb9zUAN9vtPPoF+Cw+rrx69o0t1kzIr1qTldFM65hsuVXDMpC
30ybAkvTcz2X99b48dtDHbGo2y2ercsw5vhLaAgcjVk9jr6GfTfS+xW0m7D/ovRkoyogc12s5OEL
iHIlvO8lpqdMWMVOB/+Sp6jJrecCZJCcXLTSakqes+ISh0egIj3AB5DaFGZ3EZMpG8kR8wYrCQp7
6tAMyKsSeGVR+W28Dqpnhi/AwniZ+MlLqPSFV9PgKEP0iR8GsW6dnpw4dbWSxS4hh3s48uyLX54P
8UiM5ekTRxhSMks4vht9rNhhFhg9begroYwhbOysvUgpRIAZKd6Qy27RFVh/hMYtdhWVqxpRdCag
fQjcy7AcGAGNVOTyP7DW5MAQbTVTCih9KiElL69GG7xV/2CNVuiJGrxcKK1//sp93PmcxBCukeF+
H82etB9TO63itq46f25nv8O+hea3CL1Qpy2iy+7PF2OIwW082nSIeXA8LBCJRa/z1PttyLt6HpDc
8eVb7VvxmdgiPxga1dMqCW8Dyw+mFf8qfcszj6kHvK6iu+xp+jTumHhq4ja6K3+ZL0JUCnwl87Pg
ujJe+dmNXzvnGgRXXG1s6KMqqof16Lba89hdWWwhyVMNWqxo4AFAc9N6latoG/8+gjKLJjd0aJGz
8bxM9iiM+Fkq7qKAXmE27+qV12R+HPlORUOG7sPKUD2rQnnXt7rt2PoNnA9tK4kNKthZtE6lbWVs
gtjTKtR+PBgMuDTmN9r1fNMOTJnd9N76CrQUBEIE/FXaKjnuxRtH3+jha26vRyxHKBmuHEq63mP+
QVNLvVsocOa2Lr3UuSqNdV2v69hra1jIu7JZt8oml7fTfAWaqp3oYW6acMMv9Wnt5JtZ3UztLsnX
C5RrWMdPTXythXtQlsIFUBldqlfj4/CWXZhP6ka6zP+o6LMkxio0rgFEDdNlgZ03/KkEANn0ra6+
lMk3kd1mkkcbQLkpYeUoe9kBlO6bsue8Rof5TIT+cDQsGwffAxQTSVuZwh2/n1KqTHoWzGwc7E6Q
JiptT7No6mgNGJZRi/Zzhl6TwFUc3Y7K3J3ZuP+4b5lusHmXbvlpkxZHqtFWO6X1MT1fFXXsTjQr
h6nfYDNr87QMZjl9AicgGAAI9Fn2q3UBl79QWen5WCgwfUiaueDYrEO2GsbFWRS1vll1d+kMwnLO
z+nRfYhDCxkThXPOJoxGiYvH99oWkdVajdYidVqH22YKDsEYrsvJAN0ypc9hy2aIp+ovqvWRlM6P
yhAnsqdc1/u6iyMk56LNKOB43SwRVV0P+BxlsRFslF5d8Buq6uZprG+I2tmFMLQFA6Hg6JOM121q
gpDuBYIRHalKRpq2KtLoAk5K4+ed+kc25/aevE2FIWH00boVEv1FVNy8dgEw/nyPfLxrpBBsziXD
15G3WXbwj+NTpo29hH+R30vVRW10W0ZwnhjIGbsmBY80FF+H+Ex5/yHtRvwY1Wy69cs0DG2c4zXN
rLQbp2kr0rQK6KUxbkyz26OGeMEgRyKsZufgVh/OC5T8mJpoSAxgEs244njFPmgdWihAomh8tPtU
ekml0rWHTroapur+V+/oMgtarArYhkjHnOxDURR9Y4m68CXOok0l042zRiYjDvwBq8P42HH2pMX5
mSPx401l76GmtSCIECo57RE5onXMIS9y0qC+chulWQG3kTdpoE6rVJEfExTCzx2MS/g6PhfZMEvP
k1E4o8dTR4zcaBQc5pPCV8YeoHFLl3Ho6WmaMz6bOMkJGnHpsE/KDLZep1br3B4iD9PLXw6zDkcz
uT+1KpIMp3VcVyaamVRa5stIQYytodLJSaGzCLxpK1g5FVt4RPBiNObbnz/sjxvreOXTdsQwd1Zr
LytbvjXawap3hLPoAlmrMD5zuz8eJsdrnbw2Jf1ni3CW+U0lPU029X7UacAgMfVur+b2Ulfjao3m
eHRm3SWvP37KrEtYJRTQJQPxefzyZCI3nLKLaAKGSul1U9N5sZSHZ+q3f7qTpPWUGBwUoCJPXtFw
Rv5bitTcNzKYaEI2fZxrcBdBV8k2onNgg4/FDEqwoIzYuCgT8J6qxxcVT43hzAU0hnhMvwkzeSuk
xpt6JTgMnBxFUK1wML+KUsvaMXkMt2Bndz/fOu+yryf3la9gEAA1xGlBNh5/hbBmWMnhmPtF/1RG
Szs9tyLm9nF+GZQQ4+S6FxcFZhluqyvP+iRBdmMQkEZz4CatMlzWNDY8lqhXXWd0bh2Tc9pRht6m
lOM2E50z2/l4VnDPFoM9zguqztPaq9OMWFOAxWLZLl2XfQWcXC/XZp34qTmtaVcN0IzhCf/8Pn3Y
GGgPocdhAcal5Y7Y2PFtwlgH45ImTvzWFP26KOMnaRg9R7e+alli/98sppHoL5YZlDXLu/DDcVgE
tt72TZT4jqhDTu+EmUai/N6V5aZhbvurV4brJAYHFG9swA9Q48Uje6gjBh5jWL/UVZNvS9vZdJnl
50pl/moupi+vLznoIkZPZ//kyoKmi1optSOf/uUWpaeNEei9q5KfuqMw335+ZR8Oo2UxpgjkY5y3
+unbNUkjoDaF0VLF8GBtxdBBKsd+ziGYK5nV77JoMM9EKeXcmieddiljWNMLuiF2APahN5NNUULZ
SPJOfuwayCLzyBgb1k6CdZ2nRPU2xK0JG1dZRab064xdo2+Okn5hBXbq5pp1Brfy4e3hniz2mARQ
0E0fDKjHqQuIf7rwqQIkOKBaeq22L1URbMyim3wniW7sdCjPRJnlsR4FGcA9qHrqJFzsMqTEjjd0
Npq1FqopbsC8SLtUml8U52z//32M+n2VRQRwkUhdxFGXTiptzeNVbLBHoaoGkEJxml7LogDYG9Ge
lrPhFsfy8iVvzVsnCZUtWm6x3znKa5N0j5M+X0TRBNh8mMudGkXPBN5yN8hwQEtFu2tqLT7zGhwf
on9+UzTMSRJo1y3CjcfftCuQigukKKYraR40J7tqqyAn1w3jXUmNi8hGJEJEhadz7qTvWoVH90il
hU5HnRkQSv8f2ulRHuod4yDeCdFu49GEvzxO27pK0/VU1OpGBhXdGCCKAyUUq2mMVmK6yIpFhqt+
Cof54eev6MmUjzuxSNrRP1mOdbCTpzYkYywNllwnEC2RjPe1CsqY7UuhVa+cBipaWBSbuXUeQd7I
bpbQX/75+sev61/LLwaSsDvIkk8RlCLooF/FLN83oBqmabyXxgYygXxTIeHrNj0+4T9f8fgF/HtF
qjSDoS16vievQjl25sRQgVchj0GoGbN1A7dvLuzMN6JJ21a4VWmBZfy54/4baEfX/49pcdHaWKqb
f9fluW7auuh/w0C57srf/vdvq7aoi7b7S2z1WKzn/aP+llu1P3FEMf5FrZdc8DstifLm03slR9pE
ExiB9v/QknQDuVWe7DKu0kkfF6z83ypd+ieiH/AT5liLVa/8S6QkhJGPYyrZMFBO1kIsDJ9Zovpx
DCmxfa0LKTW/1IbyioOz5Jpy3Xg4CSWHYnbwKDPjt6jKA6A11tWM9yF00OyylaEgCqU/dNGkvw56
FeaumB2giy2k+0Ctbpsmra6yyR531li3n4NYzTe6lhrXcpwZ12mP8Rkmi5dNDxoI58PGn7uJJpbj
IDE6B99SWbu1Sjp+WV49ZpGSrFWrhcgqh3BoaY+OUmC7jl3eZVCI6AD9rvTabVnqYquaTbka8j7z
Mmu2XSPTbsM0fumK9CnIAgzkbRF72K7c14WFagUOZ66RthUaBjMdZnmGQD7FT04yPzBD+6JG2VMR
OqNrlfZOzaTnSLF2epe+dUFBa1LWr8QcrlVJq3caHpWupjZfp5oep1qXyiN6hC9Cse+bSd+WEkwO
WWXxsTGvAp0yurOklZaXmhvn0UXUMWWQgIb7QQUQU4lBVwllzjdy25frLuLbxYo1IhcoPwRYVLtp
BhHVxC1QkYTJIc/NqvL0LVBLCF+O/CBn9QQWv2k8/F/blRXyY9DjVyx8KzeVuW65EuV1APYPk98B
myQjv2nmEVYW9lScd0X0GqKvTU6Vd1tQG8ETcrHBYxgvM0y5725SvI9uoG/rgLkkv1QYJRRjOsCd
LBuPckffO+1c75wKSFpTJeVKMR3YooL1rVkuX0yjUB6peOkIA6WC0J+W62pmGmPK4lVK9VvHwqFl
4KItpDY9qYgwG4jehBa+iRJX3l7LL4tptP2k5BaFlo7oQE25Lo+0dAVRd8U2oXCHAgcWsfxs0apw
m1IxaNPWmtvVxE7cxav9NHL5vAuRm/T9oU0FpPs811E8o/8QYgKB5KG+6Qs02Xulr3dxOyV7O1+Y
zo3QvqYTs5MwYoOFQbOZ5eEhwKkOcaI+gk9s3TZ6YLhhYGgojJhXUtMbVzj2Vd+QDq3c0qaZGZb6
bdTl5Uq2lNukiF+HeHyIK753grHQoRwkJBjxTHPbll0UdlPtaXN+b5o94OBUwiTB5FNKUdzkNRAh
UUFVHjEngTTdNnTdkRnJw+A+qOIXaS7v8o6nX8Tcg6RsQEot9zwv0SEigN1KSt67ld1Cqq6iiyEp
b+ShP/RmeqkIpcDGJy+BCPImWYVlIIvFZm+QsHeNEYUSTIwRQmHrGgr7UZKG8NLJ7J2Ty2zuIr+p
NEvczrF5pfI03XoqHyWApy5OcKOrFca2aIs7GaO/7TgjUdXMD6E1oQclqw9Byz6ZmF8wCMUzSaAj
hveKvhZhJzaloJvoIBvslg1IBkXYiBrJibWCohPcly3xJa4ylDxsY5VK9UroXHstd4fQTi/nku9r
Tc59o5Y3Rc9+ooS7wklFdmW8zN1oqUObAdShEsIbtLBd8QojfpPK7lClBRYXKoTDalR7L5YDyW3R
/fQyswqe3uNfgXOVq+eptZpCYXo1eGM3DeYHyZxQH2sD+NQ8JCYdUekpCs+4SkeEQID7e2YqXhoV
rQDJGAE2msV1nsFcghkFLUQgLiMwX8NAREaHpEpLL5N4IkWtoLgQ9olKXzDgluDXwvYE5rWbWzun
n0TwsKr6MVfqRylr4LJ3hPzJQUtinPI7qy4rVxv15nOyPMjMMNeGPKorSWQ20J/5ITHZPXlj3wc9
p4DMl2F8WD92ESdFGTzrJlheY6h3zFYXF4S+Xb1/No6XCdgSY9d31n2QzOGq7mCBgsR6mXpmm02R
NT4J1CIPUZXraABFiFzzJo+mh0DEb2ojMH8JZGWPXvWhUiCMDyGvbJobwiui9BJo+GWV8fc5Pa+c
BvxdEIyrueZYsvX4CcnXx7rL1H1rIw4hS/ND2ZgChQU2IsrZ2F4MXRV5OSJ5NdNfiQ5UbEloHTR4
Ph+cLmGvyZNMW1AV3tijqVRqt/3AeyeH5R1w0KdKir/EVdARC9gLSQWHxep4tHpQLcI1hCJjTnQK
C/NKCcN0m855e6clpbVS27j01HeeKsfB2DWPaTUk+0GJX0slRb6ma1WPHu/kDXSB9qnRI6yj4lMO
ml+5p1FseP2gGV4767eDloCMTCVnByJnFfZ5g7xKybMNTADOMjVyWnKPJfZL00Zvc58DHC5uRiN5
Gvla3hTyh2NDvIQTfxVp6Mu4mh6k1rzqUenYxGpvbYWNigflIZ2MsH7M5hROb8ydaG3pDyfk12lo
7dCuRseWfTayqRmF3zuZ842C5ZXRA86w6kz0FoPMSGMOPgdjfpMm00OYlo9BM/WAK+L6oOUMOYxG
41A2pT84aYAJFdAoZQkVsyyH+J9lT4oU7CmBUm+IwlcpXG59YRKByqhwBa1bdxibR0AVyJCEfEeF
29xPgbNjtPwwFkOwTwB4MH7MkAFIQo5SxM1NOZLuh2lKVrVe8xWM5DUdw7eJMUzbhq9JR5RZkH1b
qUyL7VQGhqehRUgjnrNuEJEDXNYeN7o8I7GDyTDvJw+WAytitwy6nxUDN0mK3xzB21ZLPDtl4AyE
I8437MRLr0n7jNGQ52TSfWcQyrvOsd3ZWG6ISXDuYvY+JrhIYmWA0weiQT7ZNjJDNbIrmJQjH9KD
sW5DBAxUuQAzrMMQPNS9oj8oEXcjbAm6xlBGiM8V4sXQOAXoq9yUOfYrsqx4tcalO7GTu5o0PiQC
9LuRsH6Zq4SjJLiPdPkWHddFj70uUVrmxZgrC93SdC6vwlZpAOZG0XXqoPe3REqUrcYHkdvBc92b
XEzaPC75XSMQLRHJkG/iWUlWMrmVZ+ckNaVKyFFh6KwtUch+0RBnA5kiVyIRXKlpetlkynMxJQbm
PMUTCKduTd68aYdWXfV5+AqqhO1HuEoSor8sWSDyQzJHLcgB9U4mMLTC0tZTVaurSHeaDX7YuRv3
/FChabJroX7EOrEbX4/+aqhK9JgN+VaOrTW9COVSWLw17TInyIMJCabyph/4fpOcIppiorgxCzy6
MoQnXRFxu2VNvNQZYSfNOHjp70tuMfE37ZZwFiomjEMruuslFS32mo2a6GPvqcv5Ymrha1EmlM8A
qVBtrW6jNDMPrQadgZCV+FHuCC8YswEtNPvejjTSaRN523FWdmFd1p7RbzDprIH/x9okvYQyh5le
wqBuJF70NNDH3XswFHpkr8JAZcxpvLV5j3x1gXo1Sc9DXwbtdhjVZuMEWrISfcKxa6TMqlt2sKor
00WYc74tgSUceP7VGKJWOVn3c0O+PM4RgENh6r5Abtyvak6iOB65jYmp7WWmqpv3Gu2/oWD9Vw+R
Za3/WIr8z/ADQRvYpCV4tli96PLnJhI15erf/yj+qWD98+P+LljNT6jk2w66wPDeUYL+W0cDwehP
+L6BgsPHFjnlBSj+lz+Irn8ijwUuBnd2IUMs/LG/C9ZFl4MhKaDTd5YdYMhf0JelLD4pWJfxLlUv
QorwpeminzS9qsI2VUmJ6y9GH39OWvQzK8WUVqYRv1Cul7zFgqKxq8qXNm6ddZJbhc/RbR5MtSyf
E7mZ4JDlEN7tFDt13L299yw810bzgNs4umDV/KBr5Ds17dZ1V7fE+Kgm88nCadOPmtjOGkmXgaPa
xYTM/CXuZ2KD27cDyKOgFGr026mZzfWgJM+alU+7rBGsMvNpWc8xn5ll5BetDhBVitNtZlFGzM3Q
+EPNuZxQT3lSmZSAJYkLcxFdkBPjOOmYa2taqtOQRAMdM2KuEFfYU9Wc88gVTdqtnWeXoo5fs1m8
CIsMd/mFE8gPekTUlppsbRfz701KwG6S6q5z0ktJtskd4xk9qJF8t5cQrLQpxHssQjhsFvoqRdhq
1s3Et0qSkMBO3lQ72Ov5GOytVpq32CC+RFPneE1U3IVWfxjLpcADSYUiGZUzDYYl8Mcv1nKSRuEk
NnbE9y9rOb6vSG92IhPRtd3OLdqsxTxdBEY7bcypJz0mMXmvbEM1JnEaLXuTOTykWg+US+wfr7qk
osg1x5uyesKIaXSbNIeSRomiD8thOHAXll8VZvo0TPVdPoUXgFjQrcr5w4aRMxSpYg7vXvr2Xt5g
LdV7+J0fcLsb/BpzMRzG9dS1I/O+yylLTY7ipk6fKjKKtZVO4x5wgeDZj7JB5awkIKbGdtXXJGtN
UBH0hMwxw+NRHXKlUQbbXda949GvfFvaAMm0fMcufXLom/tOqKTAn4qb9/pDxIssVt6UT2XsUB0p
5KrVrCmXWp4V24HO7NW0bJ1Raw7Q2iXXKfrucgy67tIyQ71yJbzbUS6yMvUzJOHyBdxpdSvm7rEc
jI0qOtufHW0L4vOlxB2CGq4ANNiOV+WIHHAA2FWPM0+L87uGbxtXnKZydqM0LdTiYYzWTQ14O1az
F6tLXqe4K3xdTyPasBqqFVoz7vMi1de4BGiuE3GIZZG0j2qy5YmtoEZcb5snr2phkMMqt6Qn+cbI
imRdCNKgJOGkA2wkrgqZ0qBQEdYws8R46ARzxTiwMK0LsCREsyq9UWtj245S6GthfldPvGeTE70Z
k3Lbp0jlDl3KtkMpCfi55KYRMBRdZZRfmnK+ERIgrSCjamvikXlZNhxiET3NJp0UKSRTSPEoccfS
6tEmRFZi67RD4QfSFF6as9Gu+8AwUb2bDwOOoEzmeZ6yIK1IEW/nXrQKjtBivBYqvsxz01CQJ0Hq
lQZKzIVTq14ccngOMC5QxeEDDK0a/MqO5/U8U37mUfXYjgSEbgKBVsq0GKoijF7bAvlUQfcikMQb
w77Ne8KrgMvIdHKnsK+MG4uwSNtc25l5huxIQzvJCbkBnZ02vhqyYgWaBMDW/MCdNFeQYw8pXS2k
SxLZ73UUsiJDhT/YRK+9GA5jlrzZI5TPNCbnUXXyNr0inxJYFwLCizIMwVronqFK3y9FFlNT68fE
Dl9qVX625T71JQ3tudxcEsKgS9YKbStXT2g9JHoBbW4ih7ENJBn7nNZGIYBfxjapH2CBat/JMaAe
OmbX+GrOW3sMqseOym9l22V+yXiufikLs3N7Qb0V9N3hfd8YLYU1L1vk5jYhzqlnFRW8egJXyyYj
PxFbyaau04WgbtK7w/9PQXAEW1AI/56A3D3j7/Xb9o/0j/z5f/32X823P2iEFflv+JL9dl+Lpn3O
f3t9/s3r8uj5x975+8f+mYhIuJEp8MIduuCkOyDvwDX8qeglYTrGMBa+NpwDGeK6yX/6KxWRrE+M
2IFFWdAsIPz+mItIOj5mmHsijLUIhKm/ZnFxjEiE7EA9wziS1MZZPNHoxB/N1+cxGwU90r2cRAjR
NlYhq6mfz1j0betc6bMvsN7L4iUkhYfXGNEi7l80pVMLAqYVRefooe+D6O9DOcZ/yBeozA00lMwA
an6gcJvqlNhO3hLdqDZyu+rqwCPhyBDrNbWpEN+kvrHbaF0YWQ87tcEHstmOzaxJqS+sIsgl2Lmz
arpB7VhnWO0nIBW0ImCXw5TFaQCIFdZLJ+ii0MlSx+q1zi3aWB1RYCVHU/cJfJgUZOzUSx2BrtZx
lgksXUXbtTVSu7qJc5pha8gKknVLc8KWz32v40kaow82F5AVJnfM7pap9vFTVBkW5pIp9nVupAX4
brnTx0uoQp3ZrKohlaB01qY6y7pLsyqvHsZB0/tdojjCQhOqjwOUO3HWnWbLjZy8UnzdnJr4PlNS
EMY9vtC9n9ScJrpX90a3UFwVisM/AUf/DWXOfZHxv1M1wB9LnH93U/wfWAlp4E1+HojK+rlNp3/y
RPzr7/5V9ijmJ32xiAHF5Pw1cvvbVkP55DAexHQD3z7AB6z3V6xRlE+8couCDRCIxc6WTf1X2WN+
WtD8i7wHjVpwC+AJf6HsORlw/6koz6BXO3lr6mjQ+knvGObW+8bIvwWq6Wdq8CVXlI1UF55eFntn
uO5Cx/8hXN/8GTZ+hAIfI5W+L3gCrckKZoBqw+k9y5pf9c5G7eTKtWfxIKby5edrnAhvfF/kBN4i
h8oQpXI47ZLu8zDrYIxbf2BwHyIg248vgR1xhKsXtTbTPqkRBMxdPTDPXOFJvPy++skbn5qZMgk9
kXZyPGyKjDZcINE0n10FjoHFtEOnXzzDC0wihJ6yyzzbnrludswPQJbvKy+//wGRpTmSIERI8MfJ
1mystGuxM/pFaIOhp9zfDEglWInp1xL+2PTwzyx7fGB9X3b5/Q/LJkxnK8Ouit1Ev/i6u0qv26/I
iuQP2K+eA1geh9P/rHE6R5aUSG2buQAqi1lHqTvUq8Nmqq8Znfpd4fgRfe8zl3PcCfi+1PIVfrgc
MQ2yUw3juBtMezNPjPBsetHBQn1Cbtyg6g3mDdkgLZF7Q2so3Os/YRD/ipM/Ocy+L70AQX5Y2pxx
m5yVAQnvVNn0MmQSa4Mc+1YwRDHA65YNd1S/qGzTj0zlzPM7hvt8X3R5VX9Y1HZGqZCtGfYIktol
kiqaPGIzrG+g2/r6GGyCWXXFoP/ZOvv1izyJObQ3kcnFKXtXPpZ34g8kMcEoMmYOvtaHIIOddOa6
/vVunsSaJKhjW8NRcedIqF5rnJk0mnFvWbbPTEQLUfGVurUSa1/kswEOVBf37Xu+9P1+nkQfA8zU
NAR1sWvXpuWJB+UxPxTRIboTlb2ObvKduh86y01mr0ehJDD3jJiu8gMaFyO6we63IL5QohXt0f4y
QezZax7iG0N67i8lV3KJlaF2qJ6Lq+Jz2q00LHLQhTEO0or+yLrm17dxvGsPdql8TSvwEl8ZRrjf
bLfCBXb07WbbavvF21RluLeIm39u7IOyUrzi0m49a9Ps0NveGjvpIph243r0dQ9hnmlT79Fdl9e6
P+2W9HMdNN8ixDGarcj27ba+cj6bfCJ2Z+54n32W1t11dYNQci5u9eAl/qpdhhu731Tb8KLYxjJ6
1DOuE6/prWBeUfv9i44rTH4l7Qfhj5t6k2+s+KLDNujMO/0vkZEm4dEeV4bMCVNpUncUoK7VOj5j
lK3VBpVr9vGNtfS/As3PetW1+WfGcOf24LKp/2kznIRkSRuqKhllddctr6+supbiAIRQ3UB9igKB
aGkAkuFJKIobEFb6trzJBFwuBvrt2Tf8RKno+5Y8jdDmSPBUsYG09QsZ6wg5c6j2bX9w4j1anTNC
L27YpF/TQb4IskpbFUa4nyOECGkmGItsGagGedXkUAb6wR1RT4GAo4oFvDENEvV47+wqUX0GUlqH
uChQoPf7wVbEml7BqkJngDOx81HiuJYkfEsGiTmhSuMiG8hZjQHvhqbHK8P24jT8ak2CzTZ9iUMF
cR07WtMA1ry+m34XeXTdLCribRoiyq3fjIpxmHLDt2MM37XMggYPpZkRi2VlVyhowyyBRCiiuyJq
tqGC4UGnwHjF9Xk9xTqqmcK4ygv12skHry1fQvv/kHceaXIjaZq+Sl8A1dBi69rDQ0uSGzwkkwRg
kGaQhtVcY643J5kXQXYV6UUynuxdz6wyI9PdIUz94hMfrO4NCs/vwpBzQR2BSEnhyiY+xhnmVO+i
KPkUGuZmyvrboOENztvOb+51eBUina8YcfbhNw6x3+zp50qPfZqYg5eDqrJi+SlF6qkKnU3mEAJA
wcyS4EQyCY7AeWtP/82Z+Qo4/uEMcVUIMNos46Os9jyaF1ODZJIvp+aqru9TxPPb7D7FU2QWySEI
gjee83cB7Ksx0w8Xnimkl1MCXNdfKrk5SV4D+qFwNilN5kg0J2Czg3dX1fdv7CS/e9Kz08t1yqF1
PCUuqmMDO6lo1RMKCIdlUEWdbHPjalDYL1uc1L59mpOL6PjnK/8mAnrFzP7wpNqo+rxtfHExhDi8
YOptZsOpjQwiAX1q+HsJg/58qd++1bMjrDbHIgSlhHiaRqMrNi9C73EBv/RJ+xT6FZERov7dTIW1
eCv0WXbiX2yUr9H0D483za2qwCRaRwhoJyObV/F4j6TDpkwRPLKsE8IBqxj76NdCJLeSa4jbf37c
b/LRv7r42S7tttp3ioyQb8Irb4wO+PkhpQv+ru4QfJiiGOwQXY6CLSrPu8sqzU+UG25KhdCZuq7m
6TQX47GQ8XuEci8dm1ZFvndwDZKOWBsdmMFd2MKtvZDtrq5PemYr2udqZzB6cJmhK6Yo2Gn7oElJ
bCKD0GCXNSd22QPeUz3eBxJjmMpPl4N7nc504O+dGQ25T3h9NwSJ6R53EBUdq/AAqGsKDrM6IDxk
TtuaDhBOQ3ufgA7HAh2fdP7Osa/H8hS77zz3vrcfo+mlcb927nNZPVjDHqOcIfg6dIcA8YL2aOKe
Zu3L/GCWe2tabrpNd2qCv3kw8DtOjol39FKQCjsq9SuMJ6hBALlq7MshhNYXDjhfBJVxEI5zk6v+
Udjq0qmBtsczOJX8FDXy2NMl8LXcUthdO3BX8j46DskmHSQuMvlxFs6Dr7o9blqmOV+74YvjPw01
pXWtsUPhDGW5d417EljhpVG2T8PpLwtaWRDqh6igK9w64Vejsu51Gz653TUSZ0en8B8jB2NCp/zc
RekpyKZ7C7NSitFH3frbtFCbBOmsFA63BSXR0u3n0UClkSinRCuzEdXH2Yywf8jSO7QN93qGmyDc
p7IQe8RSgKzwMgxsa6gxm5dmmj8KGRw1dvPFlzRDhAyDrlbSB/maJQdFIyZCMFuXK+WMVynSZsJT
e7P25m1RYaE6+geZkNQB3pqwwfPy8GJ07GNiNNvSnm+1hExOnXtoRgBCeu/5FzIrTmET3i0Ejqqb
trJ3YLhnW2w25oTjJrUPQ1s/FFN1I1AkEpZLeGIe4whVzGAfT3J5NTfklI9d/uLketF7JScI6OrQ
abzPy/Ez/rbrpDJRbGyOgdsfi6a98gtzqwXOjy7GkjoLv7j29NA3V9Id11TM0Y7OFUJAgAsGfbDN
7GJM3Pt8cq9oQDyMSfApxINnzrtNbtqHdMH8e94l7BRf38ocZqj07gZzvLRDjDtmHwpEj2GLhfuZ
dTDi+ui5dBGDEI9FLCvNLRXNU9jJk+hzfNzeG03M+p3u0sRNVoTbsQC76ObZR9AZuySlItD2K8d8
x866WlStq+zW8rO3zsnf7XJngZilUQCr7b4/Sn2c2+kQygGUDnjBNNx4S7r5tRQLd5mQyp8vkrey
51fy7i82uPNacgD42A1aB4cvB4RLEl8lHQu8hCMmzGunRxSxpWHVIgHQXLdIttclMjTxJiHgM/0H
+So9h+5hItGe9NdmY67NDj35ij4k1o51fBAYtSUWwgoOou+hWOcBBr4Vlk3vTZNoB80wexvFHk1r
lzMyZ10a+xgLooEQDTjatrdxUsPXbAAddJ8HPdhruQ4ey3Fev7HJ/yYtM8/S+jkdZsC3SX500BG3
q1OMP6T9WJnvOWFWHllnOC1m7sZqwCBh0rct+MiImNWknWXqu346mhWsdBypkB5sMBKLbOeSyO26
hH92l+Zvybe8CpL8aqzOigBUCNPZ9XJ1LDU+SxzCgYEoQjLuwUB27r0ZXasZ0VNgObl9p8AI0YVH
+aG7tONuV47BWmWwdJrbzL4a0tPIJLNPhSkvZMNrTtW6yNc9stiqeOd0TLdPYBlws4kh7WFNg6PC
JHwkYfHjQ4/IxxkKjw+sUtPNDLmllhi8GtvWQ0TQA8DLjiHrR/Rzsmhelw4sJudzUX5dUgAPnYis
Q9kDXY88CVYWqg6dW65CZaKFR2e0+2iMHxA+XY/2ZYMIkG3ouw7NdRuVBVvd5d2xSI+2uHHB7/pz
TvmMDc6AjlZll/XL1HS72g6RfaIFioGhHKO1Fu2u4ufV4nEWF9uk9NdR977qYOUEjy6ntzt9Cth0
+1m9Ma1eJRN+NVpn1RMjqBInh0J+FJehsPZ1NUMkt/1b3dX7JF+AEEeve+jFczLWoJXeS+Qny2G9
YPS032/nPlwXXfvoLmaLxUnQ5czxQhKvSdbFGOgHD9W9CdxoooArxvm2z5fWN04rUbwXOaauOb3q
DPRzXK9K3z6WGAjZ4bABZrFxNOUDqp1jl6+rHGzagLIpWoQCdde5KCH0BQcEmDei5Fz1qu0saR5l
ydaqUCVyg5VNOPLn5Rf8Jm42z+PmWFlIGcTq6BXv49YGvepfcXifzAHyeYJVcjhdyyy6s3v3r8bI
Hntznwbmlc3A5Ulx7Sh5HHx5Z6mjyzQXGvNKH9UglT+1qftil+3RT7otMFY4DvUavNraq5YkesAB
pnrvt+pyTKZTaNQH+lsrs/jYR9U64iydkxxYsrFHD3+bMht1ZdwYhbxpRv+YNIDdJHJnfX+w9AcX
LHY5q9Uw1VtADFcNxhk6aw7oTezLEqA0/5SmDzbD35v4bYhn2PRbf8mY64dYNKtBLTjalR9kNILQ
vvZAzaqQzP+tzeM17/nVdDyredWJTdOAnvdFJv1NGCGP27R3KONRtBxOuruZDP5zEe6bxNvINnoq
YwcCwrQqrO5W6mj/dlnxtYfwq1s5SyJmPaBTH1rGMRQAH+ENnEx90+raopwJ7AAt7E8OCMsiGB8J
v4/O/NAdkzw8Qdpg/wVqIrs7TL2gnM7wgddav+jiaQaZmvqUFcbyU9nPR8r6F3a0WscFMWjY3c91
LS4Q+lrZ0WH0jl3+hhb+75J5cznRf8hPgsb1gm4s/KMElxXr9J1DRavxN91imLoZhH+quuQZKMSp
nk6+YyC3BJz1z4vntxc/y0/yWcI4UAvnjoKwtmyIOOGpbqKPpdufUomAisaPEljVMoyRKE6KYTXw
gXzj+r+p8JtnYUtRAYGzFZBrUQY3qsHTT6J83Oe3saDGj+XIa+1q9G7nWjz/+Zq/rmCgCPTz+1a5
gYLHhMezRVpb0SwKw9slr18qJwWhCX5QKxB2f77Yb16wfc53NDOzCxdU4FH48slnb/biYtd4f9lp
dPLCxzJrNrWHWE2qbg1Pn4J0PnnkQX+++q8ze/QCfn7UQVYWmDPbO/qwhMbS38/9tfaBHPOYbR7v
Mct5K/5ctoF/X5PIu/x8KXuYdTp35IkSN9nR2YiwfDJ5xuXNGvgzqq+tDNeTJTgqW2cDRppzgNBU
vIkm+HUl1j4XJa2qTnWOM4fHnNOyRLFdaGdt5dTKeZ8g2TcdmlZ2Ea6BOe9ybuvP7/g3zYB/0z0p
isFSo6vDI0JLBPaoq/sbGT+3dkCAM58sXr1fGZupyW9l/eb7/t3Qnu2BUYZCoEcH9zghvIYw0aGt
nhcMEsw+GwXkAD8xwF+EnNFG9MlFFbp3U/JujLsPvSNuE+rRjgLyGb/V3PrdqjrbxQrpZMhfkFs3
hf0xRsG3db1TZnr7PMbutzRPoApPVuy9Nd9+vXFAJP95vkmnpIs8NNFxtMWnkNZj6asL7NGW/Sp0
0q2deZsa50qS4f/mOJ9tVa2XJJ4RMsM9Vk7mmhvbazbO+C5Owk1qt7cjpixh804Ge9NI/nt71bkw
VJn2HqYNkUHEPpxQZzkJumU9K3jZFsMqOJk0Ky1O3Tee8TdvNTxLZXoPZoLKXeOYUPpbNoyadTrN
Dqe3PtnKXMV4mbqttfFQ2Xq95t9Cgjz+v4XxQGEftDkr5Pdws+/k7Ic0y+sFWvaf//HPfz22BaCz
HzFm//y9fwHe0RABoI6mCMmbyZ77HfkBQ9sLgaAhHW654U8Mbecfi4mjiTPIIgvyI8jMdTCOtFGn
CAEWITbkBn8H+XFe8yQY9FwMoVCDdZGJBoQS/LxEfTsu6qTK5idDWi+uti9UWt0JZZHHFWgi4sSA
cOaO3znByAm2bVF/Abb5EIf1Myo3V9YCaxUttT7jKpvT+3gedknXoKc5QhLLnvN69lGzncTOj8UB
UP0E9nsBc9cJRT/9oFV+F43VMz3tYyD1h7D2ThB4HjUYXPIZA3bH7GxAWEECqusvA76WUDqaYuV1
0aMjrIfSkNvMNw5DAtK8lmrxZfa/sp/f9BhETHZwDK3gsQ6MR0gJN3FJiyDMDrLHbjk0Dmoq35ck
wfhYkt07NUA6tDnWZV5/UVBIV00P3rMb6RS5FdwubxGNNenNjgOuz0OtP9QVRaR0yt8bBLPoCmH0
C+LzE7WQBwTxoV5Z3rCGYYbbAfknvu3P4Wgi1NyHN8sJ23qoNud2d2+0FEitdjeWwXOLPOk6hdaM
HYq9c934EDX8VKtaZzW640OSUx83Zvsi0vFXe6QTbPFWjKHAqT7i3U4UEakJ9nINtJUMGRVuUxE4
53lLotxhJz4IbL6DDntoWRJsy2e+S6U7DA7aD/jZGnBxCHrV6/jPoRtcA6gvt3FGvhQKiUlzKL+I
gluPDJrMQ1rC+HRhPU6JTTdbMRJzK59FMr+MDi4hpnFDUfBUCHLUapb3xmh+9pAnoubiypWFKCN8
T3Vv9f6jGfXXBt2GUX+hpnubJdn7ysqtddtWXxKJn2kU7oCq61Ucll/mUqEGGbpYX8EHoO8jIDMV
2KM0rYgOk9AvkXAutZg+eH1yW2fBdREYqI46xtcemduinh8Sl3JXq9sG9LKBj4SODq5R4cErC+Ke
GCKGkPeQQQ/WYL4MhXzOLTKNoH4uzMVpob/SdnVv1SGsvLp8jmf9YEdFAjN5fsgKHxew2tnMWVes
Cy3i1ewoJM9Siq2D7b0bQlWgwx4fTMqaXupeRjYFyLit8CMV6ktuMcLKPhlpfjdEMYZx7jpw0gN4
jIteqi9DmB/y0MLJrbyysmUI4vBucge0wAe1xfEAk5TBWwnq5kMg9760LtNuHKj+xDcOOdmaNfbe
EN2e28PxWH+1rXY/2MbBhDZiNvYakPz7uDE/jPBeQqo0/VjcwUaBCDnCGTX66FGO7ueosSife8em
K19vbSRgrkzja566F0ERHBuDl+OO1qUbpZ+06T0iH3/SQ5ls5tG9KMz8EDnNfZtPD6Y0Dp4oDzpk
Vhhu+ik1mnvTnj7UY/h1IC8fJSwuG+1DPX8QtX/MPf1hrMovU2OfRo+s74dN/vZbPPwjSO0MwvV9
b0Q+A1ApJ0Rw3tYEe5d5OMnNT9UCV0dv552woM+ECKOUTfJ5nCi9BP5ujqvLpGvfiRJ14dHfvXEX
P5dMvt0FWhw4W1oBhewFp/xj6lmCRpLoZprcRdlsnQQKeJN7aLAYtEuKy6ioH0DhfiihlTY6vqgV
VJAkg1n3XaP0bx3+v+Wx/Y/FeAaorqLG/MOg/Mob+qP+CMlNZcX/+V//u82Xv/ZKfwRj/p//cfj4
qS4//hfzrf0xFvjnb/8rFuBQ92zObWTsQHz+Kxbw/rHYFuAbuFDfENr7JwqUAx8UOhou0XeFF8b/
X+Q3x8dUEY0kMqkQ2PPfiQV+TgoC8NM+YQjREFKjqH+eZ/k6ylVhV6Z68mMwRdI8la6/gcO+qc1+
w5d3ednsRa3fwkecZd3fLozkr886c1Fcs8/iWWD4tuw6p3uCKrxVAbR8133KonxrLAx/0yq3xthi
NDoPV0ANB2hfULRq/ORoN3hrYoP9iP9067YX7uTvFkkVgd98SmWusod7ocxtIfpNYiKXJZvbsf5k
ld4eZZq1n3h3ZZE/1s2nlAatL8tLt563bek/Cj1cRT5bSkT/LZ9qGC4Ue+Zp7wj/fdDBjYZa8Gh2
ZrBypKloV4tPqdvsTWyHo5k+q5t9dBKvR/09fExKitGqeU956AnptaMju02RZX+lHDR5mtz5arof
/J5+FrnSWqjweiyCR/TA75efRDnoOMAig0eLk68Kb8ZowC7JjtMdWj4UfrE9wxbIyNvdknRMPQZX
JNYdOj9bCueXlRl/1g2yItVYHSpD/JWmvdjBBHL3wdi8i+J42zjzh0kTD7SpkdI1Nnb2PGxtH2Tc
Qt130REJHNSzsQ+97iUlzEph+B3D2aNlv1pqjUHRXjTk1JVbXlohhEmaO26Gnqrfv5HCv5YI/lW8
eJ0uKCABpPaIPPA3OUuqZYulyGQZ6gluIRYY3in18EuSGpyRd6dj7EYcf7yxRfaIUewpjYqtqyqs
cYLrjIMXts5D0wU7qSfO46x9lxTTM/qCm65u9qnhHWijbMQcb1PsmLzMPcBtu4PRt8+g9Gsy2lVZ
g9fz5W0dT89lS/SXMuzCvwQW8s6Ke7LNGKQEBmFVhVobvKBldJA2QiZTbGDmgcqz+nvMhBgzrEEz
vBnhVAzroiAPT8FcovSC88wqL7xL2XJgD0b5Acnpddl7BGkQsHrdvC88dTEP+TXaDIfeSe4iv7wt
7eBSFNNN4kw3jZQPURJvisI4ydx9SjNK35H9NKhkZxGP6Li8DVgmU+pe5zZ2Z+50NSSf8bnb+GV5
mzTca1qhRZ5vpMUMsbqdU5THsOovmKCXKGu+IfpnmecHHXsIKvURmx81eBTyzgZ2yJUqq9Fvn5QZ
PTZ+9ChMuFdFuNM90hompMvRguY2edumE1fdSB9O1ffxsK/dah170w2a1XslxWWGMIVZo2iNNKjd
2FeNV6zGqrn1Y+PR1f0mK4LLZgZ14Pgbs6C3ZFjTSUl59BaNGSimmDYfNYF7F4zbtuleYnbCNi7X
qePuK9abCPQpy5FA8Ot9XKgL0NQbR4lPMTIh44CjoYlsnqzGZ4XlVNNjyReCxMjKrY/LfN51O0Ls
vZOwWRHpoz6zG/qByBwNoml59bD8h+qgvf6qiYb11PisYQzj2YXqrgKn1l4lznBTOrQY6KSVwUTW
jyVe2u6ENV6Vkb1HNQeKi4VsjAJr2CPkVkfXqXzG/vcmHptDnf8VQT2ZUXUwpgATts/K5hGwpWQQ
Lvq2OdAGvhULj5Z06tg47PyxcfvDIfqL+OoMIvttJVuA99AjfnWWPmsKETuVvpc17RPv+qrv2FIS
b59obP/c6iCpUWIMeQjj5A6mIzCXaIvpzb4zsFKbeI1MDuAH72GQbiM3a1YpShkNxGiC7J1y3UPs
u8jq5Ndh2eOd3r+0Idhbx3mScfZ5WSU265akcad8NPh1dPTr8FpF0RtBJIHED6XWb8/okOHD/YCn
AT/p5+jNLWwZ+PncPaUikIh4NPsRAwitxpwe5Zt+ZMsbO98bHYhfcOVRhIMy//PVBkM5RjNylLp1
dwHVdResgo1DPh4kp056TwhxEXt7lwpyB/ZQK7OHpGoNcUry8JYG7qIZ8NPNUFpYHhgrQeQ0KW+c
1fAdj76vMw7j00giNAt5XAxEiuVQlZUPOMiHg06UUbh7FbiHoWkOY+fBW/V2JevJzPuNX/vXonOu
O+Qu2K8v0j64rOGrTlUFdSs5SXZUe6iOddRf2UN969nRbeapF3dOTvBTQW/YT6Ux3Psdj1np/gUz
qmsHsRGFTabCdDIRyV9lKfcD/bBQ91dm4WEYm31pObVtH3slwUUIgcqweoBIjXBVotVKB7Jdh7F+
tvjMSsbN+wQZOJcPrIyCfd42HlvTv8S14NQUCGb8edksM+bHMaZMYy9S+hBrl+rQOeaxsWI0CFJe
q284B4rae6eIt6+X+P880l8ihd8X+fbqy5fqvJi3fOVb7G4sbCwL7iNUvm+xO3H4d75oYP8jcBaS
FiTJpVq3qDB+53CFDlRSjCoCpK89f6GO/jN696J/BBT4KPTRQ3kN+f8Ghevn4B0+JmxVXBb5Hdz5
YGeebTO13+nI9ATCVVMvezCD4ZQDbOr6DFM0u00cI7zUZVZDhSjaMYyPY+n48jkOh7J5q4v28wRd
7gVnKfyWFvkMH8ebs3sJPE+0iE5bVxLtP1tsC8dMuwvVZaPx1JXBoiabo7WTbcYOmf+CHV8O4iUr
JgoHbUghJ+oowMFiigy9j4bMCe+QkMnm4w/De/vv6f2/vTLExImB6QWxmggmz9KOYTKDePKc4sqw
TeDkmOQZ09UUVc74QkCRgT1FCVLsR2Un9PwtH7feln2hfvn7t0FpgZEzlzl0PnKOlovGYFFcldT1
qk/KGTCysJ1S5Cun9Otg14/d5GPNXSVNdBKQ3LuLpJvq8NOf7+MM7QvZ2CTvQ/t1OamgPZ8jpGIB
c9YNx+gCrfA4tS78usu7ld/1ZWSemiyZ7ccuy8cWCRNt0HMGBtsche3H6ymuTP0Wc/bn7sbr7eBo
uXgV+JzKFKh/PsqmyEtIqtCWbghrq7s+cfDxoQyZ6hQZyKhFmw8b9zyZKEJy+k4bb3DRPlxZeVbn
d8igO/rw5zcUnQkTL506yi/I1lCWZzWz4H6+p9hWkzNGpdjrRk4iupnydkaCI0I/kX8sbiq1gXZo
NA7TB+D2hJLHvPSB1ZC8iurGl5ifvB+7QOYfhYOz7dfUHcYuRpEr1YBi+qzAhmZtmFNiCkpwXTL1
e9Mze0xu7Rxx1Oepmmrx1Qkao3hMzHr23uNjufwC08Z/aN3EF/RvDVNq2MMcdnb8UM5DHHeA9pJq
fsbepUYZKcoL1yi37SyiONqWolZwhv2842fXuauE0a2zINJ8ZCxrE7U8s+hlEe3NXpALI0Gs8g4R
tzlfLh17FDhDzJJk3IIMDaJ0HldWF9JnBBdW1DxrWlaJBncaJnxwEm5SA06Kk7bN9okwGuQ72NIq
f7ovh8AfJ6oO5qA/9GWruxerTrRVXbiIkvFlNDL4ezuZ6B86+3gwDNDFCRK5pU/9t3JdVNpsyWOU
snJ6TMhS8mIK2XnMm9v0Q7T8vyb30UhVXpYu/823eiQ7w7LEfe6Yu90c0O/gZU+QVUrfH507I0KM
y9wL2WldHxvfjWOxVCi9xlvGJ8u1fxoN26jUrWmRdNbX3+82k0wkC52NiUroTky952FdTOnCNtZz
72fIYmhFiwdCaGoZ1GrxCWGjhj1m8chMo2KsT+aEuOlHL4uG1iDNsdsm3yW9sJL+AndEh4mXklXx
6idHmLxz03AFLzaFBt9vokmhuUaJvhPzs5wTaltV7jcIwyVCME6NDSJgXA31mDLoeVuWvJK4kouc
3Pe/agovvKAg0yVP79syqp9tKo/efYhy3oxoV6W668iPk68+e2X7VITz2HzMhsqcLhtrKvtFs1L2
sUkmOaf0UrIxShlLoGzLRad0kRFegzUMPrrSkwZF5mxYlG2kXkZL9XmVf7SKyvSefFuF3q7J9DBu
EH/Q/bOPYju3XHy789StdP1xERsAZq1E3o7NXWOPEO7JGxDkiLH7mutGbyy0flgVHbUtprDbJSMP
jIev9K8jlI+AgtijjipjnY8Jdq4XqGFHXXFl1wiTrWJizFavyrIoQPN3ll/js0xo3d4Onhj8apst
gBIT17Fhni4p1HZhvGpr9gqyQmR0hn2iPIddIV2cjD0KylR+kQMsVf1sKWtAzK1DVZNyTNblE/KX
9lw7H2b0YbllwVpyoMnV1HbmtWiGsewvbHvxH90FEk8djR+o4w33ZtEkZBmVJxEbbsKu4l2Pc8E8
wPJg+ZgrmTwoYdICsZpb2FozU7CwWVrNznKzpKE44Xe5b9A2iersfm5ixVvKKp9wXcRJx2QLoBkx
2bwYHchsnw9TxetsjQg5n2+rzOmG5UuuKnLWLc6OYsgeZme0aMQEqmryj30pUu7TSzPNWmGLWQY9
c2O1bGu1Yq4i/eiId+gwKnmIZtcdPgxsfY7apGNdRAfhTll8j6BLqQ5l7i/zuWjC0P5iToOg+TUl
ybIuJuQyxNcErQbMd7K8Q9wWmQgqa7ApktAI173wc+cuoveSPTc2egx76B2ZjRB0Wli5Ruy21uKB
HXCI7tHDmvk/Qe7MgGVIPe36MpZQBCSaWq/jhLoV59OKT5ts7eU0BMP9twfO0jyIkFnMrDEC9N4B
hXQKt+k/B92U9C8qT7KA5r0zEim1ha4mE1pb3czV1hobejFuwhz6q1aWNK4spSps34ijQnXXtVEh
Dn4z+aCjUqPH8q7tZ+OUdzD0UoB/wilplBJHXKt+wKDOj+O8E1tVoKRrrLwmi5NnN1Ew9JHgLQWj
8m1JOLHHQKF/tuzfvL9F9dKq7GR6yuagxrJiTsko841NXstgj10/65MEwccfcZ0Yw0IJDJajMhxC
RPw6XJ9QL4uQjcS5uuqlB/Sv9fSwi2OjjO476bZ8FTEvHCwXeaSKKTGOqLqOq9LrapSa4ioTNHM7
NXek/H4gId70Q5ZdMmEreVSTglNpIZMxw8YZ6zC8CCIjZEG7I3BZYw2KcNnjmrazOeYcziIASFXk
tmCPvh9syD1i1bxPG6dNkK70lJXeFnKKx0/zTMsQLwzTXmaPa8XLdv39LM9pc2oqpMa4rKNUa4ff
Z+0PfOH78UtdZQkUvh8SduwlLE1luROf1KCW253XIWGEumblSL4WdP6yiZd9vawJc7aWs1jIbDlU
K8RXeY4qTjKGq+hisbwqN1iW/vdTr3ZsPATWBLwxcHKUR1Ai2fg4O3CFwJ8UVAddjXaAHFrbwL3A
RaHjOrBOXn+5oys50n2flvmQIHnFI1dhaPAuBcBy8RVv+YSf8qqCcVorH+2mr56fpm1yr814LtST
MGJp+OvRzGu5S606p/er3HZkVcrQSNht3di1OflIGCYeWKFCWelNyxoMnQsR83d96jqp2CDwHan5
QmBlSzxgdp7FRVGtWmIK69vRlwflMm+Ia5all1Wuj1b3YFNqZwf6doUgNyvX2wTatjGcLbNiOUC9
pMxzcx85U5PAevbr5XgqpefL7okaKVqsz0r1y2YVxZlhig8LWIC/5Bwotst1PxWQGhR0Aj0q67ov
7RDpNm/olmnu1NZyLLfVRBdiV6Owxkf0kFsMuplHy1M02VjwIhumNILu5uDM1q0ti1KJj3MlHWXd
JBUSYPWpzqDRG9ZqGA1+vVrNnUnsly2S+a9vqkqD5fppEVfxh8zwW1k8fw8LrCzPuk9Nq8P+SWNe
z2J047SjSi0Kw9Rrt+yWbRiLwGy56cZdYkJnSRk7OtcuxZFrVOM49rMedpw6dNrPGY7vsUdmL3L/
awmPiocs04iI+GGk0jLcq1AmDOaAknG8Yq4sPxirsudxgKTVLCLSK2MitFpFbWuDOF2xYdSuq8Gh
R8uswJpxmZeoby239v0ngpJgtz6qpqu5Nc9pOz6p0xaC3t6Qac3PWHWGZNOmdoRUw1X9bT5XLeLA
zOfIXFbR9wy5SUuf23JKhzgAHtrr5UgP+cmc5AlVNk9iifFVtamCUU+En8zBMkOWxxSFgma9GWEa
wbgokjbDGtDMcpP+FfpCyTVxf509BxTpqncRIqrySxBxvXVvVabb7aOgbap3blOYJDpSIGtG8wu+
VDMcrKkpeOISaUXoYS6R50YIJLhfRGoukJepRHPPBqseeJTasraN+ts6R97tRVa1U1abXqUz1Sva
NjZh2CAZGecqRYJEo3gceXWGkmytjaEH5DGGafGEbhnszifg7vBb1ppiQj9tgjyeggi16KGETTYl
I39oMmgtEZ1mQt3yux4F57SjkfgX7I+hAzyf2ohW4Q3c5oF12Q1hLZp7yDbSLHaRWQxed+NG+RT2
e9RhY4vNLqMtZ1lJWHWHHIMVrm8mfjiJrTTq5S/UMRrKu7nOAd2Xtt2XN007ZGZ4mBCWaOeLMNBd
5awJ5FIHqYFW5RkMSnd2sTQarCDWnJGVqAXqVLXJvWFA4SGWsorQsh2WrmJa4SCvpmrZ+Eam97Lj
iZoDPP4WNX/fspvMjqgTENugx79F2XvZ472Bhua47UKhxce2bTz4RmXcygRfJdKh8gG2RQMEyMsL
SHj0rrzoRdh5yMiiIhjgw9RHdIv0VWcVo7/y0CIuMMs1Gg/aVRhkYxe+hLPFvPGzWLU29Akr865s
D0YD/ra1WtI259shJybOmWJtC615BOfbRyozceHOteVsdMVmdIrlUCcBadkyvuWmnqqW33JbE4YG
ylWsXlFNzjzdonjutjsmbcSRzkQhmJxf0xMRiddzoeA7p55+4nI93by6TzhLpmu7yXJ6o3k49JCn
tB3X0w6DpFhk19+3C3qcFSdC3zTLrk/gFyM1D2XQ8lKFEnNrd9k9eWI8YN2bu6JS6xzcCxumCoZl
a9ct+tr6/7J3Zr1xI12a/iuFvqfBLbhcdAOTqzJTqV22pRtCtmXuZHAnozH/fR5KqipLVWV9HqCB
7sHcVJWtkpIigxHnvOdd1pCa5wPY9ULeVPYrl509GgRzvftgcpyMaFUUiJyZdpDPt0UxU+ZfulPS
ZlmhN294HhYdnBlNr/MbEunHCA5LTynZfpJck8WsULWTOj1xcFudvC12XZIJT6cX1aXVWpXJs+64
bewarBrMXFNEFsKQo5H+fowXTjKyR06C6QD35bmNwXAhNHClcJymWNWN1yP8sbWWnU0n/oQLU5Gv
+C6rBNU6MZ+35Zi6lQbpuXBusUJLH3D8ng/5Am879rP8ectro8ynnnk5XANkNnxw6mlaFhPfkKuZ
QBd4ijUsnysfhC3znmdN+lwqmARos6m2z+V6SNYc+26pa08NxQSJ6ySPsMRvl8Y4zied18UdB4TX
GHOhpVemqst1FmtIbQeIKpN5P2n+OKjtnJk4DitWiOdf63bVluGqIMEzfERw3gbXfj9V6YmKIy3A
NCXRegt3WtYP2lw7qrCODoEojPrE9LzUewQm0G/ICqvGe+ytZmAoCnmMWzvvY5Kz+hDcXgaIV5fK
UZbahrK11A2llaq0bVP6Yoz3EzZdpNTXsBfTj9jLa/qdGeAfszb7yIwhqqf+EBJ6YHRNLcnMTLvy
Ks4r5eABn1mxh5NqrMUcZGq2eG/L0X4wgmw0d1rRkpGRtKZB9q4q3S3GwH5V7NtM9Q75Cb3WX+e4
+AXnfRjP72VThAk3fSQiJ/wOuTKBKu4wyUpXdghPgZ4lSyWBIyU7FuHBudQLePstZ3p8nFuzYIuM
oi2Kg9Zy5ygeietpmOTGupGdiogIjC8vHddLlU0ZMFc9zyDBc7+iWcF84NpdRFcZwvdCAWHRvJOO
DZXTM5eRLFwWZfPcqIf8vuXqef2PzzUUVqDzWzVOStgn+OSmLA9ceYGGnvuLNFBzqflS5768Ei7e
VZTVlZ7PVbhmtZV+B2wgv1T9RKALFIv5uTPu8+QwLYXb5WhDzCFg4rQYTI8VtopaQlWeypG5tEYn
OO8WTarq5LQFIkvOkRBGnVzkml7me7dXDhz1KRznLcPGhp5XQaNB4ON9W468/GmZB3MzE+i0krJK
DUIt9I7wQ9DigCdcwv6UAe8MbvZG+J19KWPrUnIy/HVajfEYL+nKhuyGV8rBqRfstyYLshF12e4C
e8qHMx6gHM5CwjGUs4h1S+nAJ7hG62vg6LF5xEO7ax6pJToYJ15VJR/jxNdZhk09tQm21Jox52DC
x2xSzguntrtlp/S5n8LbKpU6gdKqmO7lkM/w11iQ/feYpBb19DZo8n7eGCd9flx6OM77dyl73WCV
P4FHrjCdsl40BZAvjFLk1NyOohp1dtCaioHaCBoGf+gbr3bOWiuYT4LRMAse1csexhvnAU9ETW9R
4cRGhanxlIrAJ5pA1EzQLsh7qnhgzvM51OnoCGBQPpfztW7N3QZmEPP25RuKWlRoJi/FSvJK2Gr1
+yE9g07c9jKd1wC8TWAQh+GrU28noU/xAGjq4VJQQEWdb06llzxvSBY9D9psrBnQqBzZkJsUOEZY
VsvRtXpm6Y4YAxbm6LjzeZACAmc+mEc+sXhKZWTMkM3OT6W/mp4xgFwvQEwYg9NEa9XI+xMUULFQ
pxotse1e20MuVZJwho1vGdhOo+41uW0emRDDTWgbXX/zcqbCgngCTweQ72kduIGcvgR2WBmYQUXN
MN+0kKxofLWRyPFrU3LPtymIiCpqQZZ5y8sF39rgWSut+dSsDRODzHVi2YDBS1czc26GHte4MKNe
HbOuWI++FZD5WsuuUMPhBQZIEeTzcQAQKZsDgq0nLA8clsqhxXeTTeSlWQz7oKGlyDsnR2dNW+mN
YhVX/cgCbvvJmbZuZfUeZfI0BWwndSOQUyzcsAERO4lJSuC5GC2MkRbv0NILTWzMk/lfhVdyTYB5
lbAL1lCU80Agkcy4Q4jtJgU+mbw897i05j9oERGB/TF24z5vq+X0jNTA5HCtU+57Kc+yFrzvUcVZ
qFN7GSNmE5E59MnS8j2CCd6Z/cwjpj9HucIkopW5D8Q3WC/wYew384TMYhWOgeX+3pSXYUWWatKG
IsdVmyQsSaRDls1Ygw/5h7a6rWcw5edzjTe57FwGPEUD3MvxXJyUkAK8Hmu0lqYwUDbUDhoEnLR7
vN2buD4VOiL4ahlhAC1DMj4qfBLO3C7Bhw+fal9G9gK6+NM70FG7fdftUehLANgkIUhG00ocl3st
fOq6R57tIWxdzXmIxtFr1uC4BjTuno0sfcgTay6dfV/jSAh6m3++rLKf/6ZPnks/3HBsfhluOT6c
QAxsXehjr3/TwATDoOJtQIx0/9wrQcHWHTtfvlP5aDCKHKP+0pGqBj2IKgMhcdJd5kndOMvIc9Xd
kKeB80h4j3M0Gz3T1rYDNLg0AQ4xCgH7Gpc0GKJYWmHcau+sljcDy/niDexAcZFlEoWP6BuphjHh
oOGXTb1JAyS9l+kwJi5uEfFobYUiGe+jmhw1nvdSxeX3oedIwdnCE4/v3MN58PbmHhKDqetMtKmo
ICW/voc2Wbwah0G1iUcz3o+cHJcdTiTAZniChzkpOINrrDPKdnmaxS0MCsFgrGYUEYzjNq8gLH7P
aoYg5eqdK3vNfmFw6WDmzJydq2NoYllvRoaRbzPx8h1QN1P03V42A3YIYVbB/jTcSOYrTbSTtc2q
qOiWaRDN8yEh4nCTzRksN7YNpS9cEsQgr7MyS8X5CJk3PYfkmDfvsN2eruXNXXShE8C2tTmE/2IM
3NVTNrkMyTYS9/zb1u0ItJ6ymvYzMpjw7HPD6FaBB2e3W6hgIELAmYzwxJQdOh13svKWigM3jybK
h2FDRne0cQejG0lWgfZl25UiC4jk0mbXBsp9YEQVj/sxl/3V4OoVuFvsQTgN6Vb3MWbbaCh6OWrJ
kWyOsKkX9RhW17B3OpwepM0nuEXJd2GWqNqHnz+2eb28uROooOA9u/yDl/LNHD5kmlwTkdZsRkNN
8SUMWlw2Mg5vcWHx8KpdrER86upafvt/8cGwsWEaOh7wzRuyVOuVYd73VreBKv8UNNPAe/adEAYs
sUHd3o71gBzExmjf84T7mzeZeBGWKqRueFpvvbTdwmwDU5G9kEdKjNd5ItxPTOpmRUvR+nfu5Ibm
qkWMaqxy3QTCngLmJ++8Ln9z39nq4d85lmsgKHtz+JQ0/rbmDe2GZgBjqgpSbbfUhJGUSykw5riU
vkP2oZUS2vXLN94XsGggxEF6+AsnzqhGSXoGDh5IQTpnU/UkZ35veKeRnAyMT8n5MppyTcR3/c4I
/43+92mLgG4DMw3aIb7KT5TEH3T8ZZp2xTjh9eOKLtdXodOMMxvF8MEbunzr084aK4Xve7kJQYqy
bdNrTrE0EGI3uObp3Jxfvxegcj40GRuT9bdPIWlKmRfR0LAPlIU4TT1fPmZe7p9W5LXJx74enb3y
Ruwkfv65b0oP9kroCz5qGRKF0Q+8PQmVLHRZC05CYWeIn6exILJUms3NICv8gVPwW0avoVkq8iAd
7b1w6bdUiqfPN/CtxlLeNgUnyetTJFZGXJtKYos2tZmPZRVRbOs+dWNk9sxfloae6j7OWaYU07LC
mOe8HJv0ANlBDXuLfegcs0yfyjatanJWp6Z/T3jz1/djvj2E1treU3btmyvsaq+TWgCpNo3jaVxR
73rTZzXiaOH7gdF81oaUOayH2OqdR/N39wbiFPnzBB4J+GRv3kybVBi0kareSPxDb7qwJUIt4WUC
8jNyhxQA0nE+pX6L4Y6bZM6h853ilBbFvNRhm3S0xkYpolNRptGD2fWB987h9ZYqND88HMnnK4MM
A1vozUFL8ptS9hBUmzZW6dfeihKGHlORDuvJzHVnGQszuYt58FfWZCS7DCy3X1pwKqp3btVfN1I2
EtKiDMfCXR/ZyutVZLYptFEiCDah70Qaazn34nrBNFbbFSYgzGoaxByRXiUwAfYhmol1YuuhdfXz
l+mNhGXeVqgooQVRw8+r5e224stkEhViyE3nlCoHH+osHG5RVSYL+EI9vJUm6L+UFfLOhab3wV2R
UgdtJigrx3R0VUI0XVrcDjn0/ve2vPkevD5ffRK4dIswb89z4SC/vkdRSRRCLlS1meMmrHXUe3Mu
01SfVbpOWtEg8tuuTYpbrfQmuRJaC4IfMnLdGuWQP9ZxNcXv7Hl/WT/UZsRJkLTF28/je9twaCLx
8zoegk2ALohG180xvit3lmjmrjZvGIYBdT7jsi4xwBaOVlVbwaGx43qGps3nEeXPn+LbLZHSg06I
GwQ30eRpvllMUljx1JHJu8nBENONZraV3GuGCrNlG4XO2RhBywNujzRvW3ldEb5HeXtbv7o26isK
azZl05p5Zq+fFNbRg1tCLN0YiLHb4+ipzFzk0yS+2SZpu8fISpr2AkoCf+2mY/sxCmc8B4fBBK+b
3OiGUxCQGDkKjMYpWWX6qO5Uk5GH8fM7NS+Z10tKIFaz2RwtxGoUD68vlEAw2CzB1G5CqTnehtMR
3a9ZRU1zLPI2uy5c2Y/vreN513v9oTwcb953KLgdWNCvP7TNrFFzB4qmrlS6d9brKnZugyTVxDlY
16A23IAyvO69zq5OQC6D7FhBrmoWrZkzXV78/BY8eei+uhyelG/ATKKbtCH4vrmcUe9LOfa88t7Q
WPViaMr6NvAbO1sJA2nHQo248HeZE3/xmOoeA+XkcOwcfcbL8jLxaENatoCeAgMLvdGNWVpFQnxc
WuLSpvJc33SdCSTzznW/dl5hq6LYcxCSsls56Arf8k3NSTUJNU22sQdHWsnKBSiKbzujy6MV9cDk
XrXjKMdvLUlXDBKGxMO03JJjfSdSo9UWZm5hcP7e3fzrVdFLOrTGRLhYpvWWjAvYKjXLyeNNAyeE
PNOxyWZilmZWXnyOR4Hn7LsOigYV6kRv8xHtNoMVNXSBI9ZuXqqk3Yy2XZTXP79d5l9WHRRtqkWd
GsU3fDwZXq86PFdV79p6sBbQ+4CVrGeigsX0FUBpdHsQ7fKFROeSX/XwQgp55nF0UvBXiS5nFmSq
p2d83yhOUFOJ9pRxPwroCYeYWiwCbUzGE1woE/2b43jzyKRqvBm2/vkv9JeqhqRENjeKPst1HE6E
17/PpHxywkLdXzPu8UaS0Dq9ZDhQBPU69YY6LrEjs4Jx2bmqLA5Pn/1LsoJ/wT1k+1iePeSPzf8z
MTIu/lU0Oj88qL9IjG/Icqq108emfXwlIP79O18ExKb7weLFhS4OX/3HzCqghA86zRxhQ08mI4RP
/S5B0DzCYtBXzaWkC1sY0cEfGgTNnyNmhKWTX2CwJH5RQszPe7VJ00azWgE0EQEgQfLAN18vr4Q9
RdhKlwcdxiSTOXPyN1NYY3sOzXeTSOwpYkkMrUy8FPjarneqrKNP0IQs5Ghd42+K0tOJUw6ib4ON
M6IPY+F7r00p5rROlKwNWWTFQkZZj8Atj6KLNqmDfezMRCy9NokF9wt1LLqyi4gib6KL0nVxPSxc
56uTBPlZp3WA/LadrhH9Zxuzq5dDG3WLzLbrS7gM41If46/10JH+JzpSmgvfKh/EwFUEZUTM7SBB
KZeVVebEYjghf4PTHW8Pdp3qfJiU843q13t8upYmgDLBmEGQeIuptlxmka4uJ8F/jWMfX5Zupd1U
zajvkIWm/FSvs+x1EHYYKdd5CN0Eq4+j27rlqXLdsec37Mm3ZrOGA98Dr+Y49X+2JOmZjK+ZFqYM
shYaElk1G20ckz6BM2wn6QT5uFpqyjXDRYGz95VKa4dioc1v2tyU1OplcGeMxkgyMjHg4zwbLcSF
GUh19Kj094z3MeKzQzuBgFd0a7J0SM0LeYjeFPtgROW4T+Z576IviuqTYYIRa40Z3LSjC1Q1YLF2
MmEhh90HI5RNoFfplejpoDhPevtjAK//YkjNDCphbTGRQ47afJK5J+4TqbsnjeRJR2Pf3BhGoH3q
gxQbedX4u7QPi3Xge9ZO93MSQ5vRXDLiuZGto+4FVm7f4ikRMIJiqzkfHaysqYLvUD+MZ+MQKaSl
9nDuQmfjYSsNx24vv7D1MvrmpbP5nD6Ydwhu0otx7IK7oUutbuFM5JSGCJ5XtgHZIQye/If7DYEJ
0dkYJ95RFX35eQxb/XMVRdNtDKXvQu+jaAHoHZ3ZqZ1+7BUUOMaI2tpzZ08ODFrWJaRYVJw5xELN
87Z2NtW7KlH9ctKcdA0+1N8ifDuPE9msJhSi67gcrQfqeZI3ogAKF9b06gSNSrAvaIfoelKdaXyQ
yzsy5xm1EYFxFNIIL/K0C++Vpw3bYU7yNlveTcw+GVWrOj0iJ05hpNbxZWYg850YniwM1cZbO8Jt
tRUWkmCnEwcg7mILL8M7Zn6ES25S6Ksh4+f1g1tcO0EJuwEa7QWqvfoCSBayTpzpdK/1Z38OYoyV
Px0tc8q/zwneZ0iYomNAU/wtcGICWmHOLpsk0U9grKXHbErRK06W/TFj+hsv1FzCDFkbJiC8dY/8
M6zBc3O9LvEkb3ATNXhNjaAnLiIdMLzNelRQEBxSfGg9MzjC6XTJd7VRGhoYbsfYsuy10fD2gLLp
dRDY5YHuZZo9gMb0Ro/M8nM4udF11EXmJZTH5lA7uJdPVhHuiXmSt2UdJAAWwdDuu1p1Oxm72jG1
9OYo4rj72IeZcVqNLfZnTW2ri7I3q4tOZd2pdFVxVaU9XnDkvp+E7DO7PJipjtKaWW+V8yCIXN07
URjcQqoxGKzZ6aqQ+fBOjf3UeP1Z1D5t3xxVPhUi2ptZDPR6+yZnnt4rMtKDbYTZxxJGBi7IQjkE
1HZVtW2N4OAABy176vOTkhjCzxLB3Ba+VfdZJPFA1mnbbwPs5T6RC3UmB505o+aYQJxu8llvkvRg
IdzdJIVUu1FU+DC7EmG1n5f+9ofz8+L5on90b7Gd16UOLTnYOvbezFVBlVGgvmmnaF9Qt1pSHjoc
kT55BQQGduxi/D4q1d1H8z2sm2rMoUHPd3e+z9N8x4v53kfzU5AMfk5izeTJKK24MjPSb+0RF8h0
TPQLqv/p2FvQIRdTZcAbDUVMJPn82M0Jb1iN8Na9DcUzW8h5gah5qTTzounm5RPPCymal5QxLy7w
1/QGnRorjglJeejmZYj0xduzgXV7UOjhSDZAsmrnhSthwxxh16I4bbEVjFv3ImQeJMmDTe1vfmWy
MZuSDRFL2FUxGvoKZmC3rOCVObBF14EkHBdn56EJdklTEB0U7gQMVt7oMIl3ne6e+/TlxaFg38dn
alU42SHS79P4kKgHdAIi5FyBFZBcJdZnhhmLVn4XMQL2+5DT1GktWNQYaR3z6KqoH4rxliDE9Zjv
zPI8Gb/4nlxY2PoydpA2ytzPBizWzjdWYXuIP/k9snOKaw5VCZX/tEjiNdbPD7h71CFEfL/etO6N
M9SwrM6xpSZ6hLOz678QFgHTLxExsqtNBFBmHly3uQq/SPcEpGpB8sGw8vJNr+607NOEq5d+kRZi
IUlFyQEjvnrmyfTFZckM8Xnnb7zpOBmIEfDxzzoq4yreWNzjzPLXGDN50adWh6SdhEtmFkuBk6UH
mXQhdDKn4YssKt28LYr+LEfRkQxi31fWgb1rPRvL01wtncIg7uFKRJhIEGYcOQZJBbXr2zsH0hfM
vtTUVu0w6CfSi1oyDwK5LqC5LCzPONX6HOc1DetiihODcqCgHxHmsDBpnyZln+W12rQkTa5g8RGe
UYyffdGfdplaNdRabRhqC7h1Gy+2jz4xFInINyKePT7uiPOsF7FpfVfD8FkvzK/ZpK+oer4h34iJ
2L3JR7nu6uK2wmNlrJrDgOlg3pZ75AnCI//hs9GdQCw5y+ya3S7Wzy0du322m+vK7k5cszgZ82sV
blRxsO0vqoOkOQ17IkwJAkuWBoFgHYFMROT4OKuM9XQq1FDsh9iMAD4QGaxVHouZrBYvREXShZfH
uB4m1roFCTjTveCi7uAKeNOZXo7bJAxPE+V/SQlnHwoMy7pJOxmMrFsSE2Suw8K9zjpCN0iqyvej
+9CUPBZ7OXlfLPeGeCoYEVvPOi2HTZ98LS1oBJjFuZK3PhnWRXI0YSqTi+oCLk6CuX0enhcNuI2N
DX69ynNMXQ1MJ7eZBsmDwqyaVm1XEGV8KcsNq0yX8c6s77DYC7J7UdifRCs2WqAvtOSs0e9CHZs2
j2I2P7jBtQALG/E4Sc0VQ8kYL1Fmh1gnVH1PTmO9qPBKljjsh5jZhofYuoumi9rfmp8iJrQhHsJZ
WG/0eIfCcNHNnuwdbwlvSoLjQvtJIZNxLLzY20VrnM+c2w7CrVt/c0NC6Y7W7WRcQExe1A91jMV2
8g2MQz1iw7E0qiUDq2XRnzbmyjQvMlMdZXXGGyia9qT07/30YMbnyPcW1nBdd8WCcvPETK68PD21
9GwFBXCZWHAfKwjEZr+sh2MaybUSKwoRm3wAoXdkg9QbayBBaB1M485qmVq6pNibm8k3NjXVp6qa
tWt9ktmZLXL0it9bVfJFktPK+xDbIIVjXDmQOUcEBdMJrrdZe+0lqs8VwpjTEH10nHTobfZeeEah
jkVp9iUKb0R94ROjmBif65pEaStcaPl3malllFH3JjszK9Zt360UhEGrVkvRr2M5rowsuuzINYnx
3/8Wwu0NowOeGlpjnBT+mU0AWHZTkPOQyxMo5JQrxiLy5Ce9uvZncUsMZ46SnJiVwVELyz11xzti
JBfkhe8m+M4YL6wZCg9wmezhu50aUOg2Ut+1RbU2o4cquddb6IfiHQzhbbjd09FKn2e7gDagCJTX
r+sEXAtlaBlldhjLgIWU1EO2AhhnIcV+hZ0fYc2TxKOoLc5rWG0EC7p6f08QmE89M9J5WPmx1bVp
T5ICxUUZZO4cUc7NC+ZKQHsqCoDUi0M6Vwqu2WYbvXGSg54j/52U5uEoaJTn6NuRIBSNvY8GfVhZ
nYtNUp1M2xq246L0s/4gyeJepWFyyR79UeaMB9RcFUfY7DP7ROZ6qJi9L6JpP+lXMjvETbzz4oAW
JG8XVvroll9KuS6tddpXt5DqV6VbuKuOQ2IfGuMcBqTzXgUnASHywFb9iZVPm96MTjIZ4cKn2i2U
qJA4+k5B7kvrfKPkDeLaRYhRj37U8u7o4CeP9aX1OakvtcHb5QgHbCg3jEdXhnds86twyg80t48m
XifWx8wM8QzE3EbIDn7bSsCcMyM4rDunOqSDe4ZZ99oq+oXd9KuurclPsLQTLVM7x8c1qi9uW56O
S6T8up32XoC/UfNNxRzH2sVkP+RRuytFcFm4t3Q8EUMndHukP/XOlrDLk1z3V6DxB+W51waWlJmy
Fn2ELDy5gUG96FVwH5XyYJGmU3131Ed3apapby51l5KfMfR70OEMy/9Zs7IWvRk2hLnkItjWmeq+
XotKF3VWi6o/JO5A6aD0pZAZDifdPbWQOqZGWm1VMcbroQklJz4ORyaCZ7BrCsD/EoDrXzPR+ycY
bIbbvqJRRVIUtc1/PKFk4WM5Q0qv/rAu2ridLrtHfMIemy5rf7eXmP/Pf/WLvz0+/ZSbST7++799
LbuinX9ayPv7I0z1XGkzBfhne40VlkIlbnk3D+ljE8X5w99+/wvMZRkfZioacCvcuOf89RfP3Pkr
jB5QqHrWjFZR0784bVjuB3N20WDPwyyPsQTI5otP3vwl0E6bCG5w3DnQ/Vd88p7mQH8uOBfbCGHP
QBf0DdOaCUevFxxmuqrUiPO+DPPviX076tBl0mbFNHc5cgyUdbgEKVq6GVwe9nag1feW/Ly9/uwK
3qBsNPup5ddcAfGCvH8jIyCONbymhuO0E3izedVl3N3nDgpngtN87duvr/N/bRH/C3DvP/6g/4YL
nfXzs0W+fVAPv10jFZI/ru6nb3pe2Zb9ARcYSIjg7yb+j3OD/byy+YppePhL4OvsEOw9A/O/r2zj
g2DI5OFTDUME+P6HlW18MGFmmj4Yhe4QI/5LOeBvSGkUOXw+01hj5qH4mGK+mesVTevAKA5JjRFZ
iykZ8TZnPbWOj88SNNVxrwVWAakYR/eGvFeIfuMeQUF9UsOkpNqJKoteKDWtY4Pc8jCPxKcN6av9
Ag6WahYdypDzxprKDd5yYb2G/Kqhd0wZmZfdqGnnjU5gTpBphAZNRSySbdHQXQcScsNJa8KEoCWl
Os8YYpWb/6o1fS4fCx7y42N7fJBvhxT/DRct9t7ip3vztsT36Lfr7su3GDPJ+Gv74+p9+e6X9Ss+
4Betg6i8WrvigwPeT0yFD+gCn45Z6O9r1/pgzYZVEDOZP8w253/uyuYHACfjeYMXv7Ijm0/xKz9s
iAznmN2zseOnzvgey7HXW3IMZ0lYDL2WVeCrRZVj/Zb5SY3/Gw6cHniT6YGgG3RW+UVtc+aF3Xoq
3aPDT1uXbXMQuXOSlykGCTkRtc6+7O0zQ7gHb0g/xjI60yN124+4fbWVu8+6YdvXzYmRIkQqTFyN
w31t61elnUYLfBgKVLTiW46+I+/TfGEZ3x0vjA06w2GbZZncwpD+4kIoepR9jzuJqUwDaNcHSKbk
PRNaCVbgudg1JAbS2ihHt4OR5sc2rcTCMrPxXp8CE7+PXC41Q/Muo8Khu32ADVCeh5glLCLpfJV6
jPYpEQZuc02+D7ET2RTCjc6ppKITPEKApSTHHFzL0Ns5VgLfq62dKwIXr0NdlF/dqKRQDltjhQTW
PmuTTmxKuBjdqq5cIqmiKugXaeGJE/QNn6q8bBYTeqBlYrc9FuFZtJxQgy4tXV7M4TFWAtSGcUq6
dbv6WsLqWfROE30V2JfVJf9P4w77NG/wsszlrq3KapFnmIXU2POV6dbHgRxN227o0WPo0X4SRDin
Bxz+Dl5SkGxXL+v8Y9NSu3q4DujFhuyJhSfU2RwvIacIYCiIPk5hz/9QnkW216782RadzMIvInQ3
hdld8OjvRqnWgwyXhveZse1GgYPFdrFTcAEra6m51y7xyVqBkXdRIBllbN82y8R3To1I66nquws6
/OJOJgjtF1bvttDTglB+BZxHtivI/TVs2eyQxNAqtiZWsEVwlst0VyOV34yFfj/CubgNYCE34USa
Z5Ak5xWIvFbuRZA82uS+RsmGl23jJnT6mgmyhWTguk9SlwX8lWIkuzAFsrCmi/dJL+A6c4k5RiSr
oRvSpdVPG8pim5VZfGMdYEbjjrQaNs4yph5IPPmy8yxw86OLanLZVOJ0rM18Z9lgGrFuqyUGeGQt
t+G5rRTnQIrG1fZJ2YAkv/z1bfl/2oYLfM6Idk47+ed6+KYrvvz2nB7R/Ljd/vm9zzuuEExvHWpd
F2nrS13wXDHwFcQaNoNUdlGKS+vPWth0PpD0oNsc5z4DE7bdP3bd+Us07rOtOFcICf+XamF+zo+F
KOW2A5tlPg+whTFhAr3edw0z5/UQnb1y6anTDrLNUEafEyslnSuqt35JYGxW/RpPCjs9PhXOPINu
xCooIt58Kn8RO1MSiZWB6p9pjouO2gKHmUij7+34bKrLnJxGa5vk2UUoIneJO1B8SOvoNmGXXXGO
qKVeJPb/LyHoIHff/v3fXlblT4vf//Wl++3YNa8auz+/74/VDOWIIsGjh3p2LH+pf1nNM5+K2pdu
HjnErG55qSHMuehwLTjSs+EzxQRF80tnN3+JH0Pbz0HFO4fg5/cu92VERINMv0x//PLnH0dGT9KV
H8oIFparWwhrEI/wY/E6fr2cNbyhBq2MrFXVhnuoqz5BtsEqCkg11TmjCWlI0vUgomt/TjhWznDS
62G7wul0Y4so3QhlTCdj6OyIgWTfFN4LW/yXGDT/2C/9iAv8x/+0PdOdaziKN+pB2hAa+zm89p+3
z/+8Wl+vrz6uV//7t08zaaamfgURebX4/vZH/lHHPinu2B4R382d2B99mPjA+gNI4mpYjRgy/rEO
LesDxTB9mM93vZj0/44w4ABqcypDV0XE8lTmvll3P1uHbJyv99W/uxc/Zj7UbWfV+L4w6c1JsayF
IDHciRj4S0XcZGxjodZH2xLbZJFpl4ndfww6Z9WFxq4RdrLXLUJtwdi3AGNnHYxDl5l95zdnadVk
9543BsseqxxmFA5SV8zcttS2nyxsTdCvJyX6d6pVr57sc5xpYjJB1fdMhHc2+snNpLzhVMsCLI7G
aYk3xdUgXSTUaRRcdu1ENG1f2js5B2X4rZEupqFYDT5+J4vaZ+S56Mu6ukIq7BCbY2Dm38XjdkKt
ushc3B6MItlAhlzXRXdscs/e+H3xKU0ieWHHFipvr2X0H9c3pQ3zoY7PitxBSezipqXXS6vyGPYn
0VlpuWcKr5XWjy/RQzNf0I9E6W5rMal1njbdqSB8ZdnjsbXyEglcb6IRY/K2tfXOXBeNfrRk/l0P
SGOuw4SMx9E8JW/ydFL6uLLsalpC6u4Wg64DdmUPTeCchdGIIwBuCnxdQ3k91mIztgOlYeORiy26
teFO4Wkhxbg2+mmJPPtgyTDFycq/ToMM4hKZRWaotkzSxkcm098JgWqWkQgp0dNphx8IBJ+QaCXv
QQbjLkiLBV0ALKCkYkBJ+7MeAve8iLPv3VSrRSI7LHvgmjIRrOW5wyAk7DLdJj8pwxQ60gfUY+SW
7MxJnxZZrdln+MOQyawn9dbmFi66xq7XgT6elI3hXg/GFxdbvSXROTgkxDAhQnzpFsQPy4Vo6341
8ozh5ibkualbNAzbBm/7etk5wbrCzepiiuzytK2H4UKJ1Fn0eI7tVdHcNU3kb3PJinOzr7Pl1aal
42kxV1rbonf31PCY0VdjcWiM6dTV9GKr9eNt08ppjg707KX5f9g7r904smxNP1EI4c3lhElPJpm0
4k2AFKXw3sfTny+oOt1kqiR2XQwwDQwaXSgURYXbe+1lflNCzpY7GztrFA3TjWVkxyRubn2JDneE
nr/YMaP4kXfRKlqSdaVdV+jQ202nOMgIen0Z0aort0XAVGB6qpiXJoBJCjSrmim/bnNpXeMbiFbu
vgoW3a+vPcWOhZmVVkNb9gO8o/gYeYVxj8bmsK5QdF2DehHDcQ0eJLailXWZdCby16WtK/cqii1L
S9o3cV0WBOkINl224R57olEzlEKl4+6f59G/PTn+H2xakGn+Pvr/n/y1qOsPwZ4//zO0S6gqQ3Yg
RkOuJDdYKGB/NY8J38RvusqLLDtGI7RV/0oxVHoR2oKM5kdkGu9bbPwIvhjmYMAu+e9Ly+4fhHbr
47QCZqouL7xP2tFQNwGbnaUYMuyFVq2TGJhtIb5EfWxcqWMxwqSeC2dGj535VVps/dYw73ojbTd+
Vwl3eA8dKkUM1ojAeFY70WgutggJ9SycwbTVfozux1rtYd6ophfMlbmio5g78dh/AxL1BIcBzykc
toHm9GtDwZBk7KyQyWmRbFM4Q47YMJntA7V+qqXoqRrNr+XAtkM+ao/y+p2oh8oqB6G19qsaS7hM
cNiQdzTmust5iL/7cLUqqC92Eah4KgzZQwVEzWuqydhBpmvXiozIgAS/xYOTajJdHttvqiCeuJXs
ok8YhxfgOayBIJqj52jX5SQfg9nE61dCyzNv5pkpUgRpf9B7l7ah7iZDu29rSQBgikjBbOrgHQYm
X2WhvBbq7LtIWTEoZw7cmWF/G6flSQnKVz8RHtTeB2LZRNoPIF87c4zCWz+p1U1iDBurIILQxamc
Mivn3Qy+7v8ODvq32/VDovdfNCZa2nK/39Sr57r4/ncl8fJrP/e2QPGq0RoHmUaxwOyZIuHn3haM
L6ir64ifsOutJXn/197W5S/IK8hww+H6ikwK/10M6xI/gkuP7RIMMtGkTfoP9va5ugAJ4yKcrVky
w6uls0md8j5riwugc2qX0yMxoua6iS1pC/P91idp8fp+8rcYcjceg2AaNqWgrWUT8avYT+VdFCPi
iUMtMBE9pPuWqIve0aU5GO1BRP/pepSMq3cv92+KnTdnx38XO5Rf3C3vhXrLEmFinTf7B7PEvllA
Jw01k+bez1PJcMoC44NSKfTBLtRSD+zY2spyiXc9HojVKezrjBaoEUvbNkJmzoMgk63iUDE3ioYn
XBqmFOQI1NC015Cks2yc2r8DlmsvxSprL+PKwFpvWtqkMizP61AH4ETKoN2U2HzUoMfCFjhXobXf
dC0xOIiL7DGkwUCPVBeSKwn1Ogf3Fszp8hqwjJVkSO/++b2cE3t4L7wbqI2QPg3MMc8h7Lh8z2BH
KjC+hWHjp9gcwqToD70URM0GmAGNT6CdQEnNQdlGAYRHQnY4nMrSwPQIL03YO/wBFBCmUEIVrpSv
oyq3Mgx/tcydVDAuf75j7WMXZvmSkGjh9FA/iRwuBvvl/bqDF9CYDY0ap1YC4QYuR7oVC03+1qZm
zmwy0sKdCBjwDjc7JFSKjmG+PgMDMuIuqHDBqkCMDYo43YuV0oLAKEtkivwEqffWb8JTXzbj9diD
iHfqmdRonPqpRHDJojQZlDF+muNEh3XJ3MZD2coAS90OUm2zLsJXLoZRTtyrWM2IpK4OgrdT6qLt
PNxBQyl3kIvnNcIRqNkIJZ6VBlj/0R2M8NbIB/+xg+sL3DTMTm1klM+dyBPEJISyOyMbtslH8m5n
zEzhawiWfwNesnlt0hLNpDEF49Ghxzm5CDtZFzTEhKvBMspjkU1InlGdRNd//hJvc4aPe0oj5cCU
jf8tO2v5Uu/o5UKV1TWgbskZlCrC1sSPcii6vBwFvcvIGYMaJDdcAsYEuW56uRQg2tx16ilGlURz
aD/beiM6vVr3V5ERG6qHEYh0W/XBONupqVTHACu4xtGVNtRscwgQbJhKQH/V7NehN0jldNH5+OCE
Oci7GqFsyRZVHxOhpqNykPrD5DdAOrQU3LtdgR11qilMvTBMGBHlQnefIq3c4g5WmDYeDeFFXqdz
aAd6Et+0uq6YuNZMVFpi7CMh2AeMTMZgAuGhDgK5OfgPqVSBtuOOUqBIpIiewkgPYXE52wtB1lwY
XaHhe5TK5eUsjKLb9kO4Kwawq3Y0togczKlaHXAUlUGj6pFyFcn6kYxhdPMu78JNlVzLXSVmaKuh
01BOwSovfeNBnzIUJIgc4U1N6ZW6RiTs8YDqkE7USiCnRvxVr9LxoGZKegLHaI4/G9WctX/fPPq7
TYg4hkUeKWIpKJ/NTsG7JXQToAZ0KYsrQtfrwJBev6wg4q/nAaspE3rdSzGH4sWfV905X/xt/9OW
gNmlwBeSxQUI/W7VZaRJfjbEstPIZQFRrRy/xtC/9rUm79EQTLf4gCBtofUZWzBkMibgCUItfiEs
JrNWyVIZGvGvLOe3L0T+mOq+hSWdzrDFPuDJ0Vz4eFvSqOJmkE6SYw0RvGPV6NdQF0B0RgaaJjGM
TaVUdEfDd9DWempmQwjSu6Bg5FCEAIt0pRfXXe0rrpIF8WK+1tlhLygMj40CSknK7CXNlW8kBfja
Ntr4SVw9IzP9fABuH0wSps6isiBK3r9XuCFZnYSW5Pg0Sw467MzR8yV5yhEflW5yZHOpJePaeqQL
gtxVnNTHpCx/hFnsI1GlhbASDIQkGTFhb8E/4XQeAelVmCGjMAy0sKY7TpZtF9KEyMcwcMJQRQ6V
h3g1A8pobi4VrOZclOFKT+NlPqQaeEfJGiRvKCTY5VEJ1wrNz+lVFvvaoqeCQldTC0d4CMdZr4XB
gQ0a3cqtjjQP3Zz6iMZx8XWQpDkG2FyOF3AQON7x1NsrseqftDQdL7M8YvnSFkANXLdBtEh7QQd2
ZwuDZe7RnlRjh7wAuqYZz5s6IVypSjM9yq0Z3sB6lx6zSELyEsRu3zuzICfruelFVFTxJfMB+va2
MaWWi26D7sLhJUL2U8jPPtkZf7MpKbSIxRhbL7nO2aSgi9U8oa6THGWI/Fu5k/Dzg6LGCaJDXWmN
xtGgwzo40IgA1uZoI4lIpycUUOsIUeJVmonPUyvFq7BC7arOVEQhUw3/5nJq3T/fq7Lcy9nZwRSH
Y5pRD8Tcc5/XJugnpQtFzo4+Sx6qSjH3gkBfB/23VR7r+opVpKzheSFZFeqBU1fV1woW6g5lsngt
Y1rAOlMVpxXi0MlptG7brq/2s2RSPQXxSjJD9a5CgtEFlGh4gV5OV2UYU08i3vA16Yv4ss30cJ0Z
XbaphUr47GMs+/3DA6J0w6nIHIsmL01Wyu/320mIIt/MqoEHlBL5qigl0ymKeXiQx9Y61FlieFJR
IXimugB1e4v2CIq63HwHxB/SyavImfbZHl+6Ab/clAWAdQHQIPV9nrOXiMXmop5JdB7V+Eo18h4Z
urpzpMW7xZTSTYQIITOmRx2/OdL73dgN1s+50W8j5VIXnL0Yg26FufjLEGb0szgTRXE7Vgt6oSyH
b3hO6pve6hHMoxn4s/L87ZXOGsuENJyZQMeR8y+dbMqUj99gbCb04cUUQ+1gTK963FrueTCogYbB
Gup84SmaybSdNtfKKzA+zVNhKME9nXIUvPxRbuxe04Q97XF8mgwrlV6SosOUoUV9vErVHt77JLb2
nKUzXrGKnkNMUJJ4Daa0uZB10iG05dTSrierzJHThBqSGvhPSyIQaSOwRtNTlfgTi1ntb14wmhyW
TPMDRAcM849PTcnWi1Feic5AygMdZkIhS0YzZQjN+a6bVBUDgLEPOJSCGNXDQT2C/zAytwkq/qgW
IwYdzMpaR5nvR5cpve4gxiW8BEPU3EgCZNeuLm6zOm8a0AR9odlTZtbPKE6b9+QL2goVPMTYJCww
KpDh9I0lH+NuyLKqbVVRB5Fw8X0No+GoZHP5OtSC8AqfMfoaFLr5mA6JuVcE2XgZWpW8urQ0hIIq
hDhtoej0vdFpYCWaMNnC0ktBTeQGfDfZ/JrJffqI5nCeelZxRznWS+sybIq1KsVcaSG1h40c/f8p
6F9TUIuQ/fv+xTp6qZ/T9rl+P85ffuWv3gWDfAaMTDKBGAOfett7fzUv+BG5M+7PGlpc5G8LV/x/
AVT6F6o74hNsBMYU78nbCj+iStVxDdOAQaPo8I+6F/zWxzikL6hZ/sZFLgZtHv0NZfUuj/TnALhQ
WfyQYCFs5215m52kx6Wgbxln2KWre68I0+1oGx6kTVfZxXpYJxtjb+2n79qhf223xIzL/DbdCsf0
NX7FxGST3s7A4L8N96g5VM+Nh0DkFkEnz9ogM70NNuSf+3nbv4Yodst25QS71K2uqx06kVfqj2hT
XGgH+dkK3S7dMC6S7+vb9tDshBXNhyPYmVXuktFuk3v5ujwMnn8db5VVcYIF7KVXeAJfQ9coOte8
Rf93owYOBPNjcT3cwTHiJ831fDDX4wFs1bY6CUflm7xTnXA1rNuDvk4utVW19l106D1xZ6yAwv+I
r4odd3mp7I2Nf5+dECqFNvZDKJj9uLj4BptOt1WaofhRNa65q3ZMB6zWro/WCqDUHaj/aldaVy/d
RbTD+WEXXIZX0846Tve8wgPP8IMB1Mrfzna0Q/ne0/b5ERdPu1ylN6QwW3avEzqNc5s5hpd55UHc
KYfQ7R1xRcPoFu7vKvEKB0NjO1sP33N/VXde+AhdcyetrBUl+qa78K9r6APCHq3PTbJWb2Yq8usQ
Eh9CFKsIfopTYgFGi1X0UOGnUqhSO3hJpb1Co3avbTtHd/IVGSP3NR6mwckc82t7M+UMv5xFtf5x
PmSb6Jp5yRoEXLytNpqrOxC/t62d8lribbg1VtmmWAd7eZffNk/CZXZhXnGFB2slAXjzwi35J7Yt
q2QdrXGYPimbqrHj1wD01UOy74/D2vwxXdSt3T9Yp8AeH5R9e1MfTd2WwvUM+0HcWNyoZgsb8TJa
SR6M9TUn+6p7hlS5w0rXtXQv20tH4Yb1SfM8hF2dbYyVZBcX/L4bOUghrfQ9tHRxZfBF1qlbfgXP
ZVfXFOg4B0ARueSlLWbi7riB+YjUgXQ7+ismpUIG0copD/1qcOjrZy+Yc7vVOnRbMs6Lq8yxVac4
xSsq+5WxSV9X7W0Q2Pq9nLvU9YiymbsnyrnQNj1MIhw6h57g9BCU1tVTdjHv81V7LAKbvD7hr3iN
WUaiM25Hw1YlvOYCsHmHpTxnEryS9EdY2OzkH5wj9mT9SH0wj8BymVxtRuWita++IYoH3chL90gt
OLaP5Y3oKHf99XSj3WWU9MguZHv+m4bPzOQUqdN861xEJu9waZYcMMDePDqT7OCnK6aHrHJzjrqx
xYGKTgE6WLtUtNtpI34b1caJWLvQUNcqdqrP1W5+yEWajbvAq1yJomrnfytuu6sxscPc03seY1dt
c5iTz+kOzudt9YO+wGYybvxLg7jUrqZdflDXmFSL37U72E+N2xy7mxIheUdSVs2xv0BsFpeLC+1e
XUlO5KQuaE64O/mqIL826CrRwiIziVRXUBM7xtg93CL9NLQ8MKTZWxWWaL9WbusdW9jW70REiTvG
2de4ihttj/0cA0w7viiu1FdTtnVvXDWNI+8gjYbj1kgv0ufoRtjqa0teYbtcrccfgssEvfIeisKx
gEbaybXgsam3SAVojdcqz7xf8bGBgqg+6C5aQBlcuwfBS1Q3WZew91DKRNxC92QTwr6XvwwCDOeN
YTlpxLx9T4HcfKU9ZmPkd6oc0w0kVw/3ikTG5omRzYpoeX2gOKUHGihOUjwBHJBwSx/c1P/mR+lK
WSk33Ywa7tUo2W2/k73kXufPfFX3hnwBBTTbZg/dAxqdNowlc1NScKKGtBYvagSunwx9DVm/uU/C
la4DYF1Z4kMT2MVmCG0gMmLkNakr5u782FmuNq8L3Um2k/XMu55uoFqam+FmuDHuWVOMXZ3xsj2J
yAKUNp2yetdeJ+6NsZU0h4ZC7hRYhQ+voXkIrOsArOND8yBeY6PWo/rgdcIqttt1JzgbjLORO7sy
T83m1cKn20YJMrWb8kJQn40LEZGh7rE6dklhI4/oDxdScMpXCvRKZ9Ts/Mno7iBwIxhurGXoqkWP
5+O32JnWTNAy29hGLoJhbnRCDc/T/ckxLrB9YyHf8vc8pk54HQJYg03K5gBaG+5qLC8uZOtCf8EC
xI7c2EMNhBOYuGEHSPGDzIgiW1lXeu9JlVcwrI9s82LIVJf4llW20bvCfQra+KulQr1GUuMigrf7
KB3r9kkKtiCJu+DQ/FBaOMnlN62+s44aLPQdMpOquHYrD5jtUevcfnTues8bvmWNpzNLZyfiwmer
D8H82l9IaUvhK7sBgdIrL3rTIbhjW48KEoEVQmpwjZZqLNtQ3pGuj8QrTqzc1r8x75vNnKG3utKT
7EHAjgOFFheVhdgRStvqPSb6gx3vuu3glk71Yp7MS9omkdteVInT5Lb8wj/ai3Q3Hfyj5qCw9zLY
2pZL8VFLR/fSg0k/Ejb8ptzqnC7qU7jtXkqs3fbdi3I1bFRUiO2ht0fdTq6Kg8mo/nHQrqQNsBlX
XvGsEEKllTGu+RdqfZGuBrLpLLRilYcb1ipN8aijobPRTM9I1hXmp9HOn5lfbFrtYWBe8Npt/dpF
bc0QvDzbAc5IUFgy1rtwxyJjNfcXamZrEG83kftsbsIRb6IVAmqDvvPbK7HYQSMfW/cVLIuort+S
0X8EHfsP2Dj/RePEtwHb7/PxHZyGi+fp+wem2tvv/JWQG1+Y1IE1RE6O7hDsVIrhvxJy68sCm0Uo
HLk5gDOIgf8rITekLxKpMbNCJo1Lqk5H4S8UmCF+MWWDCtOQ6G/8k2TcWCrS9y0BpGlVJECBNMK2
QI7mrKUbqUHZVIIwuwh65qBQiinYxj2Q70Y3kg3GXkxZgj4qeq8W6u6yCrQu2ouz6GYM8eOAATbt
FjimsHYI25UGiSdsh2zGtTSsfRt8cPTQa2ioOEVkDE8pfFjy29ZnzIC0RcSelhZT5FgOOhHjoB5X
IlT3ANeUypUOseCHtEdjaEIzvbGVkhKha4xoDUZSxyoJNbfneMZIFV+2uLtpNQjvxiREThI14t2g
4rO27iP47IMgzjVQJFhCmGPKeKqiIap4GUC03aBr8Td5mLeoTDWZE8tjsCtHFVGYSS+7e7TkpAxr
F1RJGkT0V4x+0W/HpPPWyqMsXXVN5XZ5AlEJg1ckfaJEdRAzJzEMBelZriUYuFlH0Jhw2Hsey7h9
ys2+3BSDWjG/yrLNP99+/9lA/78NuckY+e1V/GxC/aJsdoi+fwvb73DHvkcft+Lyez+3ovUFyA3s
t0X+z5BQU/3XXB99MoOal46yjCDNArv810ZUYXUaTBXonMEj4nszf/hrI/IjkaKZqhimqI5wtPFP
NuNZ+8gAA8qOF006dFxHZcr6sX3UiQMRoqaiK7EYdTt9avZzS48oiRN38NtuFTD8vsT6DMq+Wo0e
nWQAdvmEKpfY6bdGorRkGWp3MReNuk5QdJLb4EVQo0czY+ota5nqZLp2tHTyrgTqOfKjh56xmxAl
9UOiD5Zdp6a8TRagJXjFiRqqRnuiXLAICM741EVBVvwIERZz1aJv3DFLfScCz3wnZEUeoRZhbMuY
MoYpso7Zk5mvTDNVjyx+Evs+a4DIhbBf0CYwRZLKROKoVJQ4WuMdFK5wJ1yAP7FxUivA/v98Z/wH
B9N/tnn+m44vhXX0++NrH9XRy3Mbve8mMeD73y0jSJr4hVHBYt2BxBKHF+fQz9OLc+sLEGZdkxGS
XTgj/z681C9MsvhNoC4ArNlyHHl/7RlBkr6Adlj+Mxg4QuE/Y4acsaS5xDLzQyMVLRpzcd1YpoPv
mkm4Yqs49bQ9igIDIisFRUPST699Gg2vVZWQtVet5hY6dV+C8agbI2zhDJ2u7uUKQZh3r+7q58H5
Htkvn7X5uRtm0+CDAJkvVMUFHvT+bqQxSrPQn5OrIUWCBXu0nSRm6f2ohTL4yxxVAynHJjGSslVJ
NxuvcsSjI8naCHP+pNCptdvGJO3MzOZ2RBsN/p9abTEHFy9afC0OeW89jpFQ/9wbv+3XnzESlrcI
pgkCpYl4Mzq7b6Hp3VscY8KL0QvxlQhlDAvsdZ7TPUilRnRFS8Xnvu6DrTmb7a6Ve+sqN6Vg5ctJ
uh5KjdS3CepviGA192XqX2rj4irx/ZM3S9B+n6ksd8i0SltkRRldMdj5+Gb7AuXEMeEOMykVTyoO
Ez8iHwxUWKPMSgal7UVzLhHdIJPHLw3ztNlIVkgd2fRKUxfN4OqoZupwnQdFc2nkc7EG54eJsIBM
Sy1mtJmiPt1g+yMeK4yMD9YoUlcNpu5qo+V/MiB5ky5/l3iRzjGuZi4vLvgtxtdnY/yoiw28jEom
uYo+kEyJNc4uU6epBMzMdwM845F6CudTowm+tO9b8YWZgn6MGshITgQyBkWeAPBvWsZugHvYpdYm
iFn5BUqT1VwK37IYf2jivcVyT4W1MGr51WyE3fccnx+8pLvcuC21G6XHXLNozENVRe0avXVwRhVw
R1xTZyWhbsJ7fJwUEZuoUkkfdKMC7GgJ/aUSz/LDHI/qbVo1eBcUihDjTwUk5MkvqFckuf3O96qg
Ubeg2ewuNK1Lpna0naw2Kh/VdqSPiqRJt0sjqf5kvSwb7d37hcGOgMIyBhTZ/gsu7+NyEROtQnkv
Km6gykiIVEr6qjVL9fLPq/I8+vxymbMjW8UfBfZNWNy0M3rYeBSG63SuLTq+RYDfO6oqpRQ+sQJD
p4iD7B7Nt/zWUrrbbBIe/3wv50A7QzdUCCWQknVIa8iLLLHp3R5WDcAtCknrac5mZreKPl4CeaPv
YhbmoZOwayGI1+thDAWmQ4P0Y7IK4ZARsqCszQhGwabaqZUFVMJY3lk89G40Ge0xjZG+cYRKeR2x
vVnL6rDJgoG9UuvNXsoSilu1VZ1AMRlJ5fWMil2bPIRiP14E41Qea5ggthHGxUYrG/HKSgfpxP8z
pLzj6h4REPNnEvz7cHYWhg0OgmWWgUgHhZIEwebjqxgnXUGocvRP6OzZxTRfxLyHBubxLCIMSxms
l7TQ23gVDcUNNG7nz5/iHCnD9fkOymI7YjIKpHz7eP1Sjlq9RSHv5GMGC5sWuacc1rGe4mFe+VO6
GfDIvokEpsBDpAOsTkbV1pQWkUgfXB+D6/SQJNPwyYDyl02x3BZ55kKdx43jDRrwboVErSZ3SjMq
J4AgDzoYukstCtXtnx/+LFD/fHYO4sWiAIXtc8eNKUx8P1Jm5RREJrNMeaAXUtTbrm4/2XzLR/yw
xanI2NqMuTDPpoQlx3i/3mUxNhuMoovTHGeBgw0Y4kAVQBrMLKfxPivk8ZNTcvkLP16QQL14dTAM
Awf19tXfvb46rPoulZT2FKgMmPrpODYS4sD6ax8h8RhlLtZn2SfXPAcO8DpBeplvqRKoYjC0H58S
WVq8WrS+PI0064a5vsEH1pnrbp2NzQsIWfCJhtdViivG4Q9ZztZ//pq/PjMILtlYgJ8kgHDPPl4+
0jO1CdVhPA1CGGAUr0/XeE6iS9e3w7Fp5RduiVmW2fWf7eGzxQpGAjCNKPOaKdcWHMfHK6t515QI
4dZHdcjnS8TrnEyQ0P4D1YKBYz8Bymqi2Sv9oljNSeY/qBiwrrQpqTYVopbPHEfFVexX8idv5Bx+
TWiBO8jaIwtBv+Qnqe7dMkh69J6IxPpRb2d0kcxe2wE3QSQ5a/ybGTSrjj87kNZEWaWltUcruMK9
cUDql9F/ZeQRg65aX4WFtjAxjAExWdZRpekcD2U5fwL6ODfBWNSDLDJR7lZZmI/nSuwCjr+SkMzC
MS/oaMMfwn77IGkXljK5cg5Zq5VXuOjZfjp/8gnP1o7JiFeVqauB44g0mKiOP2xQP8hzFNva6Tgh
W2ji4I6TMFE/HQSmvKmEykM1xxur+gwieRaB3q4LwxPaNsNv8BjLfb37QFIay6YKyusIGityGzwk
PMEAHUpzrv3k7S6P8C4kwA+A/7NwNaHaMNM+xxp10yC1RqQnV1MqCpfGIBzyWRA8FrblFD44wkkd
v/55R56NzwEJMoMnE4b9yfGCbNXZOZ9RckUYdc0n0UCERMkQ5FaSBk4MeDdpY6Rz5gV9gIxC1Rlb
gG/ffLEO6A/n0o42GLjqQehXfoY1hCBmuAf/+fbe4vu/X8nb7ZGhQ5zA3ARB3HPmkTaGcc75NZ3w
GLsrpGT2gq7GptmcrEPXK5ojB1Nki50IgR+n2IMPGvESFFyNmW067I00WgZ86CVHQ6l7pj5hZ9FI
JiJXeRN+VXuUe2SGMHAaDMeP9PIyk+P5okYHGCy2+thhWr5CP3vcKU0ffxaNPwalnw+H/hHUf5WX
j7jSx6UVNTRqxaCfTymGSI6lRN1ewSPVK+dx7mzAewJYPqnZxeZLl6X4RpcjdpNdds0iupMBRStO
mM3dtz+/848bjbta6l/ghyxDOlcE7I93pWjg8zp/kk40dJRXDc+YTZhXhlNlTe6FkTB+NbEFYNyN
Z9Kfr/zL++DKnFCkWbS3obOfrUXRAHyrIZV0inxU7utQYHaFRuYnJ/3HDb08H0gWFCBZ6wuV5Pz5
/DbQB6ky6xMhDsqioj0gPU/rS9KFT1bvx/3880rLywQfQ7b7i2OQoteLGkRRnzQMJR+1Anisllt7
GU9ke+GMRaGFpOif3+FZtrhcdPGThApOykjufm5zgwnH2HMadKeYWmKlC6F8pVdIu8qF0N7EBB8v
nKbhvkOeyxObHpRMSNOu0dUMGMQYbKJ8iN0kNprPIs1ShH7Yym83tuzhBRIknXcz5mHMlab0uxMa
ICQgkSw9RbLa7bHumLcFDtR7PwHUy5mW2rJY5juOFrS0cmZ0Oc2KkCpsldKGxzc0lndp074Ugfld
zd+Af1P/SSx+80g5v92FZm+hwMcyWaQd3sd9Occ8S1DKGtr3oK3mamAuXeiwGY2qX5l1We3YpNla
NWr43mY3nvrehCE5YJH4hK2X6fB3IpgjzeHBV5rgkiqrfdGqNsOuMfL3WVAW32W6/rug7hUnqYJo
b5U0CXoVOD726NYhlM3cU7uovKwL8UlMkuqewFCrNl0x41JJQ467eagvw8G3ThjLmaswXvTKJK3Z
lZVauSE4bMZ/WfhJUn7GNnpbY4QHzqslNrPEzjaqqY9dpvdhdVJ86FbWVKAkOlXqThP6aadHhXZo
xNDc9EN3pRXz/OBnpvXVn/rHxERKlMjbeomO6rCs1ZMzYUR+OTHi2YE2y1/+vB0+pvU/7xTeLHeJ
NBPnyBIM3p3ecZfDgA+F8pROaruxJgj+SiSXdjGmmtvO2uz9+Xq/bnmyeTrYvBwye2CxZ9drU00P
NL88UWaIj90koudK46OOLNowU6tvLa3+zNXp14BGGUachseHFRdMno/XzAyTZk0dVKdilAAYyJGM
h7w6OWxn8ZMj629eJ3xjgP/L+ALG4tnrHIW+11UApgggm0Cx4ji4LOJkYLae5CiM+Z/Zff56vcX4
Eh6DRC8Rm5izE9IA2h2SgxQns7EEXB4Hywn8cLInsQRWIMTlJ6yUX84+8nFjoWOi87LMTc6er0GJ
q476iK7HUOubWaoZXURhv9KjhkGK7vsIFGTFthb77pOz70zGkJW6dBlUZAzfSkKqlY9fcdQ7HfUt
HjWyhOHrWEXjSymV8z2g5kuZWeiatq2IraMoXwq41a8StLK2aVgzUZGEjiGkXLhmn3ePiYzE16g3
iq0KQM8tcGj8te44PgkSh45vNvUmVxW40GpXP3RpHzx0BvCM3IoRzS9Qi69api90BYdNOrTdvpiL
T8SQflmxy7MyqqZVrKDKd/6sZe1P2dCzjIKQUaxZ+RCmCZ8kuOm0+Ycb8uxSZ+m730357AN3Ppml
ODpC2jyW+RxRNlgPbVg9YiMvfbJH3hofH04OqiTMUWnGUjXA6z+LAWqPG60+memJpSruRtUEm5Om
VvGoF5WEmFmkOIoBQqwe5KuqnnuXEFFcYgcQOnWdhV6HDB2by5xF5MsnT8jKdC3gcLiycCdYlbCy
TkUT1ftKGXN70nw8iIT2+1JWADoTChEPgpnp9oyqxb4yZxdefLFrs/yzBz0rBpcly7zlzWGMv/tv
WhjCVBYFjg8nYe69lmh4kCbkVVAzrld5Joy4Z6s3Yb8onncoG9rqeP/nj/tLeFhuAMVPi9vgJDrv
J6RDT28+qZPTiOcpXWhBV79ngzqsSNbbOwRakvWfL3jWQPn5yKZKxUdFuLBzzmKtmDMAisMwPSlR
pe/M3l8pVLpawamcQx/dBEKBIkmPYHupwliNgNPbWjh+1hb7NcvjyZFjZYrGmJea/CxQdbVl0CoJ
0hO64dG6Q6pmnahGsXAY/RkNlO+y74cbOYCa4PcNqgI0UxuEGz06Cdp179fmcxh/9jl+3dZM8Shh
GVbRYcFR9GMI6xbqhSlo+UmKNPMBuEbqzoMeeVoiSNd//hBns7G3D0E3nsKQepn+yXkjAvobvSzq
hVPZyAm05jDBaIcpC+7gWOZ4fZQFO3ypIKib7LCqEIBLWUa3m6BP7HKpjB1NFRQ6CXmcrCUpABGS
FkjBNDJduLZGvn1J9pwuQcbI960i/CRP/6XWWUwhOWs4r9Ggoyv38V2pkuCXKhztk2pmDLfHHJUX
ZTY/iUVnHq9vr8mkS0MwWoRyGW9+vAzRQDNl1CdPsDm+R72B7L75UFSLKhHE6k2Hc6pdhJF/rQgg
gwW/k9aQvaa7hCaPk4rypyrQS2r4MTjy3HjbANcnYaH++XhD/sxILLLy4iTklNxZklpeMsnxDoO1
W/I/XNCmY4MB2N6o5ls5G7pN/1khsjzzu1ugicMyBfBEFsMalc+nOYEgdXhFFMO1RN/A69oZLksi
/sg0I/Yyo6nXAYyGFVL0nZfRysqy/pPO+VklxA0gxw3fenEiRXthgYe8T0qVOEiY5on1qWxh5ZTz
kP4PdefVHDd2puFfhC0AB/EWqQO7mUmRukEpIueMX78PJHtXbI1Fz9beuDy2NaOhAJz4hTf4VZc+
l6n8KepqCQOpWPNSo6E0K5TxnUDjYuH9fDjQFHJgVgW1tLcPl/Neh5dXYzAzJ19VjClPFMOLxz9v
T/23Md5i322M+UjkzS/VDpFXHtd6MoZ7SqvWTmgTvil0pR2mowI8DbCGSMqorhQ1qjBkBjusYSyJ
kVgcPhr1mt3D5V4/GWmVXZdWOu+EkoUv0K+i16iTMfVSRByo8TwEpViGwOoxH4kHdQ2SAqeJrWCz
7yeLBnkZ3YThRN10GLurOQYCaSrxy2jkxU7Mpu0jd9BeG9nSkWNOEsp5C8yOda7O8Qx7wIzM9HGc
0U2QOzUPYrUD8dyMmhPH1cemCarlalySbjea0L+j4M9jqF7kEuxbVD4EiTIKc1DAzG0Z/ZK7FKOS
dWIW631jJ1/EYk2uakvyMS/szUemWNUtpwfgnibqtAujpcbFqHvNBurFbZ4ln+uq6M9j3dZ3GPGE
fhRjCy7VWKyNqWVc1eVgeXpRTTd6vNiuPeqlp6uhOQGaW9SzQGzG61pAeWuzyu982m9r0NpcH4ns
SSApMl2uDlFIGLhasXxP7gB1LZ2luzKJw9u/P4C0WAwad/RuSVouBtBIwEDNYavcD/nsVVAzo8X0
JQrlRtwGltI/xJaxl2YN2qyyy6ZyswG8VYpdGT1H3U1ZFgCYl7M1Kbg8lX7U7/O2f8zwLbGmxF3g
g7PZnFpMzzo3/jv3w1/M/uYCBowSDSe20aYa8+vsT8sUIQDRW/cDCh2eWSGi1loVob2mzvlhFWjK
tfkCLF2Bu4c0CW1CB9m36qw1HYBqjcrOuCAtV8NZd5txOq6x9WVESWKnD7p9bGhn340yDQZLkvOv
cKzjgFsIbTt1jDw0N2hzquq0r1I7f+fuviwfsLC3eI0cEjgqkjOgTt98mpJqUx7HinQ/Z2IJQlEB
PF+i23wd59t1HetzK8X2c4dnoSegojuTuejXU4N5ZoWWb5RoSdDI8tIgIKFGmDGKCoH2fob5YyW5
9+dFdBHT8K6GDGAP0xhQIiZgkbfvamaV2U32oN5XKJ5RaK7sQ1tjEpZJqvROqvKXj6JeaNEHIoS6
ZLJFy7TmERiPexUuPvlXk+9swBB+xvK6//NXXcaPPz+L71JJrgmfN+7er6tr1ntlWvta3AO8GPaZ
BseiQGWakpF8Rf7rxG2VHHIri3YIiiJJuKh7Ww4br0+i1VMVdoecVn8vmv/xTmhQAFKGVUh95OKd
tAoNNH1txX0ST9+JpesSiUcjvMvFZL4zqxeJw89HcQkzoRu5+7JkkunIL+pgEO5npXiSbDhbWQlz
zJBQtsN9bjy+M9xbNPcm5LA4gRB8BUdg0tu57JVHWsWKX0v73h5E9dmQbBuNcgs7xEQbYeCAesA9
VjU7DzbXfg0t6auljxbcrXJGdskg5bhFNcTXgHJ9kGQTol2S1AeF4idttypd3tmhv9881D7oKgE0
35rUl7XPaZwL6olr+rCKuPSkVZ2+CKUWezBCgmabOhxajA7eiYoucysmhVsOtBj1VqJ6+sRv1+RY
j6utjEXz0A2qcUgRZvMLlIiCpZAWSCGgQMoB71CO5drLKkQhVqx0fQ3k28/p+lusg38PufkfB3ve
8ox/Dd88V+WnL9Ub8Ob2Az/xziaSguiKbDBLY/Ms2qo2P7Gb/A5TxjFiWpTp6FZzSP5To1CgTAtI
Gj0VWsacoYSb/8Q781s0dAl0kS7+yUn4GzpmsBze7DEYyFjxCY2AgsI6UecPU/RfwiUzlvUlHJfR
adS7DrarN1zd6XDVViiwqTfuzwsOWDLC7w+WKx8xwfMKOJrmzboEa9q50+JcPUfjZk/s7sSu97nS
l5e5dY5DEBdeGkwvyx6LA78/TtFeN47y4M2W010/dz7GeXsomL4VrO1paVHuhw9Ag7p4lpd94Yq6
d3BNc4l/kQ3U70HbjbwYgojB6MGpnwOEaaOPuje4dwNvcTe4oW97+S4+GH68SzwS3Kv4Tkww+E/D
VRI7g/NMO/gkX6t3yGbxORtfTD3W8H/VXe3pr1cSfK7Qlzz5g7Zvj1jCfU6C0B/2z5MrPeAI72xP
AFRm3mSQBk/UMRI/MR35fnxVz3DJnLsQ8iaUTPwZnefj3fOz7Zyvtr9Z3PaUHzr/I0RQKL7tqT1V
znLEMJR3hzHqvASPj5HzefbqU++RQ91vDLPsuUFhySzdznSu5J2aO0xHstLPdIZnQo/EM/mzTedj
4jwyVrBve6/nn82e+cV2JAdDP8v53L4KL7vvvcopT4WD2R01y+QJFOB9Qqdjl/ZQPqLJM8vYEXfN
l3UnH+p9f0X/N9OcSgQKD+HnTvpdchu59a7bD45y08O7jTo/Lnz1JuHbuyN/GdbNZN62L2sA9ddL
TtGBdfA8+3j6ecbH/Ac5qg42eVsPD6Vyum28PL+F8wYPOburP2uTW2nO8K2+UTJX+wYp+27YDXBx
kYmrPXhaV2XCtAn98JEyni65SuMtzDW2m+s3JJLx5NgJJ+12mWN/KCGFYaT9JPgaBu6Mu4Tqtx+j
w5x7WXyYyeEPt2V8eG3nQ/x9wLkTO1NEc4PI76/kA2JEp/Z1+Ui0N6sODg+YTNjNPkZNmWCvjzxl
2jWyZ9K2QfPvwxqhtXVt36WOBEfO+lCf4xMZwUN7mnbDk2HeSp9tNKFA81qJC+ITxi2/kI/ZdexJ
NxV/n0pnsjnZbbNTlTmyHhT8L8opCDyrDmp8Rr2bTuahnL1Vx9aOQ9xbSl9VzqI7DJTNMG77Tg2a
8oNiO7Tf6seBepWjn/qbjj+jOkzLcRi8Kt4LLzzGt+khPekDPxTe8Ud6n1dG6/b2dOT9G1d+aDyJ
IwDBUvym4xdo7/Ujka4QLtKc3Xfjo3EuruKdfQgthP9dEBfHLADMiAqdk0i+/gXFJNaAsvNQBYih
jYcAXe6q1YFAa0we1ff5hVXXYCH4AatJ9HlePWlxwgf5Sxo4cImdcTfsNWx33REApat/4cNspwzi
YAhul71qOy4GuzLzgn8qqkJedC1uwicpyLxtB8viafkQZ16HaN9n3it069KtX3TODdMdX5APuI2u
5q9oszXfpM/Dhtt14SV1ImjmvU4686GJXHV5VIWn7JdzGWhusMDzHEH9Hlbvpg70q8+S053ZNljl
fs2ujSO24san0kNT+FtYMiTyBFk+/1xITrtXX2+js/1JoDsMsPNWvUfwzH4S6WFUX1c0n13lTpzV
V+tUw3OP0GkanC8yOh9n68aHZ7izXkJHOhen0dWc+rN6exD3OxjP1/F3cW3djq7wodEer5tDuq8C
pXHk6N7MDrUTas9aywe113XnxPvM41j2P32K95jm2AfZeYj31e0x9YX7wSeEda4Xz9fv1Nj/grsn
DNDuq3riV47saS/lp1fBYV6pzM4S9P7gTUEMdbl0EO9xFHf2IZXvdRdbldO1Cvn6GhWY5y72tJv1
yCcQn7vFoToNXu9bN9VB5l+hWeQguAyr3qQryr9j7yC45tf6cfJ4If76cFLc3MmrPcU2Wxw0SMtn
4zU7aOGx/67rDr/Mv7+aux9vcd0/o0PWXeU7DIWfweVxLo648zjdqTnBxFVZ5MgfjN9ph1O/QI8G
m0h3CQynGfi/Hk42vzzZO0JMgcVt1x/xQA5v8gLicK/shiUYPH4G5YNdjnkr1VrLnVme8ln7Eslo
tuiB8KNbffcqnRW+wdZgzi+Q8nasSs/cKT4Gf+LTE16axwd3/106QJBVr4wrK3i6Lil8J26IruIn
ONoHbI+P5lm5plm43CYM0RDAZvUgCPPf3pfuTGyBPnLH8vrmrkDC4LH8hLB3Z++6Ey9lvWAYfz2d
kONCrmdy4rPdfFxCV/o6YuTRe/ShE+0m9O9gZKNc4OS7BeNWpDpq7jn9lQ6KB2tX4LRpBbW0F+Me
IS90AbTqaOC0+iNq+lsB5L/BDvoP4v2ABf9T4Pjwg7baJuWb4PHHD/0MHhX1vwgDCQS3mg/lLIWM
7B/EH6SqgRJSyJdBmuPGRVr8v8Hj1ouF8ENMR1j5C/FHE9hr8EcR80H9AS2k/R2y3GYt80t+Bk9A
I0QlrDUoSWPVcpnw9KleqgYcTzimC9h1Y052trXMjk5Dw6sWFqEaC2T00vFGGvWd0iQHLe1rKPrZ
IwBBfyinBz3hTgGw1pzaSn8Wm9kzrqqDL1kdIlx2E3kAPdqDsbkQ5FpI4NCMVRBnqQX1OvyWqxP6
R6NIXfSpa2eWze8mgWIy2sXesssPZgRPbpwBvxuD8jAa8l4yI7zMJe6SEeanpXevuOAdyubjUEWT
o/TAhyUtfCxG9Wem9v+9vP+9FOo/aRNsOcW/zp4exk/550/t11/zpx9pyM8tgBMHBT16h5TGf2gi
qf+zBeT/QtWYFAh8CkLRgFz/ZwtYMvkTJQNw2/YPi0VSq38StzW0mSifAd8k84IDpP6dLbDVsf63
QkEvhKXPyt8aiqhO/1ahkKR5WLNOVvyFeteNUlnsA1NSFSSD58K2TkrTRFYAN4vApkroImxe7or5
4ZcBu/35vF8pbxfUsZ+vQScZ5wA4fdALGKNf61IlzafOXgpeowVT4obzrNlYn9lr6IzJFCL0thLZ
pGadvwyNgVgjndBk8VMj05f9UDfhDcg4UzuEEXBeFxA3gXzWcvJTLhy5p0ytjN4pM1/U0oD7YOMj
KNWS3NLSgpb/9p1TbNqV0sBsGcH21ZHh0O4AMPbXNBDrqzFSdb/PwvgebEnqS0NqHAoZCnfaaMpV
hJmc04IrRywpDoGlvjOcb3Pin6/GuwEj5YD94fDyZjgHmaFTJEX4OgyZK3NBPcZeotSfYzEGXb/e
gSgQh7JDeWYFVbZHEaX1cmWg9/HnN3l7wP7jRfDLpOVE9Zfi/9sxyqYGfwoQrb622ti/aQgYflta
Kb/VG2kKwobCrROu8IaWlUv9z8/exv/Xpb3Nj74hMrh1ZK6Mi7piGybISYYm82MI5ADmcY7wohlS
0DQjbvFQ0XSS16ohofjzgy8qWj++GqU8KEOAPwFMXbo8d+jAykiWC7+M6EmDiLDpsVIk2aNAilQI
2gbtQS4tRI+nQbufBohSyzAXd2ZGx/mdUbhAa2wvQxUbCtvGokVcdKOr/7q1jNVq9RVIn6/WUi9j
Ii6lLQRWgeZSJVcmAXJfVumxTdVlcFdoB59qZVWEa9RN9Omdgfl9Sgx695xdW7EGnOrFNp80A1RO
1tm+1Wh4o4PDbgKo9OE5GjKkoSYuyVckJUF7TXV+nWjh8jTSoH4cdTnIYd823JRL/dpqs3Sa04Qy
jy0hs7z24Yc/v+nv6/bHuUg9mho50hpbn/OXolKfpHq0tZHQ14wHsd3KutsghIslTHRWUQ+/1gZN
e1iWOtr/+cm/Lx7CG6iMdK5UGM5I/b99NHSGcGxp0wQAgcgu1HqB9jfYEhhTqZZf6XSqH5QhX79n
djzvZyAQVyhNJEGGCec7pdkfpfc3W4g3oD67rSGAJ/Cj3r7LgMSkPC/RHDRJkqO81MwGW7XiWDv1
AGDuy8Iul6PKCU05jZ7PwR6bDmGBZLZsr7eUFSP7RiRXZSMp4wecJb2qjHT08No1rd0VmumICNai
nHBERVS9Uou532HuYYJ6N8FOudkyo0bzzghvk/f2q0Ajg0PTTEXhlDQvDqU0B5eR4IcaaHrf78cB
sAGEatSz4ok6TEO9SNCgotakpl/mcZT2ljK/2+h724pgW+LYRokUAi/Ayu0Xb4eWIzlKjIpOtmrU
CJl0eIiS08mpcrZ786ks8n9o6vxLPuNfTCaXK5B0hCg0dEUvyc9iaOdaWewhmLVlepUFlKesz7VH
Vc5Ly2uwQHDrDoW8Zq3qk13rMrala3zU1d68K6via0cD8hl1+sZZQG4815UR+eaoX8XKgr5aTAd+
r6PDQnJKexlfCQkVRUNI5pd3pu8yZIGcAPefyIi7VyHQIkP5dW8KSWiLlYVj0HdkGF6ryb1vVEP3
oklRc1UpI8gdG/OuRIrqfb1Gi9cVFZZQXX23aG0d2HFEnhiqxr3GtecDiEFdPhPWDWSr0as5Qd+5
Dy56uttcw9/kzNvOPhjoP0BNv5wmg91n0oKZVGA1bfIdU1wsJ6ppuNHBPd7FYazuVTbMYdDV4t6U
pi/gZOyTCjZkE3UFSLXiTHGywrV4rCyjv1ErRMF6iXY6Avfr8mGtIH5qazkjHd8/mZGUHcY2PEsi
RRhuMrliZQC817OCpMCf5+L3RbxtI5A9UOuwOrw8H1DQhshdKjCBBnk5dZk0+KMYqxsiueUQCi3d
/d3n0SIijqPvAJpHu4Tw6APAmjSkAKbOc/ki+q1fpiSd17TTZzlK+uydy/P37yMY3VLEzZ1pm7+3
S62tR6jZ2TAFSadrT1asZ9+kdTavsD5G1Wxq3u2FbWv37dFEOir0jey2EYPkiwPXzNISoFS0BDXJ
pDsIM4JIXxUPU5KhCLyM5rUUc+80gzT62mQqBMJDicahXcnK7WD20aPoNRkk22y8cy/9vut4M1Ll
HxxAECoXu27qa1vqknAO7FxkuxB+zjM4V0yFc2O4nnv4JYVhKN/6HuF+ASDQ//PM/9XjQcQQybH7
2fsXx2XVFBownIqeDfC/J1mqlY/gP3aSVli933e98Gap/2p1en1EJtx85+Mv6HLbDmYNUG2w6VJq
APcuFoJl9SWlNB2EKYo1qBgMtv7YanXj5oiUDx78i0fM/8zbHu9o6D0aUHFzvBGLbmUu9gagnYc6
pJuR5j2okzJ6+pujg6oF0AFDaNAHQbBv4cwvB4yRD8lUyI0IDEKBfaulKmKbVXzK1aZBOU58saYC
Rxx2VVDmnfzw56f/HrJgVMR/Nlo47jxs0bePTzrctIRN3TlNWlW6R+i5eppAuEzXaceu8vK2MrCH
nI2697usA4SZRFW7V5Q4S5Dw6vq/HfrzQhAxcfRBRoWvunihKFwHuchKjXNi2podPdr0oVz151nK
pldT6U+DVL4Hzv1tifJQ9ggBP8UpFsOG8/hlEopVC2cgDlqQRR36eSkK1t97HZ3IpTDMnTZOxRfT
LpV9jw3BbgGZWr8X2Gyr8M3pARNkqw3AWtIIXS85q3M8GXgYoL7fh4J6bdav+CYAXEqQMVbl5gif
KC0OSzI0MdJNYjlhAl5Nt6JXkGEq06bcFm9YVO/s3R8t2Mv3AvZJjx/vZ9AFF9ORGIvaK+pgBmEG
5t9Z8wafb1C55eT2MtpRPv3lCjlWBqbExc0oxC4Zu053RyQQDriMj4BzR9Va9rZSragiZwvZgxiB
RHj1GusPSTKldOCSYQ133aTSdSpjaZ7eG99tBt9+hwLqGM2vTRMCpa6LbYZTc67USk89JOvScL9V
S0BxYBQFIXOMF5qrZaQZbiw6dG9CbFu8qipN2TUzTc/8BTOhfjclYMyUkp90axBItSeWpXmPP/v7
UqS0SdcegDh0NUpLb5ciGOY+TwoGXKL448Gj1fFXkD80am6f1QTpCKtRls/IZ+8W45+a6v8y0Pzt
0twsaYkwgb1Q9QLa8fbhWguYM0uQ6LMnId1nZTTeGrGNRYdC8iC3YfMOsfNH+PR2WiAJg3mmnAyJ
Bpmetw+kwNAh0SPQBDRLdDQlMW9esqsnpZoMCU/SKj/U9GnPnUpDIYIAmc1ZdVBRvaEE2xconJgZ
2Le4uxKFXu+KJWkQxcyphmx2NS+xWSPHuXTEV0vSvxNiXEC1uVqAzG96bagUsEH4iLdvH8dyKslD
IgclK/xatLb9qMCYvKoiJXouZnLefJZimo/J0p9seB9AiEDI1XNtUj0S6Rg0RhaV3jtn+raW3w4q
AOUNJIbNB5V7bZvlX06zlpIJBr5iDULAoJ03ce8tQCzC+ikxtLD6MGuxvPVjlTp2NXU0Kr8YWuPU
r8I89nqoj0hVSRgtdAOOBODIojCYAPRMV1ODwYEj2mTUT7U6xf+XF4f4x0ELpYqXv3hxVoJawodZ
YADMZuw0djGhxTwYCE6ZRvha9k2/uKGSl5QPxbBZGyjK9HHoyiTarmox0JQfldhNuhKdAYrt5n4I
54pYW94i7k4ZdERxsYN878V/P725rUDrg5nZYr9LeORU92a8QBwNkkbWwKsIpf+kZ9aNkovorsSD
Miiw7P2otZ10F6lx92hVeepO8lxepz0b+50F8Bevs6Wm0P0ArQuG8u0C6MVI1kHMHxjmtASIc47O
oM7JsTL07hx2Ro3lRIzhbYVYNhzj+TpX1uLMLw6mukTvSF39HoCBWyfGAW20+Rvplzf6klepWnQz
EU5S7XIR4t0sF/V0D3803MoQ6pWIsjbo+0Y+RUY7PM0ZGIlB60Z/HbD86tJ2vcWIOXftbszfq5P8
Vm/dmOVoniGiwi33GwYJ5l1ktnKzBm2IV/W5onzt2EaY1LfS3MaVm4skNj9Ii9TvdFWa5MCSFjF/
TOyIAAirJXR749msFFxHNGrJoW7UWHBhuLu4EDLi4riqpai82mz6GrxBGOP2g4eOdkjIWt4b6r+Y
eBoLWzRJcYQD4OI4teopE2mGp0sJNRCyutqShiL8O6eRBMRc79azUIkjYPI9SozJrWhTYy/sEMxK
zsX+53X4w9Tm4iDiSFcI4nRh8jkX69Bg9uKBzCCIjWI9pHJZXpc9s+GhsLA6Wi8Uv19E55bwPvxw
XjZZ9U6+tYoZoEUzyvu+n5rCwYrQ3AyKbM2vYtEi5NfqSDklBcptuRikR1MfwcgUcfoRcdegwlzl
c1LN6WtemMbzn7/pL858UliVr4HNZQnU6N7urTbNFvhrhh2obLCbWMnE2WgxObTLPPs0muhcRllT
+6qcLDQ2QvtbEk2fmYjaW7slvu/l7D0y8V++EgkWSFW6QdStLzLPtBp6NaPfEkQUik6IctWnhPXq
UFYG+Tsqy87I8+HF5laCta0uuCKOgJVaxfBXPuVmlUvN+fMwbTP7duYp06HHyERSx2eC3o7S2Ilm
RhMmhG+hGx+WtEg8GkXVmZh+9GOpkp60zvyH9u2/jF7+Yr1R8mWt0Rejc0BI8fapmZ6OMDHJHeIm
0nYUPtV9j+/PLu0K9LbjorjCGqV6Sdo0vUKJzPg+iexTrI9YoxmljiCg1bdnbLVxPFdFeaWrnXEt
2ROKkquixU5p292uguThS7gbHVYcAR+rUU0fuWhOnbS25jujqPwoGvw6jpB+ALBzr1DMoM9+WXXP
8lbdrkTZ75KmtV0UX43V62kbPKa2usyeBFkEUBMdicjjEK4zTyATcZiLvoNMvJBy4uneI6G8FmKq
n0u1iiJUf1L86eduhJi8yAJJdFke5/YjKsuzP9KO2K3l0nbumKpa5GWl8ahn8fISorex2TNkz9Us
40MyYEPS1Dp6llKj9LU/2DnReyqaEtwP2yTDhWFpBmI3bbrNBpRgnCU24WEYsTZ/1EurQ64xSxSq
mvjSI9fSRZM/VqOCV2gBjsQyGoSpNWWWbK9sdfh8jaHl+SHU5AkhwVxq3UUX4R1DBz8Xg7zsWwtT
Nw2kbEY9FpZ0NEL2Uepwr47d1HqF2uMlO5rSkB2IELI7CjktBg8qwrcLH+cV04JDCe2BCc15JV/9
pOqaay0e0ajP664SbjVL3ewOk50AWjX1BuX6GRROVYlFuhrCvnkJQ63GT4XuLdmSNMHvrEIZi2xs
3rjsi6WFj1QaWIh2qLYcOqTy2kBYKZYRYYQPJ+564sbuFlhDuJRZiZ+teWwgQG2B9osbzJR2U9/X
yg7Jn/yeweM4bLNtoMIsAlaqm1nvKZVhfi2askjfy05+a0mxIDnOge0SrpOy6hdnTd0YbRlzpPuF
kijHVMZPWDJb9gsAi7PAjwtg6ZyDsuQSP2qVQKynV5TDn0+X3/q3PADVzK3TgqYBwe5Fvi5r7dpZ
ZIywv+r+kGdhdCxTXfZzK7mOhqk8iMh4sDopoZoatVfF3OqYeNjSjqaIDS1oMagDJd23P7/WZfb0
862IcaAO0Ju41HGpG07/Zo1Cv4Ur/y3P5tqdcUO5HYcof9GjvAr+/LzfsidOODI1Llj1h82acZF/
1NkYl0Y7gmK2Z/uUTmF2bOU4f7VGQNGJ3rA3Iq28RvQkOiAQhSuaHI9bmqUkYFIyRadtgVPis7G0
xT2onfRBL+pucmvTOMuocPhzk62YE48TTR1EyuT3zjewOhcXBV596F6rxBqbGSF35tsj29ZmvVbh
vyGJgIWvX2lmax2avEEx3mr7AVrUEsfHMOdA28m5WB8a1h+MjwElx2DSlek8R1aHP9Q0o5igjCS1
roGE1GvSpZPpKGZx6OMyE/judXA1s4y4eyyTDBiO1ZaVl8h1/9yW2pUUbnLxkOlwMW66ri3dJKti
3IqQzQDFpw7YoK21Wb7Exjpx8PVdXe4o3lmKE9Vyku67Keo7v0rnMPfHAXvbQ2TlZX9rh5uTbVpY
+nHLr21PlVtF98s2qrD+W8fic12nSR2kuYpWVkgm8dkcmjLfz10qMs+wWwLHXGsHhOUSZdWO6RoC
IEIRazmtGaUxL4uYL4p27VcOiLx/pAjTfo7b0mAmhygmnYoLpTiWa1ku9NJp63lWIfRrjH5rNoKc
AMpIx3X6pMlLoQbanKYFR5oBxHgwtgYTSJcyOtAWi2YX6B2YgLxPekDTjZ0PTq3KeLww/jpIyjyx
pr1SJ3l5NHNbW85pWwzCK6cV/LA8hWdV5WhHDGTdxlq9DyubgGjpBPDqMcy1LxxA1q2u20Pt9ima
iigmSDb9xlQNCrkQe+pizYMm+lLah9VKLiFSPdMdnULtzYTwwuwKPevA28M4SL04k0G1JpJ926Uw
Q91YqfCa4irCjDIsu/WxlCb0ONZcz2+lqh/xBs/G8TyXU9+6ieAbq8kou30+p6gOhpUptX44SMbs
d5JcqgG/CxxejykMO7iArvmD2RbJNXG+GR9nKxohr7ZRidSn2hTImuVd84hi6dDdmmZVjrtG42Ly
lyqWvmYpuesh0rkz/WXtcNsxwrJ5kqLeHgO7wTXZrQq17QKq5fnsxKNGlQx79PaqqmtckJHLMUzy
+SwGIFF1diIDyran5laMCUaMIlnKJzulugQ2k0HwzDDD/0OXU6QkSfThO7Sa1e/qNJ1wIR8zhd/M
MmTZSurRYZBKiZUG1Vrn9yXX7IjwfLLARh2z8rZTekgHqTVIuSvPm8IvqzHzVJiA0blEcz/1w3VO
7suhSIC4DxbiUGon1vpBWmsDbB17czokrSkUR12nRdrNpW7hjGUNJu2xOSvS07qYYe+zwbHE6UU9
57hAZHm8Uwx8kSYK+sU39FVwrJGxTteO6EMbNFP495u9Peb27Cro1AtXTRrclFA61zVgfnU2uBMF
2fWGpQfZASUKtOm0OG+DSGoWMzCsFiBVp1j1vpDChkOdrIUkb7I/TqrWGW6hhLOHqUV7YiI7+uzZ
MB+GTNpgu1ZiP7QlbeRbDpRx8cpemdHQXLdWzEQX9DGf1Jbby+o6L4oGM3NHhXsTyWAdMzMtIpQN
FK1FS3ldYiSJlkgDcIgKf527uYqAoptoi/1QdIOmHMti0R96PCq+4g9QcbxVYwFHGIHELlAnVMn3
RajRZZOoPm46qWv7qqk1ZuD1mJeNP3a1gjSkklcQP8JIwrEJGZHpIKvpMPjT1CbP2TRY3yZgbc9a
1pY4TEr4V8AUABZw1eRlAXUCirAOZRcFMCeDvl26WiLswRFmkX4OK3nq/VVU3bNBu7fdAd6YVup5
0rp6YyRp1i6vTMRUlDzqs1tU1Gf8hLSy7u/MmA9FqLIkYpxV3D381Jznq8bO8i+pYkmF39uVngJ1
0FftTu5rCD9aSMSXa6sy0W1rO+MMdSL+KGH/mjoqCl2zCweXaIXGetv7jW7k+7aLTBwO8oGtTiV7
sr1o7HHk0XOrv5OboX9auxbX6G7MegzRm7Sr/Z56gfpki077zujq5VVBgqX6HUHSM0x9qUFUTFtP
09R134RoN/2/dbRyX5h9Lx9wXskJghP0QO8j3ZZCT9f1Sd3NM1t/NxMRj36az9HT0NYFRux07cTB
iML5gJBTPhyyoakeuk2MyRFGXyxntOE7vJpAc2VBLikTLBl7LTKvMXuCNEuGE+80C/eMTi2td9sx
NlqHGlJvOgWG5rEn9Er3skxqkJXrZTV2wmiwQN9jWrIgoh5pR9GqBUpvRKeubhctY1+udb9bVMTV
YYnI6mNmInbzEEoJV/mAbE97rOJh7fclsSkRWz881nZeX9F+ju6WjD3qL0YKCyMujJexN6t5l8EV
Hs7Iks8PpuigDHaFKtabPkOcxFVWE/3yrNM4YmMkWySXb5lRq28SWKd91sbEfmmFue7ayCAzUqWH
cGLAX+eOTtQP8TCErSNW1N+vWAdd6Fd63t9PoxmuSGSbk+WAwstbDv1ZwSx4FrV1R+9groJZqe1v
cWoxLpbaUKKkPgyxQZo0+MVprPCn6H1VH+ZRn6/WcZwGz9pOL6ddI27BnogALsPSihgn7OS/CTuT
XTmVbA0/ERJ9wBTIfvfuPUFuIYAAgi6Ap79f1qiOz1V5UFLJOvbOTUKw1t8CvmEuFZSJIanLaqNp
ma/qCKvKxB9552bxserEQ+VcB7fV3aE1ZfNxI4a9uhlw7+0yRIKKvJrQDZUZmOmrpNreS6ncaINL
Hu6oP6y5wWoxtz49ulzWpxpxIfJl5RE+JRmxbpvoWNWWSsxltjd7gAVIhc6tC617Ml0xrutD30dw
s3tDwV8vow2AbAVgvub1youwhQlhKpAAXt64h2/Ijug4DANqpN+rpjT2k4I2K29zMYff0a7FNHF1
7t3WMwxtBRZRDCptXT19IwKtJq5/9vhpbPn7F2Ep0WNviocljbp9DDKffN0p9by9oWZv1dtbtYXU
KDS7tf6cV2F/E07zWvC08Lmod8CvZ+0ATLPXLKew7+o5sTvbe8233Z3TO8qNpA8Gynm0KjvAP1PU
1qPbWuDlIl4Xi58R2+pcL7VajkTXWDqRUSMypZctT/Itiq6TmC3rXLUN18Z2VPFBgr4m4Jv1fDZk
JxePY9EiOXBBtVTq9F0s6V1B1XIBk1kvXVe409u+tr2ViF37vzDCrc6Rmc+yX3drEEQfFHmYH5VX
Tq9+DBF1WOqRO5WRgumo3UvG4XHMq5hNfS+6tNRTfOW96k8ZMlXVZitK2OXc2q1Yjpwa4XgYmiWk
Ly6OpUuQM5DcOTdbVKQ58TuvWnsGI4mpLfrGDL4UzUFOOpkxwOtN7/dZHvSRfxFt7lDRZg0WhGA0
Wed5iPbpG8Cn/diFo2UlG6QlfZ7RPnYvhQrn/GT3YQmt6Xg1vqjAwRjj9bJlrS6t+Cg7a91PUSMn
AIhxLIMTeTuhOljQotWFXzDM37q5ci8I0PL9UZO3UD77xC8PyPocyz6RSuP8BnTyzHXtyeNNfbu3
DkvjK/cgphWCUo3xvR/OnsS5lU6oeEal961m66D30kJDkE0r+f1PxtqYLLveL/TZH+shynLtiC7j
Ye/EoYuLVBVz6m3Kk0kZls23wlHiQxNHrclcYuHsxPUb7b7E7ciZDo9G6ENoreJLXflF9NL3BCMf
+7zmHIr6qlwwF81h8ZnkHxujqmnL52lWrr5xgoPDiNJdn0yk4vrqGZ+csBaKEFfWqk11rPfCCZK4
2GfzUPk8qA/eDszxbHpfNhcylWR+cGEaXkqtmTDKfojcZF4H+uJ8GZXmgURTv7xpHPwVcmj0Tadu
nEMGjFFSotFtnKnS89QbtzyKFokkFs2V3+CXEmRl4fbqtuYeCuO32RJsoTj4ojcPrpOzRPAOdpzH
wthLDvriRd+msuuCQ77Z3c8qbzCaVZHqLzkZXUWGKyP0zzahoW/a026H2RHB2IGFJXfIsy1VSziX
XexJ16xekfqT4ZOsgjKjdFPV/p3uLSxwRpbFFb0pZcK0bXEJLc0r29DBRQ0kCied7F5LRLOEAj4Y
Z5PMO1OhfxX+AvG1Npbxnior9M65u6vv3mrYSlfTRwilpu7eeG8p/WsdmN8unWzm7hSULUaoVd+L
vU3Xyf5gWXmhjnRkYM5r/W3ujhE5FYk/6tFPlzofrTeykff5Wu93XSy1TMP7+9NgCOwN5imtTNF/
hK/U7xzuaElfJZ1KSV+txuNsjlY7bQpWMeyZshqT2vFlkFajN50mElPkYSpRBhoCsn6bepD1Tc+6
HqEbPe86NUKFB9vve3mlrcOYoxZN4Gd+hAIk5ORyM2rSWxRrkzW/FKaNouOk7PabU421PPXSt6sb
Z+/0algl6EOtVPBTE6NmFZm9e/a7ePHVTU5Fewbnxio3a6eDgKR47lsc7NTjrkzeiWqG9Vh0lYne
UwXC36W5Bb5itFkVDiD6Y/c7XDeyi8fRyYeTtPqiOcyRv79firlfLjBK+YPqw4GqX9cZ8Lghgx2P
jqPZZ4dCNhG1krMgGSXeBSUPBfdDlkctbkHR6yCNnGGIs9Xl73i1yy9NIGeJzCRy/Z9ytuTH2VcL
PZdFv74DtyvfBt1hDLXCuj6UTEhtYggMpU56l1P5VPQaL/QQLM3P0SnHs78JMhe20GI+EFvZbZkv
zLi+5swWdua63YRIWpWY1gNHO+4Jy8PckYAUTuKBxAk3ehCt5uNgYlpoq3BjMINBwImkoWuKuzqF
MZVe9TDuU14H1cLksTmU/gLbvflouvDTLnvEOSF1rq0kHt1cvTAF1Q/tPdnwoRRWeI6Z43AIb7OY
mZ4JKHqxjDu5GTWj+JlJJKXJlTL7LfH8YtxOHa8W8QGWpx0OMWpEjBmFFU8HCu2199zXW3Baq7kn
dsnKY3nmiYm/eOhADzlycl4CDC37JXbrAATdtegY0Xk5FB8o1mMccJuCQrFWiWsZb8OW2bor/HTY
RqrjGa9J/adNUIpsQEHC8QSRd47ESvRaO4ACeY29+E8jmZddWkmUSVSteLs5+mNc3kiLsr+ZSURW
OjPpXFEe2ea6rdQJEYY/yIc7LEUij5EOLd6R24Rv8QbC3zjUoR3b3uXUD0Q/TrfAzpfutPde+MyM
NVgHv3TMLRfhPhz8bnYIm2qbO+qLijIUeF8WI9K9IKs4Qe4niSYY6mhOqwbomfSBatMYZLc6bm5B
H9vA5HE7AzjLnNLsMbeiY16a4DIYMUxZlefL13IHXzhqCP8tm2EC9HPZxU33PtazFRMuTNciWpZK
gLWjv+YtGZkvQ9zysmLGYmogxFdkbTkX7DVFs+C770XevkQWA/NlqNrcvYjNb2h62VpeKdoZS31e
9/uRaTW6a5k+2JcvUT0HQ5mEarQ/rqyy22EyTD6HxbmXF/QVnW7kFtb5t6qKOAZXxToF5YDwPqOQ
qHrHOyYM6T+M3fnMXUUmQ+OAmt2sQHr2MxdZfC+tNsxTslsrkgtIx66enRXDR6b23fmhHEB5gu62
fXnN+5yO2DYgBulcNTI4Ef6DqXlfzX1HHKfmWvlt7SQOvMmYDruzfpYmNkO6duvIa7ApUA7EJTdr
Sk9PnJoW8CCbI+QvmRT+8GkPS+otOZKCIVlpypQfu6Bnd50R1pbHAY0cr6Zgnaenad4RvaOrmTJD
yJd8XAUdO4yLZaQvYmAbfm4bu/64Uuf3zVtqQg2ovymLs1uF0ZI2wg71ZRmli1l3NOVnqKkpnbxw
4cdjbHy/tyQNge9bARXV0swQeN2cH9q188gKmGiylHG/WJmcS89JW6176jcLh5i2wq6qR5w6+a0S
g6DIXQ3s7YSi9cQ/8974MkGYyqQvjf89BvArDoQZtf2j7wGKHN1eFlta2mz4ib3XRJhtoJPrLSYp
dH/ta9Ltj6LFppKOAPKfjRLVcOPGNJzHVriIL944qM/OVkJIUrrV+c+SmqQgzadtNhen6LrHurRU
9HGY3AqhB0Ff16ate4ehkOhtUs5GoMAwLBY8+2hEm9O49Fhf1rFrfi0iJAFw9aPqN3t91576vt7v
DWQbFGzbGe/70q421QGBEz2VMf9swkdzo5MjBz6PLCirSdwmsF5RAPrDCeRIHiCoc4a2tTH2o7Pb
0ZbxpTCHe8LyXluwHofpuIh/oYWbaZwzqrLPVV/BDS6LaF7KPtjuoQ1cSRZDMzPv7nPM+tQut0ER
zJM0gjjSw7zF+XSMnU2bxOI32tK5qwkKyTXqsATme+woYBbqF0Ib2kmb2fkONoiMpckjLGj2Tqkz
+9aWVN3Yft72unbZmjaZv+xl736phjUs8ViP6NTWmczVdM7VtLLg4+1g1rLG8Vraoy+zPhx/A3Ub
8UqfwTocg8hYw5vHyyk8DMhD2uOwC0ysjsk9LLAjPDxJKrvb3EfdiH4DK1Llo9eadchMM9CIbUk2
nITv2lyCnPcXWWhRj7582pneVpb1d+MGnnGNJr2qa19q2u28Tr4zXs9CNkZbxbrTxVs67ZZ7GtyB
3CUhIybMLWgssMN+WfPML2q2SLaa8qXoBf7zfoz2IQHGEI+Yh6W+Qk+H45GArNY89fEghidbbEGQ
NPO2sNI4up6+zVZdQkxGZjh1JUrxpretryqkmh3BpSlOTIjtBCLS949oUzcSJ5ClVkwM1hYc46Vq
umxsmkHz6E+Lf8csRJQC7u3BSSO3Fs92W+PCmfZuK/lbVFN9AsPs1UF7nQJqkUrrM79x1ROGGrnj
IcdntVx1YwXWuyr37P06uc4sz7Kpw/giqqUibCKycyAISXbrgxyXoT4GxhCHk3Oi7belZUT1+mBh
0sapqpkk1OyerK1zc8CKWDXuc69L+8JcOYGm7u7wbJianLNRrkDA7sTM4DHQ5/hVjyhnngyBXs11
DTpq2yga+I4a2C3Tsp1K+xQ22nmfe0NBRi1+DGrZ7ZGVYair7YbJc2pPpLsG5CTzTk80LQHkWOiu
tFNHtfNGBsjYfdrtkHeTKbyKBMOgI6i8CHd+Q441v858cLMv8a4JqG3Xu0Q+B4HKFAvhBmI5boea
afh7V6vyu93Nxdd8qcbtHFmGUnQrVPInEN988c3siONgE2RNwrsmpKuMq/kddqGCtEBfhTI1fDNA
vqUboZ0o1HBHQu0x9XUwXNzKEZ90be8/azlMw2Xsg44IoFrZ1ZHnuQ9PhQQhz5xl8tazrmsjbqRE
g34CDJvy0VndpTuU/FbRiexB+xcgq59/Fprk6a9wt1v+wPboqySunJkGk7Zuo7ceTZLHoifW5Vfo
bvGSubKIyQQxPsLVijvRe9n1roa09iQ4OMPc6B+rUDSPY73A/0EP19+6mJIvGWwEgzWrL05UY0Yt
OKQ3eMndGnLiYvBjtJOz4hPwD5Qw9DEGhSrfRvJC+HKap1KEhqIlOOmvy4qz4gWnkCxTSyy1uDFK
zlnIO+cw+K20jhqczWCm13kenoNyUT97dwyImqGyefq5ddOMwMeorUr2oVhsMids9vqtVUTFAAPU
8WMJcPWat3XYw5Gh90hjaJBPvtaSanaDqe68MmtlvKJ4IxiQNv+74ob9OObO3B9sr2rOcUU6/VXO
E/S+JwvXA9r1Z8rSq8Fufq90UtQprVaKLJWgDfdbJWNKg1LwcT9HrDSYM73Xjc4MsvefbNPVlm2O
a/3mbcw+1Vvz2GQStaL9rt25e552TH4VD3Hcn6X0RfjQDrSXwaEC2KeiIf8s9RtCCLOy3fTb2LY8
sKqV4Kiy7KPo0NFpH2eVzN0qncu1L0gFr7mF88hT88mSXIDEyReKqyPU0uJgK+1dLVXE/AN22FoJ
B/aQBVvleadK2ehObVSTIqs66O80x89afTbDXrpsnIWXf4B/655Ri0wBZZDDVN/mpffsVKHnlqdm
quNnbGNhnuxF6FqpmYphPvAHY1LhGv4RYWWKk5KmnnPtaOuT0RxcSa92uoU5o/OctcvlUANbtvHn
oeggOh7OOQEL8C5WYwj1xDjqhYQ3ecWTnNRQHZdtnMyJq8TrZsudlj7JCK8dD1gEOueFBe2k+bIS
5d/4G0DnGNboXMhnn5H++lsYZmCHVgVNhCQ+6+CB52wPB7C5xVm1SoeAEL7MHxRBmpouqqNHDrr4
tjrh+F5z9H0enHqWBxyE2oUwmrzH0g26MW2idf+4lTqiQolqqRpKgdgHlLCeTfRQL8rxEs09mWNT
X0fOOZB79wOYgWvVl9P9cZrqhQgXV/bmpFQTncYSZi61m6GJTxM6ZtapThaCTKt8/Tgq0f3Ix8DA
p0JaitTLRX426IuHtGXJo0UsEkNF0mbk3xbd7zCxFnhZUuDMZpATYxmeeNpn/8a0is9uXILwF5sQ
TVtTtHUBG0djoisGLCQkeVfBt4mFgClGmQIpzOrMxCqPCGyBRV3nmRazaEtRb3JQyrBEZHBfgB5t
tNv2oTdOUTKi9tuRuvilTFb+k1elnKVJRdcQdWW6htwzIZfyIZDx8GutfUU21tJYzZXJrQG2wI5/
rDmJCQdWZVSd1QJ+A7IGjZqVuzHtcylsdEodv2d4EkhY6Ult4ADhEOTwAH0ITthuufuboGaPzyOa
NXjXDB41BXk4IV/wfLWfHTnDptOTBX6dDtaW21nIzuolcosAYpyw8dipSC046Hnliqs1yK/j2tvF
YdSh/ZW4kD5ATm7W5S8upf9HynEPMrm7P+5dYqRH/FMHUdQ2O5szxwdaw7rTCKaSTUswX21LLvgH
u+JnYecUpu6OGI8AH85x7UK27Xn3rlsY5Ulpdvc673t4rruhSdtlKj/0PLMM8EXxxbGb4OCPXUza
W96MH/63EOVPwTkvG0x2fHCS/JCkhH+IOBq1NeECW3LssH8mjevKSymIat7Cxbs0YwOJ0ooV3BTy
7i8SEuH9KSAR/l1pSS457DD//4+fDUm1R37d7cclcMfnOUCilk++Q0hUE9vNkR4NvaIOh/2uTmMe
mTwbwnALT0oYzztibiDCQboqHM9D3xJ7ZlQEtM+WjUTOjLXPscOQLW+86IrX0SjzvhKu2Z8cWUVV
wrxqaob4HgHz6uRzDp8RqoJBD4ju4Df9MhzLJY+ixIX8gWCBpAkOQ76q/qlotvKTDPy7R1vv8rJa
C/LwTU/mg8Sc7aXtPv30kDOlALrtJ0SwM4G7CBBs4rULZC1LgPZknETYJkhLp54tjUvNlxTKV0aU
XRPAlodRZk+wcAkuhuobbURutyUM21b7GdAZZ/joB5ZIy6Crf6q9RZ/ubJ79Mi85shfo22p5K+k7
2k+Oj+yKEzrvvgZrhON47Iz1FeUK6nK7KH2ylXvfdICsjQWg7dW5Q0WI1l+qkEyLvynu/6Ubun/t
IWkj94CIe07lP58XH6wX9F1g72ys6cgZGyU1dqSLy+U/eFNDa4fYl+9DXH9ZQi1/+bkSx7bYH0Nf
QDcrf3k2ks/8vx+Ef0lxcYa75BERAuATLYIG/58fqwQzcYEO1yMilP6Jl5n9MS6r6eQTzvKug7o/
ae6GBIRhKJJlzr2PQWjy1EO0m7puudSJa5T3F7ncn2JcPhSPBteI3FzbJlrknx9qcns905G+kRfW
F9ch7ub7pqCrS8mhmBiWzkuA4uZvLoT7k/cP7SoBDJg4UKfhhiU+/A+pYCgmBicfMmvsAbXlMDJ5
1v7whJYeOQl+Zxg0tud3lm7kVfvLJ/6Z9rmJ2v1cEHV7HCwnfglqezzsQ82s9L+/qv/v0xHvwVl7
73qjPv6fF8VBDF3DgjpHTthnU7cj5W610o+928x/C/D/l8uSaY+KDbKyAp87A8XHP39YCclcenPB
oW1N/vd51D5pc0SBH6bFJtJ/Y1bTsnMP0u8J++tsEPGmF7DT+d/arv79a1Mhy0sGuP9enPunN2gi
Asv4dkkOoTTTW83qDtwkCTeO6OL8+b8v8b9fC2QSQy7ayDQxH/95NANOzqgryv3oiZ7FXCAPTdrF
gxPsMFZx8NQldY1s/DPDwF9+9r+0mCj0CZH/jzAS57744+sd1yiHdeKen6VfvhkFARC5i/ISor0I
SQ2E9bd6ENf9837HSw+i7WK5wvVg//mY9SwuViTd/IBBD+lKRMBRyaFkd4fJo6MSBda8XGbiwhfE
f7Xu0ql1uhMAFis+K5F9aSOficTsrTN/t62aVErH2gEoawYB7hc4AALNmBKzvGlY9qQ/DeM12BdN
iMLewav876/P+fMakvVOUw3hwfcIGm6aP9yAU71yF+mSBR6p83f2HdJwW1yL7zn+25suAvNFRxqV
pdo40xQFSSjGCCmNhrtBltcvpe/eAhqsC/txni3v6yqK6i/FVP/fh7wPHvgV+R9a738+WrzqV6Wg
uU9z1wnnuDVy3j7YnSWIN51WZ7xifpunb3+5NPez67/PNi4Ntyj5dui4qRb606WJfMkefBJ/Tn03
6wvIT89k5gdvzGj5YYcwf/TCfDkPG+RJYtr7wmiEV5who/9m9/uPOfm/P0t4DxK71xv9J+wZu8U/
r0BhubKzoZ9OuWMjr+tQB966cXQfg7rYxUMfukredna++oknIndOOPAqcRnYnfASC1iMJMYV72U4
GePlAcErJAYassG5Lb0DdLM1I39iDyPHuFWPAQVysDnH0ItGfTEux1nSFaVNeRFlkQ+xRMCRhPsI
bNyvrhweFSIHcaUzeSuvlVO7+UOwA7BlowHfSXbfkI8gQeZceAbPKhIW0L1joGXHekB8P34OiJLZ
vhR7ZVfP3dAC6K7jtt/6RcbhzfMH33tyJ4RMMqjs8KHgVmtSfy7x43XWzGKMHDf8IPB455mJVWBe
kLaVawp8iTNiwAh7+svt8edREPK6pd+PlH5uEk78+037Xw7MrZla8MaV0OQFDouMgZhcQHBPbGaF
LUi08jTePzqf7WjB+FR6FoLAhrqQOJdzc7PXyKD50faw/GUU+PP45xx2ybMP43u2N/L5P+YTbJ42
4WvFdtqbqcymqegxptY8rcXdqfoXOxov0n89JrRxw22HrDbMH+KP9163VZYaw6k4oVwT+i4Ac7rn
vNP1b+VZ/XbwMEUg5apQh73O8Wg+xnMko+sMQFg8bwuGlFM9F4H9tYhm9u01QGxE//hQPsUKWV1a
xMXi32o0Sc6Xzmqb9b0upW4OmjF5PfT9ONiHIILjyAJjM+6PG1lIj3kH3o6R5T8XvCME7Gm382JJ
Z65+dRCrKZpTXhvLpVXDBLXzcZbFup3H0W/2D8JB/p0YTWpm4hNo4pzjOm5PvoWlLbvTo59jJ49+
TV0OilI4giC7AlSOwa6dNutATpv66qrCOdlOmIfXxtlQ4WLSyu1U1/iWMNqTaMLs743PSLiHAPqc
2eoEI6aoti+3mXxatoLxMHvWkn8YIe1PIbh7kwab6n6snr20RzRIAzmuZa/fx4OLIUVra/5NvYxI
+j02zQ/eHSA+KvZm9RmaxtXpVErn/bbKKk8Zh7zhU18HxaVgfVIXfw6WN6/rQwaTPO/yiyfy9afH
ycoR32GRT716nt9HXhubi4E99DJY6vHz/ZUVJxqFaZkGFW1rSeeXUZOEUeP9dhrXBoqV0/arRUX5
zmvqQfys6wg5ulXqsNXJnOd1hbPbFGTFjk4FCcHN8rABSNZpO5qV5NkIb+kBuU2jEWDl89EXiu5c
NazgipA/bDFIf2YrdSNpk55Wq9rg9ul0x6cIbMKoG644/pWoKk4hC+ue2s7cfolWcOBEEMUJnhX2
+VdekHt3H9tKqzp1qwgOboX05lys1eZ+xDyL49jdp+XqO4O8iMXaowO6vggfNXQd59lc9dG5Ie1I
ZUEZjb/WaoF3VLRKVGSCLtiUEcDBOyBcm8xN8wIqj2tB6lZisf92Z3AJ0d7KuS9uhuxEfQVjFxiy
pChJE/dK+X2q2qrHamzIgHMcqVRaDw5VLWxGYk85s/kayjbwkRIvW+tm0JfFiysRv4PrBA3R1Z6p
KEtXwUbpajiqdzZS5yBx2lXeoqX2sQ/oMPhFmy9AP86UqE9Nl2/Pir9OWjfHavQMRo4Qptitl7UT
wze2/zC+I1P0l1Vq/O7Xe+AeGaPYdQSO87T3/bVJN1/1AoK4JPmYzIg4dVvF+GTK3C0O1eDJa+jU
Tn1opwW5naXa93FYbZcWGcFPNCX6EtIkAy3s1rV/7D3yUi6txzdIgEmD5hKfTNRnFnvsnlZ+t5H6
3Nfeg3SDmLf00iIEnoKxR6mDP5bhm2yF62Lp8iNw7Dw8FlO/vtlOI8i0VL3zgKTTGrJtErp9ALgk
L1LsQuRv9yrh+FYtYxVkKFu4SaNhd7+0jg2iNkoMhAmAGpe7RbaIp8wp7DUbGGPXQ1ivNBcMJNUN
cN55/WI1TbmdtxVoCyFb5U6IvEA6sPDgU0iaIJ+4GgH1krEVF5xC8V3OI3J/fGh7etUPpF5KDyTa
ask97/VnH5BMJN0eBG9yWcOBBPiiu+1393xiMyJ4majRjiR6rc0ngxygu0YRSc0tVoDPau7oXN82
q92ztq+K9UIjVfMZTIuKTtAXv0h3SBmVYtuqyHSKywNPBZCA6V2yZZxWfmlqDC/nWGn5BRMjFpo8
LoymVmDvPxYVukBC28TKyQebSFY6CjPqJ7nFPhgpZQEhlFefuoGYIfLOgrU57Ch/qIFYlT4IVWsc
dpRM5Me2rOSO2tKlYmXy1RAf8ib0X9q+gOJo/bJ7G/MwcLPBbu/ykB2tdHrncqZEEUojwe9d/0df
M7cfFrWLe2XLtH82YckY4o3cqZI0r/BTgyAfuQmSJYrqO40r0Z1IqS8XA4FPNfZWEJ3vucctBwpN
nTUODhZ/0KWiFwhySzvQP8IyYEZaO0nQB6J58WpqusPSluqvr0rB1aczEUUcP1GM0HEyAR6Trdo/
7CR7qWT1B/cdc1tbpeECEnEhKeyuZ4/xK6V7MNAfW8IiAl+5lpustm+1SenaornBNa0fqxW2lHN8
Xcu3oBjrn4PZndfG7nR5DlsSODmwrJnmhTV3gk8OvApZ6QMpQVfyFyx8lWHB6wh27ZNTt7j0F/R8
3QGqM8zsDaqnaJy1/zT0pbtkQ9SiSueYgm32ySQk32OL/f1Ft3ZxtKiAdNN9t6U8bxOjUoKQ27Hp
PfMUyyksgHtqFmx+xluj8Fj6Uxkeq86JdFqObvcLx9uIIKbpuc6lRhOB3KYJIySJ4oCF6boN5C/g
rpxxhu2uXO8Ydqd/RJCwNpCv+5+OjjUQ5yX0cv99P0beit56XpyX1d2j8EMecuvResEUURHlBLYV
L7lORIAAI6uqvHhzK8w8OMCX9TQwPZB0P2HVSmJEbVyRCehT9PNOXRa831M8IgCigUDNX72ttvIm
qQtrEUfJKcHfMU5MBl5hNYdBrHhD7dW1R96mesgvi7QaeSuV73xwzBarC7A9/i/g+ulHjU6LxrNN
5/ZrZCv/IOaYODzESCXNBbw7icjv9acpkLV/KFvEbEdHlLg9toggLPSt9d3hESvIs6Yo3mpO5R9o
vyvJRfT88GRGPBzId2m93OQ6f6S8Jf8ROHu8UiRerIeyVv23mkVxP2qpul+iiBD5DTyZKu0L9FdY
Fjo1ZxpvccvhVIOFGSMF7Xgt7y58GMG0pwvGzjkxRq83wcoDG+zsizlb1kAsz8QKzE5MoNeT2xDX
84G43hzu1lq1OE5zF76b6koVx9CvOMea0Bv5+3bcfBD7Zqh4qOL9Yelq8jkJA2ovjctKwIM3861N
LfnbugvChz4nSzK1IwwPx3z38UyuMsLqF60u0mermiqieftp218x8/WEDo6D32SLXH1FRYja4NnD
uKpgtzv/5zoUOko22bv+qVprMXCfj4D6uy3Qdk4R90Fc9O8cVbl0HSB8/LD0W7MzMQZ+qtw7QlTy
nMmUqkDocFVNK7ozoLM22WO96iN3Ck9Q4bHyqXrflgfoHP2NgCucB85qL8GzBalMEYTcnKcdQR1H
z+70a9a2jiwf2qmdaRNo9vxrsBTBL81xQi+NqYLu1m6L+4IZDoIH8/NUhzer9aj/qHq9VteIYHmR
1YrD+oFcjL6/R5xW/YH3gfQPrnH8/ImHfo/QzS3rIZ44tB4tOPhHp9/a4Db3DPOvfldYGH5Kwjyv
UcuXlN1XaWQkZbRQwmOjLDu61RDQUmzvWxbXto8Op+qiz1axljTHrkggkpZgmOhcFnWJA3iTu8W4
QRjQYbNQ97aJgK6Jn8qcPSJzXOfemGBqvT/XQbh2FALmc3Rgqp72MwN6Ps5Z2c34/ol+cLLKRd1w
QC/ZW9myNgyKhY1Z5XOPhCQ4NkunHV5bluVlo+tPj0RKW+qqADS/7fbsAgPPWv7IQ77rFHfNPD10
DjLZm1ZeEz4TeRQuv8cgp+S3Rsa/XNpq91+tSvrBiYnq/9g7r+a2sXRd/5WuuYcLOVSdmapDgoRE
ZQfZ1g1KbtnIGQvp158Hsrs3CWrI8b7ap2r3xXT3qK0FLKzwhTc0nPog3AaxGsF+ZBtCG+erEur5
xRBGsr3it+hwnBpEb+6jJrRpQXRqLm8sihbZJpYk2G26EbfBdaQHTvw+NftQ3pqcXt1lb6dB+NGC
jDnTIUst2ERJLGd30QSe5CarBjPdwg4J+i9KF5Sk4w3OhDkYaKR/rDT0O48mXhG8T5HHhh5QdZoi
aPqYDW4QZubHQAyH1KY1GyrQLoFiKkT9FSgVgPxSf48+a01hK42Lh6BtgLFb6N31a62nd3Ud9NRL
P+uhXjyAfoTrPoVAAwgvo+yLPAaR05ypdB3XkIj0wbEotmVqzpG5eR5grKuSU3lA1YpbRCCeSgh8
CPIPkO7LaDgnzjsXzvYrNiiH0CdARwRvOVacvqiMOyTfaT+OwovHpHtstAhvykSK3/dhK7Z0K3yx
dvL+Czoz4oZ49xxv/K3hKQAgLkbpiErlIisXtkmFuaYrIUc98CVRSEhcNLpef+r1sHl0lCb4kbYF
yKkiaq4lTfpxujyyHH/u2FAfAczNRMwun4fVEcqnY11DlvIo1xT2CgYXVRjisUvgT+0GFY9qM9lF
N6PxwNQTW1ZnukfLssRcBaE/Q7CjUJVW9cUElEQTMiLvI3JhoMmBXAeY55TyZ4dXv7ZN0X01uIs3
p9/6SDphHpVSEHJhJu1KwvzD1w6g5qm1HyI1LyWPdGyiXdfn7VoFqxq5cgzJIYht+ypWENdIgX2/
R1oiO1P/OZp6VPCMV/EEJIxnJ8nDZ7DtHrIwX8YLCUOLnWEi6nYl96Lr1wggVtNVhXJU/j6s9Pol
cwL5DkmVttmenonXwvH++ieoQtQE6QL6sCZFssVMUAnRYHml8UU51ib5dl3200ttVH33HsCKaq1r
CinGzI5rf6jE4NE2RaapvWnjRklvUr1Xpfskd4rmR9+WKfTfyLSCq0C3kumCyx9Duc5p0X7pyind
+H5pDRzbIUgkPTQ5aqUaj4+kAhCzllolla+mwQZKO1Rh0W9LXTb9ixgZq+wTxAu9+AJC3FZv7VhA
uTBCXwQXVH9LJC9MhKkuUkv0+joxqX9sBX6YKeRxuIarQdJzuYcqbBSfabmPykYINXuBNCq3q74G
OLgukQz7SOFdIdFBLyW9UjMnbbf1EE2jd3rKjxqTFoa6lOZB5qCNY1jaYsplQLSjlfQwy5B1dgeQ
MVsfv2bXqNToMQYIcm2kxbATRVasCqLrO9TkDS8p5965GKN1IZfFxZlnOloHNMJowGEeqVlU2VB+
O1yN7VTmgYQO3dZpbHSeephm0q7NY0V6bMcMXQDb72BGgqPEHFBzpnwjLCKj25p6GXskRyv0ccCh
or4E1jbKHugdpVrpHUWPF7jVzaMNbT64GH0KRps+l6qvFjYPoD2HwfhSCgMvYX+0qs9SU6fxbohB
AKcI5VbbIJMn/0JXoRasRKWiBDuoOeAMdDJAvGT+SGwYUPbbpJFfghsUSWddQdfo8x3VD0N/6LV4
KLepjrrsB7s1g+qSsLOVaeIUob6F6N5Lq1aK7esE/UPckNgjn9VqqlOAvtVQUywXfv61VCzsMcZW
F2S6CHjU2yKmfLJyoMKRIneUntZK2xpgLhS1je9HAlVrR/pDwxvh6SnejENciztTrXMqiHlVv9dj
sPoeWW83XpoIAZmPQkE3K5BiDfAU+AzzU8CHesSAXntuJEOUV81A+WUThui1AYFVfaz/JtorIKQb
cLmhWkwY7gEvi277tu5JkJvJ/qh3+oiJVBlM7xu2V74uEBExsUjP+POZL1FVs4ysj8jnhAOHOIan
AJiBZhh9Qqe7NbrYKVxkGqiYow9Zb/gKk+/CMRyTbWPY4rlMAx2fDiRXdoMSAIoVYdxsxTDG5poo
jlcIRWiCYOrR6wQgoDcrx88UadMgKx/ddbGmqrtCzljmBoCibo03T9H/id4p6P0VCwBtZtRWW6R5
aIRJ2nVQO3P+qjQSYwVm6oFftcf7MmnkchVJVoPbeUYgDPQFJFyTYHZ+FzROZb5XRJHuADMpIMdt
Mw2h7UTCA/RUKFtfSYLQy6VBMa5gAvLSESJx0S2CBv4XqO5ooDuJrddIMqBGldWK/10PcXUl0u0B
jPWoNu6adLCa3SjVQJkkM+8fs6QReETKnSzO3GLLUAmBQ+JeYza/mc1TtAWWAMXzUg6jKUBdC3G8
YHDqh6nG5YVwZrrMWWi/2cedxyNOmEW9+B7K0lGdYFSITmU8LZO0D+gX/4mOD7hTECffQqPuv50+
k46auIyHVLbtYBwBbgEN1sMjyZKcMkUkBjacZUCcserhLgycbQ0P8mucoSyDqFWXXgmnw48x6nVl
1Trq4NFrt7+qZvCcWHJOgmzq9HEtJGbRjsYtCqf6yHcdkHJr4qHiOim7/DqEFg3fNNI/n36HZdt9
fgXeQFVtWi+KLS9OVfIzPxQJqnvBgOwLbANla8GLck1rouYaqAiiyZQBrwW0hDPXjKozPfs3O3gc
jBlM5Ne42NFiW3Rji0KAixS+iTsolBvgiwkCuU2fwyDzZUM4t+Rc6ofIbNRp25gBUA+pj6cvQ1sZ
+NC1iICviRkRdmpIseHpaUK9IMeE2oD61vSnmZr+E/e82X4AzQr7GnaPE25tQwBlDipFuikjy0E0
h+pTtzo9rUcrnxYAMwtmhAMIr+/FDSrlnR/kRVfCTR5j16Ta8yOIUXNVFGim4NCl+EyUqs3NuMPJ
RGcQCXswaMSLRMyHazFAaRDxoaDy+lGm5u0HmM3YIkOjDt4l14Be99GVRTEi89SgNtVVnBeKhiE4
07aR2ygZ8cqToZegzeHQ1THr7DFvUr0FfxBBGSAbg4VshRoUo4lW9aOUieFToFZRcAmQiFJ9VITr
lJxYvoDLl5GxYqF2mYDg+BOfyGDTz71jzt7m8XWqf8ut7KRPM5KAfxYEhxB02n/9W9Oyeby//7Pm
X//n1/juc/t88C80DWgyPYjv9fj+eyPS9i9T4/m//E9/+Mf319/ycSy///MffxYib+ffFkRFvm8u
hrGQysL6945kKL59/6P48cfN81t/7qctmYSNmAKoyyF+In9EjpJTuP/etP/8Bz+yWZowhGhn0uUl
WP3bmMzQ3wGSJPWkBYwOv6ayORu0IcN//oMfyWBOwQ5g0ACgwVH++8ZkM/yNBI8jCJ8Scz6750Ni
r/tdF31BIyyQgIQgtd36z0NdpivyAHvVFpHxAAiEchotAnKRc6CVV0Hy/9o0r4OT1JFYozTLqyy3
qQy5NFN7zV8VZRXRE/AttA8m6l7EOqigVYiIrerebHcZBZcHSdAMi0SkeKncNztqvwn0Ua7PbG0Q
mMwA8/Sq7fk/sev60o1AO8MQvtIVs6u6Jek9de3Ev4+UbPiz76VicFHk0leQI/1NUBvt51pGtRul
8ay9QJxafYmUrkd7hrZtuIWyEax0KVKLDS2nEmoCml6+HzoP2ZhFT+1Eu2KFJ0gZrtBGHB4xEdia
Umo8oz2FNUistSJCoBaVDbyBaYfXsFV/jK1i3NgoFP3S9PytXflv99r+VvvXyb37P3BXAlk+tSc/
PEPx+uM++l7X3/94zl/+uAEZ+z093Nmvv+PX/jTMdwAe2VAaKTZoi1kJ8Nf+5EfsybnwQs8Wcs3f
u1O33r0CeGQA4LOkn8Ge/rU7dRNHQdrLc5Jkmvzx37INJKA4uFdm6UbHMGR090jBFYtI4XB/6uhg
hUDZQw8KUHOBIudnxtxWTXZtRS35k0ZrMp7GABJ0G9K2eQ8S7GrKsVq2u9gLU34i6jG8oJ8LRUvR
ngwScDRzqg0yQTCIouwKYOkO9fEtaisfCH6f+jr9oZc6gp3WlTClXTAAyAPkjynvEL/Moh6s10cb
8D0Ul6HdqKL44oQTtSha5PM/xIEBYCgOy7U+BN+yxoYQRzyzNnWoIp1mfZuU5nuWONLGR2hjU3W2
tCEVS12qb+xy7VbT86dIVi8KEKUznzqAaBbRqdGoiFOeXKeQU13MQaebaZwm2MTJTY1QOp6/PU8Q
xT/sAV0XlK8INIzqC+2mJ6eAdKD4u1agqNXH/g6TF7T2GD5rk2+yUTte5lNZ7ZS8/PlY0ay/VFeY
93Z5CU09+ORId0MJiWuyk01nF8TR5m0YDMijtNEL/oIfA9gwN5M8FAjoOihgtPJjFnblvV6BuZN0
kE5Dbzcr1RKwv+IXfwhiOo/f6izI1lmFJFNfilu9UD5njUSHt39C+uWxQSwZuCvegiOkOSLVy8nG
1QtdQarmaVSu6ZHeknBu4hBxrCxHHM+ZPqO9Q1/e4Bth+oBOj3gQbXmfwANZxyPvgwYxFGrb0Dx1
0i2it+saZvQutddwXKstIgtfWuh7BQBbSuemxEoRK1+a5PWgf7Xkjko9qEzaixhEFNE3vxnGKxvM
8iYQqrRxRj3ZhUWFDbNFjxXTsgcT3cHYhA0UKZK2q+nOXkZ+2JLkau02HzTUbQyaeak/3rRNUrhW
g1ZEEiJaNJJMr/KBR5AQoUFuT11TUIIuSMmJHoZoPlIzGIBiaKjltDVptgE/MKX3jqKHv4treW4+
6N7gI/gc6ZonpR1kuqy9HRH2okzE0kx7RODCicVuGmJllcqmh5mtxc6lwsfSlfxpKrvezQ2ampWy
U/TkfRrX95bM14f6fJ8ptxg/btUqedo7ve5/Xob7lp0cbntxJfuf9EaWZ7CkAXyejvnh/kcMo9CR
mwOVlZb0MQvDI2eGtJSQPerpGXzmouz5a7QZGaurjKo4i9E6oSiSRPfFs2ya7GbgeLUFna3IvyAL
iKXgbQ+WpG3Jp6Kk+XL6TRfA61+DEwyZsJop9C4VofNMwSvNUAOvSJJvmkGz1ASIgnIyBxwwrp8f
ImvA3aXQL7NrabK2px9hriXvxSOvk033nSOdk5ZC4SKI10EHZpWhBN6sK6mr2TUsuMuKpihSC5B9
kjPTveDDvL7x7BnJeJS3Dd758OPmKKjXnc/H9R24OC0SKeH4WCd3bcmWr/s2phnsfNSR7oTz0T/G
unnT4uheIXdGwpu0A0W3aGu0yF/r+qNTSG4mqAp3j3aBeYqaXGhldZs5lTe9oEMJhjFtXWssN8rE
eZQLGPKoYmH3bV2WRfQc982lFDRXfhVuOI02sh1+N6vBdgnDnxDbAYejKdfA/YCjQEYHP9Fu4kpB
rIWudRj2z5DhP2bkrKsEfdMrtZ6kddfrL1ZVf4kbO8c7TWu8UigPeGs1YI5rqIsBNMxinB7ViuPT
Vh+T0f4YTvLjCMYelUv7FsvEcY374i6PxLbAW7w05V/i978VLf0HhuL/WUD1/5Pj8t72mPOnX3nR
7XNGXvR/yZEC8fwaRK2e62/iBeD1z8Tp8uWf/yAQ+RVBmco7E1IZWSWLmYLMHCj9iqD4Echxytga
RmuaQ5z1dwylWO8sDjf6WmRHRF0zqeNXDKWY79BlRmsGRAeWcPzK38lwXnft3q6mMmzix8j/UF+Z
bZEWIZRQyxzhLqRq0i6zPoCHaHbtCLUSyuMkf9NKxE1WBlJP2x4w4U0+2dm4avux0iEEhNaliq3s
gzEA6aBdrX/Gf5qbdWznvv5MaPsGRhoI6gR4eWUNuX3GdUdbXABQ9RBcpkRjz7Y7DhWbwzNCorgt
QwPt3VAY43PPRfkhMY0Ro11nBl47Tv2odKAfi9SPEkIE1TXZKKPco7tIYRCLNAymMW3CV6NYUwPT
QYFKifYpCJUNDWXrlrLUeC9arf+i1cqIlsykSfcdfY2tVUBpMYFAiVWcwUGbAjeX74I0R1IGFfvx
wYzj8NpX8+SSLmFKbT3DIZWiW1J5TSTj87C3/t64C+eqzcGHZCqgkAEGYj5gYC5uJ0XoXZZi5sl9
jD1P2YYW4mhIxzmlbK5PD7W4CV5nHdC1peBJS2JKjn2QFkcFuJ02SwYKcWO9SfNS3qEOBzDV6eyV
1fiWF4j84XXM3zqF/rMj5q77jp42Cc7Nc9n8sRX5y3NL8eK1aPJ3EeVn2eTvf/0fUlNhl//7gsp8
zDy/FM3+OaPwJ/5K1Zx3OiLquHtqsEhYsOzkv1I1551JTQK3Y6o2dE3nNnFe1HO9RNEwcidwcoBS
KBZ76L+SNX4kY9lAEmdwSM01kN86aOaDZH998lAcL8QuLBw6gcuGbY6sTK6WurSmR3eNHn+AGJQe
4CuaGL7YmA7acRvJV+mgOxwl0bppJMj6KPTDc84ox+/Cdmx+QBIS6hq95P47uORuPdVEgJvQsICv
tJrSvwBZN1Z1U5qfCiOPb2ogQdrP2vD/LsX9C2wuR51Yi3XUAsT54zFChC7/g1of1YSDlUm17O+l
aervIF4BEjE1YBoc2Fx0f92BlPnmi47qH/ZpKgSg/1qa9jsqgwhFUn3QqFXb/OivO9B+h9CeonNB
QujSHfO3qnxHl8jrJcg1i2+izZJfHGfjVNeI55qO2+g1WTmYHRD5lPwnT6Tjj71p+k9OacYCMkMM
T85C7X0+WvcqijI2GSmgat9tc1KpKQjijVnJ5cYBrnJ6pEUDyMD8kaHIX9l2EJpNai0HQ6ES6kAD
4bWmHrFHzbnq7Mc8G3pXIf/cZnUNVLHrgJv7EvKW5ZfRQm7Pl+9DfDGfMu1HF7xHYjveGFKG5uC4
avBbRQQjUdedrmWb8FyX4OhW4Xkd4pC5sIzlzpL/Fts1hCZAo64YESOdKHDOKKqSXBrnhlLxR0D1
uCudnqVX99z9Y8kGwsEKA8JEjwkAKOff/gdJ0VoDAZc5bhnb6ClWwLiq7keK1N8DAPabfraXzXA/
uQkjaVgPGD2hzuHcdDr5M0GJW5XApiObqB1JctbyWmtIAAPot93jbPS5RccPyQnwDCTnVoRiCYLj
duA8jQb0l6QsPvS1+TB0UD9aXUJtEXG8tUC6Z2NYkZcYqLhB+PaBvCKggthj4yLmuGmKMv3c1NJa
G7roTOL1ClZYTAmAAD6EA7LG5K/DKan7IcDqt3Xc0EaBEeYLpJgxecnTLFpFlPNd0QRfsrZFwLrx
r3GG2qXcNfAQgrP0s3n2jx6FfQKWjUeCX3H4KLi8WwhYlo4L2asAzpk17lgOKIXRSkMUO25XKerM
m4iCc6joK6VBCnzU63VvVJ/7zqzP8cBOP87S5NHRRWElXeG4jlTSgNTQeu0QM1lr4hHQebw+szbf
GI11CeOdFjWFjkUCHA1Bpmudgy16Bbba6dtuE5TAfk6Pwll5PMcY4HAy425HBDkHlntHUgZTO1Wi
znGl1MemdmiftAF2gBWJGyRy0V2PJ3ccbA15M01agaHfjVY5utPKtELjojFTeR0WVuOZQ/a+xHUZ
YUgaFbn1ouU4fXTOjUgV/2bq5WAtaWLr52q3IaP2KPmZq3Bs0PXsbrUpwookdD7Bi7gTfqNflchx
4TSG0F0VQKlworLYlD2yRHNtShldGw2UyyrI0OYNCyyRJMvL0T7d6ENTI1Lk01qIX5K8/xoEcnVt
p5Ca0BZGxRzSpYGa6iqJPnVRMa1wZ1JWZtFAwgvjcINaFVWULj9nQLsALnEem3NYzlIGq8e1tfSQ
C4e06mnCOK6VpiN4lrlqOq007LouWkP6iHlrcaUA7tpiFIOEduDi8Tu4qWGvO/7YmWyBOPFoY3Hg
QWi0DRpo87W7/9EtpxQtBDjbtWqbImXTIxJLiXsl/+n0yM/1r3o/8pkF/eagtjLrKLw6Ly0Glace
VEnAoHlw37Wtsw3MrqX5W91MEZZjNow4VtvX0+v7zeOMVJlOBYBFjuTFcYYQpqV3FdpFjSEuG2Lk
jT0Oidcxp0jEOmupEU8ku5BrC+tplJPoKuuMC7uRwjOvv/CP/LkCyLaJhDQQbCRqh5Put8ZUlK+q
pTVIuzGToQ7JKOiHVo/EVUVLYAJgtq4CcFN+HQ9u1bT2RrWkW/RIhp1turOr9Qp6VXxxepJercuX
By3r0iJY0DhqtMVZk0RQJcgObNfJvmpWld6l4y2OBiujN7cz3pjNI5ce3pWXGuQTkzq0LpDO7YxI
bJBOhpkXcEcplL5HtYYciWhugzPPOm1QhIi195GK/HfYxI5HZs5vo8K6tnIT6haF8y6+qezeBo8m
fR3wYgmcusTV6RmBAWcljayOIb1O+vjC6X1/BbEailQRIXgvVaD1zfCZBIdK8zTijK5M11ZwV6Gv
t5YypBRRLL+S5Eq4fSbhrMBEg+cG9TBWSPtNQbJWqvQBJskZN855UR3Np0pzilOVMM9ZHKpGWJW5
8DGI7LHgdjVYmwEe8WobfYpUtf55hP9vQrKfkBC+/vt85GP4/Y/Vc/icPTf76fEcE/9Kjy11rqiB
0TTIFn7BCX7lILb8jpSZzFkj/gMLttfLVK13swgGICQUJOZiB9/xVw6iyu/4NQRJFv1MsEnUr/9C
W/zKAygq0EwOvhe//n2/kzHvr/31IoPJYddR1wNPPWfjh0cD+K8G4z6j9JywQ05bg6ua12a53ZuU
N0ZZhtg/RwHRNDP62c6L7COg06VruIB4ge+vu9bHwU924NZCZ1kNxZiTlejnTr033wy4BrAMfKZt
e9E2mIpwosNlzrJ2oAPGmttZksvGPf1m84c4mkCNaAnIhmnRw5rvnr0oRgRF2xA3cEYpGWEZdCcd
/l4IChEyb5u5gQLwd6VT1b1G1EAayb1QbdPyPDK2tVIZl5VcDbOQcvYNxUenQuuiENqH2Gw14aml
hXzWHKtco0YnqfdCgWeBIss4xlfoWdg3AmWNu1LJUsj1rXROgGhO1Q5Xh0oPfrbOJJEzuEIOX65H
Vk7MQD2vmST9XlLVYFzpeaiuM4jBnwSGFKuxL4t10zoIEtVyd6FjArUdlZy6q1RZ/ZnZXrbCUIOA
9MFFPjsE0oNfKnWYThFGtlWhIi7ZJjxxdfgaDQik4Nc9Po6SQ5t10hIPOqC5AjOruZI86GeC8eOF
RZlLIS1AexJvshn5sP/FjUKHbpRbOSp6af8ZJF5201kgVE4vrKN1pYE319Ca4m/UypeKcFIkQ+2c
dRSisgPHhwTgTjbp9qT4hZyZ1aPdyeFDrwApFjBHsCvmVbC3hHWjVZVGzkMISXmF1WM7fG6BsOJ2
VOSf5GGQXhT0y343y5AZ1dJnq1k2KdoWi/05llqFVqUTeIERwneX4yHdCWBD5yKM5RKmLG0qZHJz
24IG4jzPey8XqFZXKa1SeZFj2bswgvOdIhZ81aaVfSbOOloYr0MBMiGaoXy5DLT90klIAmBkS2Cq
P4a+ftVIVv2bF/zcLOE7EVjA+wCDsjiw41xNgcaXpRf5uALU7ZBcqO3Q3cHTrm8w3vrN7iuoGQe+
tsZQBNCg2xZHQMTl5Ziox3iF3d+rWnQ96XHjCqnbZIP0p4HtzpmF/8YsOtDHoe9QFUNja3FX+JyC
06w14KGig0vMSM0Keus5Z+23R3EowaArBtJvMY2WyFEsRFXLgxztrCYkeDaK4me/vyKgCEN64gSl
5faqWbm3+AADMaP44nk9ggSbMe6/4YfVnBlk2aJ//UScERZhgYas21xK31/ieOZ2FauSdwF4tO6V
Pl9D0myxzFIeM2U0Ub+Mk4sKZYU10mzRtlLzYFP0snnmHHlrTmf4MpXMGW21bJyreZcaqs+X60v0
epvU0bZTbvhnYomjbGZekZQM2NE/CXCL142qxLQbhdd1fKd07RZdB2D/Gyy8PoxZ95EImHKRpgHe
L1CUri79UnkaiL1XoAnTdaH4JP6oep4+rt98dw4y5h+QMxKyh99AN4IEJRu19EZNfJzbCVu9Gs+F
UW8NggQhhzSrlqtwcfNoRhNBN2OQskQUXMIeZw0aNTizno5uHuaXuuRMDtc45p1FRNPASSniaig9
H6GoC5GU0ceEU203wC05czjPv+ogvpiHopOHuh3to9fW0f7KHfkYnaiRHu6KlhIPwhUbCuW5W6J7
vBZDIlG2rMZNLaOmcvp7HW8aYOjoq9Dnpt3K7be49Hw8wTB7KkrP7JvuayyMfJc3gQQSoikxBYsg
WKPu/B3FNuOmz5J0l+LmgKOGEZ1ZOfNHO5gDil/oJyKtQYBFsL94EEk2taItEEJTg+qHLKO9XMKP
wMbW12YLyOTMJj267OeUgbyU1+dcQt3vcKEi4Bo0WSrlXqxnyHfXeRWopNNIm8V+218kGWo0mwzu
0afTE360dhkX6ADXlk0tCo2/w3Fbw+zruBe515Mt3ZgWuzZ1AuPM7fhK/F3MJunF3NKBHsyhuCj1
DJQZrYG6OsbCUvupsu2RLngqLvw6k67GssIGD2vAyzALQ2SjrfTWArG8yTKCAVNk01cmbrzUbcjv
65QaBFLXfTwgClE4Hy2hf8n0dHxA6j26JnfBEE9t+EhJVV06cd+6iBWUO00S+HTIg3BhQIsHtMQg
TAaY8+ZpJ1/lYgqvfBlHGhvYMjqrGoJCdh55KInV2yTA4i1Lh+QWGXDTHSfOtd/+DBrAVQfcu85f
y+BVchpofdaYe+E4Gi5Ig94FmvT19CAL3cM5VoC5MgsfwgIiwZ27xfv7GnaplI7JkHu1n/4ZlNHd
YJrYQSOls3aUDuJbl99T1P2Qy9MmBmC36n3Tw1dnq2oJKht5eY3iOhp1JVaHpx/t6MSZn4y0GQCL
Mh+ii+hC+FFXINTJ8lcHcTlhY+VOJQpbKu4EmMcG7ACVU0CPlHOCu0fH6mLkxZwYlYO9by/nHlaT
/Vp0sOPzZMQJMRLnSr5v7DWIQ7QnoauyxY9i3g6PFFn0SG7UAz7ZZhWuK6Ryzkzlm6PAgacWQSXO
Xib1iVZqKBHMO7oRCuwyvqs2+Y+nv9dbg6DLTKMMQgRB7+LYkCWjimRY3F6NXI07CRUBJpp17ulR
3loV1CVUriLaHspSytbEe8Pyy5hvQ3Cx9RGJ+hL6veGODQ047JzNHdbkWBPXUJL/G7OI2CF8QC4j
qnaLO71LIvQK8yHzwlyPHvVUzhHZ6o2L0y/4xiVDtgrtai4ogdJcxEwTPVSsESNoTlllXuUpdi6c
iqFbBBE2YYEePp8e740J5YNRfGFAY64eHB4A6tAPFezuzJsVuT1DE+hhdgGuCgV1V7wroKp1FvdM
PtZn5nMO3BcXgE64zdFD1Zc8bDGyk9pp1+M64U1jhpdDM5eNxVS7WlLHH0w+6iaw8toNmqiiWowS
2ekXf2O9Hgw/nwJ7Eb9gEb36WnhSpQ/rDKHGNUphw5no5Y3POWNuTMImbjrTWIySDL5aYm+QehLd
/oth1lBESa9YKaEqtoYG4vz0Wx1PKoclB8rcHrewXFnk6pOEEFZZhKmHY4Xs5nHxBcya8dW2YQpj
eMUdCCn7TgrxeMqGzr48PfrxYgI8xN6kecFhQw/ncE57LZAxhKMNEFfJHWe04+rCku4qUdfrtEQy
jUUm36IXf+ZUOEL5kfK+clmJXLjJkEo/HFjRKkx9Ar/wME1pm5skq/2C7pluSVc01bTvKp+XDKSW
quZhEGFzQxpgNOseW4Rik0Ht/YwXqr0W1sCxYaLU8LVulM5yqXFJz30867Mp44hoXQsIwcCKoKUK
ak1j+15OZvndUgjSFhXFWYi0fdcqWxUpzsfcaMWlhhjckwisqF+XdglpOugb+448x1UrybS/aoFN
g00q+vApsbP6++lPcrzM0T4hcKZYRLKnLYWN+zYbYtonpWc5kvy14cZetVFdnIkjjmNVxQGCoxqA
36kGLEW/826Cs1y1hUc7+M4Phmulh+/ia/lHe6RToza2c+b0OC4wgmacUxLGw5GB8/Lwk2PYOMsA
Rbknw167xMIcTooMuJH9EewclUY1uqb5BvcBWuN1rcZ3jdWfC9KO33t+CK5vgpQ5R1ks+AxntkRt
/MzrnDk6T52u2iG0a18qQzBheYMr3ZXs29PL6Y/61stzAbLQAQqRjSwBSai0hcEE2t5rIyvZxmUh
33L1S7hv4pUy9G17G2Hd/eS3Fm6oeKZt4yqevNMPcXzUqMDuQQXMqMG5y3H4ARwprHHembg5cq38
mCLBeBlEbbux+gpTH+zm6MTXTQzTv8WgMkmsM+O/PQl7D7BYAfAK8VzAH8sT2lA8VO0UPwy6kWxw
o5SQrzPKKwTIrS1o3RRAEpqjEWJRZ5bh8fY6nIR5kvZuEZz9ZMsftQyNAPEctPhYGfrUnLmj3xoE
HQLQAVT3+PviUG8bytsdArKsMi28bzodMT810y5Of8+3R4F29/pFWViHr4KmWC9K0M5Uy3XZbZVM
va+x/T5zQR0XhWyV1gAlNuSYwOctjwqtc2Am2RVhVJyVq0zvww8oXLcuXQTpBsk+aBZi6O5zn3Q+
z1OQJc2QfLf1VNtMg2Te5qWRXKBkh1da0p5TWH9rDvYfbjEHwgyLGGEkPice7Oh15uOD5MNgOj3T
86V/GPkwBWAraPJD1yG3W8x02GuVUJiCXC/TT+jO59cTmoSbWA/PZNnH4QcjoUwKOwZxCU7ow5H8
sg4SoaeZN06RgkBrrgElgI1cRvVTi6v54+kXOzfcIqeXVG41LheGk1OcPgp0Vsw68C+RT48vHV+S
zkzkm+PR4ZkpEESQ5vw593Zfg2ZbFXVZ5mG0FXzCR1HxMIcy3bCyWqrShf/b0RzTadkoOulcI/RE
Dsfr/cy0g5Hx/FxI1ymiJJtk1Es84RF9UH2EXn97PmG400PGaogUcdnzzTF7CvuR1hIc1gljUBFu
bKN4npSpubKm7JxY2sKZaa4G0N2BJDu7zDiKsQTCSEGhJiiGJx53Xbcy4+RHW9rroG23RZDfSTLa
tB2sCSVKrmMJUeYZHZQVqPomW6kIroHI2G4icKE2sd8rSuyKC49QzA1hE5759G/cvJSVWTiOAjWG
3tThp+h8eg94uCU4qFnyyqb8oGl3dOrLtT0CTEQ8xjnzMea9v9i1dDq4byEmz9SGxX1nBTjMto6Z
eJpc9x4OqXOFKkrWchPf4Lpt7gLU7imdmM2ZI3NexUcDI4tBeUWG3LdM0boAPWLY9ok39sJwkZ6s
3KYI2zM32RH6jI+PP8ysp8BmQjVrEctIFuirwg8TrwXgBv/TdDC7DZu7oXWsC8z0oh0CA9Nz2iKf
jH2XjMPC4FwaaZ24pd7Zt1FaG2fefP6IizdHYWGm9s1cJvKnw4/cOHXuZ3gXehA35Ustb4lwZORd
tNQ+1+R8cyhOEvAf6CLOnKmDo6RKYSS3BW+ftHrk5XJM4hu02SXegJ9Pb+o3PifnFe1Ugte59LNY
R5lawYtv7JhcxUfpUavqbZvY8Zmpe+NohEpBB4Kk3ibLXrxPI4/6mJVF7GUdK8dGZvyDiDvZRWZ+
8vKqCz+efqs35g+SJQPOQo+EKItAiL56Rz6oxR4C3fqOBsiwxQh83NkiL85s/TeH4s3oe8A0pfd4
+KmEVGRDhAaYF2YdUu+z6O80auqlKeJzIK3XFbZYgQ6+PnQfWRlgIZcfq1EKRJmciCK80mM/Huog
P5PCM8qunjVwsVKTa/kCod9wa1amfjMhSnWp0UC8QpLdfwgjXd+MVMReNAsu/UoaDKRZgs7Nhxol
xC5L1sDraYGlUnwFiNNcj7nf3eE97buGP6DKATPsd2ER8HwgHM4pM9124J2L+ZPNpGom3mmg2eGa
XWmuRkMkZ47LeWYOZw5Qm82BqdApAcm4mDkl8xsMKMrIK6qp22LOaG46tMy8QY9xAjLxxaq4kLa/
uwq5FLid57eiMWYtAhANazg4bmHkUW1JtugjGZuqAK9jWd2Z9f5G9kHWQxj3s78PdvRwFgcpxgbG
0kJPYBzt9cLWt4rWqsgKVhpqQWq0roqqvTN6Ogg9DvBrM6jP+eEcHyX0ZwCE0YQBoXsEPelI7fC1
yyKvBnK0NYoUQv+A2ejpSVXeHAZVJrpRXA/E7YeviscMeAnHCb0UbBwhQCApmzrG7EWafOQma1+7
QL65vS6zIr8M0cK4G538KfBL4xrmOYyF/0faeTS5bYRp+A8tqpDDFSBBcqJmFK0LSpYthEbOwK/f
B3MSMShi5b3oYkvNbnT4whvYxPfaNFennR+2lHVWe4wrGwAH7LNFYXb1uRV6L5qJlxzfQAouUoza
DA6IzdnAe9yd8nx8AkqOqEPy5kg6W+e5LAx3ruP5GKA2t/OCvr+XFqkiKGyUWTha61KLYY6DXhVm
dAob0/grmCbZ70mGDtEojB1a6/tYhK/OfKlHE6+9O8JGw/Os4Ux8ktneVEyb0k06OlcTHiaumeua
2yI74lIA2Su1be17chcVRSZU8RDqWq252rVxP2mVOGFhLx3HEZ4sF6hO3QXx8nYuH/RJegyMALX1
EoVwO9Lqj7c/+8Y6L/wfmRKnwdW8rqlaQ9d1kRoKovCqOGr06M5aMXVeDadq56nZuMTgt4DFR0GC
tV63G7Q4iczp7VVT1eZOikz7Luvz1uW3iWNj9Ni2tMUfY1HAeHKiQZPCiSPaXD2leFyWUyJ4SidV
k/BuVeoDTcrdeG9rGZFKXUjdAM6RbLg+1VpeYT9Y6cmJh+9pHhP7ecps+eJEduiVimgLNynb4YDs
PIE8zoEXs9EwH4j1xs2DsKLxiSM7rYN7pVTKL3/+iRHUojNAqx3kzyp6ibQQW4NxTvBump6QhKwe
ErtHbtIp9LvbI23cbYgHvrWgUV+UreW//5ZC6kJp4ZFkyUmrzATGSpZBUNY7zLpuj7P84tVVBYsR
Yi1sigXkunp0CcakWSlzQjFtUrxAN1HDipt/E1V+5t7aI29s7dul0wcdHS1JGkrXs2prVY4MsEQn
MsgAPVWdmDmuchfrmcqPLLSC+i7Vd96JrQ0FUIEUZdFXQzHzetAkdZxqGB1CzryI/bI0sSfAy8HX
em2vb/rWl14vJzkBRFH6DAy3epIgeynRIAdsEEn5GLUmWhftEwHoQ2CoR2QHUDWuLo2gNoprgtZb
rzJiOmPRPNlxA7mEqvtQP+GS9tkq9/yN39FJeIjQm6G4xdPjgH1dHSzLwq+VYC85pZQ+PRGjD2Ri
DulaSjwcMAfHeDepyye8gYoLU0RhKpj7kyV1JnAavLlub7yNvG75OW9oJ4JlGgHXn6VqiIlEzVlK
erRLsE9X7ses/pF2pfgQNsMrDgjyATQ4jQFgq8g7t8gI9UZ91CrksCNBY+z2L1oGfPftkMojo10Q
cWsdghzch6wOXDxJaaGvkEmOi0BA5QUYfl/KTKN7HDnm10KN+vOEbvLOnb514pEcoynCzllQRdfr
0VtWEeEWQaYylCTzSqV7BUCundhkc5IwmcEdEzFRT7keJShQreuliVFom0BSt6svMtZtB6rRhpty
7L3J7tEeG/TsqYE1s7PGb7N4t8ikmXRWTZT+17f7iDmI5BRomFWpQvISvXT9jMaveRkU4ZWyfaww
6DH4wGbnPGs5N5BTJc/UBD/VA7qfSoDDmHVoG8XNFKAWsbhT7fSu1cV9AyZFz5OfrSgh0vQPABe9
ShYvcjn8wkzrIVdpdKnx0TDCT2Exfpjk8EnB4hmMjAdqxsGDIzmNjoDKpH4YR/EVc4WfS9Rq1ZVP
cnwHEs0nlXvUbM7HhAinFJzkAbcmADkDjKApty+iKv1BM85IYnllHNyPoXMHG+5xwFWgy9RLJikf
SjO74KHwE47tfTToR6mLnlWB9SKDcQmmB95ubzCLb62knXvbOAVjfgmUTmDlVF2kpvp4e99v3o94
gS9tZ6CXa3UoC1fcaoAECoCAfmisjbKf4UTHz3CcT7eH2tzjSMYyGiH7O6mPMXYQvBXL+ykp9ilC
L8ENMcb+LycJGjYwDJ4ac6Hf//52VsLBYq6Qk1MeOtXdwE5yTUkt/sMLDY2fiHNhEgCFW40yaqmK
nUdy0jtlPoSBnBykDPmz2yu28XE4iJDK4LYRU751mH+LA7BoEWlOE/cETkoHaVQiZCnywBflXkd2
IxJgJDr0tHSg7a7xdUZf61GiczNMpo1JjyR0TxaFfdEKkeDZVxY7ucLGXiC+QwmRjJjEeC2Hn1Hq
azuVmaVU4e+7oUueJjPYwzZvj8I9SbV66cyu7juKCB064oySdTVCzJlhHsOeN/f2V9ocBZomokhL
4L/eCxZR6pAua5dDz7s3cac6kO9lO12Tzb2wSJAQOlFyVVYvBC/2rGp4GJ66RAl9vc2mwxCia2hY
ZXi8PaG3YtXqngbmZqHFwLKB9FuvG6bYg9RC6Ugmrgd8AeIM9r8VN8O5VsrouZOyYoa+bonaBxrW
Gt5MkXi4q/XMTtw6CuZ7S5L1yq1GhAQPvKziax2p1ScxO/8YwTwfpbE1voyxiVeosCTAevnkpI/K
BMDBrUqr1+86o1QNrMIqpKblocOcURn64TTi/kOsbykYvGEMV/60QKP6Inagnsmh7uR3nPhKeUFK
0dGPfZ/138w6TjovrbOhPVVGjzA7arGY3eRKb57SAnyxF9SF+pdM3o4XdqFnF+T5VdqZmvETQIox
ujihof9oFdlzXU2+miNK4zVjh9FdQT/tw2ADxwB4qKbfS+TIl983jWcTw9wGeXJ0qLzGzkw0K2X5
tTULSFl229ZfUR1s/p5nOrQeUvnIBfBmC+wu9At/M0fAKjX0I2LPRoeVGT5CnqP25l+agJhakwYZ
oKAGgQ9nj6+QWwlLICdpmcVLDfrz3GXoYh+auVMeWLNuvquxDfxcCawaEZSqPmRmVB+7CUFFWMTq
YzUonS/jYHp2YiuWvTBWR8etS4VqpmVW81e892yaC4EUZTs39kZesDSvqJXQtF88pK/vUglJ/aqQ
jfiUGZSGS8f+Fz3PcDG7+yDXZXdXNLa+EwhtHVkCb4urB4QjbbrrIetIy8krqalbbSYdxkaaj1Fs
7vrv8q+sjxGnSEbxGcEt7obrUbqwZT3pHp8Gcj1iGRWP6Lk0Rl9FFgRpAaXybx/crTuCEiqq+fxB
OLlOQOQBEWWDaWkt1TCI6Y2ro7d6GjL78+2Rtr4Z+aIMYGuhL76TRcKakWIVDruxmbSLAZr9KuUT
5fVsGk4Vmd7fqYmK/O1Btx4pyDDAaqgBE74uP+q35zDt1D6IS9DO+TCqd+zP/qJlY3EqkvEn/TV5
Z5NsrCZFYgNMC28UKORVylQHnaXkZkMWXsIGd4RRHMoy/meGfrQzsa3sjKFo8lCZftMYvp6Zrc41
+qgk/CZyMp+ClMdEtmvlUAGl8WK9slwFGMBRQ4D3MASheV+rZXMMZ4LPsJf32CgbH/fq1ywL89s6
21lSWXJAL2McB68vitYzMtz1MBMACSzwRHJ0rrvb33ZzsTWwO0uTl8BtNWaLroJh1Zx/hCmdo45z
8gHHHMOfrULbuW82thFSqARuMG10GrXq9fS49kOb142QdxbpGRi67IdJknttpTdHuaFGf3tqG2QR
GjW/Dbh6Tgesi0YVgPDJmsHphckI9CjUqRLWQXUw8qZfTHylS5Hkua+Wg+a1qeUcoc3tBF3Lrba6
jyiYA7igpER9zV7degPSgaZQSHQWcsehr9uSonT+XU1H+Zg4Fi4wjV6d5FpIZ7Xs9o7TO81GShA6
lXqEO+ibQg5axczAnsY8sVTuDDkXNJ2KY+HYeF1XD63Z/TtbJhpFsW+K+kswJBfwKA8EcB7b4SC1
5V+jUnyz1OCSmtmzhQTFmHaf1M7ZM2raeBl06IM015YqJHig683RQ41CSYkO0WA2qVdji3MUXTHs
7PaNURz0gZZGFFgxqJHXowgg73IuhfRIJntwu04tTsIWys4FtrHxFp4x1zMSVQ6A6tUNhtQ+nPWY
tLmWgFAPFUY/pmjFOZvH4EI/2HpwpKR8LfI0OMp1hKO2WcunrIl/3T4B70/c0qgk6bO4G+mMrA73
EHTNZAUVRT/cih6E0RTnStLUEylh8aOqNOv8/xtv+T2/XWA4P+IQBsbDt6ZkOmBIBrlmFuGxivBE
KlWUW26P90Ycvz5ZOn0H1NwJzCHxrUXLVIdNQ0NF92FFRcgJRbiDBLKABB3YrWa5SGgN3VNT9uUn
cBoxtezGKD7FQaO1SG0HneZXipUnroXmJjLcRa7dt1FjI1cEprI5IFGFzkjUJyBJMBG1Mq/RjEx2
EThVXnGoRF8I3yzMqJy0SNQHu56qigJrl4SYCNfY1zbdqP3onMVlucnepD7BIv/j5GL4AcE5+xZb
RUvAC56icGs9qftDi9/VpY50tfKTZqbkjpmanXq6IO11EZSe/WlM5Ve4lihxA2dubQxEA5GdA6NA
2hj5MPmhj9u0O4SmlJGlSMaMtLhulAcTLZXeM6qwSA+IlZdQ1rLRFIeR6tQLJq1dfJym+KswpAYz
3CBYVJ0CSf42Bb3+MuIyXrolhvXpPS0zlIxp5Q9W3yh+imBthjHMbIIG6rPxkV+fPPR1VuMPN+Ui
8EQna3to2w3sICHrgjlFkAgN07UUmyqlCbg8y0HBQMWbpUNtStJrB52XQsN5c0JrVBTT5NMxQGum
EZbL7yo59HH8bFdBfxc70qLC2nQVog97aLS3AvdqawK2oC9mLUqWVF+uz0Iy1si3VLbjN1YzIUol
IxVI0I+A06GILAU9H/sVfqNOw2yQQOMJ1yg7ZqCDX3g1JxDLQXNfWvlHdubx9rHZuBYgNdNNQl5j
STeXW/K3Y2qV1aQEvEW+1UYPA170k1tL8kseF/pXReL43h7u3fNHrEqRCyFHAyknqCzXw4VtlWAd
MscnjJoHjx1le3OU9I+2TiFwTEKwE0GDDavy11jO7U7Q8S6mWgZnivRZaI+/Q83NY6Z1fdSgH2ah
tJtp4QdzyL8oQmRu2ZW/DL3/cHu2mwPS9iVURrOJjuz1bGNptquh7HnI+jI4pSJvP5oT1BVnos6q
V8j4dXb7xwUXQP00B3nlWWQi9HVoJcGNi3pmKXcmEcyQOlhvTXt7+t2+WUYhhuEtQe8PBv711Bwx
whsImVoVKuUlNGTKtlIaHfEh745DIMTOa70s1dURWsajUEXRms4JOmDX4+WjailpVC15nPVUFbB+
KSrZj4GZTy6NX8vr1dJY2hZ7XZt3YcJq4FXgWPUhBg4WCU+SxbKbzSG2hz0Gybd3ysZy8jITdoPd
B/y1xtiNpt70eOQAWChyjAFmgZn3PMZHU57GR2HsMv/ehyWQlYkEl4rzgktYw8CkMJTUBEX6U1Cq
6tnsUu21DEeU+kJ2Ks4i5aWduvQ09UZwr4RWcQhi5MYSJ5E+3Z75xvqiaKYT98LYoK+9CsPKMamk
KMf+T5ann7mhhU8xxrOX24Mstk7r7XM1ymr7IFpk1JINYziIEC+FDZN4qtT8S5UGdg7Ph0sf5oKb
uJ9giDpR4jtMxZR4+K9rOCYmHj519ZFeGpZ2QsbHZKFQTdFxiuk4xLzooyy/DE3yoc1omgB4dOPK
ql3gD/cUVcxj07Z/5tcMAooPCPRg6SWC9OAMXh+IqitxOFBFdELtWHcHUpijMOXPwNL6A2qCe6S8
9+nxMp6Fqjz54aIjsnzH3x6K0UIEbW7xVIj66h8rTtVDMunaBwHl/JAFxquB0OcRzBhW6LrZUjkK
Un8y4Vn1mvHHGN/ltyBPuyAhuOIWveDff0uu2Tgzh1J4ckotOUraEKIShApjoA6UP1JT9+103isQ
bGyhpQOA5sACXoNdcz0oGWOYKS0bNW7alzxM1E9O2GUfFTACn5RIr7y8ozjspqUV7O3ejXeEoSm5
cE7pEK2V9in+zMoUx9FpsIr7UJkjVwRBBYonpY+NL2jXihhy+vhtxFUkyYKX1LIumln9pJ7xT4Wm
uxiqntp7/8uMUMVsU8I9qf9B1+Mcomt8aOruEQpFguBT9cMyiubYZXmLZKjk3T6HG4cdAjDZ74Iz
XPqf12vYdYVpTA5rOOZq6ztWa/mOglDDfxiF5JHvBKgCwfDrUShyxohP47YykEYe2NEq/MLJ3nmR
Nj8KmDdaQhAoOBbXo3RCCBqIqB8Bhpk95AjkQyRS5YLieMvlvWQSVNB2tsLmAsLbWFQmwL+sO2sC
+3ent7Tw1OjOz6pVlKMRxtlOTPi+SkAgzSkH/0JReOkVXk+tqAM9sYEcoPSQlM96ZSpuo8zyMcyj
zs9DLT1QTRFH4H/SZ6msWq+qU/kIdjP+CDht8IZ+1Kl468ZzP7f6gW4g9s5Bbc33SZmn7ig6/pTS
XZG6zdUBX4JgAVXsd0LxSRLHQSvJfJIOLVJTReLI7KNf/2F3UXdd6uTLzbt6SkpRBLVdMYhsNu1J
Q8LyaNZ5efjzUYiSYVxQsqEUtxpFs1pUK+2BDz0jUJFPVu11S1Rwe5T3iRNfeoHKLGI/UCbXEWrW
CUcPrJabNJSTL9Uw65dUprtkzjESPNRoDuDDoE4MoJrncnxBx8UCIQCUUoCEPw8jPuOFqEGz4Kx8
3vlxyxO2ivko2uOOTVxgI1K1WgM1pFEfwj73eUu6H6DJsB2D+OXJ2VzdyQauU03G2wLJQEfbN4Vq
2Jl+kpR7Xu1bbx/9A0iASDTRyFxXoee5iPNOtJI/ZYXzHMbjQxVK9nmWM903Ei17zkvUQSMn+EVT
KvsV6CEBwNyPL6VRKC+3V2VjjyPnR2RPx2QRnFwF3qHTDHVjF5JfplN1QGBLcfFjT3Y2xvtRljYq
0TYQqkX0cfXYIYYKw2JG+clM1dGV26S+RKnYE9R4f4UyCuu53KCcpzWzUJcnU+SYJvkA/tRDXU7T
OUaZz1PVeDyr4Es8OUfI+PYCUuJ7t68YltYFbyp9BfRsrq+3Jp602hjbwE87xKRi5aHUsvInvSBb
Psq6GE4luGTHLZ2i1rwua9JXI7CQs0ZlflTcQZ55hEtLfgVoN72AE5N4hOVnM3Gcj2Gvi+9jARLu
6ACypQs0q9mnKNLUn5VmTrNXWt1kenMfy98Rt84Q6tXtCQFh0Wb6ZaxHbLcdGrapFwRC7Q6pNief
8NhJA1iNsTO5cYaNmGtpYAYPjZI4I1bZRRgcgt5AkNiWVAR+EzMNH3v8tR/qrAv+GnGUWwo+5Y84
7LBjFglERlcFK/vSd6X+WRnG7FfeqvnfSRlW6OeHsjHQljR6trMTkxdI8d9Cb52nGIEj89DkMkMF
lLlHdrk5EoFZQwlkxYTwjr1y9DOxK05Agd37D2lwlMxFfiD+GqpF98WcJ5jvkD++KMVczm6tsQdO
SaTmp15tOxBC4Fp/jrqCY3ucOwAvDbM+T+CrXzKFPi+oI1V6UGo9Do4a4J1z1Gn0qFVJTr9Hkj18
zUu9eUl1ZXarQG5ebLpHmHxlD6LLJATV7E7OAQyVFFzyIfhk9pVxz+1ifUqpjb5USRIcM8pFzaHG
Cu++oO3tnDGpjzEtQg5NOtR2U8p/l5ZobVcfnDj2yImMGjlNQaqAXpvUIPofOIMPzzv8ruRzXx06
Remekj4S06k2Skn3/ifFUn3MKxUcSWxFcLFL3XmRhJk/9XJufE5RKclc1DeDD2PltK8h+KvQzW0B
elrJJJsCkSzCz3ZqSi9DnGVfbh+R5XRfX7zUqCCP0w5DHOYdfSCsHWsMRBL4YYM0KD4GGarJinqy
GvPzn48EcmdhoKKBQWZ/fRSJLCq1DjOq44iN3JdN9KvtRPUkO028E3puzQmAGGa4BPGg09cxTRKG
UT9GjERq4KP+Xt/PZWB4TSd9uz2n90h44LUok6F4w91Jd3Y1lLBL25bYoH4ZNsg0aXP2SbLo9HM3
aGcekumA2yadfgDGhyjs4UmKbO9qfZvP6hvyI/gBGGcvrZ7VJTeUGlC6IXD8LDRnPx3NzDVGZ/QL
Pf+sTt09ROnaNQN78Iyg+ZEnNsWNzinua6n9F4+JRBru2zb4K7bNezPSzF9dOYfnJtHKnVd+47tQ
SIJbSCYrcyWvFmusrFmXC/ZaKzX9qY7sf9Im647wo4M/Dtj5LOYC04IZQuttlTHbyMeLXEsDPzDM
4tBnBu2+zrIOFLJllCBSbcRJb/5jLb5lM7AHwFqipwVe7XqHh0E8JAxDadoKcU9ulQn7+WQ48/+a
/2EpYTlRP+LgIvm8OkyW0upOlDOUIyLZ7WIRuQCGKvQk23nnNG3ucaJS9rcNxwby6fW0HEN0A1oe
jt/XAzCZAqeRoyMZzbGZVeeYArO4DDy+R8lQ+kNll/mlIpLYecqXtVvvcSR0yPHQvsV8eLW2Zhhj
B48TkD8nSupTNKRBHo22H880rNHErT9VI9lJauR7X3VzZNoqyD1xobB3r6dvyFmUSPiH+C3k7mOe
11gGR5V9J/VIq4p4CD9PRVIfVWGoOx95IzJbRCptOIfUlJV1/GeHyKnUIRzcDpT7cSpLhf6Gs6c2
tXUqsZogNMMNfaG2X89vqGjTxPno+LkUxHgOm8EP2F4PoOusnYb45nzIQkDMUFR5J1CtEwRVqVAd
X4/N6omuYcHOjffARsv3eLdTwN4bPDJYPq+FTQ0QEw4BB6PkSDn1tdb4mjKmjzIGho/54k5++w1Y
bq31eOqiWw4yh9rcOxZ6nUQjKCPHl/KoenYmRG/Csi2PRdFn3DK9euhbLcM9Q4ue83rY6/NvBNZL
nY48gb2CgcXqUo2NOY3kjOEDzRouVjQ6H9TEktxORZaFfhdkMDkev96e89aZ+G3QtcTUgNESSDcG
xYNY/tmYQXKvWVnsw8PLXiZHr+E04z0sWean2wNvzpZKKLhMqEFk5debtTXHuQaXxMelf4ZoSF0c
bC1Nz3Jb1ThKRsVHJLh+3h5zo6JMCQbnsTcpTDKJ1Q3QmUYSIOXECVGiH0VK/kJ6Hv3T66bkddrU
+wilzLXb57rqW0mY39Vo9mJk32Q+bh7c0VPWgGmUJpon1ldDqqsPjdGaT+qMQEHGFvEh65rnSnfA
/9Af9mnfq5eU4hqwzMWnepJz/qrW/azzLHy9PbvN7YucOHq37F6gz9crqidjERUDK2rkkmhcGbzV
fdc4BPI4JfyMU3RUhRJG97IVaq7iBPWeBtvG/UN1l8cFzxMCmDW/Lqpni2yL56XFjPBRluP0MR7t
7rHG1Mmbtbx4lI0+e7Bby8El3AncKqqGDxJ53CFXMDc3hZVesm60zwPSYu7U9cExxeSSJnRleL0M
orKd7eFexXnbHZDcChDvPKOyhY7knJmPcaqER/Qt5M+G3Y9uUzbWwUHk7yiHTXSQVdAoI7/FM2dV
uUdiENU0RaO1jL0nHe5jp9FE0VH4ooGqR211srM5x/cknr4pSigut7/WxhWK8iFyv8AeKHytg2i5
SytJrtlTRpv1j6XdO0c5jrSdK23jeC9S73SoULymn7naE1FmxIFqVwSUhmQdw2xE7LRUkkNYN5SK
JpEe1KzN/ILHxL89v61YdsGtoPvJ7U1isizAb72HIlb6oacjQk6VZBfMpKr+HqK62nm2OcoBKpzl
9D01EuVShhwINRLosqWjdYQJNk4euA/9rzyuu49tiQuCh+ST/GDjY47TrNY0SDDHSnyJZmv4Y0bT
wrJYmEzcS4uB7+pmEpPAu11a1ixXtLMUpq1nqWMJPLsqDrOqdwfT0JCbI4b0sV3fAxFunSINRC/v
3VLlW2NRQ7Ae41QXBGkZENtJDTDDLpv0bCjBzhW8tQUBbFEq4gICzKtdf6G4sS1k8JgodmChH9to
6IVyKO9swfeUNdaT4H0JgAygw2+Fut82whhncdbMNRFePQyxrzSxXbvgbRHgGwnVUi/uk/5jU9fh
S+MY890QpHF6jqU0pv0BtpMcqJha4bajE3+8vUnfkK+rJ38pmIGtoqJEYWl5pX77bYVjSUlgpY4/
tOahkpzvYwLSUO6yYx4a57IQ932RPuGr6M2h/poN8t+inx/LKbsL6/Klq4bjUMaeIecfewrjZat5
whrPklIcVaSMMVEKDiEbptP6Axye2lWRltlZ342HlKLfAhuArEk9bpVAxKnZCSgOtk+CBNK1A5+S
lZ3uNbrxoDgtJucLMHRn3ZatsV43GvvgFciVCeRX90qKb1Y3z6btT1bXfArixHh2gE3kFL1HwXSr
1nHxO6v/hriufgNxPdRu0zk/pJqSlFv18fQ8QTb/GYBtrA/6OD4mVOczNzLi5C9VUhC4nFBK/ZoK
A6vBukBD1ZuCQP0mgkTZY/NuPJysIK0TVBWBOq3zgrFDwz7C/d1vnR9pms33SN9ml7wEUWb3KDXX
ssC5rqrFUQthPtxeyo069aLNZADXAVELoXgVtaeBElglfBI/oR/sWkl1rwTNSUrqT3Jo0/pWcl/q
0o+5o7xGpvRLhyqjxs2eFO/mLrJoHZEfvT3f1wdBQQ45FIDR/Dl0npQhWur3M+9lHodHJ6ha1wr+
vT3xrdsHtD3p0BIFAme6HnHoUrSeyIv9UhnQIMpsyysirqDbo7whZ9Y7lRsODwboxTCZ1yc8llFy
6Xje2nD6DmnX9vOshpgCQPygCiwuS0EzvKShchlFXp9BHHeeo0TGZzsYIa/Gln4ylbA6zfPSuI3z
4UwrO3qYUGy8R4xQ89OS8u1oRukTqu5/3rBcRNUXTNACMsFb6HqVmlmT8qbUbL/qVXFPi0/1ZXVo
3ChU65MzJ9JjKEnjzpWy+WmIkWE8wzAD4XI9KPXwGWWW2fapzCRUMCsTsGVl7EQIW8eOQiVsKdqV
ZHnq9SjmXJe1Fgy2nyp24cNaMimLDo5fzUXy2TDi5gFfaOc+y3v7Y51W6c7wW9UQiiCLwAzKBAt5
+Hr8oO4rJ5UYX0wJUiuEY8SSIr4UICO8Noicj1YaD0QBw+zKlqB6bnbqzo/YXOkF9gWSj9dxDa2T
yhjoVU/1w450xZ0CSz+3SG4cbh+C26Pging9UwO84kjl3PYlrW4euiZHMcCR2v8yF/ByCgAzYPv2
aj2p2kwUWBq2qtJhNdAp1iG0EXH5D3MBy4LeESEtULbruaSG0DK969mbcRRyIZsfc9QQdy7lra0J
CA++IDynRQP9ehDVzlskg7kNxyhXn1N7jp9mh0BMmuzkrKUWmiFjg/BDVahHB7TZzhy38lR6XfwC
FPzglq5Z/oGliUJHbZmjEVnoTCX1DM9bdJgbVLb9vTWd5JuuibFwMVWSZzeWDUnQzg0rHbdWVWDc
HBlliMtOHvzqempuriMVvX0AaGTR68gNlEeViXmEVaGgtlc7MH3NRE97T1RW+TzjExfic8ufriSq
pZNiOdkr12f4qjlp8/32R91KU4i16RsTg4HsX72BoDKisq9SYpgCejgQd4PogVcBiuZwTsipj63W
Gd4oW9PH2yNvvXsLSZiOIncQDIvrLy1UtTJpqPMKzWH0ocYO4lCZ4ptS1x/tzn6NrHkPFGnyL64f
pN9HXG1gPbUBuMi8Q2gpH2ij/EwtdT7D/PLmYZZ2zuRW8I33BhgwZH3hta0Je1XdxZ3oeGXTQcq/
ZXUxVm6JrvexatCqiIg8HmacO8/5JH2JzNa5G1CnPIyaLbzO7v4BXf/HBoGQy3nWF3YfSAnwxNcr
XjuS3Uk0QfwQ1TeMg/X+7v+QdWx816tRVid47qM6DJeLdUKU4ISauO6jCmjSVWyaDyKc4mdJ/g/5
FBpsNggmilqk3dr1zNi7g+Qs16xWzAOJwIwR+FLcuL1j3wt4sYDo6GCzsjycLOL1MCa+hEoBVJHi
ktq/GJ0TEa9k1WGMlOjYhIr9pU7ayZ+aoMbiftLuCi3Xf9B/7J8VI0jvIiFJ3twBu7j9wzYuTRKB
BRVK9ixTVLz+XajF6m1foFATzWbtckk2i+ckmVInG14mMppnmqT4vaF9teW6/3x79PciMg6STsua
IJEAI39tWZGRiMw0MwKflLGvPScJh8coMPrSi+FvINGHv+FB2E34qlSLdspC6o/cWJKs+7mtDJwe
wQy7dk6CgjU2aliYMaWRnxRxupwFTpcr7FTf+dkbNx9kWnLjhRQKMHJ1/1ijakjJsFScHHV4nLou
u6ukqvvipBHyIj16KRaFL19uAnOHe7MRFNCOoFcMVR3IyLq3KmSFwlmHKAK1o+4fJRk7L+lne4d9
vzHKGwSSk24tyrfG9aZwkjTpzdm2fGXCq9V17FJrXEMvM/f2539/3qGbArRceHrccutyspxatVY0
veUHjZMeZElEr1FSJ56hj9ZpJO1xMycQr3886NJsAV0EFGYBxVxPju1YlkLBukQP1KZyZ9uZPhSO
8jUw1fqhKOf8Z22N5k5wsHGlUzaEhLkULNAVW7d58DSKqT9Flo94dnhHwbV5nQxqC3aoaGirUi+t
lDJ4qh0wJ+NoOk/Ih5R+YdLEbGy617pV/nnCQJmMo08tc4G6rjFBUWcHod1opp86QXrWRNWdcLit
jreX+/3LySjwXNHjA9cFze56uctUj2K8y0wfx7v0XBNPHFASOaCoN5KkFHsisnvDrbZuozlNy64y
fVhAptfIZX10ehC8stUFBzXu/zxK5/iT7NFR0xCifPvuv9Wi4lSqpVmaTH/Uyvo0tvRg01IadrbP
+wuHUZYAnTsas8d1l6luTA1Lhwbb+UAVBy1oxpdeCzUgeBLjYYn8YIE48PDg3iMXLut1HfhQaASL
zatPUZiG9/XnS8PSydKpNH0Q0JI3pQ1yeHpaXWJh9XutiPdDMT3gHCwoxKF1ZbNMkcchgDT8uBjU
C4y84CKPokp2Lp2NGS0CQNhk0L0npluFMtQMshDSleGnkRTeizhRzz0wIr+orGLntt4YClYtjZoF
yQgLa/W46l2E2EQeweuOpQLpvLnycB5xDmUx75WCNodahO0WrzLgWavvFDVR3NSDo/u5ERe+NCCB
Gw7qcFLgEe5sxo1bG08wU8b1YgEErOHYNNLqNpp13ccFG56tCBB/jELjSZ5j8VWpFflEyW7e+Wob
nQmWkVOgw6iGBLWmzMsKSRPu1Bo6tiTB1YC03VjahyC19Ls+FTU6mL3+OoTqz8TR4o9CA0aIF0zs
j7PjnCJhKHczWiIHM9VbP7RF6pdNLbstYkYPVjB8uX3rbazRW5GMeBn3OITOro8NGUlAEjjTa8h0
m8uOu8H3dJBo5zoLovPtwTbuPPJO2s+szYKTXvbGb3cQPTrHRv5J93FF1+4JPYyTNEk9OocYoExS
Nvwx6p8wC3gP2S7SnCAsr8cb0nLgCIPIDWZgm7UCyzmzs3hnVhs7+o2thKHzIkuxPjxW0idVmcaM
Yk76q+mk0zFM5xa5f67z2wu4/ODVJUciC0Gd5hEQ8DVMFUfyNNcSi6rgVCvPgdOEiBLEe6H2Btgf
8SxucUS4aWbT0r5etyqzRgPJVtXHrFi6kxw7eG1EWNKVQsdEuLEuFUe7KscL7mPjv1lRT34+6uOl
Rh/imRaNce+YtEONuCpmRHfSFH0KReC9EkduZ0Vz4wGK/F/2zms5biRN27fS0ccLLbzZ2JkDoAos
OonyLZ0gOBIb3iPhrv5/kq2eYYE1rNFEbMT+EXvWaopKmMSXn3mNfWcVyRL+7ANiOEw7U/Z8+fic
TSAbjLYe7MbVw9yiyV400TfX7eJ/ZxEp5YIYqCEzwuPHo7VrKRBR1kP8vEcgcnX/1Y7b6sPLt/L8
Y8EmmTIPbSmaRMzdj1cxyzjPECOgtYzCns8cJgnWYaBMAEaBSnR6zvnvRIlzvKB+vKAyQfLOZttB
7EIZrpaiq+ldJuXDVOfpVXKTwPXTxBhQnjlIvQgqsXROQmShpi8lTlewwR3vXd/X7d5J6XFSQ1YX
fYPA3svP5fnnxmUyVpPtYwYq24Gfka4toD3HCZc0b4NWkAg2kyp8sADGmRd9ghLJWmgH0MQlXnGU
HD8SfIs8MFzYb6cxUohQz7qdVtdaoLTZHEZVQ6cc+e5Ltan7HUpNy27MTSWwq7Y6E2Oef/hcCOYG
spNLQbel9pkeFRqMDyfEkWw8TBHa8sbinWsenWhaswxMAsYBEGaeYZTiai36iPE1U4cYuj9kpUMc
JcJv3ZbqympQf1mQbCxwIbtuQEOjEKlpZ97vqVuVrppy3giObovLqrOEsoeZf5jEjonnalIHhirM
n46kJPoSZAx8gdJiO2JUG1erpSFTmA6Ts4uWaTlklVPtX96rMkU7jtesAokXCSEp+LHdP6roZlg0
uqS0OYAAXW0+aKvzMCUORbeuwXia8vJKJwc4k/qc+kikzLls8UrtHnlhT05aJGWHqGhNHuLaONdD
b0X7PiqwCteqc0udilNEJ1JvIKaIkxjHS+GpYCjNwvuaxFztxoyJlqalGa7KA4e6Zf58IfNYojEi
AkErCTjH62koXffKPDmhrS/1pS7Swi/GxD2TOpy8K+K7/OplAN7c1agtErg/01moHDdgatJQhqfV
IS2nj8bcFncvb5RHitiznSIHcbRqSB+3H3hK3y8BH8iXB6hpX1ftHESe0MEgL1Gox0Z8uRojIyQ6
EYBX0/lKxxsS0kdTHMoZPV4SxWGnqYN5qWYGqhHlWOwGJf0OE1G/ZZKnAfm16oM2aM3VkI9f1gJ6
haeBTRijUrypKsfYQ3qIfbRA4p2GFPtu0MChxFlUgfRfk4uXb/jU86WLRnImqT7qdi5ttMJolpWO
itIVelgUeRTSdmA9OAGMHw3tHKZUvrDtAyasSW9N5gBI/R9vm5wBoBolrh0uQ12hsy+8wOE57hI8
NYI4Nhq/hx5zQHPXPkzkXyHME4wBpi55k5qTe2jFaPhKvC6htWKoUwhzChYVJsnYl5qPlv54KzD9
uYk5H5mbuP2VF7nzwbXHaSdWCfac4uXSWb0uAAKm1r6HmvCh6SL8kXH2MHpUa+3a9VnFtesZ263M
utAXI7uuZ7QF/qPRuiFOu84J8xICZaOs/VWRce6tDBk/v/xyToWtp89qs/kbrU3YYwyIek9v/W4o
jU/WYGlv2igzghZF+gvk5azAAzQVvLzyieAPngshOY+SlyaC3DZP4tYc157ZOylhebTaGzGjra4V
fX94eZUT0RF0HEc6eqYyRm5SK1Cyc27Dbg7HYsD2sbCaQ2rUN7M192fCyPPyCjuuJyttdl1ZGkid
FzFhJI6twNCrCUsMQNrKCuTIUbDM7VSl+3ceItwJcmCZpG6dTRT4HEPbZ5w6VjVfVF6jMDPIzuGZ
Tz1EuvGMx+QAyNo2CpM2iRuzoVGYdwKFGlWp0Eub9KtBsc5h5k4uRbSQABqwvFuj40Tp0tjSCodk
M293rae/h+2bHfoalMLLO+PE+IOS58lScoM+2YB1WQgwu7YdKrbl3HpO0oR9VOc3JhyscPai5qtS
F79n7jz49tgmV6lLrieqzvHbQu2uRWV/KwD8n8mJ/sllMf9AJ+4EdWcYKy8dypLvwqhU9cLRMM3c
LW6t6/u0Vm3fhfuFLEU6LW+acjU7P7La/tqdzKbftThgHOylBnqGzlH7Wz6o87nm6YmSke67HHIC
D8ZLaisahMAVL3/kFZmJjfREEjb1fL16zlfNW98kCqgqVaOAMWG+JdmdIebDqCe3k0Q8izy9Wxrl
0taqT7U1BIuhvu4dJZhWBGhffr3PwwvZHo07Dh7YMIiDHb/dnvHjoNfWGiKoH12i8iYCFR3AM5vo
+dkmV6FClz7DFIlylPVkD7mRagnEyNbQ6pOWaqC4jfLotTb2duCoUD1/9p44jWhZA0KC1/Ksg9OI
KLUgKumh0I02hExYQGLtlY8vr/KYdm/OT1l+wHAnI6LzsLkpmkTO2he0x11FiUAGiGm59qx43A/p
gPIXflRhqffNIcb5xG/Wejpgb9fuyIuL/TIb017BMmCfl0t2UIrCfO2JbL2xJxvsO8frPrNX7fN/
QMfQQMFb2LU3mF6rlTPtwbWYPoypc8jGE9A4tizdfvTBJIJ4K8O3rO0SO7lph1Jj79vS9LWPvs64
y1QTbfdoHgLFGPULRS/Xu8SrAF16Kc2PsrQODPbP8u6f700uhyaVZLbD9Nr6cOC/Oy9Z5tlhIrEt
fVeiYqTH5oUVmaWfFSuCv66SBqXUJ1QL+6EbqxHieZH7ZPajP3WqCDtorGe2l3yvz947zRSg5NSd
HJjHm9lTQPUUJAthn0Q3pETVezuP2/fDiJhxo6oPduo0hxLKb2isKFS+vOtOPROqNMZ76HTB1Nkc
1Po05pmdRXZIqbjstHReMStKz/lDP/9e4auhBEq/iGwUVcbjWxRaNPU0vxm01bjzWpGYbqql+GjC
09hng/fzSCaWwyUOPKZDfbaFKEiqhkg7xw5FEjn7aDbSXaujpP3yozsxyGMZPCtMetFUnlvRr7JP
DE2ZGDBVeS58ZJSKgJb751Vvvd3Cf3+dFiQ3us66MuIa3Wn31lWsXSLmTy9fyPOni8U8MpNIIcFQ
Q9j1+Ol2eq/ZcTHp4bwUXyhW9cBSIEDHXuECSauGM/v1ea7AcnDGeJ+0/VFYO16utUacke1KD81V
UYRPA0n4Y1Em17pdmz89CDpea7s9OVNRfcxpBEbqfGPb43dHR07z33h+Ll0EsmKSya24SFFHudXZ
IDOXBY6qKzx1byxNvXe6gZrUWc51Rk49QAvytXyIAPdNmdI+Ob2w5F0kYFgLZ6cZ/Bq9ujekkdW+
t7R5//KtnVqKBp5Kg4SeNtOH46UqtURRAm0v4AmVuhcpEDJ1cLFec6L8zFKndqEtb4sgAlVyO/5E
1xcCOa4QlJqm+caom+YKmd9mHwMDvI6aqj2zDeWuPg6bnMU0RWCo4HLgbDF+hOslT9KaW1tVWoIT
bb19ivUrFd9Q7iO1LXcKrMTdXHjnvoDnQZOldWYEMHHJP7Y+lADOU72PCy3E6L67qHEw8SsMbs48
0NOr8D3DKkR9b9v2WQdlaTU31XDz1cxgEHSY0D445292aocwA6UURHYIcttmhzSia5Av5bVJVwBY
XsuKdWeDiYzZdmdu6NQOAZTDyUvhBGJl8zEjpa3BLGu1UM36ws/i2d51idB3MZW/P0AiPlMansg/
gAdr2Koh42UhOSXv/cmHJlF666Qgc11oQ3qnuAgGmWps+TmeDPuSDZT4BnriO9uL9IPaquulqbdt
0FVOH0RTU53Zsc/vn8uh9kFGRoq6bUcnUU+ZylBbDekk2fuldgUovhxTN2ije+hW9z/77R8vtzkW
KrXWRkIQvoe9CwVKbdNw4rwMYRl/eHml5zuVfJ8PXyrGkJdtA1qPkkJZVqwk9T4uvDaa9oVWtWes
Z57vVEaJnDz0W6kgYaYdv023r5DYrb0Vsbm+uiQlj8MK+OclrbdzI+ZHhPxxcAGJhvwQ+rHAghhB
Ha/lVW0ZU22qoRB9ZASTOkdf10q3jF07ofzjj0of5bupiFayMlzVrzOApk0Yd3UirvgrU7yvez1R
LpQob0aECZXu7TK7xpfRzIw2WGtn3SV49r1uk0lUGKisYIEHe+hQqa1St3+nK+KblY3NR7zCMs2P
GrF+ztaom/yhE1Aik1HRmVBkU1G8SdyJOqDUslZD/1fhseQd0NfZqT+qxaTBdzMm86vVC2LwLOct
u599/Tb1PFAU+gaSub4JIbg6MTO1RzWc+3K46OZUpUZNki8vr3JCNouYK/uZTCxoimzVDxKSU6ho
aMhHs8LcN52S11W1dgjooYqQ3VjNomTwHCor22Fl1kIxdcfhzsuEQc81MpabVLGm61xEw5thzSOY
geCszhWmMoYdbxz2DS0vOVjB7mkLvlghPRVdow10lGe05e0mCZh/uGgOT+467+baVFbfUnRXvWjH
ArvOKPKA9PaFbU30QSZz2HngQq9piUT3Vt+lpTTHGorLxo6M8uB4AzlCNrQG2Ia031u9g0yo0Tbp
PYPi0buIU4sFEkRkV783cI6EkuVCzKzBXlU+xUyl+UAQmjYw+zo6GANdQJjPuv4ams96kzq98041
ZxzI1Hao+l3k4Bjmo1aWVAFqk2Kv6YiVBFpkebOf1eoIu2vU+5sla4ogg68KU7jMq/veqjB37VVF
+5KSoNymNY4rh6Vc6N6gMK/vXbTfayAjINWDKEOP2O+Tzpx3hWuJ8cbwyp6Ky0jQS0kYR9IJpi3/
8oZ6nkCAxCEBA7UAosncQhsnNU/1ucqX0Jjt6lpyWnfGlJSvu0EB0FJ6CWTwvnpj5/M54dnn8ZKV
wWfQQaRweMa0wC2VMbDHaL6z1PGgA0vdGW41ntmLJ1ahajRwV+Hkc1CtOI5hJJmmMmU0SQaRTUjJ
rlgfmLP90wBRTCvkty/ZlyR+m6isWa2DMN+whnE9pNc2GLEgtUv337iXp6tsUoe8hSpudN0KuagV
u7Jd6tAz4HO9vCOenzDcC6APcgUeGAoSx09scvNJQfmKJ5ZXrV93qeGbebUGMRHuTPH4aDm4CRQA
6cAKEjMN6rZN37otOmNsFx1chyloLiRzWXzuqKq6q0LRVyKCUrQ3/azG1bWSd7CmE2PCZyZWl1rx
M0Nx7f2wmsN90yTjjeeaSXRhRkv70aPvnQRdo8B9ayAFouXVeorvdavAtK+u9NdDBGd2N7Zadq6L
fOKLYrfJToI0XgDvdvz88hyDqIXuaLi4uXu1TEPMGKeXxFpVr4LK7ZW9Ui505JPE+ekzSKLqWBiM
FUnMlohVVFOGI07Gq4tNdVdk0ONpIav/zioSMSjBbi6l4vENxuB6nXRxl5BCiD6rVU47xYjOlRfP
80RJDKBe+xOZcrxKp3YlJEYTCsBiJJ9WaxwuwCkWFzUCQEHpITz38rY/wbGkw8egRnYxwAtuE9Np
tYtOMIsNS5DP18Wgj3Wgpevn2IgQ3ubj9ueGbNhbNOsTbCnvDhf55sIBK+kb7li966q1v1TreMQK
DO8GZVSRf0trME2T3h7MriUDb7Lv5qAmH6EPVWdC0PPnJaMP0ZQOCLCF7STZ7htHqK05h52pTeHU
VflNsqT2+8iadYx9hX0msT4BWpGTLTiHCFOi/GBu4gTJzRih7DKj+eSB4M7S+CpN+uhq1tWP9mxk
ISIlEEjQPDxQc5SBVpviNm2Mjy+/t1PXwcBGJt1yUk9X83ijtEuU2eo8TABWq+Y3YFsF5CCmf3d1
E3e/KwpNGUACU1ntjXZa3laa0zn4wTn3lTmV56QqngdPajup9UYaKLmQm5R5LlKLrfGo5s1M0egc
cWMhNLcrl0L/6dMAuBAtDU5tiSi3NmeOkyWYRhUsNY5T/HVcFLHrge+cqTdOPV661/SDyA0kt3zz
ePHB8uzRLqaQBvcHRHWioBiZ1i4rgjFzcbMO1tXsTGag6OOlNWR/o91wDgh3ooSlVKSooqwitwYU
ffyK9cVyxmJJ2NY5GkoWOwmPRT1+U5hG69PbqxkCeEY4V6IMhmnpr6IML4c6jYegTEfzTKSQG/v4
0OJq6Fgx3WH6Qll9fDV5Q+tjVKwxLFPbeNf0zbqbRB2fYROe2ElovKOmJmeedOs3x4jWutAjelZR
Wr1FiD/u3w+rLTJfVYz+zB09m7pIyqJstklJUkrXbS9nmqCEk0+30NnKFq9Rr0w/F42x/G7raULG
HHdr7dtIKAtS1kaglo//jF6WwtzDfc6o5do6NwHuxWvpi9iYPnXVqClXuAlmHUoJRUUGC5Plbe2q
9TsHhZ/vxVhj71RhiJuNKlsG5y/7XLG0PYrlbdGDIzzJcQfg3OM3pTaVYqIbhokNYLM9Vaf7ZUaa
+ZuoDGz4hsR9W0RW8dVV8vjSrCfn1myUxkfGmeFRisx1Y47ddVc6+uJnuepxU5pzAH4LQjqBU/5y
INtuK3mxtEHp0AA3koCB44vtmkaxo1m04WRWTpCsq0PWMq1nsrvtMcEq7CVETGhao1y3HdpHTicF
ArI2BDQGS1RQ4xRJU/tRunytAJK8fE/PwJ5yOfq7EMvA4EsU3PFNkYy5QyJRTcgXf7NiewjXltRE
05Tmyujm4uCuVg+msjXemnNiHlQVU1OvzJRDb7V/y7qJ01SP+71Xw/Po59K5Lmf10hPKci7OnXj8
OlNlielFx5v5//GVFgDskpFsNKwTO3ntLG16YxSJ91Yf7O5SU2qGQ4MRdRhRdPU76JjLu8ypZdN/
AaKSmVmjB2tfG29Xzzynin7q0gjA9MuoLmjDbAJOtWCHbjVlG864tMPiM5Iwr+Nztg4nPhbSH1aB
V0B/advAcFoVR5iowYd66YrXqLP3t9hMjYFIK+u2iSr7FhnafJ+gq3umBn2GB2WX4CSAixJ4c8Dg
W+ZVVOqI72F1EhZW+am0a8+PDRUdli5XxfsZh7DXUQ//1eyjL01uI86cz9OZ978Nt+hI0rNXXRrp
UIrosBy/fjycLX1yjDEcV1zI087ur9qO1hVKGufUxU8uJQdVUrFIAq+Pl0ICVUkHF5m1NXcf+nwx
Lpc6/WyXzTkexLPnKm/KphiguKIiQA30eCWkwuuyccoxbCN8SNUEVx4nz4339tLF+zZHqWVGNW8X
TUX3IVerdW8aP80l4BooimVm5pHKG9ujxY552troiXB1AV0YaTlwWAzngueJZypLb9ek+6rik7x5
ppm1evAmIwHTtcrBUfZRQIUkrkuK/93LMe3UUnCycHoGjgS+Y/NQkx40nlPbAuhJQSQz4+Kqrpf2
ap7OaeFtv0j56ICE8l3QLIckvdmTq2XMUxIzb08ctQpihTGLcK380OGa7Rur0b/DvHcIAQmdM8l8
5hsml0ZPik4zRwVjs81N4tdmdFPTiTBOF4FnmKH5ViPg1Htx52vJWtGoTar2fZ/I4ltdL2wB8Exo
XXO9JF5ziHSKWz43KzSMMsfe0Fw/tFGVnSl6Tr0LacAugTYSaiN//nS2wQgjSsCThuoEIsFGof6i
i5txD1bYOvPat0EYxITEWJNLECIY42+qXlL5ReAt34be0KjBYpIQiSk6d2A+Kn88TS5ZxqIvRt9U
wt3g5R7fEQ1P8BFx3YSGKRD9Bqu6fI0Alq/wtjPtivl6WwV5bnnxl2rRO82nl52laGoaU4QMrm3s
kjZfSlTyjHyvFol+MU2xNvhWK2CSNCMUdr+sixGiGj32GXgoriu+UjqVAve2Tz8PVkRVlCH0f1dn
NJpprw8WWKusS/ugsCv3O/+G+mCZYvjYmEYc77KxHyvGqnDgfHYTgaZX1E/CGgbSisxKAJuas5Lt
9bKzytCLLMQ73EoTb61Rw1pXV+dR8xUtra9bZe3CviqtoOUt3JSixzCQWUGcBSm0usYv+RzeDOaI
qcfLH/U2LeKxI5gqz37J7Hwe/r3MnMzMasKiHuedauTNxeT5+DA1WuqcWUvGos0rJv2ifU+xDpDK
3rxiNEIWoNllEwJx7Xalp0c7ZHxzoDWMqBtHiXZofp473R/1v45XhaJm470qO0TkfZskQjRQPIF2
p9xhrwAPTc0i35V2J43Hx9V7Y7WFJxgKThlY34gfo3DYqd8sJ8FLel3gpaT2En1FhGed9oudLq9b
kdfWhVkPfRKaOgq3URfZOYOpYm32M5r5y6Xtdem7BaLu6CsJLO592g6R7ld4O+wjL0ErzaA+nwMl
M2Z8hCj+9B1jWjj2TjnEsKLJGEXoTHGaIxShqajPs/9zH3Owed1Pbmosl10+L99UsxyZLdn1pSlt
LRcVKyyWMcUHhY8aJ/l19GrOBQuWycs753F+evRgPRIzvhIE+DhiySCPv9iqHdRSafqcfgevM1My
5qalEOtdujZ5Camkzn1d7YyKbyhPhsMwNMZAx2xQvq4FslSX6jrWD4ZYU/BttEp9UZboNC1J5jh+
1I7inQA6/EbVxnbv9Ws/7E0tsrULFK94TuVo5BNsbmnfMFVLXd69fHvPam/CEJtFWsEYAAB5Ace3
lyTCGHLRpeGAHzbkpNEU6840lPYuWjzFwSsy9ZogVxLOiQLWXLcb58YrgmaGPLavXVOjUx3Vf6SM
//lt/q/4gchSLHFd9X/9b/78rW4WgLfJsPnjX9+MD90guodfbu+b/pdQVN/vh7Su/lv+I3//peN/
4q+36beu7uvfh+3fOvolVvpxJbv74f7oD/sKoOHyVjx0y7sHatLhcQGuWf7Nf/WHvzw8/isflubh
L79+qwVCTPxrMRf/648fXX7/y69ygvyfT//5Hz97fV/ya8H9Ut5Xv1z2xX31vd/+3sN9P/zlV8Xx
XlH2Il1JYk0nn+L+11+mh8cfudorJj403wkJvGMi0q+/VEjaJn/5VeO36O2SORIpOIXkIQVV9seP
IDyyGWDXUlfj0vDrn1d49NL+8RJ/oelyh0vN0P/l12d9BwmSATuF0Ja8CmrS481VzeNUVU2Cnkqa
DxcZVcAbvUz8eYXno/VzHA6Gln5BRua7O+nxnaPO+Fis/U5tNQxN8jEiQtQecstL7cfdkhl+k7r6
XvrT3/XmOAfamF0Ke/xSYMf7jWGTdmnP4ByfPPgft3V0G9t55yPWhwkTbVvkJJ8ZtCXIiKedwaB8
NdiYcf7RaZbG19sJHXx7TsTrZVkuknYZ9EBPGnKnrJmNoI7r8cBsL31T63SSC222b1plNq5UlcZV
41YzSOpiFO87N2/ezWvzWS3OyUM8EtCOohesLQlZYB8Yclqx6Trobp62MeDVsEflPtlrZvcBdZn5
S222iM54sNcDe27q+3oxq3dNO33ECVO9rWJsRdKyKo3ANKrsblTL5lPWrsXi670XAVq3herHXjk9
JMhjX1bJ8AUUm3FZqsl4D9RTJwVYyurt4Io6UNSFISu6WJcddb7jewk5nV8P4H/NomrCJUk/q3YR
xTvwNBFHyWIliIOldBsfX+RPRZV/GiGOosq/GHv+F0YVmbj+86iyq8u0Sr8xC/gjRMk4JH/jRzyx
tVeSGMGgBDajrJT5YH/EE37ErJ8N5NKjgKwso9ef8cR6ZYM/ZZ7D6QipVLLO/own1it65eDWwOVx
tpEQ/Uw8eRTnfrqbiXRSM1x2EiQo/rGseVIPaOqUJUOqtTt9KPkasRbBKd7UFT9SihlQM2fZ6jsN
4lPsrKXyoIAV/Q5RYnRz89Jp/GlQ3Ye8yq5MGuptUHjNHVRG/UL0wC59r9Sr33XoSML3aAM3vjU7
nbvTvQk/3dLpr1MbuFqQZLF507mTuMnccfnc1DoKe4k5lp/QE9Q/AqsRuK3m65XXpvN1xOcF+6np
ujRoiZL7OVlfA55oRfh/u3t7ZnpsrX++uy+6h+r++9Hmlr/wj80N+pXhJYeSRTSUqc4/NjdHIe4t
dJGl7YYcMv25ufVXuGGA96FkBi71ODf8c3Nrr6BFwS/GNZHWpwOh6CcOy22tC16QCE0fQEr84qyw
KRsWTuuqcdpsZ5BjIozc2nsFsscBP7Fzc+Rn0o1yLS6XuRKfO/+1WUurywSPij7btZan3BZi5AuK
TFuicr7i/NoHei4dl2GDLFPc3BUpxoxVvDQ7d0FmBGpnFuRoz09iBRCdV+beLtc+XGJFXExlHZZj
DTwpR/J+0RV0812U/lcUVAIDKQ3fBhPGl1evt1UxGG+fvPATZ/W2p8KdUQdZUhVWioZvRSkxs7K9
PGL5VcG4ZSDEBdrcS6XrrqUYMU0oJ57tr6I8pxS7bSD8sTLYdLnFiHby509iE1YRI3YBVUbzu4r3
1lhWOzC75+hyz8TAWUYiHpkhoAZLh4X9/XSZGkX3VHheuptAzmFqbqnNPheJ2Kle5UR+SZ6y0zM3
KgL8AKJvQ5TFX5Zm/dxO2eIEWq7Y7x1lvXKWXL9oynLofKuojd8Tiq23M7iKytfMqRO7dKxjz8+E
yK5nV8u+Zt2MFrHj1h39Bdu4Ntp8uBST9cPr4//O6CcnLo40T3a1rCyOUv+7++JePD2hH//+H1EM
sB0pPzgAsFzoHj269PwRxHAjfAUIXo4RkMjm6Ca8/Yhh7ismT2gIc0TLJprUfPwRwvRXdNdgfTES
YRYpO1M/E8KOPz62JE1vUgDsg5iS05PeJJvMjaOyrp3lBgQ3NHIqZUB67kIXOq39sVkGn5nj3kyN
cxMUGa/+kRfIhRFKkqpulMTc5nZhtYlRsdCm7sZNkEIdbZTZDUWvDtqsnJO9Pf7MfyxF25QKivk8
rLHj728sWirhqUI6L6IKzocRKTTLTvdPXviJMLbJdB6XkWBjQhlaQAxPNtEkjftYqEUrblwb3z+1
c5OwB/rw0Vns8WpI1Sm0sATW90MHz3/Qszb3Z9tMioCLnu5RVNH2k0lSgxdE22H7rgPgsbWaSaCO
08qb1hBqFkym2n6p0/yW/SYg9wzL8lEbl/5zPrbT9zFNlC+OYhS+tbYePZY5G1+PnVLjEomH7Jc8
r8W9vszZFbwV99BV1bTTxxk01gIxofKBcs5fPeQP6jP12IlXAH0VaASjRyqC7TBAx2RS1yZ1uMkn
R4TeVJe7SMznOAOyNt3sKbQ2+C6kJTlggM0bsOHvxf3k9jcQ9T/BNDLEa5xgmgvDjs7N5x9FAZ+t
xQSQMt6QEC+5v5+cHb2I59Rqov4mWtKwXdRAj8tdGyF4twSF+BZnYaOjnJL3FMVpsFhdKMBL9Yvq
u4PYud2dLu6xzb1EKekhVsw90fxC+sX3sz/pr63eC/JiCRLEihnAuVa5E23pT+sYTAaOl3djeqVS
kfbvEAfzE/WrmX7Oxqu+DooqUPCtYz6xj3NYbEYXuJkI8SLzs/VCSxo23ec+epPVy9s8HwIvuslW
gFTZ28V+iIZPy5pdT+k7eg+wE66isaTf+rp0lmCyQ8ON9/qIpbN97xjFG1yhD5V412Xd7synJL/I
Zw+XjIDCBbUlhFqOHy7zzWqse62/qRM0uPljaLuVGmZ59ZDm9RIsuZbe6EkG85Ruw0UCSeODluev
06pRQytKlB3OqPZ13ZWTX0aqrw3iN2bw4Wg+jJqGjkZmrrtyrLq3Wa+md1FWNzTV12tadsV+SAwj
oNWR4nSsfS8aa7jMHWu89urRubXNvvUrpdV2XVtU743cbi7zOZ14S9VyodM5uXz5WWxAcI9hhTY4
Q3AmaRCmtiiyPNPxJRP2cGP1LsrVUZqGhKDlCsNUC1C+Mf7uTTNR2wGtmY2l8Rs+k/olcAqq/cmz
gzGyAaVrmbazOhEFCi5LvqaOHpzATAQR8eUwRz3/ssjLvWnm517mZuT5xw0ghcDEkRRZ0pWPX6Yi
EiuhUznclAugpGyI26CPPftiaBZz37tTdYFuXn49ufPsN5r47GT6cvHyQzxx2DBwJTpzziABvYVY
TIhBq7meixvFnYlynpIBXl2tC9eKzpGyTy4lYVnEH0Pit4/vtkI1qu1XIW68ttP92Vy0fann6pdE
jOf4DRttgD+eLJJ69BNBUTNh3axVGr0X66Lpb0AoRLeQXVwqkdJ4O43DdM3DQDIsWd3AmTqQhxpZ
ZyM6BkLoWr1ZBPAJhLL711o/1GfYkY9+Z8ffr0NWw/Ae6Vx6iFv9xX5aar3hRLlRdeVD3EX6vk9s
ZOFsNYFg1TduAD9V7JzYdQNvMH6L2tTY5ZVIkUsvStqDVXYA4LYewApOfkuD5PPLG+J52iNrKToi
jJgYMG3hDWYUJ4gIGc1NPQ/1u7Lq6n2Sz8UV5hHVhbMk+WXWr/aNZgznyFbynRw9GpQzaMlIdIW0
Ht36DLSxqiGEV1XXS967e3L6Zhcjc/uz5y2FBl0cWsy0cUhKNilPM3rMtObMvC7Vbg7VktFLxjzx
j/bFUcf/aZf12XkLK5xmNGN+UjkC9SZMAySw6S+O63W5aBcG7ZKDWFXNJ3NtdwoqqY/v7H+izGge
qvdD9/AwMIf4/2CsAHbhyfZ9Vlzc1rTqH7rufjiqMOQv/dkn0V+xoWTTQ4L2gWSy6/7sk+ivgK5R
R9DPB0zNf/69xtDsV1ImjO6hRhpuSz2tP9sk9iuGDZQf/E/qVg3E/E+0SZ5BF1ymcTDB6VswPQfD
sNmNozv19qzn807YRv8R9tj6ha/tQpgFIIrSnLSriXjwtmzt+mFeZ/suVdb5Cr1L5QqjBvHFJpNB
BjcX13phxpdLqhfvAIEWP0bO/xM77F8bdP0vbDbTZXlpr30QXd7/wvzql+A+/Vb3p6ZZj//Ej53n
yAqWJBiyMxhrE9mhv+88R39Fd47gzzwDog94z7/vPJ02HON2GBl0fjiI5Kb8s7yln/048UfJWXaM
4TL8xNY7jvMSEoQgDaggiN9sZbrdx6fxgshslAwrSltTTm5bmrGvYdAoJXZRzxjS38cuaz4ZWn3/
5KGdKAaPs4Af6zKFlnM0iWHY7Ph1wRanAbUa8uSwd+2N7l3Wz22QqhWc4pfXOj5R/liLHjszQCZ2
Msc6vkfAE2IcxyUOcQDJA1RuQe6iQbN7eRV5xf84t/5YhTYFTQkUJZhjb+BHfW86pa2xCm7E5X7o
yyl0Ii3HBdyqMPeYyxuljva6edH1U3n58trMKbZrSy1nCb2GD87w+/gOrUnEq8t8mrLdMvZOQitf
WW9rlXxB71Jt3zXmj2n2Pz3aTrxAgNe0lqWCMN6nm9s1rCgbahUq70RuEkSVivKum62B1VrJGcTU
iSdLsJLIcm4OGW55908qSc9Lmm5SFDhIfZPe6RHsIG+t0ktQOfm1QnvXytVrwInFoRjss0DPE7uH
LxCIDZ0gWulbcxFaFdh2KJayb8baDZLGWS/UpTVAMSTuoZy0bmfQfgAdtIgwzVbD1wcU6jV3Au6W
/0Z+wy+pqXXmmZx6/AawaK5M8uO3UPtVs5K+rg2FggShQpsxZgD6D7HDFDT2y5trk0U/7mwG3iA/
LQZhEMQ234/WZlNamGkSQhOpr+sxsv6W1G7xtRpb6yOWOiPi2FPQqFl1KfL/x96XJTeOZFtu5W0A
aZiHX3cHQYKjSIkafmBSDHDM87ijt47eWB9XVLyQKJXY8dFmPTyryoysVIkOOK9fv8O552ykKpOp
1oHJLYIy1QIV5PkmUYKro96v8NaLA4dCH25mwfuKytWl0WcokbWNDtc1al0EOkgrg64lmL9YVEK+
GsysqX2bQvN8B7AQRonLYeI0C4Jp5xTa4INZXbrvzBG/NSkpZ41uYmAQrf1qo0JubMo1K2BtFrKm
tvVNFEovWYIOOOajrZxII5QyY3MwTiBDcpQrDutDPPAaAQM8idOMQVfY/XuLTywAuqF7Irk1t5KF
0c/d2nJiEII1hTzKyEm5/HMMCpCbTdI4Mk1vgxFTXr1KQDRaWqQe+bTNRgno1bIvnfssa8yJVWHI
0S7XpsL92kI+TN3jeQVXCaa7cYuZYLN5/7wjsLoT2DQCdy6CgrV13FW0yAF6yow6W8e8UI4NdFUK
ON+8286xbh9itQNQPp4CKSEKaqwEoRsonIFdbkNMFzctEJxopZBWddDUFCMQKAzp4Qm8+8MhqmR+
A37IICJSMVrrCNzwh2h00mOUGhRT7cCAAhqOElqrexVvVB+9KeMYmeCdFJWLiRTK5KBalM93CTTy
7mI0jr+1OoBbSgfxkq+356MHcdB/w0WNXjPk9nRc82/9l9YbvRFqeuAGWtTfpeUke8BQ/TXYE5BS
AQZHxoFYAlXc96uUmMQOhO6p60ARhA3q9KMoTfvKq4gPeX/msAh6a/CFNliERIT99lWkogLHtAHY
pjKYLTPi2XqoVUizhxhzRHvFCklXDpARr1Fh+XoTP1kZnDEIBqAWhDvAFqnWm0sghm41wtrGcXtD
izEcPyWo/SUzmeoGwz7W3RDW/AymEOvKG3+ClRM+BuaNCAIjN5fkJzU3I4nHmuNqhawVRBvt4Kz1
dfOsNjHmh5zaQDFNkaVFEg1gK5UhC7csxqwEtDhWQYM92la54Yk8fY+bYFMNWcNUQaFGkhwQ9kCN
pXXPLe12lkKI85h5zo9SkmffzFQCG0/pxIexS4Ir9Z6PV+ovxwnQA9iJYZzvd3MstWoCBtpxeen0
C7DMOafSqEBl38LBW2O3AJxiB8Y77jnSeG3a+PMtxYHDJD06tUCkv189QdtU0uXacYuk7Ly21jkN
pLymuVRaXpxU/T6VsoKU0xAwKS5wwypGsphTWTtkajC5VW6fEwtQm5EHAPap80iArweBUKGbwBsO
IEaoB5WVcvkj1MAA3GX1cxpBmqdVtatkYuKauTgSokcEGmuk+IJR+v3LhOOo9Ly3LLcKVes4w52Q
QHeiNc9aYJjBkgsAFbK/VdQGOkuNylmNUIM7BHUTnr8+Ih/mHiHxDtI0dKsQWOMLuiQeGvNU01D+
xRmpkxoXclc/992MSXKta1Y2uhZ7KAzIpNIBYq2auifJZKGEU7fHKw8iPNrlniAERiVHTBt8MC8H
32Y6NBwPUtWbvIMSzGzIK+AXog0iNMyWY6gPyMtwMzWSvtTKxvGUuEhZGanGlfP7iaW/Uluh7QQi
ww+qd1xTg0xCYAfGnkK7C3lib02c1HUDnhuGZNnyrFB5BoXotJasprrCZPSJ6xeTZPCWyOEwoXQR
oxSgP4CwMFYHP2qwhUQWNOoycJC+7vd/p+Vv+stQZ3pjhB9KQKdnwDX/4xzl3wACe03PW/7jP36B
Z6L8R/O2MPT6Ub8LQ0jPUV3ClJowVEzvwxP+LgwBHYZUTpymXyk4vtzfABrtHwAxIA8KjSMQ2ohq
0u/CEKA1NthNHQiCgz8ZWf/fZOcfwKaokoNyC8A1QDRRv9IuUh8U4msbdNYJU/oc+HpMhJsRMZ0e
fazSaSpRK07UOz3RtHM8OTknkCi2D32bNndyWxF5UKEjqhcqZO4AFok9NTDihzizZJKPY7Epo6nl
VJHU8NY2M5NlKDqfwAKeTW4HHoVl3KhXKt8f2HDxRsDoIOdGOgII3WX5PwL+2tLjHBxMUdOwcLKz
g14OgJfGGqfG1DQkaBrrtnHA5A3KjHQL5Vz9prPLxJsh+AxunLanY6wc4lQfQPNdqLTjyl1ihoYb
zM20bPP6Gin2ZXqNZ9ZBUgBDAAoB028Xua4NRKkhTUnCJi3LFu0wj244ZGeEjz2NsgpzRUFzTS7s
oiuEwgwWFd4T8Q5awuCse3+v4EtytMJWMVDQx+pdEk/ncmgzonSqQwtL36tmbS5iTTYpZqPRF+hy
54rzuuhS/HoEoMtE4iv4Py/bxVaFlMnq8QglWJxdU+MRmXQlfxgVDcB5g1tbubFrMMabaJxKMThs
J1XkIa3kmubE1+hNakQrk29lNrxyn1zjRP8E9CW6E4ggAGPDlNNl23xGyR6CMxY2STtHoJkH/0UN
Ve6+VUifQ5yjRr833ptNRGcZwgCZuUm17+jDk1jKaBIYbAKLbZh5iDegzInukJUzzXmE2jCGBO7L
EdzVjbSInFN9VWZDfH9v70h8v6AhBAIORQU0gy4fveJxnmeqGbMGNIFkHuuMFTlEX51kxqiLNJdX
AugPabwAyMF8geRC+C6qzO8NyjZ63ekcJUbAJE2LwU7X8lTGXtEPmZtmSbBVO+2la2OLyGkxuHYy
l8QaQM3VKB0GrQC88NqgT6881sdtwFNhWhDkk+j54M/3T9U5dp3KHZ7KqcceLNhcpUXZQo4MVP8M
BBH/wiX81V25/6r98f8IZho1oa/uy7sTLss6jD6dxnj93d8XpP6PYFUCoBIjFCKmw133+4I0/hFR
DYQ5fo1ViDj/9wVp/wNwPjiZ0MLDLAawW39uSAutEzTqXwc10QMFpusv6teXARbwXaYMuTQEV5j4
RC/mvflI6N8MYY5xNCfpF2o0eZMduG825vDrSL5t4gkLfHtQL5e4SKwBb8Zg+YAlMOy/VcvRi0r4
t945fb3M5UH4tQwCB6SZGGi/VF5opT4JWxlcZgGISwo922BCl2Fo8iwV3ZUz98Gxi7XQ7QJ3BiaP
RQ/0/a5BlrcGaeYUMLvv11xp14Wdk0SRgc+ZPAyr0Ujr18UUejpP/Cibdu2kL6dQW4rddYbJkwG5
/Pr1L/P710cSLTWMooAj3tHeP5IS60pazGPACi4dSy1dCirGROnWofhia/suTMcrwifXlhS29aak
oKvhhKo6csxMDu+hw30s24iCkIXmXYzxvhBQeedK+POZuQKq/V9veeHtWjsxEYfhLUuMxcQy97me
LL/eyA9ZoNhJ5H/oDgkwDJjq3r9WbE0oVIctvtygOMxyDo4MfSlhLVSotmamb3uzWzdtDGBBcUAP
/tr6l8mfWB8lIlGXBdsMnPv79Wvd6NQEQi7M7J9Kvd7PbcamJl0mubOxg8ifwsiPDec4OOmyyuw7
3rRXiuMfONpeHwHpluiroi55OQDogMIj1PosYFOGfswcP6p1tilRnVJk+y4H+Q14dojcDS4EWH3M
R2KyR418m6cMjOduXnU0NPD94ODBFDYYMl0nTk4AkVn2AHsbXXFlYlGct0sXg3Noqwj4EBdfShxV
oPIF0LHAVzaZ27aJaSqFrq52VBuck9Q0a0DAtrncvHxtKp95NsB9oJ2BMjMajRdxbRZYOHBDDmvM
hxenzg5l0bu1yY9fLyPSoQ+vhygNBVCoN+FauLAILbSVoG7BXZfItyj5HHLdbkg2a27ZFuAUNvy4
131UpxdyIm2Ei4kL7jqTtFEnZzPk6U2Zzx5KCESKZjZa4Y2ZDG7WGqQFdopoGFSTp9Gz4xCMy+nS
Kat9Gc7MnCeGiJnJYjxN6V0sjiEs7+t3A3Tgs5dD/ijGKDCbeHncZm7bidRaDssV55Zb2UEd+3Vo
OFuzCViKKR20VjBNC5qOOWpXo1mGpE2euyYUnDG+UKSSiuhxHAdURQIXYDo6jPsK5jdKOi0nVOeg
GNhLoDwO4gHU5tkyh0QaWAjhIc3lPMfHqYZd1pBoSCRwZXS0UQC0s9LlqPbuqM0MuFsPA+rEsHtX
7KQMCbJAhWdtcCCa4cVqBnesjGWNHQVcas2dYWdU1T7Inipr3HGtWcVoX2LuYdGN/AiQGpTEnZkF
RYbp6x5zE2G2cazeDRooH1Xx4wgYpFhQz4oDTvmmm0JqNfouHKG8ZaaPmCpcZ5b9fdCkRdOMXhWZ
YnbYn0cVuFvgz+aZAZ20FC01Q66fVT3yozgHpjPMqMTrPcq1WzucvN7knjFk66JJUcYJTrNTPUsl
0IllPe7UAcdWt8+ZEh2tpN1HVWqwck5uIUJfkDpPD7GjLx09dKWQu13Y7m1bQgcr+m6D/R+XkVdA
6S8tezey1Psoxjdq2udY3AsG6r6T47YWBbuVa3iGtk1qcAbAeQhHUpg/OfZW+F2x1xisXGi5q1dP
cNwlBW0VLTXj+xjqy1x0PnDtLS2zPCpxtqmDlGWzdZKGYZ1G0qLOpY34rKKfvXBu9k7CfYtDsq5N
N2MPDrsBjAWWMXmdpN9iItntQ+431UCSQAhizHeBZmxNIDRHaV6h/bBtw45KeropHegfqc4mzs1l
JTk3wutAtNODlvnWTrmnmqBbiY1lmAgmPn4cADhFLufktB7GlymTFhgUE3+RUspxbTbdCnpOJxR9
79DqcUeAuOEwYSCDkm3iSvbKDpPfEC3JlGbVVCaVAx25Gfcl0ODlSeybRugOVr/Wih4tmomVQbtK
e4PUw8yaFhtrmaso7I6BHlO7qvdoBrmFPjFtSkFEnrF8wO9AdCWwBpBmO8o3kDIkpJAHEqn1qmt0
X3zVHHC5CL2wxJbOUt+uBn1wlSpZymFP0yr0mkJa6CEI6rhlE6AH3bzvVi1oUhAc+8k0o/McvNpA
a+Im08OfUzJ7lRq4KZ8ZRElOJlpseorbBRerqd7aSkcLJfYNZYD0Lfdq8dUAhaDU0WODRqIuALiw
kz7Llpjpu8vU8YqH+szJA0uCHBmcsoKW5f11PNeVmdroooGptt5bIBQPoXzVGeqVa/9DYUfcuaIU
JibvQUd1SRERB3paVoA2scFJfnKc4toMSZgWhxT6JI2i+9GUQQ4K9aupAH+6lB+SPHwQd6psBPe8
hyWBLOto2u29BZI+kBvReJzY1+76g/THr6cE7gR1DdHPuQgzWy3meRbYDiQGJgNoWjklkzN/Gwx9
GauaP+JPyVF8xexeZk3d6sboWahWQcXuWlfwA0vB66OAY+g1UFLQxX//xahGOqRaakJyZOBHsCvd
6vn80iWTBzUrZlqtq2rtOh+q58hqaWXBWeiS+/V2fGobbx7hYjfGPpOyBkP1DLQ9O6sKgZQvyucY
9bev1/nMOCxgINGaRDXzI1EpJkwiScXkGpuH9LGU9a1pSS7SumU7O69nJO8D17Im1sENVRp/mOq9
7kCcDV7ICeqVJPeL2nE2oPb1sw7HlnfXil2XfRx8Hbi/gdUCxATkPJcyGGYICjGrVhwGXkSMa4OQ
p4bjAeokBlmFmfYLpQ7cTnLupFDjBFJH5Os9+iT/A+RWCIRhKF+QX703B3BwaLwaZQfNxCeI+7l2
oH6LEAel+bX075O8By16FBYxYISw7LKoLJW6VSQptG7UeIXxYhcKKiwObFYCVq6VOjzyFV5IwJ8+
BklYUijuIe+HbsiFoaVmPWZthCVBT+gmuDg6w6BCfloEurWicmJVQNjghyLrjIBH6zS7JMGQLIVF
TEjK9MrwJ4hlTTpYLGd1aUzp0jTB5ukYfjPXq6YNH+ZoBMWV7HVZ71ZDD+msjI34nWzsXQtRUB2G
WxS6N1kknctMOo0Jd+Oq2StgzeltZxMluPy44bc1Cruh4YMJ1m8ygGxAA5nFA7F6Y1mZ8dOErGoa
rTOmmTY1Hlr8fjv2iynmLqhSloCl+DZo1DUoRQw67riRP4horMN6edOtjYq7Zdqu+jzcjnFMla7d
61Pg9ogCp1n3FbBT2UizxSnpHPy8qfdQETw4qb4UwdIwdLRLwocQErICVZa3sY/W1s/eTpYacmW9
G4+VMx8gOCCTJO4XZokQMWpWCuJgEWlZuGzbvsftli4xDeJyWTraSegZSujhtvP1afymq+16Dsed
8N9TrfuB+hRVwXEuU9QGpXXjJLijyxEoQXjr3t5ocbhKx63J8ydo8HkBFLmqIjjLDUJw096gDEHB
gUNFNBrMLW1KWIET3WAgya0Q9VpFiKjG2UwW5llr7g9aS8Ue9m21l7Pw6EyAbqiOJ34vmhEY4kaV
R2PZj9pWcvDXIJ2GKvo5Yv+KGDRq9m3dT8j0MAQCKrdWjmiEC19NJjYHyQ14aAFbco6z5bh1i/gp
TdkgT54IZPTYOdt6phJQ92+hqAvGDusuQD4SOO3eyqddH/VrPcGFH+M7ha2FTk/kJNsY5rgzsv1s
xce4RtAN9XMFxFBDdhA1IztAWGUMnlJq/pD1q3LivoZbqMWsDY+Sm3mKaFgM6xzJaWEkNzkSVlA3
2kyChDjEpj3exwiSS34StRBhIya4RcBzyvoB7gk2KK7YzGlWk5WgtTp7upzBXgfX0duVCe/aBrBP
WydqPXs1N6j4bmqpw6gz9Pe4dLIKbJCEtBPoJmNMlkqNSG64xZG++9rZfbz8TAwCop6I9j8wTqgX
vPd2aAxB3mEyHGytdBL5gKp36xlRpTCDPNaXURKeoKsHBsXJg/A2qTXnSlr6weHiEdAsBwgBky+C
yOH9IxRyJdeyBi5ByLu4PdS2UlWHOGQKsYNrxODIdC8doCjGAJuDMVcA6OAG3y+m5I6UC8l6phuY
LZydCQgWzClHDT9a8sy0GWF8oyc3ksHdCn4YkiDnio9PVcWP5VR16OGrflBKmx6UwkhkgEAbXkwd
I1hjiA5QgZQTvkFBEw1EU4jUJVPaxBCn7+e0I60twhyxuUjSyjLEwJixVCYkBZhhtdXBG8yOimLX
bCIKA8DcM8sJJGx6QIosWQZBtwZMzS8sbVskmm9oqB9Z0RH5x7HB0QHYYuegBVQDr0F4OxAIYyH4
n/RtkYY5i6B62GTWjD5deB/bM/hlzHmXK9NuaEUGmsJHaWo7kjGHF5yzjV6b26HlD7kW3UhJcWjr
LCf2GLi1gaSihL8EcQV8LGw1R+KoBsdaCU5yYpJ8kFz44de3bydk1Ll0knDZUjD0HDs1hGqxnC51
vX2Rav4D3FsYALK1pZmXB9vsVj2Or4RSRBNKxyROTBCiB6fCNKgCUWYSVtImS8L7VkNGiMwx78H7
CrIrF57AD6PMG6LYD+z8IOjoCHCwPkeypubIgYt+EVag9mnC8Fi1mNPrF1qCu661N5LqnBKsiZLZ
jRK0C3lON5Ws+YCGb23k06nkuOJcNEADarm+HJWJwcz8Ccm+ZuKIIs/oQLncltwv4wGSs+FRuFmr
tO4U8JFabUf7GnKh4Almrx/uxMtohDZi2kXUAtgOLGrLVsWlONdLs8EPuiahld2e1NIQV3BMUd7/
bpltyEDluFJ4I4FIsdKWwKXaJC8SGto/uxRMJKCV5kQPOJQQkmXSjDsNpPIGuGYbOX9OEvsU1d1O
S9MbE77FwlSVSLxjOOUZiVQpty+8hvKdlEk1SaR58sspvWlb62yo/Nio9rGCc3adLoPDQts4bII7
kWJjyjGhoxVRCdyPmKNl6hhSyUzcMghdM8VNWQCLNaCjVSK3LiQXCMmVjDyZON2TGSGNR7ydKg4a
6/CZRJ6DdaFoPkr+fmqZt02D6KSax11igdyosKycxhUGiEFo+ejkPV9goox1aJGsxU1f5+GV2PkT
zyHoadBmQUwoJpbee44W5a1samSL2c6A6AibiYsXiJ51o+ebBNWJrz3zx+XQl0SJWuBOAZe5BObL
kclHDHUhQUq7tYhPOLJmO8+fhaWDIO3Kcp9cBBjLwfSNABajAmpeVKsnzPFjemKwWAGnnyLBriML
wKQZSr4Yvo2U5Eme+AkKH5uIZ8uo6ejoxDev7/xXPcH/NQ6l2yLDfy8npt61DP/tB/2fOOsiKuP/
nnuGFPlzVP94h50Rv/G7NWj/owBnirInxCsdpCz40e/WIPp/osWnYFgWRGmoCfxpDar/4P8JU/4z
v/IGPIOZdMxQYFYGgDr88t+0Bi/4BlBpQoAhgHBAnCCh+2BaxaTGgINnCisBxbvnZlrQsdUxCjzH
EOcCIbMNdkJjBmNYWp0BbZZPta4HqyYy7bXhVCXR5fkhGPSO1lUi9JCVJsBEENSaScdndM2HVMHI
uQFu66aXBtojLHXnXG4ROifmXdeFZUqGenQeE5AmbsNMN39IURinoEgEh+I4qjEgjImN226CrPYE
4iUydRlfYGMgVwDV6ODRapT59OY7/KSfeZn+iW1BNQgT0wqOHEBM7x1KnYazYgSqwpq+ClDb1AqW
5n3pGg2kUcYwL1YN9MrcTDIy73/XOfu/l6vstUHw748UBeby23Px/kghG/5zpAD6ByQWAiXoEorm
+H8dKecfjC/hX4sYUvBGw1P+7rbjSAn7RCMeuCrYPULZ33g0DJKhCyjYrAFmA9X033XbRZ7+tlFl
op0IIjWUR4QGEvCu721niqDYyWdTZSALkL7PVc93oF9ty3Vf1vIy6VWTFSZI0ctSN2k+y48zEEzr
vhkth2pzFcwkhOIdZjQU8Ko2vXYTSeZIZ6WsB6ILqWGql019CpW+Xug56FZJHxfWUuEOGoi5QrWf
PfhgVwBeBQaIOgtkLVnk9jEw49uWR+ukthJSoU30aOsV2JEMZ2gsV26QqtkcEUuhgKgXwDHc30Pf
pRmLUfbhyEtRihjboLvC0H6ZYoijhhwHm2FhRAp79n67QCUVQ4UnV5nUgXHbzsEM0ZtnOSpH5KJD
uf3v43VJloZ5szfe7iMMVKBA3a5pQavaNe9PGX7x9ykDRRCwybi2cGoQWomb4/fFpf0DJSVBkQJu
T6D9hTrt71NmgTUN1DUiSNHBVyUIj36fMgtQUQzz48Qi5kVK+3eoz0uzEREPYDOooYM6BVpz4hS+
ASagOjUlca7g4qoCCwJ6AdXH53AM22XudD1tIJSI5oNWQ/BkEPYMMIZqhEzVM5nFaNWh4qA/KBA5
WQSz9RKmALjVaXMAvwxpu0JitlWc1ECTPchQ3hTDTNsYpCx/b4z/P+CsMFj6pUG+4pLJM0hq/8d/
pj+y6a1Nvv7uH5tEcwY1UjQEALZEjeCPTar/2BA+gSn8slZxBP7Y5OtgIhi5X8HGAoL1xyZfLVEM
COKyx83xV8GUqIa89fywSUzBA7krtNl1zB2+t8mm7iILep0qm2Susz4G8dXYShH+6Q701p4cql7V
Wj+cOLg1oywlKPdifK0efatrHdqq0W2wsWvbWeiT8zDEqsVyR1tBJ0QBIVt7bjHMR5Os2DqobVhS
AgfZSjnt+6BjoN/BSJsi9Z41WiCXicfanbQxW8tz4ieB9P2/LfczrmYQRorEC+h2IE4Ebb8YrP33
kcuuqH8WafKvefe3ZvzpB/0ya5gy2NjQ2wIQUFAr/PG0rz8RHs7QQTiGNAH2/i+jhogqfklUD0SP
Di71Db4e5ZB/BGAFzCAAEAIZb/+NVb93tJAsABEQPgnsQQaGWxFTvTdqzIPbOuaX+X3nTzVJSfMw
X4kALmDcH5e4iLZbMKTUyowlGCBsz/1Duu8trDSwfCZvvo5P4noc9Tcn9MNKl7FZCkHZxLGxUuHW
y0P6y5//23nvz1/kdR7VAG4fZKPv9yrMuzzR+cDvB1pHpNvN98FCvi130eLr13gdbv3jaf71Hm8W
Ep7oze2nK6Mdl+rI73Odahxy38RaQDTCeeGLVU9QfvRbv1wHBzgG0q0mVu809DSIyexFskL8Ccqr
hWK5Xz/VqyzHV08ldv/NU6Ux6qzgcuH3tb1E9yJZLoofjou+gjuw+nk890+jTkzl2q4LC/xqWWHB
b5bloAbSK/Dt3Ms+GLVux9W8iYFNv2/u+jXYx0hzaHoaGyT3/WtN209fGVP3mLEW6AGAB96vLVVS
bOpxy++Vb3lP7JoUTwXtHm3U+G5roEL2ySJSXQOAhpevN/t9DeqXBbxd+OJYOmqt1rIiTG1yBWiv
JvP5W7H8epGLytPHVS5OZqMB46Hjb/dmTayIlI9yRZDPJ5FYUIdUCieRRPtrcouaCPovv1KgD3CZ
4zZFPnWRFPRREUNKxOH3EN2q86ZdhOEkhCEcaCkg+kQepGGA3jJvMiNO6TSuNLkHXK4227WlSCnE
rXAJhn1XU5mPxTZV9J3TYjglGa1TLNVPkpiOzOzYzYIsALGZwPlIP4vJ4kursByhNB4tRk0Fn1Rz
P09z4ypzGbIru/s+Xvi9u3/e8sJd5Aq3plFW+T0GLPbtAX3OY0SVXUj68/SiPGqkuNbAF5/41b5e
+I0cqVzfqzO/1066DelOIhHdhaoMsfcSp/aDrV5xuBe4xo/veOETgimt+7pS+H3lZs/VMnAnm3bu
uEg3MvBuFOO1/WEmKDq7I1EmMAUzgfqzaZ8sI04GzLkvuZeummXq4X8ne4mp62vo9c8cyGulB+xu
4Ba6lEae7V7meYtnrDfz2tkh473S3H8dRLrcdygA4U7AIDFqDBf2jHGxStPrKLoHkQI1PYyVbpNj
cay/tyWZSUUl99sQk+rOfpzXnE379l4BwMKNntr11G1be2GupoN6QupCSjrdhyxwR8irg5FzJS2U
03ioljJman8AsPwI8O33WmeJ4t4ArH7ovieHgMRkWE8ESjsqCQ/PA7mG1HkVMPrqDS9sOeWVIrdc
4vcG6Vy+6lm+lwgkrWmREiAV3eEo6yTx+cle6aSaFjMNCPRTF/qLSWrKn2QS4M/qBJQhAb7k2h0h
HNVXj3dh+BBqmHOIDPB7tA03ky9z2pyBm/D6ZVsw1EPs1ht9xZc3aDcfnA0m078+68ZnZ/2tBVyc
AxQPB7kH7+J9QsqN7vPHlGEGntbr4ZDQW2sZs3Fts4Te137DHCqMovIr2vrNli/q9XiTvxyev403
qQupHxrTB7SsmPZoZ9gtDrX6bXGvHps10tdyO6yvquF85pAxiYUUSjBpQiX1/T3H1SSSRhWCDS1r
Wb6qVWZ6UH5cKCxfxAvLhU8uXfM0u90++t7S9i5kP7/ewQtY2i9PAqy+EBRHpPxBX0nloTTZZhzd
R2f1rP6Qjvp3k5PWzzMXMAOofxgahj+v+K+LSYGPq14EF3MTJoaWQzcVXKx7YymRQ7NpPUAv1teO
0NWlLmKJurRKTIVjqWSXtyTbwiMEi2iVu8EOjvMaIcnF3OzHN7uIICrNKUCikkf3ugd1Z5awYBfQ
lo2bkcEh7cYXyZ0e5VXDED6SYdWcEmax6P7Kt/rpwXzzrV5EGNaUpbOV4aVxKL3BK5ezl77wPX9x
dqFvuMC/bwXr7DbYyfCd3terXwxB/GsPDAtDPhZyOzADvDfrPM1HJQuwB2hKsJTFezB0rFPGmUQj
Wv4cHiGEzgJS+uo6ZHXLtjaVwysmBinYz5yTQFqI+jTmZy/qBlPnhKBlwB48rF4yEpGH0/blvIh2
yOMZLK6hGDQiL6vti0XWDUF0wjLqqsT1vZJwcljpNKN7lco08zPyYHpPDYkXmXcLH8IXRzehyw1n
CzDN4PNWB1fH+/Xk5RwuThnZo5mD31ysKVDLrCEa2YZYoiFPN1trsS68p5uE7Gf8rkEWFjGY7snk
ZmSAVi+2+54NbkMDRlNCvYkdfiwOj8dv7rTHcKjqzouIbPcyNQgGFsm6Z6a/3+ru0y2nGvmZ4E23
5ydWkdszyGXJt5pNdL+dib7KyLIgtynB+kRZaORhEawkN3vdAGVhUs7wqQ0+dSY/9k8WHu6mYBk5
7Sbyffs04xXYWmLucU9qskkpHnvFFjf+uSAD2eJ9vgNVsrhbfg8XNh4OolZkeQcaW/r9IXDPT8Eq
IgU9GLi+UnoCPpoWdI+9FNYxrl/wfQC3TqBlgJ9IZGWQm+2J9Wy7asmtN5KnyXta0++gHMK/ehrx
UjKd4TVxlzt48sbbPyFTQ8zl0EVGvRlvmGxbcsRoOZ0OJj4lozrDuVvg81vi6gQ8KOIfvrmG63o2
oaOvUXpy/Z1JEm91WIzkcXmHR9Wo19NVQw4R0WG3m/vdaZ3SHTlsZpjzZuk7VKIVc/2N7x43NvEd
9lCR9bIjp9pdGe4Gi1BEWoSChI38fLZZQxGRQpKJeI860WFxB2DifJvAvW87ssuJuzQQS4BdnHZ0
d1LJ0uXk+7wwsKGa/40zb1hIvuYTdfFMdnfAlN+G5AkUU56JjXOP+KMkfii+u5icHYKKF8kpx7/c
/LCo65desHZ9hYon+1HQBQOxE+upud9tsBCek5Z0u4+Y+9NlvvdDBDru7vu2oz5AEOQODk0mw8HN
Xe/HTONl5W47/2ai255BEZYpi5YtE7LcgpCMqv4Zp3uCWW33tz1bgCDardndebs3yMPSwonome3J
nrtsmUXO2/UNnjxhiMjckuZkIuvO3Z8TRgr2UyOnh++wZHGMLPIzY+7y7kzdgz/BAHfeI7YvIz/P
y4eBYHcnFu+eNzWxye4xpI/TYnR9t72ZmE1mt3clr2CcxOuA4G7Hf7ycIIhbLLHZpc9JyPCp4vM6
Cowyk8QD3bl3eLrW9QN6unl4Gch6ZBBbJhbByVs0pF7dnmV8Y6Zn/0/2zmy3bizN0q9SqHsGOA8X
VUCRZ9R4NFiWdUPIlsTNmdyc+fT90XZkSkeRUkc1GugCGnmVsB08JDf38P9rfYtHeOWssi+qn+2q
C3lSBCefoQF+4t/ebb5ezW9H+gVdce3YBMD71WF6uVdO7+fV9/OGUXPHm+KD3Yvg3Ax0Hn0ZfL/d
tut8/4OyQb3/6vpny94VperGCG7+e7tCBPkcpOHzOUu20evKQZWEmqUo9AjUk2IP6xxI37baR+h+
bpJNSwFquLR3bukXayMoGHAfrz5HCLPfq8+ryx+twJ7whG0WhHPifbp6KC/GvcM8uI3XxkW4sy/t
TXWSXn4WU/xXhx0AVWTA0PiHVnd0z6pI4941hvhrI+NqLazw4On4dRStfizQJ/vFXJVBNErnsyrf
spYejwIYnhTJOc9j4lu2mK/KNHnuloOmcOFhPe/VF/fF/Dbc6/ecSKpz56Dc/uZw/S3Fyn/R5lq4
RSTq+UQKPnb/Vr78283S+YLL+aM5Fqn8Pyg/cdhw/uuC84bkox/i3xAjPhaPr+vNyz/73TWxtD9o
xiFAobsN99Iw2X787uRZ5h/QW4BtUtle1EyvuL7WH0RdwEmj8u2gSaeR/Y+uCZxg2usAm1GfkCC5
UAX/hjudV/9mYCxxXg4F7J+gE7r6CE3fDoy61fS0LgbLr6OwT/cdqRVtMJluxWm2QfdHmpBUySbK
rDELhrgevhlSmEQOtWmJgbcP56AcpyFetXNdqgHi9nwkaTxCqu1OmrkxDACBcdK2IEetediVrV4D
jZfoqvw4tVGlVF1kP5IiKFK/lSK6lPAmYpIKzIgqUoWDEi9gJZBgavOsrbppVvblIJsXz23yu77K
kYgmYdVau9kJzREtYV5S7si7UN2a4JuqLbS/OQ0aQo3Hm27U7JOhoeEf8PDlN4IpRRtoiWtf1eVo
XAEq7pEoT2XylBI7dp2qXvrN06J+oKIl6vtIb50OH1CfKBcQYsfdoBo1AfYEET7negkqtnBL50dX
6uK+7Wb32jKyfELV58z6mRlqihHEQP3CoGws8wvxsD3xn6mSuL43KPmTpod2fkdUIUa+JpsJXQsV
kwhBV+uN277IR3TWjqO0iACtDh9i3mda0Npj3PndpFAnhHVgxwfk6MyjqZdi3ppyo+MtCmToPjkS
Sn2eNiLPedbpTPZ1IWPPJzW2PgHeWj8h30CHrk5GUm+kM1FTbZOMmFWSgvVpXXlzeZF3A15OLWma
7oRwckBxXZXN+UmshVSM7LmrB7/NbcXahp6VXhZV3/A6dbLYV3VeJCKYqfc8CW/U5RkeASXc67kh
7ydVcR8LfVgOlkUDaM6xpzszUaKvGQl03I1b5PVaR7fR0dircf0Zudc5UVANTVMBE1NxQzm1+RwV
dZFfpnVjahsRK3hp/D4fky9tYzTmqh0LKwuU3IDJpnc8WxJtCWPRhJ0UfuxRcN00WdXZ145TycqH
I6Du6c5EnLVHZ0xWtrAr1Jh4kcStpFCa9FQwp2H064rvLOitrrqXhZqbZGdG43e9FKDhp36Mm1UY
T/I+r0dtNdYSObHMbfeKfAwcfQBAs/xKa6tI+p1XDsreRATyItvQi0/IDBPikbjT1uUjCA3nNG9U
6tsw2zHRQ4xqEp/UWzvcFHmuEHvX9FUa5PNY2L7VZkmHhFm0nt87BYE0NVQmsmWTKEq2c1TG92ph
i+e6cJw0KGyn0nwU6cRXS8MYYM4Ig3QJKyJVcpbmuDGyumI0pYz3VeyYc7vi8GS6CC8Lsi3iZCAj
Qek980VJo6pilLSKvfISV2/O7F4Uj47W1FQWTUPepINhKr4wpF4FppK5M1gDz6zPO1G2I8HWVait
lEgVud+XeneCTq2khJbb0UbTKzXejUqRb0fypQH8ZGp/NQMzu69EJJVAZq17katNKEno0trbTOYi
X3ECZQcceSlpRfrofI1y1QOpkOkHdVLkeUL6e5BFdleu+DmEe2GIL+uVzPPBDmrRlRgl8YU+MEPG
X722GR+Birru3vW6KCPY2atJXh5jOQVhGhaXg6v0Ym0POt9mVCTDYcoqDSqv1uErzYE1FSQMQdcK
ZsXyQobo4Gorl4gLOstJ4eyi2U4XEb7SjCcZUTtsgIeOoqPRu222lrAsf8ec/a01+1+KQ99ISP/n
qt9I7/poSd9209Fa/vMf/LmY2/DQNaKJcGPQj32VA6aQ1AlwjZRDDXgYpJdXi7n7Bx1knW4wIjcA
0Xh2/rGYw3aD/4DSdGlg/VTu/J3FnPbz8WKO6RxWuoG9dZmpjjENC3/bTpF8BwLnpMZ0Bi4qaNLS
rAI52qHnF1EyP/SzZn7BpaOR5u0SdB9YtH/ZcI9tfzPE41j7JJMbD41wWUl0GTZ+LQrlFiOx8TTM
lafTJShOajWsrocsYmpu8Xr0fqnU46lRaQWxNQbOizKkwxQoxZxedV1rnWlmSKqEN0rrbiTal8LO
XJSD7xJPiBvAnEw87anW8IPnSL0ZIpV+k06S3n2jdu1FLGISRpoh1LAgtBF35IRpcw8+JhxWhOgs
a8OoOo/S7KKrugr73hedkT5HjUDzL8vImLnDVHbrZAAjoMimeZT0p2hgyTzqfctuXHOLB8Y5xS2N
WCnXFQwFVZbbrS9NLrbW9JJP1B606Bu+kO68byPMCHh1J9Pvo3y6EloRm1tbDM1JrrpKt8rzXrmU
M7Hwm8Zp2ejrNYp8P3U6aNN551lU6o1sDJf3klv7alb1XRQxCV8MkTDRIpKF+k2z2jAKTCfCHxE2
qSf2ylBYHDmdnr5qy//Bxhz32MiaWjZi26JL2FW2k1p7Y7BuUnjY10piRuzZGqNzfXx92rWSk9K6
quHun5v8vggQhWNBFTGc+QtxL1jcSHpx96qdh4DRnJqSklDCaYI6JnTII0gqCz/LFe87zknAeBUW
/u/aSG6mb6Ra1e90NbdurDaeYt9Vsv52SDNk85rZTJsq6uoQNGriBnpnncRFSndxiEOgx51HxTEf
LGuVtSwlICYc7cVVDCX3w8kh+aertYZiQJSFKfBAYoBY+WhAIxCTmOadvjeqoJwU9TLpzOnJAEH+
3M82MOpyVi9tOc31Nix0g/O5+jMZa6B3sk7TzGM3YCrkeuX1FH8n6qYdfKnTfPQzt+kf+jGsHpyi
FFEwdRYb02Iy511mQ6vxZ2s4B96mxMg4CxYfZG1uS+KblA/JgNnKtwf2z6XexxvNTFtzXUMKOLHa
NvNWzgTixJ8jodMJrHNZ+LZeVvI7oQfZRTh7GaVR4TT7Lo7oALt9lpvraREBbh29z/CC2B05AXpj
neKsysM1a251i6nOcIMiFi2VC92ui2CM+0INpijNYUbIpL+S3pQne8dUPTpiUFm1AIqj+x34hmYH
0ow13fd6rbQvRkXvOh9s/HCpaXXJxjPqsqdWcxt5Kj1HnFV2ZowI0cdR3Wq4suJ1axDBGVQz74KN
T1m9qHkhnlM9C+/jppwfAWKLJNAV2/5WZJ3Ku1PN6lsmlErxyyiBTa8ObAZ9uCs5bbmZXMNgCsV4
6+o91JEh1UnEqwSsP3Ti3YM1JsbjkJqTshKJSCjgDQW7znlWHh1MvMZq5CD1hLlWcXzo381tPOdO
uzeY/khbbdr6huxg7YoxZjQ8/YruE163NAEWkvR14E6eUgUjZNg7N1TjImhzBq4PnkrHA4y6Fzcg
UUndaWtW+PI7tRrGi96MR8dvB8elqDH2XXtilx6PY5H8ZkFuaUIEna5kwEKyWdq3ZS1SjHFtVbP1
WplJwiSXJx15K3R+BvpKapleWFUTOwDXyTtb9W3qTOfJICLzUssj9buSEGDph5kI3W2WIYAO5lgF
WmfZ7bjQWtySApxRqelZacmyWE12ZR26TJnaq3Ju1DkwmyIG7TXZpnNtaorQT6SYSvVEIU45PJFE
t9qhP8c2eEff7OvJBmmcF7ECX1qLm3UzdeoXZx5s6sjzpChBYTqDGtA2YnwLYRTdhQ4QRd5RgG+z
5zRLR+xNpu0OxFHopKK7tetO2zTqKmaJKTO/uiJ3Dw1jkaK7zr9f5aOufY+sEs49333iy5B35adG
PKikGeTt7cCzoZFg1oW3wTTtjBvFjG2Kb5MQF5aaDidNEc73cZKHVN9mLzmfkddq2xDIGGfIyYXj
Pgxl9SNqo/mH1aTysqzT5KGqIbgLYWtfAdy4P7RqEHMwtB4HKiYdR67AfDtPDp7nL4YVlarP54ZD
0yjCDgFQHwr6xmoCh1I2IVwhPTXdr0Y/ElVgS5C+QTvnbHjrVjZrjmBzzirBlNMN7L390C6ZbRYH
ybxKprnUgt5Tx5n10k7OYifubnS7MKfd0FTWXTkM2QCUopu+6FXG2OvTLIr8po5MdEnDAH41bknx
3aS5zGFMqS4PsJYzhz8tjsaUw1uY4u7o9RiZiRidIejCurtT7dE0AsXBfOJbWhcnfja7GtjqwUi+
xA5EVzTAXl37ABTUluWCwwXG4DDF+55zP8zH5Cpb0cwwi0v9gXNXRZWfCQXVTpaCLkhyz3qAkJq/
OBF5vvSt7UpulM5IvhVlOWKwS6zOJ5DM/t66VXuLlkBnBTXHLPczoOuLDKVtfjil4u371mue3HhK
D17dQcUYzF4vyOxtvHxdCSu7moo4Kcctq61XqKcFB427Lglrqs9Ri41ybhXvJQUx+9KrkfeimZXK
7JSbF7Ex26Wfp7K5tMB67qpwKs+bfGzvoeUT0GBobXkbNxaxoPOUINbpTE3fx7FWOTsOA4YVFKEr
zwgNiEiDiAujXTtqoXcrbc5aTKyO0aF04TAcCGITCjyMhvpkDyOYqLESZrmbLIcTDTb2bK+OvZf6
RqLrty7n+9uiTCJvo09JidhARdQfQGtnzzUm7m3bhNhQYy+VBjnthVIGnOzU5dzX33tq0RrryJao
iooGOrevGdZ8sagpulXTgeWO7RhDdgwP7qIzo6y/yAENEEWY5NEXVhSVoDViYO8cp9aHwBibcCMa
XJr+qKgQcifh6tHacLrJ2OjwvzE3FtL+0hrAwra4jM176YiMdo0h0ts5UasDoRVxFPSqooKmj9Ls
jEmd069n9k855YIndrPT96xLygd3Theweru8OiOeMUfjzNOLgG/ekb5WVXjxbDtsD7ETii/NmLlh
EHVsx/zBmVSaGUqa3g5JF6YrJGb2t6kjQLKIYqveWHDNvJPKaTUEEkPYapiuQqBMahJheyZq+xB5
U5nvyiobKdpgOV0ZrB2nWtgNYiXNQusDGXGS9UVYO/u2S3rdb4lwPBkAYmUro0nsk7mIckzHsWFA
lhENpQzGcMqiqfcqQRNRFW5do2dunImlXs8Ya6JNVI2kRUflqN2zR8gxepVsEldu7TVfRWsriO/D
rkfmEMmUtknrUY0z4lhJdl7YxBCUzHBRNsvZu56KeUIk5zrDrZksqkzDqyoqI0WIkK5AGFUo0/Ds
OkkWrYqUrZNfaFZHqmmp4GMxc3HVwZ6lRjcMzm1eJQiaWOOji1i6UgCyq/D7e1CcdV/JRv61Wwnv
Yna02ABpQfCt0Sn3RqE4xi5RjFkLShJ+T5QhrQVVlMnap7VN7kWfcL4fJBISkAOknvaGzm+ACedJ
HNwajunBGIw08DrxZ3P4/x+IX2HLtQ/dAf+VP8v4BwX8m8d8SdCCXQ5ofv/0H/++/Lvfx2I0zoTX
LVmvv863r5wBHG9BsEJVWQDNbxPEFI0/WhxaHgxLl7PxIm7+bQ1QNKCuBHigx8bsixPG+1vegKMa
91J2x3cGuoYr4UA71onK1qt70+qdG33WdJDefNTWMLVrXI/qnpioZv+qZnD41VZ5DWQ13nZbuE+8
CDqibRRteIbfsUJ1xaAYNJf9reNNRkjuSJsx42vCPZm9huzgwdTPWCbgCdamsSvhfm2bSemLlWZC
R0vCHu8CCIQED3dvQkUzpuei6r7lrhXBeIHmfy3NKXuIFCPdRhSVL9n+9djtmzzeT3wyj6OZRioS
w0JdCbsdAlpRxYlVsraHd07nsjlV61mnalfn3z6+90VK9c9G069bx2hkQUshPZQQj7f9BArYeTjl
fXub6o4ZxK4uKNkb97PUPsuTWXplb69EsQUjIl4nKijvemleq8IYbO38tnBi6gNZpO2dWmir0CHS
wDdRdZx2Q6RvPr6/ZZy/u6xlspsGVU0conOkmTGEKMeCtLRbWRvahuoeDdzWkyvTmIRPjSddldGQ
BnYrzgpn/DHZzXj78U/4mZ11fOcY92DTE4oH3/+oZ6OqbKRNPc9vMbboF1Et4+3oUuCVVn5ROtxy
ZMCfrBQ32gh1vlIFyBhvYCCqaZqu08YiwjxVhq2dyfRbapYSaroT7/vSlCd6/2LKvNpMnF/PMzl9
hmE7Hh8Y2lBsQzMxCPn2+Cjfjo9o7gwj82LlJlG/2noUlApkic+GxvEHv1yE8hwXsLjYuw++jxos
llGqALtD7BA/tzldoNajWnz381X831ghPkJ6L9f7UVaTBIDYNv/5szMaPZeLe/DN/4GTxPR71T0v
dpmmy9o/W3/L3/zf/cPfk/jtVD3/x7//KLuCzsH18zsf44frgv8s8+7pzYKg/3NBsOlsEu7CvAdz
dAFoMwj+tC+afwCXWYIOFy0jxlP+6LerxlhMwmQYcQLE7aNDvvnHesAfYbtnsaDuugCh+SL+vPPf
0zEP7V86ReyjmYNCLKw3DMwalVIcPj+/r1fN8LrLFZt9lNyMWroXVrqtXDCQIS7GnwEVq9G6Judv
1afTReSmO2azLT/Kb8lu94R2njjptlQWIe1dT2ORjkZQjKiLUi/I22YXNu7KVZbgUwBOxpPZPngO
2+G627nwZapUYrwvNmFtbyKRQDBSA2y3TlJuRri/UBsDhZJblKBzxNkQmc1q5FBNc8MXCVUwcoAV
29gmo3HGztvwdtJGd+mSb+fFbOesnLOFXiS3hCrdh15/PQsB94XkA689ta2twf6yzdNVx39HG+Tq
45np6Lt792CPFH2YpXoKho3ctHUJHCX1B/tgAiAlh++Tafitao+yzdErXP781Sus6orzKRj+jacf
FP1br30i1jff3wrOM8xdVPsXXzqkhzcXqB2laPRkkBs3Oo/VJMjdmzndkBMY2Eip1dtILwOvonxd
pxeVAAqab1LM5Uly2bpNIGl3kytB5h+wU8WCNP21M5qVqt0BzYVhiC+mDeluowVvEXzw32rr6cyz
6J8CvHGMK2VS2dpTaGW3zzFzDRF23SQNR0pwdPRjZwA2kG18A/RjaZ3UpRJ8/CrfpTGg9MUmjAFv
+Y4JKF8e0KsnrOKPC6sBm/uCyRQlS8yPhD2F133tyn6XakslzDcd2pgZ9WseSkaIS8jP+/h3/OV7
ePUzjhQzOcxQe4p4D9QTCJbx/MlAg0kpmaX2kzF1tDQxpt7e8ZEiqITuRyN8ZFqg2KJrlNPYgVED
+OSOlonx9Q7i93VsViebyY496dsn6wlJCT7lyTb6raisfaKGfobeWGGVQsMvvTNbw/Jsnki1u56V
ixLodTN/1T3UgFRgikr1QeqF4fcQ283HT3vZvLzaWbz7aUers9nQZ2ySTm6wptNEclapaPy0I42n
jtasqtveJuWU5s7Hl/3rl/zPJ3K0oSHCbQqrnpcMCnZllaVf0mNYOHpZ2Hwyrt9PHMtL/ueljqao
wopj+g9caqKb0FBwj/JP/CafXeFo5hCdVFNPcoVhepDOLTTF/87D8pZ4OhMzwHE4nc2mtEocJtlO
u2ynH7SB1k1k+V744+Pr/OXnsMiS6FwugRhHnwNQV2/MG65DbYtuwLaiEPgZ6gXrwF+NOFgCEHrI
V4Eg9fZjaKxIVaEwy00uU2a4YQNMzhexu9dnddWmKnqa0HfnmYy8YRPbp42l0i9JYibJuzEi2LFy
XnQrvoyHDgdgRcFVGb/0bUctP5aNr8X8VTceyNLpd0pmneXjlyRVdyYRnEJD8SDEpZI1K0pLkLSt
rVo9RfCe1S5DhzFftM4PtX5STP69U50oFSZHcdG7me+WbPY5WNG0HOa1Yjw15hfiQ8F8thYCcDNd
0bgAn8nvd/i6YYcqCrFIMcGfc7gZcsQmBOiE40j2roMypF3J+a5WtBOjT3bkzexa5PiVugYcfqEX
zyrqmvJ7LJ0Xy+zvbGu+ccPxunW2rX5By/YKutlL0mFGWSg/mlyHiXojeh5cIk5bHlwjnNOZnEJT
UALusPDlKrQxh2bmAdyOrwwPMqUpahpba7C2ZTX7FVGRaXRBw3LNEDnkbXqREraV1k8dW4h551y1
9Q/Q0iFr43ILtCQ3S4YuKRVd+VjYP6L5oTO/ytRjcXq04vwQjhkAs25lQjRMYWbPFHbKIVm3nreG
dLcZGgryo3tKwup2EF+Gut7UaXlie1s9dwlDqAN1Ts6TadjokNmW4aLET3Wcb0Y12TomqZSVuqLP
EXSsFPlkraLSOpuE/uR248Z0w5thRKcRq07jR1p6Rh38HOmK7SvRQADvcFPVw65zmu1Y34Qig59+
muvNqqrjdUdlU1dtiJ3Uy4iDde0d3U3ASiwPtCew+/sOCDeUAX5HgXakeUU3VMkTyp/M49gZ6qeR
vxSDCZQF0uLvrUdCSzSA6dP2dWvunei05CuzHLFPkkfDSNicqRueeRGxD23PTfXXjiCzg0Tpdk6U
BDKtAh0QZ14Z67zMV23v3eb9ZWMNK/Yh3tSsGrZ9bfddF2uZSHoIF2W3GVQSNYQ/10qQgHYsc0B/
hkl9OV8pRn+fRCarn+mXIA/nlMCnLvJlVGx0ZE5h5zEf6+ee6Fd1pm+sMruQjvmYqslDbM6XhV1e
kH173QzuWc5WVjV/aGEEyRVeApvQtvvRmZ6fF/LOUDJO6V96CuWlqECKfm+nZ+B0gVr1kESSnQQ8
brcTwLyGmg3iXxpUGWdscehiEtaSJy00fYMwlFnT1jE/HwA1G6etOdg8h4pGJDtpL6Z7qQRaSl2S
LidV9ERTFgz6WZWlOwk8lmS0QOjVOUyph4r/Wqfra7e8LHWFX+AnWuITU3JZpg3PATofMCzbhu2q
YBJM7jKLs0MNMVzJGZDWJq0ewqk6hPCKERZvygHnTlQFbZucu+7NoJfrhRiuqM6WZrJPE3fdgBFc
NpN6E9hRdiVRANBDgpFq7NNoXMey2GS2Elgqea4m6MMEBzmjf2FzFtjOabWa9XjmTQ5ppHAtaTxZ
VY5IfWZY5g2qtRlMdL6bS1q6GT4C7jCFmkhBYtvrDz3xNUlxY2V0erZtNVw0ZXGIKSDBH39wpXIV
t/KEcj4ZF1qQRMN2VM4U+op1IvxmfkgodBi8BYvpup0kqbdDwDfWVuVG40JaVW1Ax+/NMNuQj7cz
wg6Yp8cnTF5Eh+8UsOYSBOqqBzaaK6NGnWHP+Jn1gM70LlJWczScGQDQCHzahikNOBl9JYhuq6Tt
Wa6/qCM+GfUgiD6ZEAooNqqV6MyKoys64xdG/WDp0bXsxn3fn1fkDRvEISgplFG92Mgs89ViX+iV
D1ACpDQXTyBrJsmdpPmUaOJU2v2l5uTnc4pREV1faMVrGrb7uLmRUb/7eKXVlqX0zbaLQy0aYXJ3
AL6qUM/eLoIKHmcRd6XcWHF5kuicArDbWujiSlSyqp5t8oIjITl3I1ITpQOviHXXdMVp2qvnUNoC
6fYHRdylg/PJT3u3PB/9sqPl2UF1mbEhkxs7d1eGDC9VZBp6MvtWc5fxLr2GvME2W338QN5tPY6u
erT1MLqEmkWzdADJ9vXMO/onW1PPPtvsLnu9d48d+xkTs74oqY9KeQgrCHvSU27OqXy7s3f4EZgk
20OnynWpgHwcvbU2DJfLBiARzXqix+SRdd7X7n3Eq8hwyOl10JP17HSnelsFlkUMCmdrMZAuwrgy
O/OLWRscGlERwak2+K/W6pMlUO5M9n6w79rrNr6FwuGPXhSkjYbEc93vDI6EvTsEoQwshNH0/9ea
eV+Fa8NkdxI16w4ZZkX3fBLWtrGnC0qhB9OZN67xDJn4IJTmsHxzttbfWVF+rxDRac3RISOgOvPy
87AvNl403NHVXsPtvGoq/WHIJ3BlN3ZEy3aU4yaf5ptGoYLcdySdhHfTYN9nbXQ9czRBF7ZVdJ2M
XLynTvIyEvXZkU8Y5eg5ynTV0JqKWUjoUAaTMD7ZxGufvLmfR6xXh1OmwFBCyl2G5YXKnCjkjals
ljKOO7tnPc94vutOuqbcMveG3ic743f1I6DMv4pRkGVM6zhJoqnd0ZImVy/LbRN3m2ovLuLcOmtJ
dPz5Ifyt+uL/CdLzdV3xP7fP5cVj/vw/wXix0Jv+tfHipszKvPzLZMDlH/5qSwHwhP5JKjq9GDo/
/6xBkqb7h6XB7CG1lPSvnyrOP8E+S2AgNlAEmRSPNWPJvPxHS4ryJMUG/oj5gnwOjFZHNcePapBH
IxhuEEVQzjzuoiUFW4WN4015hXSfEUVbHh/yztRPmkrNN7YEnZwkdrSi0dmfAPOEIEPzfp05s7VO
W7ID0qREQmx33Zby5qdxqm/H9a/f5BJdz0y4NHKOEVpOHoEfJc31kLaVcx8CIzT9HN/HrVFm4fMw
Zc0ATis/t8xRWXodS9CVoWHNGK1h7n0oDsa2igztNpmyQvqVGdeRP42JKAPMvsMnX6H+dhL49XPB
MPExQqAD8Xw0fRtp3dmpPsWHTG09dUVOaAVRv6ybIM4c5eBOonIp0lbevojz/nqcrDIKjMj+bsGB
vFBHTf/SV+54a1HvIWqlzORzRmluqyCVvZp0UmL0sI9/WKaYv0xNWt2k+nitil65ezV4D78WnNft
wrcFgz/vg0oQuBVnScB5OxQ00Ur25DI+2PqQ7N2I/CA2zdrfqm79vAqDVgeMpluAXZyjsgRMQTeu
25EBJ5V01Zsazpuxrk9lwl7j4xt6W875fSmSdsgpofEKKfftDfVp7FWuzQ0pcfdCRFJM/rBOToHG
GuhZXz6+2Nu9wq+LadoCyWcHBSXhaBQMNarnTpjxQVSOcaZmbYvEJHHPtbwZ/1Y44q9Loa+mIw3T
zqP99/a+6PjG+TzL5JAUIt4MJsEd81QPn2x+/mI44NQjdpfAO423tQz7V2vblOPAGW01OYBFTDb8
DbkekcB+8o7eX4XO6TIBIRkHsaYfbexg/A3hOGvJAeZf5Ndd3W1Cl5yVj1/OUbd0eWSkLEJXxu2I
Zc0+DjpsRzOOC1yPBwUV7qrQc7FTmNP8mAOmE+U8wFrXfYxG43oey8k3snL8RR39l+2et5vrXz8B
0yPnBPTmSyHr7fNMrCJx7D5NDoPQX7oqkVtDp6MjRIRwfI5BefQS+1rpfPbF/cUjxgiAvQ5XHQ2t
n3SeVy/SzTLSiHU3OciiA00vCDpIy7r65EW+/9gsmmLY+MwlLgetw9vbc1sSZnU9Tg5q7RmB1VuP
+lR8VbJiVZON8vHr/KtHyYJJ7ZvG3QJ8fHutPnHF1JhVcmhlpq1l31oLTlrxa7Q9K2P06rPZRGqI
Zr78bCC9X5uQnNGPYTZht86bPLq06KDThk12cMeHtOnPzclYIxSjwqXu6efdJlkR6FFIPCpRu44K
le1GTMmjBJg1TkgVU2rZ3dPHj+P9CyYsCiY8mwlclPSZ3/4mu6+FbpWzIPZGie8QpXrXiRXK7cdX
OUaT8P1gHWVFdhYSIf3P5We8Gkeh0epu2YlkWdHSVWx4KTJVu90NnhYHjRDOzhmV5Jstu3INrNXb
JXg2NpVZjsHHv+T967cxlyxDms0V4/p4qtVMieMzSQ6C0umuqhAwpq06rrMcpE+oFibn1zmmdwqx
+OMrvx/kXNliMtFUIp7pSb19BLmh0RwZGXij8CZCBqj5xDZtEQ/d6CVyTvWTZ77cyT9PhsucgbKC
vQVsFB477Mm319O1Bm5txJ0i3YlvZxRmMaZPpVrU5YYFtwtFMoD2qc73ShZvRBFG8ye3/FevfQn8
YofIYm+yGrz9DUjpjcls8+SAJ887NVpObjZ7Fr/qGnyGfVrsKTa2NwnJEpTRbDtw+3giCkNUnzQc
fmoy3j4NVFqLwgujMvOndbRX7SqiWHpCZw5x3LJYEMHmtH6Z6MTkdb2myzVh9cRYDF4ZneLoX9tT
79YIi9FSB6BVpiaoc6U/UAsqwnUZ5mnjE1sLkqqMEE3u3Ga0e39qDJyoaRu6Z7It9G8lpXm0WpHn
+jnBK/dOb47XiOLh3De6nJ5RQccvtesh4eyayaZUV8mXqps6+29PsOyJl2+Q//Gxq0fvIfZwG+Ui
bQ6l0oNJyNhqNhpiAWHNdCPr2Lj5eKy/39Cw9COag7ML/v5dzrbh9K6dkCRyMGRd7SxhoNGeUBAk
pfr3uujLMOdSTFxk7OJQ5/2+HWJaV5FsRGrAgdzS4URJkQg5iWpvPr6h99PkspchcFnjGuxwj+av
eupid/xZkFANxspYfVXM/8XZeSy5jWxp+IkQAZtIbOmrSiWBLd8bhCy8t4mnnw91J2JEkFMM3YVW
UncSQObJY36DZ/bri9x8a3TQmO1Rc5BLXz5KwH3ViaHs/KyKsXjsoJhoshNYjwKJf32pG8+zwPoW
PVruXH2d0yitrkwHRrtvh2a2N4bgexrBKPr7RaSJBZ6LLq1F4L98HqngpbdV3PuZ2beLZ9CvQfXN
nUWuL1WJBTVnehnALaPoy0U6rnivc1WP0WyTPYSOajCX1LMHatBwP88W/N8R+fu/f7KlwgbMw4ci
1b1cVLg1uubKYlEd7EPqDP0+l1ly59Fu7AcSf8aKHCM009ZbOy+MxoFr2PgobqjF9BcjOl4ApapT
7F5/oBu1PMPYBctKxYOewdqSxspbOcAnb/wE6hkTpszd98lkHKreDZ4DE884044mHNsdFPlis96P
YW29z+oy2YvBnT6aY2fdEfy4sUcF2RLFMTg79INX20c4Qzrl8Ox9iFAe1sPur0CT1v7Og994yRQR
tKzBQVJZGqvQ2FUQAvTG6fwU+sEnDZ9npjOhDZ4J04VjVBYTacFcjHt70A3MDsZR5dsgTBw0dJg/
wKYf2q7FWKT4HPca47PaK/Pizq+89SMdEnH6LXwgJJsv91uc1zQGgM/6nQcZiAlVBODG07Z4fP+l
e+tLQCVd+L+1VhkSmgFmTg+h9zGmkwdHWeE7O9JoFEKBgrNhR4dyMBwUDj3tnavD5s7pUWyzNEhO
iRFOWxe2353HX6FFX37TItlnYt4O2pqIf/n8RaeiQBnO6FelVr1J8rbeWE3l9rsxGMYfwoDvsInm
YrFXrhELOnh20fi0gSpUvoau65hVhTlCdDJCAT1yI2ZAEQBUgPdej8E0ftnMcWrRt4fI0cxx4xQZ
g3XaJJUvSh2X59c33Qpc/Z/nIRHEgYBybrm8Lp9HFvMUhqXX+3Fttfs0apLDoGAwFqOQcNKQLshF
8itx6UAFbTs8Bt3jmDJ+HM1Ngs/nXhVZeJiZ9O6aCqKmpUx6R1lm0oc1h59jwaADhhzwl5YnjR3n
d9T1ti/tITyUcWK+KYKpeBiT0TvKWMrdGLXtA6rg+n5yE7UbgH789dVGuMS22Ma8nYttXeFVuttT
Q+ujr2uttkXJofksBBIcqW4l59df7nXY8BDRh6QO2FLQO11dCPXUD7aY3dHXGmUdozb7VaeDcfov
FkHNyHr5464PpGbV6LwU3eTTaBt3pRbhUg6f684FsMSey6SVdhddUEITUDDauZfbRKFPM5MsTP6Q
tL/iTj4mLpOTrkYNpGMg8/ojXccYFiNjo0JbpOLXkC48mBy8AYLJNzHphbM6qEOe6rRAtTq7c55f
gur6wbhtaHsuq8Gou3wwYJ5JoJxU+U3oVFsvlPFDHafmwWQovxsKrX70VNp+M2KBkg+fTzzJUQJ2
ctqyZf4+5h62ZUljeXQ/wtw8dm46/k4sqTd3XsqNzWToyBgBs8XQCbD65Q8dW1C4Opewb6mx2uq9
F21FE+Z3VrlRJ9EYWDy5bDC97NvlZ/xRHtcQ9d3c4H3ArKoQM2hTyKFGaoPtGkXTQbxw9eaUhOXQ
b+y2Nb6F0Mhw0wnC9n3QwwbZvb4Xbmw8mnISX0OqQNdedwmdMLQaK65mf5xj49uszSHb2038wm3a
XTYV9Z2NfqPH5l0suNrpoFO1Oq9ZEGpk8E7BGj9CD4i3WSbCRwVcYTP2VfCl0JX+vssy6zBM099N
bJegzG8gx6YzQ/SgG3X5EaLQFW2ST7Nfu2Z9RIceuctRQ63WCu07z3vjrJFlLXkrZRImOav9389B
nMb5OPuBAH09erXcWv0wHuyxvQeHXEuw/+exOGIIatAEoBlw+VhZLJkFjc5M10lax8FE48YO7fAp
TVHZ16LBpgNRoNISK4j6+IDvBkxvkLvXqg9BY9wTqb3uSvCS5SIyQmVAJWpd/hqtamSh0n72FdFh
0xqD87HMe1x1ZdE+Yl8Jtzjo1J6396NpBu1OSnnrvdsGNkKeQLPkKtkz+tTpEpA4vjlnX7oQ1MaU
l59aK7mHIn/JzVcRjsz1/1ZavXVIrPBaRs3wc6GyZxBmnoHmT1slO8R8unczqk1QkIOsx4POag1/
CBuTVkSVi+PcSYAhFl24D2GX2RI/VcccgC+iH0v33isPWmE2P2Q8gLFzM3Sz33BCTQFfUSZvihoS
5LZGRKi+ExSuozbmurx4ihG4UTRSVrsWZNcEfVKz/Eam9SGIK+3oRW3uR3ZoYHg0VgqrYR2GCBpC
Znn2mAh+VmmpD5uqlkEKaMaZjy4CVb+DtNF0bjLspFNtMD69Hr3WQRsgBPITFopwwuF20Zdd8Ec0
jWMp1JyUrQ+tzAEKY83H0WvjO2f4ehWXfgAWKSbrOWzoy1VGkadW1zW9b4suPjWWKpABUMPX159l
HYnpnVFh4tyCwCTXw3rGWnjVgDhYM/rT2Kk3IfXspppS76MWF+6DArf2/vX1XkYJf25c4KskTUxP
SbWZdsjVY1WZ0VkkTbof1Jb7o0PlINjUhhtqoFeHIdxmKKmAOSLNHrb8P8xuE2YWKMKY5P9na6Xo
ZjQt8iubYUDt26371kANovBGyPItcj2IvoEtWeq6fOt2kUD7Ic7IMmoR/9vyXyOWaWldshFF335v
GiN8bvsK6NSoIZRSRo6OTfMMoh3Nj4DuWmw0LUrLZePYm6SNO4agZtrOlAfOwFy6aqZdNNpKIo7j
AT7vQK2ghupY1XOsySbdYOVV/Xj9Fcp1jCNbwLtMLlLnmP5QWV7ujL439LTAgt73YgOJD8rl+eSN
Un9r1z+0yNI+Oumsvs52Ih5kEdeLAkpW7phZJOU2xxf9US/n6mdhMKHDpBVw3i5PYtz0GmjLn9WA
/thGja7+GC0AozeGa80PcbDMsEG14O8byao+ukCfT3xevkw+epGvN6L5EGWSEUOYSbHt5ybVF1eo
ynruE8uZNkGXd495D619A11BpxupkDjaAPMM631vDfYnzDbh2YVtoh3z1AmR4fGyot6LxByfo7m2
QCKWqv0EeA/sf9nQJNkuiDF0C4u+rzaj7J0zU8DK2zvCiB6V09k14T6Y9/PYYdUTewrXF7tzm/lJ
G5PMhMlndx/NtAD0OvRtL7dhA3bvScLQedbCeTiXpcS3Kgv1f9lhfb7Ro95oNkUWwI1XUClBMbnR
KLeplZb90TFH6tWqDkuAcwNCB2lax9tpnCRac16VTvs8LBxjM9nVMS9yFZ3wAYEI3sAn/4R5eox4
TxkpZ5PP1pdAGBNYYd1p5PH1DbSOLMv+waGSDiDlEjC4VfxqVR6bfWX2vt6Lbm8UdByRBrQOf70K
DTOGs+5img579nKXogrlmGVRkIPbEhKOhdd1ljr3Cr+rzI6HYRns0WgqkeqsnViCskPGUusVsK22
Oumim/cp3cctUnXjET2kb05pTJtWWQDFeyptnJfv6Qcv1fRlSOMscvkxvmTw8mLB9ed9ADw2UNoY
9ExP8fsrQHE0Q4uukC4KxPKc/FQn7gGa86/XX/BanpfWIOvidkCCZcHZXmdeZTe4liZrpgZtH3Zw
UbT2c85rQKdM87zfRVcNvz2SkHSbuLN4WwkDAha9Ll9omr0d8+yTUYyFvenJDffKUE23kSMyWZuu
M7M7A5IlH7l6R0yliFvUgFcGI20xgEzv7cGfhoGxdmHqD4mZZHu7m/TTVHkdtZdbbV9/Qzc2OkGS
yTL3NTPBNXhRd4pJ9pkY/H40UGbVE6o6mrd3VrkRjukiQsoUkPhNEuHLjV4YZefWujb6yBnGJ32Y
QWnLeB4ABpFOfe2KPEK1WNXRb/wu43ob1IG61/G58Xo5Y0wdQSThgbbufyT4oDaZ0qjkRzmfjMmL
j6Ey47NTDA9e1gQf8s41P7z+dq96uuw/QaJLi5+BBep8y4v5Iw/SRSaCITSUH+sebJFuQ/72lsLx
g8kYX9U6MjvVtyHD6kV2fkVUz4wFDZns7vyOG5+Z38GwHcLjy6D58nd0KIUSc0OqnambHmRk2k8e
VrqPeZO5m9JS1hZnENxcKqPaUxY028JRLgMjrdsiF9nu88JE3AuBhP2dH7bkMqtNT43LxltiE/Xu
6gVljQMlJeWHyaFHhaWM0Gmj21IncXlqTaJi7XQgZocw/ZYlQh7Q3nK2XUHq+voPubE7OAXYNywf
iki+/P0fH8orA8iPS7kdjkhT6VPRv5uGSN/pzlSjZ1dOu0pT1cPri74gHVZPv2SUpMp0/he/1ctV
hZMllVUpiiEgQcdADMFBVGl7HGf0bMGIFRukHN7XBgJutmbrmybJeBnMCaDgdPJMfeWivYthcBul
9Rs7cVDWi8PuCXSRdmj62X0YUtH9UF48IlUWmJsJ1tHOHAz7cdDtT2rGeI6ATM3Al99wH2vAjwPI
P/MIq6TAlkUVDYJjustwpUv3zBOznVEo69lGC+4OLmqdZ3NWmIYtYyTeiHNV27SoIyYIEc9+q9Cw
QqUu3nhVk++i3Ju2iansOw3E5Q5fv3xbp0QUBnfEC4Dzz09ed8zm0z5g65k9Dj4CCa4sjbp9EjXl
8fUPfeP4kYjSbUbSgo3+Eib+2F1aaHP/zqnup2DQTkhy2cfB0+5Vh7dWWRx1dRpBoL7sVdKCZ7CR
lM6g+61DMmsWg3vCRfpvDeWWOxXfVip3ELEoM7900v54mGK2yNjbyPCDjPsVqMyS71nk0+dBFOnX
cJqGz44XRd1jwJP+U4b4s2zrzHHrg5baer3NygbOyt+/YVrBC7efPYTt3OVJqgIzBkPq6T5C6KBI
EBraxsTaO6vcyCeWmSMpDH05ZCfWDarSkYkVczX7qTMn+3LwQrUL9TzGgcTL0k9WmeAEpxr4aUEY
1n4yWD3VWRrDDBjnNv6X4aEdn5w+L74LGbVvrSmDSOaiBuptbVsL5Z2wdr0l+L1YBCCEQFxjdnX5
WpLBo52mHJobuuJaDRy5M9TQ3bner08u/X5geaDYHUQ51tkyJb6cETw2fVcQPHrETaizrO7N3GbR
KRlnpAVe/9o3F6QnvNzkAEnW54mrLpxVO5u+CGS0kzHisqCYjP1IVYlMJZKYr6/3kgZdxgqe8I8F
V9uL7oBR1L1l+oWFU4cbJztpzY+x7b6hWYwi51jK06B1wT7xxuCQtwi40qpBIKEv63/ohBS7sBjV
I8rP36YUz8KaScVDIWbtgBb767/1OqzxU+HAAtijXYEw8OUnL2wnAd7CT221Pt5xvXabCsTkNg66
9M5SNz/DH0tZl0vhbSvniQGB79l5t2NUQG8ps42NGFV0gLh4L428tZs53ahtgDTQaYxfrhfaKqEu
y03fQmv2IYx1nkqV94AZ16nAy8nmC7hAWsSalxFUqpyQB2VzObXYViiv+YVIk61NTnKYKP73wMi8
z69/tesCyUN5jT40Wk+LxNUqdhe6MXi5TC2/my2xHbvst1458gMzbvGm1Stqcm+YvwWx5t6JELe+
oYvEFB4RLxO7VUfREqbihCWWPzlVfCJqqx2j5/mtnSPI4Cmz/y/WkwQkzu7Shl53BvvKcXoznCxf
6zIar44WP7teU23zyFYwpfJ7fpk3jgPbhZoDMR/g3eaqmUa3O1ZTn88+RQ5JXKLMo+ytX0kVpnfq
txu7E0DjYsiCbBfZ82qlIB6mMXaa2U+sWj8WkfsMAPYeiu7G44ACxuYMvbMFh7z6XIU12VKTJEl9
n9UncrJoN5vMZoKyCe88z42dwRQGsDVlA1PJtaeH5+VGg5ruzJeS5rtuKq3nNBX5IeuVcaQLeM96
+eZ6i1IAJu50RK4eLQpKRTdX95Nktg8uBdvnOuv/1bD+eDsj9HpnEHGjLeKRxLAFkQoCy7u+tVTZ
GpUTC90XlT4f29FrzlaU69s6CPQDpzU6hLI2ELqWw8HpmuKxHVPtTgVw43PyG2DvWEveAp/oMqIV
RternCvcl/TyD/FQoiAkEuto0WC9E6xvbE8yN51iA68kSvDVFYZeRScEkFt/iM3gSU2Qv8Om0e/E
sasJhcWlw/iOWtBjmkc6dvlEZV3KfFgyDuXK6oel9YvssYZ/chFAUNKz6And9fHRdGd7a9lwfBHJ
xrmiEuaxFGX+kFnxL62yjNOoquJQpAhhvh5pb93l9DsWEtaCTbhKk2WTSNXque4rr4cj7I7RG2dM
hlPcxl8neFxHgGDYZWT5ZzMsijeuQtChmmgBF1XifNYUkPGukUAoBgDi9eigIFA0za4rUrpKdxKd
W/uDr4buIUMfJoer8lgWdQrH29F9t5NQJas+/2dw7aU8D+7xh27cQBYzStp0C//ligdlIgojMhxK
fLgvzL8ZOzxPTVa87UTSggf2jIW0pXNDmN3P17/IrYfkRkCCx8HgyBKrNGKMzTZKsBOA3YGcURTP
/7bO6JyyxBj2r690NeVfdifX7DIawGbB0FfnTQbdnPL1TX+W1duSIcDRCPPuO1dD8T6zMrGhR9RC
gM+Mf42pND86baZOlhvfiT03UgziHKWubiJWAgj08pBMuBCUczOYfmg2iDfN9ttilGLX0ynZzQl2
OUFovH/90V/C5yqFZarOlYFyGg5e+vKb/ijbKqQd0ylwLL8y4mYhW0TZG3uCX7VhcIkDAdHtMY8F
ZDdZpujMyrhxXAQIsiJmcoMOclE7v5ksNtHOZJ6y95TufRaeJr5rJJraIXJDlKRkXAGE6t20+J0k
4zSieNViI4PGUI6OFTKtyV66mkTHtfbML0afq7fKmcbjrLB4ebadNnp060UahW1eIzSQ509BOgqG
sXNSd8wnnKrdxZhCoESgjcMTvCS8RcXcKohoepTlO9Rc52rjGBp6vlNkiHcW/kbDs+HiDcUABBIE
GGhEDbfC6fFvylQwaaeOrXJ0XFE86Zg3/EAbU4hNS7r1rjUFIDW9rsrjTM+w3NadLD9b2riYNAUz
fjN9VA2fqxmxaySwkp8ByugVWr2hs3T7Guwn8rBalJi8EoGRIAjvIctvbWrAQmiMLZ0TOKWrkDsz
g8L/rbV8kDnv3Lky3iDxPn+ci6n/bSt9fOxgL+5cxn1fCz3QJpDwVfvWmMvs9Poeu3HFUAiBMOP6
Rq54fbpGLKg0MxgtWqxF+MAIEQqiK8PjX6+yHGET4T9qcUSLLzdy4bb4eWiB5Wd1LA+BKdI97Opv
f7nIosxpAAbSUY0V9G4vF5kwUJj0rhN+3I31vraFt5vj+N6dfBX5WAWDNlB5rmNCSVmljL0R2ZMe
GK4/JSLbIHiODidFzql27Xuh7yq8M8fi5C/EZNJuMsjLBxrxNkDqJNX80k2Qhc6qf1JddXilFNoj
5kUdFkcRCtB2eQ9ZdWPhBQBDgUHohZu6ylidBL+1crQ0H+em+Ow21bjN6rzfY6DwU+ooGCQp/k8I
L93bjf9pA1yEPJDvFMHUirq5QBFWIa8GeDprVpyeZetSpNLViQ54R2TPfavFKOFbs7YIyDfDM2PA
5OS0TrWv4hnccQ7T1A51GhcCd5J3NupCP/IycT/FGJO9G1BAtbdIYZflBxorMTpHqSqCgxGOoj2Q
/pT7uphznE2DqG5R2jNRdmjbqXyshWnWyKcDuNkRXt13qeF2uKX3osSwOWvdHEWeaDg1cxVWaHXM
k48PS4hVQ5rFZ6F5wznLOYBbVQ6Fb9S59xZhnexbUhoZgbv1EETJcvD+qSbSzwl+eAPSZOP4SzRz
P6OG05q/DDeYEFwZMZrqRu8pQr6ofSaKJsaxNWr1uXPG0Np64BzCQ9siF74hA5h+Tr1j/cybUP9d
wv2lKk1alE8WMKmHDmwM4TlyIvNBOTFCrFBN219pnj1oRCbCfxhA5bE6NsMJufTxjUo8+z1OfhoP
GWfiVI+zCCOEnVzsx7003Ls5+AT0zB2FEHpn9T+HaHKabTwOKMgNpjUckEcr2j098/hkaJkZIm7Z
00yRNSN7t6CTHpSItOih9m9vZennfJG65duUnvbyVMkj3T3bp1GYfLZl3SL+EkQYg/RD1H7p7Lau
91h29L7s5+Rge1X4UGP59TVregvsZ9VbbyMH2ssmoozFhiYt2vBOwn6VJCy7ly4EUyO+MX2B1Ylt
aZmSGsRnvY1CdD10bY9HRrnr7arbtxXSVJWQ052E86XiuDwzsD8hIRJh8W1BAvdyVV2r7UL0Mj1r
CYM4Z6yrT9AG1bbWtOpkqjE5yrrIjmnJDD5KZvNkMcyd59R4clsR/20JChmakoVGDBNcaOBL/Pwj
Z0kEn9dLg/zM74j2ph1Yu2Qa7U07QIUNVeDduVqua0JyaYc5JUMI1oT7cLlgn2WenaRteTaStN9Y
rjYfkxSyOUYO7bt5kOpJT4XO28+NY5xn6h9DpebXv7166Ffg87mgUbnSr3SZpRZJWSTm2Q2D8kmq
bHgSZv6/Nm3/L595ifeX31ksshZkCwt7m+nE5ZOavWxi1KVtf0b9W7OnchNEprHLStigkRm9lXM9
IYXnDftRxfcwvdf3Hotz3dFShfNirhnABDTTBatm+47dhM8ujpabrECtKUBY4PWXeX37CNqQJAvA
qF4+6uVjOliYzXqT8pjt4rrINEQVKjkWCHPsx6F06cT2FnFaeH/JF1/UPUg76AgxVIS8vbr2ChWB
Lo1b229Mr9kKHFq+hVNtH7zRU4+pGMcdYjjl3sVh6N4mXnKT9addxCxoQhFATHd1alpTOTKvc8cP
cvVJpZ344PYiAVTqRI/GItNV1uqBmBPthF16bycjefBEduy06Pvfv3yaGxR2hC/3aqInKiEyr3cc
HyGS/p0zU09vqqExT3qmfeXlw0KFVJKTAaTzx9eXvrW9aWsunETaO0BsVt/dCxM8XS0HaCB+MbKP
c3xupvAhV9n4rmzkU4Lnxj5LiKwhVcrri98II7RTYcowi2PqDnjwcnUrKlwvmcgeB4xq3upFXJ2G
ULXvitGV/7pliniv3dqoTEIrOgPYyfYThkrvXv8VV/00duCfP2K1DbzA7Ye5iARDkkHfTtgDHMKR
AtvpUJyAax/vX1/v5Wq43Hco6AuIhtDMScbWWJIJJsHYo4ziN3quATlLsvSLJZL8m8NF8Y9TAVnd
drrMwm1XddYX8gkDO9MubcCcmAoDXXbDGGJNqxXZoR9bdA4FeNUvJBTA5eJM4aFXg2CtNkncpifS
VwcQBRURXIku1r60SWNqMMfS/pQZBnZpKejWH1NDzvP6k964JMmimRrDdmRpgJqX3xePX1KxRgpf
TYzHy1bTHry28d4unlAH8MKwmhTOVAAWnA0XxhPWr/gOdRFivfgy35tKXn9ofg2Z/dKn1WHUr3Zb
a5bjMJa18AHKNeei8H5xwMcTrmLyaTSne8O3qyrPZDl2Nh18rmbql8uHj8EI1rEzCd/AhOWNU+IO
HMVD9HDnHV9HbmjrwKrR3GCqC3P9chlnwWcTvFzfrjXnO2B4KnsVnY3Y9N6ZJXKjodZh/YKz6Ych
U9OzNSVPXeJpP6GLkVKbeejsQzOQ6U43cxzSAy/c6ZmVxltsddQd7MJyltZbH0PtZfruEHTWWZOb
6XHVSyX80Q0x+wtDdBkBK25A0t3Tl77xXggsS0n6Aipan7JUVKOIK8v107GcjyGeQ8fRVd5TOAXW
xghSyPvl6O2aQep3Dvh1Quo6pKNLTgZB+qphjsFfNyduFJ4NNU8nNWjhQ5+F7UPfRuM21JN8z+C7
+PtYShOZ/I/ZMsEckMzlPmgFZmLuJKLz2EbnxQ9ynw81VmOerHZxbdqbaR7nTUoyeEb19quFtsOd
577+uMsvQNyPa5yOHZJdF1mobo22iS9UdLay1nxgoIQV8gxQUITCOr2+66+PMkuRe4NbJrQwDLlc
KtVzN1SZjM4JrkhHd8yaE5JRxjbNNLRsMWG483avP+kCtoEHI7idHSDnl+tF4IYz1VCX626CykKu
oX6SPFSTV2xUhp9pFqEW//ojXmMoqGjoe0L0WYAqsBEv1+xBNjOaNuKziXDxe+VAE8AaNs/s51Bp
ET7tRVZ9gD8JtDc1O/yswqHMzE0EJhA6EIbTcmObwzhuLPwRMZQW1q88wuh1J1Sbv0ssRNHu/OQb
Nxs/mUQG8CBBiQHK5U+WhmIWZlXJOVKutsMTk6s0zc0vM36TR73Qwl3VSeNUGQ2/VgbVQ2rVLiB8
S3tPSS33QZpYJyFTeYqN3t2rHuETI6j6s4tf4mNnKbWHwe2jyJjiZ59Y7aPbyvYkjLB6NHPX2CUF
ipB4rP2dCjhkJL4FNBx0CBnykjOugqzwUCQtZZqccxoFXUMTaohjmxLcjjcCMcfXP/2Ng8TsBBgw
qshkxC87449yrnGi2elkmJydDPVZYFfJznRa3ADoL99Jgm8vBfIXFbqldl5tsoz2em7MMsamr5Eb
fN6SNyUm4Nswbds7Rer1fcg75O15C8HL4Ra43BxDWmthM7XJ2Zrr8AijQ9t1NurIr7+7G5HhYpUl
4f3j3WlG3sxOwiqR1bjbXs/AC3reP1KvjQPUmnn3XyzHlGBJYTFZWR9SHStmVw56cnaVY7+v+2re
Dkq5KHtq3iPudPeadTcCEe114VpISdDXXc+AokaXdjbARDZB/x0glna7shKYjpjkhQ7C/jsV1+K/
eMhl0AwynoekxXD5Tl2Vhz3kh+S8MGdOyKtHW4Q0xB5X2B+lldwrC65rEsDoHDgaOsjgsBEul4tC
R4vsbkzPiYEvo2sVT92kvc9r+7c5WGdvSt7YufN2qou/VQHhlDPvocY3F4crQIirhWmXOPjUxueg
59rCBBjB2VwNd97mSn/4JZjgdELbjEqbNMFcbdGuCNog0mlYoWsCqQNWVfe5gEyjb8aU2IXHsuY8
6GRnO0bRtEF7qJ3hJhiQGorxQEOlbrT1X/0EnW2exxJr7rl19nJM5gOy5DOemsWY3mt43ThXED04
tXDiFyXPVWif0sCZA40esTvidY6lRn2MRRof0zkRWwVr8845vhGYyBIXFj6jToyDVtECymCmZJDQ
X2uGrzGN8YekHX7Bjbmn/HQjLAE7h5u+AIpYcnnwPwJGPQVeXg1ufg7DGN50mdjbznSnOx/9xrmV
y8SY9tzSx3FWCYTIlWGXvZ2f0f5h3qZrYjfCX9uWwkv3BVJOuwbp0v3rwekaZLBgYABOUIksWnXr
l5hPDdlnHxbn0WjkFnRlfvByp36SoAyOTVSO53yyAdyX6LUlmed8q9B/39EKcKBU0eQd8EM+YB9e
vG16Wb+157udxBufGVNuWk+0X7iA1njUsZc5FuyqOCdZnz5JfabRro8TzEHZ3fkENz40X5lOIRMr
OpZrYEfXIevkQs0/m0k9bZtCQ+g5Q1D79Xd+RacliMCzBIbAhfCSM1zuJ90dDfSX0vIMockGNW45
jwFWcV/meng50MxTGLy+mZNwOJL+lIcqNetnNEnpfTiYoVZzB8VHq341VRkfQFAV+ybIpgPmV/GD
GLKvmPPC9Dar+Qeuo+U20+Cgvf4Mt94UQAVGpAjQkYisSgltXHQhB1mSXesGAbgV6GBE94gmL5Cy
y2KQ9N2TFK8LjwdI2OWbCqEAgvTzqnPR2SnbMRniI5L6CL5pfW5lu96qMIdPoQrvarOzPmGgWrmb
EV/kb8wnjPMwmdPHwAyr98UsxPegUG178NwmOZeOGfyAUoc9rSCFbiAEdEa1SWWQ3zlit17V0gpf
etAvYomXzzB7tVXHZVqdLbvMcD/oAuwe2tz7+voXuSbIsKsYDy4qyrAkKUYu1wk9UU0TJgtnKwhQ
Vxhxn2amko6MxFra/O3e7g2MXpHknp1220/jQzvqz+X8dwr1L3cX/Wimo4xaaJrqy/v4I1paSA3w
QYvkLDBw2iI5Nz0kjjVsrcRrj948/laFe+iDrvlo4T98Bw5y4y2Qo1LVSwCKAiHiVWZgpLWeQMkr
zo014C/fGdMnK8KAAWKROCb432HFa2GR4uhl9DyiRbqvxCCPkFaTrYgaZ1/YVnlHpfPGdU74WniD
kKbABXmrmxG+XIjeEA1K15rCb02bYp5rAeX6qsSg5RutNksMVZQM0a+z46ekbqyTbcGmw3TY0IN9
zL/6nrkGxdEUJ3BMunr6jXsKBNakCHSmfXj23BtrvORsl4cPBDqtEabcjBiQbrn8kEmQTxnsUgrD
1m7+sepIfKRHQSsxZByBeBRyk+WO0sMLcMtz6we+SHVEkzrWtmOMFP62doI+PdRFb38vA9147ni4
g1lMDeds0gZQOgIf5r0KNNzSWmLh0ufrTfD7ykz9QbOh6LiV1n414py/gycoRxRbh2CfYkryTqpY
yV1l1WO1N+BFp7vOS9Sz05Me7ujWThB8Qgl/oPWKYjsElSYOVg1Gdz/KFkvrvrGyajfrtUvbDcjS
g4ZBtP6ozVF7pFFi4mSOENZZGI0NaLiZG4xrQhQUgRVoOwrAbZe4b1E1mv1qBKkxO7P4UaISU28C
W2s+9J3Zp1tTj8ZveuPa6RYIKD4yVZsWP4JgKL922SxwMTFkceokaiyYDQQ4W0zMjLOtrQ0BeKIJ
1+7HeExFTze2rJqtQXxHsjdwAZ/UeeGcu9SpTTq9ofqZQkKqt8prGaMmyCiJTZqhQ7np21b+VnbF
ZPb1mONdxbblqC0gNzq3gj7WamNbmu1g3e7MZ1Gn4IiIB0hG1mWlY2YYywwG8uyS+/WzVxw1Lxv1
jwlo1wOm4HOMx7cw0icGg1O1acvG+mVOU/DBGTpk1qlfwm2DUwqnA0VETFhQ7v23Guag20KlG5/g
3esQXvkE/8RYiDv7PrTNr7HsIuzt5wamuG012P8pY3oypw5f8jZqapbOTAy9Qe99iwtz/lTqGQen
HurK2gWZnvkGCluMljqVZnsYvFmwLTGJqvbpVOXfMS0azF1pys7c0clysZTw1AhPI5NUde5QWV/1
LlUPdj2Fi01bLYejZ5TWuGlsm27FlHVmg40EelduqwBzldbgOQfZV4Ox0aBNdBDXFx80Nyr0fVGq
fAdv1cu2Vm0Umzp0op9BFZYxqMkwyrZ5ZojoEYKfRu6fWNFvfe7Cz+h7Ju+NqMe5qW7E/7D3XcuR
I1mWvzJWT7sPmIEWa9P74O4AAqHICOp8gVFCa42v3+ORNT0kSGNstZi2ts6KIplkCDhcXHnuuSAQ
LHm5gqrwDobI0lj2kM0AqQ1pMqHGTcnmTYKi6dyGglQfwGrrQ1h2QfDoVwGK8AcZFbT1YIS8kxQw
5lQQKn8XJllS7IM2kQd0R9bE3jUngM+cuS6Kq+/32KcgLdJ/HHUC6cEhPuLC0ggjP06jrm0OQ2ym
VCtLY63K9aERA/Qb18BTCj7Jp2ZUrDNxaC7dPkg/FC2gwgzJa6RfOF30R+k3xbDB4nmqD2WSKrTo
QKhcBDJYGH21ctv+bMnZF/fJS9cRPYIShzOzuM8mzqXRVH1cL/U3XYogVecrJhC/2aarcxd7Cw0n
ZeUPO7SwQnGPsDQRkAM+a3FZWQ8kc5b75hDysmhOE2+nOmj5v1/ETzY8MhwGx6MCtIQIyNKOa+YM
x1PM+oNUGYexCx9TsHdtB7WWz+yWLy4E04fTpQA3jX3Dn39nfPgtWHECuesOBWixGZwWFGoiu+Ek
VX3OjP/iUkC7g3wZAhCN/5aJikECdAH243jIQTtMIRNmG/WV5gaFbMmZu/qcBUX8+v21Fq5urBQA
LXXjeBgSEBu1FXKCwQw2MSWRwXsBReiio4Vxq2nQyGUY1wQ5gML+fg0/y3r05gCxJDYpJ5daHggj
yQAiMY3xIINwj+mNbq3zaT5H1vUZgolbhR/LTWVsFQQUPq6gXsdJpdXCeBhlqXCFTO83Nbpm2bU6
TBsgIUxaBUN8NFPgiFJOSQxgWseESjP/aHgBAzkxayPEBO9jOZBxisGOW7UD/HG1JuNQaTZQHgVL
0HKYfT+10ld7icMJ0fAUyX15iZEEAwyQO2k9HhpNcZM0+DGYZvRQVRUxfd9VupAlSuBOY+UB6rAB
qPq6xe4jpaEIO6OeRFQS66vvx/TFkLAAADoiFYqwx9KdiDolMufOGg8g6Uxd8EYOF/EAhGMtI5T0
x8UDp7CCO4z+9AjrLWStVaX9pCLqcai1Fsi0JDav4sEAb6QC2qjvb+tzAgKhIh1ZUHTDQFEawCyL
/QUMlBAGqnQYgOCF2ycaueioMLly0lsW6vyiIS4FilabsHQzTmh4IwqSsI2aEey4MaZMJrOhFZcV
9OVAps5XNwHM6JjzqKK0ofUzxQYCUH+aUSR6kUbQubQeh7dxLpJnKJsOfQwHYfZQ+wuNbIzApe1m
H+0a//j+BUsEIs5g+uNso3yB34lC4JB6JZj06aAphYJSETS/ChHIOiKdUJ3xur7aK8gs/4RZIW65
OLNC3/XClAjTwZr6ieVJn9IwQ+OpYArPMrryCOtHvYwoHIqpeOoU0TJjsX5ggCvkWce1tDYyaNFW
JQr6dZCd5+AyV4Rwh+oYgSWoql9hPbaDbBVnJpZfYTEC9FKHhMIWAhHMUseklqCNsLmnQ5MC8g/G
LxGmWQCaU2HGP0ET/5CKRU5gXmbn9OhnowSIEFSLa6D048zdC3sbGbtZC7t0PmhwZ9A0NAM/lT5U
cIrQfGwapT9+LpEvRrUzitOB+z0FD99tITT/rXvDmMSDhcoeI5KrGyVTWm8cUIb+/bH8QuwjW8vr
nGB0wetUFnZIh8a2c5mm2mEGGOTGt4BKiC10S6VVhbIu0oO/1ysEICnQ2joFQak1W6PMgjIBJKlq
jNvvh/NZ13FEPIK+WF+EA5eljjk4bOtC4hDh0XoAnk4Fla5ZnZGwnxcTFUIAliHCxQM2y52cy1ZU
VXKlHWo1TJyhr3HLshp7Uosui0nfSmfCEF/clImQiMatMHD5LeEOCMCDfSOo1YMIKh8y5Ah91YXV
Ot9P3Rd3BW0JpJoFLc6z7x/FTlc2NSLkjX7Iay1fJ6iDWXWBErrwHjjSQRT/KDYL4oAHroGH5wu1
JNb2myqdJ3XSD0ilSDSDNWt34oDAdJBaq7ZCJ8Dv7+/z6UfdD8BZyM6A8hI/P95flgegg5BC4yBZ
wCX5KEhHKUwreEGFMJs01w2dc9NwZyF8+f7Cp/X5KHegjU9gRBDNqpCBH6+shy0YRGrMLLpjDW+q
ClM6ENLa1jrhBlPcHEsk/VnUmADciynqcUo0KEVeV7XBjzDtpVBLqRUrTw2MQzQ7DPODCRZjx28N
lUSGlp/Z3iew1HK8gD2D4gISC5nxhQJqErT3GjvFOFSpkNs6KoWo0TXxg1+ArE0cQBlp+UPE4GRN
26LJS/jEQWRLbSmwxtBLEqIAnyYDYEbfT+TncwBACAAaPF6BlM4SGeL3mA4tGIMjehTUdApamcZg
qTynJT4rKlSfQyCBfwXXQJ+Xj8sFgBn6ESN7fRQQjzxYVSXA/x474EGksh0ei9FXD0aFoAGdkU0x
nTgAoxCNIkkqQPhXD+jFmxjFRQpthyIsdOB+QhuqTl6baJS0yuPAcsM4BhjO9FGXTcYyQvviKWiq
mU2a1R6mSkNHMT2He01ELa7RGVbTsluQi88bXc/rDGx8oYVCCGDQAVgW1dk2wjhZxZbVZw+AQc1g
uegqtARODT21Eaop7qwOZfx9HSZHaOfsxQgitV2BjCq/qWrViu28jOSjPxuGA2cmexSrIqzB1uGP
GdNxM68AGIgzgRSaH2QlQcuupp1AM6EMNTrbll3t24NUSR4QLPFLVEqxCMWWJgE1M7WuQFynl5um
q+O3CiYpeM3lYL6rClm/iKsuS8Aknyj7TAbdoGsY6HsDJvCxD0gHsj0kc/wyTN10yHuahqmOfVUh
vArg19jaMhqNb4UAqG3A0VV0/G1iPZHO7AduA308DZyXn7PxAPWFsJnycTu0E9hRjbSNjnELEnpL
H2SmZEZ736gC2FyUvl3XhqDYRYUk1wwWuTMm2mexhcufonXIayGTubAcohldaVQfzYDyRLnPxhB1
K2GiU2OIdIReje4S6RJ03e1Bavr9aeMf/OG+wa4KGwnIcbgwoF9e3LceoU9NB9TAEcmcejcWRs/q
UJfWMYJhjubHwQ42v3DmiH82JzRY5tDeOHrAJMBb/TjbQopzifMkH9suK7a+hljqkAkjy5Bz9yrY
bRutSHynRBsyJAnQ0dpMknyLet3qjHo6GS6L+wcuAkyzAHqCNWEZ+mhrWRowFvU4hzrQdWNnaoId
y9pwMZqTtJfiENFevxBLhehq0AG51GsPSoNmCKgerXrQ6NdFs+nhHQ1On+fqvrYG8Dnl2SwOrISh
BKrJEn01aG/5uTPEQQNkMAh7COj2usAGulSNmVqolpfAs4FZOoNzn0lSXoKkDDFxtFdGC3REm6IK
hIWB0UKDfb8DPlkEWASIQnxDpzAw5yy8A72N66GGnXO0EKcFBM3KKKomZ6esh9xGI5CIfX+9T1ud
R9BOcTSkV4HX4ON5Z7UGIN9Gn8hYOTZ6nezQ4khBHbJvpjeVWFwntSg/VMWgPaAXYnOmUuGTZuFX
BuUgz1NDQy+TT7UiNI0sTMpxqEfejFhIKUA35/TXF5sb2S2ESLhpyiPviwnNrGwc5LJSjtEUFOvI
StEyU0OT7ixJDaiyOQABoBzvJSzuD21K7s1WjTxQVZ9jevvk9uF2gVNAgQcwOAoStB8nOi3VLo6C
TjmigGK6Foe8WFklknxhKwS336/pVzP7/lILqwu2XaaqkJzHzERwciyFjMJCGuzvr/JJRgNUBMgN
alXR1wGRSj6KdzsnMiQRlEudfgwnRXISMco8QOAVdOic8lVXltI6kBV02hK7eTclknRGVH4O8wHQ
hFg38AcA/2M+FyZDpA5Q+7qvHkt1NO3YzNwojFOittUGyNyHPhf3zdx7hVpf9EZ07up8Dj9KKiB3
YLrDqdZ0pNUXc9wPhiC2eagd53mcd10iKQfQ6oa7PmlnVkcAi6Lutn5NFDH7gY7tN3kRcSbbOj5n
OHKVsBgI7FxeNYZlQNB/oTIaqzNmo86Eo1jDkSCSMSCTDZaW9qLGc5d6hiaxpMrHUqEmuO7ehqBb
tRCyqCsdmonObRlJaDhtxU/fb49PB0/lkUmUekGtyMCdLdenSQKgyQENO8jdFLijqG3NYFJWhloo
BRroZNMaXL7NpZYAO1PFmYB4RJI/NoESnTsOy6PHm1zzaBnUigorcwkQk4w6CnVEmw95KVchayah
TGw5hBFvJVWSU1TNIFehgRBl3lqlAFR5mVVgcgtUq7038V6fjeBnn4Be6ySFzYqZ8gTYoEZ2PYOi
iYhqo0NsAu8MftF8zre+kQ4GqYtEWNWpqj1XqCrYIrMw1KgMjZoHE7q0IyiIKQcC0vL+Se1m9c4S
y2hbFSJyCwocJ4sWOer/aFbz2FkcJOOtqUwtgMpxtkH/QA0sW3EuE1hvpcxquDICuEzKeaTtnOYx
4ixI9xJpzKJz7ak+AaG4QwWTgbNWYu8hxv3x7ItBm0tDWSVXgZrUsjfOwNyQNgxA9Rj1ZiMTyPvk
tU/k9NoX5AaRuzlpr+S2U1awv9OnSIpVwKwRLEbYMLaCkIKRF1EMCe133s7sQy4H3h8QjBWdRoAk
QMU78EpL1yKdtaLJYowVZbpgtkzMtKV9X0lupoidq8ph4YVSkblyXCdXE2ewBPiiZ9KQJBTxz3PU
KtLywKKZC7IugJ7wEhPov4W1BardaKorQb4S0E0ErOkrBKdtSf8RmghpNLrDSV0K/TGT4r02Y+aK
fqWOyR80sDEI1FSg4yroclA8slxA8K1onebL4lVadDrV0YeTivOkuz0s73XWiBUpy3D4MYAkGlSe
Z2yOT0glGLiIf1q8UA5aGRL04/Zpu1bzDT0zrmb5Mkp3jXRRICtrKh0DYSXjjdVUcPTG8VFvLXRy
u59QuaaoJQ20XQaLtDZtNZeIJd/FeeyKWX1Gs31SLafxASz5+/iWLdFGcxiFREqNK0Bj3cw2vd42
yWiH5PD93lyqUH4d0FUgkYHdiXjeYh7UoRzRQAjzkBCZghuF9mRgOEJn5vuTKF5eZ2HkRYpf9oOO
+xGpRBoaMtBCMjsmwIb83Ff/8aG+92er+OeiBO1KgEZ+p07yf/71/+6iZ1jZxVv7n/xt//33//zw
20X5ml+19etru3ssl6/88EZ8/u/XZ4/t44df7LyN2unQvdbT8bWBUvuvpvb8lf+/T/7b6+lTrqfy
9U+/PReoZuGfFkRF/tvvT3kvf/qNM0r9x/uP//25/WOGt9HiuWj+7X9tXl/TKA/+9795TfqYvzTL
D3h9bNo//Wbp/w6MEAJiFpCT8DN5+np4/f0ZEzhBBBeQD0GZCjZEXtRt+KffBEn6dyT18R5gXIDi
5YXTIIX6+ZT879hDeANYtpCEQ4Tvt/8a6OVPSfhziYLX4vff3zd0P+3udwITaHgZ3X84Bz3QuwC6
LgQUuhPEiOQqsqv3GdH6TRysonoDLrYs89qa6WhKANaiHNF7NQBH72psV7qyAXMYmXIFJTXrfGZV
CuJHAhIt9DTq55U4UEVf1yYagdg6QmwqbUpWNVd97CqCK/irGqhdg2rVNpM5/IyFOpjY1nXuKcPW
170htP2OainTWzcbNyXaHhSOD+6s6TqrgfbZhRvjtrnOXkAq/zY+Aj+j7ieAg+OHSfUy/xyek5+X
72Zo4VOAywdtLkIVlH6C3fyYXo274kf1Q9apdie+9iExnqSSGU/Fj+JH95qHJEnI/DQCYHiFShDf
6abXKQIyBhKPFB3TitUQb7r4WU8AVq/ceN41Cp1iZyq8NgFTFIhbH1LhDUY0OjqEZIwvh+mMiDix
6n1zS+ZCoxtp2Sh+gEUfjPuyPpjpSjQ3mnBTyihlJvv5TTiY9902u55vkwfFFlKSPMBZq3qK9g1W
RcGJiXrY8jj4ZAKZVo0qJKLgje8O1Rd78+wwF2b3P2iY6pkNskz//xNskHNSYVm08q8nFb5Yc7AN
wZjhQAC4PTy2984fziTQC+mZrrhRXpkEjOIpOl0gJu/rLJnac7UI5662ENJ/5dWWFhvXCSAYhcuK
8BRoFZYWUa3ORaD2oBfuqO5OFD1RacxihkNPLRsins54aDRiqFBkAdPOiCfY6Z9F7vsBLA3WLE3m
0gdZq6u6gw3+Q7QT6oAzJU0KUimi3U+03QJI2aq0vzYfxxcf/WVu4JSA3R/fhRaIQZKsyytUBVUo
lpxdlOcpT9E6Gyn6RvOs9E32GhxaZMV0GqCz742wVwzSbqIbESWfBnIwBB7NKhV//0UtyWgQNGUa
YqCmUOpHDDspCMLySWPHLWl9ql8H2/YtzJhwI+zi44Au7MhWrIPL4GF+LEcw6tB8P7D+GKjUT+nW
J922vtVTWqZka9REv5dumxeUNVxMd8MmYNmxIiiVjI4gNEBWStTIteKAQSWo6JzSAg1oYzqEzvyA
tGjIwM4avYV49q18zp/L5zomQ8D/V0qi71/EvQK1y7uLYMBUKW8Q5weMNE1c4ItrUCmh+wiaY/yQ
NxFrTGRACY97XrWuj/pnQBY2QFKfo2I9v8wL+f5rmf8Zl/mcNFn2IP9bS5NFluWnMONcnCCklBF9
5rL1naSu+lEywylV3VIOXgdZBZ1GFZHWaNCsC6RpVFDUc/72uUsulMPf4pJLr+/nbaIyEuFJADwB
L/h4m4kmJ5Wl5KoLaD8dWUOv74C63NPuTCzh7IUW5vBffCH5K6WHVj5wShDSQ/eWxSxGchHKZlOh
i4Xv+1Qxi4HkBlqnAQiykqNxdJpyDFaGhQIrBSSZjoDIGKn1RCN1PZk2J+dEf4op8yYlLNchWptQ
Fah18HiGlaNPkLz1viqRZNZNiOTYT3LmJ9ejrKagfWv/aHn/aYHe385igfIm0SOEilXXUmhGwwH9
X+gMr2kmFaib0Fm7p0HO0ohBmfWgvCPi/YimZdUlFIffE8TOjHGXP6YZMYDepeeU7pfH9P34Fusa
ZKmIPg4Y3wTL3gNnYen5KRizaHxVX5j3+spcyfclfAPzYnjqd6Nb76IzGcFzS77ks/onX3Jtod/+
p5ec77iFFwjb7s8HbIktLcIsF2UBZl71WIHpBuVfj01HABOk3/tx57bWMmvx99ha5+5V/Sge/+J7
XUJ7TsecNzmQgQvk/y2kVtOHaTyDB9W9vxfpxUVAWvLwcHN1dSYqcVqc5eK9v85CnARmDtZCfp1p
HRxbD2hAIq59N1i13lPp1R7qC22dwkD2GjISV3AV6pOSwLbblvucPD6umS249lrHH5FJ35fkTiU6
ycke3biIddaolxeR+U8Ts5Qv9WhGFQrE3QK5gCPkn486s4PlhJdSaCe0Kqjo1TPNQZ10KNfVRS1S
9Bg1UDJ2Y3hnNuSZsZxCwu9sAjBp/N3Gcm7DnPTtu7H8pRvmS739bsOc6MbeXUcLA4QiM2yY3gE/
m75ufnhQMoWrWiAksMdzPBTn1vuUGXl3vSGuGhFZStVt2ficjcy6SK9B2KAB3BOyMGLQdwB2tAaJ
V0pELeU66RE8pBVDiV4Kd+kc1uLciTktxLsB/cNPzNkVWyQM/toVWxLOLU/oEtPc6J3VJxF2SJ7R
whXhFlN/papMelNomKAZKhP+6l2yEJd/911ydhIWcvVvMQlfBRABDAbDHy/ksz4V9ihxIs0D8HUu
Yz8K8qN0Bnf3A8TJ7N6JGXkNbNKwhpkXD/TQ2ApZXV3tkd8nE1ttJnq/YqubmKy+F5EAWX9hHbwb
lLqIEadda4LGGoMSXSS3GRQN1Q8aGZ3wWne7ifQs7PFbsy42zRoH+V7fId99QKboGa8sqbCacPRb
RyG3gvNSrZQHjXXUWvm0WqHjom3e+HBODr59uEXt/6Vuo3MVUVYe6iipyXQPgTQ6rkwWuS0xKL7s
lriXyJo64yZ0XkEVZM+0YaX9Wm9UtA+8vkRoSrBhO78WO5+ply15FajrJa5h95hAnVD7oSUJPj6h
5ovJXlNoO5vWZA2CSCd8gqp+CtzGQW9avBjUu/T5UtuRbHtpMsPWbM+ChjJoiXHoLCV247RE9Hpq
4M8qXgH6BBq5/ja/i3BJnWlHY8/DZZIrenfxW7vunDt0slvjfp4T+qyz7cPA7vYmuUN4i95dHjPq
olfpNieFB+JWKGP3Dk+BZ59o6zVykni5sk557E100NmYrPdXhwPAqgRoQaLbm8bmj3swi5PNy3iB
VghOR2vW2C3bdPTlVobozwiIwFlMXzS8D8Tjds3ybUZ6537TkV3qAf7MoCDYQO93m9irWWUjOnQR
bjf5ln9YyWon9IZ1f1+hTwMpCzLQaR1vY68DnpUi80O6dUzRcuxSRvgw3k5r5YJflo/Qpz6+btGF
GI+EvOwfNNe/MMnj6q0jt7fiAZDnkYiEVFuwbWKOS7th4r39kHitrZPeLryHhnVsYPN6cIwdplmg
I/EC4k5kIqucrgbc35mTwE3DT5bWf5/OJYlx2QGeiIpG1dVIY6e4U9zAzvEKNyIXu5HNTr4dbHZp
uKjsXj80ni2tMURncmzKzlh95yTFshruf0RSnJufBSapbquqBXEBnx++qfydcTHYO3CkIsX9Q2Iz
s0hG14/TltqKizOQE9EJLrfr9dXhzPScF1oLM/+X0PoltP41hdbCdvx7Hspz8mERgP17yk8wQH4h
zJHWQpMrzrX6CewvqK0/h2DfgW6qWc1El+vHxu6d3unszp6dGT+z29EZHeSeKH9uWlfQku3pdTwj
xZ8DlNIpHnNPciTHXM9MphLTHNkOaWYndmTHTLD7lXHsV/1KoDqDQcMs/IxgUWvgMSByR43ayW87
NlKdbDtm97a27u3HgFnMtLkmBSmPN9jC1QQtCoSaM+CvaGHIkKeBzw6LIYVVA2m6j0lIbh4V+lji
79zFh9HgvmbUvCygHY+Je3lUWQvDqCfHgm7ljiRba189K+5Mt9C0Odlebu8edAQFQrJKYT7cFsQi
80lrQ02/bG412AqIZxgEFiC4f8mhIy98bt74gK7eoL7x/IDnuVHx8vKCbOiaxnbiBE7qZjBeVTI5
nVPafFoAyryp2OToTsZKlxsFKH9iqfu93sZ6nlnrhSkfgUksD+oCkX+sXofZ66iJL77yClQ5X8lN
z3iGky+juh7s0ss90y29kU224ohIPcoIopSwwiMbvcKcwA6dGL/liK9nNkrPseAKM5wQy8//Vrlo
SYpgRuxEdkNTPI9XOwWN7HmVuQmeHVfJDj4vWiWJF1kBk0Z0Zpig4ALaTvdoWIz/1QvJre3BabzZ
nhgsfd+WieyMNioEYE2XsMFwM3hIGFVk+7gNHV+TDeuNGbC4K7uj2aaylQvdlRwRgaDU652SoVUM
LHAN297EyhROS+VVSWkOPI0drkh1LXrzXjkU28qTt61LQztgwMtS1IFgONI6X0WEwDy3Kzd3MtsZ
vHbf7kVHZPkan7Q7MJRc0XCNJnYUPSWwhbnpiaY/NIUhCcOQRrc9fk/tgo34xB7ZZHTbomi1wVq7
xVRsEHeCAYoufbZp6/gycEMw2vnhQWBgZWytbeSsLEDn9OvponNI5AUeBTmSG57bPmdFxSJg9UtU
/NOKChSbfS8qls6u36lCgvJ5HhxrICgaG+BYCPzR8Q/j74rBx1mSISP4M9o9qCcgHyQm2hNOoO+K
dAJKImexk7kCfe7hsGLT2l4Egpz7Bu5Ax2Y7YxH2s4FDmNLUXbN81+4GT78fsZ9V4iMOO6+nC8AO
GE5FYOcO4Ofcv8DpnSiS//hI9UIke/k+PLY0XVte67YuDp+juEBfeeG+8JDUp+bp5EDa2d+LVJBb
nJmnRUaj7mMUxg616ioICfAT3VF48ruBcvXY2drz7PSshFqcHe0+9WZIJXTgZArjcpI/dGBSddq5
KQMMGhJTtVPWuLETYt4C/BssQqvA9hlA+PgZ2IUbrCM7dRq3cqUnLnsTSNYc8jVmhRte8fdlQKfw
10aHCMoXkDpW7fA+yF7piX+CtIqdCu8PGdbGzqjPBEx4v8lc/qqfr2xe+SsKPEKHfw/WqROtpVXl
4ieuGNkVbdwM446wLqmDBvP4nmBkiZ3ZpYMx4R5zaAF0lcAIuNT3WYj7yFx87TKX3w+PXATrmM2r
go/H4T8xTtxJgVfxK5++Lrie4O+DsN33qwwil4tdAwaEgYBCRC8TL4PNsEVfQNgPKbEO2rrx0mN8
VO8LD+IburXdN9fSemCjAw4/tzsZOSM8e27MoJiASaxzc6yCSkOaQMt1NjQG5DdYjtziJKML1u5n
G9Kdcu0iY72CFd+PI9ZAxCnx7ZK2tKYiA6naUaMSEgoJC23hMnISJ7RDm4FJGsaJwASod666KiiE
2vHtaZW6AVTa5Ewsw3Otg0gCNyhUjLV3uKoOXR6nAKcNlADqZ48Tk+jWdMo3DYaFT8MduPXYRLRL
5HbXAbsqgPpx0VyT5q55jN2IQc370Gs+hVEy4WzZ4E+hGmYSKRkLUaCCgiHG1ajlVl6zbbaGe7Wr
oCprqLHdAB0qY+A1Tdi95Gi46QYT1Ngltj0/X6AeBPgpcRQaAAi1WW0sbyC3/A5NTAyGjOGzVbdC
Phcqt8MBwWhZbXesQGirtI0DKj5wbcsmUH09IQaiBjO9WfnQ87DLVgiFe42nrJut5Mr36rP+3LDp
OcDObFiyNbf9yoNfXdCZO9pAlMP8ysgGoRy2m517p7eFHZYWlmfgAqV2KaxHN7XpG5jh6NtbSg8v
SKfTq5v9Y0xubgbyAqvPx4LRbhXf6Hu24daeRGZy5CGWhlzzq1T4R4FrWTAPQSaKC7683FqrmiEM
wvg2q+xhZV0GWGETM1XBnp6wtfiSaszEy2sH8SZ3WBWbAgvDZSGfLR9LU2EfTADDIy8Eq2cL4BXC
e4OjrMPVGivJzXGwfGHX8c2EbDm2kE9jCmMZ2wHtxCFcZ7uCnUkNt/AMV8LEKWv9XkBoKHdxW3Qv
M41OmJgtDVc8vEdsy7UVO7sILt4KgONj18fez/EArg23wAW1gr9aWEKDgbEbHyOcCVloJ/jLMrz0
ziNZhnTUEt1M+7FBnuQUrats+eST8APLLVR+KJBBOfkn4z33PfiBLvZQPk6wQstjBxVo15ojMZVK
WwkCttsHGwO/t55oKxEJVirlZ1enO26matvSeZJIdwMpxvKLk6UKqcblGCxWJ3eSdedWkHewXg/T
TefWVyCT3TWuRCDt8DpIQlfaoFHpikvmGBK4gK7isg6WL2KbCUcJ4gE3wwIj5AVYsa7kq2jbPUh7
bZdsA0/b93eFOxIB77JsHiJFZPXSgm/AZSGXw+jUxU5SFpohcROcWx2y8OdnC/gt2KqkhsekwobF
tlkFjolDxleJBxhhW28ke6Th7eDgVQjn9njPcNlT3Rs3kMxuehXYfIztCgFbhsBda8OCzW8ClsLG
Rlz6brir3Y5VsDsjyLcEn49dYKMvHcRLjEM8QWnP2E2PNaUwq2tsT6wTVjB0m6cUTk3J5AP8OJx/
7gLFruQhGopdiHApt27xs3f4StcItXLVyUUzj67zfyHMCJVfAchTIxgL7xQbETaDG11MiHEK+MTc
RWU0PuX0sMHPCtnEw6qQXZiMELtaQny8g1ktQsJa7gB3q3zbAwvpGFsepDVOYiyA7Y6nUIVS4Dvc
DYdb4h1CrCNmjb99tGf4ChZ8DoXwI8yPqwWBbcFNDTAjKeYcJIyX2R3EnOfTDO4M1go7IYNo4w4v
HE8gRnkCo8Xnc3en80RCIcFxnIyTKjrNzErARxoPw0bwQhzm08NJ173bUsvL9yLAkvltv9Z2WC4e
dCfho3CAIrf9Kx3JAWylvc9MD1+nrWgCrvpToYIP+y7BELgToe1NpuCLK9fkxveEIxTzJrvpV+OG
K2YYDw7/BLBc4RO5UQGjxMlZtOLO4IxD9ATPu/EalD9EBHoID74aMYS27Gxlx7Cf+UaOYBQMbggX
EEYHpiDbomz0onRXkZNTmr52CFSbWN0OiZAK62exCFu5ddF/oyL0BfsYE8RnWz2GLt/V3EOu7vhs
QyvC2cFev+ZqSLjmr+V/NWmz4v/WvNiVj1xzcm8wdOFGwRvEqym23RmD8KyPveQw+OVj//Kxu+wS
PLBt86ffpHPuxCJcj1pTFK8OiMbFMH654mhg5D1yMSnvzoEyzzsvfDTvAAC/nJdfzssv5+WX8/LL
eRn/z9fFozwC+p3rssjsSEKWBRYX34AaICbtuQZs4jNFgOeusQAI/UXXOO+ELVIFv5ywX07YLycM
dtcvJ+wf74SdtaIXiaq/yoo2zsjjZYmGKFZJZo3IlAxUPeU9So8nzvOtcsETqxw5hvwjQbAC2V3t
lEMs4ZsaiBvPTLVl5DE0xJpmxGF4fPtn1Ag4PZM9v/K4bEJfC4uIL3fzGuFt1EvamjsgbIDGF3QE
6LFgAeBvPCDDYx4/46wb7h+fw32dvdNFruOf907Ppr9OmfR3ntG/aPoLnJtfGTygTuRMViBuXELI
h7oHzU/f8s2PaB3idTzmdnv7cjvRJwRVQctObvGHkiGavgFMcMB3hYfWebwPcShvZk/HmVxUeGlD
EVS/FsgFoATr/CK/aFzzsr2TL5W9shsP6nVplwhoV0COGEhXNQgtkcvLy2eQnpFLRDVTcolQ1Lye
16IHTOp6diumIdTfOQWio6Ej0cKbAGatwP8CPhs416FD8O6ezOuHlBiHt7erkFwhDYCxCuwlYoc3
5AAU3EOCxB56xdBbDtsUnM3tBoHvbUd8+vISU2A/kPlD9P+2ZrdIbSAuqPEbBoQTqJCO/+TP8Ls/
3GIuTnOET0aridMrOKjg8PJ9ZvLrKPq7lVn49mmUWImZdCqwyvyxQcqH/hjskRXk3iDONQpx7noS
kONIrk+17C7Ay8TeEuBftkDQ3KBGxkavGIbOQoSn7XokV5wcyavYjpCYwL3EiLnevgBqM51m7Q3Y
l9h+O9db6gQn/WRUv7uThVE9otm4NsrIB+g/ynv/FTBrd1gbV9GjfgC72mG8ROennIwh423odSpa
BOTmwkyMnXmF4kAVbT1iXk0zPhXPOpJ8TAAWO6aNjwovisJB+aDb/UD6h+9XQFkwXZ2qBwCo+vPZ
WBjqaKUGwl4fZwN8yhHytK88BZrRZ3AQERaQaIe+UjeZkzmpDRL6q+Qq3KHfMjJ3ETJCPKbN8cHf
j+lUYPfdXC7MevQCUpWk5LkVZKhUikwUUiGK025N4Lh4Pg+AGNKsTlgT2qKMX7ILIIGku8FZA7uE
iilkNpEFbE5JGTCD0xhDBSYGOaIBKcx0h5wRrKbc1R5QonoGeQwuoDPyhj//Ti7HIKE2IgHj59kC
E+PlSVrkDXYc8jMhZcuzAzw/lAO49P/Y+7IluW1ty185P8ATIMABeOmIJpljDZlZg1TSC6MkVZEE
53n4+l5I3xOuYtVNhqN92z7RJ+ywLMkWQGBjD2sPq18Fd6p8qUMmzv+C3A/q0ZqDqkarHxP8qNLb
KsnsI/2s0umqnEmlv1WRvZL3yE2Rfd9UxSowPHYKHipxVRpeibnyAJ7HrUT5dY0MZu1F1wNQumfr
MK22quSHuwXMPRK/uEWOxGmNvF+3PqfTAEKrHSe74VyWJLwY9WvGQdUrdCu2J3ARMiSKX4tNf/Xr
l796fX28fkk3d8csdrLMwfuDjoo8/CPEG7x/FV6NCjWFjivMW9l99c8eyDfy1kgUtFv1c5UFUlg5
0osA16tzPhkp2/9L8aKzFonWyCJ/ZBD51CHnGgT0627V8faPbFs6KnsWOaEbQZVA8e730Bj3hTs6
hftInMfUe3y8z710ff5C6MTTr18Zeu+UFr38Dj73EH9/m+cGzTdyRIYs6liLjZZ3ycEAIaWHSrNN
t8lVFdimwiVN1/TrwqJL1vLcIfZm1f9Yy/9X1nJRHmYl+3+KPCwpYzoD+/+617Kkds+VgW8E9z9q
9++ldmce0t/Mqi85SvQvcJSWnE46c5T+Lk7nkts/H/b793X7bYUmfHBVMSNVTRQz4UfPtKOZlwGG
jsDV46fvHSp3Dvmw3R2y+/pG36LI23tBJcUqcV7imwCeHGoPvPYRZfRutId7sU33qO1xUOyD8O7n
4JqbGrVkmFm1sdbTTQ4kRjoo1Otu4nNdReaqLoPwUcDzjmI3PBUbsDLJU1U6pwSRHpo1F1zZxc+b
xWf/Zp93Jmz5cHuYcK/rGD0N8jTVivDGYvC0TiMMukWz7OhmDy1KZIyvtvekXHNVCzt4cMbd6gHh
BwKQeBtfWeda0dJtb1QdqFyrNpEO02vAPuOADjVRdXuqecCTBxRZrdMbgZBflRy1yJCrgkuU8rgM
d4qR7xvwwTq57vTWxtTXol1dduQWP27mLfxbfRz7tPL7zc3N3t1I4iCjGEC8AUxgOlenL8A1vjwh
jkbtHQEKstkcDSAunXtGJ4+b46lAu4zuIh5ZCCeU2bokQ7MnUvqYZJSY2MlhvdvfX77Dxc+c2cz/
wc801Yle+s6Z/QPnXmS1FaCacqVqSePbCSDNOoL2+qHAlx+7W+o8f7veBOgfjfa7W0A2mE6D3zn8
QLEj/rPcBYamYIVx9Z1t6p2xTo/02tpaV3yb3gdgIdhePj21o0s7nlnHyRd2zgfsGLNt11cA9C7/
8WfCyEt//izMb8BRl1Mb2qMCRTSagUY3/vJDNZPp14ZL8GOGCkxzqyo0VSV64unbtX6lysZVBB+u
Q++uxnTx1wpd+UAs+mvm6lAOvsPc5G5aVQ6K05yuX/l3lze+cC5iHv8OFtHCCeeSnr6hdey0FGB/
bjV+f5xz3oWiHMKGlVjgqkEX8YSqUEzLcnNge4BQNedBScaE2PsHcNX1ztmgky3DL5jrH6CTcV7w
98sRs24eK+cbSLOcysEu0dCmEMIQUfi+cu5gC9HgdA8c7xXUWyjLe124XaZO4cLtzsnJtGLSJAnx
EdAqIzb/JJynEgCwQou/36hf6TxQOEG/qyao62/q8rRN5XiXL2vp3YmZGv/7v7s56cgffXdL4jtT
uO2fLr4zpfvvKb4zdf0/Jb4L1nFOZviHrOOSAj4jWW/ct7+NAqafnwoSUTaohhRBDnTPm41nsabX
ptUbmx8h2pPqTY7BPQAbv0LXufdwUR6h7zz0Uqgk1ULngk6Uwvio2H5ffJYgTaaG5hob0F+buuWt
REfRhF7YcXVznux1SFdsm6HYXpXzCzRTDRg2hTrPexONUD+uqvsAXNylA67DGsFMiZ4upeExU4Nt
O8//hpL09e0twXdQ71XiK7oNvyJI/0onRVdO7jH3nuBfx92wUa1GEoB9tCZb8LM4AbpIkKRRQKtc
0W2M+Cddy1WKEmv8Jro/KBxo6hGPes/Kjy7xG5eVLeZuLhzOLCIYywhTKH3cjGejk3pEM43S+Fc5
TM8It1L9lED133wn524a1VuDbmP8iu08/SuLpbqwB/SWs7WyEbmjegO+C/yfJX5ZeU2qE0f1I6o/
7Xvp4Pd++ys8qv8G84MRFD6gBQxF/KrMv0AyAynDFUVykDvoNnQHtHepLDtGbqmfo9wfHUloC7fR
MdCdGyzApIbfWWWO2PxWva/vdRioAfNoLh/Zf2OffhenmX1KAz1t8xjiRBAllc6PwNmV7t0DeGKU
a1g7mbdWv6BkJF1lu+/fv47eV+Zicl0Bp+f5+Rcm2MCGS+fX6XUfQeoLN4QwpN7S3S4KvvJw37y6
/58E/9OxUZz/foszo1pWftYVKW7x7M4rpEL9pS5NuW9y/bB7QA8ReonQQH52+iPc78OPH2Bqdk6v
X75g9MDLC8fspxjxsL9THh76aa/3r6+v6CW837qvGtKx6nL31FHv2b1Hi16EFp0CfXjZBg1uKl8r
9/fhanQWdN7i180s+r/X1y0rrZmt/4/SWlRas9DwL1Nai57CLMb8Uz2FTx1toRMdhDY6ZWdw4o2+
9H0rSsYBthBWCkzQeNI5FDxG3U3O/tlag/x3v6CjPx05y98sOfvciGqNJSmWDG3910A4plLwCgQs
zQ8jRPtpp3ebVOqVF8dpus4mzEg1dIwaNWIHFFpPfY9B+2Wa1a5GimPa0R9FCL6mbKw2ph3Xjug7
srTjTx2G33dszFy5VMax6ddQnJhE0qEPFyU5oVvsmDPeAB9s0Ni7LTAG5PFZFSXsbwPM51+wwGeU
/4ND92YLM4curWywhRvYAgJrpaLvgpVqlFPj7BJHjYVRfYMB6oRO8K7uXxPUQlz2Aajyii7tYOY1
pUNbx2GJHdyo6PjX6UYNRDysMdOvUVNtHvfSOS0suXTuc7fjzz/38yTzS1898yfqom16TcNX6+sS
nhzqwkoX2BegjhJlBeVmwntRgxEwyUdxht2ij0+5hqlzylBNEHkokBi3uBLl/ZqA/YFyoEjp9cvl
k/pc170Rj5lpH3inaTTDNr/AWv9QHia8MridgDSUS/vkbToX84gK56iGLP40MFhIjW3c3FYqDlGN
3dvtg/IE1NZ7hce4aET/8uX1/vXyThcFWd35G4Xz5wvy4pXOLOlfdKVLalLRnr09qL9eTS691ple
T4OY9XEBGUydm+P1As678IfPa5v/2B9+Jpq48MrP9RFvhFIOzCR+D5OE11LjAesYU4LBJG58I782
zrXqgo/c5DZHSVWLkWOYr4FxX4Vzi+EMquLpl8o4fFtdfilLb3pe+fvXvWl9wYmYD5H/M5yIBWt0
Prw3N/YnWKNFIZnp2HSKLBvs3xAS4mKUWIBCXnhLsAC1q0bfKpugOd8HDzH/xkQR3QgAJF77t6hF
3KCW8R69+e6CZ7K4p7k2/TvsaaZf/8zH9F90lMff3vKM/3L20//1v9u6qZ6T6Dn7h9NWL8/tP/LX
f9w3z01UN9HP+t+A+lLlrv976st19ZL9DP+hDiN7qaPnt5yX6v/8jfNS05nxT4MbmCgPBnSwMDO4
kr+RXmq6afzTBmMaEYrXkugmxOlftJf2P7nghiFAlGtbILNhcMb+xXtJ7X8KQnSQyBPB8CMYbv4A
7+W5yuZ3bWxy3aSmIXSdWoQw8FXPDEkjB72JZD/e9FHrr8sirq+aXrYH3nHQBld9d9MODWbs6Q13
bJtN+zbLsxUlceL1FXBLaYLTiyUoqyZGSNaaZUROOyXpvrQI4Lkwah+i1NI8mU1fqqF9LMfouZdD
++CrKnVilrmjaVm48FZnZLb4LLS9m7owuA2uUURas3fRl4HICzsbbpJi4rtSdOR70ZVOX03a5rxR
YvduUEchiB6jcV+U+bCwBfZea2IL2AGohk3BbQHW9PlICCuyhGSFTm6mEGOleTlmx6wcZL7tYm2V
8WpY64NPQi8waPCk+zIs3I77zVcy6flJ9lleOLk1Gr3T5AJjE2OLIOzgdvbU5qb8yW07PUgWt/ue
1bbuZMSUu4H1GNYUTnJnmbVxXVVlnjtJLmpARK0cMLqoTsA0ShNhOnqjSduN+eS8eQf/9fjfMqnO
iBzO380tmymOZQaJmCcrqzJsR72shpvUFOwuCZoSRfm60FonN+ryVY9CiqLnJOnXFqUGmD1739gP
pn4IaSkcvZ/q2pnGVH6ziWTd0u7wct5EVmp3eE94jpgyz5iwyCy2k3EkRdLr9EaaTDxnSZigB6SO
/Y1ZjsY3FvfmuIorFhxkUAz7pBMaaOeohplzoFnCqCzOE3j8fezfXD42Fdu8e4e2IseGlIDgSRig
bn/vgdZRLay4qvsbcCN9b2KB2Y58iBdk8hw8z1axwLCL7yfUtPnczel8M6hMrZxuSEYGt6r6BuKn
4e2a4X2M+dV7VGRNL3pItVU4EQvNH4lWrdOiSR/SJA8wfyhvMFvMqjsg6GT0MQLQoJh1nYLQljVT
99CwDBw6TNjy1qpl5DF9bFZ2mPFTqmtV5uqmeB7NXARQDSNBzkOPjHtj4Ol3O62+R2Y3IZEfpXHj
+HXoGU2GuUBJZMZO5DeSerUN4sEptspfEDxkdAwKYqbLF/GJ/EJtQPWCiBgwDZtnW6upp7kMB3LD
2rx5ovFocMccMxO0izrD/Lk8qte+1a2NWhaWa0+tfW+FZRq7tZ1GwusfMpdVMvm1sC0lmO+vToDM
nRgWp5Zt0XN6/Y0TVtd1E/eFGG+yogMe408YDTJaqedT1u7SnkyupvX9bsq7/ss05eV6lKa9HZM4
fVrYyccnBDpm06IW6LstA2ruvajqkxHIrNDIjTbkpdf4iRl4xsRwSbI2Wk/UzFrLIJcY+Z+T8TvG
D1fIYtU4wHgw82IVW3hLTjsOSxTr7+MW0NpBtG3FBW0IYZjMVht/c0QNS5ogafzuZMfZc0FxTNwM
Y5eA3tONB7pbOAf1nW9vBMsxwbAeHhP+DDLzB7WWo6/G5N0ppeUTrACGKFc3oawwRzfrYk+WAg0b
cfuLtEaxZeSpFD94xhrHZFPsDFWN8F/jwYL4zvUINoXCOyCMUG664q14fwbaYA6V0VvkVA+s/GYM
CSZDyipbiBA/2FdKbDguOgGRPSNKdc2W0agZt2Wgn0ZSM6erE3BCl2l4NfmEe2Mna4ek7Hth+7FT
CxF9l2mfbf7w+eOiuQCbPDcZHKxZ0D6JZAzqrAVT+iCGjV1nIAwxCNrCKN5GaPPbTqAZrLbk1vYp
dUzRYSY/j29TYhtOjmKm0iEMVDu+4RdLZmb+WkFNbhtgH7Q5rgP05fO9ydpsaeInJ5HpIKJofO5i
RlTnxAZoLPoQ41Ab345XRdiYd7HeBi5GTpnXNfyo1cIpvS+7UY8CO4EscDiS4FifF/EbQTYMKWHJ
SQd97sYMwBfLhlpHYeVtZ8rKSc1CXpmpgWpZ5pOlO/r0HN6sPnsjBs1aRiVJTkOfViBhrclqIEwq
ULl89MsesF1WILGZS33laz3QPpatuRTBksB+0A2UoYAKkqp8Z4rB5+8Fdoh1Y8gGLTwhrAwBcJu2
VwxZs/Vblp8ymaGfOqxjN9N8tLW133Kz+VZnGHdZWc1jX0/2UbYRu7GmYVr3YVJ5f/SWsD1dSbNp
WLDL+swtaTXBIBAyOrGgDb3Bt6tTz6atOVjBlS572J6KtLdSNuLK6lqMOQyKYGEPSiTfqTNsAfXW
zMIpIWVwzpy80Z48ymTI8j46EcO/LUeT3BnBmK8Is/1d3eg6WNv98JaXdnG8/PGfXQ0m0HP8SSYV
iIXeXw3FLwfp5GPh0qzXrIV4hGkMHEizw7WVBMmCLNC5AaPqSw1kYKApQfw3J60eE5k2RiXlyRRJ
7Xa+7Hel5ZugFE6tXdSUKJioK7pK2wTUwdaA2a4TjzY9Ael7q5WYIEr676WU7Xqsymxldn3mGnpQ
ekTmhtcX/vi9DlMQ3wzNF6sqMJ/SYsHCOJhPzwxeLGdwkvGuVfDx5rK6KNKnKmqjE23baKXFbAI/
sXySeqY5emoYC1ZFhUsfZAM03zCvujKzs3CKD8RvtSmRpzK0H/w67lDrwsM1mcIfuRTXuWDDkgb9
YF0pnioxGUX8JmxDnwWmZhxNSUhEdJJmNTiJT59IVfu7PgqdEtkRZ4rsZl3F+Z3gt8LMb6M+aq7z
BoM6KbVW1Kk1nPwfFVQDn64j/KYgYgUh+PtDzwK7C7UcOkSvB4wkzO0vlHanqQlR8ePn1dIJfLxj
g3AdLpYNL1SHj/F+uakr4qYdm+iUaZMJltZeGszVzICiGmiYql9Gph9tzteTFsH1SmiVOVGo8dol
dThtukgjjUPNbReM5iP3zeQZx22OC5Jx3sV70cBLshlk0ML4VnF+bG8kEfFAWkb9JE8UUcABLMPT
Y9P14S4USYtqpoJNKCJP8gS98jyBxz/0UbzKbbw1T7cku+/Nrr3VRZL85EHZZk6vd8i5gX/M8Gid
sZusMcvrwNLGU5aY9OnyjZ6nys52zyww11sCcIttKRDm7TuyuZ8jBMmCU5KNk+OXHJOPaTJtMzFR
N2p15iHCoG7aRtQL4njjjz27GutxfLJ8XWxHECk7qNbZVuWA4cOtDD2iN8hXksGzQtt2KI/7PVWG
bdAat671yY2gT8Xgg5qrslDE1JkYWEuTlyDrtb1Z3XEri+99UxSeYcSDVybafZBlzc1YxZXL4qHY
9mXK12UG4t6xEXRHE9lseIvAaOFsPrx5Aw8P0AnAIcx5mKO+2hiTwB4m7TgWQevQtC68zJyi/eVV
Zgl5+CcUy0C80e8DxAD/9v4GRFDruT6kwam2y9EzzMLe0SzH1F3YIq9q9cAp4rJZ1Zo+3UtAWG5d
Ru0hL/qH0M+mG0p5vk9Egkp4o3imdvrYxgI90abxYI3DN79Pw9UUpCtSl/2mpA2G1FNgTkaHKymr
tFwwosrvnckT1JYK4cE9bbN5coOTdqwgUdqR1bHmTBVNjmIK5c/Lh/bR/UYMqFuMmtxEhEHmytHX
CoBfxEqPUYSH5Xc2vNpgQNDOsoNRNwfph/a69zOMnEnJjVmZ6YL9maUh1LVhB/hAy4LDQuHivr82
0nBqDKOZHsvOfoiKjW3eav7o2D+kEa7KBjRwdnylTyvRj+tqHK5Ziem7Q3tThK8BRX+4FAsAyvmb
3x89dsQBOqmqK2HOw7GpTHwtIEN6nIKGbZkPUEwfI7qepJG4fZylVzyPyENXlimUTo3ZBY0FCjm/
yz3CGxCdDHHn9fkkf2l17e/HVEudIDDbVaEHEg5XzP+wrChjguiFMhSVkrnmtO3eKPXYSI8dZeZq
7OvejUS8ZEY+2lHcD7jDBRbQuT5vaUxISJrRZOmRh129idsezAg6A9Xf2C6VLn40WBbesIo6LfDL
i7lMhF1kkbwX8jhFaeDRsbGcwE9TJ7KpdGNGlm78k0/7fT0b3sJ7GQQBuqw6K4qPMuG7iHfQAay5
qmOxDQ19VTBQOPNinzAM/kgtJ9K2ZYd5FWx0eFfug2F9+VEqiX8vf8D3lRUBys8B4M1csiBtmmoY
q+RYxD66KkyAXYbE0JK8Q6GtFcNHjHjjwM3H4H5tWIzzPlveUDgE4A8Gba2c3jd22Ky6LCnNQR4j
w5g2ll1V9/5Y2jc260H6LknkaJTd9IbWUsfQW7FlY3+bZlpwnXV1PDlalI37Ma70bUAATWQ+HbZa
MQY3opHRdaP7D5eP62O4YRN4J8AQBEq2kcp4v9+8sHzGgO0d62nEdPmEp67VSdPLDIu4QZJN69rW
DjnHqJbLC3+iPIFdALkRzFbgwbzF1E6yHvLhh0fgiuO6T6O7jhvTY9fRX4QH09dGF4XDKsJcKSJU
GSVmurCFj4KLHShJ0ZVrR+deBy0HagF5CI+iru+yoqLHqqaF02dZtnDKurr2uVQCDcNzBB6GtMhM
T49S9mXR5lhqyLfSLkAcwGN202p5fWWn9W2RCes27FqvANV9W2DYdyUwyLynt+2Y2wvf/cmdY+gW
vGc4FYi9zmVPb2SU9rY1tWyMjmwSmuM3cX3Lrdg8UT49RVW9rawsvSdpIr9fvvKPVhlODPAP5eiZ
MFgzL89ielnatJZH3TfNjYYJIa6gnVjQ5x/VH25TwQuAxUxmnadNvPm6vDb8KWZZeJTV0O2EDHoX
8GOxmizjvtbH68vf9IkMwQQbwB0BwwJhUr//ZjWjtOK+yXJ51ErxkGRVvB4nwKoAEvrd5ZU+Bn8I
k7nB4d8jTQlH7f1KFS37oY4Teex6/VfejBiq79PqS8CTn8nYkF8msl+ry0t+9nFYVMdpcpVGmzmF
eRmltJdadNQl064tVn8JhKVtE4u8XF7okzsD0I88qw6438L7eP9tYT50Uw3bfCgjCm6wpEH7ZDS8
tLQvrkaiLemeT6IlhZlDNuCi4ETPw/be3JpeJD6wJqofpjCzb0yqV2seRtMtkl4APMzIK7kEM1xs
T9dI3vF9iRTWk2jBrBCV9q4KfbqtAnNCiqWyg59t0wybthheWTjEd7IsMENtiqPD5TP65P6hqpSQ
wYUQuJX3Z0TDkvuWkbNDhcJIr+gKedJy47qx4WxmlVZ7g8iXWMo/PSgb4AxSYQCFOJ9dzOhHRda0
JT2YcbYZSbBv6oe4fWUafYFDtW1AupyMvmOkqUs60TgyiBw73xv+ps4wuc3sHvmkCegYyzV8MB/1
7YJO+XgqUCZAREykQmyD8tmppD5nTMJ8HmlOjm0r7uqesNuS8muDVOldn5XhHw7IVJyK56CCC2Cq
M1VeFPWklaUfHAGkSScXGV8lid5uLt/2GWp8bzHeLTOHHTJ4/H1u2cHRKte0arxYgH3CFNJFcvXJ
SqaniTebNNCuK2P4gUkOS1mcxQ3MTtYco4BFnQiOkI611jPLMSNBHASF67ag607EN1oinlJ/71uo
zBVTu2CmPioFuCWQdq4AEQsYzHuB7/0yNjq0Zx/1kvVOL7HW2L7qgYEpVfXXy8d9Bhtnx40QGJEL
s5C0+ZDXSxomo4iS4MhKeUd0OGFJYQbOmKW0cynL18Yoq1dELsGVAqO/6aTkV41hZVujhiqO9TB0
4OaI63oMyKtsCgtMlolmSafg5UtR+8DY26n8Anyhrx1tDDaaHfu2YxhDeqWJMIw9P7ELzwb8vIoC
arnpkIw3kodiTc0xvqU8KdZ+l1o/mFYmblOM/lMz6v41xyUtqJrP7h4viitljFMBOvv+6H10OYu4
iKJjS4XYW+n0wpGv3vtUW7OOtnvT7gDATxGQLTvIV8hn648FKxYQ4o9+CpKsCKsRYguVUZzZ1oYY
AHwrPTyaEEO3l/GrmMpo01V9fI0op/T0pv2VJg15vSwMn6wLBwIlQbZgDIGh0jlvrAM1hynI6i44
BoWF3h04+qe85cGdP9IjgRO3G1Kr3maysRcaes6+yUwKkVsmkEALLgVSu+9XzrW2LUvkFI6EIndn
cv7a+Kn0UkaTwi2DKIJt7P29KLQvZGjEaaQj3ehQRgfZhOHKrCOUBxXGQXL7dPlMPvFggStCvwIK
NQybzZ3GSMsqhRGJgxT0uQAW4hZfKaoDniwg9cjrxvdWE1+3FqLNnqb71o5f6lgvb8Y4sP64BlaI
C6BOqsOOzzOOeVUHlWVKcYiqeHgWOfK4xJ7iBSn46PwgcQjTAucH2Lc+zwXlSQTQd/I5iFHbQ5eE
w3UtRbXpu8qKFj7oEyNmCuQoTUC4UHTzYlKaTSyyaO8fUsBtq1h0ch2UQeaUtoVmfJZjvGpB9YVF
P8GO8MBxeuzsKRvzG81KGlmVDMWBpDGqnIzKMN06t2IUCEXf4rGynbSzwk3SjlC/MqO+10/+iU08
3AqjLGOnqWzh1k2h7XVig9+x4OS1bo0vC5Kn9PzsUaByD9gMXqIOiHKmjKZeK7uJpPwQ9Fa6zWlp
ufE4SbepaPsVCuQ501lxPTQj2WNXfMdLUrmyDX8u7EOt834fAjUGBpIh8B2RClD26o1aELGm6U3p
F8d2yoqvlplgjCS1JFyxCu2sSPB6FoK1LbX8R80Y+1UHP97rxsEttAHUhgVICwdpXvfaKB0QzUTr
oQhzJxsH7SpJQu2PWk+gD/AWKbw2hhT4HNDVTaDmOZTJkZRD65KhAvLfyEcxTcIdJvGHRRjLMYS3
FLVv8E3nsXSMUMHvfRYghG4lqhindD1ovPR4lSVrK8xqD0Y3WdCXHwJKtail9DSMtmHPPYQKImwT
jkV7IDEusOnEqZp0XDBD59z8u4tnRL1KBRRYgtjniuQ3F4+41coJKcQhruUGMAlg7czJY+m07U5E
mOoZMC8NNn37knRXubYbYnLoukea58izFFfaEGPibPlziPpNXsq1WTz6InaMqMOPxsJmP9RNwXXB
m4bXC+WFKbjWPEzMbDKVaa4dGiQOVnba3dlTJTcqDnpAGV28TaIWPauVuLPHGhzfaawcFR+5KzKQ
DFA/sbeR4NZu4fV80HEMN6HqcxC62BYgsvevBxF53A/jGBxbZNPXQeVH2wBB0q7qKoeEVrw1CmSD
ETIEt5xI0BzqeFVGH7abBmVUgdNwDgq/CofWjNFLgGzkCdVg0+byNtUbfnfVBuwbVL6qm0QmZF5Q
YwRF1eihTu9GpObXafYjaE41mzInifp0Aaj4aFIRU8HRwANF8gszE2aKzYinGN4i4rhC49YB1OAH
Oxp6p5Qd3MagsPehVdMr5e8aOZdXVqgTB4mEH6yNUkdDvnF9+eM/RnsmggeVZ4IhQsXsvASAT62A
C0LFsTVqsUH32xR6CPoAUqJ46K6d+uim6sQ3jiqZTc95tbLzkmqeaTLcYTmkm9KMMAzXLOsHjpKg
n0WpAQ0mflOBzLUNfGcU/BVFy3qzYMs+XBs2DggRORhkRPQPYaoRF9OkE984TmG/mobIdjWan5Cg
g7lAAujyMX22GCo3gWXBCVELvpdk1GMFRlKZxjGN4/HaMrPM9TNkGxsLT6cWIV1Y74OWw8cBfDFM
ExVEBmTl/XpNBgFM+xYfl4WNU1CReHZHlrTcp6tACi1UnmDm37waI02touSVZRwp52CALkoU4AhW
LlilM0r17oFBAwABhBklpoLoZmoA5dIySbTBPqYYXX9NtKZ9zOOg99q6N+84ywhQzxQRhrQnzQkB
s6902U7gDqQ5D50UdbPPho9KILcO9fguh4eCmUvh6L/azWg/8bH273uM88LswYxY4OCF1+omITAc
hHKkz5xuqPiK2nlwa8dp/IiibxT6RENdV470i3qd+RlLXDLmMUjdhZnuZMXR9a/h5y4qOYtnEaLz
lQDGdYVf0cqdAhoWTml1uubKLsEcD0J8GECUYMaFhReia82qiAd97RsJat+LIBowF9FOwDcBsxUs
vOEPwglLRaHBVO0sLOLcN0bUMoVtIcjRiDKM2kYdsNNg5Dh2lcQeQ6JhQTjZB68IdfUUdf5wjeAs
87kNblIz7ppkmA56R/bc/qZ37HvT8usoTFCmXDmB3Jf8ex6Od30SOzrqvEuZbNkQOb5wAZiuKGu2
tG9dzX6p29fEeEFSGLliDN2oIqcok3WDrHLkg7OZnhhyFLEMrwokkjKAdqn2yLuxcSEnp7YS61zP
ViTRvKZfyI9/CAbUVyL/x1GqDuBw3p/RwnnvSV9Mh3bsEOnTqr4egjL5FU3dw2Xt8ulKaJX4LTGC
1O77194HLOx4aEyHTtrjVyS5ryDU2W5qmmR1eaWP0SY+CoAyglw0n6Agf6bIUBGo+5Yop0NuDndR
bfysk+TELRQC5l29jbqcOcbYvEaVvwnN2klkcuxhlOMQU1g4AHxSLgjTbEwN0tlqRzCK8COpcrhU
ZP7G04opjchIwukQ1nbjxi01djntQgfT6PzAQblcsaroYG3SROfXskPfbmbt6xRdC2zQMs/WgZZ0
VsFvbVZQL++TaiHh/kFLcuARNupcCVBRlfd/v8GcIPizc1s/aJOQO5OX8ADj+rhwMR8ACKwCv1bd
DPIkhupkensMXS8aNGFQcogR96112vcgkBCJuevhizpN6PNvbS6OLBd0ayXR4PoTQY0cGlQ2VhTK
EE++tW+60P/Vh6oiKopCXGWsx06nGemCGM2aNtWlcWQO0QEFk4h6ZD5zY2JpFLoRau3BtmAFOyHR
oW9E5jrVJ1oi8qiTvTC1EYwLSe0URk02iODD45BV4Rc/YNUxEQbZpKyyoKVQS6cPWRw4VSUqR6/a
0Q2LWuwmvU3dDgl2J4/sYNO1tmY7LMBc/i43AJuRhDitkYPml01rkaX1zxisFZAZ0vq70vRB89GM
zSYTSYa8a492oNGO1oAR6A5y3q/CRoLWe6TRHsnHl3SM2k1XsOY+Gnu+1qLwxEddQBALPfo/nF3Z
jqQ4Fv0iS4AxyyvElpGRSeRSWcsLqq3BZjNgzPL1c8inDCIVqEbqmR6pptthbN/1nHN/9IPhR0pW
1Q4N/WEba/YIr31qqfD3HSn6lVdhfXLpQEphaGbPyScitMvrILOGGxlVQ+RUFjybz1TylChMNEni
CcD/2tgM7fjWmiJ+RPfdjbhtj/eAD/JzM9VeRCWyzq5w+b5Oh3Y/Ub+6V10KSkebDI8S+JL7Mc7c
v7ZZ0A0K/kZQE9kefFRfVy72ta9AIwHBP/4C8gfljsuNaGfI2JimfdSw3tymPRIRXF+9b0rT+Ivb
9btWPC4CNWpMZxkacw2pML+bi+ADUkBA5Zu2bSImRQ5/uX5Ro8fRGoWOLCHcN5O0wD27g3ccekSk
CEDGvSl4/aVjSfujJchSuqHZtGbcB0nn8c3tV/7eWl/8GhCzALlyYfAAvF0YuzGhlu6kciOw+MSd
4dTAuXoTc0/OMD5PXmdgCIaroCUkNEWpXbQ/oUjV/Ta7fHxGw6F9pTp2ggLB4YNoDP+pzurqfqSl
+0jaoohS2892YIgVgSeNYoPeNHQ7JqG3zpAgtfHHAu61TdFVL+yG3VlcOT9Gt05fSimlv3KHr8KS
Ga0JDDyic9TSrlq/FU1Q8my8LqKmbHaiaEUEzI3YAwFshk3dNyuVges02J97zChDAmMM3M1M3fxo
QnsA7KVplV5kxgTDimQ5/UACkTxwX7ZRlzXGRjRmt8Pt13t7mOqwyW39p0vd6idQeM0WFhXiyCNI
c7dP/eoto4CABjj60sABXWcqo6bCLhPULmWNJqfOKudOWn2yssrshi6uFromc7KNXjHSFHuJaaJm
KQyLT37kW+pBVxZ5U1Z/BJfR/HV7O58vhEzRRoICmuziRYkiZblOHT8qdFc+OC4m/bhx2u5la4mV
1Pw6O8WmAOabu+3vRfL5034IDhywxEbPyr2I6LH4U5aCPiEHNb47TdFGvpjSUz7yb5Tk9WaoqzlA
LPyXxBhZ4E9F+4MQIoDMlc5hLMYCroWIb05F9KFHEq4DipIimEDM/3v7C1358neCMFrblo+LDwN0
+avHLvdEpZUXGaXEoCTDbAOHU2smXOr+lHmj/0BYOX6Z6ixd8cxXJRcsPUO2cRFQz8BTuFxaVyxF
opf5kddNYmv0z+7gGpvei1ElcyDFOMZr1afPNuviqc9FHmD7lyatYQmnWUa8CK8z20yaOBsty+QR
x9qhBFZk6clDb0kFTjqsVZiuU0tsFzV0MKiBsjHwKy63OzTCT7Oq9SLFR/PFKJs+oGmnNlPjVQ+Z
7swdb2N/N3qNkkHiedOG5WYVlrRNdnyoETYktT71rEGrrh6NH5OYaTLcmTA7Z+oKZJB1ik83gRHZ
Zco4TYxAy1ikemPm8FppPJJmw5CzbicQOQ9Kpe47IyHZ4hIo0I3GfKfbZoyIGsIExRzoJwuidFDJ
ptzqgtiB5L4/BUBJ8kNjcH5Mp0mGbAJ72Pbiu7is5Z1ItHoQfhaHVd3b0JCywNEovGEMnc6gr7cv
r3l9oODEz0ghBHngo7D5in14c6JJTZ53GY0grcmCnmtwGeuifeDF5NKAKSsLFT7tPWL6L7XKzVAo
h28kA/IGseILV5bYpuDhgcfaAScQF3374MY23xqmtQZWuLZF+K3AKAD7iMIaREgvf6upnY60PEf3
K2/Nn7FXbukETncy8efbX+XamaEJYaJKOLeH8D8XjnuYuATuR9HInM4IVgFS7V33oCz5OjrmSsh0
7S+wwAwchc8EWG1pYN1qqFKaMxoBLacfzVaxsNAD2fzzjuCccUgopQOCswT6OINlo4tAaFSPFuIv
3RnbvEh/pbaWgRsDeXB7uU82BSw7Wvsw5UDgLDWoa0hr1p6NPuVEevQ53Q6SbEHcdyvndA0xRJEW
+/LRAIFzst/1hj7c3rFq+s5BfhAZSfKDdSkA9GNs8qA1FIRZHXnPx0HspiFvtqIt7CcrzV5u7/Q9
zrj0xOjpzTARRPDANRmLS5kPaurNeqKRmrJsS4u8P0wlx2hFFj8BTjF+ByMPLoE1Vf5mSqcOHVTt
Bx/M706M9KGx0q+cjf0DGAzdfT32w44ow9tTL6t2vozbc2JWkGWZbH0X5z0Kd7q9H3M7UEkDnnZr
ydDTxb3IQM3JAdiuti5wNEEDBvOmSXh6FKVZrcVes6Fd7JnaDvoQ8NPIlpdJcpOOdeP7nR3xonOC
yXWHU14hxKJZbkWJ69VfG+KfUZGCxUOnALAG010bAHiVaiAaAH8PoRaSaLBTF9+dpQmK0gWlkQdy
0l3HWIe6dGHfV4XXbYoSEilMlTuglSOnHun+9ql/Yokos+a+G/J4AFcWBqIyLcF7V9IoT9nJ0srK
g6o0Hzq7AST59lKfPCVk3r4DjBb6XwBzLoyey8eRiMqLqn7kvxK//FHr1Fi5xZ89JBwj4kg4WBQm
3NkifnhIxJEGIRSr0NEBwSbvCRCO8H7oiM4tpFacXKIrjAUtoQNUxH/rDLyd2xv9xBOhKAQ+BbUt
hJpsEWlmglCvo4Uf9Yl7suzx0RqL4slB1Toc66o4+QIusZB6JYb65PuCxDDXexBPzwIxlzufVMtt
VBv9qCoycyf9xNwmkqzF65+uwkwgLZGv+MAIX65SmIVOmy72IwLi6TnnxomaQ/50+wt+khOBHob3
PdPz537J4hOyLvHbbnC8SOb0jC4htIxB4DnSVMqTdOz6mVb2+GC7+k0kg/HE0oLt4tZtd7ld9neZ
m6hjx9SKg7t+qBZKqmACQwqDue4SrlubI3pGwGVF2h5/EN2qe1GDPhj7lRahMFQWUqcHPVzABB1J
bHsrvuj6XsG7+liegj6P77+42o1nJGZmIquwYzUe+7KvNq2qeUCzpxrzJUlZblC0XIM2zQd6aSLB
EUBgNfdbIJKw9Ex5yg1vrE03cqfqW55pwM2gZ1H14hmt25+UaL1ikt6LuYsVzZlva2GLc19gcfiZ
zsykbcgUITbr9mPD+F76E5/hm82D6SQ712vMe1vwagOuQrH1OmZueuAYQjTuu7VKzCf7Bz0FeQLs
Fihny6zIILJHggrz3MmSbQ0BJxV4XBQ/MnRW7ttylJEqPfOP4ScE+gVdOE7Zxh8GQI1AIKdvtgGJ
HSueim1tG+lZUopSEoVf/2fzaoGsjt+HQAWGb0nwFbxojNpCTGna3Dk7fvmQd1268gTeC3iLs0Eg
CQM+Oy3gnxdnA9BxJ0x0y6KkKqY8SNM2DQVXw64Y1X2aFeWGqWnclp1h7XzavbST7FBJjf3/VizE
J8cCd2kAbofeEcLBRcYYk7FDGEvMqB/N7C4RU3UnbYYECCUkoQOfSPtHnI5645Rdts9bdzxzWt91
oA9+bxPpPfgSQjbI+RqkNWNZF3eJVRRHv1vLqq+tBkILAxwzVMhRE13G+g4avi0RJma+WmT6m7TQ
T4KK7qaM7WCk7iEdxJfcbKcfFaSvVq7Ee/Hk8rSwNuqH6LPNDeclsoZ0ExW9PziR74sANZGTqqkM
Mh+KWuQ4Tb+b4k+th9+V8AIA1O5Kpzt6KEgEs64vzFDoe3eDeHBVG2jvXjgQFVBp0DL9l/js7vaB
XgciuLsQWwCEFhpcqJtc+pU0rYANTFL7MfXs/0rN5WORJ3Lj2zpdWek6J5qzBzDg53AHvMtFHGIk
oiWF7OmjNEd7V9OC7vrcrbYtABfbOXFfCQeum1dYC8pWwN4gyvTBHLjcGjMUGiIqp49NH3so8xf2
nuQcnF6eO7+t0mdHpy6h8zrH+yzz8F9xukVJxH7NnZT8SDzh7hpd87ASzlrQcCU6hloPiOKoReCC
zJCh+Vw+xkuw7hVG8TpREj8CFCAxxbga09+p/Y0U5oZDd0lnzr0uy1PF8iGEHk+QWb8Um56cpL1v
ycHxIHn0SkA6JnKACPRjYz1w78nRQNymORJxuml8jH2HCtQAFO7QHlS118Rdu+yfRH7YCaJol2KO
HCjmc+TyYSdI7qfSwV8osKVvacOyDZmaJlCik09J7GWbFlod3zrHbEMIU8l9K8kKw+baJiGTgEwW
GgbvueLiZkEEzPIT4ViR03PzJHPyVFB/2/X2g6lroP14/+X2o3nPDZYPHLcKwGf0W6AvsAgJElM5
TTokyIZZcbQZZiGhUZGyapO17Tbrnj2g/W0CSLrBd9NYhl0KaKRT3RV19ZYYTlhPz4MnQ4Md0/hU
2RjaTWQ0DluVpaGnrENOwyFTkCdSz7d/+SeOBN8KvCmYEQtYSX/OzD6cVm1Ubplm1IqQVg+PaVFl
z4keROTK1gzhy+DgXZ1smU2MfdvabBtzi2/aCUD0279kMcMGTUFUOwE/hC9BVIsW5sKlDRYvPZ0W
NuTkJuAO7HvhkVAW1jnj/dbPnk3xVHRi45H0UI/qDo8ISIFxS1i9Rc3o7Kc7KyVnLd8GcgRykjVv
AlOoGCTrvN/ceGSQ1ZNnmlWvTlIfar889K71xss7zADD/yWJXNFu+/gx1pBWUxwT21IAIVT2O7bY
vramJ3DqX/IS482YQh9kIu5b2fkPs3IAUpc1Dv+sL7kI9yjy4HdNF1RYQDa+PBenmpNVqY2ogTiT
TWD2pzhwsq9k6MMOoQ93z6N4RcGvRbOxxIQcHmnzlA7/TfTrQM0w0RGqaUOf7mQC1jyY1FVp3HUe
/QGJPidwy/wJeg7RVO6U+lJBW8hgh9sH+knyAHEJMCOQYsK0UXdxtaAbA1G5ppsiO2XTKSUWJA+Q
LZ4LGRc7Pln5XrRV/9BVsdgbpIkBRs+KMQCfutsQZuT3rs67uzTR3hpZ4Tp5AoABkSQsLSTAnKVU
fa8zOkoggqNB8aOA8GnAnZ4dTC/3gom6BMXdQv1AIDruEMTp36qc+I5Nwgh8v3qt4mL4ppt2xYh8
ZjjR9AW3FigGNC7eH8iHp9gPVmyLHJQ2xELmsbWt7whv0zuBLv2TLlK+d5yGbGljAaOGSvPRTema
yuK190fpw4SOEJjI+DTOwvtr4gtWUeA7EpodTMgEACMAxtb9lKZrgcY17X8us6Coh5zGAzlgyRhh
Mat8reIxar1RHyG3dZrsOj8y0NYekgwCeXUPmkxTGun3BGBaBRRQgQur0+keXrjYlCKHV5SUdw++
tsyfPkncg9UkzpMxTu4D5bGx4leu2+ooJeBKA7sEM29By+/yUXZmxr269oeoM4ojaBVDxBUa30Fq
WKgHchbksNCBM7j2U2uM6b3B0TiPfT4clc6SI/QReWB56fjYNsUQmYXwHnvmbjvpqlODuQFbZFD7
JGmhX1DW2blT5FfiQJhlxdR+FnnZgCNCUwxBHgAjl9souskGfq2jj6IpNhBJiDeA8UR6ol3oS3tl
seu3hqgLefLcSAdvchnYALrnpayu6eNAOjOsCXU3ddv8vW1rru8tWD9oF8OmIOuBQ7vcUSZGIQFF
zaPYTsuo9trnkfvsYcrkP+f+80JokaKuxeA0F3U6MN9jbVttHrkJKQ9+rf80uX8UPRdhb2anErF/
0GTFP8s4Aa7O0AwEeQVQWdy+y/3pKs58YRRVxF0/eaMT+26N6astM4BZfK87ZGkV725/0utzm5cE
D4CCNYN8YOGAYrCy3WJSVUQSzzlB9sc6KbYGjrqO1GYEIPJXZBvgi7rW5b6MnuoCKh+IdQD92Ao1
eqi5VmLrOoUVDJY1BCTX2cozvs4EHVRZoZADuhqSwSXg0fXKJOaTK6NyZP0eLpg8t9LuHhvh/fQb
+4T2uIkaNB1PVYwSx8p7uOYG4Cw/Lr+Ic7gryCSyVkaT0QS6eIrzBwJUVq/9Le27DYqKr3GhDzbg
7lX3q/I0imnQDmrKl1ooNMq+1IjdM7Wf6pN2SYCy+g9PNmc/4VXYmc+pv6bX+NlNQL4FNTc07UGg
mv/8g1/yjbKU3shrFIyhIK1i39p6fpWtfJfPrgI6Lsh/4AJhXBcvyzBAkWapISGDkyV3OU/xcbLy
bfSKMhhF15zdyV6LAz5ZE9JFYI/DnHvY3OIorHp02slhRTS39x2gX23WPjNSbDgdt6KOwwbazp3+
BXGJRyFfCt97rjQJ4byPVl+cbZruy37tTVxbZ+ASZrQRriaAfMvK7jBVYyczs4xE1X9VjluhImI4
d5NdQFWjlqtp8fVHAAIP1hnhEHowMGyXxyutpubYcxfl2i6/Znme7Jram974aAFyZXFw03Nb9I9Z
a8V3yvafSzzoLyWvEQ250BlsYmDMAt9J6HOhSn4npDv9LHyWvt42SJ+kKjOAHoYX8RHEk5yFsag4
AxCskZA4R/ByaF0rPqmeOm1oO9m3wVfnuGx3TYUSX2ASp/xSTwyzdpFvrPiA6wNCYgvPiYgWmDTU
Ii8/mPDMpM9boBeNBuqklPRk17V+va8kQ7fQrNaU2q7rzVgPQcdsKtGjXjamgDisRQVKVsR1kkHP
q5ZbpjzxUDT2TnmDeap66Ap0fBCblS8+xzOXaS0wKGiIAoM3d1CW01Usd6LE024XZdxgW1621l6P
jBzjFgyPAjN/ntJkAGVIKkikgdL7neNPgZHgLJoAjd/0hb8ml/PJbUV+CCAUQFG4BO950wdjlNFm
MAo0baJCWc4BkWx8ZKwuN+jSVd8BtsWY+Xz4fvs7XBtA+ApgYubCM4Nk1sL7qjHp64oPGoVwpKSe
mbnhZELz7PYq1zEMkErvJBHInaL/OP/5h52JmhHR5E0dQSyjBX6waPeeKY2nKfX5Sr/1sw3N/CGw
cwEQwBlfLiVVXo+eF8to4IgbYmBaUBNqphU/+96SuLw+M/UX8AoYV3y3pYIV+KBIZ0ojfhQtutDO
mJd3CKBOZcGc0Gp5vZUV+yVHe7jX0JH76ytQ2qmLDDtvsnLboYuwJXnRhg6bfg6IjHa9FfMAFHoK
LYEcKtXSKbYj0fbvfz0J3CukJSAMA/uJmuHl52kc5Y4AUMSPOu1Qp8nA26ucst33Dcq3t5f6JOlD
EDIHlAbOHiZ/cRRtAUlfwGHqCFSPnwpZ3jNvdLztsyTZFdzzgxyW+0ANgua9N81ajKpduXjzEh+P
iZpzHw1zJKCdgKLCcrtq6NymZEo9ot5Jdr3Hky33R+9Nezk/9FnFD5q1baRTeqp0nqyJj12xiimU
nGYLA5FjvC17icLiI3e59Hr3sYPm833vWfUdr5PdEM9Sb4bYlgKvOqX2hNw8+847J74jGvQ/hXzj
WRJthVlep7sxtb4NcYnheNzstrePaWl1IGYKNBzabnM1A055flAf3qafJOCMjDY/a7/+k/Y9Q83F
a+4MllURbQCYpbzsvt1e86r/Ni+KQipiVASc+Nti0aSEFjs45eJcUDt56RMf/CImoCCTo+XpDeBe
Q041PRBqqXBoSXmChHoRZs4kGXhQci0hWLq9959jzVC5OTpBtnX5DTpACQDJ8/i5J/4vYalvBWX7
3MOLLOtKr9zJeW8Xd3Le+4fFFk8QOTNHud7lZ7vj3n0MHW4gBaCVe/sTX28JxMW5lYvgFkH5lWc1
dWKNg+ZnS/nFq5fHyEFwymEzDM7BREa58tqXJh5lDhPARYQxeGlQ5lmYeAv1HB6X2FWfsF8Ts7M7
lilM+R3Jmpv8dKW5f4MUFZ5raeErmyB/6wZ+xvAQjwUltLuCfNB0CpA8ivD2Z7wy9O/7QtQLVO/s
UozFvvoMTE6YeLAHTBVKKnbUm7tXHBKC/TBgYnPcPcsMqCOUw8HEcbcsGQ9GMe1kkT2M0wh+BYri
ORIYBDYBZFV2CU1OUJM58iRbCfqX0dT8W2fCuT0D8uDPF78VMnpuLByfn1M5WiCAlN4z5oCXW6mh
Q1EZvN9UI4u3thzW8s7PzgSNLgYpR2Sz6ANePqAy85qm7LEyL5gdmJ2g9zyP4yAx7PIfSUfzJtEZ
nvcJJApc/OVSZHJG1nDIcKXcLcIeExtC4vf9yrlfP9L5lQKSh2uGKHHZ1ozTjCihE3GW4DWiWZAh
DAOTcHf7dn32SOEakJ7hakHAZP7zD7bXgcghKIo9P8c+xoQlsY4a1GSPNemHRw4dtbv/Z7mZpwul
Cwx2WThkAHcw9ETijYLmASFS5z+EmPXWJ94vK7eG7e3Frv0KviDq4+iTYeQAIrHLvUFu1ZJiMGDm
Bs2CQaR/a6OGVFcn+n1eeGdhtb9vr3h9CSmkFvAh3yvMQL1erqgnS6ad3aMNbjvAFedDs4P0Zxdo
Wvcr1vWq0oEADVN7bBQ7YGBnmPXlWplmIFSVFgNkg+6sNt4NqIJuBq8FHblXR9IrsvFS7xerXqzE
Ogz8IbfP1fAlLc5tA8ihfTSBYbZSlEPzacfJYIWNW37B1IUY44bUzssplKSqlZ99lWfiZ6O+h1rl
LNMHgM987T9cuF5yZ/CRXkYZBuUEoqD9BjrliF1TgbneNZNfBRQDA0cp59E0tD5qEyovwvXVys3/
5KyQ5ICWi9SDIRRYnBVrVOOIDOLciivzfm7NHwbCwWkFeHtl0/OeLv2tO08QAEwBxglpyKLaBxl/
VvsFGaIyTaDYBNXA3WA05dfbl+/6KV+usthQlUjpNHEyoozpAZtOLQxw8Mx9RtHUihO5v73ae8dw
ual5DBuo6S7EEt5j7w8HaRII73hNO0ZJae5IG79Kz4rDrAWpMMVMgGPdfyciOXXmqRRnpz+K+pmL
t1FELD5Zw+/Ei5g4W1kZFGPY1TqUzhkwuSiXP9vsV9sci/5PopJwMiDAs7OsP970a+ogZY8ZA/4W
JZegi7/3kBcf/aPvQc9FQfz7m5LnZDhx/1fvUwwpaMC4PggiQt98oeyJTK+GsUVmS/on5UMvTOxZ
/Z+v73rzDbL5GuVIDN8I3PQ/4ocVw1BlcXBmnaFfZfK1J1lQit/op2cpKCztT5f/Lcv/CjDkvdhG
mHEc26NpfZX+o9cBAWVtSkgJE+C33fwOc0+C29//KrdBsAzU2KxijLo8ygeL9w8xBD6kyKWAHuzQ
oux88w0y/Oy38ofkvrbSBPLwhXkHuoR9qgDrC6C7665NdHkPkxe3AGnFjBZE5A6F7/mVfbgFRTZ4
IHPFfaQaieEDxlHIw8jUT4yQQKEozf+iCZhvppz9Nj0RGuZPMaLSVwYdgDg1RunRo+bTKW+/ecOf
yfzrm4fcA5+DPHb2TwJkRTXJh6y6H9ROVO5Xu7KeWPHTHdA9hjJGiLLdilW4DmAAEUZuimYHXO4V
1ZcZaer2Tk4ji4N/TdNXgsppyEHS2dklK++h2R9Qv2Yry161c+l7mw540Hk4HEAOi5DcrEtInLFh
jDobhyTctt4PE8QvcxarvS2AyIP2sDa/cRrvVVHmL1lH2QOvcnnOKm0/qK6LQwfQ2H922CjLYFwg
9EaBab4CRlYYO57mIjGiFoK0FcSrd7YuvRA1s6CegWi3L/W1ocSQF9gSlP2oPyNAL2+T4RWJMfIK
q0HydjfKrgQBdlgDQ1w1R/Gx4aVh+mcJTQgeL56OC3quZUoLtPaC3MWwyOoOUOYgz190UeAO6hSt
NBYmJklCkQCdOZm/RFz+dipJg7JpX6A1um+yPNQDOPd0cpt/jlxmZh28OuoWSJyW2SAX+GM1Qt6g
Zap/AhOWnxH7OqH23OcYQ41e0Gah/93+9tf+EP9SfH7ImQKNDGj35beH7kbtoDxuRBYBO1v5abvT
STVsqbMWP3/yxsDUh7NiaCbOFJfLlabCnlKSALrgQvJsk3BAG0H97YI4nU5JukdhLf7ds+7L7f1d
V0Jw6og7gCQC4BogsNl/fjBVtKiAL0rzKerBEH8rAFS8R/urgui+OUYlitpRWtY9Bt8gz7cJ+V0p
Av0qPspQ0QRwCuR6ew1W6p0DFnxg5I3G3Kg++3H7Z14HrR58KqwB6iEztn8RK3BM+BBj60C/g8YV
yF2t+VTWrfMo7YmHPWdiS3W31gH95OxRCAEKGdhrZDRLtEAJObcm7k2cCLLmaTA9VLwxEwJwAL1y
y65wgnh7YJsDBQn6DVKopZjjSEZAtTwfuBVLOBtTG845b6YvucwmoC59Zf8dW+h0+TJ/QhcgcDAy
87v02bC3oa34vRmyV5roZqcVpf8cpYGb4iCfw89DxWJJI7PyoknbQTYR2hsJ9JEYCeQgixUT99k1
nLt97/5lPufFNcxrCfAMq5uItxOQRXk63nsQ8QvMGhA6RYm9E0O9NSzFdwhGnA13e8iBl00EvQi6
BTCr3FWd8R3UsynM5yksYzYMaz9ydjeXbh0qWMjf0THEl0Bt7vKteKoDDtvpqkh13zhEv45W3DRH
O2f9t7IEbKZMfBAh45GdJgzkOStMYNkahUy/dUZ/7It/nj5JZ9k84BtQWUAXDRn+5e9xlQW5cNbI
KAU17YvNevk4eeJbMXD/G2mF+6JHYPcJ906kSfPIc1LnpwXNUAwh7L8K3qBvUhv5v7urWdQHsET0
TJCjL91VpzAAp2vRVc2TVL7ytkp3usym7W2LcO0U0RqBC4YYC7QfgPm83HsHHLeqAbWPXK9ITx3m
bQfMGb2V2z9fu+WJYwYswAKoAkA+ZGF38hxIB6OuapDxkROBUFlva49NG4ekANoP4h+bJPOBYi3U
oxE8UoBZLzfVM09Og7SqCBPG1L3RGQgCe3ell3ht1mBn0OhF7DKPY1k+NUsZCbJvR0KoI0lALm+f
qsHMf/tQYbx9RFfScdgOSk9zGwtue5Y+u9yOZU6pmxO/jeDIIOTRmfHBcsXeEe24r6AL8Uc21oEr
Nf7Qw8hDQF27sLNoBrVo+ircck2j7AozO/+guUA1hzgQg/IWIY5UwGEIzJaN2rQ/dDYLPCFNH4yB
LgahuciMsCp6+pLiIW8q39gaqvc3k9F1XzF8cWZ/2n6Fhn3VB34K7RofCrwn/LNekBVKb0UPUVz4
RqZ/eIXoAshLjq9a+cZdW/EmNHLVTEFKOSB0eUF/3f7Yc3hwcVPR0UF4MkO60TfF4V5+a9kNExQ/
RyMyWkBY7HTikAOs/GNnQiukKDx+p4HIfK1Mye+4Qabw9vLXZ40WKSTT0Cy3Z/LbsjDn5WnjTyI3
o3wostfY8w9STMMhzukOaEsg3nUb7yH59aOUIgtZpZ2Ni5EO1oSReePUlyuNwKtLjp8zs5bQasc4
gqtJNonpKDSYCjNCAz8/5laSnkZQAH/WRbyWc15Zonkp9BxBvMP9ggTO5ZePu1SNzK9MVBiq6UyY
24aDhT757Q98FR5iFQ+jWlGXAVsCbJLLVUAvyFNI3BvRTBAOc0sVB1qZPTTHxiHC02peasb0tobo
+orbu+IJoBmEwi6yWNTWQBVYlq8BGK+156s2wlRnjJYrsvYbwaSQzVD01n2tzPHgpuxraQCMKKoE
+EmM+4vGLvVeRhdzZdFQ1hgfksQvOQTHD1Jj5G/V1D+AWz8jUzcCM/PVcfSHIiJpCz+O0sx/dj5z
TiCSaB0kpLN2dMBo1l6SnQRKYpOXjHxH68TajZjbunKVr2JNbBeVWBBW8R80TBaBeF5xX2PwNbqP
dQNpVNSwNu6EmZ9iNDEsgPodtK3cbK1wNJv2y/eLVec2DeCEmAx0NVHTnbys0HYbQeRvD2SH274x
VAGJ1IBJbzvE1rWdhVa1L5pXaOMEfX9UIGSQ8lsigA8vnpK23cxmVto26p1PcQ/RCEvOGmgHIjDP
yv8pe2uXKbHJq0eVEkxB2EHCOe3QATGLg4wpxllCbIer0LOzbWLh86fQPnwA7zzJWEhUtUl1vxOu
2IGNd3Dzfgsu7gaKeAUgCmkD2c8yPQx2uW1FvpkDxTzrwxz/WMy22XBQdgLQJyArwBh7W8qaXelh
Jjb+nvQGJkF7Ozvnm5jcAcG9z10zzJJfBn7NYO87y9q38bgvUCeBiFSjUwHHCHr87Td2nQKjyIEe
mYvccq4dL9vSpdMa6Fc1RhR3UyDJhBm8GDQI/Tb/ROiYRCO+1n5ALLaxnLwB/wUSj5i8WB9Hx/2P
0Lq6y1npbmK0KULMrE62BKyDTdt49AHp25qw8JXuBRDlkP5CuQt3BqZ/OWzDz7zYJLmFMhNT1aGU
vD5BqdVE4bAn9/aUmI+pkfMgBazb7D17azQq3rY5Ne8x/vo7YA5R6aJNPgvK1OGUiX4XU78802Ja
87zXNhI4A7T5UepF5wG9yEvr5Uy2ou0IvJRExWAzFkOyGy23frp9fp+tMhMX0LBB4In29eUqvjSY
BjmwA93PwzixCmK4jgGVtturfOLqEM0AtQZ5pLkstgwKm65MY4O23RmjkNwjumHfLcxDCJrC+jsY
4PRRu8DsR71HbS7MmhYiNq6YMMA7yfg9vq+5EqNeNw+QnAIlgLYy0ifwsxdRTVU0rElIJs+NX9KQ
VlkfeSWUu0uesB2v05+YU6y3PUB+YVkh9CJN6YY8Uy+3v8v115+hHPgeqLmAgr78LIwng8Dsl/I8
+e5P38aQZpkY1YobvFrEBhweEzAg5YQ+81WjpPTbBAM/BIkmCG+ewElEBbAdqhVrfBVMzatA2hCX
HyQlJACXF0lwXFNqjiQidjVtVa7ltnMqffAlsBCel4pdx/v/UXcezXFj2Z7/Kh21Rz14M/H6LQCk
ISkySWZSboOQoeC9x6efH1jV00wkgxj1rGZRilBJ4sX1557zN/qVMJrGDoygsBKhv+ghnF0G+JYB
Dp0lyknPkPs8b1+Rp0yJtF670/oQQXYsWm1pwLGmzAPf5eWpwtIiV2hbIVl8c0RBLUx/jlan2GGc
YCeJXFktx6ODKM6nqOsAE/lCh8ViZcj3gxUZe5PS801cd7094vq+eX8hXFygvP7gdSHuhe/MrAV8
/vX5kKZN02jxIU5LySX7lMGpikgY9c2uksIrPWzFtT15cX0iOsNdPevJMmXM3HmblTpUDCNlnhQn
JafB0uS+j5APMYZc/WGESng15OSnpWnSbvHEwOvS04uregrN3YjEo/P+CFxEn+Qn2QR8DFEhNeRF
NsNCZ98rwqmAb4EeMFZNyqcSUeFfwiioK7v/ckNQPJOx0qVYB15yueuCQVO9WACyUApZvDW6GbKE
lOJKKxfRJ6MGUhcmyjyrlFbOh7eF4zCSK4gOntFm2yjACzVGwmyL1Ln/sUz78FOce8G2ovS10vLl
6YYoGOahOG/BdZxfkedNx0Pvqa3eFIe2bzR3CMT2FheGCA/CaJurQ7z14XbaVRLkVwY+Bx2CjU6U
qd3396f08kiYBY64cAHRkIhfIsY8o1ep19TpQdPAiiAr0uwazXCkaOwfimgckUKnyJOrPTLLXi2v
jMLlluJRhUw+AMoXoY9FTNrLOEVMYp8eoNcEdgZpaqe2WueyAx+jLjY3mRSt+apd5uQAQHD+mCKv
GnIsy4w0kqgTQl+mfMfFpW4IUIsNkV6Ruk2s+l98QUz3gThB8s+RPbVJ+wR2PrRIsvt6fJsVsezk
zVRQgFTEr1rRsunjIlZulES0fne/zexqZDFgWFN0BVp+vkaiKevMYhjEO1WQn6iUd2ScVPR7vG7l
+rmYBzAaPIKAuJCmhdc978ZX2XIhBTNR5DQ0CQcjTb8YWE9mOfITVRV/9FJvrZ48/7yzi2Buj8rD
nICaFfgXi3+q1Kyi3C/eQT9t7MAYQkf3k2SlVxfH1dwKstG8dUg/k30971UWJx6Ccb14JwgpWtj4
w13JnNg2afZpJcN1GTzRlgqd5YXPxkGyOBqLIZTSdKrFu0CXj8oMrsXgJXZUUFHPajt0u64Wb71C
PoZ6bctg7Us7rnxr56dUTLPB/Pn+tn5Rql6OMC4CMxqW4gKh43nfldaswsEqxTvTL0Y30wNvgxxI
dC3lSmsnomftIjGI95MnRr8KHXdMG15y8NWSJwXh9ia1Nphq1bvKNxob+/Fs61Gq2OlmUu5Rm/w5
6EmwB0Ip7MRYe/biuHDLSh45pgTlRuvj9C6c8uBbqXvj5wr99n2Sy9pNG6r6ocwayeE8x4JV7coP
XGTWScraVYed+ew+HwEKmQB0iDdgseEhfz4ChpFHUSsXMAylVnf1Hvp430kPcSQ7Vt5rLm3qbt1X
aPcppu+UlVCuBAyX9XLSCvg1EXWBDprTreef4OlGJPsZfBA5E64VTfjQKn69KStjuEnR67uug+Rb
P3XRTSaiI4jJZAH3IFLw24jT8EOSMKCKP0k73Gm7X3qTqK5XV5g0J1Dwo8LfVwQ5u4gre1MS/Wx6
aRA/1GZaXJeh0jiigPK+M42wKqdR0W8zL1RtM0+FD5IilXguZpz1BrpNYXb//up744hFHIQ8+azp
g3D78jwpB6GI2jKGZTMqwlZFjd7TlRqxjVAqOS7Dpv2QClblVvG0T/rp2JSJmyjY34pdrV2lEXVY
gsDGO1L/tFySGofW7JWV0/Xy0OMj4YHwrCLG4CI4nx3TB0tVmbUAXlwtr+sxQDYxgb0UmeBUwioa
7LpTxJUb7/LkI1NL0YmUl8XFt1TfiwphKGZOxqH0/emIblh1KwbRWolvXttna38mICngMmdNEETQ
FvcqGs4lnUBEQWT9y6Pab/KhjzdNH5WASld9CC5PP5IKiHQRRpHfB9Yw9/rV/WHqnLRaMkqHKC7Q
+C5qnZxIO9Sf814VNqVX4U6ghHdjLclXkRJoTpyjHS8LQ+3KUTIcgb6thXYXszt/EoJexBYcbBRU
zj8pq4VQNEbUdJCg+8x/qZOkRfojzYGq+KoYPo3emhj7xdy+NAmqHQEf3jkvGrqvRgGT6EEfc086
jKHmOw3Sp2405P3vpoBRQqJmOQu9UiQiKX7eMVFEujqmIHpQK8nfmlNifm6Rb9+nQq4c39/HF8Eh
kRnNUIliAGGLLXZIVPQR0sNI6YlV3N6F8U1rVZgBWpaQOAgMKaJDiX0jo/h+DVF4pfFLlAxGXy8C
kmSDKLcscRFTbBZmqDfpoUcCb4f8orePNaMiISFJkDexuBI3fSmeRDMoNl2dSDgV5N0mJSluF73m
Ob6vjytH+mXYPn/UDL+AukxsseStm3EncLEH6SFU1PqKpLbo5nlu7WLMUeyYotFVJ8qPgTY4sRih
3BTGe09O1tKql3gwPoPsyCxxwzOCh8T5IlCAVWLy0yeHrJRuRzH0b9HbVDZE2YCZpDJ3E3gdrtWK
sTtkGHwncbYSXF3uL6IKng48HsgmXFhlpJMfc7V08MRb9aiqgn/VRChnCUHRuOh5bRKlXNvSb/Qa
rBYgaXg6IkY56hzwvdpgCZKdTZ3myWEssgop1sL6WgUCjnRNTOqyN0XgHWQOIjJmLNK63NSDRZLg
/U1xucvPP2IRV6TkiOKqapODEIfCttSFaJPkkf/0261A8KfGQ4EWIv4SIpY2liTEaRQc5D4AZydK
gttnEJneb+WFkXp+UZCGoWQIdRshQHKu5yMajqJaNmMWHHyrd7nM7TT+mCihC19pO2ifLfk+0q4b
5aPaZ44RqTZAWttKWncUsBtu7wxvRJM5xKtQtJvwmzzFd0p2ranPra9iGn+UgydvwFkiBn7Z9o5Z
AzUpkz2R+dbM+ifIUB9Mv/tYVF9zfNI2VfEdxePfny9IgNyBYBu4CJbMZIg/rd+Gsn/AV+XGTAUZ
v4h6NeKZXyzLgTQBEiInOBMFlvE2OrMDEUoZHGLE6/eFNhqOB0tvP1r5NhAMf4NNR+X0ZmQ5Bni6
fZbIkg3uol6Z0TdW58z8AuMMfpbH3OJ2qBH2sFo0Rg59FykUNzAcFOcM6fvr5nLzwy9j3cwnAJK1
y1OwaK3OD43MP2RTderFyTqWtdGcBA4qnFBCgycOC/jxtxslnAalQlwPeGsZ0Ac1IKrARF5oEuvk
asIs4gZwOR4s3rBNYqFziUTX3E4vO8qTmIHkqYqlNgT38/1Rq0NAVbjJUFYBI6jpkfZRNKfGNbNB
cllG/k1Ypsnu/Y6+WHGcLyZaBZwE0ATEHEoV561aKXW0cqyyQ2MdptxzpACPQy1BdSy1c1gGU79t
4WlnpwEcrtifEoHXnLrx+qvC2xfkqvT4rmmvEG+xDfOhC7+qpeXo47iPx72k4FADBQx+VppvlT6w
I+UopbdKcGdYpIF9rX7QJ2k7iuDW6wSdx9oOuVatMN16TbqrkcvspMZtkMw06vhbCvh5MybgZs1K
CJ2gwTGor/r9+0Myv5RejwgpCTJ0OM4aM/IGkOT5iBgTe1vsw/4x43LYlyLeaCWGkHshFxVqc+go
NEZnbNJWXTsiX6K2s6bRuwWMRNA+ezqQSjhv2rTSYOJSSh4Ry5TtBhHaY5to95Xc+Fd4uFBC8xlr
z0y9jRKxvfW2V/dRA5o81Ucks7pUxplXD69zQANOFqfWtuTINDBwPU4p1luD9/H9wbqo9yEvwcvf
nKUHWUUXdo/D4MeBWunCA0/vPUIqxXUOXOpQBEm9EQqt2gtt7SaaWLhCTwAzDqK58VRBuo/M0NoP
DS7HLSl1fZSxHO8k5TiaXeU2uR/fp3Ikryz3i0BvRuxAyseghBOU4sdik+WCVbZGVykPnuTzUJDV
eguZIP8Myvyr4LUokSFk4Iiyl9/6k6nZpW61DgrE3rbEqsrhviINMQzqSrlieZQC26OyNz9jZxYH
meLziY/zScitfJAfvNwPNpEu1G7rB95K5ujNVqDJYHEGD58q7XkrQ5EEWT/NdhpjWGyx4GPblWVz
9f6SeFFieb2KSbIBvALerby8HJb3QpdKidQkgvYQSVa51St1dArUXuFEi99QB7juYyXexGZy0med
jrFuN1kXFZtxQPjXMptqk6dDvLcyS7pGcOVThZOP3QbHIAgD5JLNp0gTB7dTsvyaPLvO6cALCHWV
0pF9KdhkqlF+sLxU2wdBkTnSJMRbkrOao4qpgXpng/IbXtVOVqrqyYz1xFFjo9xEopms3FwX25mB
YBSoKHC4Eoe+LMZXMWRY9JPVYBX4QKyz0bZovjuj012FG9L8N4OT3wYuNL9D8bV5Do/eyhU2L5nF
LMwIe4A7czqSV+L5ZCO23MhB1cgPAD73MDnVynB1dSfxXHh/vi8IYy/dBHWBKBVkdJDe5y3hvGim
7H75ofhg7vRdfDdsiytpC9va9jeSLW5TR9kVH7uN8aDtjGvRzXa+G9jC9v3vWN6fy8+Qzz9j0Ns2
7MRSfkAp2NaQg0u0r0qxq2QdVOnKGl/uJGJlcC1z7EVkgpzIosuqMmdTAhTXBinTbg3T/1hnlrXy
+n67EbDTpPW4mJfatwRUZeUlKeDpEEfFPIzCDSjWcKUr8wV/tk7QJgECQa1/lq/j+jkfNq0PkHOd
iuygtz4OzvCtkYTO/Zmd77kIZnylNJDel2DmHCGe1hbPZR9nLOFf2RzS2kvWHsnhES4qrZdirMOg
HPP5hbVmXrloBbDXjDLAg3cur5PCU877mCZkflLEJw5kcNPWnoD57hMe1A/vr8AXaYxXY/lXO+TA
0QEhF8aeP2/HqJDHANuXItAI/ihpzHbX58WDnGk/xUmTUKbUw9EORgSj4NN57tjr3a1WhMUGQyV9
j15h7ZZS0NtiJ4UckY2LjCCAzl4JtqqY7Hj8bdModEU8lh3LN06SEd9GYmy5VtlsR4VUe24J2sqr
ZhEQ/dUrakPUsWZw9lJGYYQ97jUZvSot/2FUSflWzJUGIdRGzSe0VR+tykISzd/b0C/tqlSJOMWJ
qijRno/mCBjSQMucpEwtaU9JmoTXRcuzrlFT305K41NdrNlCv7FQQKWAUiapRneXqIVY5TLpyzA5
NIYa7L1xMrnyoUi9rJP/+jH8L/85v/9rRdT/89/8/kdejBRwg2bx2/85FM/Zsamen5vbb8V/z//0
//zV/zn/Lf/y75/sfmu+nf1mk8EhHR/a52p8fK4xF3ppk2+Y/+b/7R/+4/nlp5zG4vmff/zI26yZ
fxq6Y9kff//R1c9//mFxLvzX6x//95/dfUv5Z7v2W7r828/f6uaff1BR/5OgljOSX2fcP+dP//yv
P+GlQ+TIXgF89cc/srxqAv6J8iehpDJ7lmKGQzmDpuu8/fuP5JlmA14LdUJORvmPf33T2bD/exr+
kbXpfR5mTf3PP17AaP/er8jXwWqYeQh8HLczP/l8hfkvCJLeZ4VpRXMy07bde5USfZe6qjJtX+my
T6FuBNaeuyC56qe+xOd3UPyNFUUaTk/NWO1DBJvHAD5T2cT+Y0rC8lGBa3aIUkv+NML8PUla7X0F
SqVscGGwC4oVd1Iujt128DNHG2P1yReG9qYROuFRkEsFm2JveJK8JppscwDLHVRG+cMThy0pweYh
HOIYb45K5REiq10eOL02mdcp9SecBRo8K8K+Lz9oOjCy/2Dh3oY/qrzOfzXnq/R8tf9/t7yJht9b
33fP/T+cb8nzzzwLv71e6C//7u+Vbsh/kvqhGMUZyZqaK81/r3TN/BOSAOECOWZy3LMq499rXZDM
P6FvUzgF742I6wtt5+/FjrTunzOalfTHCySdEs7vrPb58nm12ElkznbRQPpml/E5m3++2HPTaHx8
773HtPjeR8D6PgX5SsRyHoLNanQ0QT/5YtCDF3VQgVTlGKiD96iE4iYqPjcW4nzWN8k/Nd2aQuki
Pf5XY4Sbc8UTqYyXA+R1htYLrZ56vyQ8YuMWOOOdVW6Gcof6g4FPmrrPdvIav/Ot7kEQQHqbwwz8
4iKkFqNGKlREWh7bX/nX/Ek9Br692sh53P5XtyzUDQlFSMaicXg+TVoR9dija95jwb3TGf7she6o
GvZV/pro+xv9QalwTjWBteKMXjTlkar1we55j42YOYL6VCSf9aKw8U7FunCtSH5+tb70i0w67DeY
TYDhlzoqRjXkRY7v6zEwsSatEGDKVx4iywUOaI3VTbUC7i2/vJhOv3pu9ciuZ0Mw+scCDWEwN6Kv
uULbb15t/L8vkdeXxnk0BIVp0co8qK9aUUsZJ3J/8o9et/EEW1c+eQf9heKPC+D7TS2HbG6K0AdE
KtuK+uq8VF41JdU+xBjLD4510VVOHG9LDR++99tYWHH/1R+qw4RZs3odsdx5I0OvKFlUpMGx+onK
/zg4Y7Gtsqvhe34lf4cOH+ROMNjyJ7J34Kb639OJ+bt5HKV5JSNnf0F1kykRZ42cB8cueRrV8hj0
+T6X4h89eokrPZ2X8+sD8GU4XzU1r59Xw4lgOPFkj/EtklxwQo1HXqaHcit/GG7T38q0XPZqMXN1
1WlGCm74KOndVRVMjt+s4cGXm5feAKPjFqdgzQtxyd4TdbAmVlLRGyzBzVG70UIyR+AaGknaB9na
2Xe5ueb54YnIQTujtuZn5OvBqzWlGBXZPw6BjHAGh2vjWmtM2bcaYd9Sc541EiC+nTcCQI+CQ8UZ
kQfxL0HeI3r1RDCzsuQvtxVYyJnGxsABEV7yrCIzI40RyMGxbLTopEowDQLDE4K/gqWzIP/1QfFm
M7BgiAiABVxchuIwVgrUkeBooh8+TqXpSASPK315a8QIX+fQAugq1bXzEautBHCy7nOq9tWmTe6C
BLW7YM2S942uADiDPowfL7izJXIzLSd90gBSH6XEkTCYcipVWKvzvNBzzrcnaY5XjSy60pRpQaWZ
Rtzbw0nZy6ptfeoOiqs6/v774/3kjC4FcLe4Vm+qwUZ86Ga0H94/It7sJ+S/2a9Kphqy+IS40vMg
wFv0qPiE0U2c3/lZs/l/a2Nx3gZ1ElqeWDJjarI3cQup+t9KJs+Hz0zm/XcvlPM1MUZUTIOmCI99
Y1abQGvdpqrWVGbfHiqkXJEUAVq5FD3o6y7veTCFxyyu9lHoTEG2/08G6t8tLC7aZojIA48dLXDA
1aLvBNnKQC0yl/8aqX83sai3GEZrIQI/hMdqK+/QOt1NbmifUsd0w2cPR9TH8On+h7Hr3TsMLr73
ou09mo76W6pvf38EnA8wtzxqAVmcT5cW9F1TiVN4bOP2ysf+zBfy3z+KZmblv5pYSir5YZkLAYqd
RyyizXCHlc9KqmaR+fq7E5QwXnjeeC3M59Sr60EtCyPyeoXN+x3i2g4y3Lbe4cZ8q915J2Pz48v1
3nCZR/0xuY238j7fVrtgM9o//4M18+ozFvdukEa1H8ZSeDT1Y9bOYewaMGShmnjZ08WyTCQJqm1s
hMfR8XZYAj/XMZRRZ2pIdhuOboOA3SSbYgdyYdagMu384G/XtBvf3H3kahFdf4ncFv2cmkgIB9Rb
jr5e7vq2TL+ROPCe3x/M+YdcHMhQPlA2gQ5NOvR8TpuiDYjj9fAY5neeEjmJcDO2ipNDnXy/oTd7
86qhxeKRMlQO844hpS7lKGZhQ25baeLNBSqTlZ1LlHAqlyngIciSSeFmPN5+xwRkK91In/zB7vbG
pnQnR3FwJnEQ3Nq0N76bOK3d2g/9PrgWb/b/wR1DQI8OC3VIvmbR2RZTYC2Y0uio5vWdEqV3g5Rv
3h/PFzrx+czNBewZRUfQRmJrca7peRuSO43RE8o647mehO4oRUNT2Tl4lN7R1H740iGz9KsY+uTz
OKGrVcdK8lSoXXSrK4P8iIJneF1B2ISNPwpKZudR5/3A3q7kdJzyFMZj1JS3rReJvwZfGn90eiqG
tk6J8bYXNRjiaBspk1OZnAt2UHUCMkjoCp6SUsaEAH+R7EHPNPFW1j1+r1WTYjnIKudg1ZPCjO1S
RGF6RlYNNfBcKbvzQCBDkVAm9XEq0+AWNK2O4cNAhmwzQJXKbTOpQJDLfYdJe1jJfeiquLMkttUO
mkfWeJaYh/yXfx5NkXKkzP4SEQoURsBzaPD8en8SFggyDgq2DJg8jnQyIqArFhMNWT+BUBFZp1hH
3aouS+DYrZgotlBawm1bGeqBPSvcpEE03dYKXwRN2/r0/ldcvBLA5JOQMknLACUDY3m+h9NMLbIw
jLqjrHl3Y/GYq9ovKxkxqb/juvjdm0xCYGtGsKDBQ0SwxHBOYRgH/eCLNCbahgS4f80x5sVe8Gxl
I608sziAuCNNx+ie90csVNlPczVE9hdrbHtskuKLDhrqZz56Te2YaiY+CkoldLY2KJVk64lmXFdR
EP1Kw9i/b62SwE5uYqjZmTAm1VPrd3XkhINqfPQaj/cuZZD8p2fK6b0wDMWvptXFn3I9tV9HJF8s
2/M6BTVzbagHJ23NAkWdqc0KFPy0+FEvLa204T2gildLyOX5mpw+mHidPqGYqQTg2kpEJbRAyZIN
lFI5w3amyG79KmsSFC2kWNsNIY9xuyVM/E2GHyuS8w8AOksRPuacVzwfPEMo66Apu/AkmMV4K5q4
BolSWzkU/vKcrHGCe5ZRC9eml4tO42EN4Wf+D78v+01g6WsM0Rc14/O55EUBhobn0cwduficIrfa
sszjUyzGcJxSCZVRzzP3wihio9hI/g2VvNiZqW3HqigMux2V/EkRo1KyB7WtN3VpdneV5g1YGwDD
nPJEOGJMGmwtEOkkA3vj6HnJVujH/Fbx5HYrDqW0TUZtvOZcxP+3b6fbLjEsN+jVzlajRlk7iS9y
DjzPqTzycMYmDyDAYr32KMVUViOJJ8tI5qMoV5tfnTk7QhS4h9+EuaB+wRdhulKkCqfBPGnUh16h
JrqvRKBgPk/uU2aO1bdWn8b7Kc6Cj9xu0qkeC4TlRkQ6RmfMe5SS0pS7eSQwUZC87HLpNCIw8aCF
MdGkkbbxrS7CHLWn0vNEByNX81lSjOFzUM2irSRhwmdKCX7h6GbQik4glCWwUz3uSgetkwFwVj35
z4WXW5+EOLLug7rVYxuzWLnBDseIP8tdWP6g3uH1tlQU4seSPOqxF6LmVo7bVrU73RJcL4kNdS2N
eZEJnk9aDDZwq2KkZ9OL83U9GnpYel1vnTD0QHam0aO8vq0t+KN2nbTdqR3jMXQB8BSRPbVkCaH3
16a6m3qw5mAnvfbj+6fuRUBDgQowD0QcEniQ3RYx4hSrBVDlLj7VbWTtua40t8kM4/79VhZgpnk/
UyOlBjZrHfHr8g2GoXUoaGGanTyvkOyyb/UPXgQ4EdL4PuaqcaBWpaOv7zx5lqSYGmROUi9zwnqk
bBv02n3NHty+/1Vv9H12FcaGDumP+T1/Phl54wca4rvZKetNc1s1ubaZpnRNUeUynqNqQnmQk4zU
CtfO4qmOgooU6FKRn1BXq28CHb8KU/D1vTk/2osxPjZ5mX6QfEPd9InAvAuhskl9LXVaGK8b/I8H
u1SmzBkSGXkKDyamJAqKO6Xxo1njDNn2Q7rXUZHatzWiHJ3QFTeNVpaOiQ2UM2FBAcfLC3FQUdaA
Q3NkcHYwzn3jxpZmcV9yEYvl45u+ViLUmZ96mDturRuCU6tiZRtoZu7en635yF82xeCR0mMVUdNY
XAnNxDJVyyk/mXoT3VhorG+MAmz2ECEx0yWoHKRdEp8sybOcglL31fvNXywWejprWhsy5CFqEItU
ha4nuTfCTD4RmArOoA/Y6AZhu1KWWogBzKEYO4RSLzsRPQCqc+drsihCsS6spjwVU0u5tMGbxY6n
ZtrEpR7s5DREfZS0yqOfejo3vHRLERjioKQKezlJxuu0hauFtLx0nTSDbE9xaPwKcV104qkc7Iwo
OuD2TkMHk3l5OxTZmtDzRRjHy5qFTo4PWCqS0osVAak0E7KwK0/W0E6OpFWw67BMd7RaOzaFFtiy
0KwM2kWd46VJIBBzs+gpLqYmULyAe3sqT7GgKTBMUR4zm0nZgD5njNDjtzlfee7GibSS03yrs8C9
wVWBsCINt5itRsYY0i9Be1txKtmm15hgiKcp2ahVVrixqLbH3JSLlVbfWIqMLUk/im/0dhmui1Wq
irWkVCfsTdHTGkLPUcdgDUtzubV5TvP8RHkPkCTqFOcrERF0tcFqQTqh9BEhrRB8b5r5Pupjz31/
a12OIiqYzCFmnewvQ5v7+yoj0/p1V+iBppz8jK2Fhbm34a6fdqOQ6o4O0N7VBOwa3m90wc6bdxpL
FJUaqt/QqEBPn7cq+4j96X0unKJwQOdN0K5qvAJtywMo3qC3hDi2FLQn+KfbxjNLGzL4Y+Ophe3F
axoalxPK65qkODBfslJQqc4/pVJqNYS8JJyChsIW5P5fQ9iuyc7Pa/H8/ITvPKtdYQ0xi2YvRjlR
xBQFFSg5QDSsjS7nUPllP3SV3Ew3XeT5u5UBnr/6vEENQifrlHcdbMsL+uOomoKoNcapDvWveans
fK+K7UgNHgbvCBvarsk6ZVgDhFksYSiDXlVcrmyVy07D9p595lELIS20DGpn1Thict04KdivI5E1
TtfAtw2qAvk4S/aIK7fEmwEeqPv5xTfzWJfw6DTj+uK2NE9BKI6SC0he/pKBpbiv5SnqbCwgs0d1
nNAVS5RBmxxBzrFQ9sJE/dlw7/92OnWWz+W2NFjtAB2WkMm0xJPF0ArrpCMTaou+IDhTIv16f6Zf
PB3OZ5piNtAo0m9UgC8ML8dKrPC5V9On0Cs6XuxdyroyowbWxSRNjpZ0zRV2tZK6a9RW7Z24NMbY
Tussp5YaRjrkRbP7LhZAnxw1wOfcNdXeSpwilKl18XQ9iEkOSFep4s9TCofd1tqCHHcgaT7IXd0z
73mcZeg2Vv2AgoBeWW4vQ6MdtSEGvj9WB0R2KtFtEqwPeU6H3ZWMsXaNaJknfOQJLWdOFNbWl1AV
FPQeJQTdUb/Xkb8Q4lIAkTzJT7k1geZDdgk/7zrwMr7MK1rfxUJKq7d1hKejXcSWdRjlMhoc9iAk
vKDIHxOxFH++P+RvrLNZP5fFhFYK6DJtkTfDmVmvu7IpnnxLa7elJRaOhZkeNtvsREeNrBRt2iTf
G1F0rXUguPyoiJ9Kr1kr612eXUAtQQXNdUpQ1UvwNoaRqVFIRfQEGcS/GXUf7o2qV2uHycXrlLIh
L28kUQDrMB+Lm1bUalGqYi966n0j2pehaN74mLiSu5kFJlHF2XtmWG/CVggepbY3bBbamjrN5WGC
jqgMmgZoEuTDJVsApoquTjniuyKE31uK2cNTP1TiXZpbJ2UcqmolE/xGe+TMAQIDjediWIacBfJq
0C2G8CmNIToKGJXvJ3m+iWAVbDU/WKvGXQIsuIdfKNozQ5ey3OJK5IkP9xw5rKchT5v9WDed09aq
vwHnqDt1VuI0MfVsPivX7UG3km3umWgCeh2qFSbovsEIs2M/NDWm6n7gRjwaVupgl6He/IUv2kTg
jS6GBMZE0JIZi55MiSnQKgs4Fc07hHrqvplB30PXlpiHrqbl31jnVFnhl8+P5VnG4fyOFktMMtGo
jp5IWQX7niBzS2ZxreD/goU4P0pNpGrJg8/sOvKhi1SsHoiD2pk6YAKDNJYuNnDOEBzaaqQKdjA2
lW3RGYodx3r1YdTa+FrzI8PNAlFxe5Ab7vvHzDzhy68BSA3Fi9ww5MnFKVNKQ1kJWRY/hal1GOLx
l27mJ93zvyCBd1fn3ff3m7sMOYkDoU0jTUNK+6J4D8VlNMI8j5/6SStudMHXHgVz+kwKU1rp2OVj
EvgjT1dw4sDXuKzPZ7PxPS1Nazl70ibra+yLzb3VG8ld1MMAqqS630ie0l+ljVS7IXT7zW/3kxcD
uQAMzXCcWrqJm62ZhzGVzidjMsTrdDajLEQdxG6qrWEPoWZdzCF2BiD8gZHMlfalzLSOwjSChF71
VLBFi73YhYormqVqK3lUp5tCRUzQyTOl/zppoyLuPGFW+ijbKP+W5UnU3hhekqS7PuxkzNwnHNVs
GV/No2SiIT1KwuRvdGWSt4qeYwwihz3cV1nIN53YBspGULPkTg+ZCVeudFhVXa/+ihJyFZ1UYMCk
Y7rwbYi9prBRpuBNa8APRFwH5TGPvUxE4PqVGX6x8nZsd0YP9q/nVfzdlFHesU20c+6HdlRxp4mt
EG1hM9qkulJVTpMY/QelyKx+DjTGRy/g79kdT/xHK4uUU8IzAzmVxCufahw37Izt6AYzju1aLDKI
3Bpdq9Fh1brWVgBdYz3RJ8axzrXy1tBazdwGUPs7e2hlD8XPMksFlFm7ZD8WTANGMEyxHVA3uTLa
Vr72yXSe8lLwfvEAhhMRDq0IyasUus+T1FJzmrQ42bTo2k/g54whdfAe4/+IQGaAYmNz6tsiHGZx
F0tFXzh+3gStI0LQwHSmGQMCzLw3dpZAsYlZoDwQSfE4HSo/Fr6UZiM2TqZKXQuAqERMkEIT+ul9
HslUWrRZlYB6WyDbRIxwH0lBxRsdWbtPk+bpMFk7HpjICCSefo9+DvWSoo5k2c4sse1sqJQ4s+EU
o3tuHOjJYHsd1k6c1MjBtvKQGLbZSUKzyclFmXbTl+ONh+r295CE7nf87tPbcfQDJGWtKtc3muBn
JQTedFLtOIO24baqho611QrATFM1fOKOwFOoS8zZJcHolDuL4DLDZCjnbcrCyL4kUxtt0b2YrqBA
1huOAO3ah4l7miwcBH18g1x5UmHjDYE3jagkDHdsPhGZ9DquFHsWL8rcMDfiypnSKny0KOkdZTRp
GlSjJv86gGl0C9Rp/BaRQsVtdhpScx9pLX4GtWCgWOe3o7StpSx9NrXUQ1qY/PqpsjyLaTT94KFh
431pY8/4UrRmeS80Y/LctkmCHPoL88ZXsfyBI2a5gl7738um9j9RshR01ywy8X4C1JzbdY0TQK/G
Oykpc5jQClA+h3dX+tHI1fam1MdgZ5ZF0NoqigkmuQkxTJ2yLsaP+chrniGKJx0XcjzRbf9/s3ce
S5Fj69q+lRNnrg55M5WUDkhcJlTBRAFUlbz3uvr/Ed29d6Vgk9H/8MQeVlCwpKVlPvMaGfWZ0Rrp
6QzENZiQFeV9Hsvic1lXVsXdH1b3ZVXBY69qgnR7wkRkbzVh1TiROQXrQtWFbBU16qoam/hhBPJ/
XUhhLyBc7KPpF0qTFMF3ywdG0PvwORNM/cafMv81w/SDvS/oCvrdKEjwoa0bXHb07x7d8IqQR5Ao
QgjT8EwXlZx9MofC7vEEj9wqSXSLUpaUlwgKxx1isEM+/ihRsb7shkjemnXPNIxlgDUX/nB9F4pX
cS/qP4LKzDJgo63yTVSmHt1/j5XnU3TTVoPQ1Ujc+bnyGPKz2rXE3DKdMNHb4zQQ5h/jfpJ6p26s
6ccgxRJiTFbyw5etHC1kvSgOlp8YR9Grp1dDG1Q6boi6Ok3WJZvRR/rAV5WMEm1ZTL86GPp1Klx3
kbWzxBRGuurVP3T6Fq6aImkrgwb45quxXjosbBn7pQaRYcEnswE/7pUXKXQgkfQurGj4mdKI3bLf
IXYlm6P4S+5K75ZorT/4njA+plI5XlgZ0bot9B6KawP1OcpIQTn+jHAlYfrKFvu5QePUL3J5EBzc
7GQ+mZcgleXnJWJVxC+R76oTa48zDh0Jm3MyusvMOLwS+yiXXL5dZtqh2SDNJ2GTcaZ88zEQRBqR
UMGi7PbOSFhc4FEjSGU8lg+eXqcXfq2hP2iaicunw1IPHwK37btx2/rauaj8vRpzGhRZaEmQs9Oh
1JHIWrQNqkFXYn9M2oeY5DpyPK7dbaDilxK3sta7Yo5JBaXZBibkMI5caQgGIRooKGnhJBlGx7Un
xntZjeTE7jVKTWKMoT13Xb0bjdro1lkvIRRCbbXKMWnUmhuLY9pwmZBZebGvwofEb7LRkWXiz1qC
c2lT9Eb0LDAHHUUUVH8QD8ewHhYf5PG7Vk/07kxh5SMgjVmnPE1GBKCXBHSRK6gqknEWSvQPslx4
dhuN+l3fqC+ppVTXGhJ7q7zKM0cps3ATKX3jVmk6OH1qoIyUR+wD3WjobTXKldp3XJ/JmKD9blg2
PAL5Gi5LtykAzm+6NpJXqHGau2bwi3vqNv6FSn35TDz4MfKcazXwIfm0SIRYi+ZCxC03jJZWPXQT
sxmPueWEAe5qbaprZ2ZuDi0Xy+e3oT4EuZaMOIMvGNUDovl47ISI7lkTitH/NMRE5WtWipKp99FO
WAS4g4iGayZq2YMnFC99Z7U3vmmWjiII2q+vR/rkfQAIwWKgxwdQedkCKoDFt36o5w9VMxj2QHnX
1mL1nPrHJ6MQwc4JEcEsNd9FJhJ6kVnq0G8fgoErrkk8Yidd+qc0BizKdbh/KJah+gPYcrG1R1Hw
6FZ35WPMTeHkLVbNRQMA4+sZWxhAoaxH5jqDrSmY0VGib3B6eE15ozWj7HWPuf3sljZKhHbuGE5h
/0IUwDkLplgu7uVwi7nT9SJEb4jhREezZYdQzQlXwoqznLGi1YVoh+uv33BZuZhHpKAPaAKVSM7p
Re+AQABcjer3j3ph3TQKkblSRK9J3P4U6vxMyXW5MpZjyaeT6UX4LMqq0D126ZWqvYXR8et3ee/J
/75hlwPMCdZv7QlZ6qkiDkzfpWWXtmU3brvq3N2r6iQ2nlXOfeBsONpceR3YsSvaZwgay5IA2RsS
GKSJnLNIEX/AKkEFyfVMVoaHuMxEyfHifKTMN8IJdpDdxXAToV0QWQhd4xOah9hAqPFoBMCKxAQb
gHbCUVSsp+xMErswJIBfwXNxvhAL06g0KIudzotYhYEn5OX44KXh8L2VmtaONVJZQwimXVuqHgL0
indv5KFCF8dqdk0uY0Yt1P3NmBX6Gtm86qYsu7teqpMrCKqNO5YikudqHN9//Q0Xa+T9UdHKmTtM
kMM/CMNN5JdEdfrwYE2G4LZjCbpkILX8epTFqmcrg2XnEiGph+2nL1Usa7VTBGRgjYeRWPsuTAXR
iYu6dWLKbltP7/9yHv1H5Oz/qxxXvuB/5nA/vmTtS9Oeslv5jb/ZrSIcVjJJ7HnYNAC3/sVu1fU/
UMBA+GwuaNH446z4F7tV+YPlDBAEls3M7prbVf9it/IHYYmihwD3DIQxX/YfcLkXQkRA500oNlyY
4CaQsYPNeLpxol424iI1q0OnDfo3nHNHvDZFdSOMMBMak1JIECrKVV3H8i6s2uiyymL5hcKI7AyU
x1aCUJd7LTKmG1+1ClfxlemGEMDYgBTKV1M0Na+/ze7tn2fd7/ygxcJ+f2AQD3Rn6eRBW1xciz5Z
I517QLoAkCY3GaZp1eUFFBe5ttZSEpxjbLwrpf1+5M4zBGBodjmhVvIBzx3VWouEp1gfutASH9XS
utHTabSHVOhX7WB+ixM1v2iyJNpaRgh6HQSMjQp8QvJpmHYhdPu48WsnSnocYQ2rvep6JIarJimp
mJi1nSMMvFZH1dhEiMbtlEAet19P2TI/mTXggMOgoS9T0SSzO/3GlHR0TuG0OUQa+bSVtpgvRH7o
WEqdIAxmHMSoqvH8bA9fj/uhMcTA7yEfTUbAFxSsTwcWhqhLp2xoDsBV2osRXc6N7BfhZdo27QXe
kpXdG0K7y32v3xajILjpZNauaVbnZNo/exLGpzkEYIb26zIETZD7KbykbA9aptXbKMmVKzOYuquQ
sB+DZLW+pfAhrZtarHaGFgFsqWPPVnPKWmfm5JOPQc8A/QSLIt7sSHM6JwUwKknMiulAYN/SMEhG
x+rb/qFkBW2MMRmO1VAbdojilyNxN12zm+JVGhLKeiTPu1bszLs+7pNvdPHlfVK33aMpJAm8XUvZ
nHnYj5uNkAngBRhoDpsPH1BJDSlJgP0ezLIP90ZQFm9BkQKgycJ6Hyg9FICh0jetN2aHqNCrC73D
jpLqDB7kYh4PayXXpzU/DjcZKIgbIeQe+voZlwEl8kl0v/iuKI6C5VsScYXWL1WfIupBDWtlExUY
Ikwyt3xkxee4ox96UvNY7CNOZM5KUNSLjUSZNrDoiciHrlQxzTbR5Z5syG9g5ht0VmQnAnJ07FBj
x1vMF8V7cvDBWIftGCUrq6gqeMFSKNew+6V2WBt+qemXQmhJ3zqlVH58PTHLtgIQYZ4QqquKKJ+G
0vfpQqu1SpuaAGk4tJDCTdV50zpQu2IjNiPSfF2Eg1oyjTvqW7i1q95ZONKHhT6LXM4BDuE3sk9L
afVWTYo2wVXioEid9pSMoNQuaMbXsp1nqngAKD0qdp0hywFYSY3BFSbkxK4RJfAmIrHWnlMg95nb
YJS4k7xCS+wBJb4HRU2MNwtZYxvjaO0SsBO+d3o8omoY6OaQgSYLjLew0lXoKAGowFWdmu2e4RXo
FVYf1buKNn0BwQF/ObufYgm1gKHrJ7dp5Wly6jxLU0f2BvXYYS1e2D7Awgajjzb+Qb3Z+mHIfu3Z
3oivkmOacX00YKNNgIWk6WcMdia3/V6XS7dQRzNEyrqJxQ2w4oluZVEk3dpqilkOsU+Ljd+Z1IDN
DiUprPVmLNyUgC9eSd1caRyxGoJc3kqYP/vIr17S5BPoaaO2ktgpAB5kjPKIunBr1Ershl4IZDar
iyMWdiHl6NaPXVWqFPp2lSx7m65BM90t4ykSdoXWR7tebKp8XcppcFPUmdk4vdxropPVfXIuIP1A
7GBN05Xn0NOoBnCoLA4+P1PrHr1/46Cng7WiVSPaaauH604o1OccxP+tWPHOU65pB0Spgh9DkPwz
1XWiHdRCSGAAWiFkyG5e7Akpz4M0yBvjIKRlvJGnYnAyKuR252f5NjXk3v16D344nBiPoG+W0LJQ
Clv2uwycKEf05MyDIIT9NgmS2NVy31hT2jxH1fpwVEP9pkrAQT3b8hrvuJjfMkPO2EjQUM47VHkA
Mj3Q/HUsQKgYatlfpzIN8n/8alxjBI7ERYSNSzNX0Jut7w2mdYgnWhdTqeps2vgn8ojymRP+szej
2mJQcOHQ5c48PchKFbCOl4reoaesvhN7y3f9QvC2HReC21fecC7JncOSk4hvRkarc4pLwIew5KIk
khaxaIRWJhzURM63cY1sd4eWHF1Gdmmmc6Nhj2DY5ZBNqzIp1S0S1sWZlbPMtOelClgMnC/FGTql
SyyLZ0ldXeWCdhhBqyd2KQBt28VlKVYu+CbTc7UhRd+88lQ6g4Cprd5pWIS+g8ea8jA1WggTt6C5
ee7B5n26mB1k4WYkJhch8uqLGoeipGYclZ510MJWdwbLQ9LWynZSqUsHBYrnZd6Fhm0pXueKgkHv
FZea6w4H6DML8GNgTjw3E85Z9iRDIBVO1wWnX6nnoRkfkyYV3jy/Dr9ruaXelIHS/GiZjNGVxgY+
UImBwYucc8w5Yhv6kmuYliB9t2orfgyaBJ1sRfMfIyEs4SsbAkBmBDTFB0XmBd0wMIzIIVWjyieO
KdNcJKriOyG47sz+ek99XOmscXRyZqdvksalfnJbFc1Aku4dhAAN4ELPFbuddFp3QdauIWad28Of
jce8sc7BeWPAs4hnWiXRxXTSvYMlV/i/1J4bUu6YwvSmQoTvzML55HvNwCxOQ9YNCmbLgia1q1oO
UGk+ZKaaHHKlCW9kzwdYjiGak7WjvwvKWgChLVcuEpy9qwzkBUorv9WczHu/AX8XgrDZJLKWbK1I
NyM7sKiNpp6v1egD1uYOLcFplRTlBPorLL8DkjkHEP5szlhurHt8YwCbLQ8HQgexFUKfMM/HhET3
nrto+lF38ivN6tXX6+Hj9cGM4X4GDpesTXuHU/x2pkdKJpd9rQkHBTyNk6XKc9AX0OE05enrgT7m
Rxywc1mPpUCpnh7K6V7q27pJ8RL2j3lQNs/lmE8vijb2vo3RWS84Y4mRkJNFXh2SaHfdZPtSoz/3
UmpNdko7vTjDifwkWuCBCBLmQIEkUl1sbhULojAtMv+Y6JWxNYS8v21g3Dp9BeROjOpm1eAgf0V/
vViZlmfekJYUZ/p66oeTDlAYgJxZkn7Wb1lOShBFqDUGwZHuKcLdgDhWWjj+U1I6lRxcIrCBoUpE
/rLkmmY1Rp1xOQAHiBHZDQjA3JDm75nd98myRSx5JrPOYsl0L04/cFrlyBvLFKSbeipBndYHADZU
QcvOldrx59fLaSHhO8dZ5J5coVS9MCaBXXY62pjpsmBWRXTkxnYzX8z8q35osWMETlBJmypotGs1
6WgkeomXRncgk3GFqAppvO3LvhJXKACPD4lcWLedKeSvclaoO91zSqPcKKleKwTLIGcdEN3V9utn
n/fv6fVGk2oux713kACpnz66LnWCRS89OtZifRHpdOAgFT3kiXopasmbLGFO8/WAHzf5PCAOckwa
kNLlNaZFQTwFtRIde3MICSoEf+0lrbgqvM46swg+G2o2C5+zVxqmy/AX82o/VVopPvbFaNnBYOpu
L+GKMkrJOV7IZ0NBMrNYAjpqlEtScyVHSFTWXM7Ev5E7lbm/0atY2AWy1J2ZwHe1nuUnYwwqghLn
MXr8p59sCMDdKmqTH2O1bO9MvZK/o0JuvOq0KJ5aaVR+KF0r7KMsyCVHS2MD+qYAWCCN0bwAvh0K
D13OtMdRRauir/z8LY4nTK99/KsHB42OSqZQr5XEgVPfXHlFXE0uS1KZVn0d1rdZrOUq+0iNAHQn
TfWkC4X+WlWeDgBdGbrM6aoGpE6EDDT+kaLU3whNaeyiYEyTK1/vhiux9unRT77ek9mNlY71N8oL
PoyyoHfSaZJ1J7QGebwU6Z0aDpeneQfAHIBWJ3tZs64iEd1LVS/KJyFVYf3KXhA8Yy6lACyP8ipZ
lYacdzb6MP0vqfcVrq2yXUcCFVO7yy0874S2SHwnHcf8uhKKGvIH2HVCe7/rKjvVY6F0w8iqr5Sy
ESY45MNwHUvlQyN4HgYrxjheYrMuPn+9O949WxcflzYtjEjqsLP94aJALStYf8VSVRxTPw1CW2Kt
9g6yCph/DZpmeHiiTBESM6OpQ2kYzPjV06tRcsqkqu7yruo5MRRUbydidrplWSOuwS1Hgd15Q72j
caXsMryrHxO/0xyRdv51XAU5hN5Waa472KHJqjGV7i7UI+uthqdfO3La92DtVCP+WWpiGNo5Usmm
0weNNKwM3MG/h0MjnEuD3klAi5kgnWQuaDlTwhTnLfd7NAAZqQGnUx3VWLbetKzhGq6gyqa21BVF
x1OEAUsogJduj2JRiBtd6DFvVCjyW44qYSaRpgCRnMRK4fgj5uC9CQYNITevSlm3Q0V8agaEewEC
qdmeVyo6Ry2I4e1oQi3ejoWYGnaT+JJiq6mWXTd8ALuEUqPvvv7qHw9hiEHkP7MkKBJdy+QSs8PI
8FqrOIqDLKwlK/MuAql7awSlWAXmaFwaMfSHr8f8eGJRGlfmipVJqZOGyOn0Ij5SNVZX50eJqrVb
FpW3llPVWIlVPx6+HupjYEFWN1cRYcTQBlzSR6sO+YlcisqjL8Hf0iW0/K1hmM7kzXOIdLpeGGUu
V0rzJDLO6QtRQNYaLSjL44Cgh1uL5k3Q4qDoewCFgma8xx6MxmwXD6uv3+6T1JW+lEL+jKQQde7l
eTxKahHCjKmPNWHHi2hM4t7IxWA/GsgF4Nkg3RZxk6x0Dj831mPzmlqp9TMKAmMbVql35kL/9HHY
Mgr56vucL+ah6Rqix0RvjsDyho0apke5qkBFaW3/OhYBa1w0xzszl7J1pRnKZpjG7i71YvFCLsLs
TGD7yaeHfI2kDhIzMwt9jtN+28R6BBtTHcQakjJUgbTsA2TJu3OIm0/Oihk6QuuXhWxSE1os5tI3
IZ6EXX9ExUTai343vqHLRtBsJWqzinJ9RNVG8JHhyNX6IuVZxxXKOEHolGKLnW4iJlxEeNiDmzKF
tjJ3cKqb1A68cHprk7puXU2HnoQpbBno7jTKNQhRYUxdEwyr7MpBV8TbCoP4Ny/ETVRuhNRyprGK
zlEJl61/oD7IYEA6EhUq3uBZFpFtK5md6ofjcARV6G3krubWjGul3JXBtG6o42wypa6v+CIPuPVG
D2kmF5sc1yQ7oCu2Tv1opGRR5hcDZvXrPKili973chdU5nAmofhEeoAFNLswsvFp/i8pgNYo6SHE
4+Hoi8b4mJRD5wDeS5LZPd1aVXUkuLEpbqcI0JzEWrkHZCrsarPAgd3wrRs5sJonkL3N+ustuzz7
5jmc9wZbFkQTuv+nq7Lo2qDW9Gw8llng20UZdpet3AEpacfg/2Mo1iNsA+A4xKGLz+ULOOsiXToe
2xDLo0LUSqdXvHTTKkF15gBc3iLzW9H3QMGNHTcLOJ++ldgAodKA8B/nm9HpjKA+YlFoOn5Udvss
ic29pBPUfD2Vy0RrHhQuHFbdtDygOSwGxbulRfy8Y9BSTcAxD4pdqYOw6nzqUWIZnCsxfzjeGJBV
j5cQh8rMfVtkqWgaJk3dNuIxra1xrRCcDI7mY/pSdJXqyrFXbsS5mTDhFqdMnfTQVXn7gA6Ktcev
rjqzxD+Z85lIMmtyz9O+ZPa2hYWlCWXcI+XK2OnCdrjPqTnYfZ9K67KSh5U29OOZOf/sDJglxEGx
gaWA7Tqfur+dqmalKrFcmNNR8wThcrK0zI7VsHQRXWs2NfyeFeJG+bGosgRvrlg81rTeXGpJxWXb
N3uBdselVqniXVsIzU4Qi+mKSD938Q78x1R2AglW/Sz0ZKL4tIxn0aKhtWzk07EKwvQxylt5jq6s
ddXVxZmtNi+13wMAVgZRBrGzwtKgnLxYGbk0cACriXRUjXba0aUYd8mI0oKWQCvwx04kx0CBf/Di
c2ZGy1uOQJ0WCwIZyBPR+lu+JFASkdqzNR31bhQvmkoeb5FYefl6p318PZi+nFv4BiIzgfD36Ucf
ETYjxU3EI47vqdvxz2+ZqKa2pebxWqmL4aIq0+469ZvuTISzMGXkw3F0z7n6HC1C2l+qPIydXwI0
Q2SomNTRbUxBvU+B7YLft1oZIT41jCt3mibxJat9Iucmb4febZBRQDgHQ6UVPUxRdAqzg/4yDUHx
INeBth1o/VdO7k/8JWiz14qRQxSesnH6NcjweZwCChoijWF7QCzgSdOm5NasQC6sWQY+fGUobb/U
ScsvLbAk00UTGv6w9uo4fG59IdxVIdgGR6XF+NiMGvrUIQniTWIZ0AQUICvlmZD6vVhysgJh98/M
NoTNVNpES+ylmXRzJ06PH6JaLC8h0IitG2n5cGWMYeIjj4Wu3Y1A1yKFZaWmd6mRRaKTeynqGAp6
O60zTGmu2WoJTNn2GiFrMCYvX4S0xQgvHWDwoHARCvaQZZkbZd1g2bTj0/xSaBpgE+PgR/CI0rK7
nxAH8NeW3GjwSjy/sSVNaDC1p82ypZOCJJaaldGZuupHvR2Y1RLiDtz6lN8+aJHnQtrjYNGUD4YS
BJdFkbZbSYvy0Il8PfM5gfIcb86gLa9Ja6Ktj5hYD99Nxw9SLQWhtHNA/4FTjYES28qUdFsfvscq
6UorsFEZkDQXGPm4N0sUSm3DivPCNYU+eFXpSzUrs4qjdTdRO3G8zKhu4l6ixpjqk9qscUlVzyTr
cy5++rkp9tHiBYvBxcf+P92R9C+KLvbN/KHrymqNChrnDF8uuMB1QN2wSvJVigHOVvQDtbHRDCrP
5I0f6ticrehfw9mcDbXAnC9uXxUx2Lo1w+7B0uJ+i6d0ucqNJt5COdPcydfandDHSKyaGLcjKpg7
fa5Hd4GRjpuvD6ePkh4osPzZoAKCMcOvTueiE4cQebB8eBjTvnkypN4EMdcEWgyjzowSxy80+keD
XMjfJ3EiMfKNGLdOQ5Y7tNaS5i5VOsMR4zH58yP9F6n5v5LJFfCfkZrXL23VnuA05///F04TNCb9
DxBO6Clgk2MQIf/lQjL/hKbVnM4SqLwvqb9xmuIf9GRIs+irgkbEn3fOw/4GavJDvEHnKjIu0Ah/
zJv/HyA139P13zcXf2l+CHJ6oAs6MdbpgoIkkATwdL1bbkPiugAFj7p+BSIybgtT3hIACTaCnrN4
qA/38WcllEdBnDq3MRDXbVJoXcJgPEqm4wXhsAvzNnZoavpO270Jk/z6PrX/XWWsMkL+/7zKbsPm
7SWssv/Z1clL9qM+XXD86p8LTmA5/QFSA0AZiHCW1b9XnEAL+A/Av1was/AB0RPh1d9LTlb+IKvX
6UoRzwH3mHuCf684WQM2PDsA8Et0zmji/YP1dprHoLSLHw/lO/APRKkolC7OLzDyJWlhNl1rQy5g
29raYoWsbTaASEK65VwXbJHGzOPBYJsxzfB2oFQt86ZKTYdQsgL5GsUuKAXIvK/kEB2HutOvp15+
FqUkR+OhiTaCd5um3ylekFmV8rmDe1E6mSWGZ62pWYQQiQUD4c/TfZZPKZJLdZ5fF5THykmebC8L
kSdNh+CyrF/qNPM2SojbXK5SsKoq7Zdf94eMpNBVh1a7zoz6rs0pO6RKfzTyOgQqrEr3suptm0jM
1z6XkltWSrXqGpQSGr8Ld9OTrBeTnYV9fgbMAv+B5/33ucH7zEbMyBiYEv1qiuiLMLnQyiDVhlLe
p4FDt72tEAS1lTeckm0MglX5ohW3anKhxjufNkKzTeq7EGmZW6vYRS3s460mOPrPHF6nXVWbunip
zdUkrypImLHD+5YA+Op9jr39VRRiGu4AqKCNj5WGr7rayt/ppasYjk+IbNmVDxrD1rO1/EOLKSiv
9cCervsIysg2+CY9g4YdjU0IkWTcq0hplLs8ccYbK3vUoaUr+VsmXej6tjV2gOS0zPW2gGiNAlkf
1+qgxW4kKgnmRqnWaeC2LYKDrtG7g7ZO0Fwj0lKdADZd6Bb37W3lr3XTTu6KB+NJeSKeGn3bQHvB
FmtKBOu0/habthW5OT0GujZXHUr3r5iYwVU1bOlbfid8s0xbxPdWXw9YLwursX4bmlUnu3mwnxSn
AYVolx4Rq5teFq73XIpbzUKp2R41O0431OA0yZb30d7Yaa5xwOsCiKL3swYgBigSt4ZL/5Wvph1q
3ira4lheojJzVGy0KTfqJthEAEr34bfJd70RwcxdlNvWTf+49vbWVXuJdLFha8f8slknV8N3S7LV
fZY5je92QKhep942nfGiWms77z5RaTXZMcT6Yl/Tdho2ym0n2BICRC7SNvGN9ZRshKvpKX3N9qa2
SQsXXSFalY686X8hVu3dJVe4K15Zu2AlujXxjFM8jztzPTyCSXLAvq94x13MnqK8uIrBbmCVnTrF
r+iXNdjRr2wEQLbrTEe7qGx/nV+CPmDzTbfRXs1dJvQp22hOuCsbt4icdi058Y94hyx1tLHuzatp
Y+27Vb+zfnbXybV1h3sIZhvJ9fTCtq1WPpEo6saVHd5Kq+wuu6O9Z7XuoFJ6cyIEKChlkpD9RbD8
7zX4v5AivroG9y/w7l+S5NNrcP7Vv/kx0h+zU5NBSANJ5t1H6e+4S/xj7h1z+6HaRrWIZOKvS1BS
/3gnO3NTAKWnbkGU/9cdqP4xq2iTys2ADSLwfxZznd6B5Ky0HckiwLqJjIUV8elVALwlSXtUCu6r
QawcqUQ4XTQPXa8rNM9L80zKsKhnvI9GcRiaInAQ3fjYGvD7IRGK9N4I63id3smTf9Oj3gBSap8r
9D5Rlgu3v32U2z+vgd/ZNJ+MSVRLh54pnvH9889/K5ylkRfILb7R991o3CDLluMtPmyKOlyJXc5B
LMeXwNPP1GU/mVZwnNRNiHxIF5fT2ulQgHOIBffypE3brpn51Na3RjAvk1CXztRqqMmcXIAz1IE+
GwWpd5gNqIfFhU5nKCPhEvV760br1ibqIgjCxT/EwUZr3K6jH6Gu2Vn2vfWR+7+J2muzuVGyLfdT
5TlwAOXGmaQXgE6R57bBD9P/QYY7lGiK3Irdrul+KeoOqRe6y02wTqKjWt/owWViOqW2CjvHIH1P
N2b9NDWET0iSDZUjH9tqVweuehXd5Rh6KD/G/Kh2hyC7ToKbyQBAsJmKjWluPO1eMdxCvhPV+xk8
UANWL1E76Ys7ytsbGnstXbPNIG8FVK6EGRpwb3o7BcdopfDfz1jjxnqcXnTyfq1Bt/cifFK/xa8o
gcbC7aS9JUK6D0HgIftc5rfgGRwVnRDxaTQPmvlScrSPqM5kxZ1cvpZR7NYInRTyz857bpA3yCzU
Rda1sutyUPtEbkr53ZvuPIi9wRr1BeAVtMorzRHG70D7bUn5JoSX1cAtPtnJBApfuhSLi4IY4jYL
Qd3bukAFzHd8a81a8Au3ii9Vj1v8qSUOUTe+gBbK7qxp3HsY9O8w6c9VMvdkgf68+wAtwqQy8is/
7S39vg9TLMd1T7VVBJ/dEfY6C8FT12YdKlcZPrf2SGqVN+o5HYMP+4LNQLWM6B7lTdLQxWYcjaaJ
41FX7xvzpUESxSEOnRy96C0bFKx8pmj+2WhwMzjWZjw+ReLTra8JctPmU4W1TGs9eEGBtZveAsTs
oqsBgNaZ0T4cNFR36FHMNmXse8q1p6N5vdEJrTIkxwGwvK0Mpas2xoNReDt4EJe6FT6MVRadqT++
I7VPPiqj0tTCf4saHOS6OTb+7XgbPZ+KcGzEx2rUnhpjG6Sd+WA1HixzMy5XUlQDoQj0YVVTLYKq
yVougmOYdnd6j2IIpSQF4a04Xw2oPOhDdP/16WvMc3zyfLPTBQQdVhysBAoQp88XypqQxrJvHbJi
b7QbvrZB2GhuNRmXOAdwkipux3grrYed2IMIczvDDoqV8BM5JxBcYmt3FEcPzRZ0JhHrvrqULsqd
dmFsYCi2wGhLx9rrLe/o8B8RBeT3pN4lEpIcHemWxBYu9DXEexXnEFv4IVzVF/kWyot+Xb/6h+BC
vqyekwt/HWy8VbmSDegSNt6d6N9499rT17PxfhB/nA00PKg8oje3vAD9AsTCWMbWwXzoR0d580uH
6m3OFqjo1TreL7DlD2QX8m1yyUQM9PBFt6hQnLTb3K4eSw+TEKc8FPv+MvqZv/IeRmF351bVO23x
q+dcpMaVL/b91AXWIdoVVyoQL9MJdhURa74VthnH6C/kkJTv8fW09u6679JNdjVetCukn73rWN54
gePtg5219Qme75UdVcgxXIf51mpXCCfRkUwCtwjcKb6KVMccHijZZnTQUMdBCQy3Ds3tTDtekYKC
jL30dv2tdDfcj5R/DLtI+Y8kPHYYuGW7Ie2BkKsOl5O2rskK8tvRexHzp6YB/uEola1+T649O1+r
22IT3RX7/AavzPxQ7cmz119/33eHwOW8AWxHjIGC2EzVP13tMfyg1As68xA+ihfSjbSbbqKr+jq9
tmxtK3xTH2s7vWtLViuagggn2ZhFT7XTWWtBciLISc/psEoAJOROPeyq/pZ8NAGWjLFejX6LnVTk
fisjXE/aJihXqF6baJu1LhmCqTkwvtrMKdUV9fT6KrrUYjd75t4xzJUQXJQFm26dPJcH4aLdmd+i
Z/2btKd7tBZuuXgUJMzuSHgwpuo5PA6taGsqjpi7QHPZD2W+VVRXyNdCtIFHZnWrJF6JDZV9O9p/
PYvvIM2Ps0jUAixOAV6zuKjGCNh0Ssxz8PbePnxsL5Rd8OA5hZtcoSolDitBtPN8HUCKyxwrtdO9
vmvXyWV2GW5K17rLd8NKXqtrMcOeFHm7ZJ9vv35EHC8W5xpYaYpQVBwstMGppSzOXex+h//H3nks
141la/pVOu4cGfCmI3oCdzx5eA5JkZogREmE9x5P3x90q6pFMluMnN8MRapKUgp+7bX/9Zt6Cer5
LjM3cb4ppX1i2Wbj63yPYSZT/w8pTj0tQQvhLgz3VbzLjDt9uEuKnWjt9fHQVs+q9WB2+7b1jPCk
zQ5YyRysmXn198r0Q6iMyK5f59socIXGVu4KJHqYQbHJ/ZFijfEtPFevso6L3UM4P5nNLdw8fl9p
HHJ8Eqw6R8fsPc1wRpAcyW9KN5avC+kmtTuP+zK5UXKvydwg3mSRH4fbzijobSJH4rOzlNus3A/i
g5FLzpzcLOmpqjdRshZZuj9cMuwFdhyOLT0pKTg76tjCYQNcu0P/k5Ovu41B0jOJCXb/0kq2ol/T
/pDIfpneDcJGn19mekW92BZL60KbhoKs4OhEHwJ8kKlcIiejlg23lE4Q26fcFqiRiubwihaQAOGC
It4Pbc3Fr43UIslujGM+XYzoPPSn1kR1Zz7Gxr1cTCRScbc+8w5931wAdzMBXj91aBdsod596kEu
t/qCQeClUMnPGqdkBxdW8epAJgSiNj5ZOT4cjYieFYInxQSlPnD728Ii5omKEihtLnBjf7RIomwl
BWAQa+i8USV/QnF4z+Ihq4mtKlNfYNFVWiuu0+/fugokRXqL5Ux4TfS8tnupJv+wKL7DTVj7/H2U
qKITG7tiGJRjWNcwiVZ7srDZWhWpSviQfLKf+psTAjbFipaTgngPT+vtCQljosZiNIkXyQy+NGOk
+TSOdmTox1DpMzsKg02nsKgK+Z2VCjdxbdxpesnMNRTvjPlTf6T3vR4dHm0NMk+6LjK03msNqE1T
mIvycgmacaMu2DyqY2frde3DrBdcJrqBzS3+h8wKHgtEGIP2Af0jlhYYY7x5LMzbMFzAs/LSx1Xr
iWkrOoMEXXeqePP+XOE+XiF0Awz7wcfXTfMvRvpvb4AQZmoEjttfOrjQdhl42E21trZEETvLr4qS
6G4qqZ+sn7TKXMHvpX8Vc1s4upMGTt3/IF+dGrlSmLHKlzTdl6aTJ7tI/WFlikN6y5LhtL3trRsj
/Fbkg61AKkyg/SjijSmeNGuNTnrW6nu1uwTVI66N03QoputcPc4tjo68JdM1AsLrXmL9oHZHuuW0
OKTL1py3RX2al20FHKh6Cai4pLR2rObOU24gfB+cZGfU2xQvQLVlh2feLo0XL9sGo8nqzoj56s9F
f9L0bS4+E+HKGizc1MtWnU+p8Fqy51hkzWnlmHwM32DpVZ/08NJbuPU81gY7oa3BiZi3MPRl5XtW
PmqzV043Le6J+pY1bjDuMnFnaYcmd6Xi1UKu17RHndBOg4vGNT3biPGAReeeyr8IniV8wTpZXm7k
6MIO29DdgGvCMiAV9rL6M+g32vBNKm8K5S6u7zO2t3oHdX+D9sod5l3CvRJYaBssII+Qyl3sU7wG
nZmigYH7/feoFByz+CZJ3FPtawunEsi40jdwGnB5L9u7Ymazs21iXN13lenJ6o79s27cD/19xB+N
U1wwlWs7O5P52GNqoniysgWjiAM2zmutbitPSQ6j9omh9YdVm7ZszSCCQ4nPCd/T2w+IjDUMzbVA
vURxmLFh10FnKxMD3FKpgKyFxokllAV//pQ+dNMMmSBwGkQ6QgtbzZbfHjVawrGfClG5LPqPYrDz
ZnHKxRNr4rnLQ1q/tsKNmNrqxGIa3indPlT2QbGRgpNaP3a5T0Fpp2fB9DPjlE8nOb+JZRHzpzsc
5mrtbpa+BqGjqnYFnkDT2OzHzCNHrMFeNDm3auIqCXd23telj95m2MvGkfxR5YGubjkHwNbWnTX0
3hrirriIqgfFlwOUrU5r7pehwA13X4j7qf0ZFr6qefCaycHTNyL3Ttxbd0N6ulkYVI23UfJUgvtD
vrLrGM5+f1zUuwpyvdE8Gso+HJy4uc0U38A+Jv5kCsSs+EPpWCdAiq6wGYZ3/D58wWzrKpwLhYhK
ZZ9Ce2ns4ZjttHPgZc74OsDLPi3oJ55UAx0L4V6YHtj4KKKSuBOX/Row6WOn6EzGqYqOmfqy/p8w
iW04bIFO2pGbFfZSuTD9COu26Niv80257BPjFBWn2xKsjWlzT4ifqu6wa7SV+ec0dF6qPGFAbRsl
Px3LaZdLla8MWCF/teJvc3KywHwsJyg3pPBGsSdPW+GlOkvtCessku7CAQvcx2B+GPrBMcPaludv
oXqnoIbQ2pO6bAT9tlJshT5AlHInJ+ijam7n+ZvZH61SZMN0EWImm5jyuGXtBN1FFMDsSkfo94Up
o8ZyQ80eFheTk0ix8/C+1Uov6F9wknUTYU3gvBdXnTFOLuwH+3Qrsgw0xHOimWAPT7Rn6NR4W+iG
Oz9Kx14+kT0ijzCrb9T40nwb3VA6j6RLLL1tCidM/XE8vSV0MkhGNx42WvNDobZFJ7mftjEe+MGo
HYvm3GqPUhhsU1hRcnVbd943jdmN1r+Uk3bsu3gXMUkyp5r4pZdEcnPjp8ikjaxwbHcjXyo3RYPT
X+0b3Xcpdow8oK770M3WrVDQbGYGfHpDzUxnW1Dv82ofzLspdaseXK/vzyHxErn+UmU/NOVetpvB
FaaNlm76mJ55m8xuaLIW0Ob7pWk/8DA3xddH+UWo/GjZ5IGPcD+5CA+96Eo/GLWZbF5qXxk9q3Ss
1GumU0q+VGwPd90NsghzwiTCbV0WmmwT7ebED4xNSW5qmXt1up8zt3ro0gOwqg+VevEY6mDIq4Q7
0T1W2Ybk1tAhOTJsT3HvRYavby239agP0TOGtuXX8GD55U36TTgzmiI7abhMXr8btz3o8G0Plqrv
DHCXS/QVxe8k2OK2vmKvMdzNKmsZI6nqkHwhFDJw5jsot+qX4pM933vjGUoxUmPsIBG4Gagq3tOa
Snr5PLUK+ZI0iYkZQSXaUz04bBAjGwY0rtSS5SViAcXIANcKSVG2SuuQQSG341q/iVTpoRWMYyum
n6wZa6/7piUBP0Q2TBglGkYCMd61nlbd5LEQwPJNoqzHzFqGOF8M8T8cjYBSctGrWxqsSx1u19s1
ArVbUJvJLF6SmK6i0vpHMRLPqjiwyV++deJyHhPrk5oJYfnjtSFcxDyPwDyYCe+ZAET1CHKSzNIl
h6C/OKLh5iLuuk6M5jn068IF/yZGV5e2hXyTCJuI93R5zKixoPDVjqjI2H2h/FQ4vJROnx0M6RIm
pTMJzwaJeNNwE2vUjMMc/ez18zL+lPInoz2I2cvQn+vkXCaPxfC6mL6JQ0niSI1jLBhB2Ewa0sTt
NYeeUwKFt43a5x1IIh8j3gY/qckr6aSSfdzsCsOFeSr3ThY7fDFjTOW1mTxE2d4EVvY1R90SqHnt
tzQid63HZtIBL3SBrjbYxji1N/itF96Yd8HX8jV4SF+rp5JJbnlgjsKfY2rk157uDc/pl/xFeq4P
0k7+Ot8J/KydkYvhv2CKjFFs6NT8KMLtIvnpchmE7VzsFOM4jXfFxlS2Vf4ypN/n/DTJB3Hw8U0T
k9tuxJessCWmX3G1HbRrUh/F8onY6frIB47Vf1xjOnmwAHHCXRZvC8W30s00wSBhe2OLg8O/h4t4
Xz+nEHOfZ2Bu/E3BOyUqGyXQxiLeeI5f/tzVsNH9+PJA+cCuZEVAPu5G5g4DDTPrl0skuUq9nfRt
khxV1Zcg5FoeTSW/ruquHO8YwdlE5vBiq1+t2m1Ub6juC+OlLzHhPprLqaOxnm0VA+LYriIPWYuG
rRDbN5zdK6e9ZM/CU5U75Q1eqg5gKEVQx1/JGyU3yT35NrjOT3rmIHYhr1a7U5+GR+k1uhSPzMiV
u/BYbTmhfX2K/JS/wPqawZhAHnQMbnvf8DjHXfFYfdMeh03pE8cgaE56pdy/Mk03eOEaW8ImQ3J7
YhM4wW10a2wzXIrgPrvGVt9Vjd1I9/qt7lf76GtROnANMq/dda8ggSyckt0+aydsQ7WTctI8y4Fu
tEk3uovp0XFNhsca1m88djDCN+RDLR9U4qBf1WzxGhyDexHGBvfuB4HDu3CDFnRVMCZ2fSr3442y
Hbb6j5Zq7ZW+/CJ/SQ7wQLS7AujzviaP4YlvCg+BZHHT1BvnPYrGSvKWYisysxp+VMbdPOxm5RpV
y0abjlbkJ63D78WqvS4KOP1fxOfiC0Gxz/jq9TySU/5Q1zY/jMrjRxO4urDVS3+SHMIKWnKYUqeG
ecrhxq3VHgbhYA6nchRB657aeT+CYVLfX0hZ35i50y2g9h6u8WRlDHdp50gP4w/t53AiQjY27Ya/
ybRzZpSpB4IkEIGrO+h4g8Gv0k2rbeTuJs2ILfYN1eUPlynZC3b0M1Jt/OX1hCQF14QM2/uBtg8s
F5cp/KI0yQ+UnST5ZrmPxrsUiDXc6v2rGtNPXRVGxMM2rjeteioDR2lvR7Ymidd1Lr/YE7GAwqp0
u5FSR5aEkwYOwDZDRIwHLcZ3TCI/2UV8hEAgj62THlhvSJg+0G1VjdguI8iXS94bsJZGvvAgJn83
HZh3RKmx79KL1Bx1uT8XpUcMguwK/OPkogbEq6SfrNgfEClOh2VDWaV+zNfej/Jgd03l2EfSBZuZ
wpo9UauYsJaMNSbzk3WKUd+HUoOFM52BZa3WWh/QCDELlIEgjuUyufm23vc303F8lL3Et7zxzKcB
e22RnDza99N9lTqN7ElAxA/yWSXt2DbPoOTJcCa7ChcjU2A/wk7YJ6KtLRwcG02I5t+Xh1m0He0b
xmiKZutoiA07K12wzJZ3+ywbXt7dZq0zDgTHrAtUn3hT6TZsyzpbPCev64d+Oz/3wxang1C9mQcP
nZ54ns/VQX5utuEuP3besg83MXSedCN43WE+q266AVv9wp+7pbw/Ft/GY3Uj+yN1SblR4fQkNwav
ZOC2iafB1Gv2WA126WnpzlN6ylXOw1XPU+KA+Kr1Wg4DhfGXJxh3EksOkgkEvriKnIWHtTaexDOn
H34tacMfxDPzNfFJeRWokdkBnNgI7eB5WVzmMGyIqDH6Wbnoru6WjmRr/nKkv/VVm/UWA+bltYHH
aNnCQ/FC5mnVOpwvcUJ8d6Zd/+RGr6Vmu+z1p+jSEiR+T5xsyUCuukOIEf3ENYBV0/phnTFgUSWH
nGt+vX0ZKFqMkkgvlO3+tfSKU30bPwGb7M0bXDW3+iX5GbI+j/vmmN1r3+e9fEpfLAXgGHoboDA/
C9M+eVDIJ7VcFSYVkyP0T8r6qS76MRvu2uBgtjcjeR9+Wu5RHczTcRru+u4cq6dQ9ePGxxqJ3N9K
8mOTokN5cDNhY7UbixCufovjYBz5o+GAYqiI6b8CWOsthdvNW0dLeFvs9AsWiiuzQLB1b+7OVX8i
vGDufXmGLIkFkxMR9MV1F0ehP2UdlgmBkxLyET9WIdHltvEJrvs33+yqpbNYs5GukQ79tsk0e8Ww
gqlbLgQvV7eCEheHIZfWAJlJ9epOm/9xjUAksXJMwT5ItHo/nF5FuMk4CuklAFB2MHSgYjb1vhTT
H7NJXN+fO5L3Tr+rty+YKoxhcorEVaD39vKsBDP5PjLTS9IGFYrd/EWTi/6srLkyc/ddlCiYM7uk
qCs9C+KDEeGlmBUFS6rOctXlMthTy6h+FjbdgKCystChWmH7/c8n+v4xcOdBg1Z0HSMsRI3v0PWa
LKKkS/L4Ui1WyWin5zXV9c5ls+NABO53fz7ce+0g6jS8uPHdwiITGgRq6bf3Ja2sfKnaLL6Y8TIe
sno+Tklg+mkbkbeF2rnGncebEyX2ZnNh0BKZhg80TCajmjWHoWHPyPU0tpDA8CWtvQfWq4xjFaef
rHG/7L9+32sR8AF/AhYFqwr3Rnt3Z0hlqYO0UZar/BUWryDZ2WBn98KtutGuwcbc5155x7w0uob7
8qfyhVLPUDT+ipYY7iz9ShP7enJWsYGgASuoJp7U3+QALrEvxASeurQkGqFFQD9SzPp/7dUbddha
lzw5hNKBECytPtDl1ZmTNDZ8TUXziaEZFk8zBzvKdlLn9w1NhM/oEx6toLp1fipkwNs7IbiMtPuJ
F6PI+dW1zAf+pyLY8UvpzXcQW2vDHmAetCsLdYDjyhCFdolejvXoC7KoDI6V4cSYF5CzQxOoOdX4
yS3+RXp5f4uxj2eswz+g7e9qADEOBvBrJl6XqjkWfZ5CXZ40J4tYKCthQqtZ6t+GgvWzSumucvFW
lYJXvGbLHUOR859fzfeYHYo5nChEHMJxwEAr/Y5nwFY40vlkiyvGTYTShtmtqo7DJoi/S3JP1/ow
D+U2GafP3JLf48C/joukkuKEqa71a2vz23SjUKocPxjiEwdL8PHhykCRMJfB68zOydcBzNJb78+X
+uGj51JRhNO5gSSgbngHIwiq1LWSUudX/EwHrzEOs0KAF4I8uCl56v/jg60fEnYQWC6hNniHJkzh
hDmipnFfk/opjvDwxQTlZyn1D3MWf9aZvm/O+OsBEaA20A6uy8o7io9SK8SlKeF4DZYUyK1o6bVl
RjZ/vqRfi8XbF5ekGHB0RkNEAX1g+SeqMrVYMA5X8wToBvRqT/dRQiqVjUWQkNP0OSab3nhrZmet
dUPR0+h3ILQWD328K4tDEl0E67aaDpXmJcGmJKJYy/xM89akvQ6nc3esb5TmvmrdLHSldjMJrqVu
sQnqYl8LDp3kGWwUrUOoejOpW8vWCjxLY0TtSq9sJ5laT7RKHY4Rbnyf30uPxgRzntAZp7qh9+L3
s8d0sMUSgrgn1U5I90nmZ+eUjAyzm1Lxuhil5g1u6eOvTfwSYk3hDFBvah9rphAD9UOXb8Vgk44b
BP6bz7y730/9eJQrX06BfAwXDKbe25VCFQUciDKxv4qorCx9uGXGZy+WPDlD1zz1WnkbAef/+cF+
4CWuJlo4uKDAAV9bsai3By2MaCwyFIZXhoMJ28DJnXMj8rBchts1tKqLQg1IaJi2BAWGXl1Wn42X
P1726lWiQNFGVomn2/rt/lYOxHAh3lWbimsmqI9ZjEdxo0aBk9RF7XWJLLtJ+dobZfbJlX8sCZRg
+JgyDRnk61Xo9Pth235Om3iomuusN+2+MzcCXDwt0pxcCoVP8MW/ucvkkSsYYOhopwx4Zm8PJnRi
H4xNycFG81qL0rbFjp2RwGs0nkuhqFht+8xZLEZIWVV+0gj+zdFhnmL4SftBa4b76Nujl6z3UYEz
3lUoRIuZxeJiLnlSeq12tTg+zcexThKGgOEjk7mnP79gH28zBj04ImOCgJiM0vv22LIaV5hQFw0a
kxZ9k8y+RiSwuemJ1bUw2vvz0T4uaRwNWAxn8JXV/x7ItkaxgeKntVeoFd0WIGvsdhNe0HYv648E
u0UOVn8zA2akN38+8gcuKBTw1QpkHYLJq2hffnuhEVdjCBUTsDyfIbk14n0EH7ror30nHIpG4SuW
GUlPnSHYFguCA0PU9NR4p1shFMwqE/1uEX1jVPVry5z9k9P7cGeA9xEss9oz2MdR4N1in1SZABk3
FC9z3WFRMs2v0VC3vl5WrS2nTPdpBgyo64wyrXSiMndsouvoSxfLDLvUXPWxbEVfrdPuVcoFi9Te
a3IYb1Xyyal+eGOgq1o058gUsX9Gufj2Rg7FMupToVdXq4K/vbRMTKyqJgxITr8T3Nd98uA+LKAr
Jxu/CF5QCevCX7ayv5Ufq+1JrgyN8jobkwKlHN5KFvTZJ9+gtnZ2bxZQHMHXNGc0iKRg8SjeXtWo
NUrZyll8rSGroRSz5GdFmi4t+UFRHZdHXYWtFs4LQ2C1JhBY4zwsIVNO+FreBoQvnMvASv1ggd5D
8Nh+0NPxptJi5ZBKYAr68kQUJqPdJtFvrQhlf7/0kr/I302IvEIUvFhhJOw4DdBSQGE5m24wnwft
LizCnZoZtoFIo9Kpwl5Ig/Ji5RgeKB0PYFnUTWWIqA5BR4POHO4Ww8sC2bpAK5i1rjwbdTffdPEn
7enHnRO3DBoi+hiWJxan9xU6xo6pb7PkunR54oS4NDuDWJe4ikilIy5AfnHSBfu+T88U83vEP6Pd
4fQlduIplQNPmdThC0lrztKAAzSy1fjkJn3m+f5eOM1fy2lyiqsLJTs9+d2HX8tF2FtmEV+1UYg3
yjgot1KHpjUcOhkbQ16nPihhE1SFzYAc6mnXb9s64oXGU9JpAALOYfGcV1m+X6z4mBtDt0vVfhNj
g3VUhfBAsKG8/XM5+LDm8gqiBECMCh0DB5V3m3WlLxoh0sZhZXRZyBkb+8hszQ5FqOumRe55Zk6f
GTT/3TEpkGu/gXUBRfLdFyBrMHTNobnISfd9ydqfeZR9yYJ0l5sBiyBzL0H8zA2K7PgP3x39Pgdb
uXTWWlHeHjVVlEbWs266FLGrFCddvZKRgzLnkTTUsOkxGn7S8hM6pI5oUR3ODtzMmMQIiz1qiEC0
9uI4tEP0PDP23mgyYiJkFHZqLcmjRoBT8QIVQ34xOui/L2s4Q6kcGgA/tD/ycDvIKYDYNinsOb/I
080AuwfnsmA+d5lrzF6RstdkI/TYktczVA+59DLWXsv4rtd2quVb0Su03ywCGUSUCaKeqw96uTW/
FHirFk+KchgR2kg2LKn2rJkeNtf2COGHManu6b1jJYndT69CdUlBx1EGF9MuNU6qfms0DwH4nf5F
JTnNTG9DTri54BkxlH6FpHICib2ZK3c2beGZqsvAK0bJafjGSjPlr/LSAnEFyzlEyI30r8Cv79P/
Dn+W5/+ujL8rxz6uAuRG8VnJv5LGsDR6+9wy0p7nXpepkIoCc2IC3AzimxBabTkOqfvnz4Ea/Dev
yfol4IGAV67+3g861vJcjGt1vPSqP8p3pW4Hyy2pVDjV1Y7WeloGUKA9GeY3qzqRdwop7xp1T1G/
b5VnRf0pqT+nEYirOofVz0w4RQHabk9Nvyz9Bs5bXx4CkRnMg2Q+zDMRxcmXEH++rrdsK9D9mDEZ
kvcuYKIBqQJbK3tMd0F/GaNTKW9C8wmzSnuufsj49ywK+AVPqO3j1cTN7uqK9/mLFeznCMUvap6R
IM+5AFcHSZnabjdEgqeMhTM7IwQ6deyBTkZAOYDllCC6AXoEszSrRM+AwrebwSRFFX4wrw42mILy
U9J+xALes9LZeprYTDVoawWI/AVoQfhUl/lm4NRn8OyG35WRMI2BCL76CCvGFuMZyTOrScqAe3jW
viIdGMHiGzt5HCArZY6M12x1SdIfKsNjzEfBA3YmASz4hVvhXdw8l/pFhDETPeEwa+mH2mKni6AI
oluekHae2yphwuWmr56hT0FjntxMgT3BG9tvBM014aWDRNc7U7aXx5I1D48K27IccBbmaP2D/Cpd
p8hlAi6pkLvSo4xSQXUMTjjy+upOuGMqOLwoB6LKwefjDbaFauONVITOVqFxgNfAXkOYDZOPRVLE
Zu9llB8FyytDj1kQavFhdPsUnbBTR65OvHuyzYqNxd442MfQGMevVgskuZONXT37SeOPqxoPCfck
HJNfvzzNt10DCR19XDt9EaOZedxzXz5PzHFh4eL0aDyOP1CkM85Do464kAFtI99b6T7InIJY9u4p
NHfZ8tUYvi28mSbiFZN2Y51V95GXUsd4T5iKWpuy9/BtNacDfHhKIT+K4dgI1xRmVLpjTzbJ+zSD
OHDMey+pbnSIIkX7kq7z5Al7xF0h3amcvFD9GKS7IbsG0zVh2NhqHmIRs9nprOhl+lBEpyK4USRy
uzZRvlfDTZAc036fZPsa01INdckWdmSx3ErFQSdpWfVz7TKPXxDyKcNDn/n5ri9vZ3MzqX4V3zcp
0sCL1J97Bv/BF5nPY5l2muVZ5hEie65t5WJrMSKFBrXXGUiWnwBN6rrav+3zkAWzzK0sOIl270P3
WnZl3M0YQjEAjOGWZklnG0U3+7MkXhNi2nZLrY+3alerBGGHx2KSYzewAiKNRVCUupfBhVOMplIZ
xlxN/pBtDORbG3oOjyEPGKHYvTXcm0lx3wXr/FYusUcmqoRALD5ayFpdHk2begpBYIZK9IeWZSqz
xNTRoi9Wp0h2ZeQ1bNkB3Ynp6XW3Rn3D91zKTTpAzfpzcf24/aQnQnG47gNx69J+sY9+67CFSmsT
KRIIlQ/E8axHg1srhYthxWDjF8hiPCBmMcOXqW9bWxTD/rPd94dnwgms+sBV+7juvt+hrlovDcai
admVzZt6DKszaMDsV536GrdQB7sO95GsARxu5ml0inT5gWicmVPFi/7ne7E+/Tdvx3omOPLLjH8s
A9LP21VtXDI8yfD/vZL49xxqC2v3zI6rpNXd6DJh0tT1Px/xY3u6HlLHRggKv8b2790GnFSHrF1k
FeizJZraLAuCXFLju1JZ5jlXQ4QTvbzTmyKHD9sGXqA2t80k3ysshvvanGH06flDKDf8Z+bc0AIV
g9M1qW3JP42JRQv18/TJXfrF6np7m1YXebpTmn44ae9b6ngJ4nSO6xQaHO/HIBXRZphE/DqCnjyB
Me48cq4WWw7ZLumwdRMrD88dFIuQcWNfkIGlhpa0mUWx38g9Ic11WzppH0p+GLS6rxWltTGNVQOT
J5Ax2q7dtFKlb+cS1lUUxd9nXFaOM2Yf4yyLn1yd+uEdUCUkmTwSTUXG8T7euZ2rKSjVJb3KiCrs
0cQ1VEy2nzz1D/2M8vYg7546iSWpjDcnRJoWI8B4MXI/xuUcHg3/Uk0Uf2SP+7qeAcVmeuzprfVU
97fFlFV+YoiNn7Hjlkb5FhP/wh4HKF9MnRwRKoO7JDM8V1i+wYR2KccyE+6+ua3UEFlCJRi+5fJ0
Ff/PlyR9/IpXMF0GxTLxwiKu5O23U8WmHmnRIlz0DmJTaUSkI4kD4IAZjruoYtOi0xf04VGbVng3
DBtktaYOQWs0P3mE70xvTD6mdXKhQ5ZcRxjsUt+eS2epAVFvpXDp62yjdcqwqTvuorCoO6LGECnI
1ewvsPLUVHNkIgJurbijSUAn4REmk9lazqQlMT4jMv7tiZG4CneQz13BpOLtiRXVWCQ40wuX2poX
rFjGi4JvC/1B5lLbEP8W3fPQB+4U8AzzSDiI4AgO5vrQUoWpJTQ9upb59PTnZ/c3RYhd/JrQLvPc
2My/2/s1/RAnc1iF1ywwi5uF/ayu9JsgM8fDUgREb1iNW6Vm6EyYVzsqf8rR20o/aJrkJcJhKo8K
U1JVLIRt2HY5vYL+WljR7NckvzsTuohfJ/w/vir/xQjst2fnfuu+/a+fRUdHcvMt//l//uu+TH9m
3/rfXcV+/Rf/dhUzpL9wzucDtEykFKCd//axE5BF/YUnq8YkEQ4taC+v3r9dxcy/wEMVNv2AowhA
MF35j6OKYP0F+g8gwNoM8otf/T9xFfsFo/2/lQMaMygsaytwt0gAqvo+goQQHN57vRKvsnSn1Ld4
YAZ+UtzN8qGUcfzZKeKlCo8oFewAta1+U+Vem/jLXsU76ouVOgvqA2vfF5uy2oeMIYPJDl8hlMEq
uacnx7JXcobkbEw3KL/6zA3VWxyUJunQ6av00Ro34exNyrG2VBvhjb5I8HhY5Em/wN/jIWqexdjJ
K6feoGPoBvNe0Cu3Q7QkJXutOMfxV0F61ovbSTxZCzDRbSbfFsh6RNilpn6S0sdQZfOJW8isbmd4
Q+F1mGxkiHZ929Z7kmDs3x7/3+zD35Xdf91R8BMeOegoZoRvK8ooyl1pRrl4bWPtSRvC2J1C1Tgo
i/HVmIhB7yzmGII/fhGmTjsZyjy4ycgU/5PTeLtqrqexDoiYH0BSAHJb7ex+H9cUBS7lSquSaxvJ
j1IvmRctFOMDYIsWJ0+jWX7TK/UhFyeB7WSzkcVKdjQlm68lpue0mQ9/Pp+36yunQ+/G6wWUi+kE
JnYrfPFbT1vi8Em+qDleG7kR/b7CYbld1KdOmTd5ou9lRRJ2cGT+5TbzP3WJukQp+f/bHt6XRfjt
bVXiz/+nKil/ARRjMURfgDZzzbj6b5cnqhL1hW4d2hW1B3yWB/nvqiRpf61/mkLGignfZbXq+4/X
ofoXBvKrlYj574r1D8wO39FHqZO0CBpvLmVwZX28n2kYaZxouGJqD5NZWkdw33ZnJbngFglSRC2b
hq2cisW9GivoqcsUnyS1kKfd3CCKo8lp3L5bcOaJpGbxfruNf/N9ry/q7wWTrQENtoKgnoYGc6N3
n3c+VWIYxkL3EIhRA7wPtFfrtXRm1p/6jaB+lgn4/jv+dbx18cCKEXuB93uxaIBisszh8BC2Re9l
I1KqPGmlz8rF2gy+v6w1D3YdBDLxMt5twyMylKSgiIaHyoB3XQgWWYdNZAq4Y1jjxewXPDUSszvm
MlFIndEOjlA3/fnP93a9d29OYjW5pGYy7yX/jtfzbZGI00RtA8sswZrHedt2c/g818iJTAKDvwhq
BZ5RBgHGR6WIsAfm6J8P/27jzc1lmsUuk9V1XZTZ/r09vqBq7SJh0/5YdKg6gxJ2bS9P5lkRO+mm
1IwBkQc5zUrdTjfJpD71KSKBP5/Dh8eN+RoNn0bEKDIe2DdvT6HoUmFps7B7bAgIhoAOuNE1hv7J
UdYLeXuj/y9757LcNral6VdR5KRGUBEgeIuocyJMirpYlixLSmU6JwxKoknwAoC4kAQrOqIn/RA9
7lENetZvkG/ST9LfAgibG6JFW5t9EqeicKoy0pZyA/u2rv/6F2/h/mKPN7hhRat3tRov5+ZoFT3M
69XgwnImQPZHce0sGNPT8fUJFSBcsqg0Wqb6m1sMEhyEpTqjtb9Ymp6dJA+JGdZOhqt4fIo5ZALa
aLbeL6zaaNT2/BG47Mj4vb6ksG8KcOLcgXb0t96wR49Qh7aYe6qk1LBC9k0oI3hNK4BHaCWofpNN
OGc8i4PlQ71q/BEDBqAqwD0fr2qfYHxrjxx/X5795YLDOwxuBA8W+fiiha3VhFG67k+TB281BrxD
SfnJ0FpSrzBzGntO8YtXETOizQyss/Dio28LJyia15KwNvUWD9OY8sKZQwXpurUYUYUX7muBVVTq
KAk2FeuW92HKFpEorj8f+6PeMn6IDXd2umq0jPe9uA65ZFCr3XpJvdI1G0GjbXizfQX/uyaJSyy5
RLBcoH/UDRxH8ci3J8HqYUZQ8dyMYgNmDW96ateSUff1A/xC4EsMrkKLL+qGWkLyor5qNQQK0lpb
q4ee3fvQCCe/mwsaeq0aDqSDYfXx9Ze9OJi8DP1JQBRKrjqLqr6s4VuN6WLRix8mK59qVewqtzMZ
N8JzP5n5H9aOMbuMXYDJP/1Ws0Yoj8QxOhyXQH1rsF5PCOCMKg/ryaz3OFnCneEEpGYdyzg34pDe
d4lR/fL6O2XZFBGEgUE0B/gs7TAIXBUUDl9hL2jnXnlYDCm1bi17+BIMcP7Tb7GALGMKY1FQ+VWI
gbiLJdxnUW/9UA9Hre6oFkbtJm1sT19/S6EeFHlC7ICyeZwxQaRhuagL2Eu86sKvLeoPY795RS+E
tj+kxi7yb6YOpcxB16zCdlaDvPZ8NH1YVYbUhiYwOyaUI2M+rB5e/5wdl0MsBeI+wj/yooMlbcR8
Y+rN6g9NYLkhuOe1tzqx1u5bZi3wRlrd0F0MAg511smkAe0WWbEHaDaASNCgqnrpXDXvlna3Cvih
bV3Mn+A9Gz5TWNDbB4rdNcntlxduimc2pG1eWH9wW1d2/KHRuB6O9lTyvHyFZeGBc0BrMLkAfVfn
t6BfQGVqjKPfqqvK9IyePbNTmlUu2uNpbfLT55RDysXHrgSczr+przKWM9seTeLWw3xZX3YnFqQD
gPz3NQFNGb3US4dDDy2/nAwseLug90w6ZzqE/VsPzebCmwAR96IBPS5AkvfGpDJPeh4J03bdW8+h
ZZjOzvwoGn2Zu1OydkNzNW50aKJkf67EsxYhu159NDkBh+A+03sQtko3MsHj9+zRnLBUc+JEZ6Pa
tNGjpnNCi8hmNUoubX++uAHKBla9SQkBEDuohJex4VXOh86csxLaQgZYhcztS9NzZvsE3Uuhw/wh
lARVKCmF1O3Y8kJrtCgnBL5sPLjh1Ov6s16VpEW43KMxXpixJMWR3fgJYOsEpKlupguNfGA1w9ZD
0kN2TnomNBq9yGtY762WQ+h1bifRh3hJlfS4NxHaw3A6+ylMmAgkUmnw/hA/rAImLHopa4hHw5Vj
DB9q9Jq8WJEpOrEqk8m5sfTc7mREKvJ1kfNyYWFzpMGWVUEdE6evq1MmPD+fmUE0eYCUfnLSWMO4
VKed68nrb3m5sLxFQmZExCReW7iQ1srsrcZWOHkYoakBmVT92uk4mcO7sFzUbtzhIrgcuoRHq/MV
SKLh0N8jEHa+X9xSYEC4wMXEHKSV9nTdcCcPLbvmXPvR4rMxp5zC8TBy6jMDRrHVCmqLqmf8Dl5p
X2aqAM2RTWX6IH/rBKqh1yrWv6+my6YxGtXHD1OKRZewzaJeg8vGsDIngpb49+PREIKLhIwwpVP0
dp6vp+fzxLT3nK0de02ulsAk0Rw6y6QZ3a1LZPV8u+Yb7ALFO+uzlRMBiIy98Oz1vd75FlI+dDqA
1AkfQj1Ry/WwNZ/TKubBm0fEHKer1Xu/Mt7HHbbzLchbmoHQ2Z3iDvUt0yUdjmrNyeShHlG/s1yO
oFGfNcJ9OcVdr6EktEltE/Bp7on6mri3iHqLRWX8kBiTJqyfXnhl1AIKrYdhrRM7s5s1+Rir3Urs
1m/ecj66ms5as1/rkF0/VVowAOP1rrpVF8bNxmrxpUHDe8gnlw0wLgbdqL6YE8M6s1fVNQQoUZB0
p84EoqMeVcK9hQna5fWd2XELMEzBgctsxF1XJ2OthqQuevH4YbYmmRM3uOurHsGW0DDBRSSW3TF6
3iNtHT/5i2QfKO5FeJVLQP0NXGYYjuxa0XXzZpSG0e8ZKoZpUOuydgB6DN+8CCpUO018c3yWVFeN
8+U8rpzOa8vatbfoJberXsU5HU56ozfcBQr5JIFEAJ8m3upa1In8tJYzd/zQmlYaF2HF8SiGsN09
d0FGUdU2c8Y2SN9DiK1gKy9ajVVAd2HnYd1cTjq9yQoGxNZwduHMZuuLtVdb7XnfjkUW3mWWmGIF
iiGLZjPJsoDjGoQPreXis9+AWMAbWbX20qwnF+tVtf67GS1+X9hQfi285fjCjCsUyFcW4WU18CZ7
tOmLqIyk4bHAMDNpl0ZtZmH2tOUDE5K4EZF8y5xD6xKF73GUZt1hKxydcerD31g497Q+tEFf+SNB
5c8rew79i4ikfAW6HB48ojP4u4Wdnhvs86TaiCRk0CSTMY9+wzwdXiwrYH+WFSr7Zi51EHYwc0+T
2mT6GMXV5L5nWAO3Nbvxkug2qQWtPQGzNG+6dTLQBRJfkV5GBFiwN4oGnbdsusBBF7830PYfhrE/
/r0ehqAMe5SyQQTUaEI9FwYgttvgA2tXw+Z0/nt9ntj0WxuvoSBKptXp9dyNe3+MzEjIkhrT2lW9
MaqG7cWSchZohaZ1QM3DhXk/s1fgGo1k5H2M6uspcE5AMr9Dlxyv2uto6d7PWx4IMaNam96Ey9D8
RLgN2JIDSP7eCv3qigLFOUxdgTec/zF0pqMnCLjs++nMG1M5vg7Bz61w00C/+WtAQFatN79dLA33
D5f+2A9JswWNbi324B6xqz3YPQHzjfpWJVoDNRxNWpfequ5eUTQyfFrMqi5aCfabx+oaKnfPHFWf
KSSgxHo8mVmP1UXTgZ6ovrIfzdZw/sleV6DF9F1SJG3fr2DMrjlLsMlVR09+qzGD22OJcV6txQIx
arWCeyP0gP3Nxn5rDUpoDQGdN/LHnytu3i/5v1IYv9ARYkvzvEit3vVnXl9JYcjvf01hmMeE0ejW
ZEloBqqJrRSGdQzraAXmSbx+IjZbGYzqsU26k3YOkBZB0iDh1TyDQRcLFLMkVlEvFHBBt/cTGYzU
ldq6mbjf0lhY+m3zEZijBZVPAek6oP9h9d535nPjM+jx1keH9qcB3CC9xcVkuiCqu+65fXcx8amx
m81rpwHVCBSW9Nb+s+/0YJahoXvbs0ZJpdOszINpp2nyX8BObU2EzrQyX0JT7buwZjRakAItl7N1
O5zW6zc2RxJu8Eo1nHSGk8RqnIytxLsbr40/6GsKBYVrLb3HCgZDImyCeEDUSRi3uDPrkXhwi1nb
mi4SvxtXaqPnWd1vIvxdtzaFqTeAAGkWTf0bp2rPTufRckHHYGuxivfI/Rc2E+qU0hu0EA4Mta8F
0yxgYx0MDPN+WnF60FHGQWc2sxcnW0fqJtuQ78OmJUqC0gCkitMrwOlqwaWYBtMonvsOwo0+sF13
5AWnq2oYnxrUPnWri9k+0u0d54KpkOEQMlbkX6PwwtiauesqRVf39Yqf4K54i8+ratOoni57rXm9
7ZNTmLYtc9w6mw8rI7bZbCxn7bDqA3dfeURW/Kg3hiDetZ9mbiUa9Cpei64OVDw3OlFjSfnEMPHs
O9uRpoaWbye/xo2kRg1MtZp4XccHt+YmyyDs4sSDd6cod+LRGtWEW3ASL9dRZ+Q33HqbAqbxx9AM
IUCyq34CIxJk6UaLGpmTuu3DEdJrzG/ro97qD+qgG1S0h3G1X3PqwRd7NhlDFG+DmWzbhDJnezTx
C2NIImzwQtBIGea1F4iFJXW1Ubyqr+6jofult6Ynk8HarK3WOXU4zml6PP5L+P6CW1Un2YdN08SC
IBRUf1UY/+o60eD56C7qR4Pw6MohJ3z0MY6mieMOd/UU2jn8RnY36IsH2JfAyEYIc/XzJkP14zqJ
ZziKEcMZHGuTfbaaxzhQ0lAeNCiiVZJzueiuHANwwz4jGyE8xdhDjZ+R3QVbj2I6fHvpcMQ1Bf+C
yala9VYMznjh1Ief5wuKkBbBqHZrhuNrP1xfGvP5YAkIxluv73rJKjmbNG0O+6wbNec0sxqby27g
Vp9fF1Ji4X7TJZvvoWKK/KSEVyQnvw2eWAZUmSU0Of48m/jzU2NYh/FW/jGBh+3EmNAnYxZXfnv9
nQWzmyWEuprSDpxjCXhQaq2+NKxarpEYTvU+qRuXNTPozmbL4GGYjObtKBhNu8F8ZXfcOTlSmtQT
X9/XlUh1M+lYC7dyDbEsIXVgrcVox2zk0kg5WDVv17Wk3YIweDQHhGzTMaNuXKD+6RHkVK+Bm64v
Xp/5yxcjYIgPVivCJM3/1IkH4XBEprxavbXqBlxxDYrglw7ddKq9xV0rXJ6GFJzWTP987tmfX38z
XDPKTnOC2WCQMuwziWhBJarvHi/sGsbuaPaJZnxt6InaV1d/XFzMOvTrOyOI+KF23erWrqPz5kn9
on7hwIQZXMKGeW10Ybo+aXVaXQha+Xv5Pf88OHfPo/ZNcB7xr62udWHdRG2Yv/nFp0Xn6aZ+Aq3a
5+Cy1bVPGvx4/Lj8nNDMg6gODSzwFi78rnm9vh5+aP26+kTl9bid3FgXi7bRAaPfWbQb3aD7dMOg
T08R/7rqxCesU8c5+VQ7iTtwANKPjrIK/q3ahpeqG5xUzipnXrdytjilJeCX8QUl6ye0qTtvnddO
xmfeOXAOqInWz5Vr8wK3/ePqo3FJP5pu44N1ZZxXzqBjgwMRThdGw+lPx292axfGabXdOl/f2NdV
eveNz+jb1/lyfum1oV3tNE7kM1on8/P5ZXg+7dzN2rgMHRo1nMGhcgEf51nrPjxftt09gZ8UsfDt
5m72E3KYFgELsl1Fz92Bkqc3rxnTT6cnH+/p9XI573hnw0+LR4dysag9oqGh34X+hYYg58MunB5d
sw3xwun63Ol6Z/xqF1V6Oji7fp8AWQs6d0l7eT48wQZs8xfdcXdyggXXmbLkrvz/VWJ2lu1PI9hv
2nC8u7+2bmCXc/jzyfLcOBmeuh35b8/3pS8kpF2YJ+286E4KVhUZXIQt+DZNlXuL6oz8eWtIIdyy
+X61mI8pMnLPlg7MPV4yFg7j5mNUieYfsn/AgDaKZ6OL9E9hsvxMBDc8m8+gmYGHOe46brLomCuf
pisLj1hX3ZxXLnrmshNYK+99+g+T0siRRRFAI+aGEjSu4/MiGrhGNhQYy489Gpi/77FR71vDcPMP
1xOPtjdsnHz7u/T34Dpq7jkB4qIUVwYifHFTiGI2aSOn3uje2l2NE1hSP4EKeG/YxgfbHd2Oo9GH
5mxAU/Q7s0cbRmdyXTXMK6u2BjXYPBUE8rAFzn7eseBsrjwPR3S6smlfOnb7ntf6NG84sGy2LuNZ
9FsMMLIXknxzHx17+Rm077lHbVYtCaAFi69bXv3MMR/wHJqkIVs3MLGczf0V3Gzr0Vmd1muQxX5Y
RZNTehZ0l3av640+1iYx3IF+twd3iNeAC6u+OJ/Ckklo88S2o8txzflYncKzNJ/ekiS7W9L6Y0nz
oj3SUCz8wqEixgdANQ0AU9igLt1s3IxbljUbfapMUDXRmNQbAWki318qIJAuSTCZtRvyj6dEJBd7
Xi4qdevd7BgbhgYUet8WyqBgAjThdU5Wkdnrwkuz6sxbS1rEr5d+2w6q0CuF9OvxbRyEkJzY67Mu
nBexytB99BzDNMMxKd6k2jJohitKiz6OQ2swmbVotbSYz07XQ3hDiRa3xxGEf+sWIYoWMLCz11/+
gpQMTAUNt1MaNGCa2Ifqkvt2TIuuuAY9qzmB/M0e3o5nzcmlGVOxV+kZ01OClHR6qXlXnu9dOGsn
vprUYGo3Z5cjgqSUC7t92167J8NoPaVlkP/kj/3wftYIxnsgPOo6EZhMv5REHhkh6rKL/YndJrHW
KfbDfWw6n0GKwENSoYWOU21cuqHzOZ7gOTtUp0zX030QXxtTc+twkNKjMgqEFsEH8rU0h5Sfb2VA
zOUsaFp0a/s0deOT6XLZ6/qL9cXpidPwgdoHMPnE1tC+mE3WdFNyRqBwGpBDudMYf09qPedx60PD
Q+LT1+1yYZu/NxN3+SlaWsFZEEC0l/6x7tEzqWZDUekm1D1EFTy54Wx6Xa1VPjbn9vhTI/J7v9rR
9Xq2TD6Mh+9bjdHijkhXgAtHs6axnVRORqvauBMu3cX7NcnsE+iOotvGsHddqS/AYiXVX9Pz81Pu
0r034//+Tf6bJ89PAgeGujSQ8u1PH/2BexcFg0F01feLv6n8h+Hf0x9TAi3hIeUP3RSF/ykeBMnt
IIynvGTznfKrL37KSFkttfz0xnPc6B4uRgHybw3xQ7/0+kCb6oD7xKc64MmLXRIut4MhBuJ2KIuO
gls38+snpZ/y2gjTPl8cPzN01TpGMJKFQbdkzy9HU0C/mx/X6LxKhg4sIWasPAhP0MJbK/S9NXh9
evlSv7aWr01gkC75xfPffhEOBQW/nH7QT6xArUbrdUBSNF7PpoiM3lqB5jFiFG9RYuLlmjkyS3Pq
tnmcOcGoxvRhLbemXqcpPY4wQSbUWrnmDlOX5txrrWPwpMCDqUvdMXezArSdJKFQ/JZs6hIL1Drx
dvOYzpTA5iRquLXfZuvYZr/xF7HA5CnfZdeduUnISNLN3Ocd0o4FkL8lqI/tJE/pNl/72HOnhQoN
aPTm2KtHwBJhKAUJJOXTp3RHQLqgaZ3+OvVyhEUAUUikj0ddAaMlsUOC6wJFzn9eLgnABmmugUEY
VFAA4KzU2bP/Eq0i04SDWbJZC0WY1s7bdRJ6JGeADGc7y4Bb4o/IMAg3QGG5KZSpmBLZOmDWNJfA
or7KAu0OOlSZu42dh8sO/9s3S6Bc2w/aUnPuNQvRJ0kfCcVu7XvtGA5B0nbgujdP2Y4+OQ7NuVep
H8Yfh3wb9E/6KEtgNI6rhMaJj29+KhHlcu2/pFS1br+BSYe9JyafKvOMGjoxFQgpPTz/lr2qRBef
bdOcPaYNYTnY6Gvq4TcoHwflL8zxEoiQ3yjbzlMSoDn5un1MSSJWnYC+tm6+YTaPwVagD8DhZk/p
Ji/7pXXuzfoxNbqkNKVMTR7VyTOQipj7lqQ+s6d0px8aI801wNkjZN6CbJR6W3kw7LfOAZgdjD3K
3ISELn3KdgykFEjrFIBKYmImWW9l5nL9UX3UphCnTZ9My5ZJ9gkBqdbcoZk/Flsf7fbNpN/efhYB
IA0usWSHeVWZZi/Gitbsq5VjEEk2+e+NgFfPftU+FqgDGN3Nk612mZYg25RCqPAnInwGXg3GTwXz
5puY395/1gBwsgk0WkhMShj3IDapeQrsxjE1roK13+n14g9K3hWQYekuQOaIvn33mTmCHb9GwqXb
u44rRPKFIpzNipQu1CE1wlpXn3AW5VTScWej1nAjtlbAaLIE0oUAmFR2+Utn+wHv0lwDQtz0z5Dt
V+aORY1YBOJF94dy3nlYu3SnLlg3otiUlGTbW7D86liGdYwrkEJff14u7cfR1V0DRDsV1fWK1BJu
n31sPoLdCERi/NmTvqlEes+yde9/tYXdw/EHvZ5tcMH4a7WOQZPQPZx7kD7ZC8u0BtpuP7kOTBvQ
H5lqxxFSzgEJAWwCwuHZApVQ90uVn5YWIO5FkQJgVIEiyoNc2b4JDdESYDTz6Ef50j4palRrDQyT
GA9lGWDovsm6rUWokuqk2a8UWZRUGkChq3kOLJkjFXBpKcvW3AmMkRIROcj/yiYEqdvQnLbdOibd
Rf/YXMip/k8dx5iUALQT2eUo3+nfpGLebgHXEHKA0SlK2niABUM4xb3Th45Cw/QpnSEseFe9648P
zL2Wllub6y0B7q07YJrHKVM2wrGka2BtDubbjwGBQPhHhOxInbqFiSzKQaqOy2b+ae57rQK6CUZS
JH+27+qu28dC20XcLw9+lC/2IRQuWkef3ZUTDaxjI+BUJ6DW4MfShlII1cq1+4KC15q6SH5gtwKA
zS51wfSrkQ+SKjoKdNKndCugrfINrrZUgKR48S1xZwg9Z11QMDR6KefciVhqbj9pPSDX0F/nSU1V
8ZP4gBRbaEFz2z97YZm8Hzs7km+X+VwB6A4oENotAEkLUylEWBTzL31KF/4Dia95DIA8cMIF4P0t
ubN1FeSUUJ4GHUO2AuXDfGlnAKz6MW1GyQHkyBb1IqAkoSWj+zSMrelTQi2YfdLb70G1diwqzqSx
4dc5bh0CCQbZBErh2i6dFtQVg3i+kLM28KFVzW80m8QFhCpOQmPlUv3a282cobWvQE+X3WrV7iPw
Sb4bmiZC3+lTurj3ZkvefuANRDsltzS/tXJYk2L1G3QUoB0b5BbV0u0+eWobb0xT7tvod3D7pD13
Jn2tColvS/qaZAKhfH4/NWuaS0BSD9VPv4iNaivAHoxmBbRnU/o1bCR/6e4B3SM114DInrSkwM5n
clsiH8QjIEipjv6WHCmXEJQmG3r+D0hmMH3SXFGZukXmA+rBr06xkOKVa+q0vdCcuyWwNu62tCVI
H1X5pf4PdfFkR7Ifs0JlWwLNFTBANaTsBxz9XUrQEFQcrZTQgxv/t3S2T26Z6KhBkh8NKqfJcSp3
wKgR+CWmRjV9WWs9oCfRPALiO22JvFyYlsjDTakrtIQc2B4gvdRpSY+c9FHmTOzboriRDsSbvE/p
Djl9yTW32eSM2xRpIs92LYHRpKgD5BNE3psfl87io7eV5hoImAcYA4RO3+a4dfTT646xC9Vb7uen
LyzRVUjLErSugk0iR2pb8OSzR/XzjSoBLwiaINcoq8m7sUTeLu/pLYTJD4W0xM2397/F2gBzB+K2
WZzSRboIQGneARL5TfrONCAHzh7V7DOk71Ka6c+L+0onCy2xVLXuAJEc1iB1nba2nwMPwhc2JCKd
pbv30jZHb87UKsPT3qLT0S5b16iTAmpiBqcdOXhTiYReHn14+423WoSwSXJg4m1OvXLxQX+mHGR4
O1/vRLmWQDvAbTZAcYJfh+9u5/YT50PsUfOch39L6Otk0vjtp8BGt9HjlNYpO909LKTMyckTvZm5
UaaLIO0dtKSAlDdSKAij+UYKYFZui0ApALPpPrKxg0sY79LOdkHlQfchqntyPgvV5wMAtckpl2nj
hRNKa+OrhHlqNhkeSCazR934qgD8YDvd6JkSzb2hi+6tIdqgiZPZZaJPPfOpb2iiF7d8w3IJf1Oo
GbV2Xwh6BNJHNiN7VMNXsH1wS9HmAy5LeUon+bTL+rnWpPWk8fBOCwDLn9oni7YnGwugdJY/WQjd
Q0CGF78GluVvUY5t2Y9RTKQrjZPkEqJk90AI6rTuAVIw7STzFeekyn66+4kHQCFQCUuctAN9MPqk
yUw6JmX7q3p+5DvpbSg8TpmI2NBIlEgTkI7V3X8QTSRzJNuRTVLdfyqApXko/T++lUKU6wps4Jdv
t4FpunwMnklynpuAf6HcSwL+LTKeJaxytbUtAbhdaEBt0xZ1lxEECIhWNNgJ0g2rZPuuze3AvrLr
KMCcwkG9/a0G4QEUg/Q8S59M25To9uvTmwjBA54N5Wy7Lj85YNOmM2klz3SV7hCAxNCUfwYXAOFP
ImTjARcKHg2hyyfvWxOm0fTJNG6JjgG7o7sIoDosSByg+fmG6d0yhEA7EwSmDQjV4OlTuoPA+dVc
AxsKN3YZDq+NO6hKAyQhXcDA/X7NEpRNIOpagtSyy95+j+QPwgse0oXZCSihR0RbVc0zYOAT0XeC
aNB3SF9wnIULRNqIl2376R2tO3vhcyHZmfXh2br++AAggSj535DqlEn26YeBhb8uPdQ7cc5GA44v
Kn1FP5RU/lu6CTCw3PCcUOxtfTPy1e2vkxuSEsjs7pfOEKJFiubZB+uNIQSaO18CNSImhFecEujo
y0rxypdpLoGIf+wpstzZOS+U+hl4w/IzEEGbn5cuIAT5qOYaYARUoXiVxgObSaoxYdLkNJon8FS6
dKgpdqtWJAjonzRjQ8NvrjlG3pYUoBsCuk9KYWnNVzJfEBdFc/Ip1RVlDLbQGsjDSdqafAM/2EIB
SEPB9CndElhVXeOnCrdtkxmmwKqtuVMDQqc3aa+7ufiZy1UmI0A65OqdfQlzwWdhCXZ8a+51aj0k
AgzRW6b6yuf4NLJPenv8SxDdFDJJN7jsbKvhL1xDkiTUgwrdoTzlWwJtbmuCADUq3WjutpljIQjA
FaASkM4jORNACVWfrvoH8QGcsEFR90bEqf4vRKhiIUJ59Q0sWa6AIK2vNKUAvD8QXoCtfUH2CuKb
2If0Rcye0olAzFbNyVP3A7k7Pl7l5cabREghfEvfUCK5b+ljAIjqoPLTKHC6s+rcORDA3BGN9CXO
nrItgfTK1DZ6IfGAyZfQ1u4cABVxZp0kWB4hLZ0CMDfZibfrQIOqNphc4LPJU30FDZBav5TXVIBN
lPMkWNpE72R6OeY2PZ8zRV8gvAIxCBYOYsTyWQBgtzWln+BfwXgBeFANQKOJaSBskBDAZ6tSOtGv
a/en8HdCXJVcs6uuD3YBtg/hobyvR+muvzSI07L+wUDQcbAK/HmnABTOS7KgQORKpwF1jT4DAieK
mWvAfL85OFv+D6lxYFJCg5zXRpRNAdZ1Nx/DlpMPi8ELo4/SB/h/KlS6ZTe/dAefliS6J5/+Fsh0
qH7US8+NwOwhGLrBxG5y7WWy/XT3HbcXbQ7sF9c2fdQVkJOPbQUquHT5Xkub1R5uC4g9qeOuFSZd
ofQdcotaNedzLNt139DMvN3SkygXiEfKGrg7W5IOvi8wTljBJHnz41Ay/1Y7zCFsnfhMwmutzF1Y
XliTGoHtbO6ZWinRbdeG+5LfqVUgRRIyx/RBmG/vfkuwsITAcvO/fCkubVo3zHdmnvYJz5YACbq1
BKDdeWC12uQAN/mEEh0CbawreWxbejpL8n5r5iCdcXoA+eQo4EyrlmjmlvRX1jNxm3BaEN6D123X
+W9Is4sabM55hCt7X5mWQLtlb5PUXkP+l6f21PMP5RtIX+pBcrx76YSgqd3YQDr54cnRoHVT9YBt
s3URUnJ/XCCqIko3ee0iJylxppLLFOrK9FE1gLgBwvUldcD5j0um/xu6QgCEF4X+pDFzN1c1A5pC
/EikE87TzAwoXaiDzdOUgwA5COhKljeXAi9uACtAunPDo1UmCait/7D/mng7NoFOZdaQXRLUq0qU
K3tKt/Ha4Bbi/IA2MHDzQD4HaVvygXTGAG5WNoZmibZdO69PYqcuoW3KuJQ5U+VnNwH85mxBJZoz
6QbNe24gz4newM6dM1eq4l5InkybEvfy9WinsYzm5LH1uNBV+lVv3DlVzadBP36Bxg7ls3S1bRzB
8Fr0a7BbX6lplWNPYAdqY5BsW528y6XogVhrHgBD3N2Mw06V9LBbEu2ic9GmIXqJ7rw2cSX4RXwb
qwmpRfYUTz32PT+H0yF/0lUu0xJk1/HtwS3ielLCTxJrZ5TDwAYWACuExmWbOoyymmfehIqYbDjF
qsp1J96Hc0+jBois06d0to0YY1q+PQ2awW2mrPTFqdexeEA3lLVqJ9uLt593UpdY67Qhz4tyGHDL
qiPED1GzUFluLNtspUt047XJ+qUyA1Un8avsUeU9TLUA9xtcivJpet3NB5iIgYfZnucqVPO2RWG7
mHeo+uzil07m2boXH9QKFB02m5uHrQtkvRLzQCiyRpv6ztKlMDc11W8XAZLApkhVYFDZBVDtfJwf
YJs078mNgsyxKJEIyJsnv30JpHizZle45lzyLfFnQPHFtMHzbxLYm86YJZq8dqtGupG02P8q/9tY
dapjLyQnpLzqAu7InrJZPk1dV5fSBe5/Uxx5ZfvRfljDjSZJrWzmpTv6pBt1TR8qFqnWIaCnBvPB
quH/YRtAX1PObddmboCbDVbSKhEtVeKRyBKJyPQ3pJAluu5E13U3HDSaoPQK+02wByoUyIzyp3SK
jtYMmlM3BIAJDBGgp7rjhPWJd0i7hjy4WTYZB4GM5uQ57dB0QsYhNd7bOk6EHxgtDnz5Jq0bxjFp
MMTOglbZHGt136vCXCjslPA3pk/p3BuMU819NyRhIx4OnReUjecyQN7alHx+2Ta+prvvBqfdAo+A
uNwZx0GzE+ayWl8DvKWLaWjjFag2soST0944LgLw3rr2rI/ofRgKN+q9dLYN/rjm0Ses08ByBfuh
RjXoOwwxbZNsFYwt5TRuIFHRnDwFdwJEUNBIW/uPayN12hRj5EuQWZJlsnV0bVtJZJAIM1F5O6UA
jDTw0QBbq5VOApra+VqR+/DO4dZX1LAOEBbivHUbKyhTeqWz9GAI0jz8dBxG9IG6z1MVqk9LRQYA
Hnibt7gqSpbB0iYjoAMrIft6PSWe37r4VYJ+QJe59mXd/g07wtvDObAR4sx8nSDpGkX1kdiGnQA2
kk1/yxKJPG10Dq02bGxGclRbYn1r9zH6WvRdpCfnTwRzf2CBwr//W7ZfnZEzfe66kRM5g/BTPAiS
20EYT6O9v/D9AY4GMlxy8fy3X9hVGrYov3qf+INs8OzX5M9/f/JiN5JXDx3PTdsObP1QvnTrj8rv
hi9+eTP5dF6bd23/VXd7qsqH5T/J//LcGQT94GmUpD9INrO67s8Gf/ul03f7z/1ftmYqUPVvH/m3
X5Sv3JKOr416FgwG7rTvPudDyRJKCZbuwFeDlfPk5ePIqHhR+R9lkd72vXd9x42OblinYHDEZx9d
OfN4wOnNh06PgBiyuhP41XWiwfPRXdSPBmE+XDq6eMG6o3cYIOhPj97NBoHzpGwrCke6Ln33DXzM
10zma1vb6QfO4+OgrywNFjMgpSZm857xdx3gr905vneD83P88z/ffE56TioQxv8nvMDvpo9911G2
+gDH9J377AWBMiqGzHc39wfPzrs4jAL1W80DnPr2YDp04ln+feltMvM/vV0otL2QhU3FwfkgWA+G
3sJxlSURVaa7Jnx8P4hVUXAACdyOp0NuqvK5AkfU/dyTgTvrB5N8IFlrsZl1h70IWAZVXQiOUHfY
bhh5hcshZBu6w3bWg6eRurZS4qM77KnzQmcK1kt72H7gDY4uQllg5ZxJBzrtwYO++zTIx5HjID1c
dUc9cx5RY1E/yIeSgYUpSntg7EI3HCT5SOm4r6nFH5RsZ4Ng1nfVYQ+xDthR6upKEaXuInQCrx+p
xzel39Md9zx2kTnKIqQhAN1xL55eCAcwoPrrcBH1p+rXSim17te+HwSFA4bDd4Bh++7RVT8ZqHbX
ITTQh360KJwGyXDqrsMHJxrFRdOEjpX6I99NvUV/UvzkA6zxBwe5Hg3cMBo46jpLEkx7QeLVYPbo
xcEwH0ukD2Xq+R/fbqpcedNn1iQfKB23dgCxduW5/YK7JWXnuitxJbI9Hyb9WCFA1h31ehCNBsEL
LQeU4ABje8Gyr8qKQ6jmG69o9YD40v/aGy+I4mF/mo+ULvEh3O9bDy2nXryUvV136+RGD4oDS4sg
7YFTqRk4rhIzgCn+AEP7BA3yYWSF02622h+86OPQBc/KwNYBxPHdcvCsKg8AmPlb3i557pZOtM5u
XT5YuhaHUHm/TgKWWDEurUPoj00M5tJxh8+e6jZK8kt3Cx8wrp44dx1Ch/lo6ZpIskd3cCQyCmow
DNQDfQiv5m4QPBbuthCU6n4xjsfgyPuC8aLcFpNI8GEEczRi7KfBc9HT2/Dr6X7/pRd6C2W1qcIB
vtDSX5o//4eI/12uGcw2ZhMAKOS1sDrCbr7/dX9daI3CY1j8lCidCJSfjI1vf//mP9/+q+5Bwt3t
/khkSr51qWI8gP3VSfxCDEeq8HVP3ll/3SdSHDh+Plb6vQIF1h36Arc9HyUdVCgatAcNg/5ANTok
0aU9bNCf56Ok33oIvfXeC54LS3AIcXQZL/tOpHxt9QAr+2FAkFfNRlAXlb/m7dr7I+ZcPkq6tAL6
0t2vT/1C4AZWXv1R7/rxs3P0LugXdZTASXU/+S4phEpTelrdUTd2hnzzUXfmBC9SPoL61n3Jb4Mw
Omr3XSUkS7m8/sifB7OCwXiISO+1d8Sh+5fwqOj5oOb0v/lMHKqju/jx2ZFUw5NyFQGkHUIs38fu
4y6dDTcXbMOH8N/ePcZHV3HYz9cjE/vp6AdYo3+/7d51bx+6J//tSA4PAdGjF+dfSEMBJ0G8QE8J
+ueQ188/5nvSZpey/sek9qB3xf79EfsDG8Llwr1Itat5ee+J9Oae31Gy4n9R7v7dl2KSF8xlcZs2
U/7BOPY7F9n9JP5LPk6mFoR/QpVUPzluWPAs0qJhnRG7ceD5im8ILcBL7/DnPvOawMloZ/Y8hX/o
LYEkP/vTwjqQlddc2jsv3v3Naem03rZ9lJugfjH9Zps2hPo2FSzAG6vU6ei94wZzYVj03Sj8BTkO
6AZMEX2NGjRvKb4l/oazCX/wdHNm+oWDKOToNoxBBBbScmt4RQ/wojYBTudpB8qDTozQ2AABpA8d
bSuyhjzqNXjDvK4Goed7UX+mbhVCnAIDWMPqFUgjKL15NeH3o4t41R+OgsFjvkoiHxrVKtxbHAep
2gL5awnNuPasviJNjr4T2RVCJLD0cDsTeqtQkfZqgCWb31+npUQ2/4iO2tr/fwYdNB0CNVK0xQGM
2nfuEEMuP0NyxF4Iya1l+sHb3/aicAncbXtYqWL87kH90XGJXCtelFRQaA8aB7H77OQDyRIIRFN3
2M6o/5yPImO+VJg/v663Az9+nCLuCPKRgTnqeOye8pJq/qfv2Y4ZgvM12NnJYOY94UHxmv3vO8AJ
7ICODDzV5d5vA++fR8ebeYGHLMp2UvZAao6095UBUuBfahK6X9coHzl9z2ua7QfPeqfvD44eBsGz
Ynm9qpx/cOSTsUNuNFJOvDAM6K5Md5j4ihcoNHHag87jfuQh96ZHZzEuhSJThKFZ+wWBEwXqsIeI
xXejkeP5qriWul7dz73n2p/1Z4XQjHAa6I581n9UL6FUVGkPOiqogZc2ePzNuvzBA/zyIKR1ZLrf
2vnz/0SDo+d/uVh4TqDcOshR9JficuAmyund4Zj9/Fp8cB6LVkFaV6a7GB8wdKORolzS4mztcZ3H
wipIV1rdUa9A1g/74ZMKY0sLrPSHTrwoUo/Dq9bvDx5ikBn9pSKDIdY9xEpMC4Me4BZfoUifiuiU
A1yJq36M9HVUTK4pxH76uyYjFz1q8xBq7spbi/ylaiH/TFH5KRmn7ldfO5j4yqiHUBnpqKomooNh
/pq3G4qZGDbaThj243y4dC2ka4TuWtz++R+xS2VPPlI28AFkxS2eiVqHQxV5/pa3r8bdIHkaDabT
gWJxWtJsWXcpNnGnFzFIGnEeYHDBOKgAJnpfHGBcKfHpH30YeAVciRC36q/I7EV87xB51bu4kKpM
yXd0v/beU700+HYPsAR//i/v6N6b/fkfad3ETfDn/3afHDVOC8Or/otIwjiFUB4oiQOM23fXRQEN
E5f+wL8OX1zwQ6Bs23EwoSrl6LQfKmZRStuie0QoEXQKNj1sZfpr0SUOQyZGMQlS5lzdD/7jhQ8C
fZj+9/7hzB77j0tFtab8KLrfm8nQl/f7EJDVthMc3WPMKYAM4vX6y/HuMRkoewfXhXTZbtGih6p/
BPV+f+ovjMPuiIrrxmW3ZyPKGujT9l91yUJ9rUp+5UdZwbLyMcp/uu/nGw0mRoklfpwy0ua71FSn
ksb8Zwg3fxniu5PbV3ErB7jj70CxPvadsTrwAQzSdwEwCtXQPYDzA+JjOO0/D8JRfp/TXT/AQlwl
fSnxU4Y9xAeP4uKmHUCTtImSq7KoeoBvJfj76D2re3YIZX0XOEcfgOooAZeXKfv4p2NPVEareY1D
1KucE8c/upR/3L273T4O0BTmf3y7Z3JBhbE7KJhwaTdoXaXKyOrW0ftZ/3vf931VNNB0W3/UyyQY
JuuiOEOX6g+dYRkuvUIYmQYC+mNndsuOsQ9wMC5BvU5GL5fkAPf6Q1/NvKQ9iXSPG9jzvvfiikif
T+2RJZFWAIykjcS0B+5Pn52FGhMwpbHAAQbuJ8U7fYiEy/XAV6MBUGvpf+5NP6BwYLoTzCfcvrrL
cUOV4ouDfIgy5hu4bhzfJ/MU5l+Zqv9XcRc/GAK+oyym7yM2lJHNA5yO+1HfKaI+LWG61V3n+/7Y
ebnSaedF/aEdInP5J2Y21iG+GLddzMLi6YAJN3/X21Xrr+vHwY7lOESh6YMziNy+WjN1CFH3EWyc
tzi6iIA9+Ef/etQlu+pF8eZm5ksiyw95WuUAG7B54WXs9sMRnvK/HuX/6ux6KXylB7Ah7nwQDNNk
l7wBFkYNjfZNuHKenym36vbDKB9MFi2r0Pn+6EiRHyL/2aza3ciZADdzWbWv/5rxS2y/FEZjUGcH
CJ1JUirps0GBM/2///1/hhP501mQkF7jC87JEM/6+a4p8hBwJQT6B4h43DugNgyyj2rKTShMq9Jf
XVfK3A1wCib5cQ//9cTpewn+knP0CRRQX4ns0eKzYR0iA3PiTZ49FvC+P8GNdGaKV9JqCAJz7+bt
inL8gwIcKZ+VboRj+/v3B24yeE9nm2gu/4DXsEtQ/DhrVZ0ewE7ueCiPo9sCVPsg4dnp0V1/uuhD
AZUfbREijQP4O2fgZgZkSdSztveY7cdV4aw+C7p3+4MpyMj/+HZles0CB/1hrHyx+SqV2g8K0xtA
KOqlo7Ppvg/ePrDdTVjxH3PhMjh5ft7TS7C5Mf/kIcVgKOJbjZ8cQhe38d0KxCqHKDFsB/21GtQ/
ROJO9lMRUYdQmx1v6hVBYYewFrtPcVE4HYIF8jQYuE8jQfQV4GGHSMec9qcTcX52GX+NAwjAs5i4
rSqkDuINYnQhppSjYb5aR/DD0i+Vqkku8FLbXjpE6NpSN4MgzkfJBj2Au/BrEKMClI9Ne+/qfuwD
OIc1TKPKxlHRkE/ge3rrr1MD0oX5P2NiaWfhW22/BfEX7kROuqqrk7en8P/NCH4XxI/KKTf3nfH9
Rh/Vig7XMoWatPvBIziZfFC5+XuNqR95wzB2pur1PEQoTL4WFaaaqwcI/QgQG44L7Epl6EOkKjr9
hMLtXerrEIGlTuF0HAJ1euLNAJmopayHCOPk4+4uszhEHB3+7CIt9yHqyvG+nmG1jlU81iFwkeew
Xjjbd888RFjkPee4sH90Vshf8z3duP9WX/UDgR8VwbKHKMQRfqZQMIZK/M08BB/DDdylkScevxIP
sg7Bm5ARoF86URSm0vR6sHBUCXKIoGv2lg/xk5qftQ5Bu3mPneo89/8fd9e20zYQRH/FjyD1oVhN
Ql4qNYYUCZFGjUmlvrnGxS4mW8WxKj6p/9A3fqxnvF60Y29iIo8C4jEX2Tt7nTl75sxN1fxQ/UBO
sZko1VkgoZQZArXX/RNgXqrCtRn6VA27r1uoO2qZQVoXuvQUNVBind4VWpc+EqkKE2K8F6m3zNa3
mXOThyBEf7uuFzvfIHBgT6BY2ciT8SWAqwDgEu55TRdUU0oChF1E3CvyRwL7G67wNt459AbAsiz5
Mpag2OvZCRdmkz7+zZN7FhYNZGjaMOAqwhu4Ag04hhK3ydoAfQp4R1NoYcXJsT20KNDymj1/quXw
JoMwl0SGhAwouDA/VX5X79f2SA8hQ4jKFePhEKJ+p1VlNvPzNv/CDpfODwrBurQ3+gZ/O8Dbl5K1
0cVLoEoU3SsW0ElsLRMotTfjRIGTbUFQp3KenBJkrkCRu3F0meAqaXV77HI8JNyAijNGglDYGwkE
db1HQlc6UMosRnY8SYhLT7NfLBKRIApNoZ1L8m2mcE+lZ5rF6zaDcWcNnGdCozUODXHohxZDUuLi
qX5+ReKjwSb/8kn4iQiqN2xQJEBZRJ6MNNIWDSr3Jr1eJNBJrmdoZcNVfAbvLzffMSMgDtW1r3fH
jZcZah/BpzJPquBliWymIF2DCgTQxnFCnUiUbZklf7wgyh0iuRLKwbOskXYqoVWwjFa4LOZQvoRz
PEN6L3+qxJqlDv6e4GKbF7GBiK+ZLNvcie5pN882MYIa5+FyIiGyMI9+A0UlExwiBmOBgGSOjuF9
PhZYjjikijTK3fzNtmLd/juMjhMukhxo3DvvU4FovEDyr4YYaMUCDwUHKShXKfNToCTWf9RDdYd7
IdZrvoQrEYJVzFsrwQgPSwjXNxorwL74huHNNOQyLTcg65l+rQJwCZC45WT63ayn7iUbED2X4Dqz
aO12ozj4+9EI0mWolAmOyoeBRCmJa7uwIOoXrtTa+1KCbQh/0enGjYjhhQqlg1OEPxDz65atecHA
xyEH2Dfwsa3pvvWy/22CPqvIKGvMXr/XWCHNZ5cWIXtw3cwdIVsrhc9ud7eVemLvTXD7nCjAhmxt
StDnv5ZFI5fAl7hVCB//IWf6IbGXJJQmzcdt57Tdk2aED8O8colGHnZeuGyXnv0uEcm3Z6VLs/KV
Wdkx2HVuc5wj/Pr4HwAA//8=</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spPr>
    <a:solidFill>
      <a:schemeClr val="bg1">
        <a:lumMod val="95000"/>
      </a:schemeClr>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104773</xdr:rowOff>
    </xdr:from>
    <xdr:to>
      <xdr:col>29</xdr:col>
      <xdr:colOff>247650</xdr:colOff>
      <xdr:row>38</xdr:row>
      <xdr:rowOff>123825</xdr:rowOff>
    </xdr:to>
    <xdr:grpSp>
      <xdr:nvGrpSpPr>
        <xdr:cNvPr id="33" name="Group 32">
          <a:extLst>
            <a:ext uri="{FF2B5EF4-FFF2-40B4-BE49-F238E27FC236}">
              <a16:creationId xmlns:a16="http://schemas.microsoft.com/office/drawing/2014/main" id="{B49578BD-325F-480D-9BD8-A48BC4E097F1}"/>
            </a:ext>
          </a:extLst>
        </xdr:cNvPr>
        <xdr:cNvGrpSpPr/>
      </xdr:nvGrpSpPr>
      <xdr:grpSpPr>
        <a:xfrm>
          <a:off x="190500" y="104773"/>
          <a:ext cx="17735550" cy="7258052"/>
          <a:chOff x="28575" y="57148"/>
          <a:chExt cx="17735550" cy="7258052"/>
        </a:xfrm>
      </xdr:grpSpPr>
      <xdr:grpSp>
        <xdr:nvGrpSpPr>
          <xdr:cNvPr id="32" name="Group 31">
            <a:extLst>
              <a:ext uri="{FF2B5EF4-FFF2-40B4-BE49-F238E27FC236}">
                <a16:creationId xmlns:a16="http://schemas.microsoft.com/office/drawing/2014/main" id="{33E64DEE-42D3-452A-9BAC-2B0849129A85}"/>
              </a:ext>
            </a:extLst>
          </xdr:cNvPr>
          <xdr:cNvGrpSpPr/>
        </xdr:nvGrpSpPr>
        <xdr:grpSpPr>
          <a:xfrm>
            <a:off x="2428875" y="4924425"/>
            <a:ext cx="15335250" cy="2390775"/>
            <a:chOff x="2428875" y="4648200"/>
            <a:chExt cx="15335250" cy="2390775"/>
          </a:xfrm>
        </xdr:grpSpPr>
        <xdr:graphicFrame macro="">
          <xdr:nvGraphicFramePr>
            <xdr:cNvPr id="3" name="Chart 2">
              <a:extLst>
                <a:ext uri="{FF2B5EF4-FFF2-40B4-BE49-F238E27FC236}">
                  <a16:creationId xmlns:a16="http://schemas.microsoft.com/office/drawing/2014/main" id="{1EC5BAB0-6B10-4661-94BD-A08DEBFEB1A2}"/>
                </a:ext>
              </a:extLst>
            </xdr:cNvPr>
            <xdr:cNvGraphicFramePr>
              <a:graphicFrameLocks/>
            </xdr:cNvGraphicFramePr>
          </xdr:nvGraphicFramePr>
          <xdr:xfrm>
            <a:off x="2428875" y="4648200"/>
            <a:ext cx="7705725" cy="23907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B20DE73-DEBF-49FC-933B-E76E754E5869}"/>
                </a:ext>
              </a:extLst>
            </xdr:cNvPr>
            <xdr:cNvGraphicFramePr>
              <a:graphicFrameLocks/>
            </xdr:cNvGraphicFramePr>
          </xdr:nvGraphicFramePr>
          <xdr:xfrm>
            <a:off x="10191751" y="4648200"/>
            <a:ext cx="7572374" cy="2390775"/>
          </xdr:xfrm>
          <a:graphic>
            <a:graphicData uri="http://schemas.openxmlformats.org/drawingml/2006/chart">
              <c:chart xmlns:c="http://schemas.openxmlformats.org/drawingml/2006/chart" xmlns:r="http://schemas.openxmlformats.org/officeDocument/2006/relationships" r:id="rId2"/>
            </a:graphicData>
          </a:graphic>
        </xdr:graphicFrame>
      </xdr:grpSp>
      <xdr:graphicFrame macro="">
        <xdr:nvGraphicFramePr>
          <xdr:cNvPr id="5" name="Chart 4">
            <a:extLst>
              <a:ext uri="{FF2B5EF4-FFF2-40B4-BE49-F238E27FC236}">
                <a16:creationId xmlns:a16="http://schemas.microsoft.com/office/drawing/2014/main" id="{93851A4B-7CE3-4A73-BC72-A0801BDFC4BC}"/>
              </a:ext>
            </a:extLst>
          </xdr:cNvPr>
          <xdr:cNvGraphicFramePr>
            <a:graphicFrameLocks/>
          </xdr:cNvGraphicFramePr>
        </xdr:nvGraphicFramePr>
        <xdr:xfrm>
          <a:off x="14192250" y="1066800"/>
          <a:ext cx="3552825" cy="3781425"/>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24" name="Group 23">
            <a:extLst>
              <a:ext uri="{FF2B5EF4-FFF2-40B4-BE49-F238E27FC236}">
                <a16:creationId xmlns:a16="http://schemas.microsoft.com/office/drawing/2014/main" id="{57386301-17DB-412B-9AE7-90D28F2AD63B}"/>
              </a:ext>
            </a:extLst>
          </xdr:cNvPr>
          <xdr:cNvGrpSpPr/>
        </xdr:nvGrpSpPr>
        <xdr:grpSpPr>
          <a:xfrm>
            <a:off x="2457451" y="1009650"/>
            <a:ext cx="11668124" cy="942975"/>
            <a:chOff x="1743076" y="1095375"/>
            <a:chExt cx="10515599" cy="942975"/>
          </a:xfrm>
          <a:solidFill>
            <a:srgbClr val="00AEEF"/>
          </a:solidFill>
        </xdr:grpSpPr>
        <xdr:grpSp>
          <xdr:nvGrpSpPr>
            <xdr:cNvPr id="20" name="Group 19">
              <a:extLst>
                <a:ext uri="{FF2B5EF4-FFF2-40B4-BE49-F238E27FC236}">
                  <a16:creationId xmlns:a16="http://schemas.microsoft.com/office/drawing/2014/main" id="{52200A98-5D31-4318-A058-D099037C5E22}"/>
                </a:ext>
              </a:extLst>
            </xdr:cNvPr>
            <xdr:cNvGrpSpPr/>
          </xdr:nvGrpSpPr>
          <xdr:grpSpPr>
            <a:xfrm>
              <a:off x="1743076" y="1095375"/>
              <a:ext cx="2185302" cy="942975"/>
              <a:chOff x="1743076" y="1095375"/>
              <a:chExt cx="2185302" cy="942975"/>
            </a:xfrm>
            <a:grpFill/>
          </xdr:grpSpPr>
          <xdr:sp macro="" textlink="">
            <xdr:nvSpPr>
              <xdr:cNvPr id="8" name="Rectangle: Rounded Corners 7">
                <a:extLst>
                  <a:ext uri="{FF2B5EF4-FFF2-40B4-BE49-F238E27FC236}">
                    <a16:creationId xmlns:a16="http://schemas.microsoft.com/office/drawing/2014/main" id="{ECA10E7A-83CB-407F-9473-4ED68842972D}"/>
                  </a:ext>
                </a:extLst>
              </xdr:cNvPr>
              <xdr:cNvSpPr/>
            </xdr:nvSpPr>
            <xdr:spPr>
              <a:xfrm>
                <a:off x="1743076" y="1095375"/>
                <a:ext cx="2185302" cy="9334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Average</a:t>
                </a:r>
                <a:r>
                  <a:rPr lang="en-IN" sz="1400"/>
                  <a:t> </a:t>
                </a:r>
                <a:r>
                  <a:rPr lang="en-IN" sz="1400" b="1"/>
                  <a:t>Global</a:t>
                </a:r>
                <a:r>
                  <a:rPr lang="en-IN" sz="1400"/>
                  <a:t> </a:t>
                </a:r>
                <a:r>
                  <a:rPr lang="en-IN" sz="1400" b="1"/>
                  <a:t>Happiness</a:t>
                </a:r>
              </a:p>
            </xdr:txBody>
          </xdr:sp>
          <xdr:sp macro="" textlink="'Pivot Data'!$H$16">
            <xdr:nvSpPr>
              <xdr:cNvPr id="12" name="TextBox 11">
                <a:extLst>
                  <a:ext uri="{FF2B5EF4-FFF2-40B4-BE49-F238E27FC236}">
                    <a16:creationId xmlns:a16="http://schemas.microsoft.com/office/drawing/2014/main" id="{98CEC551-DA86-422A-986B-C9EF5E75C502}"/>
                  </a:ext>
                </a:extLst>
              </xdr:cNvPr>
              <xdr:cNvSpPr txBox="1"/>
            </xdr:nvSpPr>
            <xdr:spPr>
              <a:xfrm>
                <a:off x="1743076" y="1509712"/>
                <a:ext cx="2185302" cy="52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F2A796-3D75-45E7-9A00-C05880296C94}" type="TxLink">
                  <a:rPr lang="en-US" sz="1400" b="0" i="0" u="none" strike="noStrike">
                    <a:ln>
                      <a:solidFill>
                        <a:schemeClr val="bg1"/>
                      </a:solidFill>
                    </a:ln>
                    <a:solidFill>
                      <a:schemeClr val="bg1"/>
                    </a:solidFill>
                    <a:latin typeface="Calibri"/>
                    <a:ea typeface="Calibri"/>
                    <a:cs typeface="Calibri"/>
                  </a:rPr>
                  <a:pPr algn="ctr"/>
                  <a:t>6.61</a:t>
                </a:fld>
                <a:endParaRPr lang="en-IN" sz="1400">
                  <a:ln>
                    <a:solidFill>
                      <a:schemeClr val="bg1"/>
                    </a:solidFill>
                  </a:ln>
                  <a:solidFill>
                    <a:schemeClr val="bg1"/>
                  </a:solidFill>
                </a:endParaRPr>
              </a:p>
            </xdr:txBody>
          </xdr:sp>
        </xdr:grpSp>
        <xdr:grpSp>
          <xdr:nvGrpSpPr>
            <xdr:cNvPr id="23" name="Group 22">
              <a:extLst>
                <a:ext uri="{FF2B5EF4-FFF2-40B4-BE49-F238E27FC236}">
                  <a16:creationId xmlns:a16="http://schemas.microsoft.com/office/drawing/2014/main" id="{2ADECC4B-0E28-4E09-9391-C80540E71ED0}"/>
                </a:ext>
              </a:extLst>
            </xdr:cNvPr>
            <xdr:cNvGrpSpPr/>
          </xdr:nvGrpSpPr>
          <xdr:grpSpPr>
            <a:xfrm>
              <a:off x="4231430" y="1095375"/>
              <a:ext cx="8027245" cy="933450"/>
              <a:chOff x="4231430" y="1095375"/>
              <a:chExt cx="8027245" cy="933450"/>
            </a:xfrm>
            <a:grpFill/>
          </xdr:grpSpPr>
          <xdr:sp macro="" textlink="">
            <xdr:nvSpPr>
              <xdr:cNvPr id="11" name="Rectangle: Rounded Corners 10">
                <a:extLst>
                  <a:ext uri="{FF2B5EF4-FFF2-40B4-BE49-F238E27FC236}">
                    <a16:creationId xmlns:a16="http://schemas.microsoft.com/office/drawing/2014/main" id="{45290674-8669-4F0B-8897-F8336444BD4A}"/>
                  </a:ext>
                </a:extLst>
              </xdr:cNvPr>
              <xdr:cNvSpPr/>
            </xdr:nvSpPr>
            <xdr:spPr>
              <a:xfrm>
                <a:off x="9563099" y="1095375"/>
                <a:ext cx="2695575" cy="9334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lt1"/>
                    </a:solidFill>
                    <a:latin typeface="+mn-lt"/>
                    <a:ea typeface="+mn-ea"/>
                    <a:cs typeface="+mn-cs"/>
                  </a:rPr>
                  <a:t>Highest Scoring Region</a:t>
                </a:r>
              </a:p>
            </xdr:txBody>
          </xdr:sp>
          <xdr:sp macro="" textlink="'Pivot Data'!H109">
            <xdr:nvSpPr>
              <xdr:cNvPr id="14" name="TextBox 13">
                <a:extLst>
                  <a:ext uri="{FF2B5EF4-FFF2-40B4-BE49-F238E27FC236}">
                    <a16:creationId xmlns:a16="http://schemas.microsoft.com/office/drawing/2014/main" id="{91265C24-AD62-4CFB-99E8-5BACEC0E4386}"/>
                  </a:ext>
                </a:extLst>
              </xdr:cNvPr>
              <xdr:cNvSpPr txBox="1"/>
            </xdr:nvSpPr>
            <xdr:spPr>
              <a:xfrm>
                <a:off x="9563099" y="1495425"/>
                <a:ext cx="2695576" cy="52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CF3452-6D90-40B5-AEAB-CB5E65501D1F}" type="TxLink">
                  <a:rPr lang="en-US" sz="1400" b="0" i="0" u="none" strike="noStrike">
                    <a:ln>
                      <a:solidFill>
                        <a:schemeClr val="bg1"/>
                      </a:solidFill>
                    </a:ln>
                    <a:solidFill>
                      <a:schemeClr val="bg1"/>
                    </a:solidFill>
                    <a:latin typeface="Calibri"/>
                    <a:ea typeface="Calibri"/>
                    <a:cs typeface="Calibri"/>
                  </a:rPr>
                  <a:pPr marL="0" indent="0" algn="ctr"/>
                  <a:t>Australia and New Zealand – 7.29</a:t>
                </a:fld>
                <a:endParaRPr lang="en-IN" sz="1400" b="0" i="0" u="none" strike="noStrike">
                  <a:ln>
                    <a:solidFill>
                      <a:schemeClr val="bg1"/>
                    </a:solidFill>
                  </a:ln>
                  <a:solidFill>
                    <a:schemeClr val="bg1"/>
                  </a:solidFill>
                  <a:latin typeface="Calibri"/>
                  <a:ea typeface="Calibri"/>
                  <a:cs typeface="Calibri"/>
                </a:endParaRPr>
              </a:p>
            </xdr:txBody>
          </xdr:sp>
          <xdr:grpSp>
            <xdr:nvGrpSpPr>
              <xdr:cNvPr id="22" name="Group 21">
                <a:extLst>
                  <a:ext uri="{FF2B5EF4-FFF2-40B4-BE49-F238E27FC236}">
                    <a16:creationId xmlns:a16="http://schemas.microsoft.com/office/drawing/2014/main" id="{41395446-52E2-4B40-AA27-513DE203E549}"/>
                  </a:ext>
                </a:extLst>
              </xdr:cNvPr>
              <xdr:cNvGrpSpPr/>
            </xdr:nvGrpSpPr>
            <xdr:grpSpPr>
              <a:xfrm>
                <a:off x="4231430" y="1095375"/>
                <a:ext cx="5020119" cy="933450"/>
                <a:chOff x="4231430" y="1095375"/>
                <a:chExt cx="5020119" cy="933450"/>
              </a:xfrm>
              <a:grpFill/>
            </xdr:grpSpPr>
            <xdr:sp macro="" textlink="">
              <xdr:nvSpPr>
                <xdr:cNvPr id="10" name="Rectangle: Rounded Corners 9">
                  <a:extLst>
                    <a:ext uri="{FF2B5EF4-FFF2-40B4-BE49-F238E27FC236}">
                      <a16:creationId xmlns:a16="http://schemas.microsoft.com/office/drawing/2014/main" id="{5D31EA03-3273-4F28-9769-8D86E24F0A3B}"/>
                    </a:ext>
                  </a:extLst>
                </xdr:cNvPr>
                <xdr:cNvSpPr/>
              </xdr:nvSpPr>
              <xdr:spPr>
                <a:xfrm>
                  <a:off x="6703783" y="1095375"/>
                  <a:ext cx="2543176" cy="9334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lt1"/>
                      </a:solidFill>
                      <a:latin typeface="+mn-lt"/>
                      <a:ea typeface="+mn-ea"/>
                      <a:cs typeface="+mn-cs"/>
                    </a:rPr>
                    <a:t>Country – Score &amp; Rank</a:t>
                  </a:r>
                </a:p>
              </xdr:txBody>
            </xdr:sp>
            <xdr:sp macro="" textlink="'Pivot Data'!G67">
              <xdr:nvSpPr>
                <xdr:cNvPr id="13" name="TextBox 12">
                  <a:extLst>
                    <a:ext uri="{FF2B5EF4-FFF2-40B4-BE49-F238E27FC236}">
                      <a16:creationId xmlns:a16="http://schemas.microsoft.com/office/drawing/2014/main" id="{312D0CB3-AE6A-470F-B0CD-C923BA1D9419}"/>
                    </a:ext>
                  </a:extLst>
                </xdr:cNvPr>
                <xdr:cNvSpPr txBox="1"/>
              </xdr:nvSpPr>
              <xdr:spPr>
                <a:xfrm>
                  <a:off x="6715125" y="1476375"/>
                  <a:ext cx="2536424" cy="528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DF9A32-418D-430A-B169-3AD4CE6A1E3E}" type="TxLink">
                    <a:rPr lang="en-US" sz="1400" b="0" i="0" u="none" strike="noStrike">
                      <a:ln>
                        <a:solidFill>
                          <a:schemeClr val="bg1"/>
                        </a:solidFill>
                      </a:ln>
                      <a:solidFill>
                        <a:schemeClr val="bg1"/>
                      </a:solidFill>
                      <a:latin typeface="Calibri"/>
                      <a:ea typeface="Calibri"/>
                      <a:cs typeface="Calibri"/>
                    </a:rPr>
                    <a:pPr marL="0" indent="0" algn="ctr"/>
                    <a:t>#REF!</a:t>
                  </a:fld>
                  <a:endParaRPr lang="en-IN" sz="1400" b="0" i="0" u="none" strike="noStrike">
                    <a:ln>
                      <a:solidFill>
                        <a:schemeClr val="bg1"/>
                      </a:solidFill>
                    </a:ln>
                    <a:solidFill>
                      <a:schemeClr val="bg1"/>
                    </a:solidFill>
                    <a:latin typeface="Calibri"/>
                    <a:ea typeface="Calibri"/>
                    <a:cs typeface="Calibri"/>
                  </a:endParaRPr>
                </a:p>
              </xdr:txBody>
            </xdr:sp>
            <xdr:grpSp>
              <xdr:nvGrpSpPr>
                <xdr:cNvPr id="21" name="Group 20">
                  <a:extLst>
                    <a:ext uri="{FF2B5EF4-FFF2-40B4-BE49-F238E27FC236}">
                      <a16:creationId xmlns:a16="http://schemas.microsoft.com/office/drawing/2014/main" id="{4B7CE2A1-2E6F-4D04-A0CA-542B915546A0}"/>
                    </a:ext>
                  </a:extLst>
                </xdr:cNvPr>
                <xdr:cNvGrpSpPr/>
              </xdr:nvGrpSpPr>
              <xdr:grpSpPr>
                <a:xfrm>
                  <a:off x="4231430" y="1095375"/>
                  <a:ext cx="2156213" cy="933450"/>
                  <a:chOff x="4231430" y="1095375"/>
                  <a:chExt cx="2156213" cy="933450"/>
                </a:xfrm>
                <a:grpFill/>
              </xdr:grpSpPr>
              <xdr:sp macro="" textlink="">
                <xdr:nvSpPr>
                  <xdr:cNvPr id="9" name="Rectangle: Rounded Corners 8">
                    <a:extLst>
                      <a:ext uri="{FF2B5EF4-FFF2-40B4-BE49-F238E27FC236}">
                        <a16:creationId xmlns:a16="http://schemas.microsoft.com/office/drawing/2014/main" id="{FCFFB5B1-AF42-4659-889F-62D343E557D7}"/>
                      </a:ext>
                    </a:extLst>
                  </xdr:cNvPr>
                  <xdr:cNvSpPr/>
                </xdr:nvSpPr>
                <xdr:spPr>
                  <a:xfrm>
                    <a:off x="4244518" y="1095375"/>
                    <a:ext cx="2143125" cy="933450"/>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a:solidFill>
                          <a:schemeClr val="lt1"/>
                        </a:solidFill>
                        <a:latin typeface="+mn-lt"/>
                        <a:ea typeface="+mn-ea"/>
                        <a:cs typeface="+mn-cs"/>
                      </a:rPr>
                      <a:t>Top Ranked Country</a:t>
                    </a:r>
                  </a:p>
                </xdr:txBody>
              </xdr:sp>
              <xdr:sp macro="" textlink="'Pivot Data'!F65">
                <xdr:nvSpPr>
                  <xdr:cNvPr id="15" name="TextBox 14">
                    <a:extLst>
                      <a:ext uri="{FF2B5EF4-FFF2-40B4-BE49-F238E27FC236}">
                        <a16:creationId xmlns:a16="http://schemas.microsoft.com/office/drawing/2014/main" id="{2B0E8AA2-D4F3-46D4-A38C-9F3247F99B32}"/>
                      </a:ext>
                    </a:extLst>
                  </xdr:cNvPr>
                  <xdr:cNvSpPr txBox="1"/>
                </xdr:nvSpPr>
                <xdr:spPr>
                  <a:xfrm>
                    <a:off x="4231430" y="1514475"/>
                    <a:ext cx="2153077"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60FF6F-B4DD-485F-AD59-04F1E3D3327B}" type="TxLink">
                      <a:rPr lang="en-US" sz="1400" b="0" i="0" u="none" strike="noStrike">
                        <a:ln>
                          <a:solidFill>
                            <a:schemeClr val="bg1"/>
                          </a:solidFill>
                        </a:ln>
                        <a:solidFill>
                          <a:schemeClr val="bg1"/>
                        </a:solidFill>
                        <a:latin typeface="Calibri"/>
                        <a:ea typeface="Calibri"/>
                        <a:cs typeface="Calibri"/>
                      </a:rPr>
                      <a:pPr marL="0" indent="0" algn="ctr"/>
                      <a:t>Switzerland</a:t>
                    </a:fld>
                    <a:endParaRPr lang="en-IN" sz="1400" b="0" i="0" u="none" strike="noStrike">
                      <a:ln>
                        <a:solidFill>
                          <a:schemeClr val="bg1"/>
                        </a:solidFill>
                      </a:ln>
                      <a:solidFill>
                        <a:schemeClr val="bg1"/>
                      </a:solidFill>
                      <a:latin typeface="Calibri"/>
                      <a:ea typeface="Calibri"/>
                      <a:cs typeface="Calibri"/>
                    </a:endParaRPr>
                  </a:p>
                </xdr:txBody>
              </xdr:sp>
            </xdr:grpSp>
          </xdr:grpSp>
        </xdr:grpSp>
      </xdr:grpSp>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FF5BE4C5-166E-4F2C-9F22-F2D0AA3A7A31}"/>
                  </a:ext>
                </a:extLst>
              </xdr:cNvPr>
              <xdr:cNvGraphicFramePr/>
            </xdr:nvGraphicFramePr>
            <xdr:xfrm>
              <a:off x="10772775" y="76201"/>
              <a:ext cx="6972300" cy="75247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934700" y="123826"/>
                <a:ext cx="6972300"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1" name="Group 30">
            <a:extLst>
              <a:ext uri="{FF2B5EF4-FFF2-40B4-BE49-F238E27FC236}">
                <a16:creationId xmlns:a16="http://schemas.microsoft.com/office/drawing/2014/main" id="{2D79EB76-E5EB-4341-B1EF-3989A81B0C3E}"/>
              </a:ext>
            </a:extLst>
          </xdr:cNvPr>
          <xdr:cNvGrpSpPr/>
        </xdr:nvGrpSpPr>
        <xdr:grpSpPr>
          <a:xfrm>
            <a:off x="2428875" y="2077004"/>
            <a:ext cx="11693524" cy="2771221"/>
            <a:chOff x="2447925" y="2096054"/>
            <a:chExt cx="11693524" cy="2480708"/>
          </a:xfrm>
          <a:solidFill>
            <a:schemeClr val="lt1"/>
          </a:solidFill>
        </xdr:grpSpPr>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CAE3B86C-0C55-467E-B164-A1780B2704E6}"/>
                    </a:ext>
                  </a:extLst>
                </xdr:cNvPr>
                <xdr:cNvGraphicFramePr/>
              </xdr:nvGraphicFramePr>
              <xdr:xfrm>
                <a:off x="2447925" y="2096054"/>
                <a:ext cx="3657600" cy="2480707"/>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47925" y="2096054"/>
                  <a:ext cx="3657600" cy="24807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17" name="Chart 16">
              <a:extLst>
                <a:ext uri="{FF2B5EF4-FFF2-40B4-BE49-F238E27FC236}">
                  <a16:creationId xmlns:a16="http://schemas.microsoft.com/office/drawing/2014/main" id="{B7551C59-DFCA-421C-94C9-E45EFA53DDF2}"/>
                </a:ext>
              </a:extLst>
            </xdr:cNvPr>
            <xdr:cNvGraphicFramePr>
              <a:graphicFrameLocks/>
            </xdr:cNvGraphicFramePr>
          </xdr:nvGraphicFramePr>
          <xdr:xfrm>
            <a:off x="10207625" y="2105025"/>
            <a:ext cx="3933824" cy="247173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8" name="Chart 17">
              <a:extLst>
                <a:ext uri="{FF2B5EF4-FFF2-40B4-BE49-F238E27FC236}">
                  <a16:creationId xmlns:a16="http://schemas.microsoft.com/office/drawing/2014/main" id="{95366874-BEB7-49E7-A8FA-A71E610E4294}"/>
                </a:ext>
              </a:extLst>
            </xdr:cNvPr>
            <xdr:cNvGraphicFramePr>
              <a:graphicFrameLocks/>
            </xdr:cNvGraphicFramePr>
          </xdr:nvGraphicFramePr>
          <xdr:xfrm>
            <a:off x="6175375" y="2105488"/>
            <a:ext cx="3962400" cy="2471274"/>
          </xdr:xfrm>
          <a:graphic>
            <a:graphicData uri="http://schemas.openxmlformats.org/drawingml/2006/chart">
              <c:chart xmlns:c="http://schemas.openxmlformats.org/drawingml/2006/chart" xmlns:r="http://schemas.openxmlformats.org/officeDocument/2006/relationships" r:id="rId6"/>
            </a:graphicData>
          </a:graphic>
        </xdr:graphicFrame>
      </xdr:grpSp>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2D8CA6D9-821A-499B-91F7-2B5A8BBC5F27}"/>
                  </a:ext>
                </a:extLst>
              </xdr:cNvPr>
              <xdr:cNvGraphicFramePr/>
            </xdr:nvGraphicFramePr>
            <xdr:xfrm>
              <a:off x="28575" y="57148"/>
              <a:ext cx="2362200" cy="7248528"/>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90500" y="104773"/>
                <a:ext cx="2362200" cy="7248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TextBox 27">
            <a:extLst>
              <a:ext uri="{FF2B5EF4-FFF2-40B4-BE49-F238E27FC236}">
                <a16:creationId xmlns:a16="http://schemas.microsoft.com/office/drawing/2014/main" id="{724B412B-67AC-4287-BBAD-AE80F6022316}"/>
              </a:ext>
            </a:extLst>
          </xdr:cNvPr>
          <xdr:cNvSpPr txBox="1"/>
        </xdr:nvSpPr>
        <xdr:spPr>
          <a:xfrm>
            <a:off x="2457451" y="80962"/>
            <a:ext cx="8201024" cy="738188"/>
          </a:xfrm>
          <a:prstGeom prst="rect">
            <a:avLst/>
          </a:prstGeom>
          <a:solidFill>
            <a:srgbClr val="00AEE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4000" b="1">
                <a:solidFill>
                  <a:schemeClr val="bg1"/>
                </a:solidFill>
              </a:rPr>
              <a:t>The World Happiness Dashboard</a:t>
            </a:r>
          </a:p>
        </xdr:txBody>
      </xdr:sp>
    </xdr:grpSp>
    <xdr:clientData/>
  </xdr:twoCellAnchor>
  <xdr:oneCellAnchor>
    <xdr:from>
      <xdr:col>13</xdr:col>
      <xdr:colOff>476250</xdr:colOff>
      <xdr:row>2</xdr:row>
      <xdr:rowOff>142875</xdr:rowOff>
    </xdr:from>
    <xdr:ext cx="184731" cy="264560"/>
    <xdr:sp macro="" textlink="">
      <xdr:nvSpPr>
        <xdr:cNvPr id="29" name="TextBox 28">
          <a:extLst>
            <a:ext uri="{FF2B5EF4-FFF2-40B4-BE49-F238E27FC236}">
              <a16:creationId xmlns:a16="http://schemas.microsoft.com/office/drawing/2014/main" id="{19A7946A-63CF-49E0-806F-BDF85FDDD06C}"/>
            </a:ext>
          </a:extLst>
        </xdr:cNvPr>
        <xdr:cNvSpPr txBox="1"/>
      </xdr:nvSpPr>
      <xdr:spPr>
        <a:xfrm>
          <a:off x="8401050" y="52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09.455251504631" createdVersion="7" refreshedVersion="7" minRefreshableVersion="3" recordCount="782" xr:uid="{591A0885-5559-470F-8F7E-EC5D43811230}">
  <cacheSource type="worksheet">
    <worksheetSource name="Happiness"/>
  </cacheSource>
  <cacheFields count="11">
    <cacheField name="Year" numFmtId="0">
      <sharedItems containsSemiMixedTypes="0" containsString="0" containsNumber="1" containsInteger="1" minValue="2015" maxValue="2019" count="5">
        <n v="2015"/>
        <n v="2016"/>
        <n v="2017"/>
        <n v="2018"/>
        <n v="2019"/>
      </sharedItems>
    </cacheField>
    <cacheField name="Country" numFmtId="0">
      <sharedItems count="169">
        <s v="Switzerland"/>
        <s v="Iceland"/>
        <s v="Denmark"/>
        <s v="Norway"/>
        <s v="Canada"/>
        <s v="Finland"/>
        <s v="Netherlands"/>
        <s v="Sweden"/>
        <s v="New Zealand"/>
        <s v="Australia"/>
        <s v="Israel"/>
        <s v="Costa Rica"/>
        <s v="Austria"/>
        <s v="Mexico"/>
        <s v="United States"/>
        <s v="Brazil"/>
        <s v="Luxembourg"/>
        <s v="Ireland"/>
        <s v="Belgium"/>
        <s v="United Arab Emirates"/>
        <s v="United Kingdom"/>
        <s v="Oman"/>
        <s v="Venezuela"/>
        <s v="Singapore"/>
        <s v="Panama"/>
        <s v="Germany"/>
        <s v="Chile"/>
        <s v="Qatar"/>
        <s v="France"/>
        <s v="Argentina"/>
        <s v="Czech Republic"/>
        <s v="Uruguay"/>
        <s v="Colombia"/>
        <s v="Thailand"/>
        <s v="Saudi Arabia"/>
        <s v="Spain"/>
        <s v="Malta"/>
        <s v="Taiwan"/>
        <s v="Kuwait"/>
        <s v="Suriname"/>
        <s v="Trinidad and Tobago"/>
        <s v="El Salvador"/>
        <s v="Guatemala"/>
        <s v="Uzbekistan"/>
        <s v="Slovakia"/>
        <s v="Japan"/>
        <s v="South Korea"/>
        <s v="Ecuador"/>
        <s v="Bahrain"/>
        <s v="Italy"/>
        <s v="Bolivia"/>
        <s v="Moldova"/>
        <s v="Paraguay"/>
        <s v="Kazakhstan"/>
        <s v="Slovenia"/>
        <s v="Lithuania"/>
        <s v="Nicaragua"/>
        <s v="Peru"/>
        <s v="Belarus"/>
        <s v="Poland"/>
        <s v="Malaysia"/>
        <s v="Croatia"/>
        <s v="Libya"/>
        <s v="Russia"/>
        <s v="Jamaica"/>
        <s v="North Cyprus"/>
        <s v="Cyprus"/>
        <s v="Algeria"/>
        <s v="Kosovo"/>
        <s v="Turkmenistan"/>
        <s v="Mauritius"/>
        <s v="Hong Kong"/>
        <s v="Estonia"/>
        <s v="Indonesia"/>
        <s v="Vietnam"/>
        <s v="Turkey"/>
        <s v="Kyrgyzstan"/>
        <s v="Nigeria"/>
        <s v="Bhutan"/>
        <s v="Azerbaijan"/>
        <s v="Pakistan"/>
        <s v="Jordan"/>
        <s v="Montenegro"/>
        <s v="China"/>
        <s v="Zambia"/>
        <s v="Romania"/>
        <s v="Serbia"/>
        <s v="Portugal"/>
        <s v="Latvia"/>
        <s v="Philippines"/>
        <s v="Somaliland region"/>
        <s v="Morocco"/>
        <s v="Macedonia"/>
        <s v="Mozambique"/>
        <s v="Albania"/>
        <s v="Bosnia and Herzegovina"/>
        <s v="Lesotho"/>
        <s v="Dominican Republic"/>
        <s v="Laos"/>
        <s v="Mongolia"/>
        <s v="Swaziland"/>
        <s v="Greece"/>
        <s v="Lebanon"/>
        <s v="Hungary"/>
        <s v="Honduras"/>
        <s v="Tajikistan"/>
        <s v="Tunisia"/>
        <s v="Palestinian Territories"/>
        <s v="Bangladesh"/>
        <s v="Iran"/>
        <s v="Ukraine"/>
        <s v="Iraq"/>
        <s v="South Africa"/>
        <s v="Ghana"/>
        <s v="Zimbabwe"/>
        <s v="Liberia"/>
        <s v="India"/>
        <s v="Sudan"/>
        <s v="Haiti"/>
        <s v="Congo (Kinshasa)"/>
        <s v="Nepal"/>
        <s v="Ethiopia"/>
        <s v="Sierra Leone"/>
        <s v="Mauritania"/>
        <s v="Kenya"/>
        <s v="Djibouti"/>
        <s v="Armenia"/>
        <s v="Botswana"/>
        <s v="Myanmar"/>
        <s v="Georgia"/>
        <s v="Malawi"/>
        <s v="Sri Lanka"/>
        <s v="Cameroon"/>
        <s v="Bulgaria"/>
        <s v="Egypt"/>
        <s v="Yemen"/>
        <s v="Angola"/>
        <s v="Mali"/>
        <s v="Congo (Brazzaville)"/>
        <s v="Comoros"/>
        <s v="Uganda"/>
        <s v="Senegal"/>
        <s v="Gabon"/>
        <s v="Niger"/>
        <s v="Cambodia"/>
        <s v="Tanzania"/>
        <s v="Madagascar"/>
        <s v="Central African Republic"/>
        <s v="Chad"/>
        <s v="Guinea"/>
        <s v="Ivory Coast"/>
        <s v="Burkina Faso"/>
        <s v="Afghanistan"/>
        <s v="Rwanda"/>
        <s v="Benin"/>
        <s v="Syria"/>
        <s v="Burundi"/>
        <s v="Togo"/>
        <s v="Puerto Rico"/>
        <s v="Belize"/>
        <s v="Somalia"/>
        <s v="Namibia"/>
        <s v="South Sudan"/>
        <s v="Taiwan Province of China"/>
        <s v="Hong Kong S.A.R., China"/>
        <s v="Trinidad &amp; Tobago"/>
        <s v="Northern Cyprus"/>
        <s v="North Macedonia"/>
        <s v="Gambia"/>
      </sharedItems>
    </cacheField>
    <cacheField name="Region" numFmtId="0">
      <sharedItems count="11">
        <s v="Western Europe"/>
        <s v="North America"/>
        <s v="Australia and New Zealand"/>
        <s v="Middle East and Northern Africa"/>
        <s v="Latin America and Caribbean"/>
        <s v="Southeastern Asia"/>
        <s v="Central and Eastern Europe"/>
        <s v="Eastern Asia"/>
        <s v="Sub-Saharan Africa"/>
        <s v="Southern Asia"/>
        <s v="unknown"/>
      </sharedItems>
    </cacheField>
    <cacheField name="Happiness Rank" numFmtId="0">
      <sharedItems containsSemiMixedTypes="0" containsString="0" containsNumber="1" containsInteger="1" minValue="1" maxValue="158"/>
    </cacheField>
    <cacheField name="Happiness Score" numFmtId="2">
      <sharedItems containsSemiMixedTypes="0" containsString="0" containsNumber="1" minValue="2.6930000782012899" maxValue="7.7690000000000001" count="716">
        <n v="7.5869999999999997"/>
        <n v="7.5609999999999999"/>
        <n v="7.5270000000000001"/>
        <n v="7.5220000000000002"/>
        <n v="7.4269999999999996"/>
        <n v="7.4059999999999997"/>
        <n v="7.3780000000000001"/>
        <n v="7.3639999999999999"/>
        <n v="7.2859999999999996"/>
        <n v="7.2839999999999998"/>
        <n v="7.2779999999999996"/>
        <n v="7.226"/>
        <n v="7.2"/>
        <n v="7.1870000000000003"/>
        <n v="7.1189999999999998"/>
        <n v="6.9829999999999997"/>
        <n v="6.9459999999999997"/>
        <n v="6.94"/>
        <n v="6.9370000000000003"/>
        <n v="6.9009999999999998"/>
        <n v="6.867"/>
        <n v="6.8529999999999998"/>
        <n v="6.81"/>
        <n v="6.798"/>
        <n v="6.7859999999999996"/>
        <n v="6.75"/>
        <n v="6.67"/>
        <n v="6.6109999999999998"/>
        <n v="6.5750000000000002"/>
        <n v="6.5739999999999998"/>
        <n v="6.5049999999999999"/>
        <n v="6.4850000000000003"/>
        <n v="6.4770000000000003"/>
        <n v="6.4550000000000001"/>
        <n v="6.4109999999999996"/>
        <n v="6.3289999999999997"/>
        <n v="6.3019999999999996"/>
        <n v="6.298"/>
        <n v="6.2949999999999999"/>
        <n v="6.2690000000000001"/>
        <n v="6.1680000000000001"/>
        <n v="6.13"/>
        <n v="6.1230000000000002"/>
        <n v="6.0030000000000001"/>
        <n v="5.9950000000000001"/>
        <n v="5.9870000000000001"/>
        <n v="5.984"/>
        <n v="5.9749999999999996"/>
        <n v="5.96"/>
        <n v="5.9480000000000004"/>
        <n v="5.89"/>
        <n v="5.8890000000000002"/>
        <n v="5.8780000000000001"/>
        <n v="5.8550000000000004"/>
        <n v="5.8479999999999999"/>
        <n v="5.8330000000000002"/>
        <n v="5.8280000000000003"/>
        <n v="5.8239999999999998"/>
        <n v="5.8129999999999997"/>
        <n v="5.7910000000000004"/>
        <n v="5.77"/>
        <n v="5.7590000000000003"/>
        <n v="5.7539999999999996"/>
        <n v="5.7160000000000002"/>
        <n v="5.7089999999999996"/>
        <n v="5.6950000000000003"/>
        <n v="5.6890000000000001"/>
        <n v="5.6050000000000004"/>
        <n v="5.5890000000000004"/>
        <n v="5.548"/>
        <n v="5.4770000000000003"/>
        <n v="5.4740000000000002"/>
        <n v="5.4290000000000003"/>
        <n v="5.399"/>
        <n v="5.36"/>
        <n v="5.3319999999999999"/>
        <n v="5.2859999999999996"/>
        <n v="5.2679999999999998"/>
        <n v="5.2530000000000001"/>
        <n v="5.2119999999999997"/>
        <n v="5.194"/>
        <n v="5.1920000000000002"/>
        <n v="5.14"/>
        <n v="5.1289999999999996"/>
        <n v="5.1239999999999997"/>
        <n v="5.1230000000000002"/>
        <n v="5.1020000000000003"/>
        <n v="5.0979999999999999"/>
        <n v="5.0730000000000004"/>
        <n v="5.0570000000000004"/>
        <n v="5.0129999999999999"/>
        <n v="5.0069999999999997"/>
        <n v="4.9710000000000001"/>
        <n v="4.9589999999999996"/>
        <n v="4.9489999999999998"/>
        <n v="4.8979999999999997"/>
        <n v="4.8849999999999998"/>
        <n v="4.8760000000000003"/>
        <n v="4.8739999999999997"/>
        <n v="4.867"/>
        <n v="4.8570000000000002"/>
        <n v="4.8390000000000004"/>
        <n v="4.8"/>
        <n v="4.7880000000000003"/>
        <n v="4.7859999999999996"/>
        <n v="4.7389999999999999"/>
        <n v="4.7149999999999999"/>
        <n v="4.694"/>
        <n v="4.6859999999999999"/>
        <n v="4.681"/>
        <n v="4.6769999999999996"/>
        <n v="4.6420000000000003"/>
        <n v="4.633"/>
        <n v="4.6100000000000003"/>
        <n v="4.5709999999999997"/>
        <n v="4.5650000000000004"/>
        <n v="4.55"/>
        <n v="4.5179999999999998"/>
        <n v="4.5170000000000003"/>
        <n v="4.5140000000000002"/>
        <n v="4.5119999999999996"/>
        <n v="4.5069999999999997"/>
        <n v="4.4359999999999999"/>
        <n v="4.4189999999999996"/>
        <n v="4.3689999999999998"/>
        <n v="4.3499999999999996"/>
        <n v="4.3319999999999999"/>
        <n v="4.3070000000000004"/>
        <n v="4.2969999999999997"/>
        <n v="4.2919999999999998"/>
        <n v="4.2709999999999999"/>
        <n v="4.2519999999999998"/>
        <n v="4.218"/>
        <n v="4.194"/>
        <n v="4.077"/>
        <n v="4.0330000000000004"/>
        <n v="3.9950000000000001"/>
        <n v="3.9889999999999999"/>
        <n v="3.956"/>
        <n v="3.931"/>
        <n v="3.9039999999999999"/>
        <n v="3.8959999999999999"/>
        <n v="3.8450000000000002"/>
        <n v="3.819"/>
        <n v="3.7810000000000001"/>
        <n v="3.681"/>
        <n v="3.6779999999999999"/>
        <n v="3.6669999999999998"/>
        <n v="3.6560000000000001"/>
        <n v="3.6549999999999998"/>
        <n v="3.5870000000000002"/>
        <n v="3.5750000000000002"/>
        <n v="3.4649999999999999"/>
        <n v="3.34"/>
        <n v="3.0059999999999998"/>
        <n v="2.9049999999999998"/>
        <n v="2.839"/>
        <n v="7.5259999999999998"/>
        <n v="7.5090000000000003"/>
        <n v="7.5010000000000003"/>
        <n v="7.4980000000000002"/>
        <n v="7.4130000000000003"/>
        <n v="7.4039999999999999"/>
        <n v="7.3390000000000004"/>
        <n v="7.3339999999999996"/>
        <n v="7.3129999999999997"/>
        <n v="7.2910000000000004"/>
        <n v="7.2670000000000003"/>
        <n v="7.1040000000000001"/>
        <n v="7.0869999999999997"/>
        <n v="7.0389999999999997"/>
        <n v="6.9939999999999998"/>
        <n v="6.952"/>
        <n v="6.9290000000000003"/>
        <n v="6.907"/>
        <n v="6.8710000000000004"/>
        <n v="6.7779999999999996"/>
        <n v="6.7389999999999999"/>
        <n v="6.7249999999999996"/>
        <n v="6.7050000000000001"/>
        <n v="6.7009999999999996"/>
        <n v="6.65"/>
        <n v="6.5960000000000001"/>
        <n v="6.5730000000000004"/>
        <n v="6.5449999999999999"/>
        <n v="6.4880000000000004"/>
        <n v="6.4809999999999999"/>
        <n v="6.4779999999999998"/>
        <n v="6.4740000000000002"/>
        <n v="6.3789999999999996"/>
        <n v="6.375"/>
        <n v="6.3609999999999998"/>
        <n v="6.3550000000000004"/>
        <n v="6.3239999999999998"/>
        <n v="6.2389999999999999"/>
        <n v="6.218"/>
        <n v="6.0839999999999996"/>
        <n v="6.0780000000000003"/>
        <n v="6.0679999999999996"/>
        <n v="6.0049999999999999"/>
        <n v="5.992"/>
        <n v="5.9770000000000003"/>
        <n v="5.976"/>
        <n v="5.9560000000000004"/>
        <n v="5.9210000000000003"/>
        <n v="5.9189999999999996"/>
        <n v="5.8970000000000002"/>
        <n v="5.8559999999999999"/>
        <n v="5.835"/>
        <n v="5.8220000000000001"/>
        <n v="5.8019999999999996"/>
        <n v="5.7709999999999999"/>
        <n v="5.7679999999999998"/>
        <n v="5.7430000000000003"/>
        <n v="5.6580000000000004"/>
        <n v="5.6479999999999997"/>
        <n v="5.6150000000000002"/>
        <n v="5.56"/>
        <n v="5.5460000000000003"/>
        <n v="5.5380000000000003"/>
        <n v="5.5279999999999996"/>
        <n v="5.5170000000000003"/>
        <n v="5.51"/>
        <n v="5.4880000000000004"/>
        <n v="5.4580000000000002"/>
        <n v="5.44"/>
        <n v="5.4009999999999998"/>
        <n v="5.3890000000000002"/>
        <n v="5.3140000000000001"/>
        <n v="5.3029999999999999"/>
        <n v="5.2910000000000004"/>
        <n v="5.2789999999999999"/>
        <n v="5.2450000000000001"/>
        <n v="5.1959999999999997"/>
        <n v="5.1849999999999996"/>
        <n v="5.1769999999999996"/>
        <n v="5.1630000000000003"/>
        <n v="5.1609999999999996"/>
        <n v="5.1550000000000002"/>
        <n v="5.1509999999999998"/>
        <n v="5.1449999999999996"/>
        <n v="5.1319999999999997"/>
        <n v="5.1210000000000004"/>
        <n v="5.0609999999999999"/>
        <n v="5.0449999999999999"/>
        <n v="5.0330000000000004"/>
        <n v="4.9960000000000004"/>
        <n v="4.907"/>
        <n v="4.875"/>
        <n v="4.8710000000000004"/>
        <n v="4.8129999999999997"/>
        <n v="4.7949999999999999"/>
        <n v="4.7930000000000001"/>
        <n v="4.7539999999999996"/>
        <n v="4.6550000000000002"/>
        <n v="4.6429999999999998"/>
        <n v="4.6349999999999998"/>
        <n v="4.5750000000000002"/>
        <n v="4.5739999999999998"/>
        <n v="4.5129999999999999"/>
        <n v="4.508"/>
        <n v="4.4589999999999996"/>
        <n v="4.415"/>
        <n v="4.4039999999999999"/>
        <n v="4.3949999999999996"/>
        <n v="4.3620000000000001"/>
        <n v="4.3600000000000003"/>
        <n v="4.3559999999999999"/>
        <n v="4.3239999999999998"/>
        <n v="4.2759999999999998"/>
        <n v="4.2720000000000002"/>
        <n v="4.2359999999999998"/>
        <n v="4.2190000000000003"/>
        <n v="4.2169999999999996"/>
        <n v="4.2009999999999996"/>
        <n v="4.1929999999999996"/>
        <n v="4.1559999999999997"/>
        <n v="4.1390000000000002"/>
        <n v="4.1210000000000004"/>
        <n v="4.0730000000000004"/>
        <n v="4.0279999999999996"/>
        <n v="3.9740000000000002"/>
        <n v="3.9159999999999999"/>
        <n v="3.907"/>
        <n v="3.8660000000000001"/>
        <n v="3.8559999999999999"/>
        <n v="3.8319999999999999"/>
        <n v="3.7629999999999999"/>
        <n v="3.7389999999999999"/>
        <n v="3.7240000000000002"/>
        <n v="3.6949999999999998"/>
        <n v="3.6659999999999999"/>
        <n v="3.6219999999999999"/>
        <n v="3.6070000000000002"/>
        <n v="3.5150000000000001"/>
        <n v="3.484"/>
        <n v="3.36"/>
        <n v="3.3029999999999999"/>
        <n v="3.069"/>
        <n v="7.5370001792907697"/>
        <n v="7.5219998359680202"/>
        <n v="7.4939999580383301"/>
        <n v="7.5040001869201696"/>
        <n v="7.4689998626709002"/>
        <n v="7.31599998474121"/>
        <n v="7.3769998550415004"/>
        <n v="7.3140001296997097"/>
        <n v="7.2839999198913601"/>
        <n v="7.2129998207092303"/>
        <n v="7.0789999961853001"/>
        <n v="7.0060000419616699"/>
        <n v="6.9930000305175799"/>
        <n v="6.5780000686645499"/>
        <n v="6.9770002365112296"/>
        <n v="6.9510002136230504"/>
        <n v="6.6350002288818404"/>
        <n v="6.8909997940063503"/>
        <n v="6.8629999160766602"/>
        <n v="6.7140002250671396"/>
        <n v="6.65199995040894"/>
        <n v="6.57200002670288"/>
        <n v="6.6479997634887704"/>
        <n v="6.6090002059936497"/>
        <n v="5.25"/>
        <n v="6.4520001411437997"/>
        <n v="6.59899997711182"/>
        <n v="6.52699995040894"/>
        <n v="6.4539999961853001"/>
        <n v="6.3569998741149902"/>
        <n v="6.4419999122619602"/>
        <n v="6.4239997863769496"/>
        <n v="6.3439998626709002"/>
        <n v="6.4029998779296902"/>
        <n v="6.1680002212524396"/>
        <n v="5.8720002174377397"/>
        <n v="6.1050000190734899"/>
        <n v="6.09800004959106"/>
        <n v="6.0869998931884801"/>
        <n v="6.0840001106262198"/>
        <n v="6.0029997825622603"/>
        <n v="6.0710000991821298"/>
        <n v="6.0079998970031703"/>
        <n v="5.9710001945495597"/>
        <n v="5.97300004959106"/>
        <n v="5.9200000762939498"/>
        <n v="5.8379998207092303"/>
        <n v="5.9640002250671396"/>
        <n v="5.9629998207092303"/>
        <n v="5.8229999542236301"/>
        <n v="5.9559998512268102"/>
        <n v="5.90199995040894"/>
        <n v="5.8189997673034703"/>
        <n v="5.4930000305175799"/>
        <n v="5.8499999046325701"/>
        <n v="5.7579998970031703"/>
        <n v="5.8249998092651403"/>
        <n v="5.7150001525878897"/>
        <n v="5.5689997673034703"/>
        <n v="5.82200002670288"/>
        <n v="5.8099999427795401"/>
        <n v="5.2930002212524396"/>
        <n v="5.5250000953674299"/>
        <n v="5.6290001869201696"/>
        <n v="5.6209998130798304"/>
        <n v="5.3109998703002903"/>
        <n v="5.6110000610351598"/>
        <n v="5.5"/>
        <n v="5.2789998054504403"/>
        <n v="5.4299998283386204"/>
        <n v="5.3949999809265101"/>
        <n v="5.3359999656677202"/>
        <n v="5.2620000839233398"/>
        <n v="5.15100002288818"/>
        <n v="5.3239998817443803"/>
        <n v="5.0739998817443803"/>
        <n v="5.0040001869201696"/>
        <n v="5.2729997634887704"/>
        <n v="5.2340002059936497"/>
        <n v="5.0110001564025897"/>
        <n v="5.2690000534057599"/>
        <n v="5.23699998855591"/>
        <n v="5.2350001335143999"/>
        <n v="4.5139999389648402"/>
        <n v="5.1820001602172896"/>
        <n v="5.2300000190734899"/>
        <n v="5.2270002365112296"/>
        <n v="5.2249999046325701"/>
        <n v="5.1950001716613796"/>
        <n v="5.1810002326965297"/>
        <n v="5.1750001907348597"/>
        <n v="4.6440000534057599"/>
        <n v="5.0409998893737802"/>
        <n v="4.8049998283386204"/>
        <n v="4.9619998931884801"/>
        <n v="4.9549999237060502"/>
        <n v="4.8289999961853001"/>
        <n v="4.7750000953674299"/>
        <n v="4.7350001335143999"/>
        <n v="4.7140002250671396"/>
        <n v="4.6919999122619602"/>
        <n v="4.7090001106262198"/>
        <n v="4.6950001716613796"/>
        <n v="4.6079998016357404"/>
        <n v="4.0960001945495597"/>
        <n v="4.55299997329712"/>
        <n v="4.4970002174377397"/>
        <n v="4.5450000762939498"/>
        <n v="4.5739998817443803"/>
        <n v="4.1199998855590803"/>
        <n v="4.5349998474121103"/>
        <n v="4.46000003814697"/>
        <n v="3.875"/>
        <n v="3.5329999923706099"/>
        <n v="4.4400000572204599"/>
        <n v="4.3150000572204599"/>
        <n v="4.4650001525878897"/>
        <n v="4.1389999389648402"/>
        <n v="4.3759999275207502"/>
        <n v="3.6029999256134002"/>
        <n v="4.2800002098083496"/>
        <n v="4.2919998168945304"/>
        <n v="4.2859997749328604"/>
        <n v="4.2909998893737802"/>
        <n v="4.1900000572204599"/>
        <n v="4.1799998283386204"/>
        <n v="3.7660000324249299"/>
        <n v="4.1680002212524396"/>
        <n v="3.9700000286102299"/>
        <n v="4.0809998512268102"/>
        <n v="4.03200006484985"/>
        <n v="4.0279998779296902"/>
        <n v="3.59299993515015"/>
        <n v="3.9360001087188698"/>
        <n v="3.7950000762939502"/>
        <n v="3.7939999103546098"/>
        <n v="3.65700006484985"/>
        <n v="3.6440000534057599"/>
        <n v="3.34899997711182"/>
        <n v="3.5910000801086399"/>
        <n v="3.5069999694824201"/>
        <n v="3.4709999561309801"/>
        <n v="3.4619998931884801"/>
        <n v="3.4949998855590798"/>
        <n v="2.9049999713897701"/>
        <n v="4.5500001907348597"/>
        <n v="3.8080000877380402"/>
        <n v="2.6930000782012899"/>
        <n v="6.4219999313354501"/>
        <n v="5.4720001220703098"/>
        <n v="7.6319999999999997"/>
        <n v="7.5549999999999997"/>
        <n v="7.4870000000000001"/>
        <n v="7.5940000000000003"/>
        <n v="7.4950000000000001"/>
        <n v="7.3280000000000003"/>
        <n v="7.4409999999999998"/>
        <n v="7.3239999999999998"/>
        <n v="7.3140000000000001"/>
        <n v="7.2720000000000002"/>
        <n v="7.19"/>
        <n v="6.8140000000000001"/>
        <n v="7.1390000000000002"/>
        <n v="6.8860000000000001"/>
        <n v="7.0720000000000001"/>
        <n v="6.9770000000000003"/>
        <n v="6.9649999999999999"/>
        <n v="6.4189999999999996"/>
        <n v="6.9269999999999996"/>
        <n v="6.91"/>
        <n v="6.774"/>
        <n v="6.343"/>
        <n v="6.7110000000000003"/>
        <n v="6.6269999999999998"/>
        <n v="6.476"/>
        <n v="6.4889999999999999"/>
        <n v="6.43"/>
        <n v="4.806"/>
        <n v="6.3879999999999999"/>
        <n v="6.4409999999999998"/>
        <n v="6.3739999999999997"/>
        <n v="6.26"/>
        <n v="6.3819999999999997"/>
        <n v="6.0720000000000001"/>
        <n v="6.3710000000000004"/>
        <n v="6.31"/>
        <n v="6.3220000000000001"/>
        <n v="5.2949999999999999"/>
        <n v="6.173"/>
        <n v="6.0830000000000002"/>
        <n v="6.1669999999999998"/>
        <n v="6.1050000000000004"/>
        <n v="6.141"/>
        <n v="6.0960000000000001"/>
        <n v="5.915"/>
        <n v="6"/>
        <n v="5.875"/>
        <n v="5.9729999999999999"/>
        <n v="5.952"/>
        <n v="5.7519999999999998"/>
        <n v="5.9450000000000003"/>
        <n v="5.79"/>
        <n v="5.64"/>
        <n v="5.9329999999999998"/>
        <n v="5.81"/>
        <n v="5.681"/>
        <n v="5.891"/>
        <n v="5.6630000000000003"/>
        <n v="5.4829999999999997"/>
        <n v="5.7619999999999996"/>
        <n v="5.3209999999999997"/>
        <n v="5.6360000000000001"/>
        <n v="5.7389999999999999"/>
        <n v="5.5659999999999998"/>
        <n v="5.6619999999999999"/>
        <n v="5.62"/>
        <n v="5.524"/>
        <n v="5.5039999999999996"/>
        <n v="5.43"/>
        <n v="5.093"/>
        <n v="4.9820000000000002"/>
        <n v="5.4720000000000004"/>
        <n v="5.1029999999999998"/>
        <n v="5.41"/>
        <n v="5.1310000000000002"/>
        <n v="5.3979999999999997"/>
        <n v="5.2009999999999996"/>
        <n v="5.3579999999999997"/>
        <n v="5.2460000000000004"/>
        <n v="5.0819999999999999"/>
        <n v="5.3470000000000004"/>
        <n v="5.3019999999999996"/>
        <n v="5.2539999999999996"/>
        <n v="4.3769999999999998"/>
        <n v="5.1989999999999998"/>
        <n v="5.125"/>
        <n v="4.5860000000000003"/>
        <n v="4.5919999999999996"/>
        <n v="4.9749999999999996"/>
        <n v="4.6230000000000002"/>
        <n v="4.9329999999999998"/>
        <n v="4.88"/>
        <n v="4.758"/>
        <n v="4.7430000000000003"/>
        <n v="4.7069999999999999"/>
        <n v="4.7240000000000002"/>
        <n v="4.6710000000000003"/>
        <n v="4.657"/>
        <n v="4.5"/>
        <n v="4.6310000000000002"/>
        <n v="4.4560000000000004"/>
        <n v="4.1029999999999998"/>
        <n v="4.4409999999999998"/>
        <n v="4.5590000000000002"/>
        <n v="3.6920000000000002"/>
        <n v="4.4710000000000001"/>
        <n v="4.1900000000000004"/>
        <n v="3.4950000000000001"/>
        <n v="4.3079999999999998"/>
        <n v="4.4470000000000001"/>
        <n v="4.3209999999999997"/>
        <n v="4.41"/>
        <n v="3.5819999999999999"/>
        <n v="4.4329999999999998"/>
        <n v="4.2450000000000001"/>
        <n v="4.4240000000000004"/>
        <n v="4.34"/>
        <n v="3.59"/>
        <n v="4.3010000000000002"/>
        <n v="4.1660000000000004"/>
        <n v="4.1609999999999996"/>
        <n v="4.141"/>
        <n v="3.355"/>
        <n v="3.7949999999999999"/>
        <n v="3.964"/>
        <n v="3.774"/>
        <n v="3.254"/>
        <n v="3.6320000000000001"/>
        <n v="3.4620000000000002"/>
        <n v="3.4079999999999999"/>
        <n v="3.9990000000000001"/>
        <n v="4.4169999999999998"/>
        <n v="3.8079999999999998"/>
        <n v="3.0830000000000002"/>
        <n v="6.1920000000000002"/>
        <n v="7.7690000000000001"/>
        <n v="7.6"/>
        <n v="7.48"/>
        <n v="7.4939999999999998"/>
        <n v="7.5540000000000003"/>
        <n v="7.4880000000000004"/>
        <n v="7.343"/>
        <n v="7.3070000000000004"/>
        <n v="7.2279999999999998"/>
        <n v="7.2460000000000004"/>
        <n v="7.1669999999999998"/>
        <n v="6.8920000000000003"/>
        <n v="7.09"/>
        <n v="6.5949999999999998"/>
        <n v="7.0540000000000003"/>
        <n v="6.9850000000000003"/>
        <n v="6.3"/>
        <n v="7.0209999999999999"/>
        <n v="6.923"/>
        <n v="6.8520000000000003"/>
        <n v="6.2619999999999996"/>
        <n v="6.8250000000000002"/>
        <n v="6.726"/>
        <n v="6.444"/>
        <n v="6.3209999999999997"/>
        <n v="6.5919999999999996"/>
        <n v="6.0860000000000003"/>
        <n v="6.4459999999999997"/>
        <n v="6.2930000000000001"/>
        <n v="6.4359999999999999"/>
        <n v="6.125"/>
        <n v="6.008"/>
        <n v="6.3540000000000001"/>
        <n v="5.2110000000000003"/>
        <n v="6.2530000000000001"/>
        <n v="6.2229999999999999"/>
        <n v="6.1989999999999998"/>
        <n v="6.0209999999999999"/>
        <n v="6.1980000000000004"/>
        <n v="6.1820000000000004"/>
        <n v="6.1740000000000004"/>
        <n v="6.149"/>
        <n v="6.1180000000000003"/>
        <n v="5.3390000000000004"/>
        <n v="6.1"/>
        <n v="5.8860000000000001"/>
        <n v="5.8949999999999996"/>
        <n v="6.0279999999999996"/>
        <n v="6.07"/>
        <n v="6.0460000000000003"/>
        <n v="5.8090000000000002"/>
        <n v="5.7789999999999999"/>
        <n v="5.5289999999999999"/>
        <n v="5.94"/>
        <n v="5.8929999999999998"/>
        <n v="5.3230000000000004"/>
        <n v="5.8879999999999999"/>
        <n v="5.6970000000000001"/>
        <n v="5.86"/>
        <n v="5.2469999999999999"/>
        <n v="5.758"/>
        <n v="5.5250000000000004"/>
        <n v="5.4320000000000004"/>
        <n v="5.6929999999999996"/>
        <n v="5.6529999999999996"/>
        <n v="5.6310000000000002"/>
        <n v="5.6029999999999998"/>
        <n v="4.6680000000000001"/>
        <n v="5.5229999999999997"/>
        <n v="5.3730000000000002"/>
        <n v="5.4669999999999996"/>
        <n v="4.9059999999999997"/>
        <n v="5.1749999999999998"/>
        <n v="5.2080000000000002"/>
        <n v="5.4249999999999998"/>
        <n v="5.1909999999999998"/>
        <n v="5.2610000000000001"/>
        <n v="5.3860000000000001"/>
        <n v="5.2649999999999997"/>
        <n v="5.2869999999999999"/>
        <n v="5.2850000000000001"/>
        <n v="4.1070000000000002"/>
        <n v="5.1970000000000001"/>
        <n v="4.7190000000000003"/>
        <n v="5.0439999999999996"/>
        <n v="4.4610000000000003"/>
        <n v="5.0110000000000001"/>
        <n v="4.944"/>
        <n v="4.7960000000000003"/>
        <n v="4.9130000000000003"/>
        <n v="4.548"/>
        <n v="4.883"/>
        <n v="4.8120000000000003"/>
        <n v="4.7990000000000004"/>
        <n v="4.6959999999999997"/>
        <n v="4.7220000000000004"/>
        <n v="4.3739999999999997"/>
        <n v="4.7"/>
        <n v="4.4370000000000003"/>
        <n v="4.6390000000000002"/>
        <n v="4.2859999999999996"/>
        <n v="4.3659999999999997"/>
        <n v="4.6280000000000001"/>
        <n v="4.0149999999999997"/>
        <n v="4.5869999999999997"/>
        <n v="3.6629999999999998"/>
        <n v="3.9750000000000001"/>
        <n v="4.5090000000000003"/>
        <n v="4.5339999999999998"/>
        <n v="4.5190000000000001"/>
        <n v="4.4180000000000001"/>
        <n v="3.597"/>
        <n v="4.49"/>
        <n v="4.3899999999999997"/>
        <n v="3.41"/>
        <n v="3.488"/>
        <n v="3.9729999999999999"/>
        <n v="4.1890000000000001"/>
        <n v="3.38"/>
        <n v="3.9329999999999998"/>
        <n v="3.7749999999999999"/>
        <n v="2.8530000000000002"/>
        <n v="3.2309999999999999"/>
        <n v="3.3340000000000001"/>
        <n v="3.2029999999999998"/>
        <n v="4.085"/>
        <n v="4.4660000000000002"/>
        <n v="3.802"/>
        <n v="4.2119999999999997"/>
        <n v="5.718"/>
        <n v="5.274"/>
        <n v="4.516"/>
      </sharedItems>
    </cacheField>
    <cacheField name="Economy GDP" numFmtId="2">
      <sharedItems containsSemiMixedTypes="0" containsString="0" containsNumber="1" minValue="0" maxValue="2.0960000000000001" count="742">
        <n v="1.3965099999999999"/>
        <n v="1.3023199999999999"/>
        <n v="1.32548"/>
        <n v="1.4590000000000001"/>
        <n v="1.32629"/>
        <n v="1.2902499999999999"/>
        <n v="1.32944"/>
        <n v="1.3317099999999999"/>
        <n v="1.2501800000000001"/>
        <n v="1.33358"/>
        <n v="1.2285699999999999"/>
        <n v="0.95577999999999996"/>
        <n v="1.3372299999999999"/>
        <n v="1.02054"/>
        <n v="1.3945099999999999"/>
        <n v="0.98124"/>
        <n v="1.5639099999999999"/>
        <n v="1.33596"/>
        <n v="1.30782"/>
        <n v="1.42727"/>
        <n v="1.26637"/>
        <n v="1.3601099999999999"/>
        <n v="1.0442400000000001"/>
        <n v="1.52186"/>
        <n v="1.0635300000000001"/>
        <n v="1.32792"/>
        <n v="1.1071500000000001"/>
        <n v="1.69042"/>
        <n v="1.2777799999999999"/>
        <n v="1.0535099999999999"/>
        <n v="1.1789799999999999"/>
        <n v="1.06166"/>
        <n v="0.91861000000000004"/>
        <n v="0.96689999999999998"/>
        <n v="1.39541"/>
        <n v="1.23011"/>
        <n v="1.2074"/>
        <n v="1.29098"/>
        <n v="1.5542199999999999"/>
        <n v="0.99534"/>
        <n v="1.21183"/>
        <n v="0.76454"/>
        <n v="0.74553000000000003"/>
        <n v="0.63244"/>
        <n v="1.1689099999999999"/>
        <n v="1.27074"/>
        <n v="1.24461"/>
        <n v="0.86402000000000001"/>
        <n v="1.32376"/>
        <n v="1.2511399999999999"/>
        <n v="0.68132999999999999"/>
        <n v="0.59448000000000001"/>
        <n v="0.75985000000000003"/>
        <n v="1.1225400000000001"/>
        <n v="1.1849799999999999"/>
        <n v="1.14723"/>
        <n v="0.59325000000000006"/>
        <n v="0.90019000000000005"/>
        <n v="1.0319199999999999"/>
        <n v="1.1255500000000001"/>
        <n v="1.12486"/>
        <n v="1.0825400000000001"/>
        <n v="1.1314500000000001"/>
        <n v="1.13764"/>
        <n v="0.81037999999999999"/>
        <n v="1.2080599999999999"/>
        <n v="1.2081299999999999"/>
        <n v="0.93928999999999996"/>
        <n v="0.80147999999999997"/>
        <n v="0.95847000000000004"/>
        <n v="1.0076099999999999"/>
        <n v="1.3860399999999999"/>
        <n v="1.15174"/>
        <n v="0.82826999999999995"/>
        <n v="0.63216000000000006"/>
        <n v="1.06098"/>
        <n v="0.47427999999999998"/>
        <n v="0.65434999999999999"/>
        <n v="0.77041999999999999"/>
        <n v="1.02389"/>
        <n v="0.59543000000000001"/>
        <n v="0.90198"/>
        <n v="0.97438000000000002"/>
        <n v="0.89012000000000002"/>
        <n v="0.47038000000000002"/>
        <n v="1.04345"/>
        <n v="0.92052999999999996"/>
        <n v="1.15991"/>
        <n v="1.1131200000000001"/>
        <n v="0.70531999999999995"/>
        <n v="0.18847"/>
        <n v="0.73479000000000005"/>
        <n v="0.91851000000000005"/>
        <n v="8.3080000000000001E-2"/>
        <n v="0.87866999999999995"/>
        <n v="0.83223000000000003"/>
        <n v="0.37545000000000001"/>
        <n v="0.89537"/>
        <n v="0.59065999999999996"/>
        <n v="0.82818999999999998"/>
        <n v="0.71206000000000003"/>
        <n v="1.1540600000000001"/>
        <n v="1.0256400000000001"/>
        <n v="1.12094"/>
        <n v="0.59531999999999996"/>
        <n v="0.39046999999999998"/>
        <n v="0.88112999999999997"/>
        <n v="0.59867000000000004"/>
        <n v="0.39752999999999999"/>
        <n v="1.0087999999999999"/>
        <n v="0.79906999999999995"/>
        <n v="0.98548999999999998"/>
        <n v="0.92049000000000003"/>
        <n v="0.54557999999999995"/>
        <n v="0.27100000000000002"/>
        <n v="7.1199999999999999E-2"/>
        <n v="0.64498999999999995"/>
        <n v="0.52107000000000003"/>
        <n v="0.26673000000000002"/>
        <n v="0"/>
        <n v="0.35997000000000001"/>
        <n v="0.19073000000000001"/>
        <n v="0.33023999999999998"/>
        <n v="0.45406999999999997"/>
        <n v="0.36470999999999998"/>
        <n v="0.44024999999999997"/>
        <n v="0.76820999999999995"/>
        <n v="0.99355000000000004"/>
        <n v="0.27107999999999999"/>
        <n v="0.7419"/>
        <n v="1.6039999999999999E-2"/>
        <n v="0.83523999999999998"/>
        <n v="0.42249999999999999"/>
        <n v="1.0121599999999999"/>
        <n v="0.88180000000000003"/>
        <n v="0.54649000000000003"/>
        <n v="0.75778000000000001"/>
        <n v="0.26074000000000003"/>
        <n v="0.67866000000000004"/>
        <n v="0.23905999999999999"/>
        <n v="0.21102000000000001"/>
        <n v="0.36498000000000003"/>
        <n v="1.0602400000000001"/>
        <n v="6.9400000000000003E-2"/>
        <n v="0.46038000000000001"/>
        <n v="0.28520000000000001"/>
        <n v="0.20824000000000001"/>
        <n v="7.85E-2"/>
        <n v="0.34193000000000001"/>
        <n v="0.17416999999999999"/>
        <n v="0.46533999999999998"/>
        <n v="0.25812000000000002"/>
        <n v="0.31981999999999999"/>
        <n v="0.22208"/>
        <n v="0.28665000000000002"/>
        <n v="0.66320000000000001"/>
        <n v="1.5299999999999999E-2"/>
        <n v="0.20868"/>
        <n v="1.4417800000000001"/>
        <n v="1.5273300000000001"/>
        <n v="1.42666"/>
        <n v="1.57744"/>
        <n v="1.40598"/>
        <n v="1.44015"/>
        <n v="1.46468"/>
        <n v="1.36066"/>
        <n v="1.4444300000000001"/>
        <n v="1.45181"/>
        <n v="1.3376600000000001"/>
        <n v="1.45038"/>
        <n v="1.50796"/>
        <n v="1.0687899999999999"/>
        <n v="1.3594299999999999"/>
        <n v="1.44787"/>
        <n v="1.08754"/>
        <n v="1.4253899999999999"/>
        <n v="1.4834099999999999"/>
        <n v="1.6975199999999999"/>
        <n v="1.1150800000000001"/>
        <n v="1.6455500000000001"/>
        <n v="1.40283"/>
        <n v="1.2166999999999999"/>
        <n v="1.18306"/>
        <n v="1.15137"/>
        <n v="1.30915"/>
        <n v="1.57352"/>
        <n v="1.18157"/>
        <n v="1.0303199999999999"/>
        <n v="1.3948799999999999"/>
        <n v="1.0892999999999999"/>
        <n v="1.48953"/>
        <n v="1.3972899999999999"/>
        <n v="1.8242700000000001"/>
        <n v="1.34253"/>
        <n v="1.0526599999999999"/>
        <n v="0.83453999999999995"/>
        <n v="1.0968599999999999"/>
        <n v="1.61714"/>
        <n v="1.44024"/>
        <n v="1.32572"/>
        <n v="1.13367"/>
        <n v="1.27973"/>
        <n v="0.87370000000000003"/>
        <n v="1.25142"/>
        <n v="0.69384000000000001"/>
        <n v="0.73590999999999995"/>
        <n v="1.3549500000000001"/>
        <n v="0.97306000000000004"/>
        <n v="0.87616000000000005"/>
        <n v="1.3800699999999999"/>
        <n v="1.22943"/>
        <n v="0.69177"/>
        <n v="1.23228"/>
        <n v="1.2458499999999999"/>
        <n v="1.35948"/>
        <n v="0.79422000000000004"/>
        <n v="1.2692000000000001"/>
        <n v="1.13062"/>
        <n v="1.31141"/>
        <n v="1.2994699999999999"/>
        <n v="0.99602000000000002"/>
        <n v="1.0801700000000001"/>
        <n v="1.1437200000000001"/>
        <n v="1.0668800000000001"/>
        <n v="1.2178800000000001"/>
        <n v="1.31857"/>
        <n v="0.89373000000000002"/>
        <n v="1.1697"/>
        <n v="1.2796400000000001"/>
        <n v="0.89332999999999996"/>
        <n v="1.18649"/>
        <n v="1.5106999999999999"/>
        <n v="0.90144999999999997"/>
        <n v="1.16492"/>
        <n v="0.95104"/>
        <n v="0.99673"/>
        <n v="1.1237299999999999"/>
        <n v="0.81216999999999995"/>
        <n v="1.0278"/>
        <n v="0.85270000000000001"/>
        <n v="0.56044000000000005"/>
        <n v="1.03437"/>
        <n v="0.93383000000000005"/>
        <n v="1.0783799999999999"/>
        <n v="1.0278700000000001"/>
        <n v="0.84057999999999999"/>
        <n v="1.24142"/>
        <n v="0.68815999999999999"/>
        <n v="1.1226799999999999"/>
        <n v="1.27607"/>
        <n v="1.0193000000000001"/>
        <n v="0.74036999999999997"/>
        <n v="0.25557999999999997"/>
        <n v="0.97724"/>
        <n v="1.2488600000000001"/>
        <n v="0.48835000000000001"/>
        <n v="0.98853000000000002"/>
        <n v="0.68042000000000002"/>
        <n v="0.75216000000000005"/>
        <n v="0.69428999999999996"/>
        <n v="1.11758"/>
        <n v="0.61202000000000001"/>
        <n v="0.44625999999999999"/>
        <n v="0.67023999999999995"/>
        <n v="0.95530000000000004"/>
        <n v="0.54176999999999997"/>
        <n v="0.36485000000000001"/>
        <n v="1.07474"/>
        <n v="0.93286999999999998"/>
        <n v="0.52497000000000005"/>
        <n v="0.29282999999999998"/>
        <n v="1.02416"/>
        <n v="0.97318000000000005"/>
        <n v="0.74036000000000002"/>
        <n v="0.34111999999999998"/>
        <n v="0.95394999999999996"/>
        <n v="0.86085999999999996"/>
        <n v="0.52266999999999997"/>
        <n v="0.87287000000000003"/>
        <n v="0.63107000000000002"/>
        <n v="5.6610000000000001E-2"/>
        <n v="0.83792"/>
        <n v="0.77109000000000005"/>
        <n v="0.44313999999999998"/>
        <n v="1.1130599999999999"/>
        <n v="0.61390999999999996"/>
        <n v="0.35041"/>
        <n v="8.7090000000000001E-2"/>
        <n v="0.63068999999999997"/>
        <n v="1.1585099999999999"/>
        <n v="0.31291999999999998"/>
        <n v="0.34097"/>
        <n v="1.09426"/>
        <n v="0.27509"/>
        <n v="0.55506999999999995"/>
        <n v="0.55603999999999998"/>
        <n v="0.84731000000000001"/>
        <n v="0.13270000000000001"/>
        <n v="0.39394000000000001"/>
        <n v="0.42214000000000002"/>
        <n v="0.31995000000000001"/>
        <n v="0.34719"/>
        <n v="0.57938999999999996"/>
        <n v="0.27954000000000001"/>
        <n v="0.47155000000000002"/>
        <n v="0.10706"/>
        <n v="0.22414999999999999"/>
        <n v="0.32845999999999997"/>
        <n v="0.39499000000000001"/>
        <n v="0.38227"/>
        <n v="0.28122999999999998"/>
        <n v="0.74719000000000002"/>
        <n v="6.8309999999999996E-2"/>
        <n v="1.6164631843566899"/>
        <n v="1.48238301277161"/>
        <n v="1.56497955322266"/>
        <n v="1.4806330204010001"/>
        <n v="1.4435719251632699"/>
        <n v="1.47920441627502"/>
        <n v="1.50394463539124"/>
        <n v="1.40570604801178"/>
        <n v="1.4943872690200799"/>
        <n v="1.484414935112"/>
        <n v="1.37538242340088"/>
        <n v="1.1097062826156601"/>
        <n v="1.4870972633361801"/>
        <n v="1.54625928401947"/>
        <n v="1.1531838178634599"/>
        <n v="1.53570663928986"/>
        <n v="1.4879233837127701"/>
        <n v="1.1073532104492201"/>
        <n v="1.4637807607650799"/>
        <n v="1.74194359779358"/>
        <n v="1.44163393974304"/>
        <n v="1.25278460979462"/>
        <n v="1.69227766990662"/>
        <n v="1.62634336948395"/>
        <n v="1.35268235206604"/>
        <n v="1.1284312009811399"/>
        <n v="1.23374843597412"/>
        <n v="1.1852954626083401"/>
        <n v="1.3432798385620099"/>
        <n v="1.2175596952438399"/>
        <n v="1.87076568603516"/>
        <n v="1.07062232494354"/>
        <n v="0.87200194597244296"/>
        <n v="1.4309234619140601"/>
        <n v="1.12786877155304"/>
        <n v="1.53062355518341"/>
        <n v="1.3843978643417401"/>
        <n v="1.36135590076447"/>
        <n v="1.09186446666718"/>
        <n v="1.63295245170593"/>
        <n v="1.3253935575485201"/>
        <n v="1.4884122610092201"/>
        <n v="1.29121541976929"/>
        <n v="0.909784495830536"/>
        <n v="0.737299203872681"/>
        <n v="1.00082039833069"/>
        <n v="0.78644108772277799"/>
        <n v="1.29178786277771"/>
        <n v="1.41691517829895"/>
        <n v="1.40167844295502"/>
        <n v="1.3950666189193699"/>
        <n v="1.28177809715271"/>
        <n v="0.83375656604766801"/>
        <n v="0.90797531604766801"/>
        <n v="1.3145823478698699"/>
        <n v="0.728870630264282"/>
        <n v="1.28455626964569"/>
        <n v="0.93253731727600098"/>
        <n v="1.26074862480164"/>
        <n v="1.3412059545517001"/>
        <n v="1.21768391132355"/>
        <n v="1.0352252721786499"/>
        <n v="1.1565575599670399"/>
        <n v="1.13077676296234"/>
        <n v="1.3469113111496001"/>
        <n v="1.22255623340607"/>
        <n v="1.1018030643463099"/>
        <n v="1.1893955469131501"/>
        <n v="1.3559380769729601"/>
        <n v="0.92557930946350098"/>
        <n v="1.32087934017181"/>
        <n v="1.19827437400818"/>
        <n v="0.95148438215255704"/>
        <n v="0.85769921541214"/>
        <n v="1.0693175792694101"/>
        <n v="0.99101239442825295"/>
        <n v="0.99553859233856201"/>
        <n v="2.2643184289336201E-2"/>
        <n v="1.2860119342803999"/>
        <n v="0.78854757547378496"/>
        <n v="0.59622007608413696"/>
        <n v="0.78375625610351596"/>
        <n v="1.08116579055786"/>
        <n v="1.1536017656326301"/>
        <n v="0.88541638851165805"/>
        <n v="0.72688353061676003"/>
        <n v="1.1211290359497099"/>
        <n v="0.87811458110809304"/>
        <n v="0.63640677928924605"/>
        <n v="0.98240941762924205"/>
        <n v="1.07937383651733"/>
        <n v="1.2894874811172501"/>
        <n v="1.0749875307083101"/>
        <n v="1.3151752948761"/>
        <n v="0.73057311773300204"/>
        <n v="1.0645779371261599"/>
        <n v="0.99619275331497203"/>
        <n v="0.524713635444641"/>
        <n v="1.0072658061981199"/>
        <n v="0.47982019186019897"/>
        <n v="1.0272358655929601"/>
        <n v="1.05469870567322"/>
        <n v="0.71624922752380404"/>
        <n v="0.989701807498932"/>
        <n v="1.1614590883255"/>
        <n v="1.1568731069564799"/>
        <n v="0.36842092871665999"/>
        <n v="0.56430536508560203"/>
        <n v="0.58668297529220603"/>
        <n v="0.89465194940567005"/>
        <n v="0.56047946214675903"/>
        <n v="1.10271048545837"/>
        <n v="0.36711055040359503"/>
        <n v="0.96443432569503795"/>
        <n v="0.66722482442855802"/>
        <n v="0.479309022426605"/>
        <n v="0.33923384547233598"/>
        <n v="0.37584653496742199"/>
        <n v="0.119041793048382"/>
        <n v="1.0098501443862899"/>
        <n v="0.79222124814987205"/>
        <n v="1.1982102394103999"/>
        <n v="0.65951669216155995"/>
        <n v="0.90059673786163297"/>
        <n v="0.36861026287078902"/>
        <n v="9.2102348804473905E-2"/>
        <n v="0.64845728874206499"/>
        <n v="0.95061266422271695"/>
        <n v="0.80896425247192405"/>
        <n v="0.47618049383163502"/>
        <n v="0.60304892063140902"/>
        <n v="1.1220941543579099"/>
        <n v="0.601765096187592"/>
        <n v="0.233442038297653"/>
        <n v="0.38143071532249501"/>
        <n v="0.35022771358490001"/>
        <n v="0.16192533075809501"/>
        <n v="0.59168344736099199"/>
        <n v="0.43801298737525901"/>
        <n v="0.85842818021774303"/>
        <n v="0.40147721767425498"/>
        <n v="0.43108540773391701"/>
        <n v="0.30580869317054699"/>
        <n v="0.51113587617874101"/>
        <n v="0.39724862575531"/>
        <n v="0.244549930095673"/>
        <n v="0.36874589323997498"/>
        <n v="0.77715313434600797"/>
        <n v="0.30544471740722701"/>
        <n v="9.1622568666934995E-2"/>
        <n v="0.234305649995804"/>
        <n v="0.52102124691009499"/>
        <n v="1.43362653255463"/>
        <n v="1.55167484283447"/>
        <n v="1.3049999999999999"/>
        <n v="1.351"/>
        <n v="1.42"/>
        <n v="1.456"/>
        <n v="1.343"/>
        <n v="1.33"/>
        <n v="1.361"/>
        <n v="1.268"/>
        <n v="1.355"/>
        <n v="1.34"/>
        <n v="1.244"/>
        <n v="1.3009999999999999"/>
        <n v="1.341"/>
        <n v="1.3979999999999999"/>
        <n v="1.01"/>
        <n v="1.448"/>
        <n v="1.038"/>
        <n v="0.98599999999999999"/>
        <n v="1.3240000000000001"/>
        <n v="1.5760000000000001"/>
        <n v="2.0960000000000001"/>
        <n v="1.5289999999999999"/>
        <n v="1.2330000000000001"/>
        <n v="1.27"/>
        <n v="1.131"/>
        <n v="1.2929999999999999"/>
        <n v="1.1120000000000001"/>
        <n v="0.996"/>
        <n v="1.073"/>
        <n v="1.093"/>
        <n v="1.365"/>
        <n v="1.649"/>
        <n v="0.96"/>
        <n v="0.78100000000000003"/>
        <n v="1.016"/>
        <n v="1.379"/>
        <n v="1.2509999999999999"/>
        <n v="1.161"/>
        <n v="0.97899999999999998"/>
        <n v="1.21"/>
        <n v="1.474"/>
        <n v="0.80600000000000005"/>
        <n v="1.3380000000000001"/>
        <n v="0.66800000000000004"/>
        <n v="1.1759999999999999"/>
        <n v="0.71899999999999997"/>
        <n v="1.294"/>
        <n v="1.264"/>
        <n v="1.266"/>
        <n v="0.88900000000000001"/>
        <n v="1.1970000000000001"/>
        <n v="1.2190000000000001"/>
        <n v="0.80700000000000005"/>
        <n v="0.751"/>
        <n v="1.1160000000000001"/>
        <n v="1.143"/>
        <n v="0.65700000000000003"/>
        <n v="1.1479999999999999"/>
        <n v="1.151"/>
        <n v="0.83499999999999996"/>
        <n v="1.0900000000000001"/>
        <n v="0.81899999999999995"/>
        <n v="0.93400000000000005"/>
        <n v="1.0389999999999999"/>
        <n v="1.2290000000000001"/>
        <n v="1.115"/>
        <n v="1.2"/>
        <n v="0.98499999999999999"/>
        <n v="0.85499999999999998"/>
        <n v="1.171"/>
        <n v="0.77500000000000002"/>
        <n v="0.62"/>
        <n v="1.405"/>
        <n v="0.89900000000000002"/>
        <n v="0.65200000000000002"/>
        <n v="0.71499999999999997"/>
        <n v="1.1879999999999999"/>
        <n v="0.53"/>
        <n v="0.82199999999999995"/>
        <n v="0.97499999999999998"/>
        <n v="1.024"/>
        <n v="0.68899999999999995"/>
        <n v="1.1539999999999999"/>
        <n v="0.98899999999999999"/>
        <n v="0.79600000000000004"/>
        <n v="0.96499999999999997"/>
        <n v="1.0169999999999999"/>
        <n v="0.91500000000000004"/>
        <n v="0.98199999999999998"/>
        <n v="0.77900000000000003"/>
        <n v="0.56200000000000006"/>
        <n v="0.47399999999999998"/>
        <n v="0.95899999999999996"/>
        <n v="0.91400000000000003"/>
        <n v="0.91600000000000004"/>
        <n v="0.9"/>
        <n v="0.53500000000000003"/>
        <n v="0.72"/>
        <n v="1.054"/>
        <n v="0.42499999999999999"/>
        <n v="1.036"/>
        <n v="0.64200000000000002"/>
        <n v="1.0589999999999999"/>
        <n v="0.94"/>
        <n v="0.54100000000000004"/>
        <n v="0.59199999999999997"/>
        <n v="0.53200000000000003"/>
        <n v="0.42899999999999999"/>
        <n v="0.25600000000000001"/>
        <n v="0.79300000000000004"/>
        <n v="0.874"/>
        <n v="0.308"/>
        <n v="0.68200000000000005"/>
        <n v="0.35699999999999998"/>
        <n v="0.91800000000000004"/>
        <n v="0.72099999999999997"/>
        <n v="7.5999999999999998E-2"/>
        <n v="0.88500000000000001"/>
        <n v="0.37"/>
        <n v="0.81599999999999995"/>
        <n v="0.60499999999999998"/>
        <n v="0.49299999999999999"/>
        <n v="0.315"/>
        <n v="0.54900000000000004"/>
        <n v="6.9000000000000006E-2"/>
        <n v="0.314"/>
        <n v="0.85299999999999998"/>
        <n v="0.55700000000000005"/>
        <n v="0.186"/>
        <n v="0.35799999999999998"/>
        <n v="0.13100000000000001"/>
        <n v="0.32200000000000001"/>
        <n v="0.378"/>
        <n v="0.442"/>
        <n v="0.73"/>
        <n v="0.34399999999999997"/>
        <n v="0.26200000000000001"/>
        <n v="0.33700000000000002"/>
        <n v="0.33200000000000002"/>
        <n v="0.45500000000000002"/>
        <n v="9.0999999999999998E-2"/>
        <n v="0.25900000000000001"/>
        <n v="0.19800000000000001"/>
        <n v="0.47199999999999998"/>
        <n v="2.4E-2"/>
        <n v="1.2230000000000001"/>
        <n v="1.383"/>
        <n v="1.452"/>
        <n v="1.38"/>
        <n v="1.488"/>
        <n v="1.3959999999999999"/>
        <n v="1.387"/>
        <n v="1.3029999999999999"/>
        <n v="1.3720000000000001"/>
        <n v="1.3759999999999999"/>
        <n v="1.276"/>
        <n v="1.034"/>
        <n v="1.4330000000000001"/>
        <n v="1.609"/>
        <n v="1.07"/>
        <n v="1.333"/>
        <n v="1.373"/>
        <n v="1.004"/>
        <n v="1.4990000000000001"/>
        <n v="1.3560000000000001"/>
        <n v="1.2689999999999999"/>
        <n v="1.5720000000000001"/>
        <n v="1.5029999999999999"/>
        <n v="1.3"/>
        <n v="1.159"/>
        <n v="1.149"/>
        <n v="1.0920000000000001"/>
        <n v="1.3680000000000001"/>
        <n v="1.1240000000000001"/>
        <n v="0.8"/>
        <n v="1.403"/>
        <n v="1.6839999999999999"/>
        <n v="1.05"/>
        <n v="1.286"/>
        <n v="1.002"/>
        <n v="0.79400000000000004"/>
        <n v="1.3620000000000001"/>
        <n v="1.5"/>
        <n v="1.246"/>
        <n v="1.206"/>
        <n v="0.745"/>
        <n v="1.238"/>
        <n v="1.258"/>
        <n v="1.2210000000000001"/>
        <n v="0.69399999999999995"/>
        <n v="0.88200000000000001"/>
        <n v="1.327"/>
        <n v="0.91200000000000003"/>
        <n v="1.1619999999999999"/>
        <n v="1.2629999999999999"/>
        <n v="1.173"/>
        <n v="0.77600000000000002"/>
        <n v="0.68500000000000005"/>
        <n v="1.1830000000000001"/>
        <n v="1.1870000000000001"/>
        <n v="1.2370000000000001"/>
        <n v="0.83099999999999996"/>
        <n v="1.0669999999999999"/>
        <n v="1.1200000000000001"/>
        <n v="1.052"/>
        <n v="1.2010000000000001"/>
        <n v="1.044"/>
        <n v="1.155"/>
        <n v="0.67700000000000005"/>
        <n v="1.4379999999999999"/>
        <n v="1.0509999999999999"/>
        <n v="0.93100000000000005"/>
        <n v="0.83699999999999997"/>
        <n v="0.74099999999999999"/>
        <n v="1.0429999999999999"/>
        <n v="1.0149999999999999"/>
        <n v="1.0289999999999999"/>
        <n v="0.55100000000000005"/>
        <n v="0.81299999999999994"/>
        <n v="0.94499999999999995"/>
        <n v="0.69599999999999995"/>
        <n v="1.181"/>
        <n v="0.80100000000000005"/>
        <n v="0.94799999999999995"/>
        <n v="0.57799999999999996"/>
        <n v="0.98699999999999999"/>
        <n v="0.94699999999999995"/>
        <n v="0.92100000000000004"/>
        <n v="0.61099999999999999"/>
        <n v="0.56899999999999995"/>
        <n v="0.76400000000000001"/>
        <n v="0.44600000000000001"/>
        <n v="1.1000000000000001"/>
        <n v="0.39300000000000002"/>
        <n v="0.67300000000000004"/>
        <n v="1.0569999999999999"/>
        <n v="0.26800000000000002"/>
        <n v="0.57399999999999995"/>
        <n v="0.879"/>
        <n v="0.45"/>
        <n v="0.33600000000000002"/>
        <n v="0.82"/>
        <n v="0.94899999999999995"/>
        <n v="0.13800000000000001"/>
        <n v="0.755"/>
        <n v="0.33100000000000002"/>
        <n v="0.71"/>
        <n v="0.36599999999999999"/>
        <n v="0.91300000000000003"/>
        <n v="0.85"/>
        <n v="7.2999999999999995E-2"/>
        <n v="0.51200000000000001"/>
        <n v="0.38"/>
        <n v="0.88600000000000001"/>
        <n v="9.4E-2"/>
        <n v="0.32300000000000001"/>
        <n v="0.56999999999999995"/>
        <n v="0.38500000000000001"/>
        <n v="0.191"/>
        <n v="1.0409999999999999"/>
        <n v="0.35"/>
        <n v="0.27400000000000002"/>
        <n v="0.28699999999999998"/>
        <n v="4.5999999999999999E-2"/>
        <n v="0.30599999999999999"/>
        <n v="0.47599999999999998"/>
        <n v="0.61899999999999999"/>
        <n v="0.35899999999999999"/>
        <n v="0.27500000000000002"/>
        <n v="0.20399999999999999"/>
        <n v="0.48899999999999999"/>
        <n v="0.81100000000000005"/>
        <n v="2.5999999999999999E-2"/>
        <n v="1.2310000000000001"/>
        <n v="0.98299999999999998"/>
      </sharedItems>
    </cacheField>
    <cacheField name="Family" numFmtId="2">
      <sharedItems containsSemiMixedTypes="0" containsString="0" containsNumber="1" minValue="0" maxValue="1.6439999999999999" count="732">
        <n v="1.34951"/>
        <n v="1.4022300000000001"/>
        <n v="1.3605799999999999"/>
        <n v="1.3309500000000001"/>
        <n v="1.3226100000000001"/>
        <n v="1.31826"/>
        <n v="1.28017"/>
        <n v="1.2890699999999999"/>
        <n v="1.3196699999999999"/>
        <n v="1.3092299999999999"/>
        <n v="1.22393"/>
        <n v="1.2378800000000001"/>
        <n v="1.29704"/>
        <n v="0.91451000000000005"/>
        <n v="1.2471099999999999"/>
        <n v="1.2328699999999999"/>
        <n v="1.21963"/>
        <n v="1.36948"/>
        <n v="1.28566"/>
        <n v="1.12575"/>
        <n v="1.28548"/>
        <n v="1.08182"/>
        <n v="1.25596"/>
        <n v="1.02"/>
        <n v="1.1984999999999999"/>
        <n v="1.2993699999999999"/>
        <n v="1.1244700000000001"/>
        <n v="1.0786"/>
        <n v="1.2603800000000001"/>
        <n v="1.24823"/>
        <n v="1.2064299999999999"/>
        <n v="1.2089000000000001"/>
        <n v="1.2401800000000001"/>
        <n v="1.2650399999999999"/>
        <n v="1.0839300000000001"/>
        <n v="1.31379"/>
        <n v="1.30203"/>
        <n v="1.0761700000000001"/>
        <n v="1.16594"/>
        <n v="0.97199999999999998"/>
        <n v="1.18354"/>
        <n v="1.0250699999999999"/>
        <n v="1.04356"/>
        <n v="1.34043"/>
        <n v="1.26999"/>
        <n v="1.25712"/>
        <n v="0.95774000000000004"/>
        <n v="0.99902999999999997"/>
        <n v="1.21624"/>
        <n v="1.19777"/>
        <n v="0.97841"/>
        <n v="1.01528"/>
        <n v="1.30477"/>
        <n v="1.1224099999999999"/>
        <n v="1.2738499999999999"/>
        <n v="1.25745"/>
        <n v="1.14184"/>
        <n v="0.97458999999999996"/>
        <n v="1.23289"/>
        <n v="1.27948"/>
        <n v="1.07023"/>
        <n v="0.79623999999999995"/>
        <n v="1.1186199999999999"/>
        <n v="1.23617"/>
        <n v="1.1510199999999999"/>
        <n v="1.0700799999999999"/>
        <n v="0.89317999999999997"/>
        <n v="1.07772"/>
        <n v="0.81198000000000004"/>
        <n v="1.22668"/>
        <n v="0.98521000000000003"/>
        <n v="1.0581799999999999"/>
        <n v="1.2279100000000001"/>
        <n v="1.08708"/>
        <n v="0.91225999999999996"/>
        <n v="0.94632000000000005"/>
        <n v="1.1511499999999999"/>
        <n v="0.90432000000000001"/>
        <n v="1.10395"/>
        <n v="0.93793000000000004"/>
        <n v="0.41410999999999998"/>
        <n v="1.05392"/>
        <n v="0.90556999999999999"/>
        <n v="0.94674999999999998"/>
        <n v="0.91612000000000005"/>
        <n v="0.88588"/>
        <n v="1.0096400000000001"/>
        <n v="1.1393500000000001"/>
        <n v="1.09562"/>
        <n v="1.0351600000000001"/>
        <n v="0.95152000000000003"/>
        <n v="0.64095000000000002"/>
        <n v="1.0023200000000001"/>
        <n v="1.02626"/>
        <n v="0.80434000000000005"/>
        <n v="0.91915999999999998"/>
        <n v="1.0410299999999999"/>
        <n v="1.1720200000000001"/>
        <n v="0.73802999999999996"/>
        <n v="1.3006"/>
        <n v="1.07284"/>
        <n v="0.92932999999999999"/>
        <n v="0.80001"/>
        <n v="1.2021500000000001"/>
        <n v="0.95347999999999999"/>
        <n v="0.85563"/>
        <n v="0.60428999999999999"/>
        <n v="0.92557999999999996"/>
        <n v="0.43106"/>
        <n v="0.54447000000000001"/>
        <n v="1.20278"/>
        <n v="0.81889000000000001"/>
        <n v="1.18468"/>
        <n v="0.67954000000000003"/>
        <n v="1.0327599999999999"/>
        <n v="0.78968000000000005"/>
        <n v="0.38174000000000002"/>
        <n v="1.0140400000000001"/>
        <n v="0.74302000000000001"/>
        <n v="1.0012000000000001"/>
        <n v="0.86448999999999998"/>
        <n v="0.60406000000000004"/>
        <n v="0.95570999999999995"/>
        <n v="0.86907999999999996"/>
        <n v="0.99875999999999998"/>
        <n v="0.59206999999999999"/>
        <n v="0.77710999999999997"/>
        <n v="1.1046400000000001"/>
        <n v="0.70904999999999996"/>
        <n v="0.38562000000000002"/>
        <n v="0.41133999999999998"/>
        <n v="1.01905"/>
        <n v="0.88766999999999996"/>
        <n v="1.1061399999999999"/>
        <n v="0.747"/>
        <n v="0.68093000000000004"/>
        <n v="0.86040000000000005"/>
        <n v="1.0352600000000001"/>
        <n v="0.66290000000000004"/>
        <n v="0.79273000000000005"/>
        <n v="1.1329899999999999"/>
        <n v="0.97619"/>
        <n v="0.90527999999999997"/>
        <n v="0.77264999999999995"/>
        <n v="0.62736000000000003"/>
        <n v="1.00268"/>
        <n v="0.66800999999999999"/>
        <n v="0"/>
        <n v="0.76061999999999996"/>
        <n v="0.46475"/>
        <n v="0.77115"/>
        <n v="0.85187999999999997"/>
        <n v="0.30285000000000001"/>
        <n v="0.77370000000000005"/>
        <n v="0.35386000000000001"/>
        <n v="0.47488999999999998"/>
        <n v="0.41587000000000002"/>
        <n v="0.13994999999999999"/>
        <n v="1.16374"/>
        <n v="1.14524"/>
        <n v="1.18326"/>
        <n v="1.1269"/>
        <n v="1.1346400000000001"/>
        <n v="1.0961000000000001"/>
        <n v="1.02912"/>
        <n v="1.1727799999999999"/>
        <n v="1.10476"/>
        <n v="1.0876399999999999"/>
        <n v="0.99536999999999998"/>
        <n v="1.0838300000000001"/>
        <n v="1.04782"/>
        <n v="1.02152"/>
        <n v="1.0811299999999999"/>
        <n v="1.0977399999999999"/>
        <n v="1.03938"/>
        <n v="1.0524899999999999"/>
        <n v="1.16157"/>
        <n v="1.03999"/>
        <n v="0.71460000000000001"/>
        <n v="0.86758000000000002"/>
        <n v="1.0867199999999999"/>
        <n v="0.90586999999999995"/>
        <n v="0.98912"/>
        <n v="1.06612"/>
        <n v="1.00793"/>
        <n v="0.87114000000000003"/>
        <n v="1.0314300000000001"/>
        <n v="1.0987899999999999"/>
        <n v="1.02169"/>
        <n v="1.00508"/>
        <n v="1.04477"/>
        <n v="0.84828999999999999"/>
        <n v="0.92623999999999995"/>
        <n v="0.87963999999999998"/>
        <n v="1.1294500000000001"/>
        <n v="0.83309"/>
        <n v="0.87119000000000002"/>
        <n v="0.77866000000000002"/>
        <n v="0.87758000000000003"/>
        <n v="0.94396999999999998"/>
        <n v="0.98568999999999996"/>
        <n v="1.03302"/>
        <n v="1.0826800000000001"/>
        <n v="0.80974999999999997"/>
        <n v="0.88024999999999998"/>
        <n v="0.89520999999999995"/>
        <n v="1.1680999999999999"/>
        <n v="1.0416700000000001"/>
        <n v="0.85973999999999995"/>
        <n v="0.68654999999999999"/>
        <n v="1.06054"/>
        <n v="0.95543999999999996"/>
        <n v="0.83131999999999995"/>
        <n v="1.05261"/>
        <n v="1.0468500000000001"/>
        <n v="0.72194000000000003"/>
        <n v="0.83779000000000003"/>
        <n v="1.0641099999999999"/>
        <n v="1.04993"/>
        <n v="0.81825999999999999"/>
        <n v="1.05613"/>
        <n v="0.81254999999999999"/>
        <n v="1.03817"/>
        <n v="0.75695000000000001"/>
        <n v="0.95076000000000005"/>
        <n v="0.95025000000000004"/>
        <n v="0.70696999999999999"/>
        <n v="1.11111"/>
        <n v="0.72802999999999995"/>
        <n v="1.0516300000000001"/>
        <n v="0.96372000000000002"/>
        <n v="0.60809000000000002"/>
        <n v="0.87021000000000004"/>
        <n v="0.33612999999999998"/>
        <n v="0.66061999999999999"/>
        <n v="0.87717000000000001"/>
        <n v="0.87624999999999997"/>
        <n v="0.86216000000000004"/>
        <n v="0.76041999999999998"/>
        <n v="0.87877000000000005"/>
        <n v="0.79381000000000002"/>
        <n v="0.90835999999999995"/>
        <n v="0.95433999999999997"/>
        <n v="0.81328999999999996"/>
        <n v="0.64366999999999996"/>
        <n v="0.74173"/>
        <n v="0.99495999999999996"/>
        <n v="0.38595000000000002"/>
        <n v="0.93164000000000002"/>
        <n v="0.26135000000000003"/>
        <n v="0.64183999999999997"/>
        <n v="0.94367000000000001"/>
        <n v="0.78236000000000006"/>
        <n v="0.79117000000000004"/>
        <n v="0.75861999999999996"/>
        <n v="0.43164999999999998"/>
        <n v="0.75473000000000001"/>
        <n v="0.75602000000000003"/>
        <n v="1.0898300000000001"/>
        <n v="0.54969999999999997"/>
        <n v="0.64498"/>
        <n v="0.75595999999999997"/>
        <n v="0.38857000000000003"/>
        <n v="0.63759999999999994"/>
        <n v="0.69699"/>
        <n v="0.71628999999999998"/>
        <n v="0.50163000000000002"/>
        <n v="0.24748999999999999"/>
        <n v="0.628"/>
        <n v="0.59204999999999997"/>
        <n v="0.70362000000000002"/>
        <n v="0.62541999999999998"/>
        <n v="0.37931999999999999"/>
        <n v="0.96052999999999999"/>
        <n v="0.84782999999999997"/>
        <n v="0.29247000000000001"/>
        <n v="0.69981000000000004"/>
        <n v="0.49813000000000002"/>
        <n v="0.62477000000000005"/>
        <n v="0.76239999999999997"/>
        <n v="1.01413"/>
        <n v="0.49353000000000002"/>
        <n v="0.80676000000000003"/>
        <n v="0.19248999999999999"/>
        <n v="0.47799000000000003"/>
        <n v="0.77415999999999996"/>
        <n v="0.92542000000000002"/>
        <n v="0.84141999999999995"/>
        <n v="0.71477999999999997"/>
        <n v="0.14699999999999999"/>
        <n v="0.81928000000000001"/>
        <n v="0.72367999999999999"/>
        <n v="0.86333000000000004"/>
        <n v="0.29560999999999998"/>
        <n v="0.89185999999999999"/>
        <n v="0.60323000000000004"/>
        <n v="0.57576000000000005"/>
        <n v="0.53749999999999998"/>
        <n v="0.66366000000000003"/>
        <n v="0.60529999999999995"/>
        <n v="0.18518999999999999"/>
        <n v="0.63178000000000001"/>
        <n v="0.63053999999999999"/>
        <n v="0.90981000000000001"/>
        <n v="0.47493000000000002"/>
        <n v="0.46115"/>
        <n v="0.77622999999999998"/>
        <n v="0.50353000000000003"/>
        <n v="0.31090000000000001"/>
        <n v="0.61585999999999996"/>
        <n v="0.10419"/>
        <n v="0.11037"/>
        <n v="0.14865999999999999"/>
        <n v="0.23441999999999999"/>
        <n v="1.5335235595703101"/>
        <n v="1.5511215925216699"/>
        <n v="1.51691174507141"/>
        <n v="1.6105740070343"/>
        <n v="1.5402467250823999"/>
        <n v="1.4813489913940401"/>
        <n v="1.42893922328949"/>
        <n v="1.54819512367249"/>
        <n v="1.4781621694564799"/>
        <n v="1.51004195213318"/>
        <n v="1.3762899637222299"/>
        <n v="1.41640365123749"/>
        <n v="1.4599449634552"/>
        <n v="1.4199205636978101"/>
        <n v="1.2108621597289999"/>
        <n v="1.5582311153411901"/>
        <n v="1.4725203514099101"/>
        <n v="1.4313060045242301"/>
        <n v="1.46231269836426"/>
        <n v="1.4575836658477801"/>
        <n v="1.49646008014679"/>
        <n v="1.28402495384216"/>
        <n v="1.35381436347961"/>
        <n v="1.2664102315902701"/>
        <n v="1.4338852167129501"/>
        <n v="1.4313375949859599"/>
        <n v="1.3731925487518299"/>
        <n v="1.44045114517212"/>
        <n v="1.4884116649627701"/>
        <n v="1.4122278690338099"/>
        <n v="1.27429687976837"/>
        <n v="1.4021829366684"/>
        <n v="1.2555851936340301"/>
        <n v="1.3877768516540501"/>
        <n v="1.42579245567322"/>
        <n v="1.28667759895325"/>
        <n v="1.5320909023284901"/>
        <n v="1.3802285194396999"/>
        <n v="1.1462174654007"/>
        <n v="1.25969874858856"/>
        <n v="1.50505924224854"/>
        <n v="1.3231104612350499"/>
        <n v="1.28464603424072"/>
        <n v="1.1821250915527299"/>
        <n v="1.28721570968628"/>
        <n v="1.2861688137054399"/>
        <n v="1.5489691495895399"/>
        <n v="1.44571197032928"/>
        <n v="1.4363378286361701"/>
        <n v="1.12827444076538"/>
        <n v="1.44492328166962"/>
        <n v="1.46928238868713"/>
        <n v="1.2276190519332899"/>
        <n v="1.0814177989959699"/>
        <n v="1.47351610660553"/>
        <n v="1.25182557106018"/>
        <n v="1.3843690156936601"/>
        <n v="1.50728487968445"/>
        <n v="1.4047149419784499"/>
        <n v="1.4525188207626301"/>
        <n v="1.15009129047394"/>
        <n v="1.2187703847885101"/>
        <n v="1.44494521617889"/>
        <n v="1.4931491613388099"/>
        <n v="1.1863033771514899"/>
        <n v="0.96798300743103005"/>
        <n v="1.3575643301010101"/>
        <n v="1.20956099033356"/>
        <n v="1.13136327266693"/>
        <n v="1.3682180643081701"/>
        <n v="1.4766710996627801"/>
        <n v="1.3377531766891499"/>
        <n v="1.1378535032272299"/>
        <n v="1.25391757488251"/>
        <n v="1.25818979740143"/>
        <n v="1.2390888929367101"/>
        <n v="1.2744446992874101"/>
        <n v="0.72115135192871105"/>
        <n v="1.34313309192657"/>
        <n v="1.2774913311004601"/>
        <n v="1.3942385911941499"/>
        <n v="1.21577048301697"/>
        <n v="1.1608374118804901"/>
        <n v="1.15240025520325"/>
        <n v="1.34012651443481"/>
        <n v="0.672690689563751"/>
        <n v="1.23837649822235"/>
        <n v="0.77486443519592296"/>
        <n v="1.0031872987747199"/>
        <n v="1.0693359375"/>
        <n v="1.40241670608521"/>
        <n v="1.2394145727157599"/>
        <n v="1.1296242475509599"/>
        <n v="1.36704301834106"/>
        <n v="1.1439449787139899"/>
        <n v="1.2078930139541599"/>
        <n v="0.80368524789810203"/>
        <n v="1.27146327495575"/>
        <n v="0.86835145950317405"/>
        <n v="1.17928326129913"/>
        <n v="1.4930112361907999"/>
        <n v="1.38478863239288"/>
        <n v="1.1556471586227399"/>
        <n v="0.99747139215469405"/>
        <n v="1.4343794584274301"/>
        <n v="0.71155124902725198"/>
        <n v="0.98413604497909501"/>
        <n v="0.94601821899414096"/>
        <n v="0.73513174057006803"/>
        <n v="1.39453756809235"/>
        <n v="1.0679507255554199"/>
        <n v="0.97861319780349698"/>
        <n v="1.12323594093323"/>
        <n v="1.0984708070755"/>
        <n v="0.87366473674774203"/>
        <n v="1.17969191074371"/>
        <n v="0.86466920375823997"/>
        <n v="1.08309590816498"/>
        <n v="0.87211793661117598"/>
        <n v="1.25997638702393"/>
        <n v="0.75437259674072299"/>
        <n v="1.1556202173232999"/>
        <n v="1.2140085697174099"/>
        <n v="1.0074837207794201"/>
        <n v="0.64044982194900502"/>
        <n v="1.2290234565734901"/>
        <n v="1.2720308303832999"/>
        <n v="0.57061493396759"/>
        <n v="0.83204436302185103"/>
        <n v="1.2814733982086199"/>
        <n v="0.90478003025054898"/>
        <n v="1.2215549945831301"/>
        <n v="1.0062383413314799"/>
        <n v="0.51256883144378695"/>
        <n v="1.12982773780823"/>
        <n v="1.04328000545502"/>
        <n v="0.99302500486373901"/>
        <n v="0.93538224697113004"/>
        <n v="0.95385587215423595"/>
        <n v="1.1044119596481301"/>
        <n v="0.58154332637786899"/>
        <n v="0.435299843549728"/>
        <n v="0.91302037239074696"/>
        <n v="1.0419898033142101"/>
        <n v="0.60132312774658203"/>
        <n v="0.79124468564987205"/>
        <n v="0.94570702314376798"/>
        <n v="0.39610260725021401"/>
        <n v="0.43188253045082098"/>
        <n v="0.62979358434677102"/>
        <n v="0.87070101499557495"/>
        <n v="1.1900951862335201"/>
        <n v="1.38456535339355"/>
        <n v="1.2627909183502199"/>
        <n v="1.5920000000000001"/>
        <n v="1.59"/>
        <n v="1.5489999999999999"/>
        <n v="1.5820000000000001"/>
        <n v="1.6439999999999999"/>
        <n v="1.532"/>
        <n v="1.488"/>
        <n v="1.601"/>
        <n v="1.5009999999999999"/>
        <n v="1.573"/>
        <n v="1.4330000000000001"/>
        <n v="1.5589999999999999"/>
        <n v="1.504"/>
        <n v="1.4710000000000001"/>
        <n v="1.4590000000000001"/>
        <n v="1.583"/>
        <n v="1.252"/>
        <n v="1.474"/>
        <n v="1.4830000000000001"/>
        <n v="1.52"/>
        <n v="0.77600000000000002"/>
        <n v="1.4510000000000001"/>
        <n v="1.4890000000000001"/>
        <n v="1.5249999999999999"/>
        <n v="1.331"/>
        <n v="1.466"/>
        <n v="1.4379999999999999"/>
        <n v="1.4690000000000001"/>
        <n v="1.468"/>
        <n v="1.4359999999999999"/>
        <n v="1.3029999999999999"/>
        <n v="1.4390000000000001"/>
        <n v="1.268"/>
        <n v="1.417"/>
        <n v="1.538"/>
        <n v="1.258"/>
        <n v="1.1539999999999999"/>
        <n v="1.5369999999999999"/>
        <n v="1.3009999999999999"/>
        <n v="1.2310000000000001"/>
        <n v="1.3660000000000001"/>
        <n v="1.319"/>
        <n v="1.448"/>
        <n v="1.5840000000000001"/>
        <n v="1.462"/>
        <n v="1.204"/>
        <n v="1.33"/>
        <n v="1.5269999999999999"/>
        <n v="1.506"/>
        <n v="1.101"/>
        <n v="1.2230000000000001"/>
        <n v="1.2190000000000001"/>
        <n v="1.516"/>
        <n v="1.454"/>
        <n v="1.4790000000000001"/>
        <n v="1.522"/>
        <n v="1.387"/>
        <n v="1.4930000000000001"/>
        <n v="1.2490000000000001"/>
        <n v="1.498"/>
        <n v="1.1910000000000001"/>
        <n v="1.161"/>
        <n v="1.5329999999999999"/>
        <n v="1.35"/>
        <n v="1.23"/>
        <n v="1.401"/>
        <n v="1.3120000000000001"/>
        <n v="1.2050000000000001"/>
        <n v="1.29"/>
        <n v="1.38"/>
        <n v="1.2150000000000001"/>
        <n v="0.71199999999999997"/>
        <n v="0.81"/>
        <n v="1.365"/>
        <n v="1.429"/>
        <n v="1.4159999999999999"/>
        <n v="1.2649999999999999"/>
        <n v="1.369"/>
        <n v="1.1719999999999999"/>
        <n v="1.202"/>
        <n v="1.1419999999999999"/>
        <n v="1.335"/>
        <n v="1.179"/>
        <n v="1.2789999999999999"/>
        <n v="1.0780000000000001"/>
        <n v="1.4410000000000001"/>
        <n v="0.79700000000000004"/>
        <n v="1.0469999999999999"/>
        <n v="1.1659999999999999"/>
        <n v="1.2390000000000001"/>
        <n v="1.5169999999999999"/>
        <n v="0.81699999999999995"/>
        <n v="0.90600000000000003"/>
        <n v="0.89100000000000001"/>
        <n v="1.034"/>
        <n v="1.5149999999999999"/>
        <n v="1.228"/>
        <n v="1.1639999999999999"/>
        <n v="1.2170000000000001"/>
        <n v="0.77100000000000002"/>
        <n v="1.41"/>
        <n v="0.872"/>
        <n v="0.89600000000000002"/>
        <n v="0.85"/>
        <n v="1.117"/>
        <n v="0.81299999999999994"/>
        <n v="0.97099999999999997"/>
        <n v="1.413"/>
        <n v="1.2809999999999999"/>
        <n v="0.95"/>
        <n v="0.81100000000000005"/>
        <n v="1.0940000000000001"/>
        <n v="1.3140000000000001"/>
        <n v="0.85799999999999998"/>
        <n v="1.1739999999999999"/>
        <n v="1.0249999999999999"/>
        <n v="1.2330000000000001"/>
        <n v="0.99"/>
        <n v="1.24"/>
        <n v="1.048"/>
        <n v="0.71399999999999997"/>
        <n v="1.0880000000000001"/>
        <n v="1.1359999999999999"/>
        <n v="1.097"/>
        <n v="0.59199999999999997"/>
        <n v="1.2450000000000001"/>
        <n v="0.54100000000000004"/>
        <n v="0.90700000000000003"/>
        <n v="0.86699999999999999"/>
        <n v="1.0900000000000001"/>
        <n v="0.372"/>
        <n v="1.073"/>
        <n v="1.125"/>
        <n v="0.79200000000000004"/>
        <n v="0.90800000000000003"/>
        <n v="0.60799999999999998"/>
        <n v="0.53700000000000003"/>
        <n v="0.99099999999999999"/>
        <n v="0.38200000000000001"/>
        <n v="0.627"/>
        <n v="0.47399999999999998"/>
        <n v="0.90200000000000002"/>
        <n v="1.492"/>
        <n v="1.2110000000000001"/>
        <n v="1.587"/>
        <n v="1.526"/>
        <n v="1.6240000000000001"/>
        <n v="1.5049999999999999"/>
        <n v="1.4870000000000001"/>
        <n v="1.5569999999999999"/>
        <n v="1.548"/>
        <n v="1.4750000000000001"/>
        <n v="1.4550000000000001"/>
        <n v="1.4570000000000001"/>
        <n v="1.323"/>
        <n v="1.5529999999999999"/>
        <n v="1.4630000000000001"/>
        <n v="1.31"/>
        <n v="1.427"/>
        <n v="1.4419999999999999"/>
        <n v="1.472"/>
        <n v="1.4319999999999999"/>
        <n v="1.43"/>
        <n v="1.4650000000000001"/>
        <n v="1.2689999999999999"/>
        <n v="1.357"/>
        <n v="1.3129999999999999"/>
        <n v="1.409"/>
        <n v="1.484"/>
        <n v="1.1599999999999999"/>
        <n v="1.242"/>
        <n v="1.3680000000000001"/>
        <n v="1.5289999999999999"/>
        <n v="1.5229999999999999"/>
        <n v="1.171"/>
        <n v="1.325"/>
        <n v="1.232"/>
        <n v="1.419"/>
        <n v="1.508"/>
        <n v="1.2090000000000001"/>
        <n v="1.3280000000000001"/>
        <n v="1.452"/>
        <n v="1.528"/>
        <n v="1.478"/>
        <n v="1.4019999999999999"/>
        <n v="1.274"/>
        <n v="1.236"/>
        <n v="1.266"/>
        <n v="1.431"/>
        <n v="0.88600000000000001"/>
        <n v="1.2929999999999999"/>
        <n v="1.383"/>
        <n v="1.2769999999999999"/>
        <n v="0.69799999999999995"/>
        <n v="1.361"/>
        <n v="1.36"/>
        <n v="1.0980000000000001"/>
        <n v="1.2030000000000001"/>
        <n v="1.2250000000000001"/>
        <n v="1.3460000000000001"/>
        <n v="1.147"/>
        <n v="1.321"/>
        <n v="1.212"/>
        <n v="1.111"/>
        <n v="1.1559999999999999"/>
        <n v="0.78200000000000003"/>
        <n v="1.5309999999999999"/>
        <n v="1.0580000000000001"/>
        <n v="1.224"/>
        <n v="0.84799999999999998"/>
        <n v="0.91"/>
        <n v="1"/>
        <n v="1.5129999999999999"/>
        <n v="0.86799999999999999"/>
        <n v="0.80800000000000005"/>
        <n v="1.03"/>
        <n v="1.226"/>
        <n v="0.84199999999999997"/>
        <n v="0.437"/>
        <n v="0.79900000000000004"/>
        <n v="1.1830000000000001"/>
        <n v="1.2470000000000001"/>
        <n v="1.351"/>
        <n v="0.92800000000000005"/>
        <n v="0.84099999999999997"/>
        <n v="1.1220000000000001"/>
        <n v="0.98"/>
        <n v="1.1339999999999999"/>
        <n v="1.0329999999999999"/>
        <n v="1.39"/>
        <n v="0.77400000000000002"/>
        <n v="0.76500000000000001"/>
        <n v="1.056"/>
        <n v="1.181"/>
        <n v="1.1140000000000001"/>
        <n v="1.0389999999999999"/>
        <n v="1.0549999999999999"/>
        <n v="0.92200000000000004"/>
        <n v="0.98299999999999998"/>
        <n v="0.82899999999999996"/>
        <n v="0.66600000000000004"/>
        <n v="0.68799999999999994"/>
        <n v="1.167"/>
        <n v="1.105"/>
        <n v="0.56000000000000005"/>
        <n v="1.145"/>
        <n v="0.76600000000000001"/>
        <n v="0.75700000000000001"/>
        <n v="1.069"/>
        <n v="1.163"/>
        <n v="0.91600000000000004"/>
        <n v="0.44700000000000001"/>
        <n v="0.57499999999999996"/>
        <n v="0.88500000000000001"/>
        <n v="0.378"/>
        <n v="0.71099999999999997"/>
        <n v="0.51700000000000002"/>
        <n v="0.57199999999999995"/>
        <n v="0.98599999999999999"/>
        <n v="1.169"/>
        <n v="1.149"/>
        <n v="1.4770000000000001"/>
        <n v="1.294"/>
        <n v="0.93899999999999995"/>
      </sharedItems>
    </cacheField>
    <cacheField name="Health" numFmtId="2">
      <sharedItems containsSemiMixedTypes="0" containsString="0" containsNumber="1" minValue="0" maxValue="1.141" count="705">
        <n v="0.94142999999999999"/>
        <n v="0.94784000000000002"/>
        <n v="0.87463999999999997"/>
        <n v="0.88521000000000005"/>
        <n v="0.90563000000000005"/>
        <n v="0.88910999999999996"/>
        <n v="0.89283999999999997"/>
        <n v="0.91086999999999996"/>
        <n v="0.90837000000000001"/>
        <n v="0.93156000000000005"/>
        <n v="0.91386999999999996"/>
        <n v="0.86026999999999998"/>
        <n v="0.89041999999999999"/>
        <n v="0.81444000000000005"/>
        <n v="0.86178999999999994"/>
        <n v="0.69701999999999997"/>
        <n v="0.91893999999999998"/>
        <n v="0.89532999999999996"/>
        <n v="0.89666999999999997"/>
        <n v="0.80925000000000002"/>
        <n v="0.90942999999999996"/>
        <n v="0.76275999999999999"/>
        <n v="0.72052000000000005"/>
        <n v="1.02525"/>
        <n v="0.79661000000000004"/>
        <n v="0.89185999999999999"/>
        <n v="0.85857000000000006"/>
        <n v="0.79732999999999998"/>
        <n v="0.94579000000000002"/>
        <n v="0.78722999999999999"/>
        <n v="0.84482999999999997"/>
        <n v="0.81159999999999999"/>
        <n v="0.69077"/>
        <n v="0.73850000000000005"/>
        <n v="0.72024999999999995"/>
        <n v="0.95562000000000002"/>
        <n v="0.88721000000000005"/>
        <n v="0.87529999999999997"/>
        <n v="0.72492000000000001"/>
        <n v="0.60819999999999996"/>
        <n v="0.61482999999999999"/>
        <n v="0.67737000000000003"/>
        <n v="0.64424999999999999"/>
        <n v="0.59772000000000003"/>
        <n v="0.78902000000000005"/>
        <n v="0.99111000000000005"/>
        <n v="0.96538000000000002"/>
        <n v="0.79074999999999995"/>
        <n v="0.74716000000000005"/>
        <n v="0.95445999999999998"/>
        <n v="0.53920000000000001"/>
        <n v="0.61826000000000003"/>
        <n v="0.66098000000000001"/>
        <n v="0.64368000000000003"/>
        <n v="0.87336999999999998"/>
        <n v="0.73128000000000004"/>
        <n v="0.74314000000000002"/>
        <n v="0.73016999999999999"/>
        <n v="0.73607999999999996"/>
        <n v="0.77903"/>
        <n v="0.72394000000000003"/>
        <n v="0.78805000000000003"/>
        <n v="0.70379999999999998"/>
        <n v="0.66925999999999997"/>
        <n v="0.68740999999999997"/>
        <n v="0.92356000000000005"/>
        <n v="0.61765999999999999"/>
        <n v="0.63131999999999999"/>
        <n v="0.53886000000000001"/>
        <n v="0.70950000000000002"/>
        <n v="1.01328"/>
        <n v="0.77361000000000002"/>
        <n v="0.63793"/>
        <n v="0.74675999999999998"/>
        <n v="0.73172000000000004"/>
        <n v="0.65088000000000001"/>
        <n v="0.16006999999999999"/>
        <n v="0.57406999999999997"/>
        <n v="0.64044999999999996"/>
        <n v="0.51466000000000001"/>
        <n v="0.69638999999999995"/>
        <n v="0.72521000000000002"/>
        <n v="0.81657999999999997"/>
        <n v="0.29924000000000001"/>
        <n v="0.76890000000000003"/>
        <n v="0.74836000000000003"/>
        <n v="0.87519000000000002"/>
        <n v="0.72436999999999996"/>
        <n v="0.58113999999999999"/>
        <n v="0.43873000000000001"/>
        <n v="0.60953999999999997"/>
        <n v="0.73545000000000005"/>
        <n v="9.1310000000000002E-2"/>
        <n v="0.81325000000000003"/>
        <n v="0.79081000000000001"/>
        <n v="7.6119999999999993E-2"/>
        <n v="0.66825000000000001"/>
        <n v="0.54908999999999997"/>
        <n v="0.60267999999999999"/>
        <n v="7.5660000000000005E-2"/>
        <n v="0.88212999999999997"/>
        <n v="0.83947000000000005"/>
        <n v="0.75905"/>
        <n v="0.69510000000000005"/>
        <n v="0.57379000000000002"/>
        <n v="0.73792999999999997"/>
        <n v="0.66015000000000001"/>
        <n v="0.60163999999999995"/>
        <n v="0.69804999999999995"/>
        <n v="0.67390000000000005"/>
        <n v="0.60236999999999996"/>
        <n v="0.27688000000000001"/>
        <n v="0.40132000000000001"/>
        <n v="0.33474999999999999"/>
        <n v="0.34200999999999998"/>
        <n v="0.51529000000000003"/>
        <n v="0.36878"/>
        <n v="0.38846999999999998"/>
        <n v="9.8059999999999994E-2"/>
        <n v="0.56874000000000002"/>
        <n v="0.44055"/>
        <n v="0"/>
        <n v="0.35874"/>
        <n v="0.41435"/>
        <n v="0.36291000000000001"/>
        <n v="0.72989999999999999"/>
        <n v="4.7759999999999997E-2"/>
        <n v="0.48246"/>
        <n v="0.72926000000000002"/>
        <n v="0.22561999999999999"/>
        <n v="0.70806000000000002"/>
        <n v="0.23402000000000001"/>
        <n v="0.76649"/>
        <n v="0.61712"/>
        <n v="0.40064"/>
        <n v="0.16683000000000001"/>
        <n v="0.20583000000000001"/>
        <n v="0.31051000000000001"/>
        <n v="0.36314999999999997"/>
        <n v="0.33861000000000002"/>
        <n v="0.43540000000000001"/>
        <n v="0.43371999999999999"/>
        <n v="0.29707"/>
        <n v="0.61114000000000002"/>
        <n v="0.38214999999999999"/>
        <n v="0.46721000000000001"/>
        <n v="6.6989999999999994E-2"/>
        <n v="0.15010000000000001"/>
        <n v="0.24009"/>
        <n v="0.15185000000000001"/>
        <n v="0.27124999999999999"/>
        <n v="0.30335000000000001"/>
        <n v="0.42864000000000002"/>
        <n v="0.31909999999999999"/>
        <n v="0.72192999999999996"/>
        <n v="0.22395999999999999"/>
        <n v="0.28443000000000002"/>
        <n v="0.79503999999999997"/>
        <n v="0.86302999999999996"/>
        <n v="0.86733000000000005"/>
        <n v="0.79579"/>
        <n v="0.81091000000000002"/>
        <n v="0.8276"/>
        <n v="0.81230999999999998"/>
        <n v="0.83096000000000003"/>
        <n v="0.85119999999999996"/>
        <n v="0.83121"/>
        <n v="0.84916999999999998"/>
        <n v="0.80564999999999998"/>
        <n v="0.77900000000000003"/>
        <n v="0.76146000000000003"/>
        <n v="0.77758000000000005"/>
        <n v="0.81486999999999998"/>
        <n v="0.61414999999999997"/>
        <n v="0.81959000000000004"/>
        <n v="0.81455"/>
        <n v="0.84541999999999995"/>
        <n v="0.71143000000000001"/>
        <n v="0.94718999999999998"/>
        <n v="0.80991000000000002"/>
        <n v="0.81882999999999995"/>
        <n v="0.70835000000000004"/>
        <n v="0.69711000000000001"/>
        <n v="0.76375999999999999"/>
        <n v="0.72992999999999997"/>
        <n v="0.72182999999999997"/>
        <n v="0.80315000000000003"/>
        <n v="0.59658999999999995"/>
        <n v="0.83794999999999997"/>
        <n v="0.64915"/>
        <n v="0.59267000000000003"/>
        <n v="0.79564999999999997"/>
        <n v="0.71723000000000003"/>
        <n v="0.87895999999999996"/>
        <n v="0.61804000000000003"/>
        <n v="0.54039000000000004"/>
        <n v="0.50932999999999995"/>
        <n v="0.63568999999999998"/>
        <n v="0.65695999999999999"/>
        <n v="0.52607999999999999"/>
        <n v="0.61904000000000003"/>
        <n v="0.70367000000000002"/>
        <n v="0.59599999999999997"/>
        <n v="0.62365999999999999"/>
        <n v="0.65212999999999999"/>
        <n v="0.50163000000000002"/>
        <n v="0.85102"/>
        <n v="0.68613000000000002"/>
        <n v="0.45568999999999998"/>
        <n v="0.91491"/>
        <n v="0.57386000000000004"/>
        <n v="0.52309000000000005"/>
        <n v="0.58991000000000005"/>
        <n v="0.69057999999999997"/>
        <n v="0.88644999999999996"/>
        <n v="0.46970000000000001"/>
        <n v="0.64673999999999998"/>
        <n v="0.63104000000000005"/>
        <n v="0.84141999999999995"/>
        <n v="0.79151000000000005"/>
        <n v="0.62994000000000006"/>
        <n v="0.44006000000000001"/>
        <n v="0.66188999999999998"/>
        <n v="0.52303999999999995"/>
        <n v="0.63951999999999998"/>
        <n v="0.8488"/>
        <n v="0.58294999999999997"/>
        <n v="0.67601999999999995"/>
        <n v="0.68098000000000003"/>
        <n v="0.59469000000000005"/>
        <n v="0.70523999999999998"/>
        <n v="0.95277000000000001"/>
        <n v="0.11466"/>
        <n v="0.54"/>
        <n v="0.64717999999999998"/>
        <n v="0.49374000000000001"/>
        <n v="0.60711999999999999"/>
        <n v="0.54503999999999997"/>
        <n v="0.47036"/>
        <n v="0.73560999999999999"/>
        <n v="0.49758999999999998"/>
        <n v="0.55449000000000004"/>
        <n v="0.64580000000000004"/>
        <n v="0.70765999999999996"/>
        <n v="0.63532999999999995"/>
        <n v="0.57669000000000004"/>
        <n v="0.59470999999999996"/>
        <n v="0.67608000000000001"/>
        <n v="0.40305999999999997"/>
        <n v="0.76171"/>
        <n v="0.79362999999999995"/>
        <n v="0.64737999999999996"/>
        <n v="0.66156999999999999"/>
        <n v="0.33107999999999999"/>
        <n v="0.59577000000000002"/>
        <n v="0.80028999999999995"/>
        <n v="0.53119000000000005"/>
        <n v="0.55469000000000002"/>
        <n v="0.38290999999999997"/>
        <n v="5.108E-2"/>
        <n v="0.58382999999999996"/>
        <n v="0.64232"/>
        <n v="0.23573"/>
        <n v="0.50073000000000001"/>
        <n v="0.56843999999999995"/>
        <n v="0.73007"/>
        <n v="0.52988999999999997"/>
        <n v="0.51075999999999999"/>
        <n v="0.34744999999999998"/>
        <n v="0.12698000000000001"/>
        <n v="0.34577999999999998"/>
        <n v="0.18611"/>
        <n v="0.62007000000000001"/>
        <n v="0.45090999999999998"/>
        <n v="0.39879999999999999"/>
        <n v="0.52115999999999996"/>
        <n v="0.64083000000000001"/>
        <n v="0.30147000000000002"/>
        <n v="0.58628000000000002"/>
        <n v="0.29681000000000002"/>
        <n v="0.188"/>
        <n v="0.64034999999999997"/>
        <n v="0.28211999999999998"/>
        <n v="0.40456999999999999"/>
        <n v="0.67806"/>
        <n v="0.28638999999999998"/>
        <n v="0.1595"/>
        <n v="0.29364000000000001"/>
        <n v="0.29759000000000002"/>
        <n v="0.34939999999999999"/>
        <n v="0.16347"/>
        <n v="0.27494000000000002"/>
        <n v="0.34752"/>
        <n v="0.29981000000000002"/>
        <n v="4.4760000000000001E-2"/>
        <n v="0.42493999999999998"/>
        <n v="4.9910000000000003E-2"/>
        <n v="0.26162000000000002"/>
        <n v="0.15781000000000001"/>
        <n v="3.8240000000000003E-2"/>
        <n v="0.21296999999999999"/>
        <n v="0.19625000000000001"/>
        <n v="0.31047999999999998"/>
        <n v="0.37108999999999998"/>
        <n v="0.35699999999999998"/>
        <n v="0.23164999999999999"/>
        <n v="0.18829000000000001"/>
        <n v="0.31864999999999999"/>
        <n v="0.21027999999999999"/>
        <n v="0.17344000000000001"/>
        <n v="0.24811"/>
        <n v="0.15747"/>
        <n v="0.79666650295257602"/>
        <n v="0.79256552457809404"/>
        <n v="0.85813128948211703"/>
        <n v="0.83355212211608898"/>
        <n v="0.80915766954421997"/>
        <n v="0.83455765247345004"/>
        <n v="0.81069612503051802"/>
        <n v="0.81675970554351796"/>
        <n v="0.83087515830993697"/>
        <n v="0.84388679265975997"/>
        <n v="0.83840399980545"/>
        <n v="0.75950926542282104"/>
        <n v="0.81532841920852706"/>
        <n v="0.77428662776946999"/>
        <n v="0.70997899770736705"/>
        <n v="0.80978262424469005"/>
        <n v="0.79895073175430298"/>
        <n v="0.61655235290527299"/>
        <n v="0.81809186935424805"/>
        <n v="0.84508949518203702"/>
        <n v="0.80533593893051103"/>
        <n v="0.81947970390319802"/>
        <n v="0.94949239492416404"/>
        <n v="0.726798236370087"/>
        <n v="0.75444400310516402"/>
        <n v="0.61714422702789296"/>
        <n v="0.70615613460540805"/>
        <n v="0.69513708353042603"/>
        <n v="0.82194423675537098"/>
        <n v="0.71921682357788097"/>
        <n v="0.71009808778762795"/>
        <n v="0.59502792358398404"/>
        <n v="0.54023998975753795"/>
        <n v="0.844465851783752"/>
        <n v="0.647239029407501"/>
        <n v="0.59014832973480202"/>
        <n v="0.88896059989929199"/>
        <n v="0.51998329162597701"/>
        <n v="0.61758464574813798"/>
        <n v="0.63210570812225297"/>
        <n v="0.71273291110992398"/>
        <n v="0.65313303470611594"/>
        <n v="0.61878442764282204"/>
        <n v="0.59601855278015103"/>
        <n v="0.65309596061706499"/>
        <n v="0.68563622236251798"/>
        <n v="0.49827262759208701"/>
        <n v="0.69947534799575795"/>
        <n v="0.91347587108612105"/>
        <n v="0.90021407604217496"/>
        <n v="0.85314434766769398"/>
        <n v="0.547349333763123"/>
        <n v="0.47363024950027499"/>
        <n v="0.45019176602363598"/>
        <n v="0.62894994020462003"/>
        <n v="0.58946520090103105"/>
        <n v="0.60604155063629195"/>
        <n v="0.57925069332122803"/>
        <n v="0.63856697082519498"/>
        <n v="0.79082822799682595"/>
        <n v="0.68515831232070901"/>
        <n v="0.63016611337661699"/>
        <n v="0.63771426677703902"/>
        <n v="0.437726080417633"/>
        <n v="0.83464723825454701"/>
        <n v="0.701288521289825"/>
        <n v="0.52016901969909701"/>
        <n v="0.63800746202468905"/>
        <n v="0.84471470117569003"/>
        <n v="0.64102238416671797"/>
        <n v="0.695168316364288"/>
        <n v="0.63760560750961304"/>
        <n v="0.54145205020904497"/>
        <n v="0.46800905466079701"/>
        <n v="0.65078467130661"/>
        <n v="0.60459005832672097"/>
        <n v="0.492345720529556"/>
        <n v="0.113989137113094"/>
        <n v="0.687763452529907"/>
        <n v="0.652168989181519"/>
        <n v="0.55345779657363903"/>
        <n v="5.6915730237960802E-2"/>
        <n v="0.74141550064086903"/>
        <n v="0.54077577590942405"/>
        <n v="0.49587929248809798"/>
        <n v="0.40204778313636802"/>
        <n v="0.66746467351913497"/>
        <n v="0.59771066904068004"/>
        <n v="0.25783589482307401"/>
        <n v="0.705186307430267"/>
        <n v="0.57487374544143699"/>
        <n v="0.81019890308380105"/>
        <n v="0.73508107662200906"/>
        <n v="0.79584354162216198"/>
        <n v="0.582569479942322"/>
        <n v="0.64494818449020397"/>
        <n v="0.73115974664688099"/>
        <n v="0.52923512458801303"/>
        <n v="0.61321204900741599"/>
        <n v="0.50413078069686901"/>
        <n v="0.55778348445892301"/>
        <n v="0.18708007037639601"/>
        <n v="0.56566697359085105"/>
        <n v="0.52018725872039795"/>
        <n v="0.70821768045425404"/>
        <n v="0.63933318853378296"/>
        <n v="5.5647538974881198E-3"/>
        <n v="0.13289211690425901"/>
        <n v="0.53324103355407704"/>
        <n v="0.57590395212173495"/>
        <n v="0.30998834967613198"/>
        <n v="0.50118046998977706"/>
        <n v="0.39752256870269798"/>
        <n v="0.33861181139946001"/>
        <n v="0.295637726783752"/>
        <n v="0.409362852573395"/>
        <n v="0.35340970754623402"/>
        <n v="0.19676375389099099"/>
        <n v="0.22991819679737099"/>
        <n v="0.62513083219528198"/>
        <n v="0.455427616834641"/>
        <n v="0.356578588485718"/>
        <n v="0.29092082381248502"/>
        <n v="0.63752442598342896"/>
        <n v="0.27732113003730802"/>
        <n v="0.191407024860382"/>
        <n v="0.28534927964210499"/>
        <n v="0.64954698085784901"/>
        <n v="0.28995743393897999"/>
        <n v="0.169365674257278"/>
        <n v="4.8642169684171697E-2"/>
        <n v="0.34175550937652599"/>
        <n v="0.42978340387344399"/>
        <n v="0.31508958339691201"/>
        <n v="0.217632606625557"/>
        <n v="0.21584425866603901"/>
        <n v="0.26850500702857999"/>
        <n v="0.310080915689468"/>
        <n v="4.1134715080261203E-2"/>
        <n v="4.9868665635585799E-2"/>
        <n v="0.18074677884578699"/>
        <n v="0.20993021130561801"/>
        <n v="0.375223308801651"/>
        <n v="0.36450928449630698"/>
        <n v="0.16348600387573201"/>
        <n v="0.194129139184952"/>
        <n v="0.32642480731010398"/>
        <n v="0.50053334236144997"/>
        <n v="0.247105568647385"/>
        <n v="0.15161079168319699"/>
        <n v="0.106654435396194"/>
        <n v="1.8772685900330498E-2"/>
        <n v="0.793984234333038"/>
        <n v="0.943062424659729"/>
        <n v="0.874"/>
        <n v="0.86799999999999999"/>
        <n v="0.92700000000000005"/>
        <n v="0.86099999999999999"/>
        <n v="0.91400000000000003"/>
        <n v="0.89600000000000002"/>
        <n v="0.878"/>
        <n v="0.876"/>
        <n v="0.91300000000000003"/>
        <n v="0.91"/>
        <n v="0.88800000000000001"/>
        <n v="0.88300000000000001"/>
        <n v="0.89100000000000001"/>
        <n v="0.81899999999999995"/>
        <n v="0.81699999999999995"/>
        <n v="0.76100000000000001"/>
        <n v="0.67500000000000004"/>
        <n v="0.89400000000000002"/>
        <n v="0.67"/>
        <n v="1.008"/>
        <n v="0.85399999999999998"/>
        <n v="0.88400000000000001"/>
        <n v="0.80800000000000005"/>
        <n v="0.90800000000000003"/>
        <n v="0.75900000000000001"/>
        <n v="0.65700000000000003"/>
        <n v="0.74399999999999999"/>
        <n v="0.77100000000000002"/>
        <n v="0.85699999999999998"/>
        <n v="0.748"/>
        <n v="0.63500000000000001"/>
        <n v="0.60799999999999998"/>
        <n v="0.70699999999999996"/>
        <n v="0.63300000000000001"/>
        <n v="0.96499999999999997"/>
        <n v="0.66900000000000004"/>
        <n v="0.68700000000000006"/>
        <n v="0.77600000000000002"/>
        <n v="0.63900000000000001"/>
        <n v="0.69799999999999995"/>
        <n v="0.7"/>
        <n v="0.78100000000000003"/>
        <n v="0.60499999999999998"/>
        <n v="0.98799999999999999"/>
        <n v="0.94599999999999995"/>
        <n v="0.95499999999999996"/>
        <n v="0.73599999999999999"/>
        <n v="0.71599999999999997"/>
        <n v="0.85599999999999998"/>
        <n v="0.47399999999999998"/>
        <n v="0.50800000000000001"/>
        <n v="0.72599999999999998"/>
        <n v="0.63100000000000001"/>
        <n v="0.62"/>
        <n v="0.67100000000000004"/>
        <n v="0.59899999999999998"/>
        <n v="0.61499999999999999"/>
        <n v="0.68400000000000005"/>
        <n v="0.69299999999999995"/>
        <n v="0.67400000000000004"/>
        <n v="0.90900000000000003"/>
        <n v="0.73699999999999999"/>
        <n v="0.51700000000000002"/>
        <n v="0.55300000000000005"/>
        <n v="0.57799999999999996"/>
        <n v="0.73199999999999998"/>
        <n v="0.51300000000000001"/>
        <n v="0.622"/>
        <n v="1.03"/>
        <n v="0.68600000000000005"/>
        <n v="0.52200000000000002"/>
        <n v="0.115"/>
        <n v="0.42399999999999999"/>
        <n v="0.70199999999999996"/>
        <n v="0.59399999999999997"/>
        <n v="0.64500000000000002"/>
        <n v="0.68500000000000005"/>
        <n v="0.60299999999999998"/>
        <n v="4.8000000000000001E-2"/>
        <n v="0.879"/>
        <n v="0.79900000000000004"/>
        <n v="0.52700000000000002"/>
        <n v="0.78500000000000003"/>
        <n v="0.72899999999999998"/>
        <n v="0.75800000000000001"/>
        <n v="0.61399999999999999"/>
        <n v="0.29499999999999998"/>
        <n v="0.59799999999999998"/>
        <n v="0.69099999999999995"/>
        <n v="0.57499999999999996"/>
        <n v="0.79"/>
        <n v="0.69"/>
        <n v="0.182"/>
        <n v="0.441"/>
        <n v="0.71199999999999997"/>
        <n v="0.53900000000000003"/>
        <n v="0.40400000000000003"/>
        <n v="0.60199999999999998"/>
        <n v="0.33"/>
        <n v="0.08"/>
        <n v="0.33700000000000002"/>
        <n v="0.57899999999999996"/>
        <n v="0.433"/>
        <n v="0.53600000000000003"/>
        <n v="0.60899999999999999"/>
        <n v="0.36499999999999999"/>
        <n v="0.39100000000000001"/>
        <n v="0.34300000000000003"/>
        <n v="0.248"/>
        <n v="0.67200000000000004"/>
        <n v="0.48499999999999999"/>
        <n v="0.26700000000000002"/>
        <n v="0.42899999999999999"/>
        <n v="0.152"/>
        <n v="0.66600000000000004"/>
        <n v="0.312"/>
        <n v="0.45400000000000001"/>
        <n v="0.28899999999999998"/>
        <n v="0.45700000000000002"/>
        <n v="0.20399999999999999"/>
        <n v="0.254"/>
        <n v="0.64300000000000002"/>
        <n v="0.29199999999999998"/>
        <n v="0.30599999999999999"/>
        <n v="0.41699999999999998"/>
        <n v="5.2999999999999999E-2"/>
        <n v="0.221"/>
        <n v="0.23699999999999999"/>
        <n v="0.24"/>
        <n v="0.26900000000000002"/>
        <n v="0.21099999999999999"/>
        <n v="0.40200000000000002"/>
        <n v="0.17699999999999999"/>
        <n v="0.255"/>
        <n v="0.38100000000000001"/>
        <n v="0.4"/>
        <n v="0.14499999999999999"/>
        <n v="0.253"/>
        <n v="0.17299999999999999"/>
        <n v="7.9000000000000001E-2"/>
        <n v="0.01"/>
        <n v="0.56399999999999995"/>
        <n v="0.98599999999999999"/>
        <n v="0.996"/>
        <n v="1.052"/>
        <n v="1.026"/>
        <n v="1.028"/>
        <n v="0.999"/>
        <n v="1.0389999999999999"/>
        <n v="1.0089999999999999"/>
        <n v="1.036"/>
        <n v="1.016"/>
        <n v="1.0289999999999999"/>
        <n v="0.96299999999999997"/>
        <n v="1.012"/>
        <n v="0.98699999999999999"/>
        <n v="0.80200000000000005"/>
        <n v="0.92"/>
        <n v="1.141"/>
        <n v="0.82499999999999996"/>
        <n v="0.80500000000000005"/>
        <n v="1.0449999999999999"/>
        <n v="0.88100000000000001"/>
        <n v="0.746"/>
        <n v="0.84099999999999997"/>
        <n v="0.79500000000000004"/>
        <n v="0.871"/>
        <n v="0.82799999999999996"/>
        <n v="1.0620000000000001"/>
        <n v="0.78900000000000003"/>
        <n v="0.75600000000000001"/>
        <n v="0.81799999999999995"/>
        <n v="0.95299999999999996"/>
        <n v="0.83499999999999996"/>
        <n v="1.0880000000000001"/>
        <n v="1.042"/>
        <n v="0.70599999999999996"/>
        <n v="0.73899999999999999"/>
        <n v="0.81200000000000006"/>
        <n v="0.77700000000000002"/>
        <n v="0.83099999999999996"/>
        <n v="0.79800000000000004"/>
        <n v="0.67300000000000004"/>
        <n v="0.53500000000000003"/>
        <n v="1.1220000000000001"/>
        <n v="0.26800000000000002"/>
        <n v="0.71799999999999997"/>
        <n v="0.66"/>
        <n v="0.81499999999999995"/>
        <n v="0.85099999999999998"/>
        <n v="0.76900000000000002"/>
        <n v="0.89300000000000002"/>
        <n v="0.72299999999999998"/>
        <n v="0.60399999999999998"/>
        <n v="0.84499999999999997"/>
        <n v="0.245"/>
        <n v="0.78200000000000003"/>
        <n v="0.66700000000000004"/>
        <n v="0.42599999999999999"/>
        <n v="0.33100000000000002"/>
        <n v="0.48599999999999999"/>
        <n v="0.23200000000000001"/>
        <n v="0.55100000000000005"/>
        <n v="0.67700000000000005"/>
        <n v="0.39700000000000002"/>
        <n v="0.57099999999999995"/>
        <n v="0.46899999999999997"/>
        <n v="0.24199999999999999"/>
        <n v="0.63700000000000001"/>
        <n v="0.57399999999999995"/>
        <n v="0.47699999999999998"/>
        <n v="0.53200000000000003"/>
        <n v="0.36599999999999999"/>
        <n v="0.58799999999999997"/>
        <n v="0.38"/>
        <n v="0.55500000000000005"/>
        <n v="0.64400000000000002"/>
        <n v="0.443"/>
        <n v="0.58099999999999996"/>
        <n v="0.375"/>
        <n v="0.752"/>
        <n v="0.44900000000000001"/>
        <n v="0.48899999999999999"/>
        <n v="0.308"/>
        <n v="0.495"/>
        <n v="0.53800000000000003"/>
        <n v="0.192"/>
        <n v="0.505"/>
        <n v="0.46300000000000002"/>
        <n v="0.499"/>
        <n v="0.44"/>
        <n v="0.36099999999999999"/>
        <n v="0.41"/>
        <n v="0.39"/>
        <n v="0.16800000000000001"/>
        <n v="0.105"/>
        <n v="0.71299999999999997"/>
        <n v="0.83799999999999997"/>
        <n v="0.42799999999999999"/>
      </sharedItems>
    </cacheField>
    <cacheField name="Freedom" numFmtId="2">
      <sharedItems containsSemiMixedTypes="0" containsString="0" containsNumber="1" minValue="0" maxValue="0.72399999999999998"/>
    </cacheField>
    <cacheField name="Trust" numFmtId="2">
      <sharedItems containsMixedTypes="1" containsNumber="1" minValue="0" maxValue="0.55191000000000001" count="686">
        <n v="0.41977999999999999"/>
        <n v="0.14144999999999999"/>
        <n v="0.48357"/>
        <n v="0.36503000000000002"/>
        <n v="0.32956999999999997"/>
        <n v="0.41371999999999998"/>
        <n v="0.31813999999999998"/>
        <n v="0.43844"/>
        <n v="0.42921999999999999"/>
        <n v="0.35637000000000002"/>
        <n v="7.7850000000000003E-2"/>
        <n v="0.10582999999999999"/>
        <n v="0.18676000000000001"/>
        <n v="0.21312"/>
        <n v="0.15890000000000001"/>
        <n v="0.17521"/>
        <n v="0.37797999999999998"/>
        <n v="0.28703000000000001"/>
        <n v="0.22539999999999999"/>
        <n v="0.38583000000000001"/>
        <n v="0.32067000000000001"/>
        <n v="0.32523999999999997"/>
        <n v="0.11069"/>
        <n v="0.49209999999999998"/>
        <n v="9.2700000000000005E-2"/>
        <n v="0.21843000000000001"/>
        <n v="0.12869"/>
        <n v="0.52207999999999999"/>
        <n v="0.20646"/>
        <n v="8.4839999999999999E-2"/>
        <n v="2.6519999999999998E-2"/>
        <n v="0.24557999999999999"/>
        <n v="5.1200000000000002E-2"/>
        <n v="3.1870000000000002E-2"/>
        <n v="6.3979999999999995E-2"/>
        <n v="0.13586000000000001"/>
        <n v="8.1290000000000001E-2"/>
        <n v="0.25608999999999998"/>
        <n v="0.13633000000000001"/>
        <n v="1.14E-2"/>
        <n v="0.11776"/>
        <n v="9.4719999999999999E-2"/>
        <n v="0.30825999999999998"/>
        <n v="3.431E-2"/>
        <n v="0.18060000000000001"/>
        <n v="7.8570000000000001E-2"/>
        <n v="0.18090000000000001"/>
        <n v="0.30599999999999999"/>
        <n v="2.9010000000000001E-2"/>
        <n v="8.7999999999999995E-2"/>
        <n v="1.6150000000000001E-2"/>
        <n v="8.2419999999999993E-2"/>
        <n v="8.4540000000000004E-2"/>
        <n v="3.7870000000000001E-2"/>
        <n v="1.031E-2"/>
        <n v="0.19317000000000001"/>
        <n v="5.9889999999999999E-2"/>
        <n v="0.19089999999999999"/>
        <n v="4.2119999999999998E-2"/>
        <n v="0.10501000000000001"/>
        <n v="2.4299999999999999E-2"/>
        <n v="0.11022999999999999"/>
        <n v="3.005E-2"/>
        <n v="2.299E-2"/>
        <n v="0.14280000000000001"/>
        <n v="6.1460000000000001E-2"/>
        <n v="0.17383000000000001"/>
        <n v="4.7410000000000001E-2"/>
        <n v="0.30843999999999999"/>
        <n v="7.5209999999999999E-2"/>
        <n v="0.37124000000000001"/>
        <n v="0.15184"/>
        <n v="0"/>
        <n v="0.10441"/>
        <n v="0.15745999999999999"/>
        <n v="4.2320000000000003E-2"/>
        <n v="4.0300000000000002E-2"/>
        <n v="0.15445"/>
        <n v="0.16064999999999999"/>
        <n v="0.10464"/>
        <n v="0.14293"/>
        <n v="0.14296"/>
        <n v="2.7810000000000001E-2"/>
        <n v="0.12468"/>
        <n v="6.4900000000000001E-3"/>
        <n v="2.6169999999999999E-2"/>
        <n v="1.078E-2"/>
        <n v="6.3320000000000001E-2"/>
        <n v="0.12279"/>
        <n v="0.39928000000000002"/>
        <n v="8.5459999999999994E-2"/>
        <n v="5.3269999999999998E-2"/>
        <n v="0.15603"/>
        <n v="6.4130000000000006E-2"/>
        <n v="2.2699999999999999E-3"/>
        <n v="0.12504000000000001"/>
        <n v="0.14233999999999999"/>
        <n v="0.24249000000000001"/>
        <n v="2.666E-2"/>
        <n v="3.0599999999999999E-2"/>
        <n v="1.397E-2"/>
        <n v="4.582E-2"/>
        <n v="2.758E-2"/>
        <n v="6.8250000000000005E-2"/>
        <n v="0.15071999999999999"/>
        <n v="6.3579999999999998E-2"/>
        <n v="0.12905"/>
        <n v="0.12569"/>
        <n v="5.8630000000000002E-2"/>
        <n v="2.9610000000000001E-2"/>
        <n v="0.13788"/>
        <n v="8.8840000000000002E-2"/>
        <n v="4.3549999999999998E-2"/>
        <n v="8.0790000000000001E-2"/>
        <n v="6.232E-2"/>
        <n v="8.4919999999999995E-2"/>
        <n v="0.14660000000000001"/>
        <n v="0.17175000000000001"/>
        <n v="7.6249999999999998E-2"/>
        <n v="5.9069999999999998E-2"/>
        <n v="0.15048"/>
        <n v="8.7859999999999994E-2"/>
        <n v="0.17460999999999999"/>
        <n v="5.8389999999999997E-2"/>
        <n v="0.28105000000000002"/>
        <n v="3.9E-2"/>
        <n v="0.12474"/>
        <n v="0.19034000000000001"/>
        <n v="0.38330999999999998"/>
        <n v="6.9769999999999999E-2"/>
        <n v="9.1789999999999997E-2"/>
        <n v="5.7860000000000002E-2"/>
        <n v="8.7200000000000003E-3"/>
        <n v="6.3240000000000005E-2"/>
        <n v="7.8539999999999999E-2"/>
        <n v="7.1220000000000006E-2"/>
        <n v="0.12352"/>
        <n v="0.11686000000000001"/>
        <n v="0.19900000000000001"/>
        <n v="7.2669999999999998E-2"/>
        <n v="0.10713"/>
        <n v="0.11090999999999999"/>
        <n v="0.15639"/>
        <n v="7.2470000000000007E-2"/>
        <n v="5.747E-2"/>
        <n v="8.1240000000000007E-2"/>
        <n v="8.2890000000000005E-2"/>
        <n v="5.2690000000000001E-2"/>
        <n v="0.12139"/>
        <n v="0.17921999999999999"/>
        <n v="0.12831999999999999"/>
        <n v="9.7189999999999999E-2"/>
        <n v="0.55191000000000001"/>
        <n v="8.0100000000000005E-2"/>
        <n v="0.18906000000000001"/>
        <n v="0.10062"/>
        <n v="0.10731"/>
        <n v="0.44452999999999998"/>
        <n v="0.41203000000000001"/>
        <n v="0.14974999999999999"/>
        <n v="0.35776000000000002"/>
        <n v="0.41004000000000002"/>
        <n v="0.31329000000000001"/>
        <n v="0.29926999999999998"/>
        <n v="0.41904000000000002"/>
        <n v="0.32330999999999999"/>
        <n v="0.40866999999999998"/>
        <n v="8.7279999999999996E-2"/>
        <n v="0.21348"/>
        <n v="0.14868000000000001"/>
        <n v="0.10546999999999999"/>
        <n v="0.12275"/>
        <n v="0.28550999999999999"/>
        <n v="0.14166000000000001"/>
        <n v="0.26247999999999999"/>
        <n v="0.29754000000000003"/>
        <n v="0.35328999999999999"/>
        <n v="0.18354999999999999"/>
        <n v="0.46987000000000001"/>
        <n v="0.27399000000000001"/>
        <n v="0.11451"/>
        <n v="8.4229999999999999E-2"/>
        <n v="7.2959999999999997E-2"/>
        <n v="3.986E-2"/>
        <n v="0.35560999999999998"/>
        <n v="0.21393999999999999"/>
        <n v="0.17554"/>
        <n v="5.3990000000000003E-2"/>
        <n v="0.17807999999999999"/>
        <n v="2.8330000000000001E-2"/>
        <n v="0.30008000000000001"/>
        <n v="6.6299999999999998E-2"/>
        <n v="0.48048999999999997"/>
        <n v="6.1370000000000001E-2"/>
        <n v="0.16156999999999999"/>
        <n v="8.7010000000000004E-2"/>
        <n v="0.12692000000000001"/>
        <n v="0.23669000000000001"/>
        <n v="0.25772"/>
        <n v="1.2409999999999999E-2"/>
        <n v="8.3040000000000003E-2"/>
        <n v="2.947E-2"/>
        <n v="0.10613"/>
        <n v="9.0810000000000002E-2"/>
        <n v="0.16292000000000001"/>
        <n v="0.28333000000000003"/>
        <n v="2.5559999999999999E-2"/>
        <n v="0.18037"/>
        <n v="0.10771"/>
        <n v="0.18984999999999999"/>
        <n v="0.11132"/>
        <n v="1.9029999999999998E-2"/>
        <n v="3.5860000000000003E-2"/>
        <n v="5.5E-2"/>
        <n v="7.7160000000000006E-2"/>
        <n v="7.7460000000000001E-2"/>
        <n v="1.8200000000000001E-2"/>
        <n v="0.17457"/>
        <n v="0.16578000000000001"/>
        <n v="3.635E-2"/>
        <n v="5.2920000000000002E-2"/>
        <n v="0.28466999999999998"/>
        <n v="5.203E-2"/>
        <n v="0.10339"/>
        <n v="8.8900000000000007E-2"/>
        <n v="5.228E-2"/>
        <n v="7.3959999999999998E-2"/>
        <n v="6.79E-3"/>
        <n v="0.18518999999999999"/>
        <n v="4.2939999999999999E-2"/>
        <n v="4.002E-2"/>
        <n v="0.31646999999999997"/>
        <n v="0.31180000000000002"/>
        <n v="6.547E-2"/>
        <n v="0.12348000000000001"/>
        <n v="3.2200000000000002E-3"/>
        <n v="0.13297"/>
        <n v="0.17913999999999999"/>
        <n v="0.11756999999999999"/>
        <n v="2.7449999999999999E-2"/>
        <n v="0.16159999999999999"/>
        <n v="4.7620000000000003E-2"/>
        <n v="4.3389999999999998E-2"/>
        <n v="0.12720999999999999"/>
        <n v="0.12372"/>
        <n v="8.4040000000000004E-2"/>
        <n v="4.4720000000000003E-2"/>
        <n v="0.13880000000000001"/>
        <n v="3.0609999999999998E-2"/>
        <n v="1.521E-2"/>
        <n v="7.0470000000000005E-2"/>
        <n v="0.11556"/>
        <n v="0.36793999999999999"/>
        <n v="8.1699999999999995E-2"/>
        <n v="4.1270000000000001E-2"/>
        <n v="0.13508999999999999"/>
        <n v="3.2849999999999997E-2"/>
        <n v="0.22423000000000001"/>
        <n v="3.0499999999999999E-2"/>
        <n v="6.9059999999999996E-2"/>
        <n v="5.57E-2"/>
        <n v="0.11479"/>
        <n v="7.0080000000000003E-2"/>
        <n v="5.3010000000000002E-2"/>
        <n v="0.12583"/>
        <n v="8.1960000000000005E-2"/>
        <n v="0.13636000000000001"/>
        <n v="0.10398"/>
        <n v="6.1260000000000002E-2"/>
        <n v="0.17169999999999999"/>
        <n v="8.4150000000000003E-2"/>
        <n v="7.9640000000000002E-2"/>
        <n v="8.7220000000000006E-2"/>
        <n v="0.20243"/>
        <n v="0.10392999999999999"/>
        <n v="3.6159999999999998E-2"/>
        <n v="6.6860000000000003E-2"/>
        <n v="1.8290000000000001E-2"/>
        <n v="3.2599999999999997E-2"/>
        <n v="6.0749999999999998E-2"/>
        <n v="0.31879999999999997"/>
        <n v="9.7530000000000006E-2"/>
        <n v="0.11681"/>
        <n v="6.1500000000000001E-3"/>
        <n v="0.17954999999999999"/>
        <n v="8.5819999999999994E-2"/>
        <n v="7.5639999999999999E-2"/>
        <n v="0.10038999999999999"/>
        <n v="9.3140000000000001E-2"/>
        <n v="0.13647000000000001"/>
        <n v="0.14476"/>
        <n v="0.10768999999999999"/>
        <n v="0.18437000000000001"/>
        <n v="0.15529999999999999"/>
        <n v="8.0920000000000006E-2"/>
        <n v="8.4339999999999998E-2"/>
        <n v="0.17176"/>
        <n v="0.13014999999999999"/>
        <n v="4.9520000000000002E-2"/>
        <n v="0.12533"/>
        <n v="6.4420000000000005E-2"/>
        <n v="5.892E-2"/>
        <n v="7.5060000000000002E-2"/>
        <n v="5.0990000000000001E-2"/>
        <n v="4.8520000000000001E-2"/>
        <n v="0.1192"/>
        <n v="0.50521000000000005"/>
        <n v="6.6809999999999994E-2"/>
        <n v="7.1120000000000003E-2"/>
        <n v="0.11587"/>
        <n v="0.17233000000000001"/>
        <n v="9.4189999999999996E-2"/>
        <n v="0.315963834524155"/>
        <n v="0.40077006816864003"/>
        <n v="0.367007285356522"/>
        <n v="0.15352655947208399"/>
        <n v="0.38261154294013999"/>
        <n v="0.287371516227722"/>
        <n v="0.28266182541847201"/>
        <n v="0.382816702127457"/>
        <n v="0.38439872860908503"/>
        <n v="0.30118373036384599"/>
        <n v="8.5242100059986101E-2"/>
        <n v="0.100106589496136"/>
        <n v="0.221060365438461"/>
        <n v="0.135638788342476"/>
        <n v="0.13277411460876501"/>
        <n v="0.29838815331459001"/>
        <n v="0.276731938123703"/>
        <n v="0.111092761158943"/>
        <n v="0.25134313106536899"/>
        <n v="0.31883442401885997"/>
        <n v="0.265428066253662"/>
        <n v="8.2287982106208801E-2"/>
        <n v="0.46430778503418002"/>
        <n v="0.32448956370353699"/>
        <n v="3.6872927099466303E-2"/>
        <n v="6.4491122961044298E-2"/>
        <n v="7.0983923971652998E-2"/>
        <n v="5.9739887714386E-2"/>
        <n v="0.15306606888771099"/>
        <n v="0.178061872720718"/>
        <n v="0.439299255609512"/>
        <n v="4.6668741852045101E-2"/>
        <n v="7.72232785820961E-2"/>
        <n v="0.17250242829322801"/>
        <n v="3.16127352416515E-2"/>
        <n v="0.27343225479125999"/>
        <n v="7.0914097130298601E-2"/>
        <n v="8.9648161083459906E-3"/>
        <n v="0.14609611034393299"/>
        <n v="0.21515955030918099"/>
        <n v="2.4210851639509201E-2"/>
        <n v="0.25704216957092302"/>
        <n v="6.5600708127021803E-2"/>
        <n v="8.9980959892272894E-2"/>
        <n v="0.130687981843948"/>
        <n v="0.140134647488594"/>
        <n v="0.24652822315692899"/>
        <n v="5.9307806193828597E-2"/>
        <n v="0.163760736584663"/>
        <n v="6.3282668590545696E-2"/>
        <n v="2.8028091415762901E-2"/>
        <n v="3.2962881028652198E-2"/>
        <n v="6.0477726161479901E-2"/>
        <n v="9.6581071615219102E-2"/>
        <n v="1.18656428530812E-2"/>
        <n v="1.00912861526012E-2"/>
        <n v="0.119282886385918"/>
        <n v="9.1065913438796997E-2"/>
        <n v="7.3842726647853907E-2"/>
        <n v="4.5128978788852699E-2"/>
        <n v="4.3879006989300303E-3"/>
        <n v="4.7049086540937403E-2"/>
        <n v="0.156313821673393"/>
        <n v="0.259270340204239"/>
        <n v="0.15535335242748299"/>
        <n v="4.3103110045194598E-2"/>
        <n v="9.2610210180282607E-2"/>
        <n v="4.2181555181741701E-2"/>
        <n v="4.1237976402044303E-2"/>
        <n v="5.5267781019210802E-2"/>
        <n v="0.183248922228813"/>
        <n v="9.9671579897403703E-2"/>
        <n v="5.7471618056297302E-2"/>
        <n v="9.9331893026828794E-2"/>
        <n v="4.0903780609369299E-2"/>
        <n v="0.11980327218771"/>
        <n v="1.5317135490477101E-2"/>
        <n v="0.28241032361984297"/>
        <n v="3.66369374096394E-2"/>
        <n v="8.7633237242698697E-2"/>
        <n v="3.9439179003238699E-2"/>
        <n v="2.61215660721064E-2"/>
        <n v="2.2794274613261199E-2"/>
        <n v="0.18098750710487399"/>
        <n v="0.17338038980960799"/>
        <n v="0.124348066747189"/>
        <n v="8.8174194097518893E-2"/>
        <n v="8.7763182818889604E-2"/>
        <n v="7.8213550150394398E-2"/>
        <n v="0.113945253193378"/>
        <n v="4.3289776891469997E-2"/>
        <n v="3.7513829767704003E-2"/>
        <n v="1.5869451686739901E-2"/>
        <n v="7.3345452547073406E-2"/>
        <n v="6.0277793556451797E-2"/>
        <n v="3.9864215999841697E-2"/>
        <n v="0.14637714624404899"/>
        <n v="8.6723148822784396E-2"/>
        <n v="7.2975546121597304E-2"/>
        <n v="3.2902289181947701E-2"/>
        <n v="7.2509497404098497E-2"/>
        <n v="8.9282602071762099E-2"/>
        <n v="0.114381365478039"/>
        <n v="1.1051530949771401E-2"/>
        <n v="4.8761073499917998E-2"/>
        <n v="7.1095176041126307E-2"/>
        <n v="5.1306631416082403E-2"/>
        <n v="0.123717859387398"/>
        <n v="2.3029470816254598E-2"/>
        <n v="6.4641319215297699E-2"/>
        <n v="0.10721575468778601"/>
        <n v="0.18881620466709101"/>
        <n v="9.3146972358226804E-2"/>
        <n v="2.5336369872093201E-2"/>
        <n v="0.115460447967052"/>
        <n v="0.16545571386814101"/>
        <n v="9.5375381410121904E-2"/>
        <n v="3.8948249071836499E-2"/>
        <n v="7.36539661884308E-2"/>
        <n v="9.22268852591515E-2"/>
        <n v="7.6046787202358204E-2"/>
        <n v="8.9847519993782002E-2"/>
        <n v="2.66744215041399E-2"/>
        <n v="9.9872149527072906E-2"/>
        <n v="6.02413564920425E-2"/>
        <n v="0.13695700466632801"/>
        <n v="0.25166663527488697"/>
        <n v="7.9618133604526506E-2"/>
        <n v="0.10497024655342101"/>
        <n v="0.130061775445938"/>
        <n v="9.8583199083805098E-2"/>
        <n v="6.8105950951576205E-2"/>
        <n v="7.2711654007434803E-2"/>
        <n v="5.7069718837738002E-2"/>
        <n v="0.120328105986118"/>
        <n v="0.13857294619083399"/>
        <n v="5.67674227058887E-2"/>
        <n v="5.3581882268190398E-2"/>
        <n v="6.9720335304737105E-2"/>
        <n v="6.1157830059528399E-2"/>
        <n v="6.0929015278816202E-2"/>
        <n v="6.7231975495815305E-2"/>
        <n v="6.6035106778144795E-2"/>
        <n v="0.116793513298035"/>
        <n v="0.110937617719173"/>
        <n v="0.45522001385688798"/>
        <n v="0.151347130537033"/>
        <n v="9.5665015280246707E-2"/>
        <n v="8.4147945046424893E-2"/>
        <n v="0.179436385631561"/>
        <n v="0.11909464001655599"/>
        <n v="5.6565076112747199E-2"/>
        <n v="6.3829235732555403E-2"/>
        <n v="0.29393374919891402"/>
        <s v="0.393"/>
        <s v="0.408"/>
        <s v="0.357"/>
        <s v="0.340"/>
        <s v="0.138"/>
        <s v="0.291"/>
        <s v="0.295"/>
        <s v="0.389"/>
        <s v="0.383"/>
        <s v="0.302"/>
        <s v="0.082"/>
        <s v="0.272"/>
        <s v="0.224"/>
        <s v="0.133"/>
        <s v="0.101"/>
        <s v="0.306"/>
        <s v="0.095"/>
        <s v="0.280"/>
        <s v="0.088"/>
        <s v="0.240"/>
        <s v="0.321"/>
        <s v="N/A"/>
        <s v="0.457"/>
        <s v="0.034"/>
        <s v="0.142"/>
        <s v="0.061"/>
        <s v="0.176"/>
        <s v="0.063"/>
        <s v="0.052"/>
        <s v="0.054"/>
        <s v="0.155"/>
        <s v="0.078"/>
        <s v="0.171"/>
        <s v="0.039"/>
        <s v="0.071"/>
        <s v="0.029"/>
        <s v="0.127"/>
        <s v="0.074"/>
        <s v="0.059"/>
        <s v="0.135"/>
        <s v="0.014"/>
        <s v="0.106"/>
        <s v="0.123"/>
        <s v="0.128"/>
        <s v="0.064"/>
        <s v="0.259"/>
        <s v="0.150"/>
        <s v="0.028"/>
        <s v="0.051"/>
        <s v="0.120"/>
        <s v="0.006"/>
        <s v="0.089"/>
        <s v="0.001"/>
        <s v="0.121"/>
        <s v="0.000"/>
        <s v="0.066"/>
        <s v="0.025"/>
        <s v="0.050"/>
        <s v="0.031"/>
        <s v="0.154"/>
        <s v="0.035"/>
        <s v="0.037"/>
        <s v="0.174"/>
        <s v="0.148"/>
        <s v="0.023"/>
        <s v="0.022"/>
        <s v="0.105"/>
        <s v="0.109"/>
        <s v="0.018"/>
        <s v="0.282"/>
        <s v="0.113"/>
        <s v="0.079"/>
        <s v="0.017"/>
        <s v="0.134"/>
        <s v="0.043"/>
        <s v="0.032"/>
        <s v="0.044"/>
        <s v="0.103"/>
        <s v="0.136"/>
        <s v="0.081"/>
        <s v="0.009"/>
        <s v="0.076"/>
        <s v="0.129"/>
        <s v="0.056"/>
        <s v="0.144"/>
        <s v="0.053"/>
        <s v="0.011"/>
        <s v="0.146"/>
        <s v="0.077"/>
        <s v="0.099"/>
        <s v="0.093"/>
        <s v="0.030"/>
        <s v="0.178"/>
        <s v="0.107"/>
        <s v="0.055"/>
        <s v="0.104"/>
        <s v="0.065"/>
        <s v="0.215"/>
        <s v="0.080"/>
        <s v="0.092"/>
        <s v="0.060"/>
        <s v="0.067"/>
        <s v="0.094"/>
        <s v="0.049"/>
        <s v="0.036"/>
        <s v="0.097"/>
        <s v="0.444"/>
        <s v="0.158"/>
        <s v="0.112"/>
        <s v="0.038"/>
        <s v="0.019"/>
        <n v="0.39300000000000002"/>
        <n v="0.41"/>
        <n v="0.34300000000000003"/>
        <n v="0.11799999999999999"/>
        <n v="0.34100000000000003"/>
        <n v="0.29799999999999999"/>
        <n v="0.308"/>
        <n v="0.373"/>
        <n v="0.38"/>
        <n v="0.28999999999999998"/>
        <n v="0.22600000000000001"/>
        <n v="8.2000000000000003E-2"/>
        <n v="9.2999999999999999E-2"/>
        <n v="0.128"/>
        <n v="0.316"/>
        <n v="7.2999999999999995E-2"/>
        <n v="0.27800000000000002"/>
        <n v="0.26500000000000001"/>
        <n v="8.5999999999999993E-2"/>
        <n v="0.31"/>
        <n v="0.21"/>
        <n v="3.5999999999999997E-2"/>
        <n v="0.45300000000000001"/>
        <n v="0.182"/>
        <n v="0.151"/>
        <n v="5.6000000000000001E-2"/>
        <n v="4.7E-2"/>
        <n v="5.3999999999999999E-2"/>
        <n v="0.183"/>
        <n v="0.05"/>
        <n v="9.7000000000000003E-2"/>
        <n v="0.15"/>
        <n v="7.8E-2"/>
        <n v="3.4000000000000002E-2"/>
        <n v="0.13200000000000001"/>
        <n v="0.16700000000000001"/>
        <n v="2.8000000000000001E-2"/>
        <n v="7.9000000000000001E-2"/>
        <n v="0.114"/>
        <n v="7.3999999999999996E-2"/>
        <n v="0.03"/>
        <n v="0.11"/>
        <n v="1.4E-2"/>
        <n v="0.24"/>
        <n v="4.2000000000000003E-2"/>
        <n v="5.7000000000000002E-2"/>
        <n v="2.4E-2"/>
        <n v="0.127"/>
        <n v="6.0000000000000001E-3"/>
        <n v="0.14000000000000001"/>
        <n v="8.6999999999999994E-2"/>
        <n v="5.0000000000000001E-3"/>
        <n v="4.1000000000000002E-2"/>
        <n v="9.6000000000000002E-2"/>
        <n v="6.4000000000000001E-2"/>
        <n v="3.1E-2"/>
        <n v="0.08"/>
        <n v="0.161"/>
        <n v="0.14199999999999999"/>
        <n v="0.06"/>
        <n v="2.7E-2"/>
        <n v="0.02"/>
        <n v="0.152"/>
        <n v="2.1999999999999999E-2"/>
        <n v="2.5000000000000001E-2"/>
        <n v="9.8000000000000004E-2"/>
        <n v="0.107"/>
        <n v="0.28699999999999998"/>
        <n v="0.27"/>
        <n v="0.106"/>
        <n v="0.14399999999999999"/>
        <n v="0.13"/>
        <n v="0.10100000000000001"/>
        <n v="0.1"/>
        <n v="2.3E-2"/>
        <n v="7.5999999999999998E-2"/>
        <n v="3.7999999999999999E-2"/>
        <n v="3.6999999999999998E-2"/>
        <n v="4.0000000000000001E-3"/>
        <n v="0.04"/>
        <n v="0.09"/>
        <n v="0.16400000000000001"/>
        <n v="8.8999999999999996E-2"/>
        <n v="0.125"/>
        <n v="6.6000000000000003E-2"/>
        <n v="0.14299999999999999"/>
        <n v="4.4999999999999998E-2"/>
        <n v="6.2E-2"/>
        <n v="7.1999999999999995E-2"/>
        <n v="0.01"/>
        <n v="0.10199999999999999"/>
        <n v="8.5000000000000006E-2"/>
        <n v="0.113"/>
        <n v="0.17199999999999999"/>
        <n v="6.7000000000000004E-2"/>
        <n v="3.3000000000000002E-2"/>
        <n v="5.2999999999999999E-2"/>
        <n v="5.1999999999999998E-2"/>
        <n v="7.6999999999999999E-2"/>
        <n v="0.18"/>
        <n v="9.0999999999999998E-2"/>
        <n v="0.14699999999999999"/>
        <n v="0.14099999999999999"/>
        <n v="0.41099999999999998"/>
        <n v="0.13800000000000001"/>
        <n v="0.13500000000000001"/>
        <n v="3.5000000000000003E-2"/>
        <n v="1.6E-2"/>
        <n v="0.16200000000000001"/>
      </sharedItems>
    </cacheField>
    <cacheField name="Generosity" numFmtId="2">
      <sharedItems containsSemiMixedTypes="0" containsString="0" containsNumber="1" minValue="0" maxValue="0.83807516098022505"/>
    </cacheField>
  </cacheFields>
  <extLst>
    <ext xmlns:x14="http://schemas.microsoft.com/office/spreadsheetml/2009/9/main" uri="{725AE2AE-9491-48be-B2B4-4EB974FC3084}">
      <x14:pivotCacheDefinition pivotCacheId="12442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2">
  <r>
    <x v="0"/>
    <x v="0"/>
    <x v="0"/>
    <n v="1"/>
    <x v="0"/>
    <x v="0"/>
    <x v="0"/>
    <x v="0"/>
    <n v="0.66556999999999999"/>
    <x v="0"/>
    <n v="0.29677999999999999"/>
  </r>
  <r>
    <x v="0"/>
    <x v="1"/>
    <x v="0"/>
    <n v="2"/>
    <x v="1"/>
    <x v="1"/>
    <x v="1"/>
    <x v="1"/>
    <n v="0.62877000000000005"/>
    <x v="1"/>
    <n v="0.43630000000000002"/>
  </r>
  <r>
    <x v="0"/>
    <x v="2"/>
    <x v="0"/>
    <n v="3"/>
    <x v="2"/>
    <x v="2"/>
    <x v="2"/>
    <x v="2"/>
    <n v="0.64937999999999996"/>
    <x v="2"/>
    <n v="0.34139000000000003"/>
  </r>
  <r>
    <x v="0"/>
    <x v="3"/>
    <x v="0"/>
    <n v="4"/>
    <x v="3"/>
    <x v="3"/>
    <x v="3"/>
    <x v="3"/>
    <n v="0.66973000000000005"/>
    <x v="3"/>
    <n v="0.34699000000000002"/>
  </r>
  <r>
    <x v="0"/>
    <x v="4"/>
    <x v="1"/>
    <n v="5"/>
    <x v="4"/>
    <x v="4"/>
    <x v="4"/>
    <x v="4"/>
    <n v="0.63297000000000003"/>
    <x v="4"/>
    <n v="0.45811000000000002"/>
  </r>
  <r>
    <x v="0"/>
    <x v="5"/>
    <x v="0"/>
    <n v="6"/>
    <x v="5"/>
    <x v="5"/>
    <x v="5"/>
    <x v="5"/>
    <n v="0.64168999999999998"/>
    <x v="5"/>
    <n v="0.23351"/>
  </r>
  <r>
    <x v="0"/>
    <x v="6"/>
    <x v="0"/>
    <n v="7"/>
    <x v="6"/>
    <x v="6"/>
    <x v="6"/>
    <x v="6"/>
    <n v="0.61575999999999997"/>
    <x v="6"/>
    <n v="0.47610000000000002"/>
  </r>
  <r>
    <x v="0"/>
    <x v="7"/>
    <x v="0"/>
    <n v="8"/>
    <x v="7"/>
    <x v="7"/>
    <x v="7"/>
    <x v="7"/>
    <n v="0.65980000000000005"/>
    <x v="7"/>
    <n v="0.36262"/>
  </r>
  <r>
    <x v="0"/>
    <x v="8"/>
    <x v="2"/>
    <n v="9"/>
    <x v="8"/>
    <x v="8"/>
    <x v="8"/>
    <x v="8"/>
    <n v="0.63937999999999995"/>
    <x v="8"/>
    <n v="0.47500999999999999"/>
  </r>
  <r>
    <x v="0"/>
    <x v="9"/>
    <x v="2"/>
    <n v="10"/>
    <x v="9"/>
    <x v="9"/>
    <x v="9"/>
    <x v="9"/>
    <n v="0.65124000000000004"/>
    <x v="9"/>
    <n v="0.43562000000000001"/>
  </r>
  <r>
    <x v="0"/>
    <x v="10"/>
    <x v="3"/>
    <n v="11"/>
    <x v="10"/>
    <x v="10"/>
    <x v="10"/>
    <x v="10"/>
    <n v="0.41319"/>
    <x v="10"/>
    <n v="0.33172000000000001"/>
  </r>
  <r>
    <x v="0"/>
    <x v="11"/>
    <x v="4"/>
    <n v="12"/>
    <x v="11"/>
    <x v="11"/>
    <x v="11"/>
    <x v="11"/>
    <n v="0.63375999999999999"/>
    <x v="11"/>
    <n v="0.25496999999999997"/>
  </r>
  <r>
    <x v="0"/>
    <x v="12"/>
    <x v="0"/>
    <n v="13"/>
    <x v="12"/>
    <x v="12"/>
    <x v="12"/>
    <x v="12"/>
    <n v="0.62433000000000005"/>
    <x v="12"/>
    <n v="0.33088000000000001"/>
  </r>
  <r>
    <x v="0"/>
    <x v="13"/>
    <x v="4"/>
    <n v="14"/>
    <x v="13"/>
    <x v="13"/>
    <x v="13"/>
    <x v="13"/>
    <n v="0.48181000000000002"/>
    <x v="13"/>
    <n v="0.14074"/>
  </r>
  <r>
    <x v="0"/>
    <x v="14"/>
    <x v="1"/>
    <n v="15"/>
    <x v="14"/>
    <x v="14"/>
    <x v="14"/>
    <x v="14"/>
    <n v="0.54603999999999997"/>
    <x v="14"/>
    <n v="0.40105000000000002"/>
  </r>
  <r>
    <x v="0"/>
    <x v="15"/>
    <x v="4"/>
    <n v="16"/>
    <x v="15"/>
    <x v="15"/>
    <x v="15"/>
    <x v="15"/>
    <n v="0.49048999999999998"/>
    <x v="15"/>
    <n v="0.14574000000000001"/>
  </r>
  <r>
    <x v="0"/>
    <x v="16"/>
    <x v="0"/>
    <n v="17"/>
    <x v="16"/>
    <x v="16"/>
    <x v="16"/>
    <x v="16"/>
    <n v="0.61582999999999999"/>
    <x v="16"/>
    <n v="0.28033999999999998"/>
  </r>
  <r>
    <x v="0"/>
    <x v="17"/>
    <x v="0"/>
    <n v="18"/>
    <x v="17"/>
    <x v="17"/>
    <x v="17"/>
    <x v="17"/>
    <n v="0.61777000000000004"/>
    <x v="17"/>
    <n v="0.45900999999999997"/>
  </r>
  <r>
    <x v="0"/>
    <x v="18"/>
    <x v="0"/>
    <n v="19"/>
    <x v="18"/>
    <x v="18"/>
    <x v="18"/>
    <x v="18"/>
    <n v="0.58450000000000002"/>
    <x v="18"/>
    <n v="0.2225"/>
  </r>
  <r>
    <x v="0"/>
    <x v="19"/>
    <x v="3"/>
    <n v="20"/>
    <x v="19"/>
    <x v="19"/>
    <x v="19"/>
    <x v="19"/>
    <n v="0.64156999999999997"/>
    <x v="19"/>
    <n v="0.26428000000000001"/>
  </r>
  <r>
    <x v="0"/>
    <x v="20"/>
    <x v="0"/>
    <n v="21"/>
    <x v="20"/>
    <x v="20"/>
    <x v="20"/>
    <x v="20"/>
    <n v="0.59624999999999995"/>
    <x v="20"/>
    <n v="0.51912000000000003"/>
  </r>
  <r>
    <x v="0"/>
    <x v="21"/>
    <x v="3"/>
    <n v="22"/>
    <x v="21"/>
    <x v="21"/>
    <x v="21"/>
    <x v="21"/>
    <n v="0.63273999999999997"/>
    <x v="21"/>
    <n v="0.21542"/>
  </r>
  <r>
    <x v="0"/>
    <x v="22"/>
    <x v="4"/>
    <n v="23"/>
    <x v="22"/>
    <x v="22"/>
    <x v="22"/>
    <x v="22"/>
    <n v="0.42908000000000002"/>
    <x v="22"/>
    <n v="5.8409999999999997E-2"/>
  </r>
  <r>
    <x v="0"/>
    <x v="23"/>
    <x v="5"/>
    <n v="24"/>
    <x v="23"/>
    <x v="23"/>
    <x v="23"/>
    <x v="23"/>
    <n v="0.54252"/>
    <x v="23"/>
    <n v="0.31104999999999999"/>
  </r>
  <r>
    <x v="0"/>
    <x v="24"/>
    <x v="4"/>
    <n v="25"/>
    <x v="24"/>
    <x v="24"/>
    <x v="24"/>
    <x v="24"/>
    <n v="0.54210000000000003"/>
    <x v="24"/>
    <n v="0.24434"/>
  </r>
  <r>
    <x v="0"/>
    <x v="25"/>
    <x v="0"/>
    <n v="26"/>
    <x v="25"/>
    <x v="25"/>
    <x v="25"/>
    <x v="25"/>
    <n v="0.61477000000000004"/>
    <x v="25"/>
    <n v="0.28214"/>
  </r>
  <r>
    <x v="0"/>
    <x v="26"/>
    <x v="4"/>
    <n v="27"/>
    <x v="26"/>
    <x v="26"/>
    <x v="26"/>
    <x v="26"/>
    <n v="0.44131999999999999"/>
    <x v="26"/>
    <n v="0.33362999999999998"/>
  </r>
  <r>
    <x v="0"/>
    <x v="27"/>
    <x v="3"/>
    <n v="28"/>
    <x v="27"/>
    <x v="27"/>
    <x v="27"/>
    <x v="27"/>
    <n v="0.64039999999999997"/>
    <x v="27"/>
    <n v="0.32573000000000002"/>
  </r>
  <r>
    <x v="0"/>
    <x v="28"/>
    <x v="0"/>
    <n v="29"/>
    <x v="28"/>
    <x v="28"/>
    <x v="28"/>
    <x v="28"/>
    <n v="0.55010999999999999"/>
    <x v="28"/>
    <n v="0.12332"/>
  </r>
  <r>
    <x v="0"/>
    <x v="29"/>
    <x v="4"/>
    <n v="30"/>
    <x v="29"/>
    <x v="29"/>
    <x v="29"/>
    <x v="29"/>
    <n v="0.44973999999999997"/>
    <x v="29"/>
    <n v="0.11451"/>
  </r>
  <r>
    <x v="0"/>
    <x v="30"/>
    <x v="6"/>
    <n v="31"/>
    <x v="30"/>
    <x v="30"/>
    <x v="30"/>
    <x v="30"/>
    <n v="0.46364"/>
    <x v="30"/>
    <n v="0.10686"/>
  </r>
  <r>
    <x v="0"/>
    <x v="31"/>
    <x v="4"/>
    <n v="32"/>
    <x v="31"/>
    <x v="31"/>
    <x v="31"/>
    <x v="31"/>
    <n v="0.60362000000000005"/>
    <x v="31"/>
    <n v="0.2324"/>
  </r>
  <r>
    <x v="0"/>
    <x v="32"/>
    <x v="4"/>
    <n v="33"/>
    <x v="32"/>
    <x v="32"/>
    <x v="32"/>
    <x v="32"/>
    <n v="0.53466000000000002"/>
    <x v="32"/>
    <n v="0.18401000000000001"/>
  </r>
  <r>
    <x v="0"/>
    <x v="33"/>
    <x v="5"/>
    <n v="34"/>
    <x v="33"/>
    <x v="33"/>
    <x v="33"/>
    <x v="33"/>
    <n v="0.55664000000000002"/>
    <x v="33"/>
    <n v="0.57630000000000003"/>
  </r>
  <r>
    <x v="0"/>
    <x v="34"/>
    <x v="3"/>
    <n v="35"/>
    <x v="34"/>
    <x v="34"/>
    <x v="34"/>
    <x v="34"/>
    <n v="0.31047999999999998"/>
    <x v="21"/>
    <n v="0.13705999999999999"/>
  </r>
  <r>
    <x v="0"/>
    <x v="35"/>
    <x v="0"/>
    <n v="36"/>
    <x v="35"/>
    <x v="35"/>
    <x v="35"/>
    <x v="35"/>
    <n v="0.45950999999999997"/>
    <x v="34"/>
    <n v="0.18226999999999999"/>
  </r>
  <r>
    <x v="0"/>
    <x v="36"/>
    <x v="0"/>
    <n v="37"/>
    <x v="36"/>
    <x v="36"/>
    <x v="36"/>
    <x v="36"/>
    <n v="0.60365000000000002"/>
    <x v="35"/>
    <n v="0.51751999999999998"/>
  </r>
  <r>
    <x v="0"/>
    <x v="37"/>
    <x v="7"/>
    <n v="38"/>
    <x v="37"/>
    <x v="37"/>
    <x v="37"/>
    <x v="37"/>
    <n v="0.39739999999999998"/>
    <x v="36"/>
    <n v="0.25375999999999999"/>
  </r>
  <r>
    <x v="0"/>
    <x v="38"/>
    <x v="3"/>
    <n v="39"/>
    <x v="38"/>
    <x v="38"/>
    <x v="38"/>
    <x v="38"/>
    <n v="0.55498999999999998"/>
    <x v="37"/>
    <n v="0.16228000000000001"/>
  </r>
  <r>
    <x v="0"/>
    <x v="39"/>
    <x v="4"/>
    <n v="40"/>
    <x v="39"/>
    <x v="39"/>
    <x v="39"/>
    <x v="39"/>
    <n v="0.59657000000000004"/>
    <x v="38"/>
    <n v="0.16991000000000001"/>
  </r>
  <r>
    <x v="0"/>
    <x v="40"/>
    <x v="4"/>
    <n v="41"/>
    <x v="40"/>
    <x v="40"/>
    <x v="40"/>
    <x v="40"/>
    <n v="0.55884"/>
    <x v="39"/>
    <n v="0.31844"/>
  </r>
  <r>
    <x v="0"/>
    <x v="41"/>
    <x v="4"/>
    <n v="42"/>
    <x v="41"/>
    <x v="41"/>
    <x v="41"/>
    <x v="41"/>
    <n v="0.40350000000000003"/>
    <x v="40"/>
    <n v="0.10692"/>
  </r>
  <r>
    <x v="0"/>
    <x v="42"/>
    <x v="4"/>
    <n v="43"/>
    <x v="42"/>
    <x v="42"/>
    <x v="42"/>
    <x v="42"/>
    <n v="0.57733000000000001"/>
    <x v="41"/>
    <n v="0.27489000000000002"/>
  </r>
  <r>
    <x v="0"/>
    <x v="43"/>
    <x v="6"/>
    <n v="44"/>
    <x v="43"/>
    <x v="43"/>
    <x v="43"/>
    <x v="43"/>
    <n v="0.65820999999999996"/>
    <x v="42"/>
    <n v="0.22836999999999999"/>
  </r>
  <r>
    <x v="0"/>
    <x v="44"/>
    <x v="6"/>
    <n v="45"/>
    <x v="44"/>
    <x v="44"/>
    <x v="44"/>
    <x v="44"/>
    <n v="0.31751000000000001"/>
    <x v="43"/>
    <n v="0.16893"/>
  </r>
  <r>
    <x v="0"/>
    <x v="45"/>
    <x v="7"/>
    <n v="46"/>
    <x v="45"/>
    <x v="45"/>
    <x v="45"/>
    <x v="45"/>
    <n v="0.49614999999999998"/>
    <x v="44"/>
    <n v="0.10705000000000001"/>
  </r>
  <r>
    <x v="0"/>
    <x v="46"/>
    <x v="7"/>
    <n v="47"/>
    <x v="46"/>
    <x v="46"/>
    <x v="46"/>
    <x v="46"/>
    <n v="0.33207999999999999"/>
    <x v="45"/>
    <n v="0.18557000000000001"/>
  </r>
  <r>
    <x v="0"/>
    <x v="47"/>
    <x v="4"/>
    <n v="48"/>
    <x v="47"/>
    <x v="47"/>
    <x v="47"/>
    <x v="47"/>
    <n v="0.48574000000000001"/>
    <x v="46"/>
    <n v="0.11541"/>
  </r>
  <r>
    <x v="0"/>
    <x v="48"/>
    <x v="3"/>
    <n v="49"/>
    <x v="48"/>
    <x v="48"/>
    <x v="48"/>
    <x v="48"/>
    <n v="0.45491999999999999"/>
    <x v="47"/>
    <n v="0.17362"/>
  </r>
  <r>
    <x v="0"/>
    <x v="49"/>
    <x v="0"/>
    <n v="50"/>
    <x v="49"/>
    <x v="49"/>
    <x v="49"/>
    <x v="49"/>
    <n v="0.26235999999999998"/>
    <x v="48"/>
    <n v="0.22822999999999999"/>
  </r>
  <r>
    <x v="0"/>
    <x v="50"/>
    <x v="4"/>
    <n v="51"/>
    <x v="50"/>
    <x v="50"/>
    <x v="50"/>
    <x v="50"/>
    <n v="0.57413999999999998"/>
    <x v="49"/>
    <n v="0.20535999999999999"/>
  </r>
  <r>
    <x v="0"/>
    <x v="51"/>
    <x v="6"/>
    <n v="52"/>
    <x v="51"/>
    <x v="51"/>
    <x v="51"/>
    <x v="51"/>
    <n v="0.32818000000000003"/>
    <x v="50"/>
    <n v="0.20951"/>
  </r>
  <r>
    <x v="0"/>
    <x v="52"/>
    <x v="4"/>
    <n v="53"/>
    <x v="52"/>
    <x v="52"/>
    <x v="52"/>
    <x v="52"/>
    <n v="0.53898999999999997"/>
    <x v="51"/>
    <n v="0.34239999999999998"/>
  </r>
  <r>
    <x v="0"/>
    <x v="53"/>
    <x v="6"/>
    <n v="54"/>
    <x v="53"/>
    <x v="53"/>
    <x v="53"/>
    <x v="53"/>
    <n v="0.51649"/>
    <x v="52"/>
    <n v="0.11827"/>
  </r>
  <r>
    <x v="0"/>
    <x v="54"/>
    <x v="6"/>
    <n v="55"/>
    <x v="54"/>
    <x v="54"/>
    <x v="54"/>
    <x v="54"/>
    <n v="0.60855000000000004"/>
    <x v="53"/>
    <n v="0.25328000000000001"/>
  </r>
  <r>
    <x v="0"/>
    <x v="55"/>
    <x v="6"/>
    <n v="56"/>
    <x v="55"/>
    <x v="55"/>
    <x v="55"/>
    <x v="55"/>
    <n v="0.21342"/>
    <x v="54"/>
    <n v="2.6409999999999999E-2"/>
  </r>
  <r>
    <x v="0"/>
    <x v="56"/>
    <x v="4"/>
    <n v="57"/>
    <x v="56"/>
    <x v="56"/>
    <x v="56"/>
    <x v="56"/>
    <n v="0.55474999999999997"/>
    <x v="55"/>
    <n v="0.27815000000000001"/>
  </r>
  <r>
    <x v="0"/>
    <x v="57"/>
    <x v="4"/>
    <n v="58"/>
    <x v="57"/>
    <x v="57"/>
    <x v="57"/>
    <x v="57"/>
    <n v="0.41496"/>
    <x v="56"/>
    <n v="0.14982000000000001"/>
  </r>
  <r>
    <x v="0"/>
    <x v="58"/>
    <x v="6"/>
    <n v="59"/>
    <x v="58"/>
    <x v="58"/>
    <x v="58"/>
    <x v="58"/>
    <n v="0.37938"/>
    <x v="57"/>
    <n v="0.11046"/>
  </r>
  <r>
    <x v="0"/>
    <x v="59"/>
    <x v="6"/>
    <n v="60"/>
    <x v="59"/>
    <x v="59"/>
    <x v="59"/>
    <x v="59"/>
    <n v="0.53122000000000003"/>
    <x v="58"/>
    <n v="0.16758999999999999"/>
  </r>
  <r>
    <x v="0"/>
    <x v="60"/>
    <x v="5"/>
    <n v="61"/>
    <x v="60"/>
    <x v="60"/>
    <x v="60"/>
    <x v="60"/>
    <n v="0.53024000000000004"/>
    <x v="59"/>
    <n v="0.33074999999999999"/>
  </r>
  <r>
    <x v="0"/>
    <x v="61"/>
    <x v="6"/>
    <n v="62"/>
    <x v="61"/>
    <x v="61"/>
    <x v="61"/>
    <x v="61"/>
    <n v="0.25883"/>
    <x v="60"/>
    <n v="5.4440000000000002E-2"/>
  </r>
  <r>
    <x v="0"/>
    <x v="62"/>
    <x v="3"/>
    <n v="63"/>
    <x v="62"/>
    <x v="62"/>
    <x v="62"/>
    <x v="62"/>
    <n v="0.41667999999999999"/>
    <x v="61"/>
    <n v="0.18295"/>
  </r>
  <r>
    <x v="0"/>
    <x v="63"/>
    <x v="6"/>
    <n v="64"/>
    <x v="63"/>
    <x v="63"/>
    <x v="63"/>
    <x v="63"/>
    <n v="0.36679"/>
    <x v="62"/>
    <n v="1.99E-3"/>
  </r>
  <r>
    <x v="0"/>
    <x v="64"/>
    <x v="4"/>
    <n v="65"/>
    <x v="64"/>
    <x v="64"/>
    <x v="64"/>
    <x v="64"/>
    <n v="0.50441999999999998"/>
    <x v="63"/>
    <n v="0.21229999999999999"/>
  </r>
  <r>
    <x v="0"/>
    <x v="65"/>
    <x v="0"/>
    <n v="66"/>
    <x v="65"/>
    <x v="65"/>
    <x v="65"/>
    <x v="65"/>
    <n v="0.49026999999999998"/>
    <x v="64"/>
    <n v="0.26168999999999998"/>
  </r>
  <r>
    <x v="0"/>
    <x v="66"/>
    <x v="0"/>
    <n v="67"/>
    <x v="66"/>
    <x v="66"/>
    <x v="66"/>
    <x v="65"/>
    <n v="0.40672000000000003"/>
    <x v="65"/>
    <n v="0.30637999999999999"/>
  </r>
  <r>
    <x v="0"/>
    <x v="67"/>
    <x v="3"/>
    <n v="68"/>
    <x v="67"/>
    <x v="67"/>
    <x v="67"/>
    <x v="66"/>
    <n v="0.28578999999999999"/>
    <x v="66"/>
    <n v="7.8219999999999998E-2"/>
  </r>
  <r>
    <x v="0"/>
    <x v="68"/>
    <x v="6"/>
    <n v="69"/>
    <x v="68"/>
    <x v="68"/>
    <x v="68"/>
    <x v="67"/>
    <n v="0.24748999999999999"/>
    <x v="67"/>
    <n v="0.28310000000000002"/>
  </r>
  <r>
    <x v="0"/>
    <x v="69"/>
    <x v="6"/>
    <n v="70"/>
    <x v="69"/>
    <x v="69"/>
    <x v="69"/>
    <x v="68"/>
    <n v="0.47610000000000002"/>
    <x v="68"/>
    <n v="0.16979"/>
  </r>
  <r>
    <x v="0"/>
    <x v="70"/>
    <x v="8"/>
    <n v="71"/>
    <x v="70"/>
    <x v="70"/>
    <x v="70"/>
    <x v="69"/>
    <n v="0.56066000000000005"/>
    <x v="69"/>
    <n v="0.37744"/>
  </r>
  <r>
    <x v="0"/>
    <x v="71"/>
    <x v="7"/>
    <n v="72"/>
    <x v="71"/>
    <x v="71"/>
    <x v="71"/>
    <x v="70"/>
    <n v="0.59608000000000005"/>
    <x v="70"/>
    <n v="0.39478000000000002"/>
  </r>
  <r>
    <x v="0"/>
    <x v="72"/>
    <x v="6"/>
    <n v="73"/>
    <x v="72"/>
    <x v="72"/>
    <x v="72"/>
    <x v="71"/>
    <n v="0.44888"/>
    <x v="71"/>
    <n v="8.6800000000000002E-2"/>
  </r>
  <r>
    <x v="0"/>
    <x v="73"/>
    <x v="5"/>
    <n v="74"/>
    <x v="73"/>
    <x v="73"/>
    <x v="73"/>
    <x v="72"/>
    <n v="0.46611000000000002"/>
    <x v="72"/>
    <n v="0.51534999999999997"/>
  </r>
  <r>
    <x v="0"/>
    <x v="74"/>
    <x v="5"/>
    <n v="75"/>
    <x v="74"/>
    <x v="74"/>
    <x v="74"/>
    <x v="73"/>
    <n v="0.59443999999999997"/>
    <x v="73"/>
    <n v="0.1686"/>
  </r>
  <r>
    <x v="0"/>
    <x v="75"/>
    <x v="3"/>
    <n v="76"/>
    <x v="75"/>
    <x v="75"/>
    <x v="75"/>
    <x v="74"/>
    <n v="0.22814999999999999"/>
    <x v="74"/>
    <n v="0.12253"/>
  </r>
  <r>
    <x v="0"/>
    <x v="76"/>
    <x v="6"/>
    <n v="77"/>
    <x v="76"/>
    <x v="76"/>
    <x v="76"/>
    <x v="75"/>
    <n v="0.43476999999999999"/>
    <x v="75"/>
    <n v="0.30030000000000001"/>
  </r>
  <r>
    <x v="0"/>
    <x v="77"/>
    <x v="8"/>
    <n v="78"/>
    <x v="77"/>
    <x v="77"/>
    <x v="77"/>
    <x v="76"/>
    <n v="0.34333999999999998"/>
    <x v="76"/>
    <n v="0.27233000000000002"/>
  </r>
  <r>
    <x v="0"/>
    <x v="78"/>
    <x v="9"/>
    <n v="79"/>
    <x v="78"/>
    <x v="78"/>
    <x v="78"/>
    <x v="77"/>
    <n v="0.53205999999999998"/>
    <x v="77"/>
    <n v="0.47998000000000002"/>
  </r>
  <r>
    <x v="0"/>
    <x v="79"/>
    <x v="6"/>
    <n v="80"/>
    <x v="79"/>
    <x v="79"/>
    <x v="79"/>
    <x v="78"/>
    <n v="0.37030000000000002"/>
    <x v="78"/>
    <n v="7.7990000000000004E-2"/>
  </r>
  <r>
    <x v="0"/>
    <x v="80"/>
    <x v="9"/>
    <n v="81"/>
    <x v="80"/>
    <x v="80"/>
    <x v="80"/>
    <x v="79"/>
    <n v="0.12102"/>
    <x v="79"/>
    <n v="0.33671000000000001"/>
  </r>
  <r>
    <x v="0"/>
    <x v="81"/>
    <x v="3"/>
    <n v="82"/>
    <x v="81"/>
    <x v="81"/>
    <x v="81"/>
    <x v="80"/>
    <n v="0.40661000000000003"/>
    <x v="80"/>
    <n v="0.11053"/>
  </r>
  <r>
    <x v="0"/>
    <x v="82"/>
    <x v="6"/>
    <n v="82"/>
    <x v="81"/>
    <x v="82"/>
    <x v="82"/>
    <x v="81"/>
    <n v="0.18260000000000001"/>
    <x v="81"/>
    <n v="0.16139999999999999"/>
  </r>
  <r>
    <x v="0"/>
    <x v="83"/>
    <x v="7"/>
    <n v="84"/>
    <x v="82"/>
    <x v="83"/>
    <x v="83"/>
    <x v="82"/>
    <n v="0.51697000000000004"/>
    <x v="82"/>
    <n v="8.1850000000000006E-2"/>
  </r>
  <r>
    <x v="0"/>
    <x v="84"/>
    <x v="8"/>
    <n v="85"/>
    <x v="83"/>
    <x v="84"/>
    <x v="84"/>
    <x v="83"/>
    <n v="0.48826999999999998"/>
    <x v="83"/>
    <n v="0.19591"/>
  </r>
  <r>
    <x v="0"/>
    <x v="85"/>
    <x v="6"/>
    <n v="86"/>
    <x v="84"/>
    <x v="85"/>
    <x v="85"/>
    <x v="84"/>
    <n v="0.35067999999999999"/>
    <x v="84"/>
    <n v="0.13747999999999999"/>
  </r>
  <r>
    <x v="0"/>
    <x v="86"/>
    <x v="6"/>
    <n v="87"/>
    <x v="85"/>
    <x v="86"/>
    <x v="86"/>
    <x v="85"/>
    <n v="0.20107"/>
    <x v="85"/>
    <n v="0.19231000000000001"/>
  </r>
  <r>
    <x v="0"/>
    <x v="87"/>
    <x v="0"/>
    <n v="88"/>
    <x v="86"/>
    <x v="87"/>
    <x v="87"/>
    <x v="86"/>
    <n v="0.51468999999999998"/>
    <x v="86"/>
    <n v="0.13719000000000001"/>
  </r>
  <r>
    <x v="0"/>
    <x v="88"/>
    <x v="6"/>
    <n v="89"/>
    <x v="87"/>
    <x v="88"/>
    <x v="88"/>
    <x v="87"/>
    <n v="0.29670999999999997"/>
    <x v="87"/>
    <n v="0.18226000000000001"/>
  </r>
  <r>
    <x v="0"/>
    <x v="89"/>
    <x v="5"/>
    <n v="90"/>
    <x v="88"/>
    <x v="89"/>
    <x v="89"/>
    <x v="88"/>
    <n v="0.62544999999999995"/>
    <x v="88"/>
    <n v="0.24990999999999999"/>
  </r>
  <r>
    <x v="0"/>
    <x v="90"/>
    <x v="8"/>
    <n v="91"/>
    <x v="89"/>
    <x v="90"/>
    <x v="90"/>
    <x v="89"/>
    <n v="0.46582000000000001"/>
    <x v="89"/>
    <n v="0.50317999999999996"/>
  </r>
  <r>
    <x v="0"/>
    <x v="91"/>
    <x v="3"/>
    <n v="92"/>
    <x v="90"/>
    <x v="91"/>
    <x v="91"/>
    <x v="90"/>
    <n v="0.41691"/>
    <x v="90"/>
    <n v="7.1720000000000006E-2"/>
  </r>
  <r>
    <x v="0"/>
    <x v="92"/>
    <x v="6"/>
    <n v="93"/>
    <x v="91"/>
    <x v="92"/>
    <x v="92"/>
    <x v="91"/>
    <n v="0.33456999999999998"/>
    <x v="91"/>
    <n v="0.22359000000000001"/>
  </r>
  <r>
    <x v="0"/>
    <x v="93"/>
    <x v="8"/>
    <n v="94"/>
    <x v="92"/>
    <x v="93"/>
    <x v="93"/>
    <x v="92"/>
    <n v="0.34037000000000001"/>
    <x v="92"/>
    <n v="0.22269"/>
  </r>
  <r>
    <x v="0"/>
    <x v="94"/>
    <x v="6"/>
    <n v="95"/>
    <x v="93"/>
    <x v="94"/>
    <x v="94"/>
    <x v="93"/>
    <n v="0.35732999999999998"/>
    <x v="93"/>
    <n v="0.14272000000000001"/>
  </r>
  <r>
    <x v="0"/>
    <x v="95"/>
    <x v="6"/>
    <n v="96"/>
    <x v="94"/>
    <x v="95"/>
    <x v="95"/>
    <x v="94"/>
    <n v="9.2450000000000004E-2"/>
    <x v="94"/>
    <n v="0.24807999999999999"/>
  </r>
  <r>
    <x v="0"/>
    <x v="96"/>
    <x v="8"/>
    <n v="97"/>
    <x v="95"/>
    <x v="96"/>
    <x v="96"/>
    <x v="95"/>
    <n v="0.31767000000000001"/>
    <x v="95"/>
    <n v="0.16388"/>
  </r>
  <r>
    <x v="0"/>
    <x v="97"/>
    <x v="4"/>
    <n v="98"/>
    <x v="96"/>
    <x v="97"/>
    <x v="97"/>
    <x v="96"/>
    <n v="0.57672000000000001"/>
    <x v="96"/>
    <n v="0.21684"/>
  </r>
  <r>
    <x v="0"/>
    <x v="98"/>
    <x v="5"/>
    <n v="99"/>
    <x v="97"/>
    <x v="98"/>
    <x v="98"/>
    <x v="97"/>
    <n v="0.59591000000000005"/>
    <x v="97"/>
    <n v="0.42192000000000002"/>
  </r>
  <r>
    <x v="0"/>
    <x v="99"/>
    <x v="7"/>
    <n v="100"/>
    <x v="98"/>
    <x v="99"/>
    <x v="99"/>
    <x v="98"/>
    <n v="0.43625999999999998"/>
    <x v="98"/>
    <n v="0.33229999999999998"/>
  </r>
  <r>
    <x v="0"/>
    <x v="100"/>
    <x v="8"/>
    <n v="101"/>
    <x v="99"/>
    <x v="100"/>
    <x v="100"/>
    <x v="99"/>
    <n v="0.30658000000000002"/>
    <x v="99"/>
    <n v="0.18259"/>
  </r>
  <r>
    <x v="0"/>
    <x v="101"/>
    <x v="0"/>
    <n v="102"/>
    <x v="100"/>
    <x v="101"/>
    <x v="101"/>
    <x v="100"/>
    <n v="7.6990000000000003E-2"/>
    <x v="100"/>
    <n v="0"/>
  </r>
  <r>
    <x v="0"/>
    <x v="102"/>
    <x v="3"/>
    <n v="103"/>
    <x v="101"/>
    <x v="102"/>
    <x v="102"/>
    <x v="101"/>
    <n v="0.33916000000000002"/>
    <x v="101"/>
    <n v="0.21854000000000001"/>
  </r>
  <r>
    <x v="0"/>
    <x v="103"/>
    <x v="6"/>
    <n v="104"/>
    <x v="102"/>
    <x v="103"/>
    <x v="103"/>
    <x v="102"/>
    <n v="0.32112000000000002"/>
    <x v="102"/>
    <n v="0.128"/>
  </r>
  <r>
    <x v="0"/>
    <x v="104"/>
    <x v="4"/>
    <n v="105"/>
    <x v="103"/>
    <x v="104"/>
    <x v="104"/>
    <x v="103"/>
    <n v="0.40148"/>
    <x v="103"/>
    <n v="0.23027"/>
  </r>
  <r>
    <x v="0"/>
    <x v="105"/>
    <x v="6"/>
    <n v="106"/>
    <x v="104"/>
    <x v="105"/>
    <x v="105"/>
    <x v="104"/>
    <n v="0.47216000000000002"/>
    <x v="104"/>
    <n v="0.22974"/>
  </r>
  <r>
    <x v="0"/>
    <x v="106"/>
    <x v="3"/>
    <n v="107"/>
    <x v="105"/>
    <x v="106"/>
    <x v="106"/>
    <x v="105"/>
    <n v="0.26268000000000002"/>
    <x v="105"/>
    <n v="6.4310000000000006E-2"/>
  </r>
  <r>
    <x v="0"/>
    <x v="107"/>
    <x v="3"/>
    <n v="108"/>
    <x v="106"/>
    <x v="107"/>
    <x v="107"/>
    <x v="106"/>
    <n v="0.24499000000000001"/>
    <x v="106"/>
    <n v="0.11251"/>
  </r>
  <r>
    <x v="0"/>
    <x v="108"/>
    <x v="9"/>
    <n v="109"/>
    <x v="107"/>
    <x v="108"/>
    <x v="108"/>
    <x v="107"/>
    <n v="0.40820000000000001"/>
    <x v="107"/>
    <n v="0.21221999999999999"/>
  </r>
  <r>
    <x v="0"/>
    <x v="109"/>
    <x v="3"/>
    <n v="110"/>
    <x v="108"/>
    <x v="109"/>
    <x v="109"/>
    <x v="108"/>
    <n v="0.30032999999999999"/>
    <x v="108"/>
    <n v="0.38085999999999998"/>
  </r>
  <r>
    <x v="0"/>
    <x v="110"/>
    <x v="6"/>
    <n v="111"/>
    <x v="109"/>
    <x v="110"/>
    <x v="110"/>
    <x v="109"/>
    <n v="0.25123000000000001"/>
    <x v="109"/>
    <n v="0.15275"/>
  </r>
  <r>
    <x v="0"/>
    <x v="111"/>
    <x v="3"/>
    <n v="112"/>
    <x v="110"/>
    <x v="111"/>
    <x v="111"/>
    <x v="110"/>
    <n v="0"/>
    <x v="110"/>
    <n v="0.17921999999999999"/>
  </r>
  <r>
    <x v="0"/>
    <x v="112"/>
    <x v="8"/>
    <n v="113"/>
    <x v="111"/>
    <x v="112"/>
    <x v="112"/>
    <x v="111"/>
    <n v="0.33206999999999998"/>
    <x v="111"/>
    <n v="0.11973"/>
  </r>
  <r>
    <x v="0"/>
    <x v="113"/>
    <x v="8"/>
    <n v="114"/>
    <x v="112"/>
    <x v="113"/>
    <x v="113"/>
    <x v="112"/>
    <n v="0.42342000000000002"/>
    <x v="112"/>
    <n v="0.23086999999999999"/>
  </r>
  <r>
    <x v="0"/>
    <x v="114"/>
    <x v="8"/>
    <n v="115"/>
    <x v="113"/>
    <x v="114"/>
    <x v="114"/>
    <x v="113"/>
    <n v="0.25861000000000001"/>
    <x v="113"/>
    <n v="0.18987000000000001"/>
  </r>
  <r>
    <x v="0"/>
    <x v="115"/>
    <x v="8"/>
    <n v="116"/>
    <x v="114"/>
    <x v="115"/>
    <x v="115"/>
    <x v="114"/>
    <n v="0.28531000000000001"/>
    <x v="114"/>
    <n v="0.24362"/>
  </r>
  <r>
    <x v="0"/>
    <x v="116"/>
    <x v="9"/>
    <n v="117"/>
    <x v="115"/>
    <x v="116"/>
    <x v="116"/>
    <x v="115"/>
    <n v="0.39785999999999999"/>
    <x v="115"/>
    <n v="0.26474999999999999"/>
  </r>
  <r>
    <x v="0"/>
    <x v="117"/>
    <x v="8"/>
    <n v="118"/>
    <x v="116"/>
    <x v="117"/>
    <x v="117"/>
    <x v="116"/>
    <n v="0.10081"/>
    <x v="116"/>
    <n v="0.19062000000000001"/>
  </r>
  <r>
    <x v="0"/>
    <x v="118"/>
    <x v="4"/>
    <n v="119"/>
    <x v="117"/>
    <x v="118"/>
    <x v="118"/>
    <x v="117"/>
    <n v="0.24424999999999999"/>
    <x v="117"/>
    <n v="0.46187"/>
  </r>
  <r>
    <x v="0"/>
    <x v="119"/>
    <x v="8"/>
    <n v="120"/>
    <x v="118"/>
    <x v="119"/>
    <x v="119"/>
    <x v="118"/>
    <n v="0.22605"/>
    <x v="118"/>
    <n v="0.24834000000000001"/>
  </r>
  <r>
    <x v="0"/>
    <x v="120"/>
    <x v="9"/>
    <n v="121"/>
    <x v="119"/>
    <x v="120"/>
    <x v="120"/>
    <x v="119"/>
    <n v="0.38281999999999999"/>
    <x v="119"/>
    <n v="0.32296000000000002"/>
  </r>
  <r>
    <x v="0"/>
    <x v="121"/>
    <x v="8"/>
    <n v="122"/>
    <x v="120"/>
    <x v="121"/>
    <x v="121"/>
    <x v="120"/>
    <n v="0.4345"/>
    <x v="120"/>
    <n v="0.24324999999999999"/>
  </r>
  <r>
    <x v="0"/>
    <x v="122"/>
    <x v="8"/>
    <n v="123"/>
    <x v="121"/>
    <x v="122"/>
    <x v="122"/>
    <x v="121"/>
    <n v="0.40839999999999999"/>
    <x v="121"/>
    <n v="0.21487999999999999"/>
  </r>
  <r>
    <x v="0"/>
    <x v="123"/>
    <x v="8"/>
    <n v="124"/>
    <x v="122"/>
    <x v="123"/>
    <x v="123"/>
    <x v="122"/>
    <n v="0.24232000000000001"/>
    <x v="122"/>
    <n v="0.219"/>
  </r>
  <r>
    <x v="0"/>
    <x v="124"/>
    <x v="8"/>
    <n v="125"/>
    <x v="123"/>
    <x v="124"/>
    <x v="124"/>
    <x v="123"/>
    <n v="0.42215000000000003"/>
    <x v="123"/>
    <n v="0.37541999999999998"/>
  </r>
  <r>
    <x v="0"/>
    <x v="125"/>
    <x v="8"/>
    <n v="126"/>
    <x v="124"/>
    <x v="125"/>
    <x v="125"/>
    <x v="124"/>
    <n v="0.46073999999999998"/>
    <x v="124"/>
    <n v="0.18093000000000001"/>
  </r>
  <r>
    <x v="0"/>
    <x v="126"/>
    <x v="6"/>
    <n v="127"/>
    <x v="125"/>
    <x v="126"/>
    <x v="126"/>
    <x v="125"/>
    <n v="0.19847000000000001"/>
    <x v="125"/>
    <n v="7.8549999999999995E-2"/>
  </r>
  <r>
    <x v="0"/>
    <x v="127"/>
    <x v="8"/>
    <n v="128"/>
    <x v="126"/>
    <x v="127"/>
    <x v="127"/>
    <x v="126"/>
    <n v="0.49495"/>
    <x v="126"/>
    <n v="0.10460999999999999"/>
  </r>
  <r>
    <x v="0"/>
    <x v="128"/>
    <x v="5"/>
    <n v="129"/>
    <x v="127"/>
    <x v="128"/>
    <x v="128"/>
    <x v="127"/>
    <n v="0.44017000000000001"/>
    <x v="127"/>
    <n v="0.79588000000000003"/>
  </r>
  <r>
    <x v="0"/>
    <x v="129"/>
    <x v="6"/>
    <n v="130"/>
    <x v="128"/>
    <x v="129"/>
    <x v="129"/>
    <x v="128"/>
    <n v="0.40577000000000002"/>
    <x v="128"/>
    <n v="5.5469999999999998E-2"/>
  </r>
  <r>
    <x v="0"/>
    <x v="130"/>
    <x v="8"/>
    <n v="131"/>
    <x v="129"/>
    <x v="130"/>
    <x v="130"/>
    <x v="129"/>
    <n v="0.43053999999999998"/>
    <x v="129"/>
    <n v="0.33128000000000002"/>
  </r>
  <r>
    <x v="0"/>
    <x v="131"/>
    <x v="9"/>
    <n v="132"/>
    <x v="130"/>
    <x v="131"/>
    <x v="131"/>
    <x v="130"/>
    <n v="0.53725999999999996"/>
    <x v="130"/>
    <n v="0.40827999999999998"/>
  </r>
  <r>
    <x v="0"/>
    <x v="132"/>
    <x v="8"/>
    <n v="133"/>
    <x v="131"/>
    <x v="132"/>
    <x v="132"/>
    <x v="131"/>
    <n v="0.49308999999999997"/>
    <x v="131"/>
    <n v="0.20618"/>
  </r>
  <r>
    <x v="0"/>
    <x v="133"/>
    <x v="6"/>
    <n v="134"/>
    <x v="132"/>
    <x v="133"/>
    <x v="133"/>
    <x v="132"/>
    <n v="0.30586999999999998"/>
    <x v="132"/>
    <n v="0.11921"/>
  </r>
  <r>
    <x v="0"/>
    <x v="134"/>
    <x v="3"/>
    <n v="135"/>
    <x v="133"/>
    <x v="134"/>
    <x v="134"/>
    <x v="133"/>
    <n v="0.17288000000000001"/>
    <x v="133"/>
    <n v="0.11291"/>
  </r>
  <r>
    <x v="0"/>
    <x v="135"/>
    <x v="3"/>
    <n v="136"/>
    <x v="134"/>
    <x v="135"/>
    <x v="135"/>
    <x v="134"/>
    <n v="0.35571000000000003"/>
    <x v="134"/>
    <n v="9.1310000000000002E-2"/>
  </r>
  <r>
    <x v="0"/>
    <x v="136"/>
    <x v="8"/>
    <n v="137"/>
    <x v="135"/>
    <x v="136"/>
    <x v="136"/>
    <x v="135"/>
    <n v="0.10384"/>
    <x v="135"/>
    <n v="0.12343999999999999"/>
  </r>
  <r>
    <x v="0"/>
    <x v="137"/>
    <x v="8"/>
    <n v="138"/>
    <x v="136"/>
    <x v="137"/>
    <x v="137"/>
    <x v="136"/>
    <n v="0.38857000000000003"/>
    <x v="136"/>
    <n v="0.18798000000000001"/>
  </r>
  <r>
    <x v="0"/>
    <x v="138"/>
    <x v="8"/>
    <n v="139"/>
    <x v="137"/>
    <x v="138"/>
    <x v="138"/>
    <x v="137"/>
    <n v="0.41465999999999997"/>
    <x v="137"/>
    <n v="0.12388"/>
  </r>
  <r>
    <x v="0"/>
    <x v="139"/>
    <x v="8"/>
    <n v="140"/>
    <x v="138"/>
    <x v="139"/>
    <x v="139"/>
    <x v="138"/>
    <n v="0.22917000000000001"/>
    <x v="138"/>
    <n v="0.17441000000000001"/>
  </r>
  <r>
    <x v="0"/>
    <x v="140"/>
    <x v="8"/>
    <n v="141"/>
    <x v="139"/>
    <x v="140"/>
    <x v="140"/>
    <x v="139"/>
    <n v="0.45727000000000001"/>
    <x v="139"/>
    <n v="0.29065999999999997"/>
  </r>
  <r>
    <x v="0"/>
    <x v="141"/>
    <x v="8"/>
    <n v="142"/>
    <x v="140"/>
    <x v="141"/>
    <x v="141"/>
    <x v="140"/>
    <n v="0.36771999999999999"/>
    <x v="140"/>
    <n v="0.20843"/>
  </r>
  <r>
    <x v="0"/>
    <x v="142"/>
    <x v="8"/>
    <n v="143"/>
    <x v="141"/>
    <x v="142"/>
    <x v="142"/>
    <x v="141"/>
    <n v="0.31913999999999998"/>
    <x v="141"/>
    <n v="6.8220000000000003E-2"/>
  </r>
  <r>
    <x v="0"/>
    <x v="143"/>
    <x v="8"/>
    <n v="144"/>
    <x v="142"/>
    <x v="143"/>
    <x v="143"/>
    <x v="142"/>
    <n v="0.47692000000000001"/>
    <x v="142"/>
    <n v="0.19386999999999999"/>
  </r>
  <r>
    <x v="0"/>
    <x v="144"/>
    <x v="5"/>
    <n v="145"/>
    <x v="143"/>
    <x v="144"/>
    <x v="144"/>
    <x v="143"/>
    <n v="0.66246000000000005"/>
    <x v="143"/>
    <n v="0.40359"/>
  </r>
  <r>
    <x v="0"/>
    <x v="145"/>
    <x v="8"/>
    <n v="146"/>
    <x v="144"/>
    <x v="145"/>
    <x v="145"/>
    <x v="144"/>
    <n v="0.32878000000000002"/>
    <x v="144"/>
    <n v="0.34377000000000002"/>
  </r>
  <r>
    <x v="0"/>
    <x v="146"/>
    <x v="8"/>
    <n v="147"/>
    <x v="145"/>
    <x v="146"/>
    <x v="146"/>
    <x v="145"/>
    <n v="0.19184000000000001"/>
    <x v="145"/>
    <n v="0.21332999999999999"/>
  </r>
  <r>
    <x v="0"/>
    <x v="147"/>
    <x v="8"/>
    <n v="148"/>
    <x v="146"/>
    <x v="147"/>
    <x v="147"/>
    <x v="146"/>
    <n v="0.48879"/>
    <x v="146"/>
    <n v="0.23835000000000001"/>
  </r>
  <r>
    <x v="0"/>
    <x v="148"/>
    <x v="8"/>
    <n v="149"/>
    <x v="147"/>
    <x v="148"/>
    <x v="148"/>
    <x v="147"/>
    <n v="0.23501"/>
    <x v="147"/>
    <n v="0.18386"/>
  </r>
  <r>
    <x v="0"/>
    <x v="149"/>
    <x v="8"/>
    <n v="150"/>
    <x v="148"/>
    <x v="149"/>
    <x v="149"/>
    <x v="148"/>
    <n v="0.37724999999999997"/>
    <x v="148"/>
    <n v="0.28656999999999999"/>
  </r>
  <r>
    <x v="0"/>
    <x v="150"/>
    <x v="8"/>
    <n v="151"/>
    <x v="149"/>
    <x v="150"/>
    <x v="150"/>
    <x v="149"/>
    <n v="0.46866000000000002"/>
    <x v="149"/>
    <n v="0.20165"/>
  </r>
  <r>
    <x v="0"/>
    <x v="151"/>
    <x v="8"/>
    <n v="152"/>
    <x v="150"/>
    <x v="151"/>
    <x v="151"/>
    <x v="150"/>
    <n v="0.39493"/>
    <x v="150"/>
    <n v="0.21747"/>
  </r>
  <r>
    <x v="0"/>
    <x v="152"/>
    <x v="9"/>
    <n v="153"/>
    <x v="151"/>
    <x v="152"/>
    <x v="152"/>
    <x v="151"/>
    <n v="0.23413999999999999"/>
    <x v="151"/>
    <n v="0.36509999999999998"/>
  </r>
  <r>
    <x v="0"/>
    <x v="153"/>
    <x v="8"/>
    <n v="154"/>
    <x v="152"/>
    <x v="153"/>
    <x v="153"/>
    <x v="152"/>
    <n v="0.59201000000000004"/>
    <x v="152"/>
    <n v="0.22628000000000001"/>
  </r>
  <r>
    <x v="0"/>
    <x v="154"/>
    <x v="8"/>
    <n v="155"/>
    <x v="153"/>
    <x v="154"/>
    <x v="154"/>
    <x v="153"/>
    <n v="0.48449999999999999"/>
    <x v="153"/>
    <n v="0.18260000000000001"/>
  </r>
  <r>
    <x v="0"/>
    <x v="155"/>
    <x v="3"/>
    <n v="156"/>
    <x v="154"/>
    <x v="155"/>
    <x v="155"/>
    <x v="154"/>
    <n v="0.15684000000000001"/>
    <x v="154"/>
    <n v="0.47178999999999999"/>
  </r>
  <r>
    <x v="0"/>
    <x v="156"/>
    <x v="8"/>
    <n v="157"/>
    <x v="155"/>
    <x v="156"/>
    <x v="156"/>
    <x v="155"/>
    <n v="0.11849999999999999"/>
    <x v="155"/>
    <n v="0.19727"/>
  </r>
  <r>
    <x v="0"/>
    <x v="157"/>
    <x v="8"/>
    <n v="158"/>
    <x v="156"/>
    <x v="157"/>
    <x v="157"/>
    <x v="156"/>
    <n v="0.36453000000000002"/>
    <x v="156"/>
    <n v="0.16681000000000001"/>
  </r>
  <r>
    <x v="1"/>
    <x v="2"/>
    <x v="0"/>
    <n v="1"/>
    <x v="157"/>
    <x v="158"/>
    <x v="158"/>
    <x v="157"/>
    <n v="0.57940999999999998"/>
    <x v="157"/>
    <n v="0.36170999999999998"/>
  </r>
  <r>
    <x v="1"/>
    <x v="0"/>
    <x v="0"/>
    <n v="2"/>
    <x v="158"/>
    <x v="159"/>
    <x v="159"/>
    <x v="158"/>
    <n v="0.58557000000000003"/>
    <x v="158"/>
    <n v="0.28083000000000002"/>
  </r>
  <r>
    <x v="1"/>
    <x v="1"/>
    <x v="0"/>
    <n v="3"/>
    <x v="159"/>
    <x v="160"/>
    <x v="160"/>
    <x v="159"/>
    <n v="0.56623999999999997"/>
    <x v="159"/>
    <n v="0.47677999999999998"/>
  </r>
  <r>
    <x v="1"/>
    <x v="3"/>
    <x v="0"/>
    <n v="4"/>
    <x v="160"/>
    <x v="161"/>
    <x v="161"/>
    <x v="160"/>
    <n v="0.59609000000000001"/>
    <x v="160"/>
    <n v="0.37895000000000001"/>
  </r>
  <r>
    <x v="1"/>
    <x v="5"/>
    <x v="0"/>
    <n v="5"/>
    <x v="161"/>
    <x v="162"/>
    <x v="162"/>
    <x v="161"/>
    <n v="0.57103999999999999"/>
    <x v="161"/>
    <n v="0.25491999999999998"/>
  </r>
  <r>
    <x v="1"/>
    <x v="4"/>
    <x v="1"/>
    <n v="6"/>
    <x v="162"/>
    <x v="163"/>
    <x v="163"/>
    <x v="162"/>
    <n v="0.57369999999999999"/>
    <x v="162"/>
    <n v="0.44834000000000002"/>
  </r>
  <r>
    <x v="1"/>
    <x v="6"/>
    <x v="0"/>
    <n v="7"/>
    <x v="163"/>
    <x v="164"/>
    <x v="164"/>
    <x v="163"/>
    <n v="0.55210999999999999"/>
    <x v="163"/>
    <n v="0.47416000000000003"/>
  </r>
  <r>
    <x v="1"/>
    <x v="8"/>
    <x v="2"/>
    <n v="8"/>
    <x v="164"/>
    <x v="165"/>
    <x v="165"/>
    <x v="164"/>
    <n v="0.58147000000000004"/>
    <x v="164"/>
    <n v="0.49401"/>
  </r>
  <r>
    <x v="1"/>
    <x v="9"/>
    <x v="2"/>
    <n v="9"/>
    <x v="165"/>
    <x v="166"/>
    <x v="166"/>
    <x v="165"/>
    <n v="0.56837000000000004"/>
    <x v="165"/>
    <n v="0.47406999999999999"/>
  </r>
  <r>
    <x v="1"/>
    <x v="7"/>
    <x v="0"/>
    <n v="10"/>
    <x v="166"/>
    <x v="167"/>
    <x v="167"/>
    <x v="166"/>
    <n v="0.58218000000000003"/>
    <x v="166"/>
    <n v="0.38253999999999999"/>
  </r>
  <r>
    <x v="1"/>
    <x v="10"/>
    <x v="3"/>
    <n v="11"/>
    <x v="167"/>
    <x v="168"/>
    <x v="168"/>
    <x v="167"/>
    <n v="0.36431999999999998"/>
    <x v="167"/>
    <n v="0.32288"/>
  </r>
  <r>
    <x v="1"/>
    <x v="12"/>
    <x v="0"/>
    <n v="12"/>
    <x v="14"/>
    <x v="169"/>
    <x v="169"/>
    <x v="168"/>
    <n v="0.54354999999999998"/>
    <x v="168"/>
    <n v="0.32865"/>
  </r>
  <r>
    <x v="1"/>
    <x v="14"/>
    <x v="1"/>
    <n v="13"/>
    <x v="168"/>
    <x v="170"/>
    <x v="170"/>
    <x v="169"/>
    <n v="0.48163"/>
    <x v="169"/>
    <n v="0.41077000000000002"/>
  </r>
  <r>
    <x v="1"/>
    <x v="11"/>
    <x v="4"/>
    <n v="14"/>
    <x v="169"/>
    <x v="171"/>
    <x v="171"/>
    <x v="170"/>
    <n v="0.55225000000000002"/>
    <x v="170"/>
    <n v="0.22553000000000001"/>
  </r>
  <r>
    <x v="1"/>
    <x v="158"/>
    <x v="4"/>
    <n v="15"/>
    <x v="170"/>
    <x v="172"/>
    <x v="172"/>
    <x v="171"/>
    <n v="0.46822999999999998"/>
    <x v="171"/>
    <n v="0.22202"/>
  </r>
  <r>
    <x v="1"/>
    <x v="25"/>
    <x v="0"/>
    <n v="16"/>
    <x v="171"/>
    <x v="173"/>
    <x v="173"/>
    <x v="172"/>
    <n v="0.53466000000000002"/>
    <x v="172"/>
    <n v="0.30452000000000001"/>
  </r>
  <r>
    <x v="1"/>
    <x v="15"/>
    <x v="4"/>
    <n v="17"/>
    <x v="172"/>
    <x v="174"/>
    <x v="174"/>
    <x v="173"/>
    <n v="0.40425"/>
    <x v="173"/>
    <n v="0.15776000000000001"/>
  </r>
  <r>
    <x v="1"/>
    <x v="18"/>
    <x v="0"/>
    <n v="18"/>
    <x v="173"/>
    <x v="175"/>
    <x v="175"/>
    <x v="174"/>
    <n v="0.51354"/>
    <x v="174"/>
    <n v="0.2424"/>
  </r>
  <r>
    <x v="1"/>
    <x v="17"/>
    <x v="0"/>
    <n v="19"/>
    <x v="174"/>
    <x v="176"/>
    <x v="176"/>
    <x v="175"/>
    <n v="0.54008"/>
    <x v="175"/>
    <n v="0.44962999999999997"/>
  </r>
  <r>
    <x v="1"/>
    <x v="16"/>
    <x v="0"/>
    <n v="20"/>
    <x v="175"/>
    <x v="177"/>
    <x v="177"/>
    <x v="176"/>
    <n v="0.54869999999999997"/>
    <x v="176"/>
    <n v="0.27571000000000001"/>
  </r>
  <r>
    <x v="1"/>
    <x v="13"/>
    <x v="4"/>
    <n v="21"/>
    <x v="176"/>
    <x v="178"/>
    <x v="178"/>
    <x v="177"/>
    <n v="0.37708999999999998"/>
    <x v="177"/>
    <n v="0.11735"/>
  </r>
  <r>
    <x v="1"/>
    <x v="23"/>
    <x v="5"/>
    <n v="22"/>
    <x v="177"/>
    <x v="179"/>
    <x v="179"/>
    <x v="178"/>
    <n v="0.48770000000000002"/>
    <x v="178"/>
    <n v="0.32706000000000002"/>
  </r>
  <r>
    <x v="1"/>
    <x v="20"/>
    <x v="0"/>
    <n v="23"/>
    <x v="178"/>
    <x v="180"/>
    <x v="180"/>
    <x v="179"/>
    <n v="0.50036000000000003"/>
    <x v="179"/>
    <n v="0.50156000000000001"/>
  </r>
  <r>
    <x v="1"/>
    <x v="26"/>
    <x v="4"/>
    <n v="24"/>
    <x v="179"/>
    <x v="181"/>
    <x v="181"/>
    <x v="180"/>
    <n v="0.37789"/>
    <x v="180"/>
    <n v="0.31595000000000001"/>
  </r>
  <r>
    <x v="1"/>
    <x v="24"/>
    <x v="4"/>
    <n v="25"/>
    <x v="180"/>
    <x v="182"/>
    <x v="182"/>
    <x v="181"/>
    <n v="0.48926999999999998"/>
    <x v="181"/>
    <n v="0.24179999999999999"/>
  </r>
  <r>
    <x v="1"/>
    <x v="29"/>
    <x v="4"/>
    <n v="26"/>
    <x v="181"/>
    <x v="183"/>
    <x v="183"/>
    <x v="182"/>
    <n v="0.42283999999999999"/>
    <x v="182"/>
    <n v="0.10989"/>
  </r>
  <r>
    <x v="1"/>
    <x v="30"/>
    <x v="6"/>
    <n v="27"/>
    <x v="182"/>
    <x v="184"/>
    <x v="184"/>
    <x v="183"/>
    <n v="0.41417999999999999"/>
    <x v="183"/>
    <n v="9.9290000000000003E-2"/>
  </r>
  <r>
    <x v="1"/>
    <x v="19"/>
    <x v="3"/>
    <n v="28"/>
    <x v="183"/>
    <x v="185"/>
    <x v="185"/>
    <x v="184"/>
    <n v="0.56215000000000004"/>
    <x v="184"/>
    <n v="0.26590999999999998"/>
  </r>
  <r>
    <x v="1"/>
    <x v="31"/>
    <x v="4"/>
    <n v="29"/>
    <x v="184"/>
    <x v="186"/>
    <x v="186"/>
    <x v="185"/>
    <n v="0.54388000000000003"/>
    <x v="185"/>
    <n v="0.18056"/>
  </r>
  <r>
    <x v="1"/>
    <x v="36"/>
    <x v="0"/>
    <n v="30"/>
    <x v="185"/>
    <x v="18"/>
    <x v="187"/>
    <x v="186"/>
    <n v="0.54993999999999998"/>
    <x v="186"/>
    <n v="0.56237000000000004"/>
  </r>
  <r>
    <x v="1"/>
    <x v="32"/>
    <x v="4"/>
    <n v="31"/>
    <x v="186"/>
    <x v="187"/>
    <x v="188"/>
    <x v="187"/>
    <n v="0.44735000000000003"/>
    <x v="187"/>
    <n v="0.15626000000000001"/>
  </r>
  <r>
    <x v="1"/>
    <x v="28"/>
    <x v="0"/>
    <n v="32"/>
    <x v="187"/>
    <x v="188"/>
    <x v="189"/>
    <x v="188"/>
    <n v="0.46561999999999998"/>
    <x v="188"/>
    <n v="0.1216"/>
  </r>
  <r>
    <x v="1"/>
    <x v="33"/>
    <x v="5"/>
    <n v="33"/>
    <x v="188"/>
    <x v="189"/>
    <x v="190"/>
    <x v="189"/>
    <n v="0.49553000000000003"/>
    <x v="189"/>
    <n v="0.58696000000000004"/>
  </r>
  <r>
    <x v="1"/>
    <x v="34"/>
    <x v="3"/>
    <n v="34"/>
    <x v="189"/>
    <x v="190"/>
    <x v="191"/>
    <x v="190"/>
    <n v="0.37903999999999999"/>
    <x v="190"/>
    <n v="0.15457000000000001"/>
  </r>
  <r>
    <x v="1"/>
    <x v="37"/>
    <x v="7"/>
    <n v="34"/>
    <x v="189"/>
    <x v="191"/>
    <x v="192"/>
    <x v="191"/>
    <n v="0.32377"/>
    <x v="191"/>
    <n v="0.25495000000000001"/>
  </r>
  <r>
    <x v="1"/>
    <x v="27"/>
    <x v="3"/>
    <n v="36"/>
    <x v="190"/>
    <x v="192"/>
    <x v="193"/>
    <x v="192"/>
    <n v="0.56679000000000002"/>
    <x v="192"/>
    <n v="0.32388"/>
  </r>
  <r>
    <x v="1"/>
    <x v="35"/>
    <x v="0"/>
    <n v="37"/>
    <x v="191"/>
    <x v="193"/>
    <x v="194"/>
    <x v="193"/>
    <n v="0.37545000000000001"/>
    <x v="193"/>
    <n v="0.17665"/>
  </r>
  <r>
    <x v="1"/>
    <x v="67"/>
    <x v="3"/>
    <n v="38"/>
    <x v="192"/>
    <x v="194"/>
    <x v="195"/>
    <x v="194"/>
    <n v="0.21006"/>
    <x v="194"/>
    <n v="7.0440000000000003E-2"/>
  </r>
  <r>
    <x v="1"/>
    <x v="42"/>
    <x v="4"/>
    <n v="39"/>
    <x v="193"/>
    <x v="195"/>
    <x v="196"/>
    <x v="195"/>
    <n v="0.50378999999999996"/>
    <x v="195"/>
    <n v="0.28808"/>
  </r>
  <r>
    <x v="1"/>
    <x v="39"/>
    <x v="4"/>
    <n v="40"/>
    <x v="39"/>
    <x v="196"/>
    <x v="197"/>
    <x v="196"/>
    <n v="0.52234000000000003"/>
    <x v="196"/>
    <n v="0.16664999999999999"/>
  </r>
  <r>
    <x v="1"/>
    <x v="38"/>
    <x v="3"/>
    <n v="41"/>
    <x v="194"/>
    <x v="197"/>
    <x v="198"/>
    <x v="197"/>
    <n v="0.43165999999999999"/>
    <x v="197"/>
    <n v="0.15964999999999999"/>
  </r>
  <r>
    <x v="1"/>
    <x v="48"/>
    <x v="3"/>
    <n v="42"/>
    <x v="195"/>
    <x v="198"/>
    <x v="199"/>
    <x v="198"/>
    <n v="0.47375"/>
    <x v="198"/>
    <n v="0.17147000000000001"/>
  </r>
  <r>
    <x v="1"/>
    <x v="40"/>
    <x v="4"/>
    <n v="43"/>
    <x v="40"/>
    <x v="199"/>
    <x v="200"/>
    <x v="199"/>
    <n v="0.48453000000000002"/>
    <x v="199"/>
    <n v="0.31935000000000002"/>
  </r>
  <r>
    <x v="1"/>
    <x v="22"/>
    <x v="4"/>
    <n v="44"/>
    <x v="196"/>
    <x v="200"/>
    <x v="201"/>
    <x v="200"/>
    <n v="0.19847000000000001"/>
    <x v="200"/>
    <n v="4.2500000000000003E-2"/>
  </r>
  <r>
    <x v="1"/>
    <x v="44"/>
    <x v="6"/>
    <n v="45"/>
    <x v="197"/>
    <x v="201"/>
    <x v="202"/>
    <x v="201"/>
    <n v="0.23391000000000001"/>
    <x v="201"/>
    <n v="0.13836999999999999"/>
  </r>
  <r>
    <x v="1"/>
    <x v="41"/>
    <x v="4"/>
    <n v="46"/>
    <x v="198"/>
    <x v="202"/>
    <x v="203"/>
    <x v="202"/>
    <n v="0.37269000000000002"/>
    <x v="202"/>
    <n v="8.8770000000000002E-2"/>
  </r>
  <r>
    <x v="1"/>
    <x v="60"/>
    <x v="5"/>
    <n v="47"/>
    <x v="199"/>
    <x v="203"/>
    <x v="204"/>
    <x v="203"/>
    <n v="0.39030999999999999"/>
    <x v="203"/>
    <n v="0.41474"/>
  </r>
  <r>
    <x v="1"/>
    <x v="56"/>
    <x v="4"/>
    <n v="48"/>
    <x v="200"/>
    <x v="204"/>
    <x v="205"/>
    <x v="204"/>
    <n v="0.46582000000000001"/>
    <x v="204"/>
    <n v="0.29772999999999999"/>
  </r>
  <r>
    <x v="1"/>
    <x v="43"/>
    <x v="6"/>
    <n v="49"/>
    <x v="45"/>
    <x v="205"/>
    <x v="206"/>
    <x v="205"/>
    <n v="0.60848000000000002"/>
    <x v="205"/>
    <n v="0.34326000000000001"/>
  </r>
  <r>
    <x v="1"/>
    <x v="49"/>
    <x v="0"/>
    <n v="50"/>
    <x v="201"/>
    <x v="206"/>
    <x v="207"/>
    <x v="206"/>
    <n v="0.18826999999999999"/>
    <x v="206"/>
    <n v="0.16683999999999999"/>
  </r>
  <r>
    <x v="1"/>
    <x v="47"/>
    <x v="4"/>
    <n v="51"/>
    <x v="202"/>
    <x v="207"/>
    <x v="208"/>
    <x v="207"/>
    <n v="0.4027"/>
    <x v="207"/>
    <n v="0.10074"/>
  </r>
  <r>
    <x v="1"/>
    <x v="159"/>
    <x v="4"/>
    <n v="52"/>
    <x v="203"/>
    <x v="208"/>
    <x v="209"/>
    <x v="208"/>
    <n v="0.51231000000000004"/>
    <x v="208"/>
    <n v="0.23683999999999999"/>
  </r>
  <r>
    <x v="1"/>
    <x v="45"/>
    <x v="7"/>
    <n v="53"/>
    <x v="204"/>
    <x v="209"/>
    <x v="210"/>
    <x v="209"/>
    <n v="0.46761000000000003"/>
    <x v="209"/>
    <n v="0.10224"/>
  </r>
  <r>
    <x v="1"/>
    <x v="53"/>
    <x v="6"/>
    <n v="54"/>
    <x v="205"/>
    <x v="210"/>
    <x v="211"/>
    <x v="210"/>
    <n v="0.4052"/>
    <x v="210"/>
    <n v="0.15010999999999999"/>
  </r>
  <r>
    <x v="1"/>
    <x v="51"/>
    <x v="6"/>
    <n v="55"/>
    <x v="206"/>
    <x v="211"/>
    <x v="212"/>
    <x v="211"/>
    <n v="0.25202000000000002"/>
    <x v="211"/>
    <n v="0.19997000000000001"/>
  </r>
  <r>
    <x v="1"/>
    <x v="63"/>
    <x v="6"/>
    <n v="56"/>
    <x v="207"/>
    <x v="212"/>
    <x v="213"/>
    <x v="212"/>
    <n v="0.32682"/>
    <x v="212"/>
    <n v="2.7359999999999999E-2"/>
  </r>
  <r>
    <x v="1"/>
    <x v="59"/>
    <x v="6"/>
    <n v="57"/>
    <x v="208"/>
    <x v="213"/>
    <x v="214"/>
    <x v="213"/>
    <n v="0.45190000000000002"/>
    <x v="213"/>
    <n v="0.14443"/>
  </r>
  <r>
    <x v="1"/>
    <x v="46"/>
    <x v="7"/>
    <n v="57"/>
    <x v="208"/>
    <x v="214"/>
    <x v="215"/>
    <x v="214"/>
    <n v="0.25168000000000001"/>
    <x v="214"/>
    <n v="0.18823999999999999"/>
  </r>
  <r>
    <x v="1"/>
    <x v="50"/>
    <x v="4"/>
    <n v="59"/>
    <x v="209"/>
    <x v="215"/>
    <x v="216"/>
    <x v="215"/>
    <n v="0.50961000000000001"/>
    <x v="215"/>
    <n v="0.21698000000000001"/>
  </r>
  <r>
    <x v="1"/>
    <x v="55"/>
    <x v="6"/>
    <n v="60"/>
    <x v="58"/>
    <x v="216"/>
    <x v="217"/>
    <x v="216"/>
    <n v="0.18929000000000001"/>
    <x v="216"/>
    <n v="2.0250000000000001E-2"/>
  </r>
  <r>
    <x v="1"/>
    <x v="58"/>
    <x v="6"/>
    <n v="61"/>
    <x v="210"/>
    <x v="217"/>
    <x v="218"/>
    <x v="217"/>
    <n v="0.29091"/>
    <x v="217"/>
    <n v="0.13941999999999999"/>
  </r>
  <r>
    <x v="1"/>
    <x v="65"/>
    <x v="0"/>
    <n v="62"/>
    <x v="211"/>
    <x v="218"/>
    <x v="219"/>
    <x v="218"/>
    <n v="0.43596000000000001"/>
    <x v="218"/>
    <n v="0.26322000000000001"/>
  </r>
  <r>
    <x v="1"/>
    <x v="54"/>
    <x v="6"/>
    <n v="63"/>
    <x v="212"/>
    <x v="219"/>
    <x v="220"/>
    <x v="219"/>
    <n v="0.53164"/>
    <x v="219"/>
    <n v="0.25738"/>
  </r>
  <r>
    <x v="1"/>
    <x v="57"/>
    <x v="4"/>
    <n v="64"/>
    <x v="213"/>
    <x v="220"/>
    <x v="221"/>
    <x v="220"/>
    <n v="0.37502000000000002"/>
    <x v="220"/>
    <n v="0.14527000000000001"/>
  </r>
  <r>
    <x v="1"/>
    <x v="69"/>
    <x v="6"/>
    <n v="65"/>
    <x v="214"/>
    <x v="221"/>
    <x v="222"/>
    <x v="221"/>
    <n v="0.37408000000000002"/>
    <x v="221"/>
    <n v="0.22567000000000001"/>
  </r>
  <r>
    <x v="1"/>
    <x v="70"/>
    <x v="8"/>
    <n v="66"/>
    <x v="215"/>
    <x v="222"/>
    <x v="223"/>
    <x v="222"/>
    <n v="0.46145000000000003"/>
    <x v="222"/>
    <n v="0.36951000000000001"/>
  </r>
  <r>
    <x v="1"/>
    <x v="62"/>
    <x v="3"/>
    <n v="67"/>
    <x v="216"/>
    <x v="223"/>
    <x v="224"/>
    <x v="223"/>
    <n v="0.40672000000000003"/>
    <x v="223"/>
    <n v="0.17086999999999999"/>
  </r>
  <r>
    <x v="1"/>
    <x v="88"/>
    <x v="6"/>
    <n v="68"/>
    <x v="217"/>
    <x v="224"/>
    <x v="225"/>
    <x v="224"/>
    <n v="0.27995999999999999"/>
    <x v="224"/>
    <n v="0.17444999999999999"/>
  </r>
  <r>
    <x v="1"/>
    <x v="66"/>
    <x v="0"/>
    <n v="69"/>
    <x v="218"/>
    <x v="225"/>
    <x v="226"/>
    <x v="225"/>
    <n v="0.29507"/>
    <x v="225"/>
    <n v="0.27905999999999997"/>
  </r>
  <r>
    <x v="1"/>
    <x v="52"/>
    <x v="4"/>
    <n v="70"/>
    <x v="219"/>
    <x v="226"/>
    <x v="227"/>
    <x v="226"/>
    <n v="0.46234999999999998"/>
    <x v="226"/>
    <n v="0.25296000000000002"/>
  </r>
  <r>
    <x v="1"/>
    <x v="85"/>
    <x v="6"/>
    <n v="71"/>
    <x v="220"/>
    <x v="227"/>
    <x v="228"/>
    <x v="227"/>
    <n v="0.36712"/>
    <x v="227"/>
    <n v="0.12889"/>
  </r>
  <r>
    <x v="1"/>
    <x v="72"/>
    <x v="6"/>
    <n v="72"/>
    <x v="221"/>
    <x v="228"/>
    <x v="229"/>
    <x v="228"/>
    <n v="0.41510999999999998"/>
    <x v="228"/>
    <n v="8.4229999999999999E-2"/>
  </r>
  <r>
    <x v="1"/>
    <x v="64"/>
    <x v="4"/>
    <n v="73"/>
    <x v="222"/>
    <x v="229"/>
    <x v="230"/>
    <x v="229"/>
    <n v="0.43597000000000002"/>
    <x v="229"/>
    <n v="0.22245000000000001"/>
  </r>
  <r>
    <x v="1"/>
    <x v="61"/>
    <x v="6"/>
    <n v="74"/>
    <x v="223"/>
    <x v="230"/>
    <x v="231"/>
    <x v="230"/>
    <n v="0.23907"/>
    <x v="230"/>
    <n v="0.18434"/>
  </r>
  <r>
    <x v="1"/>
    <x v="71"/>
    <x v="7"/>
    <n v="75"/>
    <x v="224"/>
    <x v="231"/>
    <x v="232"/>
    <x v="231"/>
    <n v="0.48079"/>
    <x v="231"/>
    <n v="0.40096999999999999"/>
  </r>
  <r>
    <x v="1"/>
    <x v="160"/>
    <x v="8"/>
    <n v="76"/>
    <x v="225"/>
    <x v="119"/>
    <x v="233"/>
    <x v="232"/>
    <n v="0.56777999999999995"/>
    <x v="232"/>
    <n v="0.27224999999999999"/>
  </r>
  <r>
    <x v="1"/>
    <x v="68"/>
    <x v="6"/>
    <n v="77"/>
    <x v="226"/>
    <x v="232"/>
    <x v="234"/>
    <x v="233"/>
    <n v="0.14396"/>
    <x v="233"/>
    <n v="0.27992"/>
  </r>
  <r>
    <x v="1"/>
    <x v="75"/>
    <x v="3"/>
    <n v="78"/>
    <x v="227"/>
    <x v="233"/>
    <x v="235"/>
    <x v="234"/>
    <n v="0.23888999999999999"/>
    <x v="234"/>
    <n v="4.7070000000000001E-2"/>
  </r>
  <r>
    <x v="1"/>
    <x v="73"/>
    <x v="5"/>
    <n v="79"/>
    <x v="228"/>
    <x v="234"/>
    <x v="236"/>
    <x v="235"/>
    <n v="0.39237"/>
    <x v="235"/>
    <n v="0.56520999999999999"/>
  </r>
  <r>
    <x v="1"/>
    <x v="81"/>
    <x v="3"/>
    <n v="80"/>
    <x v="229"/>
    <x v="235"/>
    <x v="237"/>
    <x v="236"/>
    <n v="0.36022999999999999"/>
    <x v="236"/>
    <n v="0.14262"/>
  </r>
  <r>
    <x v="1"/>
    <x v="79"/>
    <x v="6"/>
    <n v="81"/>
    <x v="230"/>
    <x v="236"/>
    <x v="238"/>
    <x v="237"/>
    <n v="0.35326999999999997"/>
    <x v="237"/>
    <n v="5.6399999999999999E-2"/>
  </r>
  <r>
    <x v="1"/>
    <x v="89"/>
    <x v="5"/>
    <n v="82"/>
    <x v="231"/>
    <x v="237"/>
    <x v="239"/>
    <x v="238"/>
    <n v="0.54854000000000003"/>
    <x v="238"/>
    <n v="0.21673999999999999"/>
  </r>
  <r>
    <x v="1"/>
    <x v="83"/>
    <x v="7"/>
    <n v="83"/>
    <x v="232"/>
    <x v="238"/>
    <x v="240"/>
    <x v="239"/>
    <n v="0.44012000000000001"/>
    <x v="239"/>
    <n v="4.9590000000000002E-2"/>
  </r>
  <r>
    <x v="1"/>
    <x v="78"/>
    <x v="9"/>
    <n v="84"/>
    <x v="233"/>
    <x v="239"/>
    <x v="241"/>
    <x v="240"/>
    <n v="0.46073999999999998"/>
    <x v="240"/>
    <n v="0.48546"/>
  </r>
  <r>
    <x v="1"/>
    <x v="76"/>
    <x v="6"/>
    <n v="85"/>
    <x v="234"/>
    <x v="240"/>
    <x v="242"/>
    <x v="241"/>
    <n v="0.40211999999999998"/>
    <x v="241"/>
    <n v="0.38431999999999999"/>
  </r>
  <r>
    <x v="1"/>
    <x v="86"/>
    <x v="6"/>
    <n v="86"/>
    <x v="235"/>
    <x v="241"/>
    <x v="243"/>
    <x v="242"/>
    <n v="0.15717999999999999"/>
    <x v="242"/>
    <n v="0.20737"/>
  </r>
  <r>
    <x v="1"/>
    <x v="95"/>
    <x v="6"/>
    <n v="87"/>
    <x v="236"/>
    <x v="242"/>
    <x v="244"/>
    <x v="243"/>
    <n v="9.511E-2"/>
    <x v="72"/>
    <n v="0.29888999999999999"/>
  </r>
  <r>
    <x v="1"/>
    <x v="82"/>
    <x v="6"/>
    <n v="88"/>
    <x v="237"/>
    <x v="243"/>
    <x v="245"/>
    <x v="244"/>
    <n v="0.15110999999999999"/>
    <x v="243"/>
    <n v="0.17191000000000001"/>
  </r>
  <r>
    <x v="1"/>
    <x v="97"/>
    <x v="4"/>
    <n v="89"/>
    <x v="238"/>
    <x v="244"/>
    <x v="246"/>
    <x v="245"/>
    <n v="0.52259"/>
    <x v="244"/>
    <n v="0.21285999999999999"/>
  </r>
  <r>
    <x v="1"/>
    <x v="91"/>
    <x v="3"/>
    <n v="90"/>
    <x v="239"/>
    <x v="245"/>
    <x v="247"/>
    <x v="246"/>
    <n v="0.25646000000000002"/>
    <x v="245"/>
    <n v="4.0529999999999997E-2"/>
  </r>
  <r>
    <x v="1"/>
    <x v="103"/>
    <x v="6"/>
    <n v="91"/>
    <x v="240"/>
    <x v="246"/>
    <x v="248"/>
    <x v="247"/>
    <n v="0.19769999999999999"/>
    <x v="246"/>
    <n v="9.9000000000000005E-2"/>
  </r>
  <r>
    <x v="1"/>
    <x v="80"/>
    <x v="9"/>
    <n v="92"/>
    <x v="241"/>
    <x v="247"/>
    <x v="249"/>
    <x v="248"/>
    <n v="0.14621999999999999"/>
    <x v="247"/>
    <n v="0.31185000000000002"/>
  </r>
  <r>
    <x v="1"/>
    <x v="102"/>
    <x v="3"/>
    <n v="93"/>
    <x v="83"/>
    <x v="248"/>
    <x v="250"/>
    <x v="249"/>
    <n v="0.26228000000000001"/>
    <x v="248"/>
    <n v="0.23693"/>
  </r>
  <r>
    <x v="1"/>
    <x v="87"/>
    <x v="0"/>
    <n v="94"/>
    <x v="85"/>
    <x v="249"/>
    <x v="251"/>
    <x v="250"/>
    <n v="0.44727"/>
    <x v="249"/>
    <n v="0.11691"/>
  </r>
  <r>
    <x v="1"/>
    <x v="92"/>
    <x v="6"/>
    <n v="95"/>
    <x v="242"/>
    <x v="250"/>
    <x v="252"/>
    <x v="251"/>
    <n v="0.27667999999999998"/>
    <x v="250"/>
    <n v="0.23507"/>
  </r>
  <r>
    <x v="1"/>
    <x v="74"/>
    <x v="5"/>
    <n v="96"/>
    <x v="243"/>
    <x v="251"/>
    <x v="253"/>
    <x v="252"/>
    <n v="0.55954000000000004"/>
    <x v="251"/>
    <n v="0.25074999999999997"/>
  </r>
  <r>
    <x v="1"/>
    <x v="90"/>
    <x v="8"/>
    <n v="97"/>
    <x v="89"/>
    <x v="252"/>
    <x v="254"/>
    <x v="253"/>
    <n v="0.39129999999999998"/>
    <x v="252"/>
    <n v="0.51478999999999997"/>
  </r>
  <r>
    <x v="1"/>
    <x v="106"/>
    <x v="3"/>
    <n v="98"/>
    <x v="244"/>
    <x v="253"/>
    <x v="255"/>
    <x v="254"/>
    <n v="0.23552999999999999"/>
    <x v="253"/>
    <n v="3.9359999999999999E-2"/>
  </r>
  <r>
    <x v="1"/>
    <x v="101"/>
    <x v="0"/>
    <n v="99"/>
    <x v="245"/>
    <x v="254"/>
    <x v="256"/>
    <x v="255"/>
    <n v="5.8220000000000001E-2"/>
    <x v="254"/>
    <n v="0"/>
  </r>
  <r>
    <x v="1"/>
    <x v="105"/>
    <x v="6"/>
    <n v="100"/>
    <x v="246"/>
    <x v="255"/>
    <x v="257"/>
    <x v="256"/>
    <n v="0.43408000000000002"/>
    <x v="255"/>
    <n v="0.25997999999999999"/>
  </r>
  <r>
    <x v="1"/>
    <x v="99"/>
    <x v="7"/>
    <n v="101"/>
    <x v="247"/>
    <x v="256"/>
    <x v="258"/>
    <x v="257"/>
    <n v="0.35971999999999998"/>
    <x v="256"/>
    <n v="0.34538999999999997"/>
  </r>
  <r>
    <x v="1"/>
    <x v="98"/>
    <x v="5"/>
    <n v="102"/>
    <x v="97"/>
    <x v="257"/>
    <x v="259"/>
    <x v="258"/>
    <n v="0.52168000000000003"/>
    <x v="257"/>
    <n v="0.43079000000000001"/>
  </r>
  <r>
    <x v="1"/>
    <x v="77"/>
    <x v="8"/>
    <n v="103"/>
    <x v="248"/>
    <x v="258"/>
    <x v="260"/>
    <x v="259"/>
    <n v="0.27854000000000001"/>
    <x v="258"/>
    <n v="0.23219000000000001"/>
  </r>
  <r>
    <x v="1"/>
    <x v="104"/>
    <x v="4"/>
    <n v="104"/>
    <x v="249"/>
    <x v="259"/>
    <x v="261"/>
    <x v="260"/>
    <n v="0.26755000000000001"/>
    <x v="259"/>
    <n v="0.2044"/>
  </r>
  <r>
    <x v="1"/>
    <x v="109"/>
    <x v="3"/>
    <n v="105"/>
    <x v="250"/>
    <x v="260"/>
    <x v="262"/>
    <x v="261"/>
    <n v="0.22544"/>
    <x v="260"/>
    <n v="0.38538"/>
  </r>
  <r>
    <x v="1"/>
    <x v="84"/>
    <x v="8"/>
    <n v="106"/>
    <x v="251"/>
    <x v="261"/>
    <x v="263"/>
    <x v="262"/>
    <n v="0.42662"/>
    <x v="261"/>
    <n v="0.17866000000000001"/>
  </r>
  <r>
    <x v="1"/>
    <x v="120"/>
    <x v="9"/>
    <n v="107"/>
    <x v="252"/>
    <x v="262"/>
    <x v="264"/>
    <x v="263"/>
    <n v="0.37012"/>
    <x v="262"/>
    <n v="0.38159999999999999"/>
  </r>
  <r>
    <x v="1"/>
    <x v="107"/>
    <x v="3"/>
    <n v="108"/>
    <x v="253"/>
    <x v="263"/>
    <x v="265"/>
    <x v="264"/>
    <n v="0.17743999999999999"/>
    <x v="202"/>
    <n v="0.11154"/>
  </r>
  <r>
    <x v="1"/>
    <x v="94"/>
    <x v="6"/>
    <n v="109"/>
    <x v="254"/>
    <x v="264"/>
    <x v="266"/>
    <x v="265"/>
    <n v="0.31866"/>
    <x v="263"/>
    <n v="0.16839999999999999"/>
  </r>
  <r>
    <x v="1"/>
    <x v="108"/>
    <x v="9"/>
    <n v="110"/>
    <x v="255"/>
    <x v="265"/>
    <x v="267"/>
    <x v="266"/>
    <n v="0.39778000000000002"/>
    <x v="264"/>
    <n v="0.19131999999999999"/>
  </r>
  <r>
    <x v="1"/>
    <x v="122"/>
    <x v="8"/>
    <n v="111"/>
    <x v="256"/>
    <x v="266"/>
    <x v="268"/>
    <x v="121"/>
    <n v="0.30685000000000001"/>
    <x v="265"/>
    <n v="0.23896999999999999"/>
  </r>
  <r>
    <x v="1"/>
    <x v="111"/>
    <x v="3"/>
    <n v="112"/>
    <x v="257"/>
    <x v="267"/>
    <x v="269"/>
    <x v="267"/>
    <n v="0.24856"/>
    <x v="266"/>
    <n v="0.19589000000000001"/>
  </r>
  <r>
    <x v="1"/>
    <x v="161"/>
    <x v="8"/>
    <n v="113"/>
    <x v="258"/>
    <x v="268"/>
    <x v="270"/>
    <x v="268"/>
    <n v="0.48614000000000002"/>
    <x v="267"/>
    <n v="7.7950000000000005E-2"/>
  </r>
  <r>
    <x v="1"/>
    <x v="132"/>
    <x v="8"/>
    <n v="114"/>
    <x v="259"/>
    <x v="269"/>
    <x v="271"/>
    <x v="269"/>
    <n v="0.42736000000000002"/>
    <x v="268"/>
    <n v="0.2268"/>
  </r>
  <r>
    <x v="1"/>
    <x v="121"/>
    <x v="8"/>
    <n v="115"/>
    <x v="260"/>
    <x v="270"/>
    <x v="272"/>
    <x v="270"/>
    <n v="0.36703000000000002"/>
    <x v="269"/>
    <n v="0.29521999999999998"/>
  </r>
  <r>
    <x v="1"/>
    <x v="112"/>
    <x v="8"/>
    <n v="116"/>
    <x v="261"/>
    <x v="271"/>
    <x v="273"/>
    <x v="271"/>
    <n v="0.42482999999999999"/>
    <x v="270"/>
    <n v="0.13655999999999999"/>
  </r>
  <r>
    <x v="1"/>
    <x v="131"/>
    <x v="9"/>
    <n v="117"/>
    <x v="262"/>
    <x v="272"/>
    <x v="274"/>
    <x v="272"/>
    <n v="0.50817000000000001"/>
    <x v="271"/>
    <n v="0.46977999999999998"/>
  </r>
  <r>
    <x v="1"/>
    <x v="116"/>
    <x v="9"/>
    <n v="118"/>
    <x v="263"/>
    <x v="273"/>
    <x v="275"/>
    <x v="273"/>
    <n v="0.40284999999999999"/>
    <x v="272"/>
    <n v="0.25028"/>
  </r>
  <r>
    <x v="1"/>
    <x v="128"/>
    <x v="5"/>
    <n v="119"/>
    <x v="264"/>
    <x v="274"/>
    <x v="276"/>
    <x v="274"/>
    <n v="0.42692000000000002"/>
    <x v="273"/>
    <n v="0.81971000000000005"/>
  </r>
  <r>
    <x v="1"/>
    <x v="134"/>
    <x v="3"/>
    <n v="120"/>
    <x v="265"/>
    <x v="275"/>
    <x v="277"/>
    <x v="275"/>
    <n v="0.18847"/>
    <x v="274"/>
    <n v="0.12706000000000001"/>
  </r>
  <r>
    <x v="1"/>
    <x v="126"/>
    <x v="6"/>
    <n v="121"/>
    <x v="266"/>
    <x v="276"/>
    <x v="278"/>
    <x v="276"/>
    <n v="0.14036999999999999"/>
    <x v="275"/>
    <n v="7.7929999999999999E-2"/>
  </r>
  <r>
    <x v="1"/>
    <x v="124"/>
    <x v="8"/>
    <n v="122"/>
    <x v="267"/>
    <x v="277"/>
    <x v="279"/>
    <x v="277"/>
    <n v="0.40576000000000001"/>
    <x v="276"/>
    <n v="0.41327999999999998"/>
  </r>
  <r>
    <x v="1"/>
    <x v="110"/>
    <x v="6"/>
    <n v="123"/>
    <x v="268"/>
    <x v="278"/>
    <x v="280"/>
    <x v="278"/>
    <n v="0.12859000000000001"/>
    <x v="277"/>
    <n v="0.20363000000000001"/>
  </r>
  <r>
    <x v="1"/>
    <x v="113"/>
    <x v="8"/>
    <n v="124"/>
    <x v="269"/>
    <x v="279"/>
    <x v="281"/>
    <x v="279"/>
    <n v="0.40972999999999998"/>
    <x v="278"/>
    <n v="0.21203"/>
  </r>
  <r>
    <x v="1"/>
    <x v="119"/>
    <x v="8"/>
    <n v="125"/>
    <x v="270"/>
    <x v="280"/>
    <x v="282"/>
    <x v="280"/>
    <n v="0.15601999999999999"/>
    <x v="279"/>
    <n v="0.25457999999999997"/>
  </r>
  <r>
    <x v="1"/>
    <x v="129"/>
    <x v="6"/>
    <n v="126"/>
    <x v="131"/>
    <x v="281"/>
    <x v="283"/>
    <x v="281"/>
    <n v="0.32461000000000001"/>
    <x v="280"/>
    <n v="6.7860000000000004E-2"/>
  </r>
  <r>
    <x v="1"/>
    <x v="138"/>
    <x v="8"/>
    <n v="127"/>
    <x v="271"/>
    <x v="282"/>
    <x v="284"/>
    <x v="282"/>
    <n v="0.37938"/>
    <x v="281"/>
    <n v="0.12077"/>
  </r>
  <r>
    <x v="1"/>
    <x v="141"/>
    <x v="8"/>
    <n v="128"/>
    <x v="272"/>
    <x v="283"/>
    <x v="285"/>
    <x v="283"/>
    <n v="0.31056"/>
    <x v="282"/>
    <n v="0.19103000000000001"/>
  </r>
  <r>
    <x v="1"/>
    <x v="133"/>
    <x v="6"/>
    <n v="129"/>
    <x v="273"/>
    <x v="284"/>
    <x v="286"/>
    <x v="284"/>
    <n v="0.21218999999999999"/>
    <x v="283"/>
    <n v="0.12792999999999999"/>
  </r>
  <r>
    <x v="1"/>
    <x v="123"/>
    <x v="8"/>
    <n v="130"/>
    <x v="274"/>
    <x v="285"/>
    <x v="287"/>
    <x v="285"/>
    <n v="0.1268"/>
    <x v="284"/>
    <n v="0.22686000000000001"/>
  </r>
  <r>
    <x v="1"/>
    <x v="114"/>
    <x v="8"/>
    <n v="131"/>
    <x v="275"/>
    <x v="286"/>
    <x v="288"/>
    <x v="286"/>
    <n v="0.25429000000000002"/>
    <x v="285"/>
    <n v="0.18503"/>
  </r>
  <r>
    <x v="1"/>
    <x v="130"/>
    <x v="8"/>
    <n v="132"/>
    <x v="276"/>
    <x v="287"/>
    <x v="289"/>
    <x v="287"/>
    <n v="0.4143"/>
    <x v="286"/>
    <n v="0.30968000000000001"/>
  </r>
  <r>
    <x v="1"/>
    <x v="117"/>
    <x v="8"/>
    <n v="133"/>
    <x v="277"/>
    <x v="288"/>
    <x v="290"/>
    <x v="288"/>
    <n v="0"/>
    <x v="287"/>
    <n v="0.18076999999999999"/>
  </r>
  <r>
    <x v="1"/>
    <x v="142"/>
    <x v="8"/>
    <n v="134"/>
    <x v="278"/>
    <x v="289"/>
    <x v="291"/>
    <x v="289"/>
    <n v="0.28098000000000001"/>
    <x v="288"/>
    <n v="6.2440000000000002E-2"/>
  </r>
  <r>
    <x v="1"/>
    <x v="137"/>
    <x v="8"/>
    <n v="135"/>
    <x v="279"/>
    <x v="290"/>
    <x v="292"/>
    <x v="290"/>
    <n v="0.27544000000000002"/>
    <x v="289"/>
    <n v="0.21063999999999999"/>
  </r>
  <r>
    <x v="1"/>
    <x v="118"/>
    <x v="4"/>
    <n v="136"/>
    <x v="280"/>
    <x v="291"/>
    <x v="293"/>
    <x v="291"/>
    <n v="0.12071999999999999"/>
    <x v="290"/>
    <n v="0.47958000000000001"/>
  </r>
  <r>
    <x v="1"/>
    <x v="127"/>
    <x v="8"/>
    <n v="137"/>
    <x v="281"/>
    <x v="292"/>
    <x v="294"/>
    <x v="292"/>
    <n v="0.44089"/>
    <x v="291"/>
    <n v="0.12425"/>
  </r>
  <r>
    <x v="1"/>
    <x v="139"/>
    <x v="8"/>
    <n v="138"/>
    <x v="138"/>
    <x v="293"/>
    <x v="295"/>
    <x v="293"/>
    <n v="0.15412000000000001"/>
    <x v="292"/>
    <n v="0.1827"/>
  </r>
  <r>
    <x v="1"/>
    <x v="150"/>
    <x v="8"/>
    <n v="139"/>
    <x v="282"/>
    <x v="294"/>
    <x v="296"/>
    <x v="294"/>
    <n v="0.40662999999999999"/>
    <x v="293"/>
    <n v="0.20338000000000001"/>
  </r>
  <r>
    <x v="1"/>
    <x v="144"/>
    <x v="5"/>
    <n v="140"/>
    <x v="283"/>
    <x v="295"/>
    <x v="297"/>
    <x v="295"/>
    <n v="0.58852000000000004"/>
    <x v="294"/>
    <n v="0.40339000000000003"/>
  </r>
  <r>
    <x v="1"/>
    <x v="136"/>
    <x v="8"/>
    <n v="141"/>
    <x v="284"/>
    <x v="296"/>
    <x v="298"/>
    <x v="296"/>
    <n v="5.8900000000000003E-3"/>
    <x v="295"/>
    <n v="0.12071"/>
  </r>
  <r>
    <x v="1"/>
    <x v="143"/>
    <x v="8"/>
    <n v="142"/>
    <x v="285"/>
    <x v="297"/>
    <x v="299"/>
    <x v="297"/>
    <n v="0.38041000000000003"/>
    <x v="296"/>
    <n v="0.2097"/>
  </r>
  <r>
    <x v="1"/>
    <x v="162"/>
    <x v="8"/>
    <n v="143"/>
    <x v="286"/>
    <x v="298"/>
    <x v="300"/>
    <x v="298"/>
    <n v="0.19661999999999999"/>
    <x v="297"/>
    <n v="0.25899"/>
  </r>
  <r>
    <x v="1"/>
    <x v="148"/>
    <x v="8"/>
    <n v="144"/>
    <x v="287"/>
    <x v="299"/>
    <x v="301"/>
    <x v="299"/>
    <n v="0.12806999999999999"/>
    <x v="298"/>
    <n v="0.18667"/>
  </r>
  <r>
    <x v="1"/>
    <x v="151"/>
    <x v="8"/>
    <n v="145"/>
    <x v="288"/>
    <x v="300"/>
    <x v="302"/>
    <x v="300"/>
    <n v="0.3337"/>
    <x v="299"/>
    <n v="0.24353"/>
  </r>
  <r>
    <x v="1"/>
    <x v="140"/>
    <x v="8"/>
    <n v="145"/>
    <x v="288"/>
    <x v="301"/>
    <x v="303"/>
    <x v="301"/>
    <n v="0.43652999999999997"/>
    <x v="300"/>
    <n v="0.27101999999999998"/>
  </r>
  <r>
    <x v="1"/>
    <x v="135"/>
    <x v="3"/>
    <n v="147"/>
    <x v="289"/>
    <x v="302"/>
    <x v="304"/>
    <x v="302"/>
    <n v="0.22869999999999999"/>
    <x v="301"/>
    <n v="9.8210000000000006E-2"/>
  </r>
  <r>
    <x v="1"/>
    <x v="146"/>
    <x v="8"/>
    <n v="148"/>
    <x v="290"/>
    <x v="303"/>
    <x v="305"/>
    <x v="303"/>
    <n v="0.13683999999999999"/>
    <x v="302"/>
    <n v="0.22040000000000001"/>
  </r>
  <r>
    <x v="1"/>
    <x v="145"/>
    <x v="8"/>
    <n v="149"/>
    <x v="291"/>
    <x v="304"/>
    <x v="306"/>
    <x v="304"/>
    <n v="0.31759999999999999"/>
    <x v="303"/>
    <n v="0.31472"/>
  </r>
  <r>
    <x v="1"/>
    <x v="115"/>
    <x v="8"/>
    <n v="150"/>
    <x v="292"/>
    <x v="305"/>
    <x v="307"/>
    <x v="305"/>
    <n v="0.25747999999999999"/>
    <x v="304"/>
    <n v="0.24063000000000001"/>
  </r>
  <r>
    <x v="1"/>
    <x v="149"/>
    <x v="8"/>
    <n v="151"/>
    <x v="293"/>
    <x v="306"/>
    <x v="308"/>
    <x v="306"/>
    <n v="0.30953000000000003"/>
    <x v="305"/>
    <n v="0.29914000000000002"/>
  </r>
  <r>
    <x v="1"/>
    <x v="153"/>
    <x v="8"/>
    <n v="152"/>
    <x v="294"/>
    <x v="307"/>
    <x v="309"/>
    <x v="307"/>
    <n v="0.54320000000000002"/>
    <x v="306"/>
    <n v="0.23552000000000001"/>
  </r>
  <r>
    <x v="1"/>
    <x v="154"/>
    <x v="8"/>
    <n v="153"/>
    <x v="295"/>
    <x v="308"/>
    <x v="310"/>
    <x v="308"/>
    <n v="0.39746999999999999"/>
    <x v="307"/>
    <n v="0.20180000000000001"/>
  </r>
  <r>
    <x v="1"/>
    <x v="152"/>
    <x v="9"/>
    <n v="154"/>
    <x v="296"/>
    <x v="309"/>
    <x v="311"/>
    <x v="309"/>
    <n v="0.1643"/>
    <x v="308"/>
    <n v="0.31268000000000001"/>
  </r>
  <r>
    <x v="1"/>
    <x v="157"/>
    <x v="8"/>
    <n v="155"/>
    <x v="297"/>
    <x v="310"/>
    <x v="147"/>
    <x v="310"/>
    <n v="0.34677999999999998"/>
    <x v="309"/>
    <n v="0.17516999999999999"/>
  </r>
  <r>
    <x v="1"/>
    <x v="155"/>
    <x v="3"/>
    <n v="156"/>
    <x v="298"/>
    <x v="311"/>
    <x v="312"/>
    <x v="220"/>
    <n v="6.9120000000000001E-2"/>
    <x v="310"/>
    <n v="0.48397000000000001"/>
  </r>
  <r>
    <x v="1"/>
    <x v="156"/>
    <x v="8"/>
    <n v="157"/>
    <x v="155"/>
    <x v="312"/>
    <x v="313"/>
    <x v="311"/>
    <n v="4.3200000000000002E-2"/>
    <x v="311"/>
    <n v="0.2029"/>
  </r>
  <r>
    <x v="2"/>
    <x v="3"/>
    <x v="0"/>
    <n v="1"/>
    <x v="299"/>
    <x v="313"/>
    <x v="314"/>
    <x v="312"/>
    <n v="0.63542258739471402"/>
    <x v="312"/>
    <n v="0.36201223731040999"/>
  </r>
  <r>
    <x v="2"/>
    <x v="2"/>
    <x v="0"/>
    <n v="2"/>
    <x v="300"/>
    <x v="314"/>
    <x v="315"/>
    <x v="313"/>
    <n v="0.62600672245025601"/>
    <x v="313"/>
    <n v="0.35528048872947698"/>
  </r>
  <r>
    <x v="2"/>
    <x v="0"/>
    <x v="0"/>
    <n v="4"/>
    <x v="301"/>
    <x v="315"/>
    <x v="316"/>
    <x v="314"/>
    <n v="0.62007057666778598"/>
    <x v="314"/>
    <n v="0.29054927825927701"/>
  </r>
  <r>
    <x v="2"/>
    <x v="1"/>
    <x v="0"/>
    <n v="3"/>
    <x v="302"/>
    <x v="316"/>
    <x v="317"/>
    <x v="315"/>
    <n v="0.62716263532638505"/>
    <x v="315"/>
    <n v="0.475540220737457"/>
  </r>
  <r>
    <x v="2"/>
    <x v="5"/>
    <x v="0"/>
    <n v="5"/>
    <x v="303"/>
    <x v="317"/>
    <x v="318"/>
    <x v="316"/>
    <n v="0.61795085668563798"/>
    <x v="316"/>
    <n v="0.24548277258873"/>
  </r>
  <r>
    <x v="2"/>
    <x v="4"/>
    <x v="1"/>
    <n v="7"/>
    <x v="304"/>
    <x v="318"/>
    <x v="319"/>
    <x v="317"/>
    <n v="0.61110091209411599"/>
    <x v="317"/>
    <n v="0.43553972244262701"/>
  </r>
  <r>
    <x v="2"/>
    <x v="6"/>
    <x v="0"/>
    <n v="6"/>
    <x v="305"/>
    <x v="319"/>
    <x v="320"/>
    <x v="318"/>
    <n v="0.58538448810577404"/>
    <x v="318"/>
    <n v="0.47048982977867099"/>
  </r>
  <r>
    <x v="2"/>
    <x v="8"/>
    <x v="2"/>
    <n v="8"/>
    <x v="306"/>
    <x v="320"/>
    <x v="321"/>
    <x v="319"/>
    <n v="0.61406213045120195"/>
    <x v="319"/>
    <n v="0.50000512599945102"/>
  </r>
  <r>
    <x v="2"/>
    <x v="7"/>
    <x v="0"/>
    <n v="9"/>
    <x v="307"/>
    <x v="321"/>
    <x v="322"/>
    <x v="320"/>
    <n v="0.61292409896850597"/>
    <x v="320"/>
    <n v="0.38539925217628501"/>
  </r>
  <r>
    <x v="2"/>
    <x v="9"/>
    <x v="2"/>
    <n v="10"/>
    <x v="307"/>
    <x v="322"/>
    <x v="323"/>
    <x v="321"/>
    <n v="0.60160738229751598"/>
    <x v="321"/>
    <n v="0.47769924998283397"/>
  </r>
  <r>
    <x v="2"/>
    <x v="10"/>
    <x v="3"/>
    <n v="11"/>
    <x v="308"/>
    <x v="323"/>
    <x v="324"/>
    <x v="322"/>
    <n v="0.40598860383033802"/>
    <x v="322"/>
    <n v="0.33008265495300299"/>
  </r>
  <r>
    <x v="2"/>
    <x v="11"/>
    <x v="4"/>
    <n v="12"/>
    <x v="309"/>
    <x v="324"/>
    <x v="325"/>
    <x v="323"/>
    <n v="0.58013164997100797"/>
    <x v="323"/>
    <n v="0.21461322903633101"/>
  </r>
  <r>
    <x v="2"/>
    <x v="12"/>
    <x v="0"/>
    <n v="13"/>
    <x v="310"/>
    <x v="325"/>
    <x v="326"/>
    <x v="324"/>
    <n v="0.56776618957519498"/>
    <x v="324"/>
    <n v="0.31647232174873402"/>
  </r>
  <r>
    <x v="2"/>
    <x v="14"/>
    <x v="1"/>
    <n v="14"/>
    <x v="311"/>
    <x v="326"/>
    <x v="327"/>
    <x v="325"/>
    <n v="0.50574052333831798"/>
    <x v="325"/>
    <n v="0.39257878065109297"/>
  </r>
  <r>
    <x v="2"/>
    <x v="13"/>
    <x v="4"/>
    <n v="25"/>
    <x v="312"/>
    <x v="327"/>
    <x v="328"/>
    <x v="326"/>
    <n v="0.41273000836372398"/>
    <x v="326"/>
    <n v="0.120990432798862"/>
  </r>
  <r>
    <x v="2"/>
    <x v="17"/>
    <x v="0"/>
    <n v="15"/>
    <x v="313"/>
    <x v="328"/>
    <x v="329"/>
    <x v="327"/>
    <n v="0.57311034202575695"/>
    <x v="327"/>
    <n v="0.42785832285880998"/>
  </r>
  <r>
    <x v="2"/>
    <x v="25"/>
    <x v="0"/>
    <n v="16"/>
    <x v="314"/>
    <x v="329"/>
    <x v="330"/>
    <x v="328"/>
    <n v="0.56251138448715199"/>
    <x v="328"/>
    <n v="0.33626917004585299"/>
  </r>
  <r>
    <x v="2"/>
    <x v="15"/>
    <x v="4"/>
    <n v="22"/>
    <x v="315"/>
    <x v="330"/>
    <x v="331"/>
    <x v="329"/>
    <n v="0.43745374679565402"/>
    <x v="329"/>
    <n v="0.16234989464283001"/>
  </r>
  <r>
    <x v="2"/>
    <x v="18"/>
    <x v="0"/>
    <n v="17"/>
    <x v="316"/>
    <x v="331"/>
    <x v="332"/>
    <x v="330"/>
    <n v="0.53977072238922097"/>
    <x v="330"/>
    <n v="0.23150333762168901"/>
  </r>
  <r>
    <x v="2"/>
    <x v="16"/>
    <x v="0"/>
    <n v="18"/>
    <x v="317"/>
    <x v="332"/>
    <x v="333"/>
    <x v="331"/>
    <n v="0.59662789106368996"/>
    <x v="331"/>
    <n v="0.283180981874466"/>
  </r>
  <r>
    <x v="2"/>
    <x v="20"/>
    <x v="0"/>
    <n v="19"/>
    <x v="318"/>
    <x v="333"/>
    <x v="334"/>
    <x v="332"/>
    <n v="0.50819003582000699"/>
    <x v="332"/>
    <n v="0.492774158716202"/>
  </r>
  <r>
    <x v="2"/>
    <x v="26"/>
    <x v="4"/>
    <n v="20"/>
    <x v="319"/>
    <x v="334"/>
    <x v="335"/>
    <x v="333"/>
    <n v="0.37689527869224498"/>
    <x v="333"/>
    <n v="0.32666242122650102"/>
  </r>
  <r>
    <x v="2"/>
    <x v="23"/>
    <x v="5"/>
    <n v="26"/>
    <x v="320"/>
    <x v="335"/>
    <x v="336"/>
    <x v="334"/>
    <n v="0.54984056949615501"/>
    <x v="334"/>
    <n v="0.34596598148345897"/>
  </r>
  <r>
    <x v="2"/>
    <x v="19"/>
    <x v="3"/>
    <n v="21"/>
    <x v="321"/>
    <x v="336"/>
    <x v="337"/>
    <x v="335"/>
    <n v="0.60834527015686002"/>
    <x v="335"/>
    <n v="0.36094194650650002"/>
  </r>
  <r>
    <x v="2"/>
    <x v="30"/>
    <x v="6"/>
    <n v="23"/>
    <x v="322"/>
    <x v="337"/>
    <x v="338"/>
    <x v="336"/>
    <n v="0.49094617366790799"/>
    <x v="336"/>
    <n v="8.8106758892536205E-2"/>
  </r>
  <r>
    <x v="2"/>
    <x v="22"/>
    <x v="4"/>
    <n v="82"/>
    <x v="323"/>
    <x v="338"/>
    <x v="339"/>
    <x v="337"/>
    <n v="0.153997123241425"/>
    <x v="337"/>
    <n v="6.5019629895687103E-2"/>
  </r>
  <r>
    <x v="2"/>
    <x v="24"/>
    <x v="4"/>
    <n v="30"/>
    <x v="324"/>
    <x v="339"/>
    <x v="340"/>
    <x v="338"/>
    <n v="0.55002683401107799"/>
    <x v="338"/>
    <n v="0.21055693924426999"/>
  </r>
  <r>
    <x v="2"/>
    <x v="29"/>
    <x v="4"/>
    <n v="24"/>
    <x v="325"/>
    <x v="340"/>
    <x v="341"/>
    <x v="339"/>
    <n v="0.494519203901291"/>
    <x v="339"/>
    <n v="0.109457060694695"/>
  </r>
  <r>
    <x v="2"/>
    <x v="36"/>
    <x v="0"/>
    <n v="27"/>
    <x v="326"/>
    <x v="341"/>
    <x v="342"/>
    <x v="340"/>
    <n v="0.58876705169677701"/>
    <x v="340"/>
    <n v="0.57473057508468595"/>
  </r>
  <r>
    <x v="2"/>
    <x v="31"/>
    <x v="4"/>
    <n v="28"/>
    <x v="327"/>
    <x v="342"/>
    <x v="343"/>
    <x v="341"/>
    <n v="0.57939225435257002"/>
    <x v="341"/>
    <n v="0.17509692907333399"/>
  </r>
  <r>
    <x v="2"/>
    <x v="27"/>
    <x v="3"/>
    <n v="35"/>
    <x v="190"/>
    <x v="343"/>
    <x v="344"/>
    <x v="342"/>
    <n v="0.60413098335266102"/>
    <x v="342"/>
    <n v="0.33047387003898598"/>
  </r>
  <r>
    <x v="2"/>
    <x v="32"/>
    <x v="4"/>
    <n v="36"/>
    <x v="328"/>
    <x v="344"/>
    <x v="345"/>
    <x v="343"/>
    <n v="0.47748741507530201"/>
    <x v="343"/>
    <n v="0.149014472961426"/>
  </r>
  <r>
    <x v="2"/>
    <x v="42"/>
    <x v="4"/>
    <n v="29"/>
    <x v="327"/>
    <x v="345"/>
    <x v="346"/>
    <x v="344"/>
    <n v="0.53131061792373702"/>
    <x v="344"/>
    <n v="0.28348839282989502"/>
  </r>
  <r>
    <x v="2"/>
    <x v="28"/>
    <x v="0"/>
    <n v="31"/>
    <x v="329"/>
    <x v="346"/>
    <x v="347"/>
    <x v="345"/>
    <n v="0.47022211551666299"/>
    <x v="345"/>
    <n v="0.12976230680942499"/>
  </r>
  <r>
    <x v="2"/>
    <x v="33"/>
    <x v="5"/>
    <n v="32"/>
    <x v="330"/>
    <x v="347"/>
    <x v="348"/>
    <x v="346"/>
    <n v="0.58020073175430298"/>
    <x v="346"/>
    <n v="0.57212311029434204"/>
  </r>
  <r>
    <x v="2"/>
    <x v="34"/>
    <x v="3"/>
    <n v="37"/>
    <x v="331"/>
    <x v="348"/>
    <x v="349"/>
    <x v="347"/>
    <n v="0.44975057244300798"/>
    <x v="347"/>
    <n v="0.14761601388454401"/>
  </r>
  <r>
    <x v="2"/>
    <x v="35"/>
    <x v="0"/>
    <n v="34"/>
    <x v="332"/>
    <x v="349"/>
    <x v="350"/>
    <x v="348"/>
    <n v="0.40878123044967701"/>
    <x v="348"/>
    <n v="0.190133571624756"/>
  </r>
  <r>
    <x v="2"/>
    <x v="40"/>
    <x v="4"/>
    <n v="38"/>
    <x v="333"/>
    <x v="350"/>
    <x v="351"/>
    <x v="349"/>
    <n v="0.51863074302673295"/>
    <x v="349"/>
    <n v="0.325296461582184"/>
  </r>
  <r>
    <x v="2"/>
    <x v="67"/>
    <x v="3"/>
    <n v="53"/>
    <x v="334"/>
    <x v="351"/>
    <x v="352"/>
    <x v="350"/>
    <n v="0.23333580791950201"/>
    <x v="350"/>
    <n v="6.9436646997928606E-2"/>
  </r>
  <r>
    <x v="2"/>
    <x v="38"/>
    <x v="3"/>
    <n v="39"/>
    <x v="335"/>
    <x v="352"/>
    <x v="353"/>
    <x v="351"/>
    <n v="0.49633759260177601"/>
    <x v="351"/>
    <n v="0.22828979790210699"/>
  </r>
  <r>
    <x v="2"/>
    <x v="44"/>
    <x v="6"/>
    <n v="40"/>
    <x v="336"/>
    <x v="353"/>
    <x v="354"/>
    <x v="352"/>
    <n v="0.29581746459007302"/>
    <x v="352"/>
    <n v="0.13654448091983801"/>
  </r>
  <r>
    <x v="2"/>
    <x v="48"/>
    <x v="3"/>
    <n v="41"/>
    <x v="337"/>
    <x v="354"/>
    <x v="355"/>
    <x v="353"/>
    <n v="0.53674691915512096"/>
    <x v="353"/>
    <n v="0.172668486833572"/>
  </r>
  <r>
    <x v="2"/>
    <x v="60"/>
    <x v="5"/>
    <n v="42"/>
    <x v="338"/>
    <x v="355"/>
    <x v="356"/>
    <x v="354"/>
    <n v="0.40226498246192899"/>
    <x v="354"/>
    <n v="0.41660892963409402"/>
  </r>
  <r>
    <x v="2"/>
    <x v="41"/>
    <x v="4"/>
    <n v="45"/>
    <x v="339"/>
    <x v="356"/>
    <x v="357"/>
    <x v="355"/>
    <n v="0.43245252966880798"/>
    <x v="355"/>
    <n v="7.8257985413074493E-2"/>
  </r>
  <r>
    <x v="2"/>
    <x v="56"/>
    <x v="4"/>
    <n v="43"/>
    <x v="340"/>
    <x v="357"/>
    <x v="358"/>
    <x v="356"/>
    <n v="0.44755184650421098"/>
    <x v="356"/>
    <n v="0.30167421698570301"/>
  </r>
  <r>
    <x v="2"/>
    <x v="47"/>
    <x v="4"/>
    <n v="44"/>
    <x v="341"/>
    <x v="358"/>
    <x v="359"/>
    <x v="357"/>
    <n v="0.45519819855690002"/>
    <x v="357"/>
    <n v="0.150112465023994"/>
  </r>
  <r>
    <x v="2"/>
    <x v="43"/>
    <x v="6"/>
    <n v="47"/>
    <x v="342"/>
    <x v="359"/>
    <x v="360"/>
    <x v="358"/>
    <n v="0.65824866294860795"/>
    <x v="358"/>
    <n v="0.415983647108078"/>
  </r>
  <r>
    <x v="2"/>
    <x v="59"/>
    <x v="6"/>
    <n v="46"/>
    <x v="343"/>
    <x v="360"/>
    <x v="361"/>
    <x v="359"/>
    <n v="0.52034211158752397"/>
    <x v="359"/>
    <n v="0.158465966582298"/>
  </r>
  <r>
    <x v="2"/>
    <x v="45"/>
    <x v="7"/>
    <n v="51"/>
    <x v="344"/>
    <x v="361"/>
    <x v="362"/>
    <x v="360"/>
    <n v="0.50562554597854603"/>
    <x v="360"/>
    <n v="0.12057276815176"/>
  </r>
  <r>
    <x v="2"/>
    <x v="46"/>
    <x v="7"/>
    <n v="55"/>
    <x v="345"/>
    <x v="362"/>
    <x v="363"/>
    <x v="361"/>
    <n v="0.25792166590690602"/>
    <x v="361"/>
    <n v="0.20667436718940699"/>
  </r>
  <r>
    <x v="2"/>
    <x v="49"/>
    <x v="0"/>
    <n v="48"/>
    <x v="346"/>
    <x v="363"/>
    <x v="364"/>
    <x v="362"/>
    <n v="0.25645071268081698"/>
    <x v="362"/>
    <n v="0.17278964817524001"/>
  </r>
  <r>
    <x v="2"/>
    <x v="63"/>
    <x v="6"/>
    <n v="49"/>
    <x v="347"/>
    <x v="364"/>
    <x v="365"/>
    <x v="363"/>
    <n v="0.37378311157226601"/>
    <x v="363"/>
    <n v="5.2263822406530401E-2"/>
  </r>
  <r>
    <x v="2"/>
    <x v="50"/>
    <x v="4"/>
    <n v="58"/>
    <x v="348"/>
    <x v="365"/>
    <x v="366"/>
    <x v="364"/>
    <n v="0.55873292684555098"/>
    <x v="364"/>
    <n v="0.22556072473526001"/>
  </r>
  <r>
    <x v="2"/>
    <x v="159"/>
    <x v="4"/>
    <n v="50"/>
    <x v="349"/>
    <x v="366"/>
    <x v="367"/>
    <x v="365"/>
    <n v="0.54750937223434404"/>
    <x v="365"/>
    <n v="0.24001564085483601"/>
  </r>
  <r>
    <x v="2"/>
    <x v="55"/>
    <x v="6"/>
    <n v="52"/>
    <x v="350"/>
    <x v="367"/>
    <x v="368"/>
    <x v="366"/>
    <n v="0.23423178493976601"/>
    <x v="366"/>
    <n v="1.0164656676352E-2"/>
  </r>
  <r>
    <x v="2"/>
    <x v="51"/>
    <x v="6"/>
    <n v="56"/>
    <x v="345"/>
    <x v="368"/>
    <x v="369"/>
    <x v="367"/>
    <n v="0.24072904884815199"/>
    <x v="367"/>
    <n v="0.208779126405716"/>
  </r>
  <r>
    <x v="2"/>
    <x v="53"/>
    <x v="6"/>
    <n v="60"/>
    <x v="351"/>
    <x v="369"/>
    <x v="370"/>
    <x v="368"/>
    <n v="0.437454283237457"/>
    <x v="368"/>
    <n v="0.20196442306041701"/>
  </r>
  <r>
    <x v="2"/>
    <x v="52"/>
    <x v="4"/>
    <n v="70"/>
    <x v="352"/>
    <x v="370"/>
    <x v="371"/>
    <x v="369"/>
    <n v="0.47350779175758401"/>
    <x v="369"/>
    <n v="0.22415065765380901"/>
  </r>
  <r>
    <x v="2"/>
    <x v="88"/>
    <x v="6"/>
    <n v="54"/>
    <x v="353"/>
    <x v="371"/>
    <x v="372"/>
    <x v="370"/>
    <n v="0.32570791244506803"/>
    <x v="370"/>
    <n v="0.153074786067009"/>
  </r>
  <r>
    <x v="2"/>
    <x v="54"/>
    <x v="6"/>
    <n v="62"/>
    <x v="354"/>
    <x v="372"/>
    <x v="373"/>
    <x v="371"/>
    <n v="0.57257580757141102"/>
    <x v="371"/>
    <n v="0.24264909327030201"/>
  </r>
  <r>
    <x v="2"/>
    <x v="85"/>
    <x v="6"/>
    <n v="57"/>
    <x v="355"/>
    <x v="373"/>
    <x v="374"/>
    <x v="372"/>
    <n v="0.45700374245643599"/>
    <x v="372"/>
    <n v="0.133519917726517"/>
  </r>
  <r>
    <x v="2"/>
    <x v="57"/>
    <x v="4"/>
    <n v="63"/>
    <x v="356"/>
    <x v="374"/>
    <x v="375"/>
    <x v="373"/>
    <n v="0.45000287890434298"/>
    <x v="373"/>
    <n v="0.12681971490383101"/>
  </r>
  <r>
    <x v="2"/>
    <x v="58"/>
    <x v="6"/>
    <n v="67"/>
    <x v="357"/>
    <x v="375"/>
    <x v="376"/>
    <x v="374"/>
    <n v="0.29540026187896701"/>
    <x v="374"/>
    <n v="0.15513750910759"/>
  </r>
  <r>
    <x v="2"/>
    <x v="69"/>
    <x v="6"/>
    <n v="59"/>
    <x v="358"/>
    <x v="376"/>
    <x v="377"/>
    <x v="375"/>
    <n v="0.41827192902565002"/>
    <x v="375"/>
    <n v="0.24992498755455"/>
  </r>
  <r>
    <x v="2"/>
    <x v="65"/>
    <x v="0"/>
    <n v="61"/>
    <x v="359"/>
    <x v="377"/>
    <x v="378"/>
    <x v="376"/>
    <n v="0.47120362520217901"/>
    <x v="376"/>
    <n v="0.266845703125"/>
  </r>
  <r>
    <x v="2"/>
    <x v="61"/>
    <x v="6"/>
    <n v="77"/>
    <x v="360"/>
    <x v="378"/>
    <x v="379"/>
    <x v="377"/>
    <n v="0.25577229261398299"/>
    <x v="377"/>
    <n v="0.24800297617912301"/>
  </r>
  <r>
    <x v="2"/>
    <x v="62"/>
    <x v="3"/>
    <n v="68"/>
    <x v="361"/>
    <x v="379"/>
    <x v="380"/>
    <x v="378"/>
    <n v="0.46573323011398299"/>
    <x v="378"/>
    <n v="0.15207366645336201"/>
  </r>
  <r>
    <x v="2"/>
    <x v="70"/>
    <x v="8"/>
    <n v="64"/>
    <x v="362"/>
    <x v="380"/>
    <x v="381"/>
    <x v="379"/>
    <n v="0.49124732613563499"/>
    <x v="379"/>
    <n v="0.36093375086784402"/>
  </r>
  <r>
    <x v="2"/>
    <x v="66"/>
    <x v="0"/>
    <n v="65"/>
    <x v="363"/>
    <x v="381"/>
    <x v="382"/>
    <x v="380"/>
    <n v="0.35511153936386097"/>
    <x v="380"/>
    <n v="0.27125430107116699"/>
  </r>
  <r>
    <x v="2"/>
    <x v="64"/>
    <x v="4"/>
    <n v="76"/>
    <x v="364"/>
    <x v="382"/>
    <x v="383"/>
    <x v="381"/>
    <n v="0.47430723905563399"/>
    <x v="381"/>
    <n v="0.23381833732128099"/>
  </r>
  <r>
    <x v="2"/>
    <x v="72"/>
    <x v="6"/>
    <n v="66"/>
    <x v="365"/>
    <x v="383"/>
    <x v="384"/>
    <x v="382"/>
    <n v="0.479131430387497"/>
    <x v="382"/>
    <n v="9.8890811204910306E-2"/>
  </r>
  <r>
    <x v="2"/>
    <x v="75"/>
    <x v="3"/>
    <n v="69"/>
    <x v="366"/>
    <x v="384"/>
    <x v="385"/>
    <x v="383"/>
    <n v="0.30074059963226302"/>
    <x v="383"/>
    <n v="4.6693041920661899E-2"/>
  </r>
  <r>
    <x v="2"/>
    <x v="68"/>
    <x v="6"/>
    <n v="78"/>
    <x v="367"/>
    <x v="385"/>
    <x v="386"/>
    <x v="384"/>
    <n v="0.26028794050216703"/>
    <x v="384"/>
    <n v="0.31993144750595098"/>
  </r>
  <r>
    <x v="2"/>
    <x v="89"/>
    <x v="5"/>
    <n v="72"/>
    <x v="368"/>
    <x v="386"/>
    <x v="387"/>
    <x v="385"/>
    <n v="0.58521467447280895"/>
    <x v="385"/>
    <n v="0.193513423204422"/>
  </r>
  <r>
    <x v="2"/>
    <x v="86"/>
    <x v="6"/>
    <n v="73"/>
    <x v="369"/>
    <x v="387"/>
    <x v="388"/>
    <x v="386"/>
    <n v="0.20871552824974099"/>
    <x v="386"/>
    <n v="0.22012588381767301"/>
  </r>
  <r>
    <x v="2"/>
    <x v="81"/>
    <x v="3"/>
    <n v="74"/>
    <x v="370"/>
    <x v="388"/>
    <x v="389"/>
    <x v="387"/>
    <n v="0.41842114925384499"/>
    <x v="387"/>
    <n v="0.172170460224152"/>
  </r>
  <r>
    <x v="2"/>
    <x v="73"/>
    <x v="5"/>
    <n v="81"/>
    <x v="371"/>
    <x v="389"/>
    <x v="390"/>
    <x v="388"/>
    <n v="0.44332346320152299"/>
    <x v="388"/>
    <n v="0.61170458793640103"/>
  </r>
  <r>
    <x v="2"/>
    <x v="160"/>
    <x v="8"/>
    <n v="93"/>
    <x v="372"/>
    <x v="390"/>
    <x v="391"/>
    <x v="389"/>
    <n v="0.60212695598602295"/>
    <x v="389"/>
    <n v="0.29163131117820701"/>
  </r>
  <r>
    <x v="2"/>
    <x v="103"/>
    <x v="6"/>
    <n v="75"/>
    <x v="373"/>
    <x v="391"/>
    <x v="392"/>
    <x v="390"/>
    <n v="0.17586351931095101"/>
    <x v="390"/>
    <n v="7.84016624093056E-2"/>
  </r>
  <r>
    <x v="2"/>
    <x v="74"/>
    <x v="5"/>
    <n v="94"/>
    <x v="374"/>
    <x v="392"/>
    <x v="393"/>
    <x v="391"/>
    <n v="0.57105559110641502"/>
    <x v="391"/>
    <n v="0.234968051314354"/>
  </r>
  <r>
    <x v="2"/>
    <x v="76"/>
    <x v="6"/>
    <n v="98"/>
    <x v="375"/>
    <x v="393"/>
    <x v="394"/>
    <x v="392"/>
    <n v="0.45494338870048501"/>
    <x v="392"/>
    <n v="0.42858037352562001"/>
  </r>
  <r>
    <x v="2"/>
    <x v="77"/>
    <x v="8"/>
    <n v="95"/>
    <x v="374"/>
    <x v="394"/>
    <x v="395"/>
    <x v="393"/>
    <n v="0.39495256543159502"/>
    <x v="393"/>
    <n v="0.23094719648361201"/>
  </r>
  <r>
    <x v="2"/>
    <x v="83"/>
    <x v="7"/>
    <n v="79"/>
    <x v="376"/>
    <x v="395"/>
    <x v="396"/>
    <x v="394"/>
    <n v="0.47278770804405201"/>
    <x v="394"/>
    <n v="2.8806841000914601E-2"/>
  </r>
  <r>
    <x v="2"/>
    <x v="79"/>
    <x v="6"/>
    <n v="85"/>
    <x v="377"/>
    <x v="396"/>
    <x v="397"/>
    <x v="395"/>
    <n v="0.398155838251114"/>
    <x v="395"/>
    <n v="4.5269340276718098E-2"/>
  </r>
  <r>
    <x v="2"/>
    <x v="78"/>
    <x v="9"/>
    <n v="97"/>
    <x v="378"/>
    <x v="397"/>
    <x v="398"/>
    <x v="396"/>
    <n v="0.50153768062591597"/>
    <x v="396"/>
    <n v="0.474054545164108"/>
  </r>
  <r>
    <x v="2"/>
    <x v="80"/>
    <x v="9"/>
    <n v="80"/>
    <x v="379"/>
    <x v="398"/>
    <x v="399"/>
    <x v="397"/>
    <n v="0.23521526157855999"/>
    <x v="397"/>
    <n v="0.31544601917266801"/>
  </r>
  <r>
    <x v="2"/>
    <x v="82"/>
    <x v="6"/>
    <n v="83"/>
    <x v="380"/>
    <x v="399"/>
    <x v="400"/>
    <x v="398"/>
    <n v="0.19498905539512601"/>
    <x v="398"/>
    <n v="0.19791102409362801"/>
  </r>
  <r>
    <x v="2"/>
    <x v="91"/>
    <x v="3"/>
    <n v="84"/>
    <x v="381"/>
    <x v="400"/>
    <x v="401"/>
    <x v="399"/>
    <n v="0.40815833210945102"/>
    <x v="399"/>
    <n v="3.2209955155849498E-2"/>
  </r>
  <r>
    <x v="2"/>
    <x v="84"/>
    <x v="8"/>
    <n v="116"/>
    <x v="382"/>
    <x v="401"/>
    <x v="402"/>
    <x v="400"/>
    <n v="0.46160349249839799"/>
    <x v="400"/>
    <n v="0.24958014488220201"/>
  </r>
  <r>
    <x v="2"/>
    <x v="95"/>
    <x v="6"/>
    <n v="90"/>
    <x v="383"/>
    <x v="402"/>
    <x v="403"/>
    <x v="401"/>
    <n v="0.204403176903725"/>
    <x v="72"/>
    <n v="0.32886749505996699"/>
  </r>
  <r>
    <x v="2"/>
    <x v="97"/>
    <x v="4"/>
    <n v="86"/>
    <x v="384"/>
    <x v="403"/>
    <x v="404"/>
    <x v="402"/>
    <n v="0.55258983373642001"/>
    <x v="401"/>
    <n v="0.18696784973144501"/>
  </r>
  <r>
    <x v="2"/>
    <x v="101"/>
    <x v="0"/>
    <n v="87"/>
    <x v="385"/>
    <x v="404"/>
    <x v="405"/>
    <x v="403"/>
    <n v="9.5731250941753401E-2"/>
    <x v="402"/>
    <n v="0"/>
  </r>
  <r>
    <x v="2"/>
    <x v="102"/>
    <x v="3"/>
    <n v="88"/>
    <x v="386"/>
    <x v="405"/>
    <x v="406"/>
    <x v="404"/>
    <n v="0.288515985012054"/>
    <x v="403"/>
    <n v="0.26445075869560197"/>
  </r>
  <r>
    <x v="2"/>
    <x v="87"/>
    <x v="0"/>
    <n v="89"/>
    <x v="387"/>
    <x v="406"/>
    <x v="407"/>
    <x v="405"/>
    <n v="0.49846529960632302"/>
    <x v="404"/>
    <n v="9.5102712512016296E-2"/>
  </r>
  <r>
    <x v="2"/>
    <x v="104"/>
    <x v="4"/>
    <n v="91"/>
    <x v="388"/>
    <x v="407"/>
    <x v="408"/>
    <x v="406"/>
    <n v="0.34807986021041898"/>
    <x v="405"/>
    <n v="0.23618887364864299"/>
  </r>
  <r>
    <x v="2"/>
    <x v="92"/>
    <x v="6"/>
    <n v="92"/>
    <x v="389"/>
    <x v="408"/>
    <x v="409"/>
    <x v="407"/>
    <n v="0.32590597867965698"/>
    <x v="406"/>
    <n v="0.25376096367835999"/>
  </r>
  <r>
    <x v="2"/>
    <x v="94"/>
    <x v="6"/>
    <n v="109"/>
    <x v="390"/>
    <x v="409"/>
    <x v="410"/>
    <x v="408"/>
    <n v="0.38149863481521601"/>
    <x v="407"/>
    <n v="0.20131294429302199"/>
  </r>
  <r>
    <x v="2"/>
    <x v="105"/>
    <x v="6"/>
    <n v="96"/>
    <x v="391"/>
    <x v="410"/>
    <x v="411"/>
    <x v="409"/>
    <n v="0.47156670689582803"/>
    <x v="408"/>
    <n v="0.24899764358997301"/>
  </r>
  <r>
    <x v="2"/>
    <x v="106"/>
    <x v="3"/>
    <n v="102"/>
    <x v="392"/>
    <x v="411"/>
    <x v="412"/>
    <x v="410"/>
    <n v="0.28968068957328802"/>
    <x v="409"/>
    <n v="4.96933571994305E-2"/>
  </r>
  <r>
    <x v="2"/>
    <x v="120"/>
    <x v="9"/>
    <n v="99"/>
    <x v="393"/>
    <x v="412"/>
    <x v="413"/>
    <x v="411"/>
    <n v="0.44030594825744601"/>
    <x v="410"/>
    <n v="0.39409616589546198"/>
  </r>
  <r>
    <x v="2"/>
    <x v="99"/>
    <x v="7"/>
    <n v="100"/>
    <x v="394"/>
    <x v="413"/>
    <x v="414"/>
    <x v="412"/>
    <n v="0.39414396882057201"/>
    <x v="411"/>
    <n v="0.33846423029899603"/>
  </r>
  <r>
    <x v="2"/>
    <x v="112"/>
    <x v="8"/>
    <n v="101"/>
    <x v="395"/>
    <x v="414"/>
    <x v="415"/>
    <x v="413"/>
    <n v="0.479246735572815"/>
    <x v="412"/>
    <n v="0.13936237990856201"/>
  </r>
  <r>
    <x v="2"/>
    <x v="107"/>
    <x v="3"/>
    <n v="103"/>
    <x v="396"/>
    <x v="415"/>
    <x v="416"/>
    <x v="414"/>
    <n v="0.25471106171607999"/>
    <x v="413"/>
    <n v="0.114173173904419"/>
  </r>
  <r>
    <x v="2"/>
    <x v="134"/>
    <x v="3"/>
    <n v="104"/>
    <x v="397"/>
    <x v="416"/>
    <x v="417"/>
    <x v="415"/>
    <n v="0.282110154628754"/>
    <x v="414"/>
    <n v="0.12863144278526301"/>
  </r>
  <r>
    <x v="2"/>
    <x v="133"/>
    <x v="6"/>
    <n v="105"/>
    <x v="398"/>
    <x v="417"/>
    <x v="418"/>
    <x v="416"/>
    <n v="0.289231717586517"/>
    <x v="415"/>
    <n v="0.11317769438028299"/>
  </r>
  <r>
    <x v="2"/>
    <x v="109"/>
    <x v="3"/>
    <n v="108"/>
    <x v="399"/>
    <x v="418"/>
    <x v="419"/>
    <x v="417"/>
    <n v="0.24932260811328899"/>
    <x v="416"/>
    <n v="0.38724291324615501"/>
  </r>
  <r>
    <x v="2"/>
    <x v="122"/>
    <x v="8"/>
    <n v="106"/>
    <x v="400"/>
    <x v="419"/>
    <x v="420"/>
    <x v="418"/>
    <n v="0.31869769096374501"/>
    <x v="417"/>
    <n v="0.293040901422501"/>
  </r>
  <r>
    <x v="2"/>
    <x v="132"/>
    <x v="8"/>
    <n v="107"/>
    <x v="401"/>
    <x v="420"/>
    <x v="421"/>
    <x v="419"/>
    <n v="0.43038874864578203"/>
    <x v="418"/>
    <n v="0.23629845678806299"/>
  </r>
  <r>
    <x v="2"/>
    <x v="108"/>
    <x v="9"/>
    <n v="110"/>
    <x v="402"/>
    <x v="421"/>
    <x v="422"/>
    <x v="420"/>
    <n v="0.47835665941238398"/>
    <x v="419"/>
    <n v="0.17225535213947299"/>
  </r>
  <r>
    <x v="2"/>
    <x v="110"/>
    <x v="6"/>
    <n v="132"/>
    <x v="403"/>
    <x v="422"/>
    <x v="423"/>
    <x v="421"/>
    <n v="0.122974775731564"/>
    <x v="420"/>
    <n v="0.27006146311759899"/>
  </r>
  <r>
    <x v="2"/>
    <x v="124"/>
    <x v="8"/>
    <n v="112"/>
    <x v="404"/>
    <x v="423"/>
    <x v="424"/>
    <x v="422"/>
    <n v="0.45276376605033902"/>
    <x v="421"/>
    <n v="0.444860309362411"/>
  </r>
  <r>
    <x v="2"/>
    <x v="111"/>
    <x v="3"/>
    <n v="117"/>
    <x v="405"/>
    <x v="424"/>
    <x v="425"/>
    <x v="423"/>
    <n v="0.28855553269386303"/>
    <x v="422"/>
    <n v="0.19963726401328999"/>
  </r>
  <r>
    <x v="2"/>
    <x v="128"/>
    <x v="5"/>
    <n v="114"/>
    <x v="406"/>
    <x v="425"/>
    <x v="426"/>
    <x v="424"/>
    <n v="0.51449203491210904"/>
    <x v="423"/>
    <n v="0.83807516098022505"/>
  </r>
  <r>
    <x v="2"/>
    <x v="161"/>
    <x v="8"/>
    <n v="111"/>
    <x v="407"/>
    <x v="426"/>
    <x v="427"/>
    <x v="425"/>
    <n v="0.52030354738235496"/>
    <x v="424"/>
    <n v="7.7133744955062894E-2"/>
  </r>
  <r>
    <x v="2"/>
    <x v="113"/>
    <x v="8"/>
    <n v="131"/>
    <x v="408"/>
    <x v="427"/>
    <x v="428"/>
    <x v="426"/>
    <n v="0.423026293516159"/>
    <x v="425"/>
    <n v="0.25692394375801098"/>
  </r>
  <r>
    <x v="2"/>
    <x v="141"/>
    <x v="8"/>
    <n v="115"/>
    <x v="409"/>
    <x v="428"/>
    <x v="429"/>
    <x v="427"/>
    <n v="0.37792226672172502"/>
    <x v="426"/>
    <n v="0.183468893170357"/>
  </r>
  <r>
    <x v="2"/>
    <x v="121"/>
    <x v="8"/>
    <n v="119"/>
    <x v="410"/>
    <x v="429"/>
    <x v="430"/>
    <x v="428"/>
    <n v="0.40884274244308499"/>
    <x v="427"/>
    <n v="0.31265074014663702"/>
  </r>
  <r>
    <x v="2"/>
    <x v="114"/>
    <x v="8"/>
    <n v="138"/>
    <x v="411"/>
    <x v="430"/>
    <x v="431"/>
    <x v="429"/>
    <n v="0.336384207010269"/>
    <x v="428"/>
    <n v="0.18914349377155301"/>
  </r>
  <r>
    <x v="2"/>
    <x v="115"/>
    <x v="8"/>
    <n v="148"/>
    <x v="412"/>
    <x v="431"/>
    <x v="432"/>
    <x v="430"/>
    <n v="0.33288118243217502"/>
    <x v="429"/>
    <n v="0.26654988527298001"/>
  </r>
  <r>
    <x v="2"/>
    <x v="131"/>
    <x v="9"/>
    <n v="120"/>
    <x v="413"/>
    <x v="432"/>
    <x v="433"/>
    <x v="431"/>
    <n v="0.56121325492858898"/>
    <x v="430"/>
    <n v="0.49086356163024902"/>
  </r>
  <r>
    <x v="2"/>
    <x v="116"/>
    <x v="9"/>
    <n v="122"/>
    <x v="414"/>
    <x v="433"/>
    <x v="434"/>
    <x v="432"/>
    <n v="0.46998700499534601"/>
    <x v="431"/>
    <n v="0.23153848946094499"/>
  </r>
  <r>
    <x v="2"/>
    <x v="142"/>
    <x v="8"/>
    <n v="118"/>
    <x v="415"/>
    <x v="434"/>
    <x v="435"/>
    <x v="433"/>
    <n v="0.31232857704162598"/>
    <x v="432"/>
    <n v="4.3785378336906398E-2"/>
  </r>
  <r>
    <x v="2"/>
    <x v="117"/>
    <x v="8"/>
    <n v="130"/>
    <x v="416"/>
    <x v="435"/>
    <x v="436"/>
    <x v="434"/>
    <n v="1.49958552792668E-2"/>
    <x v="433"/>
    <n v="0.182317450642586"/>
  </r>
  <r>
    <x v="2"/>
    <x v="126"/>
    <x v="6"/>
    <n v="121"/>
    <x v="417"/>
    <x v="436"/>
    <x v="437"/>
    <x v="435"/>
    <n v="0.198303267359734"/>
    <x v="434"/>
    <n v="8.3488091826438904E-2"/>
  </r>
  <r>
    <x v="2"/>
    <x v="118"/>
    <x v="4"/>
    <n v="145"/>
    <x v="418"/>
    <x v="437"/>
    <x v="438"/>
    <x v="436"/>
    <n v="3.0369857326149899E-2"/>
    <x v="435"/>
    <n v="0.489203780889511"/>
  </r>
  <r>
    <x v="2"/>
    <x v="119"/>
    <x v="8"/>
    <n v="126"/>
    <x v="419"/>
    <x v="438"/>
    <x v="439"/>
    <x v="437"/>
    <n v="0.23596134781837499"/>
    <x v="436"/>
    <n v="0.246455833315849"/>
  </r>
  <r>
    <x v="2"/>
    <x v="123"/>
    <x v="8"/>
    <n v="123"/>
    <x v="420"/>
    <x v="439"/>
    <x v="440"/>
    <x v="438"/>
    <n v="9.6098043024539906E-2"/>
    <x v="437"/>
    <n v="0.20187002420425401"/>
  </r>
  <r>
    <x v="2"/>
    <x v="129"/>
    <x v="6"/>
    <n v="125"/>
    <x v="421"/>
    <x v="440"/>
    <x v="441"/>
    <x v="439"/>
    <n v="0.30941003561019897"/>
    <x v="438"/>
    <n v="5.4008815437555299E-2"/>
  </r>
  <r>
    <x v="2"/>
    <x v="138"/>
    <x v="8"/>
    <n v="124"/>
    <x v="422"/>
    <x v="441"/>
    <x v="442"/>
    <x v="440"/>
    <n v="0.43502587080001798"/>
    <x v="439"/>
    <n v="0.120852127671242"/>
  </r>
  <r>
    <x v="2"/>
    <x v="137"/>
    <x v="8"/>
    <n v="127"/>
    <x v="423"/>
    <x v="442"/>
    <x v="443"/>
    <x v="441"/>
    <n v="0.30661374330520602"/>
    <x v="440"/>
    <n v="0.18335419893264801"/>
  </r>
  <r>
    <x v="2"/>
    <x v="150"/>
    <x v="8"/>
    <n v="128"/>
    <x v="424"/>
    <x v="443"/>
    <x v="444"/>
    <x v="442"/>
    <n v="0.44770619273185702"/>
    <x v="441"/>
    <n v="0.20123746991157501"/>
  </r>
  <r>
    <x v="2"/>
    <x v="127"/>
    <x v="8"/>
    <n v="142"/>
    <x v="425"/>
    <x v="444"/>
    <x v="445"/>
    <x v="443"/>
    <n v="0.505196332931519"/>
    <x v="442"/>
    <n v="9.9348448216915103E-2"/>
  </r>
  <r>
    <x v="2"/>
    <x v="144"/>
    <x v="5"/>
    <n v="129"/>
    <x v="426"/>
    <x v="445"/>
    <x v="446"/>
    <x v="444"/>
    <n v="0.63337582349777199"/>
    <x v="443"/>
    <n v="0.38592296838760398"/>
  </r>
  <r>
    <x v="2"/>
    <x v="130"/>
    <x v="8"/>
    <n v="136"/>
    <x v="427"/>
    <x v="446"/>
    <x v="447"/>
    <x v="445"/>
    <n v="0.46691465377807601"/>
    <x v="444"/>
    <n v="0.287170469760895"/>
  </r>
  <r>
    <x v="2"/>
    <x v="140"/>
    <x v="8"/>
    <n v="133"/>
    <x v="428"/>
    <x v="447"/>
    <x v="448"/>
    <x v="446"/>
    <n v="0.443185955286026"/>
    <x v="445"/>
    <n v="0.32576605677604697"/>
  </r>
  <r>
    <x v="2"/>
    <x v="151"/>
    <x v="8"/>
    <n v="134"/>
    <x v="429"/>
    <x v="448"/>
    <x v="449"/>
    <x v="447"/>
    <n v="0.32436785101890597"/>
    <x v="446"/>
    <n v="0.25086468458175698"/>
  </r>
  <r>
    <x v="2"/>
    <x v="143"/>
    <x v="8"/>
    <n v="135"/>
    <x v="430"/>
    <x v="449"/>
    <x v="450"/>
    <x v="448"/>
    <n v="0.36365869641303999"/>
    <x v="447"/>
    <n v="0.228673845529556"/>
  </r>
  <r>
    <x v="2"/>
    <x v="135"/>
    <x v="3"/>
    <n v="146"/>
    <x v="431"/>
    <x v="450"/>
    <x v="451"/>
    <x v="449"/>
    <n v="0.24946372210979501"/>
    <x v="448"/>
    <n v="0.104125209152699"/>
  </r>
  <r>
    <x v="2"/>
    <x v="148"/>
    <x v="8"/>
    <n v="137"/>
    <x v="432"/>
    <x v="451"/>
    <x v="452"/>
    <x v="450"/>
    <n v="0.16234202682971999"/>
    <x v="449"/>
    <n v="0.21611385047435799"/>
  </r>
  <r>
    <x v="2"/>
    <x v="136"/>
    <x v="8"/>
    <n v="140"/>
    <x v="433"/>
    <x v="452"/>
    <x v="453"/>
    <x v="451"/>
    <n v="0"/>
    <x v="450"/>
    <n v="9.7926490008830996E-2"/>
  </r>
  <r>
    <x v="2"/>
    <x v="152"/>
    <x v="9"/>
    <n v="141"/>
    <x v="434"/>
    <x v="453"/>
    <x v="454"/>
    <x v="452"/>
    <n v="0.10617952048778501"/>
    <x v="451"/>
    <n v="0.31187093257904103"/>
  </r>
  <r>
    <x v="2"/>
    <x v="154"/>
    <x v="8"/>
    <n v="143"/>
    <x v="435"/>
    <x v="454"/>
    <x v="455"/>
    <x v="453"/>
    <n v="0.42596277594566301"/>
    <x v="452"/>
    <n v="0.20794846117496499"/>
  </r>
  <r>
    <x v="2"/>
    <x v="146"/>
    <x v="8"/>
    <n v="144"/>
    <x v="436"/>
    <x v="455"/>
    <x v="456"/>
    <x v="454"/>
    <n v="0.18919676542282099"/>
    <x v="453"/>
    <n v="0.208732530474663"/>
  </r>
  <r>
    <x v="2"/>
    <x v="145"/>
    <x v="8"/>
    <n v="153"/>
    <x v="437"/>
    <x v="456"/>
    <x v="457"/>
    <x v="455"/>
    <n v="0.39001777768135099"/>
    <x v="454"/>
    <n v="0.354256361722946"/>
  </r>
  <r>
    <x v="2"/>
    <x v="162"/>
    <x v="8"/>
    <n v="147"/>
    <x v="438"/>
    <x v="457"/>
    <x v="458"/>
    <x v="456"/>
    <n v="0.14706243574619299"/>
    <x v="455"/>
    <n v="0.285670816898346"/>
  </r>
  <r>
    <x v="2"/>
    <x v="149"/>
    <x v="8"/>
    <n v="149"/>
    <x v="439"/>
    <x v="458"/>
    <x v="459"/>
    <x v="457"/>
    <n v="0.34858751296997098"/>
    <x v="456"/>
    <n v="0.26481509208679199"/>
  </r>
  <r>
    <x v="2"/>
    <x v="153"/>
    <x v="8"/>
    <n v="151"/>
    <x v="440"/>
    <x v="459"/>
    <x v="460"/>
    <x v="458"/>
    <n v="0.58184385299682595"/>
    <x v="457"/>
    <n v="0.25275602936744701"/>
  </r>
  <r>
    <x v="2"/>
    <x v="155"/>
    <x v="3"/>
    <n v="152"/>
    <x v="441"/>
    <x v="460"/>
    <x v="461"/>
    <x v="459"/>
    <n v="8.1539444625377697E-2"/>
    <x v="458"/>
    <n v="0.49366372823715199"/>
  </r>
  <r>
    <x v="2"/>
    <x v="157"/>
    <x v="8"/>
    <n v="150"/>
    <x v="442"/>
    <x v="461"/>
    <x v="462"/>
    <x v="460"/>
    <n v="0.38042613863945002"/>
    <x v="459"/>
    <n v="0.19689615070819899"/>
  </r>
  <r>
    <x v="2"/>
    <x v="156"/>
    <x v="8"/>
    <n v="154"/>
    <x v="443"/>
    <x v="462"/>
    <x v="463"/>
    <x v="461"/>
    <n v="5.9900753200054203E-2"/>
    <x v="460"/>
    <n v="0.204435184597969"/>
  </r>
  <r>
    <x v="2"/>
    <x v="93"/>
    <x v="8"/>
    <n v="113"/>
    <x v="444"/>
    <x v="463"/>
    <x v="464"/>
    <x v="462"/>
    <n v="0.48079109191894498"/>
    <x v="461"/>
    <n v="0.322228103876114"/>
  </r>
  <r>
    <x v="2"/>
    <x v="96"/>
    <x v="8"/>
    <n v="139"/>
    <x v="445"/>
    <x v="464"/>
    <x v="465"/>
    <x v="121"/>
    <n v="0.39066129922866799"/>
    <x v="462"/>
    <n v="0.15749727189540899"/>
  </r>
  <r>
    <x v="2"/>
    <x v="147"/>
    <x v="8"/>
    <n v="155"/>
    <x v="446"/>
    <x v="119"/>
    <x v="147"/>
    <x v="463"/>
    <n v="0.270842045545578"/>
    <x v="463"/>
    <n v="0.28087648749351501"/>
  </r>
  <r>
    <x v="2"/>
    <x v="163"/>
    <x v="10"/>
    <n v="33"/>
    <x v="447"/>
    <x v="465"/>
    <x v="466"/>
    <x v="464"/>
    <n v="0.36146658658981301"/>
    <x v="464"/>
    <n v="0.258360475301743"/>
  </r>
  <r>
    <x v="2"/>
    <x v="164"/>
    <x v="10"/>
    <n v="71"/>
    <x v="448"/>
    <x v="466"/>
    <x v="467"/>
    <x v="465"/>
    <n v="0.49096864461898798"/>
    <x v="465"/>
    <n v="0.37446579337120101"/>
  </r>
  <r>
    <x v="3"/>
    <x v="5"/>
    <x v="0"/>
    <n v="1"/>
    <x v="449"/>
    <x v="467"/>
    <x v="468"/>
    <x v="466"/>
    <n v="0.68100000000000005"/>
    <x v="466"/>
    <n v="0.20200000000000001"/>
  </r>
  <r>
    <x v="3"/>
    <x v="2"/>
    <x v="0"/>
    <n v="3"/>
    <x v="450"/>
    <x v="468"/>
    <x v="469"/>
    <x v="467"/>
    <n v="0.68300000000000005"/>
    <x v="467"/>
    <n v="0.28399999999999997"/>
  </r>
  <r>
    <x v="3"/>
    <x v="0"/>
    <x v="0"/>
    <n v="5"/>
    <x v="451"/>
    <x v="469"/>
    <x v="470"/>
    <x v="468"/>
    <n v="0.66"/>
    <x v="468"/>
    <n v="0.25600000000000001"/>
  </r>
  <r>
    <x v="3"/>
    <x v="3"/>
    <x v="0"/>
    <n v="2"/>
    <x v="452"/>
    <x v="470"/>
    <x v="471"/>
    <x v="469"/>
    <n v="0.68600000000000005"/>
    <x v="469"/>
    <n v="0.28599999999999998"/>
  </r>
  <r>
    <x v="3"/>
    <x v="1"/>
    <x v="0"/>
    <n v="4"/>
    <x v="453"/>
    <x v="471"/>
    <x v="472"/>
    <x v="470"/>
    <n v="0.67700000000000005"/>
    <x v="470"/>
    <n v="0.35299999999999998"/>
  </r>
  <r>
    <x v="3"/>
    <x v="4"/>
    <x v="1"/>
    <n v="7"/>
    <x v="454"/>
    <x v="472"/>
    <x v="473"/>
    <x v="471"/>
    <n v="0.65300000000000002"/>
    <x v="471"/>
    <n v="0.32100000000000001"/>
  </r>
  <r>
    <x v="3"/>
    <x v="6"/>
    <x v="0"/>
    <n v="6"/>
    <x v="455"/>
    <x v="473"/>
    <x v="474"/>
    <x v="472"/>
    <n v="0.63800000000000001"/>
    <x v="472"/>
    <n v="0.33300000000000002"/>
  </r>
  <r>
    <x v="3"/>
    <x v="8"/>
    <x v="2"/>
    <n v="8"/>
    <x v="456"/>
    <x v="474"/>
    <x v="475"/>
    <x v="473"/>
    <n v="0.66900000000000004"/>
    <x v="473"/>
    <n v="0.36499999999999999"/>
  </r>
  <r>
    <x v="3"/>
    <x v="7"/>
    <x v="0"/>
    <n v="9"/>
    <x v="457"/>
    <x v="475"/>
    <x v="476"/>
    <x v="474"/>
    <n v="0.65900000000000003"/>
    <x v="474"/>
    <n v="0.28499999999999998"/>
  </r>
  <r>
    <x v="3"/>
    <x v="9"/>
    <x v="2"/>
    <n v="10"/>
    <x v="458"/>
    <x v="476"/>
    <x v="477"/>
    <x v="475"/>
    <n v="0.64700000000000002"/>
    <x v="475"/>
    <n v="0.36099999999999999"/>
  </r>
  <r>
    <x v="3"/>
    <x v="20"/>
    <x v="0"/>
    <n v="11"/>
    <x v="459"/>
    <x v="477"/>
    <x v="478"/>
    <x v="476"/>
    <n v="0.46400000000000002"/>
    <x v="476"/>
    <n v="0.26200000000000001"/>
  </r>
  <r>
    <x v="3"/>
    <x v="10"/>
    <x v="3"/>
    <n v="19"/>
    <x v="460"/>
    <x v="478"/>
    <x v="479"/>
    <x v="477"/>
    <n v="0.53300000000000003"/>
    <x v="477"/>
    <n v="0.35399999999999998"/>
  </r>
  <r>
    <x v="3"/>
    <x v="12"/>
    <x v="0"/>
    <n v="12"/>
    <x v="461"/>
    <x v="479"/>
    <x v="480"/>
    <x v="478"/>
    <n v="0.61699999999999999"/>
    <x v="478"/>
    <n v="0.24199999999999999"/>
  </r>
  <r>
    <x v="3"/>
    <x v="14"/>
    <x v="1"/>
    <n v="18"/>
    <x v="462"/>
    <x v="480"/>
    <x v="481"/>
    <x v="479"/>
    <n v="0.54700000000000004"/>
    <x v="479"/>
    <n v="0.29099999999999998"/>
  </r>
  <r>
    <x v="3"/>
    <x v="11"/>
    <x v="4"/>
    <n v="13"/>
    <x v="463"/>
    <x v="481"/>
    <x v="482"/>
    <x v="480"/>
    <n v="0.63200000000000001"/>
    <x v="480"/>
    <n v="0.14299999999999999"/>
  </r>
  <r>
    <x v="3"/>
    <x v="17"/>
    <x v="0"/>
    <n v="14"/>
    <x v="464"/>
    <x v="482"/>
    <x v="483"/>
    <x v="473"/>
    <n v="0.61399999999999999"/>
    <x v="481"/>
    <n v="0.307"/>
  </r>
  <r>
    <x v="3"/>
    <x v="13"/>
    <x v="4"/>
    <n v="24"/>
    <x v="185"/>
    <x v="483"/>
    <x v="484"/>
    <x v="481"/>
    <n v="0.47899999999999998"/>
    <x v="482"/>
    <n v="6.9000000000000006E-2"/>
  </r>
  <r>
    <x v="3"/>
    <x v="25"/>
    <x v="0"/>
    <n v="15"/>
    <x v="465"/>
    <x v="476"/>
    <x v="485"/>
    <x v="469"/>
    <n v="0.58599999999999997"/>
    <x v="483"/>
    <n v="0.27300000000000002"/>
  </r>
  <r>
    <x v="3"/>
    <x v="15"/>
    <x v="4"/>
    <n v="28"/>
    <x v="466"/>
    <x v="484"/>
    <x v="485"/>
    <x v="482"/>
    <n v="0.49299999999999999"/>
    <x v="484"/>
    <n v="0.11"/>
  </r>
  <r>
    <x v="3"/>
    <x v="18"/>
    <x v="0"/>
    <n v="16"/>
    <x v="467"/>
    <x v="485"/>
    <x v="486"/>
    <x v="483"/>
    <n v="0.58299999999999996"/>
    <x v="485"/>
    <n v="0.188"/>
  </r>
  <r>
    <x v="3"/>
    <x v="16"/>
    <x v="0"/>
    <n v="17"/>
    <x v="468"/>
    <x v="486"/>
    <x v="487"/>
    <x v="471"/>
    <n v="0.63200000000000001"/>
    <x v="486"/>
    <n v="0.19600000000000001"/>
  </r>
  <r>
    <x v="3"/>
    <x v="19"/>
    <x v="3"/>
    <n v="20"/>
    <x v="469"/>
    <x v="487"/>
    <x v="488"/>
    <x v="484"/>
    <n v="0.28399999999999997"/>
    <x v="487"/>
    <n v="0.186"/>
  </r>
  <r>
    <x v="3"/>
    <x v="23"/>
    <x v="5"/>
    <n v="34"/>
    <x v="470"/>
    <x v="488"/>
    <x v="489"/>
    <x v="485"/>
    <n v="0.63100000000000001"/>
    <x v="488"/>
    <n v="0.26100000000000001"/>
  </r>
  <r>
    <x v="3"/>
    <x v="30"/>
    <x v="6"/>
    <n v="21"/>
    <x v="471"/>
    <x v="489"/>
    <x v="490"/>
    <x v="486"/>
    <n v="0.54300000000000004"/>
    <x v="489"/>
    <n v="6.4000000000000001E-2"/>
  </r>
  <r>
    <x v="3"/>
    <x v="36"/>
    <x v="0"/>
    <n v="22"/>
    <x v="472"/>
    <x v="490"/>
    <x v="491"/>
    <x v="487"/>
    <n v="0.64500000000000002"/>
    <x v="490"/>
    <n v="0.376"/>
  </r>
  <r>
    <x v="3"/>
    <x v="26"/>
    <x v="4"/>
    <n v="25"/>
    <x v="473"/>
    <x v="491"/>
    <x v="492"/>
    <x v="488"/>
    <n v="0.43099999999999999"/>
    <x v="491"/>
    <n v="0.19700000000000001"/>
  </r>
  <r>
    <x v="3"/>
    <x v="28"/>
    <x v="0"/>
    <n v="23"/>
    <x v="474"/>
    <x v="492"/>
    <x v="493"/>
    <x v="489"/>
    <n v="0.52"/>
    <x v="492"/>
    <n v="9.8000000000000004E-2"/>
  </r>
  <r>
    <x v="3"/>
    <x v="24"/>
    <x v="4"/>
    <n v="27"/>
    <x v="475"/>
    <x v="493"/>
    <x v="494"/>
    <x v="490"/>
    <n v="0.59699999999999998"/>
    <x v="493"/>
    <n v="0.125"/>
  </r>
  <r>
    <x v="3"/>
    <x v="22"/>
    <x v="4"/>
    <n v="102"/>
    <x v="476"/>
    <x v="494"/>
    <x v="495"/>
    <x v="491"/>
    <n v="0.13300000000000001"/>
    <x v="494"/>
    <n v="5.6000000000000001E-2"/>
  </r>
  <r>
    <x v="3"/>
    <x v="29"/>
    <x v="4"/>
    <n v="29"/>
    <x v="477"/>
    <x v="495"/>
    <x v="496"/>
    <x v="492"/>
    <n v="0.56999999999999995"/>
    <x v="495"/>
    <n v="6.2E-2"/>
  </r>
  <r>
    <x v="3"/>
    <x v="31"/>
    <x v="4"/>
    <n v="31"/>
    <x v="189"/>
    <x v="496"/>
    <x v="482"/>
    <x v="493"/>
    <n v="0.625"/>
    <x v="496"/>
    <n v="0.13"/>
  </r>
  <r>
    <x v="3"/>
    <x v="37"/>
    <x v="7"/>
    <n v="26"/>
    <x v="478"/>
    <x v="497"/>
    <x v="497"/>
    <x v="494"/>
    <n v="0.41799999999999998"/>
    <x v="497"/>
    <n v="0.151"/>
  </r>
  <r>
    <x v="3"/>
    <x v="27"/>
    <x v="3"/>
    <n v="32"/>
    <x v="479"/>
    <x v="498"/>
    <x v="498"/>
    <x v="495"/>
    <n v="0.65400000000000003"/>
    <x v="498"/>
    <n v="0.25600000000000001"/>
  </r>
  <r>
    <x v="3"/>
    <x v="32"/>
    <x v="4"/>
    <n v="37"/>
    <x v="480"/>
    <x v="499"/>
    <x v="499"/>
    <x v="496"/>
    <n v="0.53100000000000003"/>
    <x v="499"/>
    <n v="9.9000000000000005E-2"/>
  </r>
  <r>
    <x v="3"/>
    <x v="42"/>
    <x v="4"/>
    <n v="30"/>
    <x v="481"/>
    <x v="500"/>
    <x v="500"/>
    <x v="497"/>
    <n v="0.60399999999999998"/>
    <x v="500"/>
    <n v="0.17899999999999999"/>
  </r>
  <r>
    <x v="3"/>
    <x v="33"/>
    <x v="5"/>
    <n v="46"/>
    <x v="482"/>
    <x v="501"/>
    <x v="501"/>
    <x v="498"/>
    <n v="0.63700000000000001"/>
    <x v="501"/>
    <n v="0.36399999999999999"/>
  </r>
  <r>
    <x v="3"/>
    <x v="34"/>
    <x v="3"/>
    <n v="33"/>
    <x v="483"/>
    <x v="502"/>
    <x v="492"/>
    <x v="499"/>
    <n v="0.50900000000000001"/>
    <x v="502"/>
    <n v="9.8000000000000004E-2"/>
  </r>
  <r>
    <x v="3"/>
    <x v="35"/>
    <x v="0"/>
    <n v="36"/>
    <x v="484"/>
    <x v="503"/>
    <x v="502"/>
    <x v="500"/>
    <n v="0.44900000000000001"/>
    <x v="503"/>
    <n v="0.14199999999999999"/>
  </r>
  <r>
    <x v="3"/>
    <x v="60"/>
    <x v="5"/>
    <n v="35"/>
    <x v="485"/>
    <x v="504"/>
    <x v="503"/>
    <x v="501"/>
    <n v="0.35599999999999998"/>
    <x v="504"/>
    <n v="0.311"/>
  </r>
  <r>
    <x v="3"/>
    <x v="67"/>
    <x v="3"/>
    <n v="84"/>
    <x v="486"/>
    <x v="505"/>
    <x v="504"/>
    <x v="502"/>
    <n v="7.6999999999999999E-2"/>
    <x v="505"/>
    <n v="5.5E-2"/>
  </r>
  <r>
    <x v="3"/>
    <x v="44"/>
    <x v="6"/>
    <n v="39"/>
    <x v="487"/>
    <x v="506"/>
    <x v="505"/>
    <x v="503"/>
    <n v="0.35399999999999998"/>
    <x v="506"/>
    <n v="0.11799999999999999"/>
  </r>
  <r>
    <x v="3"/>
    <x v="38"/>
    <x v="3"/>
    <n v="45"/>
    <x v="488"/>
    <x v="507"/>
    <x v="506"/>
    <x v="482"/>
    <n v="0.55400000000000005"/>
    <x v="507"/>
    <n v="0.16700000000000001"/>
  </r>
  <r>
    <x v="3"/>
    <x v="41"/>
    <x v="4"/>
    <n v="40"/>
    <x v="489"/>
    <x v="508"/>
    <x v="507"/>
    <x v="504"/>
    <n v="0.46100000000000002"/>
    <x v="476"/>
    <n v="6.5000000000000002E-2"/>
  </r>
  <r>
    <x v="3"/>
    <x v="48"/>
    <x v="3"/>
    <n v="43"/>
    <x v="490"/>
    <x v="509"/>
    <x v="508"/>
    <x v="505"/>
    <n v="0.59399999999999997"/>
    <x v="508"/>
    <n v="0.24299999999999999"/>
  </r>
  <r>
    <x v="3"/>
    <x v="56"/>
    <x v="4"/>
    <n v="41"/>
    <x v="491"/>
    <x v="510"/>
    <x v="509"/>
    <x v="506"/>
    <n v="0.52700000000000002"/>
    <x v="509"/>
    <n v="0.20799999999999999"/>
  </r>
  <r>
    <x v="3"/>
    <x v="59"/>
    <x v="6"/>
    <n v="42"/>
    <x v="42"/>
    <x v="511"/>
    <x v="510"/>
    <x v="507"/>
    <n v="0.54600000000000004"/>
    <x v="510"/>
    <n v="0.108"/>
  </r>
  <r>
    <x v="3"/>
    <x v="43"/>
    <x v="6"/>
    <n v="44"/>
    <x v="492"/>
    <x v="512"/>
    <x v="511"/>
    <x v="508"/>
    <n v="0.72399999999999998"/>
    <x v="511"/>
    <n v="0.32800000000000001"/>
  </r>
  <r>
    <x v="3"/>
    <x v="45"/>
    <x v="7"/>
    <n v="54"/>
    <x v="493"/>
    <x v="513"/>
    <x v="512"/>
    <x v="509"/>
    <n v="0.55300000000000005"/>
    <x v="512"/>
    <n v="7.9000000000000001E-2"/>
  </r>
  <r>
    <x v="3"/>
    <x v="49"/>
    <x v="0"/>
    <n v="47"/>
    <x v="494"/>
    <x v="514"/>
    <x v="476"/>
    <x v="510"/>
    <n v="0.28100000000000003"/>
    <x v="513"/>
    <n v="0.13700000000000001"/>
  </r>
  <r>
    <x v="3"/>
    <x v="46"/>
    <x v="7"/>
    <n v="57"/>
    <x v="495"/>
    <x v="515"/>
    <x v="513"/>
    <x v="511"/>
    <n v="0.24399999999999999"/>
    <x v="514"/>
    <n v="0.17499999999999999"/>
  </r>
  <r>
    <x v="3"/>
    <x v="47"/>
    <x v="4"/>
    <n v="48"/>
    <x v="496"/>
    <x v="516"/>
    <x v="514"/>
    <x v="512"/>
    <n v="0.55600000000000005"/>
    <x v="515"/>
    <n v="0.114"/>
  </r>
  <r>
    <x v="3"/>
    <x v="55"/>
    <x v="6"/>
    <n v="50"/>
    <x v="497"/>
    <x v="517"/>
    <x v="515"/>
    <x v="513"/>
    <n v="0.35"/>
    <x v="516"/>
    <n v="2.5999999999999999E-2"/>
  </r>
  <r>
    <x v="3"/>
    <x v="54"/>
    <x v="6"/>
    <n v="51"/>
    <x v="49"/>
    <x v="518"/>
    <x v="516"/>
    <x v="514"/>
    <n v="0.63300000000000001"/>
    <x v="514"/>
    <n v="0.16"/>
  </r>
  <r>
    <x v="3"/>
    <x v="159"/>
    <x v="4"/>
    <n v="49"/>
    <x v="203"/>
    <x v="519"/>
    <x v="517"/>
    <x v="515"/>
    <n v="0.59299999999999997"/>
    <x v="517"/>
    <n v="0.183"/>
  </r>
  <r>
    <x v="3"/>
    <x v="50"/>
    <x v="4"/>
    <n v="62"/>
    <x v="498"/>
    <x v="520"/>
    <x v="518"/>
    <x v="516"/>
    <n v="0.60599999999999998"/>
    <x v="495"/>
    <n v="0.14099999999999999"/>
  </r>
  <r>
    <x v="3"/>
    <x v="85"/>
    <x v="6"/>
    <n v="52"/>
    <x v="499"/>
    <x v="521"/>
    <x v="519"/>
    <x v="517"/>
    <n v="0.52800000000000002"/>
    <x v="518"/>
    <n v="8.7999999999999995E-2"/>
  </r>
  <r>
    <x v="3"/>
    <x v="53"/>
    <x v="6"/>
    <n v="60"/>
    <x v="500"/>
    <x v="522"/>
    <x v="520"/>
    <x v="518"/>
    <n v="0.45400000000000001"/>
    <x v="519"/>
    <n v="0.14799999999999999"/>
  </r>
  <r>
    <x v="3"/>
    <x v="51"/>
    <x v="6"/>
    <n v="67"/>
    <x v="501"/>
    <x v="523"/>
    <x v="506"/>
    <x v="519"/>
    <n v="0.23200000000000001"/>
    <x v="520"/>
    <n v="0.17100000000000001"/>
  </r>
  <r>
    <x v="3"/>
    <x v="88"/>
    <x v="6"/>
    <n v="53"/>
    <x v="502"/>
    <x v="524"/>
    <x v="521"/>
    <x v="520"/>
    <n v="0.36299999999999999"/>
    <x v="521"/>
    <n v="9.1999999999999998E-2"/>
  </r>
  <r>
    <x v="3"/>
    <x v="63"/>
    <x v="6"/>
    <n v="59"/>
    <x v="503"/>
    <x v="525"/>
    <x v="522"/>
    <x v="521"/>
    <n v="0.39900000000000002"/>
    <x v="522"/>
    <n v="6.5000000000000002E-2"/>
  </r>
  <r>
    <x v="3"/>
    <x v="52"/>
    <x v="4"/>
    <n v="64"/>
    <x v="504"/>
    <x v="526"/>
    <x v="523"/>
    <x v="522"/>
    <n v="0.54100000000000004"/>
    <x v="503"/>
    <n v="0.16200000000000001"/>
  </r>
  <r>
    <x v="3"/>
    <x v="70"/>
    <x v="8"/>
    <n v="55"/>
    <x v="505"/>
    <x v="527"/>
    <x v="524"/>
    <x v="523"/>
    <n v="0.58399999999999996"/>
    <x v="523"/>
    <n v="0.245"/>
  </r>
  <r>
    <x v="3"/>
    <x v="64"/>
    <x v="4"/>
    <n v="56"/>
    <x v="50"/>
    <x v="528"/>
    <x v="525"/>
    <x v="524"/>
    <n v="0.57499999999999996"/>
    <x v="524"/>
    <n v="9.6000000000000002E-2"/>
  </r>
  <r>
    <x v="3"/>
    <x v="57"/>
    <x v="4"/>
    <n v="65"/>
    <x v="506"/>
    <x v="529"/>
    <x v="526"/>
    <x v="525"/>
    <n v="0.53"/>
    <x v="489"/>
    <n v="9.1999999999999998E-2"/>
  </r>
  <r>
    <x v="3"/>
    <x v="58"/>
    <x v="6"/>
    <n v="73"/>
    <x v="507"/>
    <x v="530"/>
    <x v="527"/>
    <x v="506"/>
    <n v="0.307"/>
    <x v="525"/>
    <n v="0.10100000000000001"/>
  </r>
  <r>
    <x v="3"/>
    <x v="66"/>
    <x v="0"/>
    <n v="61"/>
    <x v="508"/>
    <x v="531"/>
    <x v="528"/>
    <x v="526"/>
    <n v="0.42299999999999999"/>
    <x v="526"/>
    <n v="0.20200000000000001"/>
  </r>
  <r>
    <x v="3"/>
    <x v="61"/>
    <x v="6"/>
    <n v="82"/>
    <x v="509"/>
    <x v="532"/>
    <x v="529"/>
    <x v="527"/>
    <n v="0.38"/>
    <x v="499"/>
    <n v="0.12"/>
  </r>
  <r>
    <x v="3"/>
    <x v="69"/>
    <x v="6"/>
    <n v="68"/>
    <x v="510"/>
    <x v="501"/>
    <x v="530"/>
    <x v="528"/>
    <n v="0.41699999999999998"/>
    <x v="527"/>
    <n v="0.19900000000000001"/>
  </r>
  <r>
    <x v="3"/>
    <x v="72"/>
    <x v="6"/>
    <n v="63"/>
    <x v="511"/>
    <x v="533"/>
    <x v="473"/>
    <x v="527"/>
    <n v="0.55300000000000005"/>
    <x v="528"/>
    <n v="8.5999999999999993E-2"/>
  </r>
  <r>
    <x v="3"/>
    <x v="62"/>
    <x v="3"/>
    <n v="70"/>
    <x v="512"/>
    <x v="534"/>
    <x v="531"/>
    <x v="529"/>
    <n v="0.496"/>
    <x v="529"/>
    <n v="0.11600000000000001"/>
  </r>
  <r>
    <x v="3"/>
    <x v="68"/>
    <x v="6"/>
    <n v="66"/>
    <x v="513"/>
    <x v="535"/>
    <x v="532"/>
    <x v="530"/>
    <n v="0.44800000000000001"/>
    <x v="530"/>
    <n v="0.27400000000000002"/>
  </r>
  <r>
    <x v="3"/>
    <x v="103"/>
    <x v="6"/>
    <n v="69"/>
    <x v="514"/>
    <x v="536"/>
    <x v="533"/>
    <x v="531"/>
    <n v="0.25900000000000001"/>
    <x v="531"/>
    <n v="6.0999999999999999E-2"/>
  </r>
  <r>
    <x v="3"/>
    <x v="89"/>
    <x v="5"/>
    <n v="71"/>
    <x v="515"/>
    <x v="537"/>
    <x v="534"/>
    <x v="532"/>
    <n v="0.64300000000000002"/>
    <x v="532"/>
    <n v="0.12"/>
  </r>
  <r>
    <x v="3"/>
    <x v="104"/>
    <x v="4"/>
    <n v="72"/>
    <x v="516"/>
    <x v="538"/>
    <x v="535"/>
    <x v="533"/>
    <n v="0.45900000000000002"/>
    <x v="503"/>
    <n v="0.19700000000000001"/>
  </r>
  <r>
    <x v="3"/>
    <x v="71"/>
    <x v="7"/>
    <n v="76"/>
    <x v="517"/>
    <x v="539"/>
    <x v="536"/>
    <x v="534"/>
    <n v="0.52400000000000002"/>
    <x v="471"/>
    <n v="0.246"/>
  </r>
  <r>
    <x v="3"/>
    <x v="75"/>
    <x v="3"/>
    <n v="74"/>
    <x v="507"/>
    <x v="524"/>
    <x v="537"/>
    <x v="535"/>
    <n v="0.32400000000000001"/>
    <x v="533"/>
    <n v="0.106"/>
  </r>
  <r>
    <x v="3"/>
    <x v="73"/>
    <x v="5"/>
    <n v="96"/>
    <x v="518"/>
    <x v="540"/>
    <x v="538"/>
    <x v="536"/>
    <n v="0.53800000000000003"/>
    <x v="534"/>
    <n v="0.48399999999999999"/>
  </r>
  <r>
    <x v="3"/>
    <x v="160"/>
    <x v="8"/>
    <n v="98"/>
    <x v="519"/>
    <x v="119"/>
    <x v="539"/>
    <x v="537"/>
    <n v="0.67400000000000004"/>
    <x v="535"/>
    <n v="0.23799999999999999"/>
  </r>
  <r>
    <x v="3"/>
    <x v="80"/>
    <x v="9"/>
    <n v="75"/>
    <x v="520"/>
    <x v="541"/>
    <x v="540"/>
    <x v="538"/>
    <n v="0.33400000000000002"/>
    <x v="536"/>
    <n v="0.216"/>
  </r>
  <r>
    <x v="3"/>
    <x v="74"/>
    <x v="5"/>
    <n v="95"/>
    <x v="521"/>
    <x v="542"/>
    <x v="541"/>
    <x v="539"/>
    <n v="0.61799999999999999"/>
    <x v="537"/>
    <n v="0.17699999999999999"/>
  </r>
  <r>
    <x v="3"/>
    <x v="87"/>
    <x v="0"/>
    <n v="77"/>
    <x v="522"/>
    <x v="543"/>
    <x v="542"/>
    <x v="487"/>
    <n v="0.56200000000000006"/>
    <x v="538"/>
    <n v="5.5E-2"/>
  </r>
  <r>
    <x v="3"/>
    <x v="76"/>
    <x v="6"/>
    <n v="92"/>
    <x v="523"/>
    <x v="544"/>
    <x v="543"/>
    <x v="540"/>
    <n v="0.54"/>
    <x v="526"/>
    <n v="0.28100000000000003"/>
  </r>
  <r>
    <x v="3"/>
    <x v="81"/>
    <x v="3"/>
    <n v="90"/>
    <x v="237"/>
    <x v="545"/>
    <x v="544"/>
    <x v="541"/>
    <n v="0.46800000000000003"/>
    <x v="539"/>
    <n v="0.13"/>
  </r>
  <r>
    <x v="3"/>
    <x v="86"/>
    <x v="6"/>
    <n v="78"/>
    <x v="524"/>
    <x v="546"/>
    <x v="545"/>
    <x v="542"/>
    <n v="0.28799999999999998"/>
    <x v="540"/>
    <n v="0.13400000000000001"/>
  </r>
  <r>
    <x v="3"/>
    <x v="79"/>
    <x v="6"/>
    <n v="87"/>
    <x v="525"/>
    <x v="547"/>
    <x v="529"/>
    <x v="543"/>
    <n v="0.43"/>
    <x v="492"/>
    <n v="3.1E-2"/>
  </r>
  <r>
    <x v="3"/>
    <x v="77"/>
    <x v="8"/>
    <n v="91"/>
    <x v="238"/>
    <x v="548"/>
    <x v="546"/>
    <x v="544"/>
    <n v="0.46200000000000002"/>
    <x v="541"/>
    <n v="0.20100000000000001"/>
  </r>
  <r>
    <x v="3"/>
    <x v="101"/>
    <x v="0"/>
    <n v="79"/>
    <x v="526"/>
    <x v="549"/>
    <x v="547"/>
    <x v="545"/>
    <n v="0.13100000000000001"/>
    <x v="542"/>
    <n v="0"/>
  </r>
  <r>
    <x v="3"/>
    <x v="83"/>
    <x v="7"/>
    <n v="86"/>
    <x v="527"/>
    <x v="550"/>
    <x v="548"/>
    <x v="546"/>
    <n v="0.59699999999999998"/>
    <x v="543"/>
    <n v="2.9000000000000001E-2"/>
  </r>
  <r>
    <x v="3"/>
    <x v="78"/>
    <x v="9"/>
    <n v="97"/>
    <x v="528"/>
    <x v="551"/>
    <x v="549"/>
    <x v="547"/>
    <n v="0.54100000000000004"/>
    <x v="498"/>
    <n v="0.36399999999999999"/>
  </r>
  <r>
    <x v="3"/>
    <x v="102"/>
    <x v="3"/>
    <n v="80"/>
    <x v="526"/>
    <x v="552"/>
    <x v="550"/>
    <x v="548"/>
    <n v="0.503"/>
    <x v="544"/>
    <n v="0.214"/>
  </r>
  <r>
    <x v="3"/>
    <x v="82"/>
    <x v="6"/>
    <n v="81"/>
    <x v="529"/>
    <x v="553"/>
    <x v="551"/>
    <x v="549"/>
    <n v="0.25900000000000001"/>
    <x v="545"/>
    <n v="0.111"/>
  </r>
  <r>
    <x v="3"/>
    <x v="95"/>
    <x v="6"/>
    <n v="93"/>
    <x v="83"/>
    <x v="554"/>
    <x v="552"/>
    <x v="550"/>
    <n v="0.28000000000000003"/>
    <x v="520"/>
    <n v="0.216"/>
  </r>
  <r>
    <x v="3"/>
    <x v="97"/>
    <x v="4"/>
    <n v="83"/>
    <x v="530"/>
    <x v="555"/>
    <x v="553"/>
    <x v="551"/>
    <n v="0.57799999999999996"/>
    <x v="507"/>
    <n v="0.12"/>
  </r>
  <r>
    <x v="3"/>
    <x v="91"/>
    <x v="3"/>
    <n v="85"/>
    <x v="531"/>
    <x v="556"/>
    <x v="554"/>
    <x v="501"/>
    <n v="0.46"/>
    <x v="503"/>
    <n v="2.5999999999999999E-2"/>
  </r>
  <r>
    <x v="3"/>
    <x v="84"/>
    <x v="8"/>
    <n v="125"/>
    <x v="532"/>
    <x v="557"/>
    <x v="555"/>
    <x v="552"/>
    <n v="0.503"/>
    <x v="476"/>
    <n v="0.221"/>
  </r>
  <r>
    <x v="3"/>
    <x v="105"/>
    <x v="6"/>
    <n v="88"/>
    <x v="533"/>
    <x v="558"/>
    <x v="556"/>
    <x v="553"/>
    <n v="0.29199999999999998"/>
    <x v="489"/>
    <n v="0.187"/>
  </r>
  <r>
    <x v="3"/>
    <x v="92"/>
    <x v="6"/>
    <n v="89"/>
    <x v="234"/>
    <x v="559"/>
    <x v="557"/>
    <x v="554"/>
    <n v="0.39400000000000002"/>
    <x v="494"/>
    <n v="0.17299999999999999"/>
  </r>
  <r>
    <x v="3"/>
    <x v="99"/>
    <x v="7"/>
    <n v="94"/>
    <x v="534"/>
    <x v="560"/>
    <x v="558"/>
    <x v="555"/>
    <n v="0.39500000000000002"/>
    <x v="541"/>
    <n v="0.253"/>
  </r>
  <r>
    <x v="3"/>
    <x v="94"/>
    <x v="6"/>
    <n v="112"/>
    <x v="535"/>
    <x v="561"/>
    <x v="559"/>
    <x v="556"/>
    <n v="0.41899999999999998"/>
    <x v="541"/>
    <n v="0.14899999999999999"/>
  </r>
  <r>
    <x v="3"/>
    <x v="106"/>
    <x v="3"/>
    <n v="111"/>
    <x v="536"/>
    <x v="562"/>
    <x v="560"/>
    <x v="557"/>
    <n v="0.27100000000000002"/>
    <x v="493"/>
    <n v="0.04"/>
  </r>
  <r>
    <x v="3"/>
    <x v="132"/>
    <x v="8"/>
    <n v="99"/>
    <x v="537"/>
    <x v="563"/>
    <x v="561"/>
    <x v="558"/>
    <n v="0.45400000000000001"/>
    <x v="540"/>
    <n v="0.183"/>
  </r>
  <r>
    <x v="3"/>
    <x v="98"/>
    <x v="5"/>
    <n v="110"/>
    <x v="538"/>
    <x v="564"/>
    <x v="562"/>
    <x v="559"/>
    <n v="0.626"/>
    <x v="528"/>
    <n v="0.23"/>
  </r>
  <r>
    <x v="3"/>
    <x v="133"/>
    <x v="6"/>
    <n v="100"/>
    <x v="539"/>
    <x v="565"/>
    <x v="563"/>
    <x v="560"/>
    <n v="0.35899999999999999"/>
    <x v="546"/>
    <n v="6.4000000000000001E-2"/>
  </r>
  <r>
    <x v="3"/>
    <x v="120"/>
    <x v="9"/>
    <n v="101"/>
    <x v="540"/>
    <x v="566"/>
    <x v="564"/>
    <x v="561"/>
    <n v="0.52600000000000002"/>
    <x v="497"/>
    <n v="0.30199999999999999"/>
  </r>
  <r>
    <x v="3"/>
    <x v="142"/>
    <x v="8"/>
    <n v="103"/>
    <x v="541"/>
    <x v="567"/>
    <x v="565"/>
    <x v="562"/>
    <n v="0.35599999999999998"/>
    <x v="494"/>
    <n v="3.2000000000000001E-2"/>
  </r>
  <r>
    <x v="3"/>
    <x v="107"/>
    <x v="3"/>
    <n v="104"/>
    <x v="542"/>
    <x v="568"/>
    <x v="566"/>
    <x v="563"/>
    <n v="0.26600000000000001"/>
    <x v="547"/>
    <n v="8.5999999999999993E-2"/>
  </r>
  <r>
    <x v="3"/>
    <x v="109"/>
    <x v="3"/>
    <n v="106"/>
    <x v="543"/>
    <x v="569"/>
    <x v="567"/>
    <x v="554"/>
    <n v="0.45900000000000002"/>
    <x v="548"/>
    <n v="0.28199999999999997"/>
  </r>
  <r>
    <x v="3"/>
    <x v="112"/>
    <x v="8"/>
    <n v="105"/>
    <x v="544"/>
    <x v="570"/>
    <x v="568"/>
    <x v="564"/>
    <n v="0.51600000000000001"/>
    <x v="549"/>
    <n v="0.10299999999999999"/>
  </r>
  <r>
    <x v="3"/>
    <x v="150"/>
    <x v="8"/>
    <n v="107"/>
    <x v="545"/>
    <x v="571"/>
    <x v="569"/>
    <x v="565"/>
    <n v="0.46700000000000003"/>
    <x v="543"/>
    <n v="0.14599999999999999"/>
  </r>
  <r>
    <x v="3"/>
    <x v="113"/>
    <x v="8"/>
    <n v="108"/>
    <x v="546"/>
    <x v="572"/>
    <x v="570"/>
    <x v="566"/>
    <n v="0.499"/>
    <x v="501"/>
    <n v="0.21199999999999999"/>
  </r>
  <r>
    <x v="3"/>
    <x v="108"/>
    <x v="9"/>
    <n v="115"/>
    <x v="547"/>
    <x v="573"/>
    <x v="571"/>
    <x v="567"/>
    <n v="0.57999999999999996"/>
    <x v="550"/>
    <n v="0.153"/>
  </r>
  <r>
    <x v="3"/>
    <x v="141"/>
    <x v="8"/>
    <n v="109"/>
    <x v="548"/>
    <x v="574"/>
    <x v="572"/>
    <x v="568"/>
    <n v="0.40600000000000003"/>
    <x v="476"/>
    <n v="0.13800000000000001"/>
  </r>
  <r>
    <x v="3"/>
    <x v="122"/>
    <x v="8"/>
    <n v="113"/>
    <x v="114"/>
    <x v="575"/>
    <x v="573"/>
    <x v="121"/>
    <n v="0.35499999999999998"/>
    <x v="551"/>
    <n v="0.23799999999999999"/>
  </r>
  <r>
    <x v="3"/>
    <x v="111"/>
    <x v="3"/>
    <n v="117"/>
    <x v="549"/>
    <x v="481"/>
    <x v="574"/>
    <x v="569"/>
    <n v="0.30399999999999999"/>
    <x v="482"/>
    <n v="0.14799999999999999"/>
  </r>
  <r>
    <x v="3"/>
    <x v="110"/>
    <x v="6"/>
    <n v="138"/>
    <x v="550"/>
    <x v="576"/>
    <x v="575"/>
    <x v="570"/>
    <n v="0.16300000000000001"/>
    <x v="552"/>
    <n v="0.187"/>
  </r>
  <r>
    <x v="3"/>
    <x v="161"/>
    <x v="8"/>
    <n v="119"/>
    <x v="551"/>
    <x v="577"/>
    <x v="576"/>
    <x v="571"/>
    <n v="0.51900000000000002"/>
    <x v="510"/>
    <n v="5.0999999999999997E-2"/>
  </r>
  <r>
    <x v="3"/>
    <x v="121"/>
    <x v="8"/>
    <n v="127"/>
    <x v="125"/>
    <x v="578"/>
    <x v="577"/>
    <x v="572"/>
    <n v="0.45200000000000001"/>
    <x v="553"/>
    <n v="0.22"/>
  </r>
  <r>
    <x v="3"/>
    <x v="138"/>
    <x v="8"/>
    <n v="114"/>
    <x v="552"/>
    <x v="579"/>
    <x v="578"/>
    <x v="573"/>
    <n v="0.51400000000000001"/>
    <x v="554"/>
    <n v="9.0999999999999998E-2"/>
  </r>
  <r>
    <x v="3"/>
    <x v="114"/>
    <x v="8"/>
    <n v="144"/>
    <x v="553"/>
    <x v="580"/>
    <x v="579"/>
    <x v="574"/>
    <n v="0.40600000000000003"/>
    <x v="555"/>
    <n v="0.13200000000000001"/>
  </r>
  <r>
    <x v="3"/>
    <x v="131"/>
    <x v="9"/>
    <n v="116"/>
    <x v="554"/>
    <x v="581"/>
    <x v="580"/>
    <x v="575"/>
    <n v="0.58499999999999996"/>
    <x v="523"/>
    <n v="0.307"/>
  </r>
  <r>
    <x v="3"/>
    <x v="116"/>
    <x v="9"/>
    <n v="133"/>
    <x v="555"/>
    <x v="582"/>
    <x v="134"/>
    <x v="576"/>
    <n v="0.53900000000000003"/>
    <x v="556"/>
    <n v="0.17199999999999999"/>
  </r>
  <r>
    <x v="3"/>
    <x v="115"/>
    <x v="8"/>
    <n v="149"/>
    <x v="556"/>
    <x v="583"/>
    <x v="581"/>
    <x v="577"/>
    <n v="0.41899999999999998"/>
    <x v="557"/>
    <n v="0.20599999999999999"/>
  </r>
  <r>
    <x v="3"/>
    <x v="128"/>
    <x v="5"/>
    <n v="130"/>
    <x v="557"/>
    <x v="579"/>
    <x v="582"/>
    <x v="578"/>
    <n v="0.57999999999999996"/>
    <x v="558"/>
    <n v="0.59799999999999998"/>
  </r>
  <r>
    <x v="3"/>
    <x v="134"/>
    <x v="3"/>
    <n v="122"/>
    <x v="123"/>
    <x v="584"/>
    <x v="583"/>
    <x v="529"/>
    <n v="0.312"/>
    <x v="559"/>
    <n v="9.1999999999999998E-2"/>
  </r>
  <r>
    <x v="3"/>
    <x v="137"/>
    <x v="8"/>
    <n v="118"/>
    <x v="558"/>
    <x v="585"/>
    <x v="584"/>
    <x v="579"/>
    <n v="0.36699999999999999"/>
    <x v="549"/>
    <n v="0.13900000000000001"/>
  </r>
  <r>
    <x v="3"/>
    <x v="126"/>
    <x v="6"/>
    <n v="129"/>
    <x v="559"/>
    <x v="586"/>
    <x v="585"/>
    <x v="580"/>
    <n v="0.26"/>
    <x v="513"/>
    <n v="7.6999999999999999E-2"/>
  </r>
  <r>
    <x v="3"/>
    <x v="117"/>
    <x v="8"/>
    <n v="137"/>
    <x v="277"/>
    <x v="587"/>
    <x v="586"/>
    <x v="581"/>
    <n v="1.6E-2"/>
    <x v="476"/>
    <n v="0.13400000000000001"/>
  </r>
  <r>
    <x v="3"/>
    <x v="124"/>
    <x v="8"/>
    <n v="124"/>
    <x v="560"/>
    <x v="588"/>
    <x v="587"/>
    <x v="582"/>
    <n v="0.504"/>
    <x v="560"/>
    <n v="0.35199999999999998"/>
  </r>
  <r>
    <x v="3"/>
    <x v="118"/>
    <x v="4"/>
    <n v="148"/>
    <x v="561"/>
    <x v="589"/>
    <x v="588"/>
    <x v="583"/>
    <n v="2.5000000000000001E-2"/>
    <x v="561"/>
    <n v="0.39200000000000002"/>
  </r>
  <r>
    <x v="3"/>
    <x v="144"/>
    <x v="5"/>
    <n v="120"/>
    <x v="562"/>
    <x v="590"/>
    <x v="589"/>
    <x v="584"/>
    <n v="0.69599999999999995"/>
    <x v="562"/>
    <n v="0.25600000000000001"/>
  </r>
  <r>
    <x v="3"/>
    <x v="119"/>
    <x v="8"/>
    <n v="132"/>
    <x v="563"/>
    <x v="591"/>
    <x v="590"/>
    <x v="585"/>
    <n v="0.312"/>
    <x v="494"/>
    <n v="0.19700000000000001"/>
  </r>
  <r>
    <x v="3"/>
    <x v="151"/>
    <x v="8"/>
    <n v="121"/>
    <x v="564"/>
    <x v="592"/>
    <x v="591"/>
    <x v="586"/>
    <n v="0.312"/>
    <x v="509"/>
    <n v="0.17499999999999999"/>
  </r>
  <r>
    <x v="3"/>
    <x v="129"/>
    <x v="6"/>
    <n v="128"/>
    <x v="565"/>
    <x v="593"/>
    <x v="592"/>
    <x v="587"/>
    <n v="0.375"/>
    <x v="563"/>
    <n v="3.7999999999999999E-2"/>
  </r>
  <r>
    <x v="3"/>
    <x v="123"/>
    <x v="8"/>
    <n v="126"/>
    <x v="267"/>
    <x v="594"/>
    <x v="593"/>
    <x v="588"/>
    <n v="0.129"/>
    <x v="556"/>
    <n v="0.13400000000000001"/>
  </r>
  <r>
    <x v="3"/>
    <x v="130"/>
    <x v="8"/>
    <n v="147"/>
    <x v="150"/>
    <x v="595"/>
    <x v="594"/>
    <x v="589"/>
    <n v="0.53100000000000003"/>
    <x v="564"/>
    <n v="0.21"/>
  </r>
  <r>
    <x v="3"/>
    <x v="127"/>
    <x v="8"/>
    <n v="146"/>
    <x v="566"/>
    <x v="553"/>
    <x v="582"/>
    <x v="590"/>
    <n v="0.55700000000000005"/>
    <x v="565"/>
    <n v="4.2000000000000003E-2"/>
  </r>
  <r>
    <x v="3"/>
    <x v="148"/>
    <x v="8"/>
    <n v="131"/>
    <x v="567"/>
    <x v="596"/>
    <x v="595"/>
    <x v="591"/>
    <n v="0.189"/>
    <x v="566"/>
    <n v="0.18099999999999999"/>
  </r>
  <r>
    <x v="3"/>
    <x v="143"/>
    <x v="8"/>
    <n v="134"/>
    <x v="568"/>
    <x v="597"/>
    <x v="596"/>
    <x v="592"/>
    <n v="0.39"/>
    <x v="555"/>
    <n v="0.17499999999999999"/>
  </r>
  <r>
    <x v="3"/>
    <x v="140"/>
    <x v="8"/>
    <n v="135"/>
    <x v="569"/>
    <x v="598"/>
    <x v="597"/>
    <x v="593"/>
    <n v="0.45"/>
    <x v="491"/>
    <n v="0.25900000000000001"/>
  </r>
  <r>
    <x v="3"/>
    <x v="154"/>
    <x v="8"/>
    <n v="136"/>
    <x v="570"/>
    <x v="599"/>
    <x v="598"/>
    <x v="594"/>
    <n v="0.44"/>
    <x v="567"/>
    <n v="0.16300000000000001"/>
  </r>
  <r>
    <x v="3"/>
    <x v="135"/>
    <x v="3"/>
    <n v="152"/>
    <x v="571"/>
    <x v="600"/>
    <x v="599"/>
    <x v="573"/>
    <n v="0.24399999999999999"/>
    <x v="510"/>
    <n v="8.3000000000000004E-2"/>
  </r>
  <r>
    <x v="3"/>
    <x v="136"/>
    <x v="8"/>
    <n v="142"/>
    <x v="572"/>
    <x v="601"/>
    <x v="600"/>
    <x v="595"/>
    <n v="0"/>
    <x v="491"/>
    <n v="7.9000000000000001E-2"/>
  </r>
  <r>
    <x v="3"/>
    <x v="149"/>
    <x v="8"/>
    <n v="140"/>
    <x v="573"/>
    <x v="602"/>
    <x v="601"/>
    <x v="596"/>
    <n v="0.39400000000000002"/>
    <x v="568"/>
    <n v="0.185"/>
  </r>
  <r>
    <x v="3"/>
    <x v="146"/>
    <x v="8"/>
    <n v="143"/>
    <x v="574"/>
    <x v="603"/>
    <x v="602"/>
    <x v="597"/>
    <n v="0.221"/>
    <x v="569"/>
    <n v="0.155"/>
  </r>
  <r>
    <x v="3"/>
    <x v="162"/>
    <x v="8"/>
    <n v="154"/>
    <x v="575"/>
    <x v="604"/>
    <x v="603"/>
    <x v="598"/>
    <n v="0.112"/>
    <x v="507"/>
    <n v="0.224"/>
  </r>
  <r>
    <x v="3"/>
    <x v="152"/>
    <x v="9"/>
    <n v="145"/>
    <x v="576"/>
    <x v="605"/>
    <x v="604"/>
    <x v="599"/>
    <n v="8.5000000000000006E-2"/>
    <x v="570"/>
    <n v="0.191"/>
  </r>
  <r>
    <x v="3"/>
    <x v="145"/>
    <x v="8"/>
    <n v="153"/>
    <x v="297"/>
    <x v="606"/>
    <x v="605"/>
    <x v="600"/>
    <n v="0.48099999999999998"/>
    <x v="571"/>
    <n v="0.27"/>
  </r>
  <r>
    <x v="3"/>
    <x v="155"/>
    <x v="3"/>
    <n v="150"/>
    <x v="577"/>
    <x v="548"/>
    <x v="606"/>
    <x v="561"/>
    <n v="8.7999999999999995E-2"/>
    <x v="550"/>
    <n v="0.376"/>
  </r>
  <r>
    <x v="3"/>
    <x v="153"/>
    <x v="8"/>
    <n v="151"/>
    <x v="578"/>
    <x v="605"/>
    <x v="570"/>
    <x v="601"/>
    <n v="0.63600000000000001"/>
    <x v="572"/>
    <n v="0.2"/>
  </r>
  <r>
    <x v="3"/>
    <x v="156"/>
    <x v="8"/>
    <n v="156"/>
    <x v="155"/>
    <x v="607"/>
    <x v="607"/>
    <x v="602"/>
    <n v="6.5000000000000002E-2"/>
    <x v="547"/>
    <n v="0.14899999999999999"/>
  </r>
  <r>
    <x v="3"/>
    <x v="157"/>
    <x v="8"/>
    <n v="139"/>
    <x v="579"/>
    <x v="608"/>
    <x v="608"/>
    <x v="603"/>
    <n v="0.434"/>
    <x v="480"/>
    <n v="0.158"/>
  </r>
  <r>
    <x v="3"/>
    <x v="93"/>
    <x v="8"/>
    <n v="123"/>
    <x v="580"/>
    <x v="609"/>
    <x v="609"/>
    <x v="604"/>
    <n v="0.53100000000000003"/>
    <x v="573"/>
    <n v="0.20599999999999999"/>
  </r>
  <r>
    <x v="3"/>
    <x v="96"/>
    <x v="8"/>
    <n v="141"/>
    <x v="581"/>
    <x v="610"/>
    <x v="538"/>
    <x v="605"/>
    <n v="0.42299999999999999"/>
    <x v="574"/>
    <n v="0.11600000000000001"/>
  </r>
  <r>
    <x v="3"/>
    <x v="147"/>
    <x v="8"/>
    <n v="155"/>
    <x v="582"/>
    <x v="611"/>
    <x v="147"/>
    <x v="606"/>
    <n v="0.30499999999999999"/>
    <x v="575"/>
    <n v="0.218"/>
  </r>
  <r>
    <x v="3"/>
    <x v="165"/>
    <x v="10"/>
    <n v="38"/>
    <x v="583"/>
    <x v="612"/>
    <x v="610"/>
    <x v="607"/>
    <n v="0.57499999999999996"/>
    <x v="576"/>
    <n v="0.17100000000000001"/>
  </r>
  <r>
    <x v="3"/>
    <x v="166"/>
    <x v="10"/>
    <n v="58"/>
    <x v="208"/>
    <x v="531"/>
    <x v="611"/>
    <x v="526"/>
    <n v="0.495"/>
    <x v="525"/>
    <n v="0.17899999999999999"/>
  </r>
  <r>
    <x v="4"/>
    <x v="5"/>
    <x v="0"/>
    <n v="1"/>
    <x v="584"/>
    <x v="476"/>
    <x v="612"/>
    <x v="608"/>
    <n v="0.59599999999999997"/>
    <x v="577"/>
    <n v="0.153"/>
  </r>
  <r>
    <x v="4"/>
    <x v="2"/>
    <x v="0"/>
    <n v="2"/>
    <x v="585"/>
    <x v="613"/>
    <x v="477"/>
    <x v="609"/>
    <n v="0.59199999999999997"/>
    <x v="578"/>
    <n v="0.252"/>
  </r>
  <r>
    <x v="4"/>
    <x v="0"/>
    <x v="0"/>
    <n v="6"/>
    <x v="586"/>
    <x v="614"/>
    <x v="613"/>
    <x v="610"/>
    <n v="0.57199999999999995"/>
    <x v="579"/>
    <n v="0.26300000000000001"/>
  </r>
  <r>
    <x v="4"/>
    <x v="1"/>
    <x v="0"/>
    <n v="4"/>
    <x v="587"/>
    <x v="615"/>
    <x v="614"/>
    <x v="611"/>
    <n v="0.59099999999999997"/>
    <x v="580"/>
    <n v="0.35399999999999998"/>
  </r>
  <r>
    <x v="4"/>
    <x v="3"/>
    <x v="0"/>
    <n v="3"/>
    <x v="588"/>
    <x v="616"/>
    <x v="471"/>
    <x v="612"/>
    <n v="0.60299999999999998"/>
    <x v="581"/>
    <n v="0.27100000000000002"/>
  </r>
  <r>
    <x v="4"/>
    <x v="6"/>
    <x v="0"/>
    <n v="5"/>
    <x v="589"/>
    <x v="617"/>
    <x v="523"/>
    <x v="613"/>
    <n v="0.55700000000000005"/>
    <x v="582"/>
    <n v="0.32200000000000001"/>
  </r>
  <r>
    <x v="4"/>
    <x v="4"/>
    <x v="1"/>
    <n v="9"/>
    <x v="10"/>
    <x v="497"/>
    <x v="615"/>
    <x v="614"/>
    <n v="0.58399999999999996"/>
    <x v="583"/>
    <n v="0.28499999999999998"/>
  </r>
  <r>
    <x v="4"/>
    <x v="7"/>
    <x v="0"/>
    <n v="7"/>
    <x v="590"/>
    <x v="618"/>
    <x v="616"/>
    <x v="615"/>
    <n v="0.57399999999999995"/>
    <x v="584"/>
    <n v="0.26700000000000002"/>
  </r>
  <r>
    <x v="4"/>
    <x v="8"/>
    <x v="2"/>
    <n v="8"/>
    <x v="591"/>
    <x v="619"/>
    <x v="617"/>
    <x v="611"/>
    <n v="0.58499999999999996"/>
    <x v="585"/>
    <n v="0.33"/>
  </r>
  <r>
    <x v="4"/>
    <x v="9"/>
    <x v="2"/>
    <n v="11"/>
    <x v="592"/>
    <x v="620"/>
    <x v="618"/>
    <x v="616"/>
    <n v="0.55700000000000005"/>
    <x v="586"/>
    <n v="0.33200000000000002"/>
  </r>
  <r>
    <x v="4"/>
    <x v="12"/>
    <x v="0"/>
    <n v="10"/>
    <x v="593"/>
    <x v="621"/>
    <x v="619"/>
    <x v="617"/>
    <n v="0.53200000000000003"/>
    <x v="587"/>
    <n v="0.24399999999999999"/>
  </r>
  <r>
    <x v="4"/>
    <x v="10"/>
    <x v="3"/>
    <n v="13"/>
    <x v="461"/>
    <x v="622"/>
    <x v="620"/>
    <x v="618"/>
    <n v="0.371"/>
    <x v="588"/>
    <n v="0.26100000000000001"/>
  </r>
  <r>
    <x v="4"/>
    <x v="11"/>
    <x v="4"/>
    <n v="12"/>
    <x v="594"/>
    <x v="623"/>
    <x v="553"/>
    <x v="619"/>
    <n v="0.55800000000000005"/>
    <x v="589"/>
    <n v="0.14399999999999999"/>
  </r>
  <r>
    <x v="4"/>
    <x v="14"/>
    <x v="1"/>
    <n v="19"/>
    <x v="595"/>
    <x v="624"/>
    <x v="621"/>
    <x v="466"/>
    <n v="0.45400000000000001"/>
    <x v="590"/>
    <n v="0.28000000000000003"/>
  </r>
  <r>
    <x v="4"/>
    <x v="16"/>
    <x v="0"/>
    <n v="14"/>
    <x v="596"/>
    <x v="625"/>
    <x v="522"/>
    <x v="620"/>
    <n v="0.52600000000000002"/>
    <x v="591"/>
    <n v="0.19400000000000001"/>
  </r>
  <r>
    <x v="4"/>
    <x v="13"/>
    <x v="4"/>
    <n v="23"/>
    <x v="597"/>
    <x v="626"/>
    <x v="622"/>
    <x v="469"/>
    <n v="0.433"/>
    <x v="592"/>
    <n v="7.3999999999999996E-2"/>
  </r>
  <r>
    <x v="4"/>
    <x v="20"/>
    <x v="0"/>
    <n v="15"/>
    <x v="598"/>
    <x v="627"/>
    <x v="502"/>
    <x v="609"/>
    <n v="0.45"/>
    <x v="593"/>
    <n v="0.34799999999999998"/>
  </r>
  <r>
    <x v="4"/>
    <x v="25"/>
    <x v="0"/>
    <n v="17"/>
    <x v="599"/>
    <x v="628"/>
    <x v="521"/>
    <x v="621"/>
    <n v="0.495"/>
    <x v="594"/>
    <n v="0.26100000000000001"/>
  </r>
  <r>
    <x v="4"/>
    <x v="15"/>
    <x v="4"/>
    <n v="32"/>
    <x v="600"/>
    <x v="629"/>
    <x v="499"/>
    <x v="622"/>
    <n v="0.39"/>
    <x v="595"/>
    <n v="9.9000000000000005E-2"/>
  </r>
  <r>
    <x v="4"/>
    <x v="17"/>
    <x v="0"/>
    <n v="16"/>
    <x v="601"/>
    <x v="630"/>
    <x v="623"/>
    <x v="613"/>
    <n v="0.51600000000000001"/>
    <x v="596"/>
    <n v="0.29799999999999999"/>
  </r>
  <r>
    <x v="4"/>
    <x v="18"/>
    <x v="0"/>
    <n v="18"/>
    <x v="602"/>
    <x v="631"/>
    <x v="480"/>
    <x v="608"/>
    <n v="0.47299999999999998"/>
    <x v="597"/>
    <n v="0.16"/>
  </r>
  <r>
    <x v="4"/>
    <x v="30"/>
    <x v="6"/>
    <n v="20"/>
    <x v="603"/>
    <x v="632"/>
    <x v="616"/>
    <x v="623"/>
    <n v="0.45700000000000002"/>
    <x v="598"/>
    <n v="4.5999999999999999E-2"/>
  </r>
  <r>
    <x v="4"/>
    <x v="23"/>
    <x v="5"/>
    <n v="34"/>
    <x v="604"/>
    <x v="633"/>
    <x v="624"/>
    <x v="624"/>
    <n v="0.55600000000000005"/>
    <x v="599"/>
    <n v="0.27100000000000002"/>
  </r>
  <r>
    <x v="4"/>
    <x v="19"/>
    <x v="3"/>
    <n v="21"/>
    <x v="605"/>
    <x v="634"/>
    <x v="625"/>
    <x v="625"/>
    <n v="0.59799999999999998"/>
    <x v="600"/>
    <n v="0.26200000000000001"/>
  </r>
  <r>
    <x v="4"/>
    <x v="36"/>
    <x v="0"/>
    <n v="22"/>
    <x v="606"/>
    <x v="635"/>
    <x v="487"/>
    <x v="613"/>
    <n v="0.56399999999999995"/>
    <x v="601"/>
    <n v="0.375"/>
  </r>
  <r>
    <x v="4"/>
    <x v="26"/>
    <x v="4"/>
    <n v="26"/>
    <x v="607"/>
    <x v="636"/>
    <x v="545"/>
    <x v="623"/>
    <n v="0.35699999999999998"/>
    <x v="602"/>
    <n v="0.187"/>
  </r>
  <r>
    <x v="4"/>
    <x v="22"/>
    <x v="4"/>
    <n v="108"/>
    <x v="543"/>
    <x v="499"/>
    <x v="626"/>
    <x v="626"/>
    <n v="0.154"/>
    <x v="603"/>
    <n v="6.4000000000000001E-2"/>
  </r>
  <r>
    <x v="4"/>
    <x v="24"/>
    <x v="4"/>
    <n v="31"/>
    <x v="608"/>
    <x v="637"/>
    <x v="627"/>
    <x v="475"/>
    <n v="0.51600000000000001"/>
    <x v="604"/>
    <n v="0.109"/>
  </r>
  <r>
    <x v="4"/>
    <x v="28"/>
    <x v="0"/>
    <n v="24"/>
    <x v="609"/>
    <x v="485"/>
    <x v="628"/>
    <x v="627"/>
    <n v="0.436"/>
    <x v="605"/>
    <n v="0.111"/>
  </r>
  <r>
    <x v="4"/>
    <x v="29"/>
    <x v="4"/>
    <n v="47"/>
    <x v="610"/>
    <x v="638"/>
    <x v="629"/>
    <x v="628"/>
    <n v="0.47099999999999997"/>
    <x v="606"/>
    <n v="6.6000000000000003E-2"/>
  </r>
  <r>
    <x v="4"/>
    <x v="37"/>
    <x v="7"/>
    <n v="25"/>
    <x v="611"/>
    <x v="639"/>
    <x v="630"/>
    <x v="470"/>
    <n v="0.35099999999999998"/>
    <x v="607"/>
    <n v="0.24199999999999999"/>
  </r>
  <r>
    <x v="4"/>
    <x v="31"/>
    <x v="4"/>
    <n v="33"/>
    <x v="612"/>
    <x v="640"/>
    <x v="631"/>
    <x v="478"/>
    <n v="0.52300000000000002"/>
    <x v="608"/>
    <n v="0.127"/>
  </r>
  <r>
    <x v="4"/>
    <x v="42"/>
    <x v="4"/>
    <n v="27"/>
    <x v="613"/>
    <x v="641"/>
    <x v="632"/>
    <x v="629"/>
    <n v="0.53500000000000003"/>
    <x v="609"/>
    <n v="0.17499999999999999"/>
  </r>
  <r>
    <x v="4"/>
    <x v="32"/>
    <x v="4"/>
    <n v="43"/>
    <x v="614"/>
    <x v="534"/>
    <x v="568"/>
    <x v="630"/>
    <n v="0.47"/>
    <x v="610"/>
    <n v="9.9000000000000005E-2"/>
  </r>
  <r>
    <x v="4"/>
    <x v="34"/>
    <x v="3"/>
    <n v="28"/>
    <x v="190"/>
    <x v="642"/>
    <x v="633"/>
    <x v="631"/>
    <n v="0.439"/>
    <x v="611"/>
    <n v="0.08"/>
  </r>
  <r>
    <x v="4"/>
    <x v="27"/>
    <x v="3"/>
    <n v="29"/>
    <x v="479"/>
    <x v="643"/>
    <x v="634"/>
    <x v="632"/>
    <n v="0.55500000000000005"/>
    <x v="612"/>
    <n v="0.22"/>
  </r>
  <r>
    <x v="4"/>
    <x v="33"/>
    <x v="5"/>
    <n v="52"/>
    <x v="615"/>
    <x v="644"/>
    <x v="635"/>
    <x v="633"/>
    <n v="0.55700000000000005"/>
    <x v="613"/>
    <n v="0.35899999999999999"/>
  </r>
  <r>
    <x v="4"/>
    <x v="35"/>
    <x v="0"/>
    <n v="30"/>
    <x v="616"/>
    <x v="645"/>
    <x v="636"/>
    <x v="634"/>
    <n v="0.36199999999999999"/>
    <x v="614"/>
    <n v="0.153"/>
  </r>
  <r>
    <x v="4"/>
    <x v="67"/>
    <x v="3"/>
    <n v="88"/>
    <x v="617"/>
    <x v="646"/>
    <x v="637"/>
    <x v="548"/>
    <n v="8.5999999999999993E-2"/>
    <x v="615"/>
    <n v="7.2999999999999995E-2"/>
  </r>
  <r>
    <x v="4"/>
    <x v="41"/>
    <x v="4"/>
    <n v="35"/>
    <x v="618"/>
    <x v="647"/>
    <x v="638"/>
    <x v="635"/>
    <n v="0.43"/>
    <x v="616"/>
    <n v="9.2999999999999999E-2"/>
  </r>
  <r>
    <x v="4"/>
    <x v="49"/>
    <x v="0"/>
    <n v="36"/>
    <x v="619"/>
    <x v="513"/>
    <x v="474"/>
    <x v="614"/>
    <n v="0.23100000000000001"/>
    <x v="617"/>
    <n v="0.158"/>
  </r>
  <r>
    <x v="4"/>
    <x v="48"/>
    <x v="3"/>
    <n v="37"/>
    <x v="620"/>
    <x v="648"/>
    <x v="639"/>
    <x v="632"/>
    <n v="0.53600000000000003"/>
    <x v="618"/>
    <n v="0.255"/>
  </r>
  <r>
    <x v="4"/>
    <x v="38"/>
    <x v="3"/>
    <n v="51"/>
    <x v="621"/>
    <x v="649"/>
    <x v="509"/>
    <x v="488"/>
    <n v="0.49299999999999999"/>
    <x v="607"/>
    <n v="0.14199999999999999"/>
  </r>
  <r>
    <x v="4"/>
    <x v="44"/>
    <x v="6"/>
    <n v="38"/>
    <x v="622"/>
    <x v="650"/>
    <x v="480"/>
    <x v="628"/>
    <n v="0.33400000000000002"/>
    <x v="619"/>
    <n v="0.121"/>
  </r>
  <r>
    <x v="4"/>
    <x v="59"/>
    <x v="6"/>
    <n v="40"/>
    <x v="623"/>
    <x v="651"/>
    <x v="494"/>
    <x v="487"/>
    <n v="0.48299999999999998"/>
    <x v="606"/>
    <n v="0.11700000000000001"/>
  </r>
  <r>
    <x v="4"/>
    <x v="43"/>
    <x v="6"/>
    <n v="41"/>
    <x v="624"/>
    <x v="652"/>
    <x v="640"/>
    <x v="636"/>
    <n v="0.63100000000000001"/>
    <x v="620"/>
    <n v="0.32200000000000001"/>
  </r>
  <r>
    <x v="4"/>
    <x v="55"/>
    <x v="6"/>
    <n v="42"/>
    <x v="625"/>
    <x v="653"/>
    <x v="563"/>
    <x v="637"/>
    <n v="0.29099999999999998"/>
    <x v="621"/>
    <n v="4.2999999999999997E-2"/>
  </r>
  <r>
    <x v="4"/>
    <x v="54"/>
    <x v="6"/>
    <n v="44"/>
    <x v="626"/>
    <x v="654"/>
    <x v="641"/>
    <x v="638"/>
    <n v="0.56399999999999995"/>
    <x v="622"/>
    <n v="0.14399999999999999"/>
  </r>
  <r>
    <x v="4"/>
    <x v="60"/>
    <x v="5"/>
    <n v="80"/>
    <x v="627"/>
    <x v="655"/>
    <x v="642"/>
    <x v="633"/>
    <n v="0.50800000000000001"/>
    <x v="623"/>
    <n v="0.26"/>
  </r>
  <r>
    <x v="4"/>
    <x v="56"/>
    <x v="4"/>
    <n v="45"/>
    <x v="490"/>
    <x v="656"/>
    <x v="643"/>
    <x v="639"/>
    <n v="0.435"/>
    <x v="624"/>
    <n v="0.2"/>
  </r>
  <r>
    <x v="4"/>
    <x v="68"/>
    <x v="6"/>
    <n v="46"/>
    <x v="628"/>
    <x v="657"/>
    <x v="644"/>
    <x v="550"/>
    <n v="0.48899999999999999"/>
    <x v="625"/>
    <n v="0.26200000000000001"/>
  </r>
  <r>
    <x v="4"/>
    <x v="45"/>
    <x v="7"/>
    <n v="58"/>
    <x v="629"/>
    <x v="658"/>
    <x v="645"/>
    <x v="640"/>
    <n v="0.44500000000000001"/>
    <x v="626"/>
    <n v="6.9000000000000006E-2"/>
  </r>
  <r>
    <x v="4"/>
    <x v="46"/>
    <x v="7"/>
    <n v="54"/>
    <x v="630"/>
    <x v="478"/>
    <x v="519"/>
    <x v="616"/>
    <n v="0.159"/>
    <x v="602"/>
    <n v="0.17499999999999999"/>
  </r>
  <r>
    <x v="4"/>
    <x v="47"/>
    <x v="4"/>
    <n v="50"/>
    <x v="631"/>
    <x v="659"/>
    <x v="534"/>
    <x v="467"/>
    <n v="0.498"/>
    <x v="627"/>
    <n v="0.126"/>
  </r>
  <r>
    <x v="4"/>
    <x v="85"/>
    <x v="6"/>
    <n v="48"/>
    <x v="632"/>
    <x v="660"/>
    <x v="644"/>
    <x v="625"/>
    <n v="0.46200000000000002"/>
    <x v="628"/>
    <n v="8.3000000000000004E-2"/>
  </r>
  <r>
    <x v="4"/>
    <x v="66"/>
    <x v="0"/>
    <n v="49"/>
    <x v="633"/>
    <x v="661"/>
    <x v="518"/>
    <x v="641"/>
    <n v="0.40600000000000003"/>
    <x v="629"/>
    <n v="0.19"/>
  </r>
  <r>
    <x v="4"/>
    <x v="53"/>
    <x v="6"/>
    <n v="60"/>
    <x v="634"/>
    <x v="662"/>
    <x v="646"/>
    <x v="549"/>
    <n v="0.41"/>
    <x v="630"/>
    <n v="0.14599999999999999"/>
  </r>
  <r>
    <x v="4"/>
    <x v="50"/>
    <x v="4"/>
    <n v="61"/>
    <x v="635"/>
    <x v="663"/>
    <x v="647"/>
    <x v="642"/>
    <n v="0.51100000000000001"/>
    <x v="631"/>
    <n v="0.13700000000000001"/>
  </r>
  <r>
    <x v="4"/>
    <x v="51"/>
    <x v="6"/>
    <n v="71"/>
    <x v="636"/>
    <x v="664"/>
    <x v="648"/>
    <x v="643"/>
    <n v="0.245"/>
    <x v="72"/>
    <n v="0.18099999999999999"/>
  </r>
  <r>
    <x v="4"/>
    <x v="63"/>
    <x v="6"/>
    <n v="68"/>
    <x v="215"/>
    <x v="665"/>
    <x v="649"/>
    <x v="517"/>
    <n v="0.33400000000000002"/>
    <x v="632"/>
    <n v="8.2000000000000003E-2"/>
  </r>
  <r>
    <x v="4"/>
    <x v="88"/>
    <x v="6"/>
    <n v="53"/>
    <x v="637"/>
    <x v="666"/>
    <x v="631"/>
    <x v="644"/>
    <n v="0.26400000000000001"/>
    <x v="631"/>
    <n v="7.4999999999999997E-2"/>
  </r>
  <r>
    <x v="4"/>
    <x v="52"/>
    <x v="4"/>
    <n v="63"/>
    <x v="213"/>
    <x v="535"/>
    <x v="619"/>
    <x v="645"/>
    <n v="0.51400000000000001"/>
    <x v="633"/>
    <n v="0.184"/>
  </r>
  <r>
    <x v="4"/>
    <x v="72"/>
    <x v="6"/>
    <n v="55"/>
    <x v="638"/>
    <x v="667"/>
    <x v="650"/>
    <x v="466"/>
    <n v="0.495"/>
    <x v="634"/>
    <n v="0.10299999999999999"/>
  </r>
  <r>
    <x v="4"/>
    <x v="64"/>
    <x v="4"/>
    <n v="56"/>
    <x v="50"/>
    <x v="668"/>
    <x v="651"/>
    <x v="646"/>
    <n v="0.49"/>
    <x v="613"/>
    <n v="0.107"/>
  </r>
  <r>
    <x v="4"/>
    <x v="58"/>
    <x v="6"/>
    <n v="81"/>
    <x v="639"/>
    <x v="669"/>
    <x v="631"/>
    <x v="635"/>
    <n v="0.23499999999999999"/>
    <x v="635"/>
    <n v="9.4E-2"/>
  </r>
  <r>
    <x v="4"/>
    <x v="70"/>
    <x v="8"/>
    <n v="57"/>
    <x v="640"/>
    <x v="670"/>
    <x v="652"/>
    <x v="647"/>
    <n v="0.498"/>
    <x v="636"/>
    <n v="0.215"/>
  </r>
  <r>
    <x v="4"/>
    <x v="57"/>
    <x v="4"/>
    <n v="65"/>
    <x v="641"/>
    <x v="499"/>
    <x v="653"/>
    <x v="486"/>
    <n v="0.45500000000000002"/>
    <x v="637"/>
    <n v="8.3000000000000004E-2"/>
  </r>
  <r>
    <x v="4"/>
    <x v="104"/>
    <x v="4"/>
    <n v="59"/>
    <x v="642"/>
    <x v="568"/>
    <x v="654"/>
    <x v="633"/>
    <n v="0.50700000000000001"/>
    <x v="609"/>
    <n v="0.246"/>
  </r>
  <r>
    <x v="4"/>
    <x v="69"/>
    <x v="6"/>
    <n v="87"/>
    <x v="643"/>
    <x v="671"/>
    <x v="502"/>
    <x v="491"/>
    <n v="0.39400000000000002"/>
    <x v="613"/>
    <n v="0.24399999999999999"/>
  </r>
  <r>
    <x v="4"/>
    <x v="103"/>
    <x v="6"/>
    <n v="62"/>
    <x v="644"/>
    <x v="672"/>
    <x v="568"/>
    <x v="633"/>
    <n v="0.19900000000000001"/>
    <x v="638"/>
    <n v="8.1000000000000003E-2"/>
  </r>
  <r>
    <x v="4"/>
    <x v="62"/>
    <x v="3"/>
    <n v="72"/>
    <x v="645"/>
    <x v="673"/>
    <x v="498"/>
    <x v="648"/>
    <n v="0.41599999999999998"/>
    <x v="639"/>
    <n v="0.13300000000000001"/>
  </r>
  <r>
    <x v="4"/>
    <x v="61"/>
    <x v="6"/>
    <n v="75"/>
    <x v="646"/>
    <x v="674"/>
    <x v="655"/>
    <x v="470"/>
    <n v="0.29599999999999999"/>
    <x v="640"/>
    <n v="0.11899999999999999"/>
  </r>
  <r>
    <x v="4"/>
    <x v="87"/>
    <x v="0"/>
    <n v="66"/>
    <x v="647"/>
    <x v="655"/>
    <x v="656"/>
    <x v="613"/>
    <n v="0.50800000000000001"/>
    <x v="641"/>
    <n v="4.7E-2"/>
  </r>
  <r>
    <x v="4"/>
    <x v="80"/>
    <x v="9"/>
    <n v="67"/>
    <x v="648"/>
    <x v="675"/>
    <x v="657"/>
    <x v="649"/>
    <n v="0.313"/>
    <x v="642"/>
    <n v="0.22"/>
  </r>
  <r>
    <x v="4"/>
    <x v="89"/>
    <x v="5"/>
    <n v="69"/>
    <x v="649"/>
    <x v="519"/>
    <x v="658"/>
    <x v="491"/>
    <n v="0.55800000000000005"/>
    <x v="643"/>
    <n v="0.11700000000000001"/>
  </r>
  <r>
    <x v="4"/>
    <x v="86"/>
    <x v="6"/>
    <n v="70"/>
    <x v="650"/>
    <x v="629"/>
    <x v="659"/>
    <x v="486"/>
    <n v="0.28199999999999997"/>
    <x v="125"/>
    <n v="0.13700000000000001"/>
  </r>
  <r>
    <x v="4"/>
    <x v="71"/>
    <x v="7"/>
    <n v="76"/>
    <x v="517"/>
    <x v="676"/>
    <x v="660"/>
    <x v="650"/>
    <n v="0.44"/>
    <x v="644"/>
    <n v="0.25800000000000001"/>
  </r>
  <r>
    <x v="4"/>
    <x v="160"/>
    <x v="8"/>
    <n v="112"/>
    <x v="651"/>
    <x v="119"/>
    <x v="661"/>
    <x v="651"/>
    <n v="0.55900000000000005"/>
    <x v="645"/>
    <n v="0.24299999999999999"/>
  </r>
  <r>
    <x v="4"/>
    <x v="82"/>
    <x v="6"/>
    <n v="73"/>
    <x v="652"/>
    <x v="677"/>
    <x v="662"/>
    <x v="632"/>
    <n v="0.19700000000000001"/>
    <x v="633"/>
    <n v="0.14199999999999999"/>
  </r>
  <r>
    <x v="4"/>
    <x v="75"/>
    <x v="3"/>
    <n v="79"/>
    <x v="653"/>
    <x v="665"/>
    <x v="663"/>
    <x v="488"/>
    <n v="0.19500000000000001"/>
    <x v="646"/>
    <n v="8.3000000000000004E-2"/>
  </r>
  <r>
    <x v="4"/>
    <x v="105"/>
    <x v="6"/>
    <n v="74"/>
    <x v="654"/>
    <x v="588"/>
    <x v="664"/>
    <x v="652"/>
    <n v="0.38900000000000001"/>
    <x v="647"/>
    <n v="0.23"/>
  </r>
  <r>
    <x v="4"/>
    <x v="73"/>
    <x v="5"/>
    <n v="92"/>
    <x v="81"/>
    <x v="678"/>
    <x v="665"/>
    <x v="653"/>
    <n v="0.49099999999999999"/>
    <x v="613"/>
    <n v="0.498"/>
  </r>
  <r>
    <x v="4"/>
    <x v="81"/>
    <x v="3"/>
    <n v="101"/>
    <x v="655"/>
    <x v="679"/>
    <x v="666"/>
    <x v="654"/>
    <n v="0.38300000000000001"/>
    <x v="648"/>
    <n v="0.11"/>
  </r>
  <r>
    <x v="4"/>
    <x v="74"/>
    <x v="5"/>
    <n v="94"/>
    <x v="656"/>
    <x v="680"/>
    <x v="667"/>
    <x v="655"/>
    <n v="0.54300000000000004"/>
    <x v="592"/>
    <n v="0.14699999999999999"/>
  </r>
  <r>
    <x v="4"/>
    <x v="79"/>
    <x v="6"/>
    <n v="90"/>
    <x v="657"/>
    <x v="681"/>
    <x v="668"/>
    <x v="656"/>
    <n v="0.35099999999999998"/>
    <x v="600"/>
    <n v="3.5000000000000003E-2"/>
  </r>
  <r>
    <x v="4"/>
    <x v="97"/>
    <x v="4"/>
    <n v="77"/>
    <x v="658"/>
    <x v="682"/>
    <x v="533"/>
    <x v="169"/>
    <n v="0.497"/>
    <x v="649"/>
    <n v="0.113"/>
  </r>
  <r>
    <x v="4"/>
    <x v="83"/>
    <x v="7"/>
    <n v="93"/>
    <x v="659"/>
    <x v="683"/>
    <x v="600"/>
    <x v="657"/>
    <n v="0.52100000000000002"/>
    <x v="650"/>
    <n v="5.8000000000000003E-2"/>
  </r>
  <r>
    <x v="4"/>
    <x v="76"/>
    <x v="6"/>
    <n v="86"/>
    <x v="660"/>
    <x v="684"/>
    <x v="494"/>
    <x v="658"/>
    <n v="0.50800000000000001"/>
    <x v="651"/>
    <n v="0.3"/>
  </r>
  <r>
    <x v="4"/>
    <x v="78"/>
    <x v="9"/>
    <n v="95"/>
    <x v="528"/>
    <x v="685"/>
    <x v="669"/>
    <x v="659"/>
    <n v="0.45700000000000002"/>
    <x v="612"/>
    <n v="0.37"/>
  </r>
  <r>
    <x v="4"/>
    <x v="95"/>
    <x v="6"/>
    <n v="78"/>
    <x v="661"/>
    <x v="686"/>
    <x v="670"/>
    <x v="660"/>
    <n v="0.21199999999999999"/>
    <x v="625"/>
    <n v="0.26300000000000001"/>
  </r>
  <r>
    <x v="4"/>
    <x v="77"/>
    <x v="8"/>
    <n v="85"/>
    <x v="662"/>
    <x v="687"/>
    <x v="671"/>
    <x v="661"/>
    <n v="0.42599999999999999"/>
    <x v="629"/>
    <n v="0.215"/>
  </r>
  <r>
    <x v="4"/>
    <x v="101"/>
    <x v="0"/>
    <n v="82"/>
    <x v="663"/>
    <x v="688"/>
    <x v="672"/>
    <x v="613"/>
    <n v="6.7000000000000004E-2"/>
    <x v="610"/>
    <n v="0"/>
  </r>
  <r>
    <x v="4"/>
    <x v="91"/>
    <x v="3"/>
    <n v="89"/>
    <x v="657"/>
    <x v="689"/>
    <x v="673"/>
    <x v="662"/>
    <n v="0.41799999999999998"/>
    <x v="652"/>
    <n v="3.5999999999999997E-2"/>
  </r>
  <r>
    <x v="4"/>
    <x v="99"/>
    <x v="7"/>
    <n v="83"/>
    <x v="664"/>
    <x v="690"/>
    <x v="674"/>
    <x v="663"/>
    <n v="0.317"/>
    <x v="653"/>
    <n v="0.23499999999999999"/>
  </r>
  <r>
    <x v="4"/>
    <x v="84"/>
    <x v="8"/>
    <n v="138"/>
    <x v="665"/>
    <x v="691"/>
    <x v="675"/>
    <x v="664"/>
    <n v="0.43099999999999999"/>
    <x v="627"/>
    <n v="0.247"/>
  </r>
  <r>
    <x v="4"/>
    <x v="102"/>
    <x v="3"/>
    <n v="91"/>
    <x v="666"/>
    <x v="692"/>
    <x v="676"/>
    <x v="654"/>
    <n v="0.216"/>
    <x v="637"/>
    <n v="0.16600000000000001"/>
  </r>
  <r>
    <x v="4"/>
    <x v="94"/>
    <x v="6"/>
    <n v="107"/>
    <x v="667"/>
    <x v="693"/>
    <x v="677"/>
    <x v="466"/>
    <n v="0.38300000000000001"/>
    <x v="637"/>
    <n v="0.17799999999999999"/>
  </r>
  <r>
    <x v="4"/>
    <x v="132"/>
    <x v="8"/>
    <n v="96"/>
    <x v="668"/>
    <x v="590"/>
    <x v="678"/>
    <x v="665"/>
    <n v="0.38100000000000001"/>
    <x v="654"/>
    <n v="0.187"/>
  </r>
  <r>
    <x v="4"/>
    <x v="106"/>
    <x v="3"/>
    <n v="124"/>
    <x v="669"/>
    <x v="694"/>
    <x v="679"/>
    <x v="654"/>
    <n v="0.16700000000000001"/>
    <x v="213"/>
    <n v="5.8999999999999997E-2"/>
  </r>
  <r>
    <x v="4"/>
    <x v="133"/>
    <x v="6"/>
    <n v="97"/>
    <x v="670"/>
    <x v="638"/>
    <x v="680"/>
    <x v="654"/>
    <n v="0.311"/>
    <x v="655"/>
    <n v="8.1000000000000003E-2"/>
  </r>
  <r>
    <x v="4"/>
    <x v="113"/>
    <x v="8"/>
    <n v="98"/>
    <x v="246"/>
    <x v="695"/>
    <x v="681"/>
    <x v="666"/>
    <n v="0.38100000000000001"/>
    <x v="656"/>
    <n v="0.245"/>
  </r>
  <r>
    <x v="4"/>
    <x v="150"/>
    <x v="8"/>
    <n v="99"/>
    <x v="671"/>
    <x v="696"/>
    <x v="682"/>
    <x v="667"/>
    <n v="0.35199999999999998"/>
    <x v="657"/>
    <n v="0.154"/>
  </r>
  <r>
    <x v="4"/>
    <x v="98"/>
    <x v="5"/>
    <n v="105"/>
    <x v="672"/>
    <x v="697"/>
    <x v="683"/>
    <x v="668"/>
    <n v="0.54700000000000004"/>
    <x v="658"/>
    <n v="0.26600000000000001"/>
  </r>
  <r>
    <x v="4"/>
    <x v="120"/>
    <x v="9"/>
    <n v="100"/>
    <x v="673"/>
    <x v="698"/>
    <x v="684"/>
    <x v="669"/>
    <n v="0.439"/>
    <x v="659"/>
    <n v="0.28499999999999998"/>
  </r>
  <r>
    <x v="4"/>
    <x v="109"/>
    <x v="3"/>
    <n v="117"/>
    <x v="674"/>
    <x v="699"/>
    <x v="685"/>
    <x v="548"/>
    <n v="0.30499999999999999"/>
    <x v="660"/>
    <n v="0.27"/>
  </r>
  <r>
    <x v="4"/>
    <x v="154"/>
    <x v="8"/>
    <n v="102"/>
    <x v="675"/>
    <x v="700"/>
    <x v="686"/>
    <x v="670"/>
    <n v="0.34899999999999998"/>
    <x v="588"/>
    <n v="0.17499999999999999"/>
  </r>
  <r>
    <x v="4"/>
    <x v="138"/>
    <x v="8"/>
    <n v="103"/>
    <x v="676"/>
    <x v="701"/>
    <x v="687"/>
    <x v="516"/>
    <n v="0.372"/>
    <x v="589"/>
    <n v="0.105"/>
  </r>
  <r>
    <x v="4"/>
    <x v="142"/>
    <x v="8"/>
    <n v="104"/>
    <x v="677"/>
    <x v="702"/>
    <x v="688"/>
    <x v="671"/>
    <n v="0.29499999999999998"/>
    <x v="213"/>
    <n v="4.2999999999999997E-2"/>
  </r>
  <r>
    <x v="4"/>
    <x v="107"/>
    <x v="3"/>
    <n v="110"/>
    <x v="678"/>
    <x v="523"/>
    <x v="689"/>
    <x v="575"/>
    <n v="0.22500000000000001"/>
    <x v="661"/>
    <n v="0.10299999999999999"/>
  </r>
  <r>
    <x v="4"/>
    <x v="112"/>
    <x v="8"/>
    <n v="106"/>
    <x v="679"/>
    <x v="499"/>
    <x v="690"/>
    <x v="672"/>
    <n v="0.38900000000000001"/>
    <x v="213"/>
    <n v="0.13"/>
  </r>
  <r>
    <x v="4"/>
    <x v="108"/>
    <x v="9"/>
    <n v="125"/>
    <x v="549"/>
    <x v="557"/>
    <x v="691"/>
    <x v="658"/>
    <n v="0.52700000000000002"/>
    <x v="662"/>
    <n v="0.16600000000000001"/>
  </r>
  <r>
    <x v="4"/>
    <x v="122"/>
    <x v="8"/>
    <n v="129"/>
    <x v="680"/>
    <x v="703"/>
    <x v="692"/>
    <x v="673"/>
    <n v="0.309"/>
    <x v="663"/>
    <n v="0.252"/>
  </r>
  <r>
    <x v="4"/>
    <x v="144"/>
    <x v="5"/>
    <n v="109"/>
    <x v="681"/>
    <x v="704"/>
    <x v="693"/>
    <x v="674"/>
    <n v="0.60899999999999999"/>
    <x v="664"/>
    <n v="0.23200000000000001"/>
  </r>
  <r>
    <x v="4"/>
    <x v="111"/>
    <x v="3"/>
    <n v="126"/>
    <x v="682"/>
    <x v="681"/>
    <x v="694"/>
    <x v="675"/>
    <n v="0.24099999999999999"/>
    <x v="659"/>
    <n v="0.14799999999999999"/>
  </r>
  <r>
    <x v="4"/>
    <x v="161"/>
    <x v="8"/>
    <n v="113"/>
    <x v="683"/>
    <x v="705"/>
    <x v="634"/>
    <x v="676"/>
    <n v="0.40100000000000002"/>
    <x v="602"/>
    <n v="7.0000000000000007E-2"/>
  </r>
  <r>
    <x v="4"/>
    <x v="141"/>
    <x v="8"/>
    <n v="111"/>
    <x v="109"/>
    <x v="706"/>
    <x v="695"/>
    <x v="671"/>
    <n v="0.29199999999999998"/>
    <x v="665"/>
    <n v="0.153"/>
  </r>
  <r>
    <x v="4"/>
    <x v="121"/>
    <x v="8"/>
    <n v="134"/>
    <x v="684"/>
    <x v="707"/>
    <x v="696"/>
    <x v="677"/>
    <n v="0.34399999999999997"/>
    <x v="650"/>
    <n v="0.20899999999999999"/>
  </r>
  <r>
    <x v="4"/>
    <x v="110"/>
    <x v="6"/>
    <n v="133"/>
    <x v="126"/>
    <x v="708"/>
    <x v="697"/>
    <x v="643"/>
    <n v="0.17799999999999999"/>
    <x v="666"/>
    <n v="0.187"/>
  </r>
  <r>
    <x v="4"/>
    <x v="131"/>
    <x v="9"/>
    <n v="130"/>
    <x v="685"/>
    <x v="709"/>
    <x v="544"/>
    <x v="646"/>
    <n v="0.47"/>
    <x v="603"/>
    <n v="0.24399999999999999"/>
  </r>
  <r>
    <x v="4"/>
    <x v="143"/>
    <x v="8"/>
    <n v="114"/>
    <x v="686"/>
    <x v="710"/>
    <x v="698"/>
    <x v="678"/>
    <n v="0.318"/>
    <x v="667"/>
    <n v="0.188"/>
  </r>
  <r>
    <x v="4"/>
    <x v="116"/>
    <x v="9"/>
    <n v="140"/>
    <x v="687"/>
    <x v="711"/>
    <x v="699"/>
    <x v="679"/>
    <n v="0.498"/>
    <x v="668"/>
    <n v="0.2"/>
  </r>
  <r>
    <x v="4"/>
    <x v="151"/>
    <x v="8"/>
    <n v="115"/>
    <x v="688"/>
    <x v="712"/>
    <x v="700"/>
    <x v="680"/>
    <n v="0.255"/>
    <x v="669"/>
    <n v="0.17699999999999999"/>
  </r>
  <r>
    <x v="4"/>
    <x v="128"/>
    <x v="5"/>
    <n v="131"/>
    <x v="266"/>
    <x v="713"/>
    <x v="701"/>
    <x v="681"/>
    <n v="0.52500000000000002"/>
    <x v="670"/>
    <n v="0.56599999999999995"/>
  </r>
  <r>
    <x v="4"/>
    <x v="114"/>
    <x v="8"/>
    <n v="146"/>
    <x v="689"/>
    <x v="714"/>
    <x v="702"/>
    <x v="568"/>
    <n v="0.36099999999999999"/>
    <x v="659"/>
    <n v="0.151"/>
  </r>
  <r>
    <x v="4"/>
    <x v="134"/>
    <x v="3"/>
    <n v="137"/>
    <x v="568"/>
    <x v="715"/>
    <x v="703"/>
    <x v="682"/>
    <n v="0.24099999999999999"/>
    <x v="671"/>
    <n v="7.5999999999999998E-2"/>
  </r>
  <r>
    <x v="4"/>
    <x v="126"/>
    <x v="6"/>
    <n v="116"/>
    <x v="552"/>
    <x v="716"/>
    <x v="704"/>
    <x v="654"/>
    <n v="0.28299999999999997"/>
    <x v="631"/>
    <n v="9.5000000000000001E-2"/>
  </r>
  <r>
    <x v="4"/>
    <x v="115"/>
    <x v="8"/>
    <n v="141"/>
    <x v="690"/>
    <x v="717"/>
    <x v="705"/>
    <x v="683"/>
    <n v="0.37"/>
    <x v="672"/>
    <n v="0.23300000000000001"/>
  </r>
  <r>
    <x v="4"/>
    <x v="124"/>
    <x v="8"/>
    <n v="121"/>
    <x v="691"/>
    <x v="718"/>
    <x v="706"/>
    <x v="684"/>
    <n v="0.43099999999999999"/>
    <x v="673"/>
    <n v="0.372"/>
  </r>
  <r>
    <x v="4"/>
    <x v="149"/>
    <x v="8"/>
    <n v="118"/>
    <x v="692"/>
    <x v="719"/>
    <x v="707"/>
    <x v="685"/>
    <n v="0.33200000000000002"/>
    <x v="595"/>
    <n v="0.20699999999999999"/>
  </r>
  <r>
    <x v="4"/>
    <x v="129"/>
    <x v="6"/>
    <n v="119"/>
    <x v="693"/>
    <x v="720"/>
    <x v="708"/>
    <x v="686"/>
    <n v="0.34599999999999997"/>
    <x v="658"/>
    <n v="4.2999999999999997E-2"/>
  </r>
  <r>
    <x v="4"/>
    <x v="119"/>
    <x v="8"/>
    <n v="127"/>
    <x v="694"/>
    <x v="721"/>
    <x v="600"/>
    <x v="304"/>
    <n v="0.26900000000000002"/>
    <x v="673"/>
    <n v="0.21199999999999999"/>
  </r>
  <r>
    <x v="4"/>
    <x v="118"/>
    <x v="4"/>
    <n v="147"/>
    <x v="695"/>
    <x v="722"/>
    <x v="709"/>
    <x v="687"/>
    <n v="2.5999999999999999E-2"/>
    <x v="618"/>
    <n v="0.41899999999999998"/>
  </r>
  <r>
    <x v="4"/>
    <x v="123"/>
    <x v="8"/>
    <n v="122"/>
    <x v="696"/>
    <x v="723"/>
    <x v="710"/>
    <x v="688"/>
    <n v="6.6000000000000003E-2"/>
    <x v="49"/>
    <n v="0.106"/>
  </r>
  <r>
    <x v="4"/>
    <x v="137"/>
    <x v="8"/>
    <n v="128"/>
    <x v="697"/>
    <x v="724"/>
    <x v="711"/>
    <x v="689"/>
    <n v="0.32700000000000001"/>
    <x v="674"/>
    <n v="0.153"/>
  </r>
  <r>
    <x v="4"/>
    <x v="130"/>
    <x v="8"/>
    <n v="150"/>
    <x v="698"/>
    <x v="725"/>
    <x v="712"/>
    <x v="690"/>
    <n v="0.443"/>
    <x v="659"/>
    <n v="0.218"/>
  </r>
  <r>
    <x v="4"/>
    <x v="127"/>
    <x v="8"/>
    <n v="148"/>
    <x v="699"/>
    <x v="726"/>
    <x v="713"/>
    <x v="691"/>
    <n v="0.45500000000000002"/>
    <x v="650"/>
    <n v="2.5000000000000001E-2"/>
  </r>
  <r>
    <x v="4"/>
    <x v="148"/>
    <x v="8"/>
    <n v="132"/>
    <x v="125"/>
    <x v="727"/>
    <x v="714"/>
    <x v="692"/>
    <n v="0.17399999999999999"/>
    <x v="609"/>
    <n v="0.19800000000000001"/>
  </r>
  <r>
    <x v="4"/>
    <x v="139"/>
    <x v="8"/>
    <n v="142"/>
    <x v="700"/>
    <x v="728"/>
    <x v="715"/>
    <x v="693"/>
    <n v="0.14199999999999999"/>
    <x v="609"/>
    <n v="0.27500000000000002"/>
  </r>
  <r>
    <x v="4"/>
    <x v="140"/>
    <x v="8"/>
    <n v="136"/>
    <x v="701"/>
    <x v="605"/>
    <x v="716"/>
    <x v="683"/>
    <n v="0.35599999999999998"/>
    <x v="636"/>
    <n v="0.252"/>
  </r>
  <r>
    <x v="4"/>
    <x v="135"/>
    <x v="3"/>
    <n v="151"/>
    <x v="702"/>
    <x v="729"/>
    <x v="717"/>
    <x v="694"/>
    <n v="0.14299999999999999"/>
    <x v="675"/>
    <n v="0.108"/>
  </r>
  <r>
    <x v="4"/>
    <x v="146"/>
    <x v="8"/>
    <n v="143"/>
    <x v="703"/>
    <x v="728"/>
    <x v="718"/>
    <x v="681"/>
    <n v="0.14799999999999999"/>
    <x v="629"/>
    <n v="0.16900000000000001"/>
  </r>
  <r>
    <x v="4"/>
    <x v="156"/>
    <x v="8"/>
    <n v="145"/>
    <x v="704"/>
    <x v="730"/>
    <x v="719"/>
    <x v="680"/>
    <n v="0.22"/>
    <x v="676"/>
    <n v="0.17599999999999999"/>
  </r>
  <r>
    <x v="4"/>
    <x v="162"/>
    <x v="8"/>
    <n v="156"/>
    <x v="705"/>
    <x v="731"/>
    <x v="720"/>
    <x v="552"/>
    <n v="0.01"/>
    <x v="677"/>
    <n v="0.20200000000000001"/>
  </r>
  <r>
    <x v="4"/>
    <x v="145"/>
    <x v="8"/>
    <n v="153"/>
    <x v="706"/>
    <x v="732"/>
    <x v="721"/>
    <x v="695"/>
    <n v="0.41699999999999998"/>
    <x v="678"/>
    <n v="0.27600000000000002"/>
  </r>
  <r>
    <x v="4"/>
    <x v="155"/>
    <x v="3"/>
    <n v="149"/>
    <x v="577"/>
    <x v="733"/>
    <x v="722"/>
    <x v="696"/>
    <n v="1.2999999999999999E-2"/>
    <x v="679"/>
    <n v="0.33100000000000002"/>
  </r>
  <r>
    <x v="4"/>
    <x v="153"/>
    <x v="8"/>
    <n v="152"/>
    <x v="707"/>
    <x v="734"/>
    <x v="723"/>
    <x v="551"/>
    <n v="0.55500000000000005"/>
    <x v="680"/>
    <n v="0.217"/>
  </r>
  <r>
    <x v="4"/>
    <x v="152"/>
    <x v="9"/>
    <n v="154"/>
    <x v="708"/>
    <x v="727"/>
    <x v="724"/>
    <x v="697"/>
    <n v="0"/>
    <x v="641"/>
    <n v="0.158"/>
  </r>
  <r>
    <x v="4"/>
    <x v="157"/>
    <x v="8"/>
    <n v="139"/>
    <x v="709"/>
    <x v="735"/>
    <x v="725"/>
    <x v="698"/>
    <n v="0.29299999999999998"/>
    <x v="668"/>
    <n v="0.17699999999999999"/>
  </r>
  <r>
    <x v="4"/>
    <x v="93"/>
    <x v="8"/>
    <n v="123"/>
    <x v="710"/>
    <x v="736"/>
    <x v="726"/>
    <x v="699"/>
    <n v="0.49399999999999999"/>
    <x v="681"/>
    <n v="0.19700000000000001"/>
  </r>
  <r>
    <x v="4"/>
    <x v="96"/>
    <x v="8"/>
    <n v="144"/>
    <x v="711"/>
    <x v="737"/>
    <x v="727"/>
    <x v="700"/>
    <n v="0.35899999999999999"/>
    <x v="589"/>
    <n v="0.107"/>
  </r>
  <r>
    <x v="4"/>
    <x v="100"/>
    <x v="8"/>
    <n v="135"/>
    <x v="712"/>
    <x v="738"/>
    <x v="728"/>
    <x v="121"/>
    <n v="0.313"/>
    <x v="682"/>
    <n v="7.3999999999999996E-2"/>
  </r>
  <r>
    <x v="4"/>
    <x v="147"/>
    <x v="8"/>
    <n v="155"/>
    <x v="582"/>
    <x v="739"/>
    <x v="147"/>
    <x v="701"/>
    <n v="0.22500000000000001"/>
    <x v="683"/>
    <n v="0.23499999999999999"/>
  </r>
  <r>
    <x v="4"/>
    <x v="165"/>
    <x v="10"/>
    <n v="39"/>
    <x v="583"/>
    <x v="740"/>
    <x v="729"/>
    <x v="702"/>
    <n v="0.48899999999999999"/>
    <x v="684"/>
    <n v="0.185"/>
  </r>
  <r>
    <x v="4"/>
    <x v="166"/>
    <x v="10"/>
    <n v="64"/>
    <x v="713"/>
    <x v="661"/>
    <x v="484"/>
    <x v="641"/>
    <n v="0.41699999999999998"/>
    <x v="685"/>
    <n v="0.191"/>
  </r>
  <r>
    <x v="4"/>
    <x v="167"/>
    <x v="10"/>
    <n v="84"/>
    <x v="714"/>
    <x v="741"/>
    <x v="730"/>
    <x v="703"/>
    <n v="0.34499999999999997"/>
    <x v="610"/>
    <n v="0.185"/>
  </r>
  <r>
    <x v="4"/>
    <x v="168"/>
    <x v="10"/>
    <n v="120"/>
    <x v="715"/>
    <x v="578"/>
    <x v="731"/>
    <x v="704"/>
    <n v="0.38200000000000001"/>
    <x v="612"/>
    <n v="0.269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EED67-39DF-4834-A23F-DAF34876FFDD}" name="PivotTable1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G22:H23" firstHeaderRow="1" firstDataRow="1" firstDataCol="1" rowPageCount="2" colPageCount="1"/>
  <pivotFields count="11">
    <pivotField axis="axisPage" compact="0" outline="0" showAll="0">
      <items count="6">
        <item x="0"/>
        <item x="1"/>
        <item x="2"/>
        <item x="3"/>
        <item x="4"/>
        <item t="default"/>
      </items>
    </pivotField>
    <pivotField axis="axisPage" compact="0" outline="0" showAll="0">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pivotField>
    <pivotField compact="0" outline="0" showAll="0"/>
    <pivotField dataField="1"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Items count="1">
    <i/>
  </rowItems>
  <colItems count="1">
    <i/>
  </colItems>
  <pageFields count="2">
    <pageField fld="1" hier="-1"/>
    <pageField fld="0" item="0" hier="-1"/>
  </pageFields>
  <dataFields count="1">
    <dataField name="Max of Happiness Rank" fld="3" subtotal="max"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BB2011-7CA7-44B1-8D79-D90DBCD6A102}" name="Highest_region"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F90:G93" firstHeaderRow="2" firstDataRow="2" firstDataCol="1" rowPageCount="1" colPageCount="1"/>
  <pivotFields count="11">
    <pivotField axis="axisPage" compact="0" outline="0" multipleItemSelectionAllowed="1" showAll="0">
      <items count="6">
        <item x="0"/>
        <item h="1" x="1"/>
        <item h="1" x="2"/>
        <item h="1" x="3"/>
        <item h="1" x="4"/>
        <item t="default"/>
      </items>
    </pivotField>
    <pivotField compact="0" outline="0" showAll="0">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pivotField>
    <pivotField axis="axisRow" compact="0" outline="0" showAll="0">
      <items count="12">
        <item x="2"/>
        <item h="1" x="6"/>
        <item h="1" x="7"/>
        <item h="1" x="4"/>
        <item h="1" x="3"/>
        <item h="1" x="1"/>
        <item h="1" x="5"/>
        <item h="1" x="9"/>
        <item h="1" x="8"/>
        <item h="1" x="10"/>
        <item h="1" x="0"/>
        <item t="default"/>
      </items>
    </pivotField>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2"/>
  </rowFields>
  <rowItems count="2">
    <i>
      <x/>
    </i>
    <i t="grand">
      <x/>
    </i>
  </rowItems>
  <colItems count="1">
    <i/>
  </colItems>
  <pageFields count="1">
    <pageField fld="0" hier="-1"/>
  </pageFields>
  <dataFields count="1">
    <dataField name="Average of Happiness Score" fld="4" subtotal="average" baseField="2" baseItem="0" numFmtId="2"/>
  </dataFields>
  <formats count="1">
    <format dxfId="1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818A36-07EA-4BE6-BD8A-400062BDC388}" name="Bottom10"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D15:E27" firstHeaderRow="2" firstDataRow="2" firstDataCol="1" rowPageCount="1" colPageCount="1"/>
  <pivotFields count="11">
    <pivotField axis="axisPage" compact="0" outline="0" multipleItemSelectionAllowed="1" showAll="0">
      <items count="6">
        <item x="0"/>
        <item h="1" x="1"/>
        <item h="1" x="2"/>
        <item h="1" x="3"/>
        <item h="1" x="4"/>
        <item t="default"/>
      </items>
    </pivotField>
    <pivotField axis="axisRow" compact="0" outline="0" showAll="0" measureFilter="1" sortType="ascending">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11">
    <i>
      <x v="151"/>
    </i>
    <i>
      <x v="22"/>
    </i>
    <i>
      <x v="145"/>
    </i>
    <i>
      <x v="14"/>
    </i>
    <i>
      <x v="125"/>
    </i>
    <i>
      <x/>
    </i>
    <i>
      <x v="21"/>
    </i>
    <i>
      <x v="69"/>
    </i>
    <i>
      <x v="55"/>
    </i>
    <i>
      <x v="27"/>
    </i>
    <i t="grand">
      <x/>
    </i>
  </rowItems>
  <colItems count="1">
    <i/>
  </colItems>
  <pageFields count="1">
    <pageField fld="0" hier="-1"/>
  </pageFields>
  <dataFields count="1">
    <dataField name="Sum of Happiness Score" fld="4" baseField="0" baseItem="3" numFmtId="2"/>
  </dataFields>
  <chartFormats count="18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0" format="100" series="1">
      <pivotArea type="data" outline="0" fieldPosition="0">
        <references count="2">
          <reference field="4294967294" count="1" selected="0">
            <x v="0"/>
          </reference>
          <reference field="1" count="1" selected="0">
            <x v="100"/>
          </reference>
        </references>
      </pivotArea>
    </chartFormat>
    <chartFormat chart="0" format="101" series="1">
      <pivotArea type="data" outline="0" fieldPosition="0">
        <references count="2">
          <reference field="4294967294" count="1" selected="0">
            <x v="0"/>
          </reference>
          <reference field="1" count="1" selected="0">
            <x v="101"/>
          </reference>
        </references>
      </pivotArea>
    </chartFormat>
    <chartFormat chart="0" format="102" series="1">
      <pivotArea type="data" outline="0" fieldPosition="0">
        <references count="2">
          <reference field="4294967294" count="1" selected="0">
            <x v="0"/>
          </reference>
          <reference field="1" count="1" selected="0">
            <x v="102"/>
          </reference>
        </references>
      </pivotArea>
    </chartFormat>
    <chartFormat chart="0" format="103" series="1">
      <pivotArea type="data" outline="0" fieldPosition="0">
        <references count="2">
          <reference field="4294967294" count="1" selected="0">
            <x v="0"/>
          </reference>
          <reference field="1" count="1" selected="0">
            <x v="103"/>
          </reference>
        </references>
      </pivotArea>
    </chartFormat>
    <chartFormat chart="0" format="104" series="1">
      <pivotArea type="data" outline="0" fieldPosition="0">
        <references count="2">
          <reference field="4294967294" count="1" selected="0">
            <x v="0"/>
          </reference>
          <reference field="1" count="1" selected="0">
            <x v="104"/>
          </reference>
        </references>
      </pivotArea>
    </chartFormat>
    <chartFormat chart="0" format="105" series="1">
      <pivotArea type="data" outline="0" fieldPosition="0">
        <references count="2">
          <reference field="4294967294" count="1" selected="0">
            <x v="0"/>
          </reference>
          <reference field="1" count="1" selected="0">
            <x v="105"/>
          </reference>
        </references>
      </pivotArea>
    </chartFormat>
    <chartFormat chart="0" format="106" series="1">
      <pivotArea type="data" outline="0" fieldPosition="0">
        <references count="2">
          <reference field="4294967294" count="1" selected="0">
            <x v="0"/>
          </reference>
          <reference field="1" count="1" selected="0">
            <x v="106"/>
          </reference>
        </references>
      </pivotArea>
    </chartFormat>
    <chartFormat chart="0" format="107" series="1">
      <pivotArea type="data" outline="0" fieldPosition="0">
        <references count="2">
          <reference field="4294967294" count="1" selected="0">
            <x v="0"/>
          </reference>
          <reference field="1" count="1" selected="0">
            <x v="107"/>
          </reference>
        </references>
      </pivotArea>
    </chartFormat>
    <chartFormat chart="0" format="108" series="1">
      <pivotArea type="data" outline="0" fieldPosition="0">
        <references count="2">
          <reference field="4294967294" count="1" selected="0">
            <x v="0"/>
          </reference>
          <reference field="1" count="1" selected="0">
            <x v="108"/>
          </reference>
        </references>
      </pivotArea>
    </chartFormat>
    <chartFormat chart="0" format="109" series="1">
      <pivotArea type="data" outline="0" fieldPosition="0">
        <references count="2">
          <reference field="4294967294" count="1" selected="0">
            <x v="0"/>
          </reference>
          <reference field="1" count="1" selected="0">
            <x v="109"/>
          </reference>
        </references>
      </pivotArea>
    </chartFormat>
    <chartFormat chart="0" format="110" series="1">
      <pivotArea type="data" outline="0" fieldPosition="0">
        <references count="2">
          <reference field="4294967294" count="1" selected="0">
            <x v="0"/>
          </reference>
          <reference field="1" count="1" selected="0">
            <x v="110"/>
          </reference>
        </references>
      </pivotArea>
    </chartFormat>
    <chartFormat chart="0" format="111" series="1">
      <pivotArea type="data" outline="0" fieldPosition="0">
        <references count="2">
          <reference field="4294967294" count="1" selected="0">
            <x v="0"/>
          </reference>
          <reference field="1" count="1" selected="0">
            <x v="111"/>
          </reference>
        </references>
      </pivotArea>
    </chartFormat>
    <chartFormat chart="0" format="112" series="1">
      <pivotArea type="data" outline="0" fieldPosition="0">
        <references count="2">
          <reference field="4294967294" count="1" selected="0">
            <x v="0"/>
          </reference>
          <reference field="1" count="1" selected="0">
            <x v="112"/>
          </reference>
        </references>
      </pivotArea>
    </chartFormat>
    <chartFormat chart="0" format="113" series="1">
      <pivotArea type="data" outline="0" fieldPosition="0">
        <references count="2">
          <reference field="4294967294" count="1" selected="0">
            <x v="0"/>
          </reference>
          <reference field="1" count="1" selected="0">
            <x v="113"/>
          </reference>
        </references>
      </pivotArea>
    </chartFormat>
    <chartFormat chart="0" format="114" series="1">
      <pivotArea type="data" outline="0" fieldPosition="0">
        <references count="2">
          <reference field="4294967294" count="1" selected="0">
            <x v="0"/>
          </reference>
          <reference field="1" count="1" selected="0">
            <x v="114"/>
          </reference>
        </references>
      </pivotArea>
    </chartFormat>
    <chartFormat chart="0" format="115" series="1">
      <pivotArea type="data" outline="0" fieldPosition="0">
        <references count="2">
          <reference field="4294967294" count="1" selected="0">
            <x v="0"/>
          </reference>
          <reference field="1" count="1" selected="0">
            <x v="115"/>
          </reference>
        </references>
      </pivotArea>
    </chartFormat>
    <chartFormat chart="0" format="116" series="1">
      <pivotArea type="data" outline="0" fieldPosition="0">
        <references count="2">
          <reference field="4294967294" count="1" selected="0">
            <x v="0"/>
          </reference>
          <reference field="1" count="1" selected="0">
            <x v="116"/>
          </reference>
        </references>
      </pivotArea>
    </chartFormat>
    <chartFormat chart="0" format="117" series="1">
      <pivotArea type="data" outline="0" fieldPosition="0">
        <references count="2">
          <reference field="4294967294" count="1" selected="0">
            <x v="0"/>
          </reference>
          <reference field="1" count="1" selected="0">
            <x v="117"/>
          </reference>
        </references>
      </pivotArea>
    </chartFormat>
    <chartFormat chart="0" format="118" series="1">
      <pivotArea type="data" outline="0" fieldPosition="0">
        <references count="2">
          <reference field="4294967294" count="1" selected="0">
            <x v="0"/>
          </reference>
          <reference field="1" count="1" selected="0">
            <x v="118"/>
          </reference>
        </references>
      </pivotArea>
    </chartFormat>
    <chartFormat chart="0" format="119" series="1">
      <pivotArea type="data" outline="0" fieldPosition="0">
        <references count="2">
          <reference field="4294967294" count="1" selected="0">
            <x v="0"/>
          </reference>
          <reference field="1" count="1" selected="0">
            <x v="119"/>
          </reference>
        </references>
      </pivotArea>
    </chartFormat>
    <chartFormat chart="0" format="120" series="1">
      <pivotArea type="data" outline="0" fieldPosition="0">
        <references count="2">
          <reference field="4294967294" count="1" selected="0">
            <x v="0"/>
          </reference>
          <reference field="1" count="1" selected="0">
            <x v="120"/>
          </reference>
        </references>
      </pivotArea>
    </chartFormat>
    <chartFormat chart="0" format="121" series="1">
      <pivotArea type="data" outline="0" fieldPosition="0">
        <references count="2">
          <reference field="4294967294" count="1" selected="0">
            <x v="0"/>
          </reference>
          <reference field="1" count="1" selected="0">
            <x v="121"/>
          </reference>
        </references>
      </pivotArea>
    </chartFormat>
    <chartFormat chart="0" format="122" series="1">
      <pivotArea type="data" outline="0" fieldPosition="0">
        <references count="2">
          <reference field="4294967294" count="1" selected="0">
            <x v="0"/>
          </reference>
          <reference field="1" count="1" selected="0">
            <x v="122"/>
          </reference>
        </references>
      </pivotArea>
    </chartFormat>
    <chartFormat chart="0" format="123" series="1">
      <pivotArea type="data" outline="0" fieldPosition="0">
        <references count="2">
          <reference field="4294967294" count="1" selected="0">
            <x v="0"/>
          </reference>
          <reference field="1" count="1" selected="0">
            <x v="123"/>
          </reference>
        </references>
      </pivotArea>
    </chartFormat>
    <chartFormat chart="0" format="124" series="1">
      <pivotArea type="data" outline="0" fieldPosition="0">
        <references count="2">
          <reference field="4294967294" count="1" selected="0">
            <x v="0"/>
          </reference>
          <reference field="1" count="1" selected="0">
            <x v="124"/>
          </reference>
        </references>
      </pivotArea>
    </chartFormat>
    <chartFormat chart="0" format="125" series="1">
      <pivotArea type="data" outline="0" fieldPosition="0">
        <references count="2">
          <reference field="4294967294" count="1" selected="0">
            <x v="0"/>
          </reference>
          <reference field="1" count="1" selected="0">
            <x v="125"/>
          </reference>
        </references>
      </pivotArea>
    </chartFormat>
    <chartFormat chart="0" format="126" series="1">
      <pivotArea type="data" outline="0" fieldPosition="0">
        <references count="2">
          <reference field="4294967294" count="1" selected="0">
            <x v="0"/>
          </reference>
          <reference field="1" count="1" selected="0">
            <x v="126"/>
          </reference>
        </references>
      </pivotArea>
    </chartFormat>
    <chartFormat chart="0" format="127" series="1">
      <pivotArea type="data" outline="0" fieldPosition="0">
        <references count="2">
          <reference field="4294967294" count="1" selected="0">
            <x v="0"/>
          </reference>
          <reference field="1" count="1" selected="0">
            <x v="127"/>
          </reference>
        </references>
      </pivotArea>
    </chartFormat>
    <chartFormat chart="0" format="128" series="1">
      <pivotArea type="data" outline="0" fieldPosition="0">
        <references count="2">
          <reference field="4294967294" count="1" selected="0">
            <x v="0"/>
          </reference>
          <reference field="1" count="1" selected="0">
            <x v="128"/>
          </reference>
        </references>
      </pivotArea>
    </chartFormat>
    <chartFormat chart="0" format="129" series="1">
      <pivotArea type="data" outline="0" fieldPosition="0">
        <references count="2">
          <reference field="4294967294" count="1" selected="0">
            <x v="0"/>
          </reference>
          <reference field="1" count="1" selected="0">
            <x v="129"/>
          </reference>
        </references>
      </pivotArea>
    </chartFormat>
    <chartFormat chart="0" format="130" series="1">
      <pivotArea type="data" outline="0" fieldPosition="0">
        <references count="2">
          <reference field="4294967294" count="1" selected="0">
            <x v="0"/>
          </reference>
          <reference field="1" count="1" selected="0">
            <x v="130"/>
          </reference>
        </references>
      </pivotArea>
    </chartFormat>
    <chartFormat chart="0" format="131" series="1">
      <pivotArea type="data" outline="0" fieldPosition="0">
        <references count="2">
          <reference field="4294967294" count="1" selected="0">
            <x v="0"/>
          </reference>
          <reference field="1" count="1" selected="0">
            <x v="131"/>
          </reference>
        </references>
      </pivotArea>
    </chartFormat>
    <chartFormat chart="0" format="132" series="1">
      <pivotArea type="data" outline="0" fieldPosition="0">
        <references count="2">
          <reference field="4294967294" count="1" selected="0">
            <x v="0"/>
          </reference>
          <reference field="1" count="1" selected="0">
            <x v="132"/>
          </reference>
        </references>
      </pivotArea>
    </chartFormat>
    <chartFormat chart="0" format="133" series="1">
      <pivotArea type="data" outline="0" fieldPosition="0">
        <references count="2">
          <reference field="4294967294" count="1" selected="0">
            <x v="0"/>
          </reference>
          <reference field="1" count="1" selected="0">
            <x v="133"/>
          </reference>
        </references>
      </pivotArea>
    </chartFormat>
    <chartFormat chart="0" format="134" series="1">
      <pivotArea type="data" outline="0" fieldPosition="0">
        <references count="2">
          <reference field="4294967294" count="1" selected="0">
            <x v="0"/>
          </reference>
          <reference field="1" count="1" selected="0">
            <x v="134"/>
          </reference>
        </references>
      </pivotArea>
    </chartFormat>
    <chartFormat chart="0" format="135" series="1">
      <pivotArea type="data" outline="0" fieldPosition="0">
        <references count="2">
          <reference field="4294967294" count="1" selected="0">
            <x v="0"/>
          </reference>
          <reference field="1" count="1" selected="0">
            <x v="135"/>
          </reference>
        </references>
      </pivotArea>
    </chartFormat>
    <chartFormat chart="0" format="136" series="1">
      <pivotArea type="data" outline="0" fieldPosition="0">
        <references count="2">
          <reference field="4294967294" count="1" selected="0">
            <x v="0"/>
          </reference>
          <reference field="1" count="1" selected="0">
            <x v="136"/>
          </reference>
        </references>
      </pivotArea>
    </chartFormat>
    <chartFormat chart="0" format="137" series="1">
      <pivotArea type="data" outline="0" fieldPosition="0">
        <references count="2">
          <reference field="4294967294" count="1" selected="0">
            <x v="0"/>
          </reference>
          <reference field="1" count="1" selected="0">
            <x v="137"/>
          </reference>
        </references>
      </pivotArea>
    </chartFormat>
    <chartFormat chart="0" format="138" series="1">
      <pivotArea type="data" outline="0" fieldPosition="0">
        <references count="2">
          <reference field="4294967294" count="1" selected="0">
            <x v="0"/>
          </reference>
          <reference field="1" count="1" selected="0">
            <x v="138"/>
          </reference>
        </references>
      </pivotArea>
    </chartFormat>
    <chartFormat chart="0" format="139" series="1">
      <pivotArea type="data" outline="0" fieldPosition="0">
        <references count="2">
          <reference field="4294967294" count="1" selected="0">
            <x v="0"/>
          </reference>
          <reference field="1" count="1" selected="0">
            <x v="139"/>
          </reference>
        </references>
      </pivotArea>
    </chartFormat>
    <chartFormat chart="0" format="140" series="1">
      <pivotArea type="data" outline="0" fieldPosition="0">
        <references count="2">
          <reference field="4294967294" count="1" selected="0">
            <x v="0"/>
          </reference>
          <reference field="1" count="1" selected="0">
            <x v="140"/>
          </reference>
        </references>
      </pivotArea>
    </chartFormat>
    <chartFormat chart="0" format="141" series="1">
      <pivotArea type="data" outline="0" fieldPosition="0">
        <references count="2">
          <reference field="4294967294" count="1" selected="0">
            <x v="0"/>
          </reference>
          <reference field="1" count="1" selected="0">
            <x v="141"/>
          </reference>
        </references>
      </pivotArea>
    </chartFormat>
    <chartFormat chart="0" format="142" series="1">
      <pivotArea type="data" outline="0" fieldPosition="0">
        <references count="2">
          <reference field="4294967294" count="1" selected="0">
            <x v="0"/>
          </reference>
          <reference field="1" count="1" selected="0">
            <x v="142"/>
          </reference>
        </references>
      </pivotArea>
    </chartFormat>
    <chartFormat chart="0" format="143" series="1">
      <pivotArea type="data" outline="0" fieldPosition="0">
        <references count="2">
          <reference field="4294967294" count="1" selected="0">
            <x v="0"/>
          </reference>
          <reference field="1" count="1" selected="0">
            <x v="143"/>
          </reference>
        </references>
      </pivotArea>
    </chartFormat>
    <chartFormat chart="0" format="144" series="1">
      <pivotArea type="data" outline="0" fieldPosition="0">
        <references count="2">
          <reference field="4294967294" count="1" selected="0">
            <x v="0"/>
          </reference>
          <reference field="1" count="1" selected="0">
            <x v="144"/>
          </reference>
        </references>
      </pivotArea>
    </chartFormat>
    <chartFormat chart="0" format="145" series="1">
      <pivotArea type="data" outline="0" fieldPosition="0">
        <references count="2">
          <reference field="4294967294" count="1" selected="0">
            <x v="0"/>
          </reference>
          <reference field="1" count="1" selected="0">
            <x v="145"/>
          </reference>
        </references>
      </pivotArea>
    </chartFormat>
    <chartFormat chart="0" format="146" series="1">
      <pivotArea type="data" outline="0" fieldPosition="0">
        <references count="2">
          <reference field="4294967294" count="1" selected="0">
            <x v="0"/>
          </reference>
          <reference field="1" count="1" selected="0">
            <x v="146"/>
          </reference>
        </references>
      </pivotArea>
    </chartFormat>
    <chartFormat chart="0" format="147" series="1">
      <pivotArea type="data" outline="0" fieldPosition="0">
        <references count="2">
          <reference field="4294967294" count="1" selected="0">
            <x v="0"/>
          </reference>
          <reference field="1" count="1" selected="0">
            <x v="147"/>
          </reference>
        </references>
      </pivotArea>
    </chartFormat>
    <chartFormat chart="0" format="148" series="1">
      <pivotArea type="data" outline="0" fieldPosition="0">
        <references count="2">
          <reference field="4294967294" count="1" selected="0">
            <x v="0"/>
          </reference>
          <reference field="1" count="1" selected="0">
            <x v="148"/>
          </reference>
        </references>
      </pivotArea>
    </chartFormat>
    <chartFormat chart="0" format="149" series="1">
      <pivotArea type="data" outline="0" fieldPosition="0">
        <references count="2">
          <reference field="4294967294" count="1" selected="0">
            <x v="0"/>
          </reference>
          <reference field="1" count="1" selected="0">
            <x v="149"/>
          </reference>
        </references>
      </pivotArea>
    </chartFormat>
    <chartFormat chart="0" format="150" series="1">
      <pivotArea type="data" outline="0" fieldPosition="0">
        <references count="2">
          <reference field="4294967294" count="1" selected="0">
            <x v="0"/>
          </reference>
          <reference field="1" count="1" selected="0">
            <x v="150"/>
          </reference>
        </references>
      </pivotArea>
    </chartFormat>
    <chartFormat chart="0" format="151" series="1">
      <pivotArea type="data" outline="0" fieldPosition="0">
        <references count="2">
          <reference field="4294967294" count="1" selected="0">
            <x v="0"/>
          </reference>
          <reference field="1" count="1" selected="0">
            <x v="151"/>
          </reference>
        </references>
      </pivotArea>
    </chartFormat>
    <chartFormat chart="0" format="152" series="1">
      <pivotArea type="data" outline="0" fieldPosition="0">
        <references count="2">
          <reference field="4294967294" count="1" selected="0">
            <x v="0"/>
          </reference>
          <reference field="1" count="1" selected="0">
            <x v="152"/>
          </reference>
        </references>
      </pivotArea>
    </chartFormat>
    <chartFormat chart="0" format="153" series="1">
      <pivotArea type="data" outline="0" fieldPosition="0">
        <references count="2">
          <reference field="4294967294" count="1" selected="0">
            <x v="0"/>
          </reference>
          <reference field="1" count="1" selected="0">
            <x v="153"/>
          </reference>
        </references>
      </pivotArea>
    </chartFormat>
    <chartFormat chart="0" format="154" series="1">
      <pivotArea type="data" outline="0" fieldPosition="0">
        <references count="2">
          <reference field="4294967294" count="1" selected="0">
            <x v="0"/>
          </reference>
          <reference field="1" count="1" selected="0">
            <x v="154"/>
          </reference>
        </references>
      </pivotArea>
    </chartFormat>
    <chartFormat chart="0" format="155" series="1">
      <pivotArea type="data" outline="0" fieldPosition="0">
        <references count="2">
          <reference field="4294967294" count="1" selected="0">
            <x v="0"/>
          </reference>
          <reference field="1" count="1" selected="0">
            <x v="155"/>
          </reference>
        </references>
      </pivotArea>
    </chartFormat>
    <chartFormat chart="0" format="156" series="1">
      <pivotArea type="data" outline="0" fieldPosition="0">
        <references count="2">
          <reference field="4294967294" count="1" selected="0">
            <x v="0"/>
          </reference>
          <reference field="1" count="1" selected="0">
            <x v="156"/>
          </reference>
        </references>
      </pivotArea>
    </chartFormat>
    <chartFormat chart="0" format="157" series="1">
      <pivotArea type="data" outline="0" fieldPosition="0">
        <references count="2">
          <reference field="4294967294" count="1" selected="0">
            <x v="0"/>
          </reference>
          <reference field="1" count="1" selected="0">
            <x v="157"/>
          </reference>
        </references>
      </pivotArea>
    </chartFormat>
    <chartFormat chart="0" format="158" series="1">
      <pivotArea type="data" outline="0" fieldPosition="0">
        <references count="2">
          <reference field="4294967294" count="1" selected="0">
            <x v="0"/>
          </reference>
          <reference field="1" count="1" selected="0">
            <x v="158"/>
          </reference>
        </references>
      </pivotArea>
    </chartFormat>
    <chartFormat chart="0" format="159" series="1">
      <pivotArea type="data" outline="0" fieldPosition="0">
        <references count="2">
          <reference field="4294967294" count="1" selected="0">
            <x v="0"/>
          </reference>
          <reference field="1" count="1" selected="0">
            <x v="159"/>
          </reference>
        </references>
      </pivotArea>
    </chartFormat>
    <chartFormat chart="0" format="160" series="1">
      <pivotArea type="data" outline="0" fieldPosition="0">
        <references count="2">
          <reference field="4294967294" count="1" selected="0">
            <x v="0"/>
          </reference>
          <reference field="1" count="1" selected="0">
            <x v="160"/>
          </reference>
        </references>
      </pivotArea>
    </chartFormat>
    <chartFormat chart="0" format="161" series="1">
      <pivotArea type="data" outline="0" fieldPosition="0">
        <references count="2">
          <reference field="4294967294" count="1" selected="0">
            <x v="0"/>
          </reference>
          <reference field="1" count="1" selected="0">
            <x v="161"/>
          </reference>
        </references>
      </pivotArea>
    </chartFormat>
    <chartFormat chart="0" format="162" series="1">
      <pivotArea type="data" outline="0" fieldPosition="0">
        <references count="2">
          <reference field="4294967294" count="1" selected="0">
            <x v="0"/>
          </reference>
          <reference field="1" count="1" selected="0">
            <x v="162"/>
          </reference>
        </references>
      </pivotArea>
    </chartFormat>
    <chartFormat chart="0" format="163" series="1">
      <pivotArea type="data" outline="0" fieldPosition="0">
        <references count="2">
          <reference field="4294967294" count="1" selected="0">
            <x v="0"/>
          </reference>
          <reference field="1" count="1" selected="0">
            <x v="163"/>
          </reference>
        </references>
      </pivotArea>
    </chartFormat>
    <chartFormat chart="0" format="164" series="1">
      <pivotArea type="data" outline="0" fieldPosition="0">
        <references count="2">
          <reference field="4294967294" count="1" selected="0">
            <x v="0"/>
          </reference>
          <reference field="1" count="1" selected="0">
            <x v="164"/>
          </reference>
        </references>
      </pivotArea>
    </chartFormat>
    <chartFormat chart="0" format="165" series="1">
      <pivotArea type="data" outline="0" fieldPosition="0">
        <references count="2">
          <reference field="4294967294" count="1" selected="0">
            <x v="0"/>
          </reference>
          <reference field="1" count="1" selected="0">
            <x v="165"/>
          </reference>
        </references>
      </pivotArea>
    </chartFormat>
    <chartFormat chart="0" format="166" series="1">
      <pivotArea type="data" outline="0" fieldPosition="0">
        <references count="2">
          <reference field="4294967294" count="1" selected="0">
            <x v="0"/>
          </reference>
          <reference field="1" count="1" selected="0">
            <x v="166"/>
          </reference>
        </references>
      </pivotArea>
    </chartFormat>
    <chartFormat chart="0" format="167" series="1">
      <pivotArea type="data" outline="0" fieldPosition="0">
        <references count="2">
          <reference field="4294967294" count="1" selected="0">
            <x v="0"/>
          </reference>
          <reference field="1" count="1" selected="0">
            <x v="167"/>
          </reference>
        </references>
      </pivotArea>
    </chartFormat>
    <chartFormat chart="0" format="168" series="1">
      <pivotArea type="data" outline="0" fieldPosition="0">
        <references count="2">
          <reference field="4294967294" count="1" selected="0">
            <x v="0"/>
          </reference>
          <reference field="1" count="1" selected="0">
            <x v="168"/>
          </reference>
        </references>
      </pivotArea>
    </chartFormat>
    <chartFormat chart="2" format="179" series="1">
      <pivotArea type="data" outline="0" fieldPosition="0">
        <references count="2">
          <reference field="4294967294" count="1" selected="0">
            <x v="0"/>
          </reference>
          <reference field="1" count="1" selected="0">
            <x v="6"/>
          </reference>
        </references>
      </pivotArea>
    </chartFormat>
    <chartFormat chart="2" format="180" series="1">
      <pivotArea type="data" outline="0" fieldPosition="0">
        <references count="2">
          <reference field="4294967294" count="1" selected="0">
            <x v="0"/>
          </reference>
          <reference field="1" count="1" selected="0">
            <x v="25"/>
          </reference>
        </references>
      </pivotArea>
    </chartFormat>
    <chartFormat chart="2" format="181" series="1">
      <pivotArea type="data" outline="0" fieldPosition="0">
        <references count="2">
          <reference field="4294967294" count="1" selected="0">
            <x v="0"/>
          </reference>
          <reference field="1" count="1" selected="0">
            <x v="38"/>
          </reference>
        </references>
      </pivotArea>
    </chartFormat>
    <chartFormat chart="2" format="182" series="1">
      <pivotArea type="data" outline="0" fieldPosition="0">
        <references count="2">
          <reference field="4294967294" count="1" selected="0">
            <x v="0"/>
          </reference>
          <reference field="1" count="1" selected="0">
            <x v="46"/>
          </reference>
        </references>
      </pivotArea>
    </chartFormat>
    <chartFormat chart="2" format="183" series="1">
      <pivotArea type="data" outline="0" fieldPosition="0">
        <references count="2">
          <reference field="4294967294" count="1" selected="0">
            <x v="0"/>
          </reference>
          <reference field="1" count="1" selected="0">
            <x v="61"/>
          </reference>
        </references>
      </pivotArea>
    </chartFormat>
    <chartFormat chart="2" format="184" series="1">
      <pivotArea type="data" outline="0" fieldPosition="0">
        <references count="2">
          <reference field="4294967294" count="1" selected="0">
            <x v="0"/>
          </reference>
          <reference field="1" count="1" selected="0">
            <x v="103"/>
          </reference>
        </references>
      </pivotArea>
    </chartFormat>
    <chartFormat chart="2" format="185" series="1">
      <pivotArea type="data" outline="0" fieldPosition="0">
        <references count="2">
          <reference field="4294967294" count="1" selected="0">
            <x v="0"/>
          </reference>
          <reference field="1" count="1" selected="0">
            <x v="104"/>
          </reference>
        </references>
      </pivotArea>
    </chartFormat>
    <chartFormat chart="2" format="186" series="1">
      <pivotArea type="data" outline="0" fieldPosition="0">
        <references count="2">
          <reference field="4294967294" count="1" selected="0">
            <x v="0"/>
          </reference>
          <reference field="1" count="1" selected="0">
            <x v="111"/>
          </reference>
        </references>
      </pivotArea>
    </chartFormat>
    <chartFormat chart="2" format="187" series="1">
      <pivotArea type="data" outline="0" fieldPosition="0">
        <references count="2">
          <reference field="4294967294" count="1" selected="0">
            <x v="0"/>
          </reference>
          <reference field="1" count="1" selected="0">
            <x v="143"/>
          </reference>
        </references>
      </pivotArea>
    </chartFormat>
    <chartFormat chart="2" format="188" series="1">
      <pivotArea type="data" outline="0" fieldPosition="0">
        <references count="2">
          <reference field="4294967294" count="1" selected="0">
            <x v="0"/>
          </reference>
          <reference field="1" count="1" selected="0">
            <x v="144"/>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CEB4FE-3AE1-4162-AED6-2D4658F9DC3A}" name="Avg_happiness"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
  <location ref="S22:U25" firstHeaderRow="1" firstDataRow="2" firstDataCol="1"/>
  <pivotFields count="11">
    <pivotField axis="axisRow" compact="0" outline="0" showAll="0">
      <items count="6">
        <item x="0"/>
        <item h="1" x="1"/>
        <item h="1" x="2"/>
        <item h="1" x="3"/>
        <item h="1" x="4"/>
        <item t="default"/>
      </items>
    </pivotField>
    <pivotField axis="axisCol" compact="0" outline="0" showAll="0" sortType="ascending">
      <items count="170">
        <item h="1" x="152"/>
        <item h="1" x="94"/>
        <item h="1" x="67"/>
        <item h="1" x="136"/>
        <item h="1" x="29"/>
        <item h="1" x="126"/>
        <item h="1" x="9"/>
        <item h="1" x="12"/>
        <item h="1" x="79"/>
        <item h="1" x="48"/>
        <item h="1" x="108"/>
        <item h="1" x="58"/>
        <item h="1" x="18"/>
        <item h="1" x="159"/>
        <item h="1" x="154"/>
        <item h="1" x="78"/>
        <item h="1" x="50"/>
        <item h="1" x="95"/>
        <item h="1" x="127"/>
        <item h="1" x="15"/>
        <item h="1" x="133"/>
        <item h="1" x="151"/>
        <item h="1" x="156"/>
        <item h="1" x="144"/>
        <item h="1" x="132"/>
        <item h="1" x="4"/>
        <item h="1" x="147"/>
        <item h="1" x="148"/>
        <item h="1" x="26"/>
        <item h="1" x="83"/>
        <item h="1" x="32"/>
        <item h="1" x="139"/>
        <item h="1" x="138"/>
        <item h="1" x="119"/>
        <item h="1" x="11"/>
        <item h="1" x="61"/>
        <item h="1" x="66"/>
        <item h="1" x="30"/>
        <item h="1" x="2"/>
        <item h="1" x="125"/>
        <item h="1" x="97"/>
        <item h="1" x="47"/>
        <item h="1" x="134"/>
        <item h="1" x="41"/>
        <item h="1" x="72"/>
        <item h="1" x="121"/>
        <item h="1" x="5"/>
        <item h="1" x="28"/>
        <item h="1" x="142"/>
        <item h="1" x="168"/>
        <item h="1" x="129"/>
        <item h="1" x="25"/>
        <item h="1" x="113"/>
        <item h="1" x="101"/>
        <item h="1" x="42"/>
        <item h="1" x="149"/>
        <item h="1" x="118"/>
        <item h="1" x="104"/>
        <item h="1" x="71"/>
        <item h="1" x="164"/>
        <item h="1" x="103"/>
        <item h="1" x="1"/>
        <item h="1" x="116"/>
        <item h="1" x="73"/>
        <item h="1" x="109"/>
        <item h="1" x="111"/>
        <item h="1" x="17"/>
        <item h="1" x="10"/>
        <item h="1" x="49"/>
        <item h="1" x="150"/>
        <item h="1" x="64"/>
        <item h="1" x="45"/>
        <item h="1" x="81"/>
        <item h="1" x="53"/>
        <item h="1" x="124"/>
        <item h="1" x="68"/>
        <item h="1" x="38"/>
        <item h="1" x="76"/>
        <item h="1" x="98"/>
        <item h="1" x="88"/>
        <item h="1" x="102"/>
        <item h="1" x="96"/>
        <item h="1" x="115"/>
        <item h="1" x="62"/>
        <item h="1" x="55"/>
        <item h="1" x="16"/>
        <item h="1" x="92"/>
        <item h="1" x="146"/>
        <item h="1" x="130"/>
        <item h="1" x="60"/>
        <item h="1" x="137"/>
        <item h="1" x="36"/>
        <item h="1" x="123"/>
        <item h="1" x="70"/>
        <item h="1" x="13"/>
        <item h="1" x="51"/>
        <item h="1" x="99"/>
        <item h="1" x="82"/>
        <item h="1" x="91"/>
        <item h="1" x="93"/>
        <item h="1" x="128"/>
        <item h="1" x="161"/>
        <item h="1" x="120"/>
        <item h="1" x="6"/>
        <item h="1" x="8"/>
        <item h="1" x="56"/>
        <item h="1" x="143"/>
        <item h="1" x="77"/>
        <item h="1" x="65"/>
        <item h="1" x="167"/>
        <item h="1" x="166"/>
        <item h="1" x="3"/>
        <item h="1" x="21"/>
        <item h="1" x="80"/>
        <item h="1" x="107"/>
        <item h="1" x="24"/>
        <item h="1" x="52"/>
        <item h="1" x="57"/>
        <item h="1" x="89"/>
        <item h="1" x="59"/>
        <item h="1" x="87"/>
        <item h="1" x="158"/>
        <item x="27"/>
        <item h="1" x="85"/>
        <item h="1" x="63"/>
        <item h="1" x="153"/>
        <item h="1" x="34"/>
        <item h="1" x="141"/>
        <item h="1" x="86"/>
        <item h="1" x="122"/>
        <item h="1" x="23"/>
        <item h="1" x="44"/>
        <item h="1" x="54"/>
        <item h="1" x="160"/>
        <item h="1" x="90"/>
        <item h="1" x="112"/>
        <item h="1" x="46"/>
        <item h="1" x="162"/>
        <item h="1" x="35"/>
        <item h="1" x="131"/>
        <item h="1" x="117"/>
        <item h="1" x="39"/>
        <item h="1" x="100"/>
        <item h="1" x="7"/>
        <item h="1" x="0"/>
        <item h="1" x="155"/>
        <item h="1" x="37"/>
        <item h="1" x="163"/>
        <item h="1" x="105"/>
        <item h="1" x="145"/>
        <item h="1" x="33"/>
        <item h="1" x="157"/>
        <item h="1" x="165"/>
        <item h="1" x="40"/>
        <item h="1" x="106"/>
        <item h="1" x="75"/>
        <item h="1" x="69"/>
        <item h="1" x="140"/>
        <item h="1" x="110"/>
        <item h="1" x="19"/>
        <item h="1" x="20"/>
        <item h="1" x="14"/>
        <item h="1" x="31"/>
        <item h="1" x="43"/>
        <item h="1" x="22"/>
        <item h="1" x="74"/>
        <item h="1" x="135"/>
        <item h="1" x="84"/>
        <item h="1" x="114"/>
        <item t="default"/>
      </items>
    </pivotField>
    <pivotField compact="0" outline="0" showAll="0">
      <items count="12">
        <item x="2"/>
        <item x="6"/>
        <item x="7"/>
        <item x="4"/>
        <item x="3"/>
        <item x="1"/>
        <item x="5"/>
        <item x="9"/>
        <item x="8"/>
        <item x="10"/>
        <item x="0"/>
        <item t="default"/>
      </items>
    </pivotField>
    <pivotField dataField="1"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0"/>
  </rowFields>
  <rowItems count="2">
    <i>
      <x/>
    </i>
    <i t="grand">
      <x/>
    </i>
  </rowItems>
  <colFields count="1">
    <field x="1"/>
  </colFields>
  <colItems count="2">
    <i>
      <x v="122"/>
    </i>
    <i t="grand">
      <x/>
    </i>
  </colItems>
  <dataFields count="1">
    <dataField name="Average of Happiness Rank" fld="3" subtotal="average" baseField="0" baseItem="3"/>
  </dataFields>
  <chartFormats count="169">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3"/>
          </reference>
        </references>
      </pivotArea>
    </chartFormat>
    <chartFormat chart="5" format="7" series="1">
      <pivotArea type="data" outline="0" fieldPosition="0">
        <references count="2">
          <reference field="4294967294" count="1" selected="0">
            <x v="0"/>
          </reference>
          <reference field="1" count="1" selected="0">
            <x v="4"/>
          </reference>
        </references>
      </pivotArea>
    </chartFormat>
    <chartFormat chart="5" format="8" series="1">
      <pivotArea type="data" outline="0" fieldPosition="0">
        <references count="2">
          <reference field="4294967294" count="1" selected="0">
            <x v="0"/>
          </reference>
          <reference field="1" count="1" selected="0">
            <x v="5"/>
          </reference>
        </references>
      </pivotArea>
    </chartFormat>
    <chartFormat chart="5" format="9" series="1">
      <pivotArea type="data" outline="0" fieldPosition="0">
        <references count="2">
          <reference field="4294967294" count="1" selected="0">
            <x v="0"/>
          </reference>
          <reference field="1" count="1" selected="0">
            <x v="6"/>
          </reference>
        </references>
      </pivotArea>
    </chartFormat>
    <chartFormat chart="5" format="10" series="1">
      <pivotArea type="data" outline="0" fieldPosition="0">
        <references count="2">
          <reference field="4294967294" count="1" selected="0">
            <x v="0"/>
          </reference>
          <reference field="1" count="1" selected="0">
            <x v="7"/>
          </reference>
        </references>
      </pivotArea>
    </chartFormat>
    <chartFormat chart="5" format="11" series="1">
      <pivotArea type="data" outline="0" fieldPosition="0">
        <references count="2">
          <reference field="4294967294" count="1" selected="0">
            <x v="0"/>
          </reference>
          <reference field="1" count="1" selected="0">
            <x v="8"/>
          </reference>
        </references>
      </pivotArea>
    </chartFormat>
    <chartFormat chart="5" format="12" series="1">
      <pivotArea type="data" outline="0" fieldPosition="0">
        <references count="2">
          <reference field="4294967294" count="1" selected="0">
            <x v="0"/>
          </reference>
          <reference field="1" count="1" selected="0">
            <x v="9"/>
          </reference>
        </references>
      </pivotArea>
    </chartFormat>
    <chartFormat chart="5" format="13" series="1">
      <pivotArea type="data" outline="0" fieldPosition="0">
        <references count="2">
          <reference field="4294967294" count="1" selected="0">
            <x v="0"/>
          </reference>
          <reference field="1" count="1" selected="0">
            <x v="10"/>
          </reference>
        </references>
      </pivotArea>
    </chartFormat>
    <chartFormat chart="5" format="14" series="1">
      <pivotArea type="data" outline="0" fieldPosition="0">
        <references count="2">
          <reference field="4294967294" count="1" selected="0">
            <x v="0"/>
          </reference>
          <reference field="1" count="1" selected="0">
            <x v="11"/>
          </reference>
        </references>
      </pivotArea>
    </chartFormat>
    <chartFormat chart="5" format="15" series="1">
      <pivotArea type="data" outline="0" fieldPosition="0">
        <references count="2">
          <reference field="4294967294" count="1" selected="0">
            <x v="0"/>
          </reference>
          <reference field="1" count="1" selected="0">
            <x v="12"/>
          </reference>
        </references>
      </pivotArea>
    </chartFormat>
    <chartFormat chart="5" format="16" series="1">
      <pivotArea type="data" outline="0" fieldPosition="0">
        <references count="2">
          <reference field="4294967294" count="1" selected="0">
            <x v="0"/>
          </reference>
          <reference field="1" count="1" selected="0">
            <x v="13"/>
          </reference>
        </references>
      </pivotArea>
    </chartFormat>
    <chartFormat chart="5" format="17" series="1">
      <pivotArea type="data" outline="0" fieldPosition="0">
        <references count="2">
          <reference field="4294967294" count="1" selected="0">
            <x v="0"/>
          </reference>
          <reference field="1" count="1" selected="0">
            <x v="14"/>
          </reference>
        </references>
      </pivotArea>
    </chartFormat>
    <chartFormat chart="5" format="18" series="1">
      <pivotArea type="data" outline="0" fieldPosition="0">
        <references count="2">
          <reference field="4294967294" count="1" selected="0">
            <x v="0"/>
          </reference>
          <reference field="1" count="1" selected="0">
            <x v="15"/>
          </reference>
        </references>
      </pivotArea>
    </chartFormat>
    <chartFormat chart="5" format="19" series="1">
      <pivotArea type="data" outline="0" fieldPosition="0">
        <references count="2">
          <reference field="4294967294" count="1" selected="0">
            <x v="0"/>
          </reference>
          <reference field="1" count="1" selected="0">
            <x v="16"/>
          </reference>
        </references>
      </pivotArea>
    </chartFormat>
    <chartFormat chart="5" format="20" series="1">
      <pivotArea type="data" outline="0" fieldPosition="0">
        <references count="2">
          <reference field="4294967294" count="1" selected="0">
            <x v="0"/>
          </reference>
          <reference field="1" count="1" selected="0">
            <x v="17"/>
          </reference>
        </references>
      </pivotArea>
    </chartFormat>
    <chartFormat chart="5" format="21" series="1">
      <pivotArea type="data" outline="0" fieldPosition="0">
        <references count="2">
          <reference field="4294967294" count="1" selected="0">
            <x v="0"/>
          </reference>
          <reference field="1" count="1" selected="0">
            <x v="18"/>
          </reference>
        </references>
      </pivotArea>
    </chartFormat>
    <chartFormat chart="5" format="22" series="1">
      <pivotArea type="data" outline="0" fieldPosition="0">
        <references count="2">
          <reference field="4294967294" count="1" selected="0">
            <x v="0"/>
          </reference>
          <reference field="1" count="1" selected="0">
            <x v="19"/>
          </reference>
        </references>
      </pivotArea>
    </chartFormat>
    <chartFormat chart="5" format="23" series="1">
      <pivotArea type="data" outline="0" fieldPosition="0">
        <references count="2">
          <reference field="4294967294" count="1" selected="0">
            <x v="0"/>
          </reference>
          <reference field="1" count="1" selected="0">
            <x v="20"/>
          </reference>
        </references>
      </pivotArea>
    </chartFormat>
    <chartFormat chart="5" format="24" series="1">
      <pivotArea type="data" outline="0" fieldPosition="0">
        <references count="2">
          <reference field="4294967294" count="1" selected="0">
            <x v="0"/>
          </reference>
          <reference field="1" count="1" selected="0">
            <x v="21"/>
          </reference>
        </references>
      </pivotArea>
    </chartFormat>
    <chartFormat chart="5" format="25" series="1">
      <pivotArea type="data" outline="0" fieldPosition="0">
        <references count="2">
          <reference field="4294967294" count="1" selected="0">
            <x v="0"/>
          </reference>
          <reference field="1" count="1" selected="0">
            <x v="22"/>
          </reference>
        </references>
      </pivotArea>
    </chartFormat>
    <chartFormat chart="5" format="26" series="1">
      <pivotArea type="data" outline="0" fieldPosition="0">
        <references count="2">
          <reference field="4294967294" count="1" selected="0">
            <x v="0"/>
          </reference>
          <reference field="1" count="1" selected="0">
            <x v="23"/>
          </reference>
        </references>
      </pivotArea>
    </chartFormat>
    <chartFormat chart="5" format="27" series="1">
      <pivotArea type="data" outline="0" fieldPosition="0">
        <references count="2">
          <reference field="4294967294" count="1" selected="0">
            <x v="0"/>
          </reference>
          <reference field="1" count="1" selected="0">
            <x v="24"/>
          </reference>
        </references>
      </pivotArea>
    </chartFormat>
    <chartFormat chart="5" format="28" series="1">
      <pivotArea type="data" outline="0" fieldPosition="0">
        <references count="2">
          <reference field="4294967294" count="1" selected="0">
            <x v="0"/>
          </reference>
          <reference field="1" count="1" selected="0">
            <x v="25"/>
          </reference>
        </references>
      </pivotArea>
    </chartFormat>
    <chartFormat chart="5" format="29" series="1">
      <pivotArea type="data" outline="0" fieldPosition="0">
        <references count="2">
          <reference field="4294967294" count="1" selected="0">
            <x v="0"/>
          </reference>
          <reference field="1" count="1" selected="0">
            <x v="26"/>
          </reference>
        </references>
      </pivotArea>
    </chartFormat>
    <chartFormat chart="5" format="30" series="1">
      <pivotArea type="data" outline="0" fieldPosition="0">
        <references count="2">
          <reference field="4294967294" count="1" selected="0">
            <x v="0"/>
          </reference>
          <reference field="1" count="1" selected="0">
            <x v="27"/>
          </reference>
        </references>
      </pivotArea>
    </chartFormat>
    <chartFormat chart="5" format="31" series="1">
      <pivotArea type="data" outline="0" fieldPosition="0">
        <references count="2">
          <reference field="4294967294" count="1" selected="0">
            <x v="0"/>
          </reference>
          <reference field="1" count="1" selected="0">
            <x v="28"/>
          </reference>
        </references>
      </pivotArea>
    </chartFormat>
    <chartFormat chart="5" format="32" series="1">
      <pivotArea type="data" outline="0" fieldPosition="0">
        <references count="2">
          <reference field="4294967294" count="1" selected="0">
            <x v="0"/>
          </reference>
          <reference field="1" count="1" selected="0">
            <x v="29"/>
          </reference>
        </references>
      </pivotArea>
    </chartFormat>
    <chartFormat chart="5" format="33" series="1">
      <pivotArea type="data" outline="0" fieldPosition="0">
        <references count="2">
          <reference field="4294967294" count="1" selected="0">
            <x v="0"/>
          </reference>
          <reference field="1" count="1" selected="0">
            <x v="30"/>
          </reference>
        </references>
      </pivotArea>
    </chartFormat>
    <chartFormat chart="5" format="34" series="1">
      <pivotArea type="data" outline="0" fieldPosition="0">
        <references count="2">
          <reference field="4294967294" count="1" selected="0">
            <x v="0"/>
          </reference>
          <reference field="1" count="1" selected="0">
            <x v="31"/>
          </reference>
        </references>
      </pivotArea>
    </chartFormat>
    <chartFormat chart="5" format="35" series="1">
      <pivotArea type="data" outline="0" fieldPosition="0">
        <references count="2">
          <reference field="4294967294" count="1" selected="0">
            <x v="0"/>
          </reference>
          <reference field="1" count="1" selected="0">
            <x v="32"/>
          </reference>
        </references>
      </pivotArea>
    </chartFormat>
    <chartFormat chart="5" format="36" series="1">
      <pivotArea type="data" outline="0" fieldPosition="0">
        <references count="2">
          <reference field="4294967294" count="1" selected="0">
            <x v="0"/>
          </reference>
          <reference field="1" count="1" selected="0">
            <x v="33"/>
          </reference>
        </references>
      </pivotArea>
    </chartFormat>
    <chartFormat chart="5" format="37" series="1">
      <pivotArea type="data" outline="0" fieldPosition="0">
        <references count="2">
          <reference field="4294967294" count="1" selected="0">
            <x v="0"/>
          </reference>
          <reference field="1" count="1" selected="0">
            <x v="34"/>
          </reference>
        </references>
      </pivotArea>
    </chartFormat>
    <chartFormat chart="5" format="38" series="1">
      <pivotArea type="data" outline="0" fieldPosition="0">
        <references count="2">
          <reference field="4294967294" count="1" selected="0">
            <x v="0"/>
          </reference>
          <reference field="1" count="1" selected="0">
            <x v="35"/>
          </reference>
        </references>
      </pivotArea>
    </chartFormat>
    <chartFormat chart="5" format="39" series="1">
      <pivotArea type="data" outline="0" fieldPosition="0">
        <references count="2">
          <reference field="4294967294" count="1" selected="0">
            <x v="0"/>
          </reference>
          <reference field="1" count="1" selected="0">
            <x v="36"/>
          </reference>
        </references>
      </pivotArea>
    </chartFormat>
    <chartFormat chart="5" format="40" series="1">
      <pivotArea type="data" outline="0" fieldPosition="0">
        <references count="2">
          <reference field="4294967294" count="1" selected="0">
            <x v="0"/>
          </reference>
          <reference field="1" count="1" selected="0">
            <x v="37"/>
          </reference>
        </references>
      </pivotArea>
    </chartFormat>
    <chartFormat chart="5" format="41" series="1">
      <pivotArea type="data" outline="0" fieldPosition="0">
        <references count="2">
          <reference field="4294967294" count="1" selected="0">
            <x v="0"/>
          </reference>
          <reference field="1" count="1" selected="0">
            <x v="38"/>
          </reference>
        </references>
      </pivotArea>
    </chartFormat>
    <chartFormat chart="5" format="42" series="1">
      <pivotArea type="data" outline="0" fieldPosition="0">
        <references count="2">
          <reference field="4294967294" count="1" selected="0">
            <x v="0"/>
          </reference>
          <reference field="1" count="1" selected="0">
            <x v="39"/>
          </reference>
        </references>
      </pivotArea>
    </chartFormat>
    <chartFormat chart="5" format="43" series="1">
      <pivotArea type="data" outline="0" fieldPosition="0">
        <references count="2">
          <reference field="4294967294" count="1" selected="0">
            <x v="0"/>
          </reference>
          <reference field="1" count="1" selected="0">
            <x v="40"/>
          </reference>
        </references>
      </pivotArea>
    </chartFormat>
    <chartFormat chart="5" format="44" series="1">
      <pivotArea type="data" outline="0" fieldPosition="0">
        <references count="2">
          <reference field="4294967294" count="1" selected="0">
            <x v="0"/>
          </reference>
          <reference field="1" count="1" selected="0">
            <x v="41"/>
          </reference>
        </references>
      </pivotArea>
    </chartFormat>
    <chartFormat chart="5" format="45" series="1">
      <pivotArea type="data" outline="0" fieldPosition="0">
        <references count="2">
          <reference field="4294967294" count="1" selected="0">
            <x v="0"/>
          </reference>
          <reference field="1" count="1" selected="0">
            <x v="42"/>
          </reference>
        </references>
      </pivotArea>
    </chartFormat>
    <chartFormat chart="5" format="46" series="1">
      <pivotArea type="data" outline="0" fieldPosition="0">
        <references count="2">
          <reference field="4294967294" count="1" selected="0">
            <x v="0"/>
          </reference>
          <reference field="1" count="1" selected="0">
            <x v="43"/>
          </reference>
        </references>
      </pivotArea>
    </chartFormat>
    <chartFormat chart="5" format="47" series="1">
      <pivotArea type="data" outline="0" fieldPosition="0">
        <references count="2">
          <reference field="4294967294" count="1" selected="0">
            <x v="0"/>
          </reference>
          <reference field="1" count="1" selected="0">
            <x v="44"/>
          </reference>
        </references>
      </pivotArea>
    </chartFormat>
    <chartFormat chart="5" format="48" series="1">
      <pivotArea type="data" outline="0" fieldPosition="0">
        <references count="2">
          <reference field="4294967294" count="1" selected="0">
            <x v="0"/>
          </reference>
          <reference field="1" count="1" selected="0">
            <x v="45"/>
          </reference>
        </references>
      </pivotArea>
    </chartFormat>
    <chartFormat chart="5" format="49" series="1">
      <pivotArea type="data" outline="0" fieldPosition="0">
        <references count="2">
          <reference field="4294967294" count="1" selected="0">
            <x v="0"/>
          </reference>
          <reference field="1" count="1" selected="0">
            <x v="46"/>
          </reference>
        </references>
      </pivotArea>
    </chartFormat>
    <chartFormat chart="5" format="50" series="1">
      <pivotArea type="data" outline="0" fieldPosition="0">
        <references count="2">
          <reference field="4294967294" count="1" selected="0">
            <x v="0"/>
          </reference>
          <reference field="1" count="1" selected="0">
            <x v="47"/>
          </reference>
        </references>
      </pivotArea>
    </chartFormat>
    <chartFormat chart="5" format="51" series="1">
      <pivotArea type="data" outline="0" fieldPosition="0">
        <references count="2">
          <reference field="4294967294" count="1" selected="0">
            <x v="0"/>
          </reference>
          <reference field="1" count="1" selected="0">
            <x v="48"/>
          </reference>
        </references>
      </pivotArea>
    </chartFormat>
    <chartFormat chart="5" format="52" series="1">
      <pivotArea type="data" outline="0" fieldPosition="0">
        <references count="2">
          <reference field="4294967294" count="1" selected="0">
            <x v="0"/>
          </reference>
          <reference field="1" count="1" selected="0">
            <x v="49"/>
          </reference>
        </references>
      </pivotArea>
    </chartFormat>
    <chartFormat chart="5" format="53" series="1">
      <pivotArea type="data" outline="0" fieldPosition="0">
        <references count="2">
          <reference field="4294967294" count="1" selected="0">
            <x v="0"/>
          </reference>
          <reference field="1" count="1" selected="0">
            <x v="50"/>
          </reference>
        </references>
      </pivotArea>
    </chartFormat>
    <chartFormat chart="5" format="54" series="1">
      <pivotArea type="data" outline="0" fieldPosition="0">
        <references count="2">
          <reference field="4294967294" count="1" selected="0">
            <x v="0"/>
          </reference>
          <reference field="1" count="1" selected="0">
            <x v="51"/>
          </reference>
        </references>
      </pivotArea>
    </chartFormat>
    <chartFormat chart="5" format="55" series="1">
      <pivotArea type="data" outline="0" fieldPosition="0">
        <references count="2">
          <reference field="4294967294" count="1" selected="0">
            <x v="0"/>
          </reference>
          <reference field="1" count="1" selected="0">
            <x v="52"/>
          </reference>
        </references>
      </pivotArea>
    </chartFormat>
    <chartFormat chart="5" format="56" series="1">
      <pivotArea type="data" outline="0" fieldPosition="0">
        <references count="2">
          <reference field="4294967294" count="1" selected="0">
            <x v="0"/>
          </reference>
          <reference field="1" count="1" selected="0">
            <x v="53"/>
          </reference>
        </references>
      </pivotArea>
    </chartFormat>
    <chartFormat chart="5" format="57" series="1">
      <pivotArea type="data" outline="0" fieldPosition="0">
        <references count="2">
          <reference field="4294967294" count="1" selected="0">
            <x v="0"/>
          </reference>
          <reference field="1" count="1" selected="0">
            <x v="54"/>
          </reference>
        </references>
      </pivotArea>
    </chartFormat>
    <chartFormat chart="5" format="58" series="1">
      <pivotArea type="data" outline="0" fieldPosition="0">
        <references count="2">
          <reference field="4294967294" count="1" selected="0">
            <x v="0"/>
          </reference>
          <reference field="1" count="1" selected="0">
            <x v="55"/>
          </reference>
        </references>
      </pivotArea>
    </chartFormat>
    <chartFormat chart="5" format="59" series="1">
      <pivotArea type="data" outline="0" fieldPosition="0">
        <references count="2">
          <reference field="4294967294" count="1" selected="0">
            <x v="0"/>
          </reference>
          <reference field="1" count="1" selected="0">
            <x v="56"/>
          </reference>
        </references>
      </pivotArea>
    </chartFormat>
    <chartFormat chart="5" format="60" series="1">
      <pivotArea type="data" outline="0" fieldPosition="0">
        <references count="2">
          <reference field="4294967294" count="1" selected="0">
            <x v="0"/>
          </reference>
          <reference field="1" count="1" selected="0">
            <x v="57"/>
          </reference>
        </references>
      </pivotArea>
    </chartFormat>
    <chartFormat chart="5" format="61" series="1">
      <pivotArea type="data" outline="0" fieldPosition="0">
        <references count="2">
          <reference field="4294967294" count="1" selected="0">
            <x v="0"/>
          </reference>
          <reference field="1" count="1" selected="0">
            <x v="58"/>
          </reference>
        </references>
      </pivotArea>
    </chartFormat>
    <chartFormat chart="5" format="62" series="1">
      <pivotArea type="data" outline="0" fieldPosition="0">
        <references count="2">
          <reference field="4294967294" count="1" selected="0">
            <x v="0"/>
          </reference>
          <reference field="1" count="1" selected="0">
            <x v="59"/>
          </reference>
        </references>
      </pivotArea>
    </chartFormat>
    <chartFormat chart="5" format="63" series="1">
      <pivotArea type="data" outline="0" fieldPosition="0">
        <references count="2">
          <reference field="4294967294" count="1" selected="0">
            <x v="0"/>
          </reference>
          <reference field="1" count="1" selected="0">
            <x v="60"/>
          </reference>
        </references>
      </pivotArea>
    </chartFormat>
    <chartFormat chart="5" format="64" series="1">
      <pivotArea type="data" outline="0" fieldPosition="0">
        <references count="2">
          <reference field="4294967294" count="1" selected="0">
            <x v="0"/>
          </reference>
          <reference field="1" count="1" selected="0">
            <x v="61"/>
          </reference>
        </references>
      </pivotArea>
    </chartFormat>
    <chartFormat chart="5" format="65" series="1">
      <pivotArea type="data" outline="0" fieldPosition="0">
        <references count="2">
          <reference field="4294967294" count="1" selected="0">
            <x v="0"/>
          </reference>
          <reference field="1" count="1" selected="0">
            <x v="62"/>
          </reference>
        </references>
      </pivotArea>
    </chartFormat>
    <chartFormat chart="5" format="66" series="1">
      <pivotArea type="data" outline="0" fieldPosition="0">
        <references count="2">
          <reference field="4294967294" count="1" selected="0">
            <x v="0"/>
          </reference>
          <reference field="1" count="1" selected="0">
            <x v="63"/>
          </reference>
        </references>
      </pivotArea>
    </chartFormat>
    <chartFormat chart="5" format="67" series="1">
      <pivotArea type="data" outline="0" fieldPosition="0">
        <references count="2">
          <reference field="4294967294" count="1" selected="0">
            <x v="0"/>
          </reference>
          <reference field="1" count="1" selected="0">
            <x v="64"/>
          </reference>
        </references>
      </pivotArea>
    </chartFormat>
    <chartFormat chart="5" format="68" series="1">
      <pivotArea type="data" outline="0" fieldPosition="0">
        <references count="2">
          <reference field="4294967294" count="1" selected="0">
            <x v="0"/>
          </reference>
          <reference field="1" count="1" selected="0">
            <x v="65"/>
          </reference>
        </references>
      </pivotArea>
    </chartFormat>
    <chartFormat chart="5" format="69" series="1">
      <pivotArea type="data" outline="0" fieldPosition="0">
        <references count="2">
          <reference field="4294967294" count="1" selected="0">
            <x v="0"/>
          </reference>
          <reference field="1" count="1" selected="0">
            <x v="66"/>
          </reference>
        </references>
      </pivotArea>
    </chartFormat>
    <chartFormat chart="5" format="70" series="1">
      <pivotArea type="data" outline="0" fieldPosition="0">
        <references count="2">
          <reference field="4294967294" count="1" selected="0">
            <x v="0"/>
          </reference>
          <reference field="1" count="1" selected="0">
            <x v="67"/>
          </reference>
        </references>
      </pivotArea>
    </chartFormat>
    <chartFormat chart="5" format="71" series="1">
      <pivotArea type="data" outline="0" fieldPosition="0">
        <references count="2">
          <reference field="4294967294" count="1" selected="0">
            <x v="0"/>
          </reference>
          <reference field="1" count="1" selected="0">
            <x v="68"/>
          </reference>
        </references>
      </pivotArea>
    </chartFormat>
    <chartFormat chart="5" format="72" series="1">
      <pivotArea type="data" outline="0" fieldPosition="0">
        <references count="2">
          <reference field="4294967294" count="1" selected="0">
            <x v="0"/>
          </reference>
          <reference field="1" count="1" selected="0">
            <x v="69"/>
          </reference>
        </references>
      </pivotArea>
    </chartFormat>
    <chartFormat chart="5" format="73" series="1">
      <pivotArea type="data" outline="0" fieldPosition="0">
        <references count="2">
          <reference field="4294967294" count="1" selected="0">
            <x v="0"/>
          </reference>
          <reference field="1" count="1" selected="0">
            <x v="70"/>
          </reference>
        </references>
      </pivotArea>
    </chartFormat>
    <chartFormat chart="5" format="74" series="1">
      <pivotArea type="data" outline="0" fieldPosition="0">
        <references count="2">
          <reference field="4294967294" count="1" selected="0">
            <x v="0"/>
          </reference>
          <reference field="1" count="1" selected="0">
            <x v="71"/>
          </reference>
        </references>
      </pivotArea>
    </chartFormat>
    <chartFormat chart="5" format="75" series="1">
      <pivotArea type="data" outline="0" fieldPosition="0">
        <references count="2">
          <reference field="4294967294" count="1" selected="0">
            <x v="0"/>
          </reference>
          <reference field="1" count="1" selected="0">
            <x v="72"/>
          </reference>
        </references>
      </pivotArea>
    </chartFormat>
    <chartFormat chart="5" format="76" series="1">
      <pivotArea type="data" outline="0" fieldPosition="0">
        <references count="2">
          <reference field="4294967294" count="1" selected="0">
            <x v="0"/>
          </reference>
          <reference field="1" count="1" selected="0">
            <x v="73"/>
          </reference>
        </references>
      </pivotArea>
    </chartFormat>
    <chartFormat chart="5" format="77" series="1">
      <pivotArea type="data" outline="0" fieldPosition="0">
        <references count="2">
          <reference field="4294967294" count="1" selected="0">
            <x v="0"/>
          </reference>
          <reference field="1" count="1" selected="0">
            <x v="74"/>
          </reference>
        </references>
      </pivotArea>
    </chartFormat>
    <chartFormat chart="5" format="78" series="1">
      <pivotArea type="data" outline="0" fieldPosition="0">
        <references count="2">
          <reference field="4294967294" count="1" selected="0">
            <x v="0"/>
          </reference>
          <reference field="1" count="1" selected="0">
            <x v="75"/>
          </reference>
        </references>
      </pivotArea>
    </chartFormat>
    <chartFormat chart="5" format="79" series="1">
      <pivotArea type="data" outline="0" fieldPosition="0">
        <references count="2">
          <reference field="4294967294" count="1" selected="0">
            <x v="0"/>
          </reference>
          <reference field="1" count="1" selected="0">
            <x v="76"/>
          </reference>
        </references>
      </pivotArea>
    </chartFormat>
    <chartFormat chart="5" format="80" series="1">
      <pivotArea type="data" outline="0" fieldPosition="0">
        <references count="2">
          <reference field="4294967294" count="1" selected="0">
            <x v="0"/>
          </reference>
          <reference field="1" count="1" selected="0">
            <x v="77"/>
          </reference>
        </references>
      </pivotArea>
    </chartFormat>
    <chartFormat chart="5" format="81" series="1">
      <pivotArea type="data" outline="0" fieldPosition="0">
        <references count="2">
          <reference field="4294967294" count="1" selected="0">
            <x v="0"/>
          </reference>
          <reference field="1" count="1" selected="0">
            <x v="78"/>
          </reference>
        </references>
      </pivotArea>
    </chartFormat>
    <chartFormat chart="5" format="82" series="1">
      <pivotArea type="data" outline="0" fieldPosition="0">
        <references count="2">
          <reference field="4294967294" count="1" selected="0">
            <x v="0"/>
          </reference>
          <reference field="1" count="1" selected="0">
            <x v="79"/>
          </reference>
        </references>
      </pivotArea>
    </chartFormat>
    <chartFormat chart="5" format="83" series="1">
      <pivotArea type="data" outline="0" fieldPosition="0">
        <references count="2">
          <reference field="4294967294" count="1" selected="0">
            <x v="0"/>
          </reference>
          <reference field="1" count="1" selected="0">
            <x v="80"/>
          </reference>
        </references>
      </pivotArea>
    </chartFormat>
    <chartFormat chart="5" format="84" series="1">
      <pivotArea type="data" outline="0" fieldPosition="0">
        <references count="2">
          <reference field="4294967294" count="1" selected="0">
            <x v="0"/>
          </reference>
          <reference field="1" count="1" selected="0">
            <x v="81"/>
          </reference>
        </references>
      </pivotArea>
    </chartFormat>
    <chartFormat chart="5" format="85" series="1">
      <pivotArea type="data" outline="0" fieldPosition="0">
        <references count="2">
          <reference field="4294967294" count="1" selected="0">
            <x v="0"/>
          </reference>
          <reference field="1" count="1" selected="0">
            <x v="82"/>
          </reference>
        </references>
      </pivotArea>
    </chartFormat>
    <chartFormat chart="5" format="86" series="1">
      <pivotArea type="data" outline="0" fieldPosition="0">
        <references count="2">
          <reference field="4294967294" count="1" selected="0">
            <x v="0"/>
          </reference>
          <reference field="1" count="1" selected="0">
            <x v="83"/>
          </reference>
        </references>
      </pivotArea>
    </chartFormat>
    <chartFormat chart="5" format="87" series="1">
      <pivotArea type="data" outline="0" fieldPosition="0">
        <references count="2">
          <reference field="4294967294" count="1" selected="0">
            <x v="0"/>
          </reference>
          <reference field="1" count="1" selected="0">
            <x v="84"/>
          </reference>
        </references>
      </pivotArea>
    </chartFormat>
    <chartFormat chart="5" format="88" series="1">
      <pivotArea type="data" outline="0" fieldPosition="0">
        <references count="2">
          <reference field="4294967294" count="1" selected="0">
            <x v="0"/>
          </reference>
          <reference field="1" count="1" selected="0">
            <x v="85"/>
          </reference>
        </references>
      </pivotArea>
    </chartFormat>
    <chartFormat chart="5" format="89" series="1">
      <pivotArea type="data" outline="0" fieldPosition="0">
        <references count="2">
          <reference field="4294967294" count="1" selected="0">
            <x v="0"/>
          </reference>
          <reference field="1" count="1" selected="0">
            <x v="86"/>
          </reference>
        </references>
      </pivotArea>
    </chartFormat>
    <chartFormat chart="5" format="90" series="1">
      <pivotArea type="data" outline="0" fieldPosition="0">
        <references count="2">
          <reference field="4294967294" count="1" selected="0">
            <x v="0"/>
          </reference>
          <reference field="1" count="1" selected="0">
            <x v="87"/>
          </reference>
        </references>
      </pivotArea>
    </chartFormat>
    <chartFormat chart="5" format="91" series="1">
      <pivotArea type="data" outline="0" fieldPosition="0">
        <references count="2">
          <reference field="4294967294" count="1" selected="0">
            <x v="0"/>
          </reference>
          <reference field="1" count="1" selected="0">
            <x v="88"/>
          </reference>
        </references>
      </pivotArea>
    </chartFormat>
    <chartFormat chart="5" format="92" series="1">
      <pivotArea type="data" outline="0" fieldPosition="0">
        <references count="2">
          <reference field="4294967294" count="1" selected="0">
            <x v="0"/>
          </reference>
          <reference field="1" count="1" selected="0">
            <x v="89"/>
          </reference>
        </references>
      </pivotArea>
    </chartFormat>
    <chartFormat chart="5" format="93" series="1">
      <pivotArea type="data" outline="0" fieldPosition="0">
        <references count="2">
          <reference field="4294967294" count="1" selected="0">
            <x v="0"/>
          </reference>
          <reference field="1" count="1" selected="0">
            <x v="90"/>
          </reference>
        </references>
      </pivotArea>
    </chartFormat>
    <chartFormat chart="5" format="94" series="1">
      <pivotArea type="data" outline="0" fieldPosition="0">
        <references count="2">
          <reference field="4294967294" count="1" selected="0">
            <x v="0"/>
          </reference>
          <reference field="1" count="1" selected="0">
            <x v="91"/>
          </reference>
        </references>
      </pivotArea>
    </chartFormat>
    <chartFormat chart="5" format="95" series="1">
      <pivotArea type="data" outline="0" fieldPosition="0">
        <references count="2">
          <reference field="4294967294" count="1" selected="0">
            <x v="0"/>
          </reference>
          <reference field="1" count="1" selected="0">
            <x v="92"/>
          </reference>
        </references>
      </pivotArea>
    </chartFormat>
    <chartFormat chart="5" format="96" series="1">
      <pivotArea type="data" outline="0" fieldPosition="0">
        <references count="2">
          <reference field="4294967294" count="1" selected="0">
            <x v="0"/>
          </reference>
          <reference field="1" count="1" selected="0">
            <x v="93"/>
          </reference>
        </references>
      </pivotArea>
    </chartFormat>
    <chartFormat chart="5" format="97" series="1">
      <pivotArea type="data" outline="0" fieldPosition="0">
        <references count="2">
          <reference field="4294967294" count="1" selected="0">
            <x v="0"/>
          </reference>
          <reference field="1" count="1" selected="0">
            <x v="94"/>
          </reference>
        </references>
      </pivotArea>
    </chartFormat>
    <chartFormat chart="5" format="98" series="1">
      <pivotArea type="data" outline="0" fieldPosition="0">
        <references count="2">
          <reference field="4294967294" count="1" selected="0">
            <x v="0"/>
          </reference>
          <reference field="1" count="1" selected="0">
            <x v="95"/>
          </reference>
        </references>
      </pivotArea>
    </chartFormat>
    <chartFormat chart="5" format="99" series="1">
      <pivotArea type="data" outline="0" fieldPosition="0">
        <references count="2">
          <reference field="4294967294" count="1" selected="0">
            <x v="0"/>
          </reference>
          <reference field="1" count="1" selected="0">
            <x v="96"/>
          </reference>
        </references>
      </pivotArea>
    </chartFormat>
    <chartFormat chart="5" format="100" series="1">
      <pivotArea type="data" outline="0" fieldPosition="0">
        <references count="2">
          <reference field="4294967294" count="1" selected="0">
            <x v="0"/>
          </reference>
          <reference field="1" count="1" selected="0">
            <x v="97"/>
          </reference>
        </references>
      </pivotArea>
    </chartFormat>
    <chartFormat chart="5" format="101" series="1">
      <pivotArea type="data" outline="0" fieldPosition="0">
        <references count="2">
          <reference field="4294967294" count="1" selected="0">
            <x v="0"/>
          </reference>
          <reference field="1" count="1" selected="0">
            <x v="98"/>
          </reference>
        </references>
      </pivotArea>
    </chartFormat>
    <chartFormat chart="5" format="102" series="1">
      <pivotArea type="data" outline="0" fieldPosition="0">
        <references count="2">
          <reference field="4294967294" count="1" selected="0">
            <x v="0"/>
          </reference>
          <reference field="1" count="1" selected="0">
            <x v="99"/>
          </reference>
        </references>
      </pivotArea>
    </chartFormat>
    <chartFormat chart="5" format="103" series="1">
      <pivotArea type="data" outline="0" fieldPosition="0">
        <references count="2">
          <reference field="4294967294" count="1" selected="0">
            <x v="0"/>
          </reference>
          <reference field="1" count="1" selected="0">
            <x v="100"/>
          </reference>
        </references>
      </pivotArea>
    </chartFormat>
    <chartFormat chart="5" format="104" series="1">
      <pivotArea type="data" outline="0" fieldPosition="0">
        <references count="2">
          <reference field="4294967294" count="1" selected="0">
            <x v="0"/>
          </reference>
          <reference field="1" count="1" selected="0">
            <x v="101"/>
          </reference>
        </references>
      </pivotArea>
    </chartFormat>
    <chartFormat chart="5" format="105" series="1">
      <pivotArea type="data" outline="0" fieldPosition="0">
        <references count="2">
          <reference field="4294967294" count="1" selected="0">
            <x v="0"/>
          </reference>
          <reference field="1" count="1" selected="0">
            <x v="102"/>
          </reference>
        </references>
      </pivotArea>
    </chartFormat>
    <chartFormat chart="5" format="106" series="1">
      <pivotArea type="data" outline="0" fieldPosition="0">
        <references count="2">
          <reference field="4294967294" count="1" selected="0">
            <x v="0"/>
          </reference>
          <reference field="1" count="1" selected="0">
            <x v="103"/>
          </reference>
        </references>
      </pivotArea>
    </chartFormat>
    <chartFormat chart="5" format="107" series="1">
      <pivotArea type="data" outline="0" fieldPosition="0">
        <references count="2">
          <reference field="4294967294" count="1" selected="0">
            <x v="0"/>
          </reference>
          <reference field="1" count="1" selected="0">
            <x v="104"/>
          </reference>
        </references>
      </pivotArea>
    </chartFormat>
    <chartFormat chart="5" format="108" series="1">
      <pivotArea type="data" outline="0" fieldPosition="0">
        <references count="2">
          <reference field="4294967294" count="1" selected="0">
            <x v="0"/>
          </reference>
          <reference field="1" count="1" selected="0">
            <x v="105"/>
          </reference>
        </references>
      </pivotArea>
    </chartFormat>
    <chartFormat chart="5" format="109" series="1">
      <pivotArea type="data" outline="0" fieldPosition="0">
        <references count="2">
          <reference field="4294967294" count="1" selected="0">
            <x v="0"/>
          </reference>
          <reference field="1" count="1" selected="0">
            <x v="106"/>
          </reference>
        </references>
      </pivotArea>
    </chartFormat>
    <chartFormat chart="5" format="110" series="1">
      <pivotArea type="data" outline="0" fieldPosition="0">
        <references count="2">
          <reference field="4294967294" count="1" selected="0">
            <x v="0"/>
          </reference>
          <reference field="1" count="1" selected="0">
            <x v="107"/>
          </reference>
        </references>
      </pivotArea>
    </chartFormat>
    <chartFormat chart="5" format="111" series="1">
      <pivotArea type="data" outline="0" fieldPosition="0">
        <references count="2">
          <reference field="4294967294" count="1" selected="0">
            <x v="0"/>
          </reference>
          <reference field="1" count="1" selected="0">
            <x v="108"/>
          </reference>
        </references>
      </pivotArea>
    </chartFormat>
    <chartFormat chart="5" format="112" series="1">
      <pivotArea type="data" outline="0" fieldPosition="0">
        <references count="2">
          <reference field="4294967294" count="1" selected="0">
            <x v="0"/>
          </reference>
          <reference field="1" count="1" selected="0">
            <x v="109"/>
          </reference>
        </references>
      </pivotArea>
    </chartFormat>
    <chartFormat chart="5" format="113" series="1">
      <pivotArea type="data" outline="0" fieldPosition="0">
        <references count="2">
          <reference field="4294967294" count="1" selected="0">
            <x v="0"/>
          </reference>
          <reference field="1" count="1" selected="0">
            <x v="110"/>
          </reference>
        </references>
      </pivotArea>
    </chartFormat>
    <chartFormat chart="5" format="114" series="1">
      <pivotArea type="data" outline="0" fieldPosition="0">
        <references count="2">
          <reference field="4294967294" count="1" selected="0">
            <x v="0"/>
          </reference>
          <reference field="1" count="1" selected="0">
            <x v="111"/>
          </reference>
        </references>
      </pivotArea>
    </chartFormat>
    <chartFormat chart="5" format="115" series="1">
      <pivotArea type="data" outline="0" fieldPosition="0">
        <references count="2">
          <reference field="4294967294" count="1" selected="0">
            <x v="0"/>
          </reference>
          <reference field="1" count="1" selected="0">
            <x v="112"/>
          </reference>
        </references>
      </pivotArea>
    </chartFormat>
    <chartFormat chart="5" format="116" series="1">
      <pivotArea type="data" outline="0" fieldPosition="0">
        <references count="2">
          <reference field="4294967294" count="1" selected="0">
            <x v="0"/>
          </reference>
          <reference field="1" count="1" selected="0">
            <x v="113"/>
          </reference>
        </references>
      </pivotArea>
    </chartFormat>
    <chartFormat chart="5" format="117" series="1">
      <pivotArea type="data" outline="0" fieldPosition="0">
        <references count="2">
          <reference field="4294967294" count="1" selected="0">
            <x v="0"/>
          </reference>
          <reference field="1" count="1" selected="0">
            <x v="114"/>
          </reference>
        </references>
      </pivotArea>
    </chartFormat>
    <chartFormat chart="5" format="118" series="1">
      <pivotArea type="data" outline="0" fieldPosition="0">
        <references count="2">
          <reference field="4294967294" count="1" selected="0">
            <x v="0"/>
          </reference>
          <reference field="1" count="1" selected="0">
            <x v="115"/>
          </reference>
        </references>
      </pivotArea>
    </chartFormat>
    <chartFormat chart="5" format="119" series="1">
      <pivotArea type="data" outline="0" fieldPosition="0">
        <references count="2">
          <reference field="4294967294" count="1" selected="0">
            <x v="0"/>
          </reference>
          <reference field="1" count="1" selected="0">
            <x v="116"/>
          </reference>
        </references>
      </pivotArea>
    </chartFormat>
    <chartFormat chart="5" format="120" series="1">
      <pivotArea type="data" outline="0" fieldPosition="0">
        <references count="2">
          <reference field="4294967294" count="1" selected="0">
            <x v="0"/>
          </reference>
          <reference field="1" count="1" selected="0">
            <x v="117"/>
          </reference>
        </references>
      </pivotArea>
    </chartFormat>
    <chartFormat chart="5" format="121" series="1">
      <pivotArea type="data" outline="0" fieldPosition="0">
        <references count="2">
          <reference field="4294967294" count="1" selected="0">
            <x v="0"/>
          </reference>
          <reference field="1" count="1" selected="0">
            <x v="118"/>
          </reference>
        </references>
      </pivotArea>
    </chartFormat>
    <chartFormat chart="5" format="122" series="1">
      <pivotArea type="data" outline="0" fieldPosition="0">
        <references count="2">
          <reference field="4294967294" count="1" selected="0">
            <x v="0"/>
          </reference>
          <reference field="1" count="1" selected="0">
            <x v="119"/>
          </reference>
        </references>
      </pivotArea>
    </chartFormat>
    <chartFormat chart="5" format="123" series="1">
      <pivotArea type="data" outline="0" fieldPosition="0">
        <references count="2">
          <reference field="4294967294" count="1" selected="0">
            <x v="0"/>
          </reference>
          <reference field="1" count="1" selected="0">
            <x v="120"/>
          </reference>
        </references>
      </pivotArea>
    </chartFormat>
    <chartFormat chart="5" format="124" series="1">
      <pivotArea type="data" outline="0" fieldPosition="0">
        <references count="2">
          <reference field="4294967294" count="1" selected="0">
            <x v="0"/>
          </reference>
          <reference field="1" count="1" selected="0">
            <x v="121"/>
          </reference>
        </references>
      </pivotArea>
    </chartFormat>
    <chartFormat chart="5" format="125" series="1">
      <pivotArea type="data" outline="0" fieldPosition="0">
        <references count="2">
          <reference field="4294967294" count="1" selected="0">
            <x v="0"/>
          </reference>
          <reference field="1" count="1" selected="0">
            <x v="122"/>
          </reference>
        </references>
      </pivotArea>
    </chartFormat>
    <chartFormat chart="5" format="126" series="1">
      <pivotArea type="data" outline="0" fieldPosition="0">
        <references count="2">
          <reference field="4294967294" count="1" selected="0">
            <x v="0"/>
          </reference>
          <reference field="1" count="1" selected="0">
            <x v="123"/>
          </reference>
        </references>
      </pivotArea>
    </chartFormat>
    <chartFormat chart="5" format="127" series="1">
      <pivotArea type="data" outline="0" fieldPosition="0">
        <references count="2">
          <reference field="4294967294" count="1" selected="0">
            <x v="0"/>
          </reference>
          <reference field="1" count="1" selected="0">
            <x v="124"/>
          </reference>
        </references>
      </pivotArea>
    </chartFormat>
    <chartFormat chart="5" format="128" series="1">
      <pivotArea type="data" outline="0" fieldPosition="0">
        <references count="2">
          <reference field="4294967294" count="1" selected="0">
            <x v="0"/>
          </reference>
          <reference field="1" count="1" selected="0">
            <x v="125"/>
          </reference>
        </references>
      </pivotArea>
    </chartFormat>
    <chartFormat chart="5" format="129" series="1">
      <pivotArea type="data" outline="0" fieldPosition="0">
        <references count="2">
          <reference field="4294967294" count="1" selected="0">
            <x v="0"/>
          </reference>
          <reference field="1" count="1" selected="0">
            <x v="126"/>
          </reference>
        </references>
      </pivotArea>
    </chartFormat>
    <chartFormat chart="5" format="130" series="1">
      <pivotArea type="data" outline="0" fieldPosition="0">
        <references count="2">
          <reference field="4294967294" count="1" selected="0">
            <x v="0"/>
          </reference>
          <reference field="1" count="1" selected="0">
            <x v="127"/>
          </reference>
        </references>
      </pivotArea>
    </chartFormat>
    <chartFormat chart="5" format="131" series="1">
      <pivotArea type="data" outline="0" fieldPosition="0">
        <references count="2">
          <reference field="4294967294" count="1" selected="0">
            <x v="0"/>
          </reference>
          <reference field="1" count="1" selected="0">
            <x v="128"/>
          </reference>
        </references>
      </pivotArea>
    </chartFormat>
    <chartFormat chart="5" format="132" series="1">
      <pivotArea type="data" outline="0" fieldPosition="0">
        <references count="2">
          <reference field="4294967294" count="1" selected="0">
            <x v="0"/>
          </reference>
          <reference field="1" count="1" selected="0">
            <x v="129"/>
          </reference>
        </references>
      </pivotArea>
    </chartFormat>
    <chartFormat chart="5" format="133" series="1">
      <pivotArea type="data" outline="0" fieldPosition="0">
        <references count="2">
          <reference field="4294967294" count="1" selected="0">
            <x v="0"/>
          </reference>
          <reference field="1" count="1" selected="0">
            <x v="130"/>
          </reference>
        </references>
      </pivotArea>
    </chartFormat>
    <chartFormat chart="5" format="134" series="1">
      <pivotArea type="data" outline="0" fieldPosition="0">
        <references count="2">
          <reference field="4294967294" count="1" selected="0">
            <x v="0"/>
          </reference>
          <reference field="1" count="1" selected="0">
            <x v="131"/>
          </reference>
        </references>
      </pivotArea>
    </chartFormat>
    <chartFormat chart="5" format="135" series="1">
      <pivotArea type="data" outline="0" fieldPosition="0">
        <references count="2">
          <reference field="4294967294" count="1" selected="0">
            <x v="0"/>
          </reference>
          <reference field="1" count="1" selected="0">
            <x v="132"/>
          </reference>
        </references>
      </pivotArea>
    </chartFormat>
    <chartFormat chart="5" format="136" series="1">
      <pivotArea type="data" outline="0" fieldPosition="0">
        <references count="2">
          <reference field="4294967294" count="1" selected="0">
            <x v="0"/>
          </reference>
          <reference field="1" count="1" selected="0">
            <x v="133"/>
          </reference>
        </references>
      </pivotArea>
    </chartFormat>
    <chartFormat chart="5" format="137" series="1">
      <pivotArea type="data" outline="0" fieldPosition="0">
        <references count="2">
          <reference field="4294967294" count="1" selected="0">
            <x v="0"/>
          </reference>
          <reference field="1" count="1" selected="0">
            <x v="134"/>
          </reference>
        </references>
      </pivotArea>
    </chartFormat>
    <chartFormat chart="5" format="138" series="1">
      <pivotArea type="data" outline="0" fieldPosition="0">
        <references count="2">
          <reference field="4294967294" count="1" selected="0">
            <x v="0"/>
          </reference>
          <reference field="1" count="1" selected="0">
            <x v="135"/>
          </reference>
        </references>
      </pivotArea>
    </chartFormat>
    <chartFormat chart="5" format="139" series="1">
      <pivotArea type="data" outline="0" fieldPosition="0">
        <references count="2">
          <reference field="4294967294" count="1" selected="0">
            <x v="0"/>
          </reference>
          <reference field="1" count="1" selected="0">
            <x v="136"/>
          </reference>
        </references>
      </pivotArea>
    </chartFormat>
    <chartFormat chart="5" format="140" series="1">
      <pivotArea type="data" outline="0" fieldPosition="0">
        <references count="2">
          <reference field="4294967294" count="1" selected="0">
            <x v="0"/>
          </reference>
          <reference field="1" count="1" selected="0">
            <x v="137"/>
          </reference>
        </references>
      </pivotArea>
    </chartFormat>
    <chartFormat chart="5" format="141" series="1">
      <pivotArea type="data" outline="0" fieldPosition="0">
        <references count="2">
          <reference field="4294967294" count="1" selected="0">
            <x v="0"/>
          </reference>
          <reference field="1" count="1" selected="0">
            <x v="138"/>
          </reference>
        </references>
      </pivotArea>
    </chartFormat>
    <chartFormat chart="5" format="142" series="1">
      <pivotArea type="data" outline="0" fieldPosition="0">
        <references count="2">
          <reference field="4294967294" count="1" selected="0">
            <x v="0"/>
          </reference>
          <reference field="1" count="1" selected="0">
            <x v="139"/>
          </reference>
        </references>
      </pivotArea>
    </chartFormat>
    <chartFormat chart="5" format="143" series="1">
      <pivotArea type="data" outline="0" fieldPosition="0">
        <references count="2">
          <reference field="4294967294" count="1" selected="0">
            <x v="0"/>
          </reference>
          <reference field="1" count="1" selected="0">
            <x v="140"/>
          </reference>
        </references>
      </pivotArea>
    </chartFormat>
    <chartFormat chart="5" format="144" series="1">
      <pivotArea type="data" outline="0" fieldPosition="0">
        <references count="2">
          <reference field="4294967294" count="1" selected="0">
            <x v="0"/>
          </reference>
          <reference field="1" count="1" selected="0">
            <x v="141"/>
          </reference>
        </references>
      </pivotArea>
    </chartFormat>
    <chartFormat chart="5" format="145" series="1">
      <pivotArea type="data" outline="0" fieldPosition="0">
        <references count="2">
          <reference field="4294967294" count="1" selected="0">
            <x v="0"/>
          </reference>
          <reference field="1" count="1" selected="0">
            <x v="142"/>
          </reference>
        </references>
      </pivotArea>
    </chartFormat>
    <chartFormat chart="5" format="146" series="1">
      <pivotArea type="data" outline="0" fieldPosition="0">
        <references count="2">
          <reference field="4294967294" count="1" selected="0">
            <x v="0"/>
          </reference>
          <reference field="1" count="1" selected="0">
            <x v="143"/>
          </reference>
        </references>
      </pivotArea>
    </chartFormat>
    <chartFormat chart="5" format="147" series="1">
      <pivotArea type="data" outline="0" fieldPosition="0">
        <references count="2">
          <reference field="4294967294" count="1" selected="0">
            <x v="0"/>
          </reference>
          <reference field="1" count="1" selected="0">
            <x v="144"/>
          </reference>
        </references>
      </pivotArea>
    </chartFormat>
    <chartFormat chart="5" format="148" series="1">
      <pivotArea type="data" outline="0" fieldPosition="0">
        <references count="2">
          <reference field="4294967294" count="1" selected="0">
            <x v="0"/>
          </reference>
          <reference field="1" count="1" selected="0">
            <x v="145"/>
          </reference>
        </references>
      </pivotArea>
    </chartFormat>
    <chartFormat chart="5" format="149" series="1">
      <pivotArea type="data" outline="0" fieldPosition="0">
        <references count="2">
          <reference field="4294967294" count="1" selected="0">
            <x v="0"/>
          </reference>
          <reference field="1" count="1" selected="0">
            <x v="146"/>
          </reference>
        </references>
      </pivotArea>
    </chartFormat>
    <chartFormat chart="5" format="150" series="1">
      <pivotArea type="data" outline="0" fieldPosition="0">
        <references count="2">
          <reference field="4294967294" count="1" selected="0">
            <x v="0"/>
          </reference>
          <reference field="1" count="1" selected="0">
            <x v="147"/>
          </reference>
        </references>
      </pivotArea>
    </chartFormat>
    <chartFormat chart="5" format="151" series="1">
      <pivotArea type="data" outline="0" fieldPosition="0">
        <references count="2">
          <reference field="4294967294" count="1" selected="0">
            <x v="0"/>
          </reference>
          <reference field="1" count="1" selected="0">
            <x v="148"/>
          </reference>
        </references>
      </pivotArea>
    </chartFormat>
    <chartFormat chart="5" format="152" series="1">
      <pivotArea type="data" outline="0" fieldPosition="0">
        <references count="2">
          <reference field="4294967294" count="1" selected="0">
            <x v="0"/>
          </reference>
          <reference field="1" count="1" selected="0">
            <x v="149"/>
          </reference>
        </references>
      </pivotArea>
    </chartFormat>
    <chartFormat chart="5" format="153" series="1">
      <pivotArea type="data" outline="0" fieldPosition="0">
        <references count="2">
          <reference field="4294967294" count="1" selected="0">
            <x v="0"/>
          </reference>
          <reference field="1" count="1" selected="0">
            <x v="150"/>
          </reference>
        </references>
      </pivotArea>
    </chartFormat>
    <chartFormat chart="5" format="154" series="1">
      <pivotArea type="data" outline="0" fieldPosition="0">
        <references count="2">
          <reference field="4294967294" count="1" selected="0">
            <x v="0"/>
          </reference>
          <reference field="1" count="1" selected="0">
            <x v="151"/>
          </reference>
        </references>
      </pivotArea>
    </chartFormat>
    <chartFormat chart="5" format="155" series="1">
      <pivotArea type="data" outline="0" fieldPosition="0">
        <references count="2">
          <reference field="4294967294" count="1" selected="0">
            <x v="0"/>
          </reference>
          <reference field="1" count="1" selected="0">
            <x v="152"/>
          </reference>
        </references>
      </pivotArea>
    </chartFormat>
    <chartFormat chart="5" format="156" series="1">
      <pivotArea type="data" outline="0" fieldPosition="0">
        <references count="2">
          <reference field="4294967294" count="1" selected="0">
            <x v="0"/>
          </reference>
          <reference field="1" count="1" selected="0">
            <x v="153"/>
          </reference>
        </references>
      </pivotArea>
    </chartFormat>
    <chartFormat chart="5" format="157" series="1">
      <pivotArea type="data" outline="0" fieldPosition="0">
        <references count="2">
          <reference field="4294967294" count="1" selected="0">
            <x v="0"/>
          </reference>
          <reference field="1" count="1" selected="0">
            <x v="154"/>
          </reference>
        </references>
      </pivotArea>
    </chartFormat>
    <chartFormat chart="5" format="158" series="1">
      <pivotArea type="data" outline="0" fieldPosition="0">
        <references count="2">
          <reference field="4294967294" count="1" selected="0">
            <x v="0"/>
          </reference>
          <reference field="1" count="1" selected="0">
            <x v="155"/>
          </reference>
        </references>
      </pivotArea>
    </chartFormat>
    <chartFormat chart="5" format="159" series="1">
      <pivotArea type="data" outline="0" fieldPosition="0">
        <references count="2">
          <reference field="4294967294" count="1" selected="0">
            <x v="0"/>
          </reference>
          <reference field="1" count="1" selected="0">
            <x v="156"/>
          </reference>
        </references>
      </pivotArea>
    </chartFormat>
    <chartFormat chart="5" format="160" series="1">
      <pivotArea type="data" outline="0" fieldPosition="0">
        <references count="2">
          <reference field="4294967294" count="1" selected="0">
            <x v="0"/>
          </reference>
          <reference field="1" count="1" selected="0">
            <x v="157"/>
          </reference>
        </references>
      </pivotArea>
    </chartFormat>
    <chartFormat chart="5" format="161" series="1">
      <pivotArea type="data" outline="0" fieldPosition="0">
        <references count="2">
          <reference field="4294967294" count="1" selected="0">
            <x v="0"/>
          </reference>
          <reference field="1" count="1" selected="0">
            <x v="158"/>
          </reference>
        </references>
      </pivotArea>
    </chartFormat>
    <chartFormat chart="5" format="162" series="1">
      <pivotArea type="data" outline="0" fieldPosition="0">
        <references count="2">
          <reference field="4294967294" count="1" selected="0">
            <x v="0"/>
          </reference>
          <reference field="1" count="1" selected="0">
            <x v="159"/>
          </reference>
        </references>
      </pivotArea>
    </chartFormat>
    <chartFormat chart="5" format="163" series="1">
      <pivotArea type="data" outline="0" fieldPosition="0">
        <references count="2">
          <reference field="4294967294" count="1" selected="0">
            <x v="0"/>
          </reference>
          <reference field="1" count="1" selected="0">
            <x v="160"/>
          </reference>
        </references>
      </pivotArea>
    </chartFormat>
    <chartFormat chart="5" format="164" series="1">
      <pivotArea type="data" outline="0" fieldPosition="0">
        <references count="2">
          <reference field="4294967294" count="1" selected="0">
            <x v="0"/>
          </reference>
          <reference field="1" count="1" selected="0">
            <x v="161"/>
          </reference>
        </references>
      </pivotArea>
    </chartFormat>
    <chartFormat chart="5" format="165" series="1">
      <pivotArea type="data" outline="0" fieldPosition="0">
        <references count="2">
          <reference field="4294967294" count="1" selected="0">
            <x v="0"/>
          </reference>
          <reference field="1" count="1" selected="0">
            <x v="162"/>
          </reference>
        </references>
      </pivotArea>
    </chartFormat>
    <chartFormat chart="5" format="166" series="1">
      <pivotArea type="data" outline="0" fieldPosition="0">
        <references count="2">
          <reference field="4294967294" count="1" selected="0">
            <x v="0"/>
          </reference>
          <reference field="1" count="1" selected="0">
            <x v="163"/>
          </reference>
        </references>
      </pivotArea>
    </chartFormat>
    <chartFormat chart="5" format="167" series="1">
      <pivotArea type="data" outline="0" fieldPosition="0">
        <references count="2">
          <reference field="4294967294" count="1" selected="0">
            <x v="0"/>
          </reference>
          <reference field="1" count="1" selected="0">
            <x v="164"/>
          </reference>
        </references>
      </pivotArea>
    </chartFormat>
    <chartFormat chart="5" format="168" series="1">
      <pivotArea type="data" outline="0" fieldPosition="0">
        <references count="2">
          <reference field="4294967294" count="1" selected="0">
            <x v="0"/>
          </reference>
          <reference field="1" count="1" selected="0">
            <x v="165"/>
          </reference>
        </references>
      </pivotArea>
    </chartFormat>
    <chartFormat chart="5" format="169" series="1">
      <pivotArea type="data" outline="0" fieldPosition="0">
        <references count="2">
          <reference field="4294967294" count="1" selected="0">
            <x v="0"/>
          </reference>
          <reference field="1" count="1" selected="0">
            <x v="166"/>
          </reference>
        </references>
      </pivotArea>
    </chartFormat>
    <chartFormat chart="5" format="170" series="1">
      <pivotArea type="data" outline="0" fieldPosition="0">
        <references count="2">
          <reference field="4294967294" count="1" selected="0">
            <x v="0"/>
          </reference>
          <reference field="1" count="1" selected="0">
            <x v="167"/>
          </reference>
        </references>
      </pivotArea>
    </chartFormat>
    <chartFormat chart="5" format="171" series="1">
      <pivotArea type="data" outline="0" fieldPosition="0">
        <references count="2">
          <reference field="4294967294" count="1" selected="0">
            <x v="0"/>
          </reference>
          <reference field="1" count="1" selected="0">
            <x v="16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DCE13-2EE6-4A7E-ABF1-64362C53FC6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gridDropZones="1" multipleFieldFilters="0" chartFormat="56">
  <location ref="J43:K45" firstHeaderRow="2" firstDataRow="2" firstDataCol="1"/>
  <pivotFields count="11">
    <pivotField compact="0" outline="0" showAll="0" sortType="descending">
      <items count="6">
        <item x="4"/>
        <item x="3"/>
        <item x="2"/>
        <item x="1"/>
        <item x="0"/>
        <item t="default"/>
      </items>
    </pivotField>
    <pivotField axis="axisRow" compact="0" outline="0" showAll="0">
      <items count="170">
        <item h="1" x="152"/>
        <item h="1" x="94"/>
        <item h="1" x="67"/>
        <item h="1" x="136"/>
        <item h="1" x="29"/>
        <item h="1" x="126"/>
        <item h="1" x="9"/>
        <item h="1" x="12"/>
        <item h="1" x="79"/>
        <item h="1" x="48"/>
        <item h="1" x="108"/>
        <item h="1" x="58"/>
        <item h="1" x="18"/>
        <item h="1" x="159"/>
        <item h="1" x="154"/>
        <item h="1" x="78"/>
        <item h="1" x="50"/>
        <item h="1" x="95"/>
        <item h="1" x="127"/>
        <item h="1" x="15"/>
        <item h="1" x="133"/>
        <item h="1" x="151"/>
        <item h="1" x="156"/>
        <item h="1" x="144"/>
        <item h="1" x="132"/>
        <item h="1" x="4"/>
        <item h="1" x="147"/>
        <item h="1" x="148"/>
        <item h="1" x="26"/>
        <item h="1" x="83"/>
        <item h="1" x="32"/>
        <item h="1" x="139"/>
        <item h="1" x="138"/>
        <item h="1" x="119"/>
        <item h="1" x="11"/>
        <item h="1" x="61"/>
        <item h="1" x="66"/>
        <item h="1" x="30"/>
        <item h="1" x="2"/>
        <item h="1" x="125"/>
        <item h="1" x="97"/>
        <item h="1" x="47"/>
        <item h="1" x="134"/>
        <item h="1" x="41"/>
        <item h="1" x="72"/>
        <item h="1" x="121"/>
        <item h="1" x="5"/>
        <item h="1" x="28"/>
        <item h="1" x="142"/>
        <item h="1" x="168"/>
        <item h="1" x="129"/>
        <item h="1" x="25"/>
        <item h="1" x="113"/>
        <item h="1" x="101"/>
        <item h="1" x="42"/>
        <item h="1" x="149"/>
        <item h="1" x="118"/>
        <item h="1" x="104"/>
        <item h="1" x="71"/>
        <item h="1" x="164"/>
        <item h="1" x="103"/>
        <item h="1" x="1"/>
        <item h="1" x="116"/>
        <item h="1" x="73"/>
        <item h="1" x="109"/>
        <item h="1" x="111"/>
        <item h="1" x="17"/>
        <item h="1" x="10"/>
        <item h="1" x="49"/>
        <item h="1" x="150"/>
        <item h="1" x="64"/>
        <item h="1" x="45"/>
        <item h="1" x="81"/>
        <item h="1" x="53"/>
        <item h="1" x="124"/>
        <item h="1" x="68"/>
        <item h="1" x="38"/>
        <item h="1" x="76"/>
        <item h="1" x="98"/>
        <item h="1" x="88"/>
        <item h="1" x="102"/>
        <item h="1" x="96"/>
        <item h="1" x="115"/>
        <item h="1" x="62"/>
        <item h="1" x="55"/>
        <item h="1" x="16"/>
        <item h="1" x="92"/>
        <item h="1" x="146"/>
        <item h="1" x="130"/>
        <item h="1" x="60"/>
        <item h="1" x="137"/>
        <item h="1" x="36"/>
        <item h="1" x="123"/>
        <item h="1" x="70"/>
        <item h="1" x="13"/>
        <item h="1" x="51"/>
        <item h="1" x="99"/>
        <item h="1" x="82"/>
        <item h="1" x="91"/>
        <item h="1" x="93"/>
        <item h="1" x="128"/>
        <item h="1" x="161"/>
        <item h="1" x="120"/>
        <item h="1" x="6"/>
        <item h="1" x="8"/>
        <item h="1" x="56"/>
        <item h="1" x="143"/>
        <item h="1" x="77"/>
        <item h="1" x="65"/>
        <item h="1" x="167"/>
        <item h="1" x="166"/>
        <item h="1" x="3"/>
        <item h="1" x="21"/>
        <item h="1" x="80"/>
        <item h="1" x="107"/>
        <item h="1" x="24"/>
        <item h="1" x="52"/>
        <item h="1" x="57"/>
        <item h="1" x="89"/>
        <item h="1" x="59"/>
        <item h="1" x="87"/>
        <item h="1" x="158"/>
        <item x="27"/>
        <item h="1" x="85"/>
        <item h="1" x="63"/>
        <item h="1" x="153"/>
        <item h="1" x="34"/>
        <item h="1" x="141"/>
        <item h="1" x="86"/>
        <item h="1" x="122"/>
        <item h="1" x="23"/>
        <item h="1" x="44"/>
        <item h="1" x="54"/>
        <item h="1" x="160"/>
        <item h="1" x="90"/>
        <item h="1" x="112"/>
        <item h="1" x="46"/>
        <item h="1" x="162"/>
        <item h="1" x="35"/>
        <item h="1" x="131"/>
        <item h="1" x="117"/>
        <item h="1" x="39"/>
        <item h="1" x="100"/>
        <item h="1" x="7"/>
        <item h="1" x="0"/>
        <item h="1" x="155"/>
        <item h="1" x="37"/>
        <item h="1" x="163"/>
        <item h="1" x="105"/>
        <item h="1" x="145"/>
        <item h="1" x="33"/>
        <item h="1" x="157"/>
        <item h="1" x="165"/>
        <item h="1" x="40"/>
        <item h="1" x="106"/>
        <item h="1" x="75"/>
        <item h="1" x="69"/>
        <item h="1" x="140"/>
        <item h="1" x="110"/>
        <item h="1" x="19"/>
        <item h="1" x="20"/>
        <item h="1" x="14"/>
        <item h="1" x="31"/>
        <item h="1" x="43"/>
        <item h="1" x="22"/>
        <item h="1" x="74"/>
        <item h="1" x="135"/>
        <item h="1" x="84"/>
        <item h="1" x="114"/>
        <item t="default"/>
      </items>
    </pivotField>
    <pivotField compact="0" outline="0" showAll="0"/>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1">
    <i>
      <x v="122"/>
    </i>
  </rowItems>
  <colItems count="1">
    <i/>
  </colItems>
  <dataFields count="1">
    <dataField name="Average of Happiness Score" fld="4"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CF1BE-E49C-4C22-AC67-2092B640B761}" name="Top10"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5">
  <location ref="A15:B27" firstHeaderRow="2" firstDataRow="2" firstDataCol="1" rowPageCount="1" colPageCount="1"/>
  <pivotFields count="11">
    <pivotField axis="axisPage" compact="0" outline="0" multipleItemSelectionAllowed="1" showAll="0">
      <items count="6">
        <item x="0"/>
        <item h="1" x="1"/>
        <item h="1" x="2"/>
        <item h="1" x="3"/>
        <item h="1" x="4"/>
        <item t="default"/>
      </items>
    </pivotField>
    <pivotField axis="axisRow" compact="0" outline="0" showAll="0" measureFilter="1" sortType="descending">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11">
    <i>
      <x v="144"/>
    </i>
    <i>
      <x v="61"/>
    </i>
    <i>
      <x v="38"/>
    </i>
    <i>
      <x v="111"/>
    </i>
    <i>
      <x v="25"/>
    </i>
    <i>
      <x v="46"/>
    </i>
    <i>
      <x v="103"/>
    </i>
    <i>
      <x v="143"/>
    </i>
    <i>
      <x v="104"/>
    </i>
    <i>
      <x v="6"/>
    </i>
    <i t="grand">
      <x/>
    </i>
  </rowItems>
  <colItems count="1">
    <i/>
  </colItems>
  <pageFields count="1">
    <pageField fld="0" hier="-1"/>
  </pageFields>
  <dataFields count="1">
    <dataField name="Sum of Happiness Score" fld="4" baseField="0" baseItem="3" numFmtId="2"/>
  </dataFields>
  <chartFormats count="18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0" format="100" series="1">
      <pivotArea type="data" outline="0" fieldPosition="0">
        <references count="2">
          <reference field="4294967294" count="1" selected="0">
            <x v="0"/>
          </reference>
          <reference field="1" count="1" selected="0">
            <x v="100"/>
          </reference>
        </references>
      </pivotArea>
    </chartFormat>
    <chartFormat chart="0" format="101" series="1">
      <pivotArea type="data" outline="0" fieldPosition="0">
        <references count="2">
          <reference field="4294967294" count="1" selected="0">
            <x v="0"/>
          </reference>
          <reference field="1" count="1" selected="0">
            <x v="101"/>
          </reference>
        </references>
      </pivotArea>
    </chartFormat>
    <chartFormat chart="0" format="102" series="1">
      <pivotArea type="data" outline="0" fieldPosition="0">
        <references count="2">
          <reference field="4294967294" count="1" selected="0">
            <x v="0"/>
          </reference>
          <reference field="1" count="1" selected="0">
            <x v="102"/>
          </reference>
        </references>
      </pivotArea>
    </chartFormat>
    <chartFormat chart="0" format="103" series="1">
      <pivotArea type="data" outline="0" fieldPosition="0">
        <references count="2">
          <reference field="4294967294" count="1" selected="0">
            <x v="0"/>
          </reference>
          <reference field="1" count="1" selected="0">
            <x v="103"/>
          </reference>
        </references>
      </pivotArea>
    </chartFormat>
    <chartFormat chart="0" format="104" series="1">
      <pivotArea type="data" outline="0" fieldPosition="0">
        <references count="2">
          <reference field="4294967294" count="1" selected="0">
            <x v="0"/>
          </reference>
          <reference field="1" count="1" selected="0">
            <x v="104"/>
          </reference>
        </references>
      </pivotArea>
    </chartFormat>
    <chartFormat chart="0" format="105" series="1">
      <pivotArea type="data" outline="0" fieldPosition="0">
        <references count="2">
          <reference field="4294967294" count="1" selected="0">
            <x v="0"/>
          </reference>
          <reference field="1" count="1" selected="0">
            <x v="105"/>
          </reference>
        </references>
      </pivotArea>
    </chartFormat>
    <chartFormat chart="0" format="106" series="1">
      <pivotArea type="data" outline="0" fieldPosition="0">
        <references count="2">
          <reference field="4294967294" count="1" selected="0">
            <x v="0"/>
          </reference>
          <reference field="1" count="1" selected="0">
            <x v="106"/>
          </reference>
        </references>
      </pivotArea>
    </chartFormat>
    <chartFormat chart="0" format="107" series="1">
      <pivotArea type="data" outline="0" fieldPosition="0">
        <references count="2">
          <reference field="4294967294" count="1" selected="0">
            <x v="0"/>
          </reference>
          <reference field="1" count="1" selected="0">
            <x v="107"/>
          </reference>
        </references>
      </pivotArea>
    </chartFormat>
    <chartFormat chart="0" format="108" series="1">
      <pivotArea type="data" outline="0" fieldPosition="0">
        <references count="2">
          <reference field="4294967294" count="1" selected="0">
            <x v="0"/>
          </reference>
          <reference field="1" count="1" selected="0">
            <x v="108"/>
          </reference>
        </references>
      </pivotArea>
    </chartFormat>
    <chartFormat chart="0" format="109" series="1">
      <pivotArea type="data" outline="0" fieldPosition="0">
        <references count="2">
          <reference field="4294967294" count="1" selected="0">
            <x v="0"/>
          </reference>
          <reference field="1" count="1" selected="0">
            <x v="109"/>
          </reference>
        </references>
      </pivotArea>
    </chartFormat>
    <chartFormat chart="0" format="110" series="1">
      <pivotArea type="data" outline="0" fieldPosition="0">
        <references count="2">
          <reference field="4294967294" count="1" selected="0">
            <x v="0"/>
          </reference>
          <reference field="1" count="1" selected="0">
            <x v="110"/>
          </reference>
        </references>
      </pivotArea>
    </chartFormat>
    <chartFormat chart="0" format="111" series="1">
      <pivotArea type="data" outline="0" fieldPosition="0">
        <references count="2">
          <reference field="4294967294" count="1" selected="0">
            <x v="0"/>
          </reference>
          <reference field="1" count="1" selected="0">
            <x v="111"/>
          </reference>
        </references>
      </pivotArea>
    </chartFormat>
    <chartFormat chart="0" format="112" series="1">
      <pivotArea type="data" outline="0" fieldPosition="0">
        <references count="2">
          <reference field="4294967294" count="1" selected="0">
            <x v="0"/>
          </reference>
          <reference field="1" count="1" selected="0">
            <x v="112"/>
          </reference>
        </references>
      </pivotArea>
    </chartFormat>
    <chartFormat chart="0" format="113" series="1">
      <pivotArea type="data" outline="0" fieldPosition="0">
        <references count="2">
          <reference field="4294967294" count="1" selected="0">
            <x v="0"/>
          </reference>
          <reference field="1" count="1" selected="0">
            <x v="113"/>
          </reference>
        </references>
      </pivotArea>
    </chartFormat>
    <chartFormat chart="0" format="114" series="1">
      <pivotArea type="data" outline="0" fieldPosition="0">
        <references count="2">
          <reference field="4294967294" count="1" selected="0">
            <x v="0"/>
          </reference>
          <reference field="1" count="1" selected="0">
            <x v="114"/>
          </reference>
        </references>
      </pivotArea>
    </chartFormat>
    <chartFormat chart="0" format="115" series="1">
      <pivotArea type="data" outline="0" fieldPosition="0">
        <references count="2">
          <reference field="4294967294" count="1" selected="0">
            <x v="0"/>
          </reference>
          <reference field="1" count="1" selected="0">
            <x v="115"/>
          </reference>
        </references>
      </pivotArea>
    </chartFormat>
    <chartFormat chart="0" format="116" series="1">
      <pivotArea type="data" outline="0" fieldPosition="0">
        <references count="2">
          <reference field="4294967294" count="1" selected="0">
            <x v="0"/>
          </reference>
          <reference field="1" count="1" selected="0">
            <x v="116"/>
          </reference>
        </references>
      </pivotArea>
    </chartFormat>
    <chartFormat chart="0" format="117" series="1">
      <pivotArea type="data" outline="0" fieldPosition="0">
        <references count="2">
          <reference field="4294967294" count="1" selected="0">
            <x v="0"/>
          </reference>
          <reference field="1" count="1" selected="0">
            <x v="117"/>
          </reference>
        </references>
      </pivotArea>
    </chartFormat>
    <chartFormat chart="0" format="118" series="1">
      <pivotArea type="data" outline="0" fieldPosition="0">
        <references count="2">
          <reference field="4294967294" count="1" selected="0">
            <x v="0"/>
          </reference>
          <reference field="1" count="1" selected="0">
            <x v="118"/>
          </reference>
        </references>
      </pivotArea>
    </chartFormat>
    <chartFormat chart="0" format="119" series="1">
      <pivotArea type="data" outline="0" fieldPosition="0">
        <references count="2">
          <reference field="4294967294" count="1" selected="0">
            <x v="0"/>
          </reference>
          <reference field="1" count="1" selected="0">
            <x v="119"/>
          </reference>
        </references>
      </pivotArea>
    </chartFormat>
    <chartFormat chart="0" format="120" series="1">
      <pivotArea type="data" outline="0" fieldPosition="0">
        <references count="2">
          <reference field="4294967294" count="1" selected="0">
            <x v="0"/>
          </reference>
          <reference field="1" count="1" selected="0">
            <x v="120"/>
          </reference>
        </references>
      </pivotArea>
    </chartFormat>
    <chartFormat chart="0" format="121" series="1">
      <pivotArea type="data" outline="0" fieldPosition="0">
        <references count="2">
          <reference field="4294967294" count="1" selected="0">
            <x v="0"/>
          </reference>
          <reference field="1" count="1" selected="0">
            <x v="121"/>
          </reference>
        </references>
      </pivotArea>
    </chartFormat>
    <chartFormat chart="0" format="122" series="1">
      <pivotArea type="data" outline="0" fieldPosition="0">
        <references count="2">
          <reference field="4294967294" count="1" selected="0">
            <x v="0"/>
          </reference>
          <reference field="1" count="1" selected="0">
            <x v="122"/>
          </reference>
        </references>
      </pivotArea>
    </chartFormat>
    <chartFormat chart="0" format="123" series="1">
      <pivotArea type="data" outline="0" fieldPosition="0">
        <references count="2">
          <reference field="4294967294" count="1" selected="0">
            <x v="0"/>
          </reference>
          <reference field="1" count="1" selected="0">
            <x v="123"/>
          </reference>
        </references>
      </pivotArea>
    </chartFormat>
    <chartFormat chart="0" format="124" series="1">
      <pivotArea type="data" outline="0" fieldPosition="0">
        <references count="2">
          <reference field="4294967294" count="1" selected="0">
            <x v="0"/>
          </reference>
          <reference field="1" count="1" selected="0">
            <x v="124"/>
          </reference>
        </references>
      </pivotArea>
    </chartFormat>
    <chartFormat chart="0" format="125" series="1">
      <pivotArea type="data" outline="0" fieldPosition="0">
        <references count="2">
          <reference field="4294967294" count="1" selected="0">
            <x v="0"/>
          </reference>
          <reference field="1" count="1" selected="0">
            <x v="125"/>
          </reference>
        </references>
      </pivotArea>
    </chartFormat>
    <chartFormat chart="0" format="126" series="1">
      <pivotArea type="data" outline="0" fieldPosition="0">
        <references count="2">
          <reference field="4294967294" count="1" selected="0">
            <x v="0"/>
          </reference>
          <reference field="1" count="1" selected="0">
            <x v="126"/>
          </reference>
        </references>
      </pivotArea>
    </chartFormat>
    <chartFormat chart="0" format="127" series="1">
      <pivotArea type="data" outline="0" fieldPosition="0">
        <references count="2">
          <reference field="4294967294" count="1" selected="0">
            <x v="0"/>
          </reference>
          <reference field="1" count="1" selected="0">
            <x v="127"/>
          </reference>
        </references>
      </pivotArea>
    </chartFormat>
    <chartFormat chart="0" format="128" series="1">
      <pivotArea type="data" outline="0" fieldPosition="0">
        <references count="2">
          <reference field="4294967294" count="1" selected="0">
            <x v="0"/>
          </reference>
          <reference field="1" count="1" selected="0">
            <x v="128"/>
          </reference>
        </references>
      </pivotArea>
    </chartFormat>
    <chartFormat chart="0" format="129" series="1">
      <pivotArea type="data" outline="0" fieldPosition="0">
        <references count="2">
          <reference field="4294967294" count="1" selected="0">
            <x v="0"/>
          </reference>
          <reference field="1" count="1" selected="0">
            <x v="129"/>
          </reference>
        </references>
      </pivotArea>
    </chartFormat>
    <chartFormat chart="0" format="130" series="1">
      <pivotArea type="data" outline="0" fieldPosition="0">
        <references count="2">
          <reference field="4294967294" count="1" selected="0">
            <x v="0"/>
          </reference>
          <reference field="1" count="1" selected="0">
            <x v="130"/>
          </reference>
        </references>
      </pivotArea>
    </chartFormat>
    <chartFormat chart="0" format="131" series="1">
      <pivotArea type="data" outline="0" fieldPosition="0">
        <references count="2">
          <reference field="4294967294" count="1" selected="0">
            <x v="0"/>
          </reference>
          <reference field="1" count="1" selected="0">
            <x v="131"/>
          </reference>
        </references>
      </pivotArea>
    </chartFormat>
    <chartFormat chart="0" format="132" series="1">
      <pivotArea type="data" outline="0" fieldPosition="0">
        <references count="2">
          <reference field="4294967294" count="1" selected="0">
            <x v="0"/>
          </reference>
          <reference field="1" count="1" selected="0">
            <x v="132"/>
          </reference>
        </references>
      </pivotArea>
    </chartFormat>
    <chartFormat chart="0" format="133" series="1">
      <pivotArea type="data" outline="0" fieldPosition="0">
        <references count="2">
          <reference field="4294967294" count="1" selected="0">
            <x v="0"/>
          </reference>
          <reference field="1" count="1" selected="0">
            <x v="133"/>
          </reference>
        </references>
      </pivotArea>
    </chartFormat>
    <chartFormat chart="0" format="134" series="1">
      <pivotArea type="data" outline="0" fieldPosition="0">
        <references count="2">
          <reference field="4294967294" count="1" selected="0">
            <x v="0"/>
          </reference>
          <reference field="1" count="1" selected="0">
            <x v="134"/>
          </reference>
        </references>
      </pivotArea>
    </chartFormat>
    <chartFormat chart="0" format="135" series="1">
      <pivotArea type="data" outline="0" fieldPosition="0">
        <references count="2">
          <reference field="4294967294" count="1" selected="0">
            <x v="0"/>
          </reference>
          <reference field="1" count="1" selected="0">
            <x v="135"/>
          </reference>
        </references>
      </pivotArea>
    </chartFormat>
    <chartFormat chart="0" format="136" series="1">
      <pivotArea type="data" outline="0" fieldPosition="0">
        <references count="2">
          <reference field="4294967294" count="1" selected="0">
            <x v="0"/>
          </reference>
          <reference field="1" count="1" selected="0">
            <x v="136"/>
          </reference>
        </references>
      </pivotArea>
    </chartFormat>
    <chartFormat chart="0" format="137" series="1">
      <pivotArea type="data" outline="0" fieldPosition="0">
        <references count="2">
          <reference field="4294967294" count="1" selected="0">
            <x v="0"/>
          </reference>
          <reference field="1" count="1" selected="0">
            <x v="137"/>
          </reference>
        </references>
      </pivotArea>
    </chartFormat>
    <chartFormat chart="0" format="138" series="1">
      <pivotArea type="data" outline="0" fieldPosition="0">
        <references count="2">
          <reference field="4294967294" count="1" selected="0">
            <x v="0"/>
          </reference>
          <reference field="1" count="1" selected="0">
            <x v="138"/>
          </reference>
        </references>
      </pivotArea>
    </chartFormat>
    <chartFormat chart="0" format="139" series="1">
      <pivotArea type="data" outline="0" fieldPosition="0">
        <references count="2">
          <reference field="4294967294" count="1" selected="0">
            <x v="0"/>
          </reference>
          <reference field="1" count="1" selected="0">
            <x v="139"/>
          </reference>
        </references>
      </pivotArea>
    </chartFormat>
    <chartFormat chart="0" format="140" series="1">
      <pivotArea type="data" outline="0" fieldPosition="0">
        <references count="2">
          <reference field="4294967294" count="1" selected="0">
            <x v="0"/>
          </reference>
          <reference field="1" count="1" selected="0">
            <x v="140"/>
          </reference>
        </references>
      </pivotArea>
    </chartFormat>
    <chartFormat chart="0" format="141" series="1">
      <pivotArea type="data" outline="0" fieldPosition="0">
        <references count="2">
          <reference field="4294967294" count="1" selected="0">
            <x v="0"/>
          </reference>
          <reference field="1" count="1" selected="0">
            <x v="141"/>
          </reference>
        </references>
      </pivotArea>
    </chartFormat>
    <chartFormat chart="0" format="142" series="1">
      <pivotArea type="data" outline="0" fieldPosition="0">
        <references count="2">
          <reference field="4294967294" count="1" selected="0">
            <x v="0"/>
          </reference>
          <reference field="1" count="1" selected="0">
            <x v="142"/>
          </reference>
        </references>
      </pivotArea>
    </chartFormat>
    <chartFormat chart="0" format="143" series="1">
      <pivotArea type="data" outline="0" fieldPosition="0">
        <references count="2">
          <reference field="4294967294" count="1" selected="0">
            <x v="0"/>
          </reference>
          <reference field="1" count="1" selected="0">
            <x v="143"/>
          </reference>
        </references>
      </pivotArea>
    </chartFormat>
    <chartFormat chart="0" format="144" series="1">
      <pivotArea type="data" outline="0" fieldPosition="0">
        <references count="2">
          <reference field="4294967294" count="1" selected="0">
            <x v="0"/>
          </reference>
          <reference field="1" count="1" selected="0">
            <x v="144"/>
          </reference>
        </references>
      </pivotArea>
    </chartFormat>
    <chartFormat chart="0" format="145" series="1">
      <pivotArea type="data" outline="0" fieldPosition="0">
        <references count="2">
          <reference field="4294967294" count="1" selected="0">
            <x v="0"/>
          </reference>
          <reference field="1" count="1" selected="0">
            <x v="145"/>
          </reference>
        </references>
      </pivotArea>
    </chartFormat>
    <chartFormat chart="0" format="146" series="1">
      <pivotArea type="data" outline="0" fieldPosition="0">
        <references count="2">
          <reference field="4294967294" count="1" selected="0">
            <x v="0"/>
          </reference>
          <reference field="1" count="1" selected="0">
            <x v="146"/>
          </reference>
        </references>
      </pivotArea>
    </chartFormat>
    <chartFormat chart="0" format="147" series="1">
      <pivotArea type="data" outline="0" fieldPosition="0">
        <references count="2">
          <reference field="4294967294" count="1" selected="0">
            <x v="0"/>
          </reference>
          <reference field="1" count="1" selected="0">
            <x v="147"/>
          </reference>
        </references>
      </pivotArea>
    </chartFormat>
    <chartFormat chart="0" format="148" series="1">
      <pivotArea type="data" outline="0" fieldPosition="0">
        <references count="2">
          <reference field="4294967294" count="1" selected="0">
            <x v="0"/>
          </reference>
          <reference field="1" count="1" selected="0">
            <x v="148"/>
          </reference>
        </references>
      </pivotArea>
    </chartFormat>
    <chartFormat chart="0" format="149" series="1">
      <pivotArea type="data" outline="0" fieldPosition="0">
        <references count="2">
          <reference field="4294967294" count="1" selected="0">
            <x v="0"/>
          </reference>
          <reference field="1" count="1" selected="0">
            <x v="149"/>
          </reference>
        </references>
      </pivotArea>
    </chartFormat>
    <chartFormat chart="0" format="150" series="1">
      <pivotArea type="data" outline="0" fieldPosition="0">
        <references count="2">
          <reference field="4294967294" count="1" selected="0">
            <x v="0"/>
          </reference>
          <reference field="1" count="1" selected="0">
            <x v="150"/>
          </reference>
        </references>
      </pivotArea>
    </chartFormat>
    <chartFormat chart="0" format="151" series="1">
      <pivotArea type="data" outline="0" fieldPosition="0">
        <references count="2">
          <reference field="4294967294" count="1" selected="0">
            <x v="0"/>
          </reference>
          <reference field="1" count="1" selected="0">
            <x v="151"/>
          </reference>
        </references>
      </pivotArea>
    </chartFormat>
    <chartFormat chart="0" format="152" series="1">
      <pivotArea type="data" outline="0" fieldPosition="0">
        <references count="2">
          <reference field="4294967294" count="1" selected="0">
            <x v="0"/>
          </reference>
          <reference field="1" count="1" selected="0">
            <x v="152"/>
          </reference>
        </references>
      </pivotArea>
    </chartFormat>
    <chartFormat chart="0" format="153" series="1">
      <pivotArea type="data" outline="0" fieldPosition="0">
        <references count="2">
          <reference field="4294967294" count="1" selected="0">
            <x v="0"/>
          </reference>
          <reference field="1" count="1" selected="0">
            <x v="153"/>
          </reference>
        </references>
      </pivotArea>
    </chartFormat>
    <chartFormat chart="0" format="154" series="1">
      <pivotArea type="data" outline="0" fieldPosition="0">
        <references count="2">
          <reference field="4294967294" count="1" selected="0">
            <x v="0"/>
          </reference>
          <reference field="1" count="1" selected="0">
            <x v="154"/>
          </reference>
        </references>
      </pivotArea>
    </chartFormat>
    <chartFormat chart="0" format="155" series="1">
      <pivotArea type="data" outline="0" fieldPosition="0">
        <references count="2">
          <reference field="4294967294" count="1" selected="0">
            <x v="0"/>
          </reference>
          <reference field="1" count="1" selected="0">
            <x v="155"/>
          </reference>
        </references>
      </pivotArea>
    </chartFormat>
    <chartFormat chart="0" format="156" series="1">
      <pivotArea type="data" outline="0" fieldPosition="0">
        <references count="2">
          <reference field="4294967294" count="1" selected="0">
            <x v="0"/>
          </reference>
          <reference field="1" count="1" selected="0">
            <x v="156"/>
          </reference>
        </references>
      </pivotArea>
    </chartFormat>
    <chartFormat chart="0" format="157" series="1">
      <pivotArea type="data" outline="0" fieldPosition="0">
        <references count="2">
          <reference field="4294967294" count="1" selected="0">
            <x v="0"/>
          </reference>
          <reference field="1" count="1" selected="0">
            <x v="157"/>
          </reference>
        </references>
      </pivotArea>
    </chartFormat>
    <chartFormat chart="0" format="158" series="1">
      <pivotArea type="data" outline="0" fieldPosition="0">
        <references count="2">
          <reference field="4294967294" count="1" selected="0">
            <x v="0"/>
          </reference>
          <reference field="1" count="1" selected="0">
            <x v="158"/>
          </reference>
        </references>
      </pivotArea>
    </chartFormat>
    <chartFormat chart="0" format="159" series="1">
      <pivotArea type="data" outline="0" fieldPosition="0">
        <references count="2">
          <reference field="4294967294" count="1" selected="0">
            <x v="0"/>
          </reference>
          <reference field="1" count="1" selected="0">
            <x v="159"/>
          </reference>
        </references>
      </pivotArea>
    </chartFormat>
    <chartFormat chart="0" format="160" series="1">
      <pivotArea type="data" outline="0" fieldPosition="0">
        <references count="2">
          <reference field="4294967294" count="1" selected="0">
            <x v="0"/>
          </reference>
          <reference field="1" count="1" selected="0">
            <x v="160"/>
          </reference>
        </references>
      </pivotArea>
    </chartFormat>
    <chartFormat chart="0" format="161" series="1">
      <pivotArea type="data" outline="0" fieldPosition="0">
        <references count="2">
          <reference field="4294967294" count="1" selected="0">
            <x v="0"/>
          </reference>
          <reference field="1" count="1" selected="0">
            <x v="161"/>
          </reference>
        </references>
      </pivotArea>
    </chartFormat>
    <chartFormat chart="0" format="162" series="1">
      <pivotArea type="data" outline="0" fieldPosition="0">
        <references count="2">
          <reference field="4294967294" count="1" selected="0">
            <x v="0"/>
          </reference>
          <reference field="1" count="1" selected="0">
            <x v="162"/>
          </reference>
        </references>
      </pivotArea>
    </chartFormat>
    <chartFormat chart="0" format="163" series="1">
      <pivotArea type="data" outline="0" fieldPosition="0">
        <references count="2">
          <reference field="4294967294" count="1" selected="0">
            <x v="0"/>
          </reference>
          <reference field="1" count="1" selected="0">
            <x v="163"/>
          </reference>
        </references>
      </pivotArea>
    </chartFormat>
    <chartFormat chart="0" format="164" series="1">
      <pivotArea type="data" outline="0" fieldPosition="0">
        <references count="2">
          <reference field="4294967294" count="1" selected="0">
            <x v="0"/>
          </reference>
          <reference field="1" count="1" selected="0">
            <x v="164"/>
          </reference>
        </references>
      </pivotArea>
    </chartFormat>
    <chartFormat chart="0" format="165" series="1">
      <pivotArea type="data" outline="0" fieldPosition="0">
        <references count="2">
          <reference field="4294967294" count="1" selected="0">
            <x v="0"/>
          </reference>
          <reference field="1" count="1" selected="0">
            <x v="165"/>
          </reference>
        </references>
      </pivotArea>
    </chartFormat>
    <chartFormat chart="0" format="166" series="1">
      <pivotArea type="data" outline="0" fieldPosition="0">
        <references count="2">
          <reference field="4294967294" count="1" selected="0">
            <x v="0"/>
          </reference>
          <reference field="1" count="1" selected="0">
            <x v="166"/>
          </reference>
        </references>
      </pivotArea>
    </chartFormat>
    <chartFormat chart="0" format="167" series="1">
      <pivotArea type="data" outline="0" fieldPosition="0">
        <references count="2">
          <reference field="4294967294" count="1" selected="0">
            <x v="0"/>
          </reference>
          <reference field="1" count="1" selected="0">
            <x v="167"/>
          </reference>
        </references>
      </pivotArea>
    </chartFormat>
    <chartFormat chart="0" format="168" series="1">
      <pivotArea type="data" outline="0" fieldPosition="0">
        <references count="2">
          <reference field="4294967294" count="1" selected="0">
            <x v="0"/>
          </reference>
          <reference field="1" count="1" selected="0">
            <x v="168"/>
          </reference>
        </references>
      </pivotArea>
    </chartFormat>
    <chartFormat chart="2" format="179" series="1">
      <pivotArea type="data" outline="0" fieldPosition="0">
        <references count="2">
          <reference field="4294967294" count="1" selected="0">
            <x v="0"/>
          </reference>
          <reference field="1" count="1" selected="0">
            <x v="6"/>
          </reference>
        </references>
      </pivotArea>
    </chartFormat>
    <chartFormat chart="2" format="180" series="1">
      <pivotArea type="data" outline="0" fieldPosition="0">
        <references count="2">
          <reference field="4294967294" count="1" selected="0">
            <x v="0"/>
          </reference>
          <reference field="1" count="1" selected="0">
            <x v="25"/>
          </reference>
        </references>
      </pivotArea>
    </chartFormat>
    <chartFormat chart="2" format="181" series="1">
      <pivotArea type="data" outline="0" fieldPosition="0">
        <references count="2">
          <reference field="4294967294" count="1" selected="0">
            <x v="0"/>
          </reference>
          <reference field="1" count="1" selected="0">
            <x v="38"/>
          </reference>
        </references>
      </pivotArea>
    </chartFormat>
    <chartFormat chart="2" format="182" series="1">
      <pivotArea type="data" outline="0" fieldPosition="0">
        <references count="2">
          <reference field="4294967294" count="1" selected="0">
            <x v="0"/>
          </reference>
          <reference field="1" count="1" selected="0">
            <x v="46"/>
          </reference>
        </references>
      </pivotArea>
    </chartFormat>
    <chartFormat chart="2" format="183" series="1">
      <pivotArea type="data" outline="0" fieldPosition="0">
        <references count="2">
          <reference field="4294967294" count="1" selected="0">
            <x v="0"/>
          </reference>
          <reference field="1" count="1" selected="0">
            <x v="61"/>
          </reference>
        </references>
      </pivotArea>
    </chartFormat>
    <chartFormat chart="2" format="184" series="1">
      <pivotArea type="data" outline="0" fieldPosition="0">
        <references count="2">
          <reference field="4294967294" count="1" selected="0">
            <x v="0"/>
          </reference>
          <reference field="1" count="1" selected="0">
            <x v="103"/>
          </reference>
        </references>
      </pivotArea>
    </chartFormat>
    <chartFormat chart="2" format="185" series="1">
      <pivotArea type="data" outline="0" fieldPosition="0">
        <references count="2">
          <reference field="4294967294" count="1" selected="0">
            <x v="0"/>
          </reference>
          <reference field="1" count="1" selected="0">
            <x v="104"/>
          </reference>
        </references>
      </pivotArea>
    </chartFormat>
    <chartFormat chart="2" format="186" series="1">
      <pivotArea type="data" outline="0" fieldPosition="0">
        <references count="2">
          <reference field="4294967294" count="1" selected="0">
            <x v="0"/>
          </reference>
          <reference field="1" count="1" selected="0">
            <x v="111"/>
          </reference>
        </references>
      </pivotArea>
    </chartFormat>
    <chartFormat chart="2" format="187" series="1">
      <pivotArea type="data" outline="0" fieldPosition="0">
        <references count="2">
          <reference field="4294967294" count="1" selected="0">
            <x v="0"/>
          </reference>
          <reference field="1" count="1" selected="0">
            <x v="143"/>
          </reference>
        </references>
      </pivotArea>
    </chartFormat>
    <chartFormat chart="2" format="188" series="1">
      <pivotArea type="data" outline="0" fieldPosition="0">
        <references count="2">
          <reference field="4294967294" count="1" selected="0">
            <x v="0"/>
          </reference>
          <reference field="1" count="1" selected="0">
            <x v="144"/>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DDD40-9C1D-436F-862D-3A12A0374B6E}" name="Hapinness_rank"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gridDropZones="1" multipleFieldFilters="0" chartFormat="56">
  <location ref="B45:C56" firstHeaderRow="2" firstDataRow="2" firstDataCol="1" rowPageCount="1" colPageCount="1"/>
  <pivotFields count="11">
    <pivotField axis="axisPage" compact="0" outline="0" multipleItemSelectionAllowed="1" showAll="0" sortType="descending">
      <items count="6">
        <item h="1" x="4"/>
        <item h="1" x="3"/>
        <item h="1" x="2"/>
        <item h="1" x="1"/>
        <item x="0"/>
        <item t="default"/>
      </items>
    </pivotField>
    <pivotField axis="axisRow" compact="0" outline="0" showAll="0" measureFilter="1">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pivotField>
    <pivotField compact="0" outline="0" showAll="0"/>
    <pivotField dataField="1"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10">
    <i>
      <x/>
    </i>
    <i>
      <x v="14"/>
    </i>
    <i>
      <x v="21"/>
    </i>
    <i>
      <x v="22"/>
    </i>
    <i>
      <x v="27"/>
    </i>
    <i>
      <x v="55"/>
    </i>
    <i>
      <x v="69"/>
    </i>
    <i>
      <x v="125"/>
    </i>
    <i>
      <x v="145"/>
    </i>
    <i>
      <x v="151"/>
    </i>
  </rowItems>
  <colItems count="1">
    <i/>
  </colItems>
  <pageFields count="1">
    <pageField fld="0" hier="-1"/>
  </pageFields>
  <dataFields count="1">
    <dataField name="Average of Happiness Rank" fld="3" subtotal="average" baseField="1" baseItem="4" numFmtId="1"/>
  </dataField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375026-A625-45CA-81C6-5EEA17458563}"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E34:K36" firstHeaderRow="1" firstDataRow="2" firstDataCol="1" rowPageCount="2" colPageCount="1"/>
  <pivotFields count="11">
    <pivotField axis="axisPage" compact="0" outline="0" showAll="0">
      <items count="6">
        <item x="0"/>
        <item x="1"/>
        <item x="2"/>
        <item x="3"/>
        <item x="4"/>
        <item t="default"/>
      </items>
    </pivotField>
    <pivotField axis="axisPage" compact="0" outline="0" showAll="0">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pivotField>
    <pivotField compact="0" outline="0" showAll="0"/>
    <pivotField compact="0" outline="0" showAll="0"/>
    <pivotField compact="0" numFmtId="2" outline="0" showAll="0"/>
    <pivotField dataField="1" compact="0" numFmtId="2" outline="0" showAll="0">
      <items count="743">
        <item x="119"/>
        <item x="156"/>
        <item x="130"/>
        <item x="390"/>
        <item x="611"/>
        <item x="739"/>
        <item x="730"/>
        <item x="280"/>
        <item x="312"/>
        <item x="591"/>
        <item x="143"/>
        <item x="115"/>
        <item x="717"/>
        <item x="583"/>
        <item x="147"/>
        <item x="93"/>
        <item x="287"/>
        <item x="607"/>
        <item x="462"/>
        <item x="438"/>
        <item x="721"/>
        <item x="305"/>
        <item x="431"/>
        <item x="597"/>
        <item x="297"/>
        <item x="710"/>
        <item x="449"/>
        <item x="149"/>
        <item x="595"/>
        <item x="90"/>
        <item x="121"/>
        <item x="725"/>
        <item x="609"/>
        <item x="736"/>
        <item x="146"/>
        <item x="157"/>
        <item x="140"/>
        <item x="153"/>
        <item x="306"/>
        <item x="446"/>
        <item x="463"/>
        <item x="139"/>
        <item x="458"/>
        <item x="252"/>
        <item x="575"/>
        <item x="151"/>
        <item x="608"/>
        <item x="137"/>
        <item x="603"/>
        <item x="118"/>
        <item x="703"/>
        <item x="114"/>
        <item x="128"/>
        <item x="728"/>
        <item x="735"/>
        <item x="293"/>
        <item x="303"/>
        <item x="310"/>
        <item x="145"/>
        <item x="154"/>
        <item x="729"/>
        <item x="270"/>
        <item x="461"/>
        <item x="455"/>
        <item x="731"/>
        <item x="578"/>
        <item x="290"/>
        <item x="592"/>
        <item x="589"/>
        <item x="152"/>
        <item x="300"/>
        <item x="598"/>
        <item x="722"/>
        <item x="307"/>
        <item x="122"/>
        <item x="712"/>
        <item x="605"/>
        <item x="707"/>
        <item x="604"/>
        <item x="429"/>
        <item x="291"/>
        <item x="274"/>
        <item x="148"/>
        <item x="602"/>
        <item x="301"/>
        <item x="727"/>
        <item x="448"/>
        <item x="286"/>
        <item x="580"/>
        <item x="596"/>
        <item x="734"/>
        <item x="120"/>
        <item x="124"/>
        <item x="266"/>
        <item x="141"/>
        <item x="714"/>
        <item x="425"/>
        <item x="419"/>
        <item x="437"/>
        <item x="459"/>
        <item x="585"/>
        <item x="96"/>
        <item x="430"/>
        <item x="599"/>
        <item x="719"/>
        <item x="447"/>
        <item x="309"/>
        <item x="724"/>
        <item x="105"/>
        <item x="700"/>
        <item x="298"/>
        <item x="308"/>
        <item x="457"/>
        <item x="108"/>
        <item x="453"/>
        <item x="299"/>
        <item x="132"/>
        <item x="566"/>
        <item x="574"/>
        <item x="454"/>
        <item x="451"/>
        <item x="125"/>
        <item x="600"/>
        <item x="283"/>
        <item x="698"/>
        <item x="262"/>
        <item x="706"/>
        <item x="123"/>
        <item x="606"/>
        <item x="144"/>
        <item x="150"/>
        <item x="84"/>
        <item x="304"/>
        <item x="610"/>
        <item x="558"/>
        <item x="76"/>
        <item x="732"/>
        <item x="442"/>
        <item x="428"/>
        <item x="412"/>
        <item x="255"/>
        <item x="737"/>
        <item x="588"/>
        <item x="456"/>
        <item x="718"/>
        <item x="464"/>
        <item x="117"/>
        <item x="277"/>
        <item x="410"/>
        <item x="269"/>
        <item x="544"/>
        <item x="573"/>
        <item x="563"/>
        <item x="571"/>
        <item x="265"/>
        <item x="113"/>
        <item x="135"/>
        <item x="590"/>
        <item x="684"/>
        <item x="294"/>
        <item x="295"/>
        <item x="594"/>
        <item x="240"/>
        <item x="423"/>
        <item x="557"/>
        <item x="420"/>
        <item x="696"/>
        <item x="723"/>
        <item x="704"/>
        <item x="691"/>
        <item x="302"/>
        <item x="421"/>
        <item x="98"/>
        <item x="450"/>
        <item x="572"/>
        <item x="56"/>
        <item x="51"/>
        <item x="104"/>
        <item x="80"/>
        <item x="393"/>
        <item x="107"/>
        <item x="445"/>
        <item x="443"/>
        <item x="587"/>
        <item x="695"/>
        <item x="261"/>
        <item x="285"/>
        <item x="733"/>
        <item x="538"/>
        <item x="288"/>
        <item x="279"/>
        <item x="74"/>
        <item x="43"/>
        <item x="401"/>
        <item x="568"/>
        <item x="116"/>
        <item x="439"/>
        <item x="541"/>
        <item x="77"/>
        <item x="523"/>
        <item x="435"/>
        <item x="155"/>
        <item x="427"/>
        <item x="510"/>
        <item x="263"/>
        <item x="701"/>
        <item x="675"/>
        <item x="138"/>
        <item x="257"/>
        <item x="50"/>
        <item x="579"/>
        <item x="664"/>
        <item x="247"/>
        <item x="548"/>
        <item x="211"/>
        <item x="204"/>
        <item x="656"/>
        <item x="259"/>
        <item x="687"/>
        <item x="89"/>
        <item x="713"/>
        <item x="100"/>
        <item x="542"/>
        <item x="415"/>
        <item x="512"/>
        <item x="564"/>
        <item x="582"/>
        <item x="398"/>
        <item x="368"/>
        <item x="601"/>
        <item x="407"/>
        <item x="91"/>
        <item x="205"/>
        <item x="357"/>
        <item x="273"/>
        <item x="251"/>
        <item x="680"/>
        <item x="129"/>
        <item x="652"/>
        <item x="42"/>
        <item x="311"/>
        <item x="520"/>
        <item x="258"/>
        <item x="711"/>
        <item x="136"/>
        <item x="52"/>
        <item x="697"/>
        <item x="41"/>
        <item x="126"/>
        <item x="78"/>
        <item x="282"/>
        <item x="537"/>
        <item x="663"/>
        <item x="460"/>
        <item x="556"/>
        <item x="500"/>
        <item x="394"/>
        <item x="359"/>
        <item x="392"/>
        <item x="433"/>
        <item x="576"/>
        <item x="647"/>
        <item x="215"/>
        <item x="551"/>
        <item x="110"/>
        <item x="641"/>
        <item x="689"/>
        <item x="68"/>
        <item x="508"/>
        <item x="519"/>
        <item x="441"/>
        <item x="64"/>
        <item x="738"/>
        <item x="237"/>
        <item x="685"/>
        <item x="586"/>
        <item x="528"/>
        <item x="708"/>
        <item x="545"/>
        <item x="99"/>
        <item x="73"/>
        <item x="668"/>
        <item x="95"/>
        <item x="365"/>
        <item x="195"/>
        <item x="526"/>
        <item x="131"/>
        <item x="679"/>
        <item x="281"/>
        <item x="245"/>
        <item x="296"/>
        <item x="716"/>
        <item x="239"/>
        <item x="593"/>
        <item x="535"/>
        <item x="386"/>
        <item x="452"/>
        <item x="276"/>
        <item x="47"/>
        <item x="345"/>
        <item x="278"/>
        <item x="202"/>
        <item x="577"/>
        <item x="208"/>
        <item x="400"/>
        <item x="94"/>
        <item x="705"/>
        <item x="106"/>
        <item x="134"/>
        <item x="657"/>
        <item x="584"/>
        <item x="397"/>
        <item x="720"/>
        <item x="516"/>
        <item x="83"/>
        <item x="229"/>
        <item x="226"/>
        <item x="422"/>
        <item x="97"/>
        <item x="540"/>
        <item x="562"/>
        <item x="57"/>
        <item x="436"/>
        <item x="232"/>
        <item x="81"/>
        <item x="366"/>
        <item x="356"/>
        <item x="659"/>
        <item x="715"/>
        <item x="560"/>
        <item x="554"/>
        <item x="561"/>
        <item x="581"/>
        <item x="92"/>
        <item x="32"/>
        <item x="112"/>
        <item x="86"/>
        <item x="694"/>
        <item x="382"/>
        <item x="678"/>
        <item x="370"/>
        <item x="268"/>
        <item x="242"/>
        <item x="529"/>
        <item x="67"/>
        <item x="570"/>
        <item x="686"/>
        <item x="693"/>
        <item x="690"/>
        <item x="709"/>
        <item x="440"/>
        <item x="234"/>
        <item x="385"/>
        <item x="275"/>
        <item x="264"/>
        <item x="11"/>
        <item x="69"/>
        <item x="559"/>
        <item x="499"/>
        <item x="426"/>
        <item x="552"/>
        <item x="33"/>
        <item x="207"/>
        <item x="272"/>
        <item x="82"/>
        <item x="546"/>
        <item x="253"/>
        <item x="505"/>
        <item x="15"/>
        <item x="555"/>
        <item x="402"/>
        <item x="741"/>
        <item x="534"/>
        <item x="111"/>
        <item x="484"/>
        <item x="692"/>
        <item x="256"/>
        <item x="550"/>
        <item x="416"/>
        <item x="388"/>
        <item x="127"/>
        <item x="39"/>
        <item x="389"/>
        <item x="494"/>
        <item x="220"/>
        <item x="409"/>
        <item x="235"/>
        <item x="358"/>
        <item x="646"/>
        <item x="629"/>
        <item x="411"/>
        <item x="70"/>
        <item x="109"/>
        <item x="432"/>
        <item x="481"/>
        <item x="133"/>
        <item x="682"/>
        <item x="501"/>
        <item x="553"/>
        <item x="250"/>
        <item x="13"/>
        <item x="79"/>
        <item x="547"/>
        <item x="271"/>
        <item x="102"/>
        <item x="413"/>
        <item x="238"/>
        <item x="244"/>
        <item x="683"/>
        <item x="187"/>
        <item x="58"/>
        <item x="623"/>
        <item x="241"/>
        <item x="374"/>
        <item x="567"/>
        <item x="483"/>
        <item x="530"/>
        <item x="726"/>
        <item x="681"/>
        <item x="85"/>
        <item x="673"/>
        <item x="22"/>
        <item x="644"/>
        <item x="677"/>
        <item x="671"/>
        <item x="194"/>
        <item x="29"/>
        <item x="565"/>
        <item x="414"/>
        <item x="702"/>
        <item x="569"/>
        <item x="142"/>
        <item x="75"/>
        <item x="31"/>
        <item x="24"/>
        <item x="408"/>
        <item x="223"/>
        <item x="669"/>
        <item x="171"/>
        <item x="387"/>
        <item x="626"/>
        <item x="344"/>
        <item x="495"/>
        <item x="267"/>
        <item x="405"/>
        <item x="243"/>
        <item x="403"/>
        <item x="221"/>
        <item x="395"/>
        <item x="61"/>
        <item x="174"/>
        <item x="189"/>
        <item x="527"/>
        <item x="351"/>
        <item x="638"/>
        <item x="496"/>
        <item x="292"/>
        <item x="196"/>
        <item x="699"/>
        <item x="379"/>
        <item x="424"/>
        <item x="26"/>
        <item x="330"/>
        <item x="324"/>
        <item x="493"/>
        <item x="284"/>
        <item x="88"/>
        <item x="532"/>
        <item x="178"/>
        <item x="521"/>
        <item x="260"/>
        <item x="670"/>
        <item x="103"/>
        <item x="399"/>
        <item x="444"/>
        <item x="53"/>
        <item x="248"/>
        <item x="236"/>
        <item x="640"/>
        <item x="60"/>
        <item x="59"/>
        <item x="347"/>
        <item x="338"/>
        <item x="217"/>
        <item x="376"/>
        <item x="491"/>
        <item x="62"/>
        <item x="200"/>
        <item x="63"/>
        <item x="522"/>
        <item x="222"/>
        <item x="55"/>
        <item x="524"/>
        <item x="637"/>
        <item x="525"/>
        <item x="183"/>
        <item x="72"/>
        <item x="327"/>
        <item x="396"/>
        <item x="549"/>
        <item x="101"/>
        <item x="674"/>
        <item x="375"/>
        <item x="418"/>
        <item x="289"/>
        <item x="636"/>
        <item x="87"/>
        <item x="504"/>
        <item x="417"/>
        <item x="660"/>
        <item x="233"/>
        <item x="44"/>
        <item x="227"/>
        <item x="536"/>
        <item x="662"/>
        <item x="511"/>
        <item x="30"/>
        <item x="688"/>
        <item x="186"/>
        <item x="665"/>
        <item x="182"/>
        <item x="54"/>
        <item x="340"/>
        <item x="230"/>
        <item x="666"/>
        <item x="543"/>
        <item x="380"/>
        <item x="517"/>
        <item x="434"/>
        <item x="384"/>
        <item x="533"/>
        <item x="672"/>
        <item x="651"/>
        <item x="36"/>
        <item x="65"/>
        <item x="66"/>
        <item x="506"/>
        <item x="40"/>
        <item x="181"/>
        <item x="342"/>
        <item x="373"/>
        <item x="224"/>
        <item x="518"/>
        <item x="655"/>
        <item x="378"/>
        <item x="612"/>
        <item x="10"/>
        <item x="531"/>
        <item x="210"/>
        <item x="35"/>
        <item x="740"/>
        <item x="212"/>
        <item x="489"/>
        <item x="339"/>
        <item x="667"/>
        <item x="653"/>
        <item x="246"/>
        <item x="477"/>
        <item x="46"/>
        <item x="213"/>
        <item x="650"/>
        <item x="254"/>
        <item x="8"/>
        <item x="503"/>
        <item x="49"/>
        <item x="203"/>
        <item x="334"/>
        <item x="654"/>
        <item x="371"/>
        <item x="661"/>
        <item x="514"/>
        <item x="515"/>
        <item x="20"/>
        <item x="474"/>
        <item x="632"/>
        <item x="216"/>
        <item x="490"/>
        <item x="45"/>
        <item x="622"/>
        <item x="249"/>
        <item x="28"/>
        <item x="228"/>
        <item x="201"/>
        <item x="364"/>
        <item x="369"/>
        <item x="645"/>
        <item x="391"/>
        <item x="404"/>
        <item x="5"/>
        <item x="37"/>
        <item x="355"/>
        <item x="360"/>
        <item x="492"/>
        <item x="513"/>
        <item x="219"/>
        <item x="635"/>
        <item x="478"/>
        <item x="1"/>
        <item x="619"/>
        <item x="467"/>
        <item x="18"/>
        <item x="184"/>
        <item x="218"/>
        <item x="367"/>
        <item x="406"/>
        <item x="225"/>
        <item x="383"/>
        <item x="48"/>
        <item x="485"/>
        <item x="353"/>
        <item x="2"/>
        <item x="199"/>
        <item x="4"/>
        <item x="658"/>
        <item x="25"/>
        <item x="6"/>
        <item x="472"/>
        <item x="7"/>
        <item x="627"/>
        <item x="9"/>
        <item x="17"/>
        <item x="12"/>
        <item x="168"/>
        <item x="509"/>
        <item x="476"/>
        <item x="479"/>
        <item x="372"/>
        <item x="193"/>
        <item x="471"/>
        <item x="341"/>
        <item x="377"/>
        <item x="468"/>
        <item x="337"/>
        <item x="206"/>
        <item x="475"/>
        <item x="381"/>
        <item x="631"/>
        <item x="172"/>
        <item x="214"/>
        <item x="21"/>
        <item x="165"/>
        <item x="473"/>
        <item x="350"/>
        <item x="648"/>
        <item x="497"/>
        <item x="639"/>
        <item x="620"/>
        <item x="628"/>
        <item x="323"/>
        <item x="621"/>
        <item x="502"/>
        <item x="615"/>
        <item x="209"/>
        <item x="613"/>
        <item x="349"/>
        <item x="71"/>
        <item x="618"/>
        <item x="14"/>
        <item x="188"/>
        <item x="363"/>
        <item x="34"/>
        <item x="617"/>
        <item x="0"/>
        <item x="191"/>
        <item x="480"/>
        <item x="362"/>
        <item x="180"/>
        <item x="642"/>
        <item x="539"/>
        <item x="320"/>
        <item x="162"/>
        <item x="361"/>
        <item x="469"/>
        <item x="175"/>
        <item x="160"/>
        <item x="19"/>
        <item x="346"/>
        <item x="624"/>
        <item x="465"/>
        <item x="676"/>
        <item x="163"/>
        <item x="198"/>
        <item x="333"/>
        <item x="158"/>
        <item x="317"/>
        <item x="166"/>
        <item x="173"/>
        <item x="482"/>
        <item x="169"/>
        <item x="167"/>
        <item x="614"/>
        <item x="470"/>
        <item x="3"/>
        <item x="331"/>
        <item x="164"/>
        <item x="507"/>
        <item x="318"/>
        <item x="316"/>
        <item x="314"/>
        <item x="176"/>
        <item x="322"/>
        <item x="325"/>
        <item x="329"/>
        <item x="616"/>
        <item x="354"/>
        <item x="190"/>
        <item x="321"/>
        <item x="630"/>
        <item x="649"/>
        <item x="634"/>
        <item x="319"/>
        <item x="170"/>
        <item x="231"/>
        <item x="23"/>
        <item x="159"/>
        <item x="488"/>
        <item x="348"/>
        <item x="328"/>
        <item x="326"/>
        <item x="466"/>
        <item x="38"/>
        <item x="16"/>
        <item x="315"/>
        <item x="633"/>
        <item x="185"/>
        <item x="486"/>
        <item x="161"/>
        <item x="625"/>
        <item x="313"/>
        <item x="197"/>
        <item x="336"/>
        <item x="352"/>
        <item x="179"/>
        <item x="498"/>
        <item x="643"/>
        <item x="27"/>
        <item x="335"/>
        <item x="177"/>
        <item x="332"/>
        <item x="192"/>
        <item x="343"/>
        <item x="487"/>
        <item t="default"/>
      </items>
    </pivotField>
    <pivotField dataField="1" compact="0" numFmtId="2" outline="0" showAll="0">
      <items count="733">
        <item x="147"/>
        <item x="310"/>
        <item x="311"/>
        <item x="157"/>
        <item x="289"/>
        <item x="312"/>
        <item x="300"/>
        <item x="283"/>
        <item x="313"/>
        <item x="267"/>
        <item x="249"/>
        <item x="275"/>
        <item x="293"/>
        <item x="152"/>
        <item x="308"/>
        <item x="233"/>
        <item x="154"/>
        <item x="598"/>
        <item x="722"/>
        <item x="272"/>
        <item x="116"/>
        <item x="606"/>
        <item x="129"/>
        <item x="247"/>
        <item x="262"/>
        <item x="461"/>
        <item x="130"/>
        <item x="80"/>
        <item x="156"/>
        <item x="108"/>
        <item x="255"/>
        <item x="462"/>
        <item x="455"/>
        <item x="686"/>
        <item x="719"/>
        <item x="305"/>
        <item x="149"/>
        <item x="608"/>
        <item x="155"/>
        <item x="304"/>
        <item x="284"/>
        <item x="281"/>
        <item x="277"/>
        <item x="266"/>
        <item x="307"/>
        <item x="447"/>
        <item x="724"/>
        <item x="604"/>
        <item x="297"/>
        <item x="594"/>
        <item x="109"/>
        <item x="259"/>
        <item x="712"/>
        <item x="441"/>
        <item x="725"/>
        <item x="720"/>
        <item x="296"/>
        <item x="454"/>
        <item x="592"/>
        <item x="269"/>
        <item x="125"/>
        <item x="458"/>
        <item x="295"/>
        <item x="121"/>
        <item x="106"/>
        <item x="299"/>
        <item x="603"/>
        <item x="231"/>
        <item x="309"/>
        <item x="278"/>
        <item x="271"/>
        <item x="607"/>
        <item x="144"/>
        <item x="268"/>
        <item x="463"/>
        <item x="302"/>
        <item x="301"/>
        <item x="263"/>
        <item x="438"/>
        <item x="91"/>
        <item x="250"/>
        <item x="244"/>
        <item x="260"/>
        <item x="234"/>
        <item x="138"/>
        <item x="298"/>
        <item x="708"/>
        <item x="146"/>
        <item x="399"/>
        <item x="113"/>
        <item x="135"/>
        <item x="209"/>
        <item x="709"/>
        <item x="264"/>
        <item x="661"/>
        <item x="276"/>
        <item x="270"/>
        <item x="226"/>
        <item x="128"/>
        <item x="723"/>
        <item x="419"/>
        <item x="539"/>
        <item x="588"/>
        <item x="178"/>
        <item x="288"/>
        <item x="265"/>
        <item x="391"/>
        <item x="215"/>
        <item x="291"/>
        <item x="228"/>
        <item x="422"/>
        <item x="98"/>
        <item x="245"/>
        <item x="118"/>
        <item x="134"/>
        <item x="434"/>
        <item x="256"/>
        <item x="261"/>
        <item x="257"/>
        <item x="223"/>
        <item x="715"/>
        <item x="254"/>
        <item x="238"/>
        <item x="148"/>
        <item x="279"/>
        <item x="699"/>
        <item x="714"/>
        <item x="567"/>
        <item x="150"/>
        <item x="143"/>
        <item x="153"/>
        <item x="698"/>
        <item x="285"/>
        <item x="401"/>
        <item x="488"/>
        <item x="306"/>
        <item x="126"/>
        <item x="197"/>
        <item x="673"/>
        <item x="252"/>
        <item x="115"/>
        <item x="253"/>
        <item x="459"/>
        <item x="601"/>
        <item x="139"/>
        <item x="240"/>
        <item x="61"/>
        <item x="554"/>
        <item x="687"/>
        <item x="102"/>
        <item x="410"/>
        <item x="94"/>
        <item x="282"/>
        <item x="682"/>
        <item x="203"/>
        <item x="540"/>
        <item x="578"/>
        <item x="68"/>
        <item x="221"/>
        <item x="573"/>
        <item x="243"/>
        <item x="559"/>
        <item x="219"/>
        <item x="111"/>
        <item x="290"/>
        <item x="707"/>
        <item x="212"/>
        <item x="442"/>
        <item x="195"/>
        <item x="216"/>
        <item x="692"/>
        <item x="287"/>
        <item x="685"/>
        <item x="274"/>
        <item x="677"/>
        <item x="191"/>
        <item x="571"/>
        <item x="151"/>
        <item x="105"/>
        <item x="581"/>
        <item x="208"/>
        <item x="136"/>
        <item x="237"/>
        <item x="292"/>
        <item x="120"/>
        <item x="430"/>
        <item x="596"/>
        <item x="179"/>
        <item x="681"/>
        <item x="412"/>
        <item x="123"/>
        <item x="232"/>
        <item x="464"/>
        <item x="185"/>
        <item x="196"/>
        <item x="569"/>
        <item x="432"/>
        <item x="428"/>
        <item x="236"/>
        <item x="235"/>
        <item x="198"/>
        <item x="239"/>
        <item x="193"/>
        <item x="204"/>
        <item x="721"/>
        <item x="85"/>
        <item x="657"/>
        <item x="132"/>
        <item x="561"/>
        <item x="294"/>
        <item x="66"/>
        <item x="205"/>
        <item x="570"/>
        <item x="609"/>
        <item x="77"/>
        <item x="444"/>
        <item x="142"/>
        <item x="82"/>
        <item x="181"/>
        <item x="560"/>
        <item x="595"/>
        <item x="602"/>
        <item x="241"/>
        <item x="303"/>
        <item x="678"/>
        <item x="74"/>
        <item x="456"/>
        <item x="13"/>
        <item x="718"/>
        <item x="84"/>
        <item x="95"/>
        <item x="705"/>
        <item x="286"/>
        <item x="107"/>
        <item x="192"/>
        <item x="691"/>
        <item x="101"/>
        <item x="248"/>
        <item x="451"/>
        <item x="79"/>
        <item x="731"/>
        <item x="251"/>
        <item x="199"/>
        <item x="460"/>
        <item x="421"/>
        <item x="75"/>
        <item x="83"/>
        <item x="577"/>
        <item x="225"/>
        <item x="224"/>
        <item x="90"/>
        <item x="104"/>
        <item x="452"/>
        <item x="242"/>
        <item x="211"/>
        <item x="122"/>
        <item x="46"/>
        <item x="273"/>
        <item x="230"/>
        <item x="379"/>
        <item x="574"/>
        <item x="39"/>
        <item x="57"/>
        <item x="141"/>
        <item x="50"/>
        <item x="425"/>
        <item x="694"/>
        <item x="706"/>
        <item x="420"/>
        <item x="70"/>
        <item x="200"/>
        <item x="726"/>
        <item x="182"/>
        <item x="585"/>
        <item x="605"/>
        <item x="450"/>
        <item x="246"/>
        <item x="168"/>
        <item x="417"/>
        <item x="124"/>
        <item x="47"/>
        <item x="679"/>
        <item x="119"/>
        <item x="92"/>
        <item x="145"/>
        <item x="402"/>
        <item x="189"/>
        <item x="446"/>
        <item x="437"/>
        <item x="184"/>
        <item x="86"/>
        <item x="117"/>
        <item x="280"/>
        <item x="51"/>
        <item x="131"/>
        <item x="23"/>
        <item x="171"/>
        <item x="188"/>
        <item x="583"/>
        <item x="41"/>
        <item x="93"/>
        <item x="164"/>
        <item x="683"/>
        <item x="186"/>
        <item x="114"/>
        <item x="696"/>
        <item x="201"/>
        <item x="562"/>
        <item x="89"/>
        <item x="137"/>
        <item x="222"/>
        <item x="703"/>
        <item x="174"/>
        <item x="177"/>
        <item x="96"/>
        <item x="207"/>
        <item x="457"/>
        <item x="449"/>
        <item x="42"/>
        <item x="190"/>
        <item x="214"/>
        <item x="555"/>
        <item x="170"/>
        <item x="587"/>
        <item x="218"/>
        <item x="229"/>
        <item x="175"/>
        <item x="213"/>
        <item x="81"/>
        <item x="704"/>
        <item x="700"/>
        <item x="220"/>
        <item x="675"/>
        <item x="71"/>
        <item x="210"/>
        <item x="217"/>
        <item x="183"/>
        <item x="424"/>
        <item x="716"/>
        <item x="403"/>
        <item x="65"/>
        <item x="60"/>
        <item x="100"/>
        <item x="599"/>
        <item x="37"/>
        <item x="67"/>
        <item x="552"/>
        <item x="27"/>
        <item x="172"/>
        <item x="367"/>
        <item x="21"/>
        <item x="202"/>
        <item x="431"/>
        <item x="169"/>
        <item x="34"/>
        <item x="180"/>
        <item x="73"/>
        <item x="167"/>
        <item x="589"/>
        <item x="258"/>
        <item x="597"/>
        <item x="579"/>
        <item x="88"/>
        <item x="163"/>
        <item x="591"/>
        <item x="173"/>
        <item x="664"/>
        <item x="427"/>
        <item x="187"/>
        <item x="517"/>
        <item x="78"/>
        <item x="453"/>
        <item x="127"/>
        <item x="166"/>
        <item x="711"/>
        <item x="133"/>
        <item x="671"/>
        <item x="227"/>
        <item x="702"/>
        <item x="572"/>
        <item x="62"/>
        <item x="693"/>
        <item x="53"/>
        <item x="426"/>
        <item x="26"/>
        <item x="600"/>
        <item x="19"/>
        <item x="161"/>
        <item x="363"/>
        <item x="194"/>
        <item x="406"/>
        <item x="448"/>
        <item x="382"/>
        <item x="140"/>
        <item x="695"/>
        <item x="162"/>
        <item x="590"/>
        <item x="386"/>
        <item x="87"/>
        <item x="56"/>
        <item x="548"/>
        <item x="408"/>
        <item x="713"/>
        <item x="159"/>
        <item x="352"/>
        <item x="668"/>
        <item x="728"/>
        <item x="374"/>
        <item x="64"/>
        <item x="76"/>
        <item x="397"/>
        <item x="504"/>
        <item x="435"/>
        <item x="416"/>
        <item x="672"/>
        <item x="637"/>
        <item x="396"/>
        <item x="529"/>
        <item x="176"/>
        <item x="717"/>
        <item x="158"/>
        <item x="565"/>
        <item x="38"/>
        <item x="556"/>
        <item x="710"/>
        <item x="206"/>
        <item x="727"/>
        <item x="642"/>
        <item x="546"/>
        <item x="97"/>
        <item x="165"/>
        <item x="582"/>
        <item x="550"/>
        <item x="413"/>
        <item x="429"/>
        <item x="701"/>
        <item x="357"/>
        <item x="688"/>
        <item x="160"/>
        <item x="40"/>
        <item x="112"/>
        <item x="378"/>
        <item x="465"/>
        <item x="528"/>
        <item x="49"/>
        <item x="24"/>
        <item x="547"/>
        <item x="103"/>
        <item x="110"/>
        <item x="665"/>
        <item x="513"/>
        <item x="535"/>
        <item x="30"/>
        <item x="409"/>
        <item x="31"/>
        <item x="647"/>
        <item x="381"/>
        <item x="328"/>
        <item x="611"/>
        <item x="670"/>
        <item x="436"/>
        <item x="538"/>
        <item x="395"/>
        <item x="48"/>
        <item x="566"/>
        <item x="375"/>
        <item x="519"/>
        <item x="16"/>
        <item x="445"/>
        <item x="518"/>
        <item x="10"/>
        <item x="676"/>
        <item x="666"/>
        <item x="684"/>
        <item x="69"/>
        <item x="366"/>
        <item x="72"/>
        <item x="564"/>
        <item x="439"/>
        <item x="532"/>
        <item x="507"/>
        <item x="644"/>
        <item x="15"/>
        <item x="58"/>
        <item x="584"/>
        <item x="654"/>
        <item x="63"/>
        <item x="11"/>
        <item x="400"/>
        <item x="557"/>
        <item x="389"/>
        <item x="405"/>
        <item x="586"/>
        <item x="32"/>
        <item x="638"/>
        <item x="593"/>
        <item x="689"/>
        <item x="14"/>
        <item x="29"/>
        <item x="526"/>
        <item x="369"/>
        <item x="484"/>
        <item x="387"/>
        <item x="346"/>
        <item x="22"/>
        <item x="45"/>
        <item x="55"/>
        <item x="503"/>
        <item x="388"/>
        <item x="353"/>
        <item x="433"/>
        <item x="28"/>
        <item x="467"/>
        <item x="544"/>
        <item x="33"/>
        <item x="655"/>
        <item x="337"/>
        <item x="500"/>
        <item x="632"/>
        <item x="44"/>
        <item x="411"/>
        <item x="440"/>
        <item x="54"/>
        <item x="653"/>
        <item x="344"/>
        <item x="390"/>
        <item x="660"/>
        <item x="393"/>
        <item x="551"/>
        <item x="59"/>
        <item x="6"/>
        <item x="576"/>
        <item x="443"/>
        <item x="335"/>
        <item x="356"/>
        <item x="20"/>
        <item x="18"/>
        <item x="359"/>
        <item x="349"/>
        <item x="358"/>
        <item x="7"/>
        <item x="536"/>
        <item x="658"/>
        <item x="730"/>
        <item x="12"/>
        <item x="25"/>
        <item x="99"/>
        <item x="506"/>
        <item x="36"/>
        <item x="498"/>
        <item x="52"/>
        <item x="9"/>
        <item x="625"/>
        <item x="534"/>
        <item x="634"/>
        <item x="35"/>
        <item x="580"/>
        <item x="5"/>
        <item x="509"/>
        <item x="8"/>
        <item x="669"/>
        <item x="4"/>
        <item x="622"/>
        <item x="355"/>
        <item x="643"/>
        <item x="648"/>
        <item x="514"/>
        <item x="3"/>
        <item x="492"/>
        <item x="549"/>
        <item x="385"/>
        <item x="398"/>
        <item x="43"/>
        <item x="392"/>
        <item x="667"/>
        <item x="0"/>
        <item x="531"/>
        <item x="690"/>
        <item x="336"/>
        <item x="633"/>
        <item x="380"/>
        <item x="663"/>
        <item x="2"/>
        <item x="662"/>
        <item x="541"/>
        <item x="508"/>
        <item x="407"/>
        <item x="639"/>
        <item x="383"/>
        <item x="545"/>
        <item x="17"/>
        <item x="340"/>
        <item x="324"/>
        <item x="537"/>
        <item x="351"/>
        <item x="659"/>
        <item x="370"/>
        <item x="466"/>
        <item x="415"/>
        <item x="524"/>
        <item x="347"/>
        <item x="697"/>
        <item x="394"/>
        <item x="423"/>
        <item x="533"/>
        <item x="652"/>
        <item x="345"/>
        <item x="1"/>
        <item x="404"/>
        <item x="372"/>
        <item x="635"/>
        <item x="568"/>
        <item x="343"/>
        <item x="575"/>
        <item x="543"/>
        <item x="325"/>
        <item x="501"/>
        <item x="645"/>
        <item x="327"/>
        <item x="348"/>
        <item x="626"/>
        <item x="320"/>
        <item x="542"/>
        <item x="630"/>
        <item x="656"/>
        <item x="331"/>
        <item x="339"/>
        <item x="629"/>
        <item x="478"/>
        <item x="338"/>
        <item x="418"/>
        <item x="497"/>
        <item x="362"/>
        <item x="494"/>
        <item x="499"/>
        <item x="341"/>
        <item x="553"/>
        <item x="627"/>
        <item x="364"/>
        <item x="376"/>
        <item x="361"/>
        <item x="510"/>
        <item x="489"/>
        <item x="649"/>
        <item x="373"/>
        <item x="521"/>
        <item x="620"/>
        <item x="621"/>
        <item x="333"/>
        <item x="482"/>
        <item x="326"/>
        <item x="512"/>
        <item x="332"/>
        <item x="624"/>
        <item x="631"/>
        <item x="493"/>
        <item x="496"/>
        <item x="495"/>
        <item x="365"/>
        <item x="481"/>
        <item x="628"/>
        <item x="330"/>
        <item x="368"/>
        <item x="485"/>
        <item x="619"/>
        <item x="384"/>
        <item x="729"/>
        <item x="651"/>
        <item x="322"/>
        <item x="522"/>
        <item x="319"/>
        <item x="486"/>
        <item x="636"/>
        <item x="616"/>
        <item x="474"/>
        <item x="342"/>
        <item x="490"/>
        <item x="610"/>
        <item x="525"/>
        <item x="414"/>
        <item x="377"/>
        <item x="334"/>
        <item x="527"/>
        <item x="476"/>
        <item x="480"/>
        <item x="615"/>
        <item x="354"/>
        <item x="516"/>
        <item x="371"/>
        <item x="646"/>
        <item x="323"/>
        <item x="680"/>
        <item x="563"/>
        <item x="520"/>
        <item x="316"/>
        <item x="558"/>
        <item x="487"/>
        <item x="523"/>
        <item x="641"/>
        <item x="491"/>
        <item x="613"/>
        <item x="515"/>
        <item x="650"/>
        <item x="640"/>
        <item x="674"/>
        <item x="473"/>
        <item x="350"/>
        <item x="530"/>
        <item x="314"/>
        <item x="505"/>
        <item x="502"/>
        <item x="318"/>
        <item x="618"/>
        <item x="321"/>
        <item x="360"/>
        <item x="470"/>
        <item x="315"/>
        <item x="623"/>
        <item x="617"/>
        <item x="329"/>
        <item x="479"/>
        <item x="477"/>
        <item x="471"/>
        <item x="483"/>
        <item x="511"/>
        <item x="612"/>
        <item x="469"/>
        <item x="468"/>
        <item x="475"/>
        <item x="317"/>
        <item x="614"/>
        <item x="472"/>
        <item t="default"/>
      </items>
    </pivotField>
    <pivotField dataField="1" compact="0" numFmtId="2" outline="0" showAll="0"/>
    <pivotField dataField="1" compact="0" numFmtId="2" outline="0" showAll="0"/>
    <pivotField dataField="1" compact="0" outline="0" showAll="0"/>
    <pivotField dataField="1" compact="0" numFmtId="2" outline="0" showAll="0"/>
  </pivotFields>
  <rowItems count="1">
    <i/>
  </rowItems>
  <colFields count="1">
    <field x="-2"/>
  </colFields>
  <colItems count="6">
    <i>
      <x/>
    </i>
    <i i="1">
      <x v="1"/>
    </i>
    <i i="2">
      <x v="2"/>
    </i>
    <i i="3">
      <x v="3"/>
    </i>
    <i i="4">
      <x v="4"/>
    </i>
    <i i="5">
      <x v="5"/>
    </i>
  </colItems>
  <pageFields count="2">
    <pageField fld="0" item="0" hier="-1"/>
    <pageField fld="1" item="122" hier="-1"/>
  </pageFields>
  <dataFields count="6">
    <dataField name="Average of Economy GDP" fld="5" subtotal="average" baseField="0" baseItem="2"/>
    <dataField name="Average of Family" fld="6" subtotal="average" baseField="0" baseItem="2"/>
    <dataField name="Average of Health" fld="7" subtotal="average" baseField="0" baseItem="2"/>
    <dataField name="Average of Freedom" fld="8" subtotal="average" baseField="0" baseItem="2"/>
    <dataField name="Average of Trust" fld="9" subtotal="average" baseField="0" baseItem="2"/>
    <dataField name="Average of Generosity" fld="10" subtotal="average" baseField="0" baseItem="2"/>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A6E63F-A7E8-46A2-A006-F548D05D8A81}" name="region_rank"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F75:H78" firstHeaderRow="1" firstDataRow="2" firstDataCol="1" rowPageCount="1" colPageCount="1"/>
  <pivotFields count="11">
    <pivotField axis="axisPage" compact="0" outline="0" multipleItemSelectionAllowed="1" showAll="0">
      <items count="6">
        <item x="0"/>
        <item h="1" x="1"/>
        <item h="1" x="2"/>
        <item h="1" x="3"/>
        <item h="1" x="4"/>
        <item t="default"/>
      </items>
    </pivotField>
    <pivotField axis="axisRow" compact="0" outline="0" showAll="0" sortType="ascending">
      <items count="170">
        <item h="1" x="152"/>
        <item h="1" x="94"/>
        <item h="1" x="67"/>
        <item h="1" x="136"/>
        <item h="1" x="29"/>
        <item h="1" x="126"/>
        <item h="1" x="9"/>
        <item h="1" x="12"/>
        <item h="1" x="79"/>
        <item h="1" x="48"/>
        <item h="1" x="108"/>
        <item h="1" x="58"/>
        <item h="1" x="18"/>
        <item h="1" x="159"/>
        <item h="1" x="154"/>
        <item h="1" x="78"/>
        <item h="1" x="50"/>
        <item h="1" x="95"/>
        <item h="1" x="127"/>
        <item h="1" x="15"/>
        <item h="1" x="133"/>
        <item h="1" x="151"/>
        <item h="1" x="156"/>
        <item h="1" x="144"/>
        <item h="1" x="132"/>
        <item h="1" x="4"/>
        <item h="1" x="147"/>
        <item h="1" x="148"/>
        <item h="1" x="26"/>
        <item h="1" x="83"/>
        <item h="1" x="32"/>
        <item h="1" x="139"/>
        <item h="1" x="138"/>
        <item h="1" x="119"/>
        <item h="1" x="11"/>
        <item h="1" x="61"/>
        <item h="1" x="66"/>
        <item h="1" x="30"/>
        <item h="1" x="2"/>
        <item h="1" x="125"/>
        <item h="1" x="97"/>
        <item h="1" x="47"/>
        <item h="1" x="134"/>
        <item h="1" x="41"/>
        <item h="1" x="72"/>
        <item h="1" x="121"/>
        <item h="1" x="5"/>
        <item h="1" x="28"/>
        <item h="1" x="142"/>
        <item h="1" x="168"/>
        <item h="1" x="129"/>
        <item h="1" x="25"/>
        <item h="1" x="113"/>
        <item h="1" x="101"/>
        <item h="1" x="42"/>
        <item h="1" x="149"/>
        <item h="1" x="118"/>
        <item h="1" x="104"/>
        <item h="1" x="71"/>
        <item h="1" x="164"/>
        <item h="1" x="103"/>
        <item h="1" x="1"/>
        <item h="1" x="116"/>
        <item h="1" x="73"/>
        <item h="1" x="109"/>
        <item h="1" x="111"/>
        <item h="1" x="17"/>
        <item h="1" x="10"/>
        <item h="1" x="49"/>
        <item h="1" x="150"/>
        <item h="1" x="64"/>
        <item h="1" x="45"/>
        <item h="1" x="81"/>
        <item h="1" x="53"/>
        <item h="1" x="124"/>
        <item h="1" x="68"/>
        <item h="1" x="38"/>
        <item h="1" x="76"/>
        <item h="1" x="98"/>
        <item h="1" x="88"/>
        <item h="1" x="102"/>
        <item h="1" x="96"/>
        <item h="1" x="115"/>
        <item h="1" x="62"/>
        <item h="1" x="55"/>
        <item h="1" x="16"/>
        <item h="1" x="92"/>
        <item h="1" x="146"/>
        <item h="1" x="130"/>
        <item h="1" x="60"/>
        <item h="1" x="137"/>
        <item h="1" x="36"/>
        <item h="1" x="123"/>
        <item h="1" x="70"/>
        <item h="1" x="13"/>
        <item h="1" x="51"/>
        <item h="1" x="99"/>
        <item h="1" x="82"/>
        <item h="1" x="91"/>
        <item h="1" x="93"/>
        <item h="1" x="128"/>
        <item h="1" x="161"/>
        <item h="1" x="120"/>
        <item h="1" x="6"/>
        <item h="1" x="8"/>
        <item h="1" x="56"/>
        <item h="1" x="143"/>
        <item h="1" x="77"/>
        <item h="1" x="65"/>
        <item h="1" x="167"/>
        <item h="1" x="166"/>
        <item h="1" x="3"/>
        <item h="1" x="21"/>
        <item h="1" x="80"/>
        <item h="1" x="107"/>
        <item h="1" x="24"/>
        <item h="1" x="52"/>
        <item h="1" x="57"/>
        <item h="1" x="89"/>
        <item h="1" x="59"/>
        <item h="1" x="87"/>
        <item h="1" x="158"/>
        <item x="27"/>
        <item h="1" x="85"/>
        <item h="1" x="63"/>
        <item h="1" x="153"/>
        <item h="1" x="34"/>
        <item h="1" x="141"/>
        <item h="1" x="86"/>
        <item h="1" x="122"/>
        <item h="1" x="23"/>
        <item h="1" x="44"/>
        <item h="1" x="54"/>
        <item h="1" x="160"/>
        <item h="1" x="90"/>
        <item h="1" x="112"/>
        <item h="1" x="46"/>
        <item h="1" x="162"/>
        <item h="1" x="35"/>
        <item h="1" x="131"/>
        <item h="1" x="117"/>
        <item h="1" x="39"/>
        <item h="1" x="100"/>
        <item h="1" x="7"/>
        <item h="1" x="0"/>
        <item h="1" x="155"/>
        <item h="1" x="37"/>
        <item h="1" x="163"/>
        <item h="1" x="105"/>
        <item h="1" x="145"/>
        <item h="1" x="33"/>
        <item h="1" x="157"/>
        <item h="1" x="165"/>
        <item h="1" x="40"/>
        <item h="1" x="106"/>
        <item h="1" x="75"/>
        <item h="1" x="69"/>
        <item h="1" x="140"/>
        <item h="1" x="110"/>
        <item h="1" x="19"/>
        <item h="1" x="20"/>
        <item h="1" x="14"/>
        <item h="1" x="31"/>
        <item h="1" x="43"/>
        <item h="1" x="22"/>
        <item h="1" x="74"/>
        <item h="1" x="135"/>
        <item h="1" x="84"/>
        <item h="1" x="114"/>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2">
    <i>
      <x v="122"/>
    </i>
    <i t="grand">
      <x/>
    </i>
  </rowItems>
  <colFields count="1">
    <field x="-2"/>
  </colFields>
  <colItems count="2">
    <i>
      <x/>
    </i>
    <i i="1">
      <x v="1"/>
    </i>
  </colItems>
  <pageFields count="1">
    <pageField fld="0" hier="-1"/>
  </pageFields>
  <dataFields count="2">
    <dataField name="Average of Happiness Score" fld="4" subtotal="average" baseField="0" baseItem="2" numFmtId="2"/>
    <dataField name="Max of Happiness Rank" fld="3" subtotal="max" baseField="1" baseItem="22"/>
  </dataField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FD9871-0346-4857-8B0D-B765D9E8C546}" name="Avg_score"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G15:H16" firstHeaderRow="1" firstDataRow="1" firstDataCol="1" rowPageCount="1" colPageCount="1"/>
  <pivotFields count="11">
    <pivotField axis="axisPage" compact="0" outline="0" multipleItemSelectionAllowed="1" showAll="0">
      <items count="6">
        <item x="0"/>
        <item h="1" x="1"/>
        <item h="1" x="2"/>
        <item h="1" x="3"/>
        <item h="1" x="4"/>
        <item t="default"/>
      </items>
    </pivotField>
    <pivotField compact="0" outline="0" showAll="0" sortType="ascending">
      <items count="170">
        <item h="1" x="152"/>
        <item h="1" x="94"/>
        <item h="1" x="67"/>
        <item h="1" x="136"/>
        <item h="1" x="29"/>
        <item h="1" x="126"/>
        <item h="1" x="9"/>
        <item h="1" x="12"/>
        <item h="1" x="79"/>
        <item h="1" x="48"/>
        <item h="1" x="108"/>
        <item h="1" x="58"/>
        <item h="1" x="18"/>
        <item h="1" x="159"/>
        <item h="1" x="154"/>
        <item h="1" x="78"/>
        <item h="1" x="50"/>
        <item h="1" x="95"/>
        <item h="1" x="127"/>
        <item h="1" x="15"/>
        <item h="1" x="133"/>
        <item h="1" x="151"/>
        <item h="1" x="156"/>
        <item h="1" x="144"/>
        <item h="1" x="132"/>
        <item h="1" x="4"/>
        <item h="1" x="147"/>
        <item h="1" x="148"/>
        <item h="1" x="26"/>
        <item h="1" x="83"/>
        <item h="1" x="32"/>
        <item h="1" x="139"/>
        <item h="1" x="138"/>
        <item h="1" x="119"/>
        <item h="1" x="11"/>
        <item h="1" x="61"/>
        <item h="1" x="66"/>
        <item h="1" x="30"/>
        <item h="1" x="2"/>
        <item h="1" x="125"/>
        <item h="1" x="97"/>
        <item h="1" x="47"/>
        <item h="1" x="134"/>
        <item h="1" x="41"/>
        <item h="1" x="72"/>
        <item h="1" x="121"/>
        <item h="1" x="5"/>
        <item h="1" x="28"/>
        <item h="1" x="142"/>
        <item h="1" x="168"/>
        <item h="1" x="129"/>
        <item h="1" x="25"/>
        <item h="1" x="113"/>
        <item h="1" x="101"/>
        <item h="1" x="42"/>
        <item h="1" x="149"/>
        <item h="1" x="118"/>
        <item h="1" x="104"/>
        <item h="1" x="71"/>
        <item h="1" x="164"/>
        <item h="1" x="103"/>
        <item h="1" x="1"/>
        <item h="1" x="116"/>
        <item h="1" x="73"/>
        <item h="1" x="109"/>
        <item h="1" x="111"/>
        <item h="1" x="17"/>
        <item h="1" x="10"/>
        <item h="1" x="49"/>
        <item h="1" x="150"/>
        <item h="1" x="64"/>
        <item h="1" x="45"/>
        <item h="1" x="81"/>
        <item h="1" x="53"/>
        <item h="1" x="124"/>
        <item h="1" x="68"/>
        <item h="1" x="38"/>
        <item h="1" x="76"/>
        <item h="1" x="98"/>
        <item h="1" x="88"/>
        <item h="1" x="102"/>
        <item h="1" x="96"/>
        <item h="1" x="115"/>
        <item h="1" x="62"/>
        <item h="1" x="55"/>
        <item h="1" x="16"/>
        <item h="1" x="92"/>
        <item h="1" x="146"/>
        <item h="1" x="130"/>
        <item h="1" x="60"/>
        <item h="1" x="137"/>
        <item h="1" x="36"/>
        <item h="1" x="123"/>
        <item h="1" x="70"/>
        <item h="1" x="13"/>
        <item h="1" x="51"/>
        <item h="1" x="99"/>
        <item h="1" x="82"/>
        <item h="1" x="91"/>
        <item h="1" x="93"/>
        <item h="1" x="128"/>
        <item h="1" x="161"/>
        <item h="1" x="120"/>
        <item h="1" x="6"/>
        <item h="1" x="8"/>
        <item h="1" x="56"/>
        <item h="1" x="143"/>
        <item h="1" x="77"/>
        <item h="1" x="65"/>
        <item h="1" x="167"/>
        <item h="1" x="166"/>
        <item h="1" x="3"/>
        <item h="1" x="21"/>
        <item h="1" x="80"/>
        <item h="1" x="107"/>
        <item h="1" x="24"/>
        <item h="1" x="52"/>
        <item h="1" x="57"/>
        <item h="1" x="89"/>
        <item h="1" x="59"/>
        <item h="1" x="87"/>
        <item h="1" x="158"/>
        <item x="27"/>
        <item h="1" x="85"/>
        <item h="1" x="63"/>
        <item h="1" x="153"/>
        <item h="1" x="34"/>
        <item h="1" x="141"/>
        <item h="1" x="86"/>
        <item h="1" x="122"/>
        <item h="1" x="23"/>
        <item h="1" x="44"/>
        <item h="1" x="54"/>
        <item h="1" x="160"/>
        <item h="1" x="90"/>
        <item h="1" x="112"/>
        <item h="1" x="46"/>
        <item h="1" x="162"/>
        <item h="1" x="35"/>
        <item h="1" x="131"/>
        <item h="1" x="117"/>
        <item h="1" x="39"/>
        <item h="1" x="100"/>
        <item h="1" x="7"/>
        <item h="1" x="0"/>
        <item h="1" x="155"/>
        <item h="1" x="37"/>
        <item h="1" x="163"/>
        <item h="1" x="105"/>
        <item h="1" x="145"/>
        <item h="1" x="33"/>
        <item h="1" x="157"/>
        <item h="1" x="165"/>
        <item h="1" x="40"/>
        <item h="1" x="106"/>
        <item h="1" x="75"/>
        <item h="1" x="69"/>
        <item h="1" x="140"/>
        <item h="1" x="110"/>
        <item h="1" x="19"/>
        <item h="1" x="20"/>
        <item h="1" x="14"/>
        <item h="1" x="31"/>
        <item h="1" x="43"/>
        <item h="1" x="22"/>
        <item h="1" x="74"/>
        <item h="1" x="135"/>
        <item h="1" x="84"/>
        <item h="1" x="11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Items count="1">
    <i/>
  </rowItems>
  <colItems count="1">
    <i/>
  </colItems>
  <pageFields count="1">
    <pageField fld="0" hier="-1"/>
  </pageFields>
  <dataFields count="1">
    <dataField name="Average of Happiness Score" fld="4" subtotal="average" baseField="0" baseItem="2" numFmtId="2"/>
  </dataField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511C74-FA92-4AD4-8C3D-59BC2362B31D}" name="topcountry"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B62:C222" firstHeaderRow="2" firstDataRow="2" firstDataCol="1" rowPageCount="1" colPageCount="1"/>
  <pivotFields count="11">
    <pivotField axis="axisPage" compact="0" outline="0" multipleItemSelectionAllowed="1" showAll="0">
      <items count="6">
        <item x="0"/>
        <item h="1" x="1"/>
        <item h="1" x="2"/>
        <item h="1" x="3"/>
        <item h="1" x="4"/>
        <item t="default"/>
      </items>
    </pivotField>
    <pivotField axis="axisRow" compact="0" outline="0" showAll="0" sortType="ascending">
      <items count="170">
        <item x="152"/>
        <item x="94"/>
        <item x="67"/>
        <item x="136"/>
        <item x="29"/>
        <item x="126"/>
        <item x="9"/>
        <item x="12"/>
        <item x="79"/>
        <item x="48"/>
        <item x="108"/>
        <item x="58"/>
        <item x="18"/>
        <item x="159"/>
        <item x="154"/>
        <item x="78"/>
        <item x="50"/>
        <item x="95"/>
        <item x="127"/>
        <item x="15"/>
        <item x="133"/>
        <item x="151"/>
        <item x="156"/>
        <item x="144"/>
        <item x="132"/>
        <item x="4"/>
        <item x="147"/>
        <item x="148"/>
        <item x="26"/>
        <item x="83"/>
        <item x="32"/>
        <item x="139"/>
        <item x="138"/>
        <item x="119"/>
        <item x="11"/>
        <item x="61"/>
        <item x="66"/>
        <item x="30"/>
        <item x="2"/>
        <item x="125"/>
        <item x="97"/>
        <item x="47"/>
        <item x="134"/>
        <item x="41"/>
        <item x="72"/>
        <item x="121"/>
        <item x="5"/>
        <item x="28"/>
        <item x="142"/>
        <item x="168"/>
        <item x="129"/>
        <item x="25"/>
        <item x="113"/>
        <item x="101"/>
        <item x="42"/>
        <item x="149"/>
        <item x="118"/>
        <item x="104"/>
        <item x="71"/>
        <item x="164"/>
        <item x="103"/>
        <item x="1"/>
        <item x="116"/>
        <item x="73"/>
        <item x="109"/>
        <item x="111"/>
        <item x="17"/>
        <item x="10"/>
        <item x="49"/>
        <item x="150"/>
        <item x="64"/>
        <item x="45"/>
        <item x="81"/>
        <item x="53"/>
        <item x="124"/>
        <item x="68"/>
        <item x="38"/>
        <item x="76"/>
        <item x="98"/>
        <item x="88"/>
        <item x="102"/>
        <item x="96"/>
        <item x="115"/>
        <item x="62"/>
        <item x="55"/>
        <item x="16"/>
        <item x="92"/>
        <item x="146"/>
        <item x="130"/>
        <item x="60"/>
        <item x="137"/>
        <item x="36"/>
        <item x="123"/>
        <item x="70"/>
        <item x="13"/>
        <item x="51"/>
        <item x="99"/>
        <item x="82"/>
        <item x="91"/>
        <item x="93"/>
        <item x="128"/>
        <item x="161"/>
        <item x="120"/>
        <item x="6"/>
        <item x="8"/>
        <item x="56"/>
        <item x="143"/>
        <item x="77"/>
        <item x="65"/>
        <item x="167"/>
        <item x="166"/>
        <item x="3"/>
        <item x="21"/>
        <item x="80"/>
        <item x="107"/>
        <item x="24"/>
        <item x="52"/>
        <item x="57"/>
        <item x="89"/>
        <item x="59"/>
        <item x="87"/>
        <item x="158"/>
        <item x="27"/>
        <item x="85"/>
        <item x="63"/>
        <item x="153"/>
        <item x="34"/>
        <item x="141"/>
        <item x="86"/>
        <item x="122"/>
        <item x="23"/>
        <item x="44"/>
        <item x="54"/>
        <item x="160"/>
        <item x="90"/>
        <item x="112"/>
        <item x="46"/>
        <item x="162"/>
        <item x="35"/>
        <item x="131"/>
        <item x="117"/>
        <item x="39"/>
        <item x="100"/>
        <item x="7"/>
        <item x="0"/>
        <item x="155"/>
        <item x="37"/>
        <item x="163"/>
        <item x="105"/>
        <item x="145"/>
        <item x="33"/>
        <item x="157"/>
        <item x="165"/>
        <item x="40"/>
        <item x="106"/>
        <item x="75"/>
        <item x="69"/>
        <item x="140"/>
        <item x="110"/>
        <item x="19"/>
        <item x="20"/>
        <item x="14"/>
        <item x="31"/>
        <item x="43"/>
        <item x="22"/>
        <item x="74"/>
        <item x="135"/>
        <item x="84"/>
        <item x="114"/>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1"/>
  </rowFields>
  <rowItems count="159">
    <i>
      <x v="144"/>
    </i>
    <i>
      <x v="61"/>
    </i>
    <i>
      <x v="38"/>
    </i>
    <i>
      <x v="111"/>
    </i>
    <i>
      <x v="25"/>
    </i>
    <i>
      <x v="46"/>
    </i>
    <i>
      <x v="103"/>
    </i>
    <i>
      <x v="143"/>
    </i>
    <i>
      <x v="104"/>
    </i>
    <i>
      <x v="6"/>
    </i>
    <i>
      <x v="67"/>
    </i>
    <i>
      <x v="34"/>
    </i>
    <i>
      <x v="7"/>
    </i>
    <i>
      <x v="94"/>
    </i>
    <i>
      <x v="161"/>
    </i>
    <i>
      <x v="19"/>
    </i>
    <i>
      <x v="85"/>
    </i>
    <i>
      <x v="66"/>
    </i>
    <i>
      <x v="12"/>
    </i>
    <i>
      <x v="159"/>
    </i>
    <i>
      <x v="160"/>
    </i>
    <i>
      <x v="112"/>
    </i>
    <i>
      <x v="164"/>
    </i>
    <i>
      <x v="130"/>
    </i>
    <i>
      <x v="115"/>
    </i>
    <i>
      <x v="51"/>
    </i>
    <i>
      <x v="28"/>
    </i>
    <i>
      <x v="122"/>
    </i>
    <i>
      <x v="47"/>
    </i>
    <i>
      <x v="4"/>
    </i>
    <i>
      <x v="37"/>
    </i>
    <i>
      <x v="162"/>
    </i>
    <i>
      <x v="30"/>
    </i>
    <i>
      <x v="150"/>
    </i>
    <i>
      <x v="126"/>
    </i>
    <i>
      <x v="138"/>
    </i>
    <i>
      <x v="91"/>
    </i>
    <i>
      <x v="146"/>
    </i>
    <i>
      <x v="76"/>
    </i>
    <i>
      <x v="141"/>
    </i>
    <i>
      <x v="153"/>
    </i>
    <i>
      <x v="43"/>
    </i>
    <i>
      <x v="54"/>
    </i>
    <i>
      <x v="163"/>
    </i>
    <i>
      <x v="131"/>
    </i>
    <i>
      <x v="71"/>
    </i>
    <i>
      <x v="136"/>
    </i>
    <i>
      <x v="41"/>
    </i>
    <i>
      <x v="9"/>
    </i>
    <i>
      <x v="68"/>
    </i>
    <i>
      <x v="16"/>
    </i>
    <i>
      <x v="95"/>
    </i>
    <i>
      <x v="116"/>
    </i>
    <i>
      <x v="73"/>
    </i>
    <i>
      <x v="132"/>
    </i>
    <i>
      <x v="84"/>
    </i>
    <i>
      <x v="105"/>
    </i>
    <i>
      <x v="117"/>
    </i>
    <i>
      <x v="11"/>
    </i>
    <i>
      <x v="119"/>
    </i>
    <i>
      <x v="89"/>
    </i>
    <i>
      <x v="35"/>
    </i>
    <i>
      <x v="83"/>
    </i>
    <i>
      <x v="124"/>
    </i>
    <i>
      <x v="70"/>
    </i>
    <i>
      <x v="108"/>
    </i>
    <i>
      <x v="36"/>
    </i>
    <i>
      <x v="2"/>
    </i>
    <i>
      <x v="75"/>
    </i>
    <i>
      <x v="156"/>
    </i>
    <i>
      <x v="93"/>
    </i>
    <i>
      <x v="58"/>
    </i>
    <i>
      <x v="44"/>
    </i>
    <i>
      <x v="63"/>
    </i>
    <i>
      <x v="165"/>
    </i>
    <i>
      <x v="155"/>
    </i>
    <i>
      <x v="77"/>
    </i>
    <i>
      <x v="107"/>
    </i>
    <i>
      <x v="15"/>
    </i>
    <i>
      <x v="8"/>
    </i>
    <i>
      <x v="113"/>
    </i>
    <i>
      <x v="97"/>
    </i>
    <i>
      <x v="72"/>
    </i>
    <i>
      <x v="29"/>
    </i>
    <i>
      <x v="167"/>
    </i>
    <i>
      <x v="123"/>
    </i>
    <i>
      <x v="128"/>
    </i>
    <i>
      <x v="120"/>
    </i>
    <i>
      <x v="79"/>
    </i>
    <i>
      <x v="118"/>
    </i>
    <i>
      <x v="134"/>
    </i>
    <i>
      <x v="98"/>
    </i>
    <i>
      <x v="86"/>
    </i>
    <i>
      <x v="99"/>
    </i>
    <i>
      <x v="1"/>
    </i>
    <i>
      <x v="17"/>
    </i>
    <i>
      <x v="81"/>
    </i>
    <i>
      <x v="40"/>
    </i>
    <i>
      <x v="78"/>
    </i>
    <i>
      <x v="96"/>
    </i>
    <i>
      <x v="142"/>
    </i>
    <i>
      <x v="53"/>
    </i>
    <i>
      <x v="80"/>
    </i>
    <i>
      <x v="60"/>
    </i>
    <i>
      <x v="57"/>
    </i>
    <i>
      <x v="148"/>
    </i>
    <i>
      <x v="154"/>
    </i>
    <i>
      <x v="114"/>
    </i>
    <i>
      <x v="10"/>
    </i>
    <i>
      <x v="64"/>
    </i>
    <i>
      <x v="158"/>
    </i>
    <i>
      <x v="65"/>
    </i>
    <i>
      <x v="135"/>
    </i>
    <i>
      <x v="52"/>
    </i>
    <i>
      <x v="168"/>
    </i>
    <i>
      <x v="82"/>
    </i>
    <i>
      <x v="62"/>
    </i>
    <i>
      <x v="140"/>
    </i>
    <i>
      <x v="56"/>
    </i>
    <i>
      <x v="33"/>
    </i>
    <i>
      <x v="102"/>
    </i>
    <i>
      <x v="45"/>
    </i>
    <i>
      <x v="129"/>
    </i>
    <i>
      <x v="92"/>
    </i>
    <i>
      <x v="74"/>
    </i>
    <i>
      <x v="39"/>
    </i>
    <i>
      <x v="5"/>
    </i>
    <i>
      <x v="18"/>
    </i>
    <i>
      <x v="100"/>
    </i>
    <i>
      <x v="50"/>
    </i>
    <i>
      <x v="88"/>
    </i>
    <i>
      <x v="139"/>
    </i>
    <i>
      <x v="24"/>
    </i>
    <i>
      <x v="20"/>
    </i>
    <i>
      <x v="42"/>
    </i>
    <i>
      <x v="166"/>
    </i>
    <i>
      <x v="3"/>
    </i>
    <i>
      <x v="90"/>
    </i>
    <i>
      <x v="32"/>
    </i>
    <i>
      <x v="31"/>
    </i>
    <i>
      <x v="157"/>
    </i>
    <i>
      <x v="127"/>
    </i>
    <i>
      <x v="48"/>
    </i>
    <i>
      <x v="106"/>
    </i>
    <i>
      <x v="23"/>
    </i>
    <i>
      <x v="149"/>
    </i>
    <i>
      <x v="87"/>
    </i>
    <i>
      <x v="26"/>
    </i>
    <i>
      <x v="27"/>
    </i>
    <i>
      <x v="55"/>
    </i>
    <i>
      <x v="69"/>
    </i>
    <i>
      <x v="21"/>
    </i>
    <i>
      <x/>
    </i>
    <i>
      <x v="125"/>
    </i>
    <i>
      <x v="14"/>
    </i>
    <i>
      <x v="145"/>
    </i>
    <i>
      <x v="22"/>
    </i>
    <i>
      <x v="151"/>
    </i>
    <i t="grand">
      <x/>
    </i>
  </rowItems>
  <colItems count="1">
    <i/>
  </colItems>
  <pageFields count="1">
    <pageField fld="0" hier="-1"/>
  </pageFields>
  <dataFields count="1">
    <dataField name="Max of Happiness Rank" fld="3" subtotal="max"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584E1C-9659-4B61-A3A2-4E78E44D2105}" name="Score_tracker"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6">
  <location ref="N5:P8" firstHeaderRow="1" firstDataRow="2" firstDataCol="1"/>
  <pivotFields count="11">
    <pivotField axis="axisRow" compact="0" outline="0" showAll="0">
      <items count="6">
        <item x="0"/>
        <item h="1" x="1"/>
        <item h="1" x="2"/>
        <item h="1" x="3"/>
        <item h="1" x="4"/>
        <item t="default"/>
      </items>
    </pivotField>
    <pivotField axis="axisCol" compact="0" outline="0" showAll="0" sortType="descending">
      <items count="170">
        <item h="1" x="114"/>
        <item h="1" x="84"/>
        <item h="1" x="135"/>
        <item h="1" x="74"/>
        <item h="1" x="22"/>
        <item h="1" x="43"/>
        <item h="1" x="31"/>
        <item h="1" x="14"/>
        <item h="1" x="20"/>
        <item h="1" x="19"/>
        <item h="1" x="110"/>
        <item h="1" x="140"/>
        <item h="1" x="69"/>
        <item h="1" x="75"/>
        <item h="1" x="106"/>
        <item h="1" x="40"/>
        <item h="1" x="165"/>
        <item h="1" x="157"/>
        <item h="1" x="33"/>
        <item h="1" x="145"/>
        <item h="1" x="105"/>
        <item h="1" x="163"/>
        <item h="1" x="37"/>
        <item h="1" x="155"/>
        <item h="1" x="0"/>
        <item h="1" x="7"/>
        <item h="1" x="100"/>
        <item h="1" x="39"/>
        <item h="1" x="117"/>
        <item h="1" x="131"/>
        <item h="1" x="35"/>
        <item h="1" x="162"/>
        <item h="1" x="46"/>
        <item h="1" x="112"/>
        <item h="1" x="90"/>
        <item h="1" x="160"/>
        <item h="1" x="54"/>
        <item h="1" x="44"/>
        <item h="1" x="23"/>
        <item h="1" x="122"/>
        <item h="1" x="86"/>
        <item h="1" x="141"/>
        <item h="1" x="34"/>
        <item h="1" x="153"/>
        <item h="1" x="63"/>
        <item h="1" x="85"/>
        <item x="27"/>
        <item h="1" x="158"/>
        <item h="1" x="87"/>
        <item h="1" x="59"/>
        <item h="1" x="89"/>
        <item h="1" x="57"/>
        <item h="1" x="52"/>
        <item h="1" x="24"/>
        <item h="1" x="107"/>
        <item h="1" x="80"/>
        <item h="1" x="21"/>
        <item h="1" x="3"/>
        <item h="1" x="166"/>
        <item h="1" x="167"/>
        <item h="1" x="65"/>
        <item h="1" x="77"/>
        <item h="1" x="143"/>
        <item h="1" x="56"/>
        <item h="1" x="8"/>
        <item h="1" x="6"/>
        <item h="1" x="120"/>
        <item h="1" x="161"/>
        <item h="1" x="128"/>
        <item h="1" x="93"/>
        <item h="1" x="91"/>
        <item h="1" x="82"/>
        <item h="1" x="99"/>
        <item h="1" x="51"/>
        <item h="1" x="13"/>
        <item h="1" x="70"/>
        <item h="1" x="123"/>
        <item h="1" x="36"/>
        <item h="1" x="137"/>
        <item h="1" x="60"/>
        <item h="1" x="130"/>
        <item h="1" x="146"/>
        <item h="1" x="92"/>
        <item h="1" x="16"/>
        <item h="1" x="55"/>
        <item h="1" x="62"/>
        <item h="1" x="115"/>
        <item h="1" x="96"/>
        <item h="1" x="102"/>
        <item h="1" x="88"/>
        <item h="1" x="98"/>
        <item h="1" x="76"/>
        <item h="1" x="38"/>
        <item h="1" x="68"/>
        <item h="1" x="124"/>
        <item h="1" x="53"/>
        <item h="1" x="81"/>
        <item h="1" x="45"/>
        <item h="1" x="64"/>
        <item h="1" x="150"/>
        <item h="1" x="49"/>
        <item h="1" x="10"/>
        <item h="1" x="17"/>
        <item h="1" x="111"/>
        <item h="1" x="109"/>
        <item h="1" x="73"/>
        <item h="1" x="116"/>
        <item h="1" x="1"/>
        <item h="1" x="103"/>
        <item h="1" x="164"/>
        <item h="1" x="71"/>
        <item h="1" x="104"/>
        <item h="1" x="118"/>
        <item h="1" x="149"/>
        <item h="1" x="42"/>
        <item h="1" x="101"/>
        <item h="1" x="113"/>
        <item h="1" x="25"/>
        <item h="1" x="129"/>
        <item h="1" x="168"/>
        <item h="1" x="142"/>
        <item h="1" x="28"/>
        <item h="1" x="5"/>
        <item h="1" x="121"/>
        <item h="1" x="72"/>
        <item h="1" x="41"/>
        <item h="1" x="134"/>
        <item h="1" x="47"/>
        <item h="1" x="97"/>
        <item h="1" x="125"/>
        <item h="1" x="2"/>
        <item h="1" x="30"/>
        <item h="1" x="66"/>
        <item h="1" x="61"/>
        <item h="1" x="11"/>
        <item h="1" x="119"/>
        <item h="1" x="138"/>
        <item h="1" x="139"/>
        <item h="1" x="32"/>
        <item h="1" x="83"/>
        <item h="1" x="26"/>
        <item h="1" x="148"/>
        <item h="1" x="147"/>
        <item h="1" x="4"/>
        <item h="1" x="132"/>
        <item h="1" x="144"/>
        <item h="1" x="156"/>
        <item h="1" x="151"/>
        <item h="1" x="133"/>
        <item h="1" x="15"/>
        <item h="1" x="127"/>
        <item h="1" x="95"/>
        <item h="1" x="50"/>
        <item h="1" x="78"/>
        <item h="1" x="154"/>
        <item h="1" x="159"/>
        <item h="1" x="18"/>
        <item h="1" x="58"/>
        <item h="1" x="108"/>
        <item h="1" x="48"/>
        <item h="1" x="79"/>
        <item h="1" x="12"/>
        <item h="1" x="9"/>
        <item h="1" x="126"/>
        <item h="1" x="29"/>
        <item h="1" x="136"/>
        <item h="1" x="67"/>
        <item h="1" x="94"/>
        <item h="1" x="152"/>
        <item t="default"/>
      </items>
    </pivotField>
    <pivotField compact="0" outline="0" showAll="0"/>
    <pivotField compact="0" outline="0" showAll="0"/>
    <pivotField dataField="1" compact="0" numFmtId="2" outline="0" showAll="0"/>
    <pivotField compact="0" numFmtId="2" outline="0" showAll="0"/>
    <pivotField compact="0" numFmtId="2" outline="0" showAll="0"/>
    <pivotField compact="0" numFmtId="2" outline="0" showAll="0"/>
    <pivotField compact="0" numFmtId="2" outline="0" showAll="0"/>
    <pivotField compact="0" outline="0" showAll="0"/>
    <pivotField compact="0" numFmtId="2" outline="0" showAll="0"/>
  </pivotFields>
  <rowFields count="1">
    <field x="0"/>
  </rowFields>
  <rowItems count="2">
    <i>
      <x/>
    </i>
    <i t="grand">
      <x/>
    </i>
  </rowItems>
  <colFields count="1">
    <field x="1"/>
  </colFields>
  <colItems count="2">
    <i>
      <x v="46"/>
    </i>
    <i t="grand">
      <x/>
    </i>
  </colItems>
  <dataFields count="1">
    <dataField name="Sum of Happiness Score" fld="4" baseField="0" baseItem="3" numFmtId="2"/>
  </dataFields>
  <chartFormats count="352">
    <chartFormat chart="0" format="0" series="1">
      <pivotArea type="data" outline="0" fieldPosition="0">
        <references count="2">
          <reference field="4294967294" count="1" selected="0">
            <x v="0"/>
          </reference>
          <reference field="1" count="1" selected="0">
            <x v="168"/>
          </reference>
        </references>
      </pivotArea>
    </chartFormat>
    <chartFormat chart="0" format="1" series="1">
      <pivotArea type="data" outline="0" fieldPosition="0">
        <references count="2">
          <reference field="4294967294" count="1" selected="0">
            <x v="0"/>
          </reference>
          <reference field="1" count="1" selected="0">
            <x v="167"/>
          </reference>
        </references>
      </pivotArea>
    </chartFormat>
    <chartFormat chart="0" format="2" series="1">
      <pivotArea type="data" outline="0" fieldPosition="0">
        <references count="2">
          <reference field="4294967294" count="1" selected="0">
            <x v="0"/>
          </reference>
          <reference field="1" count="1" selected="0">
            <x v="166"/>
          </reference>
        </references>
      </pivotArea>
    </chartFormat>
    <chartFormat chart="0" format="3" series="1">
      <pivotArea type="data" outline="0" fieldPosition="0">
        <references count="2">
          <reference field="4294967294" count="1" selected="0">
            <x v="0"/>
          </reference>
          <reference field="1" count="1" selected="0">
            <x v="165"/>
          </reference>
        </references>
      </pivotArea>
    </chartFormat>
    <chartFormat chart="0" format="4" series="1">
      <pivotArea type="data" outline="0" fieldPosition="0">
        <references count="2">
          <reference field="4294967294" count="1" selected="0">
            <x v="0"/>
          </reference>
          <reference field="1" count="1" selected="0">
            <x v="164"/>
          </reference>
        </references>
      </pivotArea>
    </chartFormat>
    <chartFormat chart="0" format="5" series="1">
      <pivotArea type="data" outline="0" fieldPosition="0">
        <references count="2">
          <reference field="4294967294" count="1" selected="0">
            <x v="0"/>
          </reference>
          <reference field="1" count="1" selected="0">
            <x v="163"/>
          </reference>
        </references>
      </pivotArea>
    </chartFormat>
    <chartFormat chart="0" format="6" series="1">
      <pivotArea type="data" outline="0" fieldPosition="0">
        <references count="2">
          <reference field="4294967294" count="1" selected="0">
            <x v="0"/>
          </reference>
          <reference field="1" count="1" selected="0">
            <x v="162"/>
          </reference>
        </references>
      </pivotArea>
    </chartFormat>
    <chartFormat chart="0" format="7" series="1">
      <pivotArea type="data" outline="0" fieldPosition="0">
        <references count="2">
          <reference field="4294967294" count="1" selected="0">
            <x v="0"/>
          </reference>
          <reference field="1" count="1" selected="0">
            <x v="161"/>
          </reference>
        </references>
      </pivotArea>
    </chartFormat>
    <chartFormat chart="0" format="8" series="1">
      <pivotArea type="data" outline="0" fieldPosition="0">
        <references count="2">
          <reference field="4294967294" count="1" selected="0">
            <x v="0"/>
          </reference>
          <reference field="1" count="1" selected="0">
            <x v="160"/>
          </reference>
        </references>
      </pivotArea>
    </chartFormat>
    <chartFormat chart="0" format="9" series="1">
      <pivotArea type="data" outline="0" fieldPosition="0">
        <references count="2">
          <reference field="4294967294" count="1" selected="0">
            <x v="0"/>
          </reference>
          <reference field="1" count="1" selected="0">
            <x v="159"/>
          </reference>
        </references>
      </pivotArea>
    </chartFormat>
    <chartFormat chart="0" format="10" series="1">
      <pivotArea type="data" outline="0" fieldPosition="0">
        <references count="2">
          <reference field="4294967294" count="1" selected="0">
            <x v="0"/>
          </reference>
          <reference field="1" count="1" selected="0">
            <x v="158"/>
          </reference>
        </references>
      </pivotArea>
    </chartFormat>
    <chartFormat chart="0" format="11" series="1">
      <pivotArea type="data" outline="0" fieldPosition="0">
        <references count="2">
          <reference field="4294967294" count="1" selected="0">
            <x v="0"/>
          </reference>
          <reference field="1" count="1" selected="0">
            <x v="157"/>
          </reference>
        </references>
      </pivotArea>
    </chartFormat>
    <chartFormat chart="0" format="12" series="1">
      <pivotArea type="data" outline="0" fieldPosition="0">
        <references count="2">
          <reference field="4294967294" count="1" selected="0">
            <x v="0"/>
          </reference>
          <reference field="1" count="1" selected="0">
            <x v="156"/>
          </reference>
        </references>
      </pivotArea>
    </chartFormat>
    <chartFormat chart="0" format="13" series="1">
      <pivotArea type="data" outline="0" fieldPosition="0">
        <references count="2">
          <reference field="4294967294" count="1" selected="0">
            <x v="0"/>
          </reference>
          <reference field="1" count="1" selected="0">
            <x v="155"/>
          </reference>
        </references>
      </pivotArea>
    </chartFormat>
    <chartFormat chart="0" format="14" series="1">
      <pivotArea type="data" outline="0" fieldPosition="0">
        <references count="2">
          <reference field="4294967294" count="1" selected="0">
            <x v="0"/>
          </reference>
          <reference field="1" count="1" selected="0">
            <x v="154"/>
          </reference>
        </references>
      </pivotArea>
    </chartFormat>
    <chartFormat chart="0" format="15" series="1">
      <pivotArea type="data" outline="0" fieldPosition="0">
        <references count="2">
          <reference field="4294967294" count="1" selected="0">
            <x v="0"/>
          </reference>
          <reference field="1" count="1" selected="0">
            <x v="153"/>
          </reference>
        </references>
      </pivotArea>
    </chartFormat>
    <chartFormat chart="0" format="16" series="1">
      <pivotArea type="data" outline="0" fieldPosition="0">
        <references count="2">
          <reference field="4294967294" count="1" selected="0">
            <x v="0"/>
          </reference>
          <reference field="1" count="1" selected="0">
            <x v="152"/>
          </reference>
        </references>
      </pivotArea>
    </chartFormat>
    <chartFormat chart="0" format="17" series="1">
      <pivotArea type="data" outline="0" fieldPosition="0">
        <references count="2">
          <reference field="4294967294" count="1" selected="0">
            <x v="0"/>
          </reference>
          <reference field="1" count="1" selected="0">
            <x v="151"/>
          </reference>
        </references>
      </pivotArea>
    </chartFormat>
    <chartFormat chart="0" format="18" series="1">
      <pivotArea type="data" outline="0" fieldPosition="0">
        <references count="2">
          <reference field="4294967294" count="1" selected="0">
            <x v="0"/>
          </reference>
          <reference field="1" count="1" selected="0">
            <x v="150"/>
          </reference>
        </references>
      </pivotArea>
    </chartFormat>
    <chartFormat chart="0" format="19" series="1">
      <pivotArea type="data" outline="0" fieldPosition="0">
        <references count="2">
          <reference field="4294967294" count="1" selected="0">
            <x v="0"/>
          </reference>
          <reference field="1" count="1" selected="0">
            <x v="149"/>
          </reference>
        </references>
      </pivotArea>
    </chartFormat>
    <chartFormat chart="0" format="20" series="1">
      <pivotArea type="data" outline="0" fieldPosition="0">
        <references count="2">
          <reference field="4294967294" count="1" selected="0">
            <x v="0"/>
          </reference>
          <reference field="1" count="1" selected="0">
            <x v="148"/>
          </reference>
        </references>
      </pivotArea>
    </chartFormat>
    <chartFormat chart="0" format="21" series="1">
      <pivotArea type="data" outline="0" fieldPosition="0">
        <references count="2">
          <reference field="4294967294" count="1" selected="0">
            <x v="0"/>
          </reference>
          <reference field="1" count="1" selected="0">
            <x v="147"/>
          </reference>
        </references>
      </pivotArea>
    </chartFormat>
    <chartFormat chart="0" format="22" series="1">
      <pivotArea type="data" outline="0" fieldPosition="0">
        <references count="2">
          <reference field="4294967294" count="1" selected="0">
            <x v="0"/>
          </reference>
          <reference field="1" count="1" selected="0">
            <x v="146"/>
          </reference>
        </references>
      </pivotArea>
    </chartFormat>
    <chartFormat chart="0" format="23" series="1">
      <pivotArea type="data" outline="0" fieldPosition="0">
        <references count="2">
          <reference field="4294967294" count="1" selected="0">
            <x v="0"/>
          </reference>
          <reference field="1" count="1" selected="0">
            <x v="145"/>
          </reference>
        </references>
      </pivotArea>
    </chartFormat>
    <chartFormat chart="0" format="24" series="1">
      <pivotArea type="data" outline="0" fieldPosition="0">
        <references count="2">
          <reference field="4294967294" count="1" selected="0">
            <x v="0"/>
          </reference>
          <reference field="1" count="1" selected="0">
            <x v="144"/>
          </reference>
        </references>
      </pivotArea>
    </chartFormat>
    <chartFormat chart="0" format="25" series="1">
      <pivotArea type="data" outline="0" fieldPosition="0">
        <references count="2">
          <reference field="4294967294" count="1" selected="0">
            <x v="0"/>
          </reference>
          <reference field="1" count="1" selected="0">
            <x v="143"/>
          </reference>
        </references>
      </pivotArea>
    </chartFormat>
    <chartFormat chart="0" format="26" series="1">
      <pivotArea type="data" outline="0" fieldPosition="0">
        <references count="2">
          <reference field="4294967294" count="1" selected="0">
            <x v="0"/>
          </reference>
          <reference field="1" count="1" selected="0">
            <x v="142"/>
          </reference>
        </references>
      </pivotArea>
    </chartFormat>
    <chartFormat chart="0" format="27" series="1">
      <pivotArea type="data" outline="0" fieldPosition="0">
        <references count="2">
          <reference field="4294967294" count="1" selected="0">
            <x v="0"/>
          </reference>
          <reference field="1" count="1" selected="0">
            <x v="141"/>
          </reference>
        </references>
      </pivotArea>
    </chartFormat>
    <chartFormat chart="0" format="28" series="1">
      <pivotArea type="data" outline="0" fieldPosition="0">
        <references count="2">
          <reference field="4294967294" count="1" selected="0">
            <x v="0"/>
          </reference>
          <reference field="1" count="1" selected="0">
            <x v="140"/>
          </reference>
        </references>
      </pivotArea>
    </chartFormat>
    <chartFormat chart="0" format="29" series="1">
      <pivotArea type="data" outline="0" fieldPosition="0">
        <references count="2">
          <reference field="4294967294" count="1" selected="0">
            <x v="0"/>
          </reference>
          <reference field="1" count="1" selected="0">
            <x v="139"/>
          </reference>
        </references>
      </pivotArea>
    </chartFormat>
    <chartFormat chart="0" format="30" series="1">
      <pivotArea type="data" outline="0" fieldPosition="0">
        <references count="2">
          <reference field="4294967294" count="1" selected="0">
            <x v="0"/>
          </reference>
          <reference field="1" count="1" selected="0">
            <x v="138"/>
          </reference>
        </references>
      </pivotArea>
    </chartFormat>
    <chartFormat chart="0" format="31" series="1">
      <pivotArea type="data" outline="0" fieldPosition="0">
        <references count="2">
          <reference field="4294967294" count="1" selected="0">
            <x v="0"/>
          </reference>
          <reference field="1" count="1" selected="0">
            <x v="137"/>
          </reference>
        </references>
      </pivotArea>
    </chartFormat>
    <chartFormat chart="0" format="32" series="1">
      <pivotArea type="data" outline="0" fieldPosition="0">
        <references count="2">
          <reference field="4294967294" count="1" selected="0">
            <x v="0"/>
          </reference>
          <reference field="1" count="1" selected="0">
            <x v="136"/>
          </reference>
        </references>
      </pivotArea>
    </chartFormat>
    <chartFormat chart="0" format="33" series="1">
      <pivotArea type="data" outline="0" fieldPosition="0">
        <references count="2">
          <reference field="4294967294" count="1" selected="0">
            <x v="0"/>
          </reference>
          <reference field="1" count="1" selected="0">
            <x v="135"/>
          </reference>
        </references>
      </pivotArea>
    </chartFormat>
    <chartFormat chart="0" format="34" series="1">
      <pivotArea type="data" outline="0" fieldPosition="0">
        <references count="2">
          <reference field="4294967294" count="1" selected="0">
            <x v="0"/>
          </reference>
          <reference field="1" count="1" selected="0">
            <x v="134"/>
          </reference>
        </references>
      </pivotArea>
    </chartFormat>
    <chartFormat chart="0" format="35" series="1">
      <pivotArea type="data" outline="0" fieldPosition="0">
        <references count="2">
          <reference field="4294967294" count="1" selected="0">
            <x v="0"/>
          </reference>
          <reference field="1" count="1" selected="0">
            <x v="133"/>
          </reference>
        </references>
      </pivotArea>
    </chartFormat>
    <chartFormat chart="0" format="36" series="1">
      <pivotArea type="data" outline="0" fieldPosition="0">
        <references count="2">
          <reference field="4294967294" count="1" selected="0">
            <x v="0"/>
          </reference>
          <reference field="1" count="1" selected="0">
            <x v="132"/>
          </reference>
        </references>
      </pivotArea>
    </chartFormat>
    <chartFormat chart="0" format="37" series="1">
      <pivotArea type="data" outline="0" fieldPosition="0">
        <references count="2">
          <reference field="4294967294" count="1" selected="0">
            <x v="0"/>
          </reference>
          <reference field="1" count="1" selected="0">
            <x v="131"/>
          </reference>
        </references>
      </pivotArea>
    </chartFormat>
    <chartFormat chart="0" format="38" series="1">
      <pivotArea type="data" outline="0" fieldPosition="0">
        <references count="2">
          <reference field="4294967294" count="1" selected="0">
            <x v="0"/>
          </reference>
          <reference field="1" count="1" selected="0">
            <x v="130"/>
          </reference>
        </references>
      </pivotArea>
    </chartFormat>
    <chartFormat chart="0" format="39" series="1">
      <pivotArea type="data" outline="0" fieldPosition="0">
        <references count="2">
          <reference field="4294967294" count="1" selected="0">
            <x v="0"/>
          </reference>
          <reference field="1" count="1" selected="0">
            <x v="129"/>
          </reference>
        </references>
      </pivotArea>
    </chartFormat>
    <chartFormat chart="0" format="40" series="1">
      <pivotArea type="data" outline="0" fieldPosition="0">
        <references count="2">
          <reference field="4294967294" count="1" selected="0">
            <x v="0"/>
          </reference>
          <reference field="1" count="1" selected="0">
            <x v="128"/>
          </reference>
        </references>
      </pivotArea>
    </chartFormat>
    <chartFormat chart="0" format="41" series="1">
      <pivotArea type="data" outline="0" fieldPosition="0">
        <references count="2">
          <reference field="4294967294" count="1" selected="0">
            <x v="0"/>
          </reference>
          <reference field="1" count="1" selected="0">
            <x v="127"/>
          </reference>
        </references>
      </pivotArea>
    </chartFormat>
    <chartFormat chart="0" format="42" series="1">
      <pivotArea type="data" outline="0" fieldPosition="0">
        <references count="2">
          <reference field="4294967294" count="1" selected="0">
            <x v="0"/>
          </reference>
          <reference field="1" count="1" selected="0">
            <x v="126"/>
          </reference>
        </references>
      </pivotArea>
    </chartFormat>
    <chartFormat chart="0" format="43" series="1">
      <pivotArea type="data" outline="0" fieldPosition="0">
        <references count="2">
          <reference field="4294967294" count="1" selected="0">
            <x v="0"/>
          </reference>
          <reference field="1" count="1" selected="0">
            <x v="125"/>
          </reference>
        </references>
      </pivotArea>
    </chartFormat>
    <chartFormat chart="0" format="44" series="1">
      <pivotArea type="data" outline="0" fieldPosition="0">
        <references count="2">
          <reference field="4294967294" count="1" selected="0">
            <x v="0"/>
          </reference>
          <reference field="1" count="1" selected="0">
            <x v="124"/>
          </reference>
        </references>
      </pivotArea>
    </chartFormat>
    <chartFormat chart="0" format="45" series="1">
      <pivotArea type="data" outline="0" fieldPosition="0">
        <references count="2">
          <reference field="4294967294" count="1" selected="0">
            <x v="0"/>
          </reference>
          <reference field="1" count="1" selected="0">
            <x v="123"/>
          </reference>
        </references>
      </pivotArea>
    </chartFormat>
    <chartFormat chart="0" format="46" series="1">
      <pivotArea type="data" outline="0" fieldPosition="0">
        <references count="2">
          <reference field="4294967294" count="1" selected="0">
            <x v="0"/>
          </reference>
          <reference field="1" count="1" selected="0">
            <x v="122"/>
          </reference>
        </references>
      </pivotArea>
    </chartFormat>
    <chartFormat chart="0" format="47" series="1">
      <pivotArea type="data" outline="0" fieldPosition="0">
        <references count="2">
          <reference field="4294967294" count="1" selected="0">
            <x v="0"/>
          </reference>
          <reference field="1" count="1" selected="0">
            <x v="121"/>
          </reference>
        </references>
      </pivotArea>
    </chartFormat>
    <chartFormat chart="0" format="48" series="1">
      <pivotArea type="data" outline="0" fieldPosition="0">
        <references count="2">
          <reference field="4294967294" count="1" selected="0">
            <x v="0"/>
          </reference>
          <reference field="1" count="1" selected="0">
            <x v="120"/>
          </reference>
        </references>
      </pivotArea>
    </chartFormat>
    <chartFormat chart="0" format="49" series="1">
      <pivotArea type="data" outline="0" fieldPosition="0">
        <references count="2">
          <reference field="4294967294" count="1" selected="0">
            <x v="0"/>
          </reference>
          <reference field="1" count="1" selected="0">
            <x v="119"/>
          </reference>
        </references>
      </pivotArea>
    </chartFormat>
    <chartFormat chart="0" format="50" series="1">
      <pivotArea type="data" outline="0" fieldPosition="0">
        <references count="2">
          <reference field="4294967294" count="1" selected="0">
            <x v="0"/>
          </reference>
          <reference field="1" count="1" selected="0">
            <x v="118"/>
          </reference>
        </references>
      </pivotArea>
    </chartFormat>
    <chartFormat chart="0" format="51" series="1">
      <pivotArea type="data" outline="0" fieldPosition="0">
        <references count="2">
          <reference field="4294967294" count="1" selected="0">
            <x v="0"/>
          </reference>
          <reference field="1" count="1" selected="0">
            <x v="117"/>
          </reference>
        </references>
      </pivotArea>
    </chartFormat>
    <chartFormat chart="0" format="52" series="1">
      <pivotArea type="data" outline="0" fieldPosition="0">
        <references count="2">
          <reference field="4294967294" count="1" selected="0">
            <x v="0"/>
          </reference>
          <reference field="1" count="1" selected="0">
            <x v="116"/>
          </reference>
        </references>
      </pivotArea>
    </chartFormat>
    <chartFormat chart="0" format="53" series="1">
      <pivotArea type="data" outline="0" fieldPosition="0">
        <references count="2">
          <reference field="4294967294" count="1" selected="0">
            <x v="0"/>
          </reference>
          <reference field="1" count="1" selected="0">
            <x v="115"/>
          </reference>
        </references>
      </pivotArea>
    </chartFormat>
    <chartFormat chart="0" format="54" series="1">
      <pivotArea type="data" outline="0" fieldPosition="0">
        <references count="2">
          <reference field="4294967294" count="1" selected="0">
            <x v="0"/>
          </reference>
          <reference field="1" count="1" selected="0">
            <x v="114"/>
          </reference>
        </references>
      </pivotArea>
    </chartFormat>
    <chartFormat chart="0" format="55" series="1">
      <pivotArea type="data" outline="0" fieldPosition="0">
        <references count="2">
          <reference field="4294967294" count="1" selected="0">
            <x v="0"/>
          </reference>
          <reference field="1" count="1" selected="0">
            <x v="113"/>
          </reference>
        </references>
      </pivotArea>
    </chartFormat>
    <chartFormat chart="0" format="56" series="1">
      <pivotArea type="data" outline="0" fieldPosition="0">
        <references count="2">
          <reference field="4294967294" count="1" selected="0">
            <x v="0"/>
          </reference>
          <reference field="1" count="1" selected="0">
            <x v="112"/>
          </reference>
        </references>
      </pivotArea>
    </chartFormat>
    <chartFormat chart="0" format="57" series="1">
      <pivotArea type="data" outline="0" fieldPosition="0">
        <references count="2">
          <reference field="4294967294" count="1" selected="0">
            <x v="0"/>
          </reference>
          <reference field="1" count="1" selected="0">
            <x v="111"/>
          </reference>
        </references>
      </pivotArea>
    </chartFormat>
    <chartFormat chart="0" format="58" series="1">
      <pivotArea type="data" outline="0" fieldPosition="0">
        <references count="2">
          <reference field="4294967294" count="1" selected="0">
            <x v="0"/>
          </reference>
          <reference field="1" count="1" selected="0">
            <x v="110"/>
          </reference>
        </references>
      </pivotArea>
    </chartFormat>
    <chartFormat chart="0" format="59" series="1">
      <pivotArea type="data" outline="0" fieldPosition="0">
        <references count="2">
          <reference field="4294967294" count="1" selected="0">
            <x v="0"/>
          </reference>
          <reference field="1" count="1" selected="0">
            <x v="109"/>
          </reference>
        </references>
      </pivotArea>
    </chartFormat>
    <chartFormat chart="0" format="60" series="1">
      <pivotArea type="data" outline="0" fieldPosition="0">
        <references count="2">
          <reference field="4294967294" count="1" selected="0">
            <x v="0"/>
          </reference>
          <reference field="1" count="1" selected="0">
            <x v="108"/>
          </reference>
        </references>
      </pivotArea>
    </chartFormat>
    <chartFormat chart="0" format="61" series="1">
      <pivotArea type="data" outline="0" fieldPosition="0">
        <references count="2">
          <reference field="4294967294" count="1" selected="0">
            <x v="0"/>
          </reference>
          <reference field="1" count="1" selected="0">
            <x v="107"/>
          </reference>
        </references>
      </pivotArea>
    </chartFormat>
    <chartFormat chart="0" format="62" series="1">
      <pivotArea type="data" outline="0" fieldPosition="0">
        <references count="2">
          <reference field="4294967294" count="1" selected="0">
            <x v="0"/>
          </reference>
          <reference field="1" count="1" selected="0">
            <x v="106"/>
          </reference>
        </references>
      </pivotArea>
    </chartFormat>
    <chartFormat chart="0" format="63" series="1">
      <pivotArea type="data" outline="0" fieldPosition="0">
        <references count="2">
          <reference field="4294967294" count="1" selected="0">
            <x v="0"/>
          </reference>
          <reference field="1" count="1" selected="0">
            <x v="105"/>
          </reference>
        </references>
      </pivotArea>
    </chartFormat>
    <chartFormat chart="0" format="64" series="1">
      <pivotArea type="data" outline="0" fieldPosition="0">
        <references count="2">
          <reference field="4294967294" count="1" selected="0">
            <x v="0"/>
          </reference>
          <reference field="1" count="1" selected="0">
            <x v="104"/>
          </reference>
        </references>
      </pivotArea>
    </chartFormat>
    <chartFormat chart="0" format="65" series="1">
      <pivotArea type="data" outline="0" fieldPosition="0">
        <references count="2">
          <reference field="4294967294" count="1" selected="0">
            <x v="0"/>
          </reference>
          <reference field="1" count="1" selected="0">
            <x v="103"/>
          </reference>
        </references>
      </pivotArea>
    </chartFormat>
    <chartFormat chart="0" format="66" series="1">
      <pivotArea type="data" outline="0" fieldPosition="0">
        <references count="2">
          <reference field="4294967294" count="1" selected="0">
            <x v="0"/>
          </reference>
          <reference field="1" count="1" selected="0">
            <x v="102"/>
          </reference>
        </references>
      </pivotArea>
    </chartFormat>
    <chartFormat chart="0" format="67" series="1">
      <pivotArea type="data" outline="0" fieldPosition="0">
        <references count="2">
          <reference field="4294967294" count="1" selected="0">
            <x v="0"/>
          </reference>
          <reference field="1" count="1" selected="0">
            <x v="101"/>
          </reference>
        </references>
      </pivotArea>
    </chartFormat>
    <chartFormat chart="0" format="68" series="1">
      <pivotArea type="data" outline="0" fieldPosition="0">
        <references count="2">
          <reference field="4294967294" count="1" selected="0">
            <x v="0"/>
          </reference>
          <reference field="1" count="1" selected="0">
            <x v="100"/>
          </reference>
        </references>
      </pivotArea>
    </chartFormat>
    <chartFormat chart="0" format="69" series="1">
      <pivotArea type="data" outline="0" fieldPosition="0">
        <references count="2">
          <reference field="4294967294" count="1" selected="0">
            <x v="0"/>
          </reference>
          <reference field="1" count="1" selected="0">
            <x v="99"/>
          </reference>
        </references>
      </pivotArea>
    </chartFormat>
    <chartFormat chart="0" format="70" series="1">
      <pivotArea type="data" outline="0" fieldPosition="0">
        <references count="2">
          <reference field="4294967294" count="1" selected="0">
            <x v="0"/>
          </reference>
          <reference field="1" count="1" selected="0">
            <x v="98"/>
          </reference>
        </references>
      </pivotArea>
    </chartFormat>
    <chartFormat chart="0" format="71" series="1">
      <pivotArea type="data" outline="0" fieldPosition="0">
        <references count="2">
          <reference field="4294967294" count="1" selected="0">
            <x v="0"/>
          </reference>
          <reference field="1" count="1" selected="0">
            <x v="97"/>
          </reference>
        </references>
      </pivotArea>
    </chartFormat>
    <chartFormat chart="0" format="72" series="1">
      <pivotArea type="data" outline="0" fieldPosition="0">
        <references count="2">
          <reference field="4294967294" count="1" selected="0">
            <x v="0"/>
          </reference>
          <reference field="1" count="1" selected="0">
            <x v="96"/>
          </reference>
        </references>
      </pivotArea>
    </chartFormat>
    <chartFormat chart="0" format="73" series="1">
      <pivotArea type="data" outline="0" fieldPosition="0">
        <references count="2">
          <reference field="4294967294" count="1" selected="0">
            <x v="0"/>
          </reference>
          <reference field="1" count="1" selected="0">
            <x v="95"/>
          </reference>
        </references>
      </pivotArea>
    </chartFormat>
    <chartFormat chart="0" format="74" series="1">
      <pivotArea type="data" outline="0" fieldPosition="0">
        <references count="2">
          <reference field="4294967294" count="1" selected="0">
            <x v="0"/>
          </reference>
          <reference field="1" count="1" selected="0">
            <x v="94"/>
          </reference>
        </references>
      </pivotArea>
    </chartFormat>
    <chartFormat chart="0" format="75" series="1">
      <pivotArea type="data" outline="0" fieldPosition="0">
        <references count="2">
          <reference field="4294967294" count="1" selected="0">
            <x v="0"/>
          </reference>
          <reference field="1" count="1" selected="0">
            <x v="93"/>
          </reference>
        </references>
      </pivotArea>
    </chartFormat>
    <chartFormat chart="0" format="76" series="1">
      <pivotArea type="data" outline="0" fieldPosition="0">
        <references count="2">
          <reference field="4294967294" count="1" selected="0">
            <x v="0"/>
          </reference>
          <reference field="1" count="1" selected="0">
            <x v="92"/>
          </reference>
        </references>
      </pivotArea>
    </chartFormat>
    <chartFormat chart="0" format="77" series="1">
      <pivotArea type="data" outline="0" fieldPosition="0">
        <references count="2">
          <reference field="4294967294" count="1" selected="0">
            <x v="0"/>
          </reference>
          <reference field="1" count="1" selected="0">
            <x v="91"/>
          </reference>
        </references>
      </pivotArea>
    </chartFormat>
    <chartFormat chart="0" format="78" series="1">
      <pivotArea type="data" outline="0" fieldPosition="0">
        <references count="2">
          <reference field="4294967294" count="1" selected="0">
            <x v="0"/>
          </reference>
          <reference field="1" count="1" selected="0">
            <x v="90"/>
          </reference>
        </references>
      </pivotArea>
    </chartFormat>
    <chartFormat chart="0" format="79" series="1">
      <pivotArea type="data" outline="0" fieldPosition="0">
        <references count="2">
          <reference field="4294967294" count="1" selected="0">
            <x v="0"/>
          </reference>
          <reference field="1" count="1" selected="0">
            <x v="89"/>
          </reference>
        </references>
      </pivotArea>
    </chartFormat>
    <chartFormat chart="0" format="80" series="1">
      <pivotArea type="data" outline="0" fieldPosition="0">
        <references count="2">
          <reference field="4294967294" count="1" selected="0">
            <x v="0"/>
          </reference>
          <reference field="1" count="1" selected="0">
            <x v="88"/>
          </reference>
        </references>
      </pivotArea>
    </chartFormat>
    <chartFormat chart="0" format="81" series="1">
      <pivotArea type="data" outline="0" fieldPosition="0">
        <references count="2">
          <reference field="4294967294" count="1" selected="0">
            <x v="0"/>
          </reference>
          <reference field="1" count="1" selected="0">
            <x v="87"/>
          </reference>
        </references>
      </pivotArea>
    </chartFormat>
    <chartFormat chart="0" format="82" series="1">
      <pivotArea type="data" outline="0" fieldPosition="0">
        <references count="2">
          <reference field="4294967294" count="1" selected="0">
            <x v="0"/>
          </reference>
          <reference field="1" count="1" selected="0">
            <x v="86"/>
          </reference>
        </references>
      </pivotArea>
    </chartFormat>
    <chartFormat chart="0" format="83" series="1">
      <pivotArea type="data" outline="0" fieldPosition="0">
        <references count="2">
          <reference field="4294967294" count="1" selected="0">
            <x v="0"/>
          </reference>
          <reference field="1" count="1" selected="0">
            <x v="85"/>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3"/>
          </reference>
        </references>
      </pivotArea>
    </chartFormat>
    <chartFormat chart="0" format="86" series="1">
      <pivotArea type="data" outline="0" fieldPosition="0">
        <references count="2">
          <reference field="4294967294" count="1" selected="0">
            <x v="0"/>
          </reference>
          <reference field="1" count="1" selected="0">
            <x v="82"/>
          </reference>
        </references>
      </pivotArea>
    </chartFormat>
    <chartFormat chart="0" format="87" series="1">
      <pivotArea type="data" outline="0" fieldPosition="0">
        <references count="2">
          <reference field="4294967294" count="1" selected="0">
            <x v="0"/>
          </reference>
          <reference field="1" count="1" selected="0">
            <x v="81"/>
          </reference>
        </references>
      </pivotArea>
    </chartFormat>
    <chartFormat chart="0" format="88" series="1">
      <pivotArea type="data" outline="0" fieldPosition="0">
        <references count="2">
          <reference field="4294967294" count="1" selected="0">
            <x v="0"/>
          </reference>
          <reference field="1" count="1" selected="0">
            <x v="80"/>
          </reference>
        </references>
      </pivotArea>
    </chartFormat>
    <chartFormat chart="0" format="89" series="1">
      <pivotArea type="data" outline="0" fieldPosition="0">
        <references count="2">
          <reference field="4294967294" count="1" selected="0">
            <x v="0"/>
          </reference>
          <reference field="1" count="1" selected="0">
            <x v="79"/>
          </reference>
        </references>
      </pivotArea>
    </chartFormat>
    <chartFormat chart="0" format="90" series="1">
      <pivotArea type="data" outline="0" fieldPosition="0">
        <references count="2">
          <reference field="4294967294" count="1" selected="0">
            <x v="0"/>
          </reference>
          <reference field="1" count="1" selected="0">
            <x v="78"/>
          </reference>
        </references>
      </pivotArea>
    </chartFormat>
    <chartFormat chart="0" format="91" series="1">
      <pivotArea type="data" outline="0" fieldPosition="0">
        <references count="2">
          <reference field="4294967294" count="1" selected="0">
            <x v="0"/>
          </reference>
          <reference field="1" count="1" selected="0">
            <x v="77"/>
          </reference>
        </references>
      </pivotArea>
    </chartFormat>
    <chartFormat chart="0" format="92" series="1">
      <pivotArea type="data" outline="0" fieldPosition="0">
        <references count="2">
          <reference field="4294967294" count="1" selected="0">
            <x v="0"/>
          </reference>
          <reference field="1" count="1" selected="0">
            <x v="76"/>
          </reference>
        </references>
      </pivotArea>
    </chartFormat>
    <chartFormat chart="0" format="93" series="1">
      <pivotArea type="data" outline="0" fieldPosition="0">
        <references count="2">
          <reference field="4294967294" count="1" selected="0">
            <x v="0"/>
          </reference>
          <reference field="1" count="1" selected="0">
            <x v="75"/>
          </reference>
        </references>
      </pivotArea>
    </chartFormat>
    <chartFormat chart="0" format="94" series="1">
      <pivotArea type="data" outline="0" fieldPosition="0">
        <references count="2">
          <reference field="4294967294" count="1" selected="0">
            <x v="0"/>
          </reference>
          <reference field="1" count="1" selected="0">
            <x v="74"/>
          </reference>
        </references>
      </pivotArea>
    </chartFormat>
    <chartFormat chart="0" format="95" series="1">
      <pivotArea type="data" outline="0" fieldPosition="0">
        <references count="2">
          <reference field="4294967294" count="1" selected="0">
            <x v="0"/>
          </reference>
          <reference field="1" count="1" selected="0">
            <x v="73"/>
          </reference>
        </references>
      </pivotArea>
    </chartFormat>
    <chartFormat chart="0" format="96" series="1">
      <pivotArea type="data" outline="0" fieldPosition="0">
        <references count="2">
          <reference field="4294967294" count="1" selected="0">
            <x v="0"/>
          </reference>
          <reference field="1" count="1" selected="0">
            <x v="72"/>
          </reference>
        </references>
      </pivotArea>
    </chartFormat>
    <chartFormat chart="0" format="97" series="1">
      <pivotArea type="data" outline="0" fieldPosition="0">
        <references count="2">
          <reference field="4294967294" count="1" selected="0">
            <x v="0"/>
          </reference>
          <reference field="1" count="1" selected="0">
            <x v="71"/>
          </reference>
        </references>
      </pivotArea>
    </chartFormat>
    <chartFormat chart="0" format="98" series="1">
      <pivotArea type="data" outline="0" fieldPosition="0">
        <references count="2">
          <reference field="4294967294" count="1" selected="0">
            <x v="0"/>
          </reference>
          <reference field="1" count="1" selected="0">
            <x v="70"/>
          </reference>
        </references>
      </pivotArea>
    </chartFormat>
    <chartFormat chart="0" format="99" series="1">
      <pivotArea type="data" outline="0" fieldPosition="0">
        <references count="2">
          <reference field="4294967294" count="1" selected="0">
            <x v="0"/>
          </reference>
          <reference field="1" count="1" selected="0">
            <x v="69"/>
          </reference>
        </references>
      </pivotArea>
    </chartFormat>
    <chartFormat chart="0" format="100" series="1">
      <pivotArea type="data" outline="0" fieldPosition="0">
        <references count="2">
          <reference field="4294967294" count="1" selected="0">
            <x v="0"/>
          </reference>
          <reference field="1" count="1" selected="0">
            <x v="68"/>
          </reference>
        </references>
      </pivotArea>
    </chartFormat>
    <chartFormat chart="0" format="101" series="1">
      <pivotArea type="data" outline="0" fieldPosition="0">
        <references count="2">
          <reference field="4294967294" count="1" selected="0">
            <x v="0"/>
          </reference>
          <reference field="1" count="1" selected="0">
            <x v="67"/>
          </reference>
        </references>
      </pivotArea>
    </chartFormat>
    <chartFormat chart="0" format="102" series="1">
      <pivotArea type="data" outline="0" fieldPosition="0">
        <references count="2">
          <reference field="4294967294" count="1" selected="0">
            <x v="0"/>
          </reference>
          <reference field="1" count="1" selected="0">
            <x v="66"/>
          </reference>
        </references>
      </pivotArea>
    </chartFormat>
    <chartFormat chart="0" format="103" series="1">
      <pivotArea type="data" outline="0" fieldPosition="0">
        <references count="2">
          <reference field="4294967294" count="1" selected="0">
            <x v="0"/>
          </reference>
          <reference field="1" count="1" selected="0">
            <x v="65"/>
          </reference>
        </references>
      </pivotArea>
    </chartFormat>
    <chartFormat chart="0" format="104" series="1">
      <pivotArea type="data" outline="0" fieldPosition="0">
        <references count="2">
          <reference field="4294967294" count="1" selected="0">
            <x v="0"/>
          </reference>
          <reference field="1" count="1" selected="0">
            <x v="64"/>
          </reference>
        </references>
      </pivotArea>
    </chartFormat>
    <chartFormat chart="0" format="105" series="1">
      <pivotArea type="data" outline="0" fieldPosition="0">
        <references count="2">
          <reference field="4294967294" count="1" selected="0">
            <x v="0"/>
          </reference>
          <reference field="1" count="1" selected="0">
            <x v="63"/>
          </reference>
        </references>
      </pivotArea>
    </chartFormat>
    <chartFormat chart="0" format="106" series="1">
      <pivotArea type="data" outline="0" fieldPosition="0">
        <references count="2">
          <reference field="4294967294" count="1" selected="0">
            <x v="0"/>
          </reference>
          <reference field="1" count="1" selected="0">
            <x v="62"/>
          </reference>
        </references>
      </pivotArea>
    </chartFormat>
    <chartFormat chart="0" format="107" series="1">
      <pivotArea type="data" outline="0" fieldPosition="0">
        <references count="2">
          <reference field="4294967294" count="1" selected="0">
            <x v="0"/>
          </reference>
          <reference field="1" count="1" selected="0">
            <x v="61"/>
          </reference>
        </references>
      </pivotArea>
    </chartFormat>
    <chartFormat chart="0" format="108" series="1">
      <pivotArea type="data" outline="0" fieldPosition="0">
        <references count="2">
          <reference field="4294967294" count="1" selected="0">
            <x v="0"/>
          </reference>
          <reference field="1" count="1" selected="0">
            <x v="60"/>
          </reference>
        </references>
      </pivotArea>
    </chartFormat>
    <chartFormat chart="0" format="109" series="1">
      <pivotArea type="data" outline="0" fieldPosition="0">
        <references count="2">
          <reference field="4294967294" count="1" selected="0">
            <x v="0"/>
          </reference>
          <reference field="1" count="1" selected="0">
            <x v="59"/>
          </reference>
        </references>
      </pivotArea>
    </chartFormat>
    <chartFormat chart="0" format="110" series="1">
      <pivotArea type="data" outline="0" fieldPosition="0">
        <references count="2">
          <reference field="4294967294" count="1" selected="0">
            <x v="0"/>
          </reference>
          <reference field="1" count="1" selected="0">
            <x v="58"/>
          </reference>
        </references>
      </pivotArea>
    </chartFormat>
    <chartFormat chart="0" format="111" series="1">
      <pivotArea type="data" outline="0" fieldPosition="0">
        <references count="2">
          <reference field="4294967294" count="1" selected="0">
            <x v="0"/>
          </reference>
          <reference field="1" count="1" selected="0">
            <x v="57"/>
          </reference>
        </references>
      </pivotArea>
    </chartFormat>
    <chartFormat chart="0" format="112" series="1">
      <pivotArea type="data" outline="0" fieldPosition="0">
        <references count="2">
          <reference field="4294967294" count="1" selected="0">
            <x v="0"/>
          </reference>
          <reference field="1" count="1" selected="0">
            <x v="56"/>
          </reference>
        </references>
      </pivotArea>
    </chartFormat>
    <chartFormat chart="0" format="113" series="1">
      <pivotArea type="data" outline="0" fieldPosition="0">
        <references count="2">
          <reference field="4294967294" count="1" selected="0">
            <x v="0"/>
          </reference>
          <reference field="1" count="1" selected="0">
            <x v="55"/>
          </reference>
        </references>
      </pivotArea>
    </chartFormat>
    <chartFormat chart="0" format="114" series="1">
      <pivotArea type="data" outline="0" fieldPosition="0">
        <references count="2">
          <reference field="4294967294" count="1" selected="0">
            <x v="0"/>
          </reference>
          <reference field="1" count="1" selected="0">
            <x v="54"/>
          </reference>
        </references>
      </pivotArea>
    </chartFormat>
    <chartFormat chart="0" format="115" series="1">
      <pivotArea type="data" outline="0" fieldPosition="0">
        <references count="2">
          <reference field="4294967294" count="1" selected="0">
            <x v="0"/>
          </reference>
          <reference field="1" count="1" selected="0">
            <x v="53"/>
          </reference>
        </references>
      </pivotArea>
    </chartFormat>
    <chartFormat chart="0" format="116" series="1">
      <pivotArea type="data" outline="0" fieldPosition="0">
        <references count="2">
          <reference field="4294967294" count="1" selected="0">
            <x v="0"/>
          </reference>
          <reference field="1" count="1" selected="0">
            <x v="52"/>
          </reference>
        </references>
      </pivotArea>
    </chartFormat>
    <chartFormat chart="0" format="117" series="1">
      <pivotArea type="data" outline="0" fieldPosition="0">
        <references count="2">
          <reference field="4294967294" count="1" selected="0">
            <x v="0"/>
          </reference>
          <reference field="1" count="1" selected="0">
            <x v="51"/>
          </reference>
        </references>
      </pivotArea>
    </chartFormat>
    <chartFormat chart="0" format="118" series="1">
      <pivotArea type="data" outline="0" fieldPosition="0">
        <references count="2">
          <reference field="4294967294" count="1" selected="0">
            <x v="0"/>
          </reference>
          <reference field="1" count="1" selected="0">
            <x v="50"/>
          </reference>
        </references>
      </pivotArea>
    </chartFormat>
    <chartFormat chart="0" format="119" series="1">
      <pivotArea type="data" outline="0" fieldPosition="0">
        <references count="2">
          <reference field="4294967294" count="1" selected="0">
            <x v="0"/>
          </reference>
          <reference field="1" count="1" selected="0">
            <x v="49"/>
          </reference>
        </references>
      </pivotArea>
    </chartFormat>
    <chartFormat chart="0" format="120" series="1">
      <pivotArea type="data" outline="0" fieldPosition="0">
        <references count="2">
          <reference field="4294967294" count="1" selected="0">
            <x v="0"/>
          </reference>
          <reference field="1" count="1" selected="0">
            <x v="48"/>
          </reference>
        </references>
      </pivotArea>
    </chartFormat>
    <chartFormat chart="0" format="121" series="1">
      <pivotArea type="data" outline="0" fieldPosition="0">
        <references count="2">
          <reference field="4294967294" count="1" selected="0">
            <x v="0"/>
          </reference>
          <reference field="1" count="1" selected="0">
            <x v="47"/>
          </reference>
        </references>
      </pivotArea>
    </chartFormat>
    <chartFormat chart="0" format="122" series="1">
      <pivotArea type="data" outline="0" fieldPosition="0">
        <references count="2">
          <reference field="4294967294" count="1" selected="0">
            <x v="0"/>
          </reference>
          <reference field="1" count="1" selected="0">
            <x v="46"/>
          </reference>
        </references>
      </pivotArea>
    </chartFormat>
    <chartFormat chart="0" format="123" series="1">
      <pivotArea type="data" outline="0" fieldPosition="0">
        <references count="2">
          <reference field="4294967294" count="1" selected="0">
            <x v="0"/>
          </reference>
          <reference field="1" count="1" selected="0">
            <x v="45"/>
          </reference>
        </references>
      </pivotArea>
    </chartFormat>
    <chartFormat chart="0" format="124" series="1">
      <pivotArea type="data" outline="0" fieldPosition="0">
        <references count="2">
          <reference field="4294967294" count="1" selected="0">
            <x v="0"/>
          </reference>
          <reference field="1" count="1" selected="0">
            <x v="44"/>
          </reference>
        </references>
      </pivotArea>
    </chartFormat>
    <chartFormat chart="0" format="125" series="1">
      <pivotArea type="data" outline="0" fieldPosition="0">
        <references count="2">
          <reference field="4294967294" count="1" selected="0">
            <x v="0"/>
          </reference>
          <reference field="1" count="1" selected="0">
            <x v="43"/>
          </reference>
        </references>
      </pivotArea>
    </chartFormat>
    <chartFormat chart="0" format="126" series="1">
      <pivotArea type="data" outline="0" fieldPosition="0">
        <references count="2">
          <reference field="4294967294" count="1" selected="0">
            <x v="0"/>
          </reference>
          <reference field="1" count="1" selected="0">
            <x v="42"/>
          </reference>
        </references>
      </pivotArea>
    </chartFormat>
    <chartFormat chart="0" format="127" series="1">
      <pivotArea type="data" outline="0" fieldPosition="0">
        <references count="2">
          <reference field="4294967294" count="1" selected="0">
            <x v="0"/>
          </reference>
          <reference field="1" count="1" selected="0">
            <x v="41"/>
          </reference>
        </references>
      </pivotArea>
    </chartFormat>
    <chartFormat chart="0" format="128" series="1">
      <pivotArea type="data" outline="0" fieldPosition="0">
        <references count="2">
          <reference field="4294967294" count="1" selected="0">
            <x v="0"/>
          </reference>
          <reference field="1" count="1" selected="0">
            <x v="40"/>
          </reference>
        </references>
      </pivotArea>
    </chartFormat>
    <chartFormat chart="0" format="129" series="1">
      <pivotArea type="data" outline="0" fieldPosition="0">
        <references count="2">
          <reference field="4294967294" count="1" selected="0">
            <x v="0"/>
          </reference>
          <reference field="1" count="1" selected="0">
            <x v="39"/>
          </reference>
        </references>
      </pivotArea>
    </chartFormat>
    <chartFormat chart="0" format="130" series="1">
      <pivotArea type="data" outline="0" fieldPosition="0">
        <references count="2">
          <reference field="4294967294" count="1" selected="0">
            <x v="0"/>
          </reference>
          <reference field="1" count="1" selected="0">
            <x v="38"/>
          </reference>
        </references>
      </pivotArea>
    </chartFormat>
    <chartFormat chart="0" format="131" series="1">
      <pivotArea type="data" outline="0" fieldPosition="0">
        <references count="2">
          <reference field="4294967294" count="1" selected="0">
            <x v="0"/>
          </reference>
          <reference field="1" count="1" selected="0">
            <x v="37"/>
          </reference>
        </references>
      </pivotArea>
    </chartFormat>
    <chartFormat chart="0" format="132" series="1">
      <pivotArea type="data" outline="0" fieldPosition="0">
        <references count="2">
          <reference field="4294967294" count="1" selected="0">
            <x v="0"/>
          </reference>
          <reference field="1" count="1" selected="0">
            <x v="36"/>
          </reference>
        </references>
      </pivotArea>
    </chartFormat>
    <chartFormat chart="0" format="133" series="1">
      <pivotArea type="data" outline="0" fieldPosition="0">
        <references count="2">
          <reference field="4294967294" count="1" selected="0">
            <x v="0"/>
          </reference>
          <reference field="1" count="1" selected="0">
            <x v="35"/>
          </reference>
        </references>
      </pivotArea>
    </chartFormat>
    <chartFormat chart="0" format="134" series="1">
      <pivotArea type="data" outline="0" fieldPosition="0">
        <references count="2">
          <reference field="4294967294" count="1" selected="0">
            <x v="0"/>
          </reference>
          <reference field="1" count="1" selected="0">
            <x v="34"/>
          </reference>
        </references>
      </pivotArea>
    </chartFormat>
    <chartFormat chart="0" format="135" series="1">
      <pivotArea type="data" outline="0" fieldPosition="0">
        <references count="2">
          <reference field="4294967294" count="1" selected="0">
            <x v="0"/>
          </reference>
          <reference field="1" count="1" selected="0">
            <x v="33"/>
          </reference>
        </references>
      </pivotArea>
    </chartFormat>
    <chartFormat chart="0" format="136" series="1">
      <pivotArea type="data" outline="0" fieldPosition="0">
        <references count="2">
          <reference field="4294967294" count="1" selected="0">
            <x v="0"/>
          </reference>
          <reference field="1" count="1" selected="0">
            <x v="32"/>
          </reference>
        </references>
      </pivotArea>
    </chartFormat>
    <chartFormat chart="0" format="137" series="1">
      <pivotArea type="data" outline="0" fieldPosition="0">
        <references count="2">
          <reference field="4294967294" count="1" selected="0">
            <x v="0"/>
          </reference>
          <reference field="1" count="1" selected="0">
            <x v="31"/>
          </reference>
        </references>
      </pivotArea>
    </chartFormat>
    <chartFormat chart="0" format="138" series="1">
      <pivotArea type="data" outline="0" fieldPosition="0">
        <references count="2">
          <reference field="4294967294" count="1" selected="0">
            <x v="0"/>
          </reference>
          <reference field="1" count="1" selected="0">
            <x v="30"/>
          </reference>
        </references>
      </pivotArea>
    </chartFormat>
    <chartFormat chart="0" format="139" series="1">
      <pivotArea type="data" outline="0" fieldPosition="0">
        <references count="2">
          <reference field="4294967294" count="1" selected="0">
            <x v="0"/>
          </reference>
          <reference field="1" count="1" selected="0">
            <x v="29"/>
          </reference>
        </references>
      </pivotArea>
    </chartFormat>
    <chartFormat chart="0" format="140" series="1">
      <pivotArea type="data" outline="0" fieldPosition="0">
        <references count="2">
          <reference field="4294967294" count="1" selected="0">
            <x v="0"/>
          </reference>
          <reference field="1" count="1" selected="0">
            <x v="28"/>
          </reference>
        </references>
      </pivotArea>
    </chartFormat>
    <chartFormat chart="0" format="141" series="1">
      <pivotArea type="data" outline="0" fieldPosition="0">
        <references count="2">
          <reference field="4294967294" count="1" selected="0">
            <x v="0"/>
          </reference>
          <reference field="1" count="1" selected="0">
            <x v="27"/>
          </reference>
        </references>
      </pivotArea>
    </chartFormat>
    <chartFormat chart="0" format="142" series="1">
      <pivotArea type="data" outline="0" fieldPosition="0">
        <references count="2">
          <reference field="4294967294" count="1" selected="0">
            <x v="0"/>
          </reference>
          <reference field="1" count="1" selected="0">
            <x v="26"/>
          </reference>
        </references>
      </pivotArea>
    </chartFormat>
    <chartFormat chart="0" format="143" series="1">
      <pivotArea type="data" outline="0" fieldPosition="0">
        <references count="2">
          <reference field="4294967294" count="1" selected="0">
            <x v="0"/>
          </reference>
          <reference field="1" count="1" selected="0">
            <x v="25"/>
          </reference>
        </references>
      </pivotArea>
    </chartFormat>
    <chartFormat chart="0" format="144" series="1">
      <pivotArea type="data" outline="0" fieldPosition="0">
        <references count="2">
          <reference field="4294967294" count="1" selected="0">
            <x v="0"/>
          </reference>
          <reference field="1" count="1" selected="0">
            <x v="24"/>
          </reference>
        </references>
      </pivotArea>
    </chartFormat>
    <chartFormat chart="0" format="145" series="1">
      <pivotArea type="data" outline="0" fieldPosition="0">
        <references count="2">
          <reference field="4294967294" count="1" selected="0">
            <x v="0"/>
          </reference>
          <reference field="1" count="1" selected="0">
            <x v="23"/>
          </reference>
        </references>
      </pivotArea>
    </chartFormat>
    <chartFormat chart="0" format="146" series="1">
      <pivotArea type="data" outline="0" fieldPosition="0">
        <references count="2">
          <reference field="4294967294" count="1" selected="0">
            <x v="0"/>
          </reference>
          <reference field="1" count="1" selected="0">
            <x v="22"/>
          </reference>
        </references>
      </pivotArea>
    </chartFormat>
    <chartFormat chart="0" format="147" series="1">
      <pivotArea type="data" outline="0" fieldPosition="0">
        <references count="2">
          <reference field="4294967294" count="1" selected="0">
            <x v="0"/>
          </reference>
          <reference field="1" count="1" selected="0">
            <x v="21"/>
          </reference>
        </references>
      </pivotArea>
    </chartFormat>
    <chartFormat chart="0" format="148" series="1">
      <pivotArea type="data" outline="0" fieldPosition="0">
        <references count="2">
          <reference field="4294967294" count="1" selected="0">
            <x v="0"/>
          </reference>
          <reference field="1" count="1" selected="0">
            <x v="20"/>
          </reference>
        </references>
      </pivotArea>
    </chartFormat>
    <chartFormat chart="0" format="149" series="1">
      <pivotArea type="data" outline="0" fieldPosition="0">
        <references count="2">
          <reference field="4294967294" count="1" selected="0">
            <x v="0"/>
          </reference>
          <reference field="1" count="1" selected="0">
            <x v="19"/>
          </reference>
        </references>
      </pivotArea>
    </chartFormat>
    <chartFormat chart="0" format="150" series="1">
      <pivotArea type="data" outline="0" fieldPosition="0">
        <references count="2">
          <reference field="4294967294" count="1" selected="0">
            <x v="0"/>
          </reference>
          <reference field="1" count="1" selected="0">
            <x v="18"/>
          </reference>
        </references>
      </pivotArea>
    </chartFormat>
    <chartFormat chart="0" format="151" series="1">
      <pivotArea type="data" outline="0" fieldPosition="0">
        <references count="2">
          <reference field="4294967294" count="1" selected="0">
            <x v="0"/>
          </reference>
          <reference field="1" count="1" selected="0">
            <x v="17"/>
          </reference>
        </references>
      </pivotArea>
    </chartFormat>
    <chartFormat chart="0" format="152" series="1">
      <pivotArea type="data" outline="0" fieldPosition="0">
        <references count="2">
          <reference field="4294967294" count="1" selected="0">
            <x v="0"/>
          </reference>
          <reference field="1" count="1" selected="0">
            <x v="16"/>
          </reference>
        </references>
      </pivotArea>
    </chartFormat>
    <chartFormat chart="0" format="153" series="1">
      <pivotArea type="data" outline="0" fieldPosition="0">
        <references count="2">
          <reference field="4294967294" count="1" selected="0">
            <x v="0"/>
          </reference>
          <reference field="1" count="1" selected="0">
            <x v="15"/>
          </reference>
        </references>
      </pivotArea>
    </chartFormat>
    <chartFormat chart="0" format="154" series="1">
      <pivotArea type="data" outline="0" fieldPosition="0">
        <references count="2">
          <reference field="4294967294" count="1" selected="0">
            <x v="0"/>
          </reference>
          <reference field="1" count="1" selected="0">
            <x v="14"/>
          </reference>
        </references>
      </pivotArea>
    </chartFormat>
    <chartFormat chart="0" format="155" series="1">
      <pivotArea type="data" outline="0" fieldPosition="0">
        <references count="2">
          <reference field="4294967294" count="1" selected="0">
            <x v="0"/>
          </reference>
          <reference field="1" count="1" selected="0">
            <x v="13"/>
          </reference>
        </references>
      </pivotArea>
    </chartFormat>
    <chartFormat chart="0" format="156" series="1">
      <pivotArea type="data" outline="0" fieldPosition="0">
        <references count="2">
          <reference field="4294967294" count="1" selected="0">
            <x v="0"/>
          </reference>
          <reference field="1" count="1" selected="0">
            <x v="12"/>
          </reference>
        </references>
      </pivotArea>
    </chartFormat>
    <chartFormat chart="0" format="157" series="1">
      <pivotArea type="data" outline="0" fieldPosition="0">
        <references count="2">
          <reference field="4294967294" count="1" selected="0">
            <x v="0"/>
          </reference>
          <reference field="1" count="1" selected="0">
            <x v="11"/>
          </reference>
        </references>
      </pivotArea>
    </chartFormat>
    <chartFormat chart="0" format="158" series="1">
      <pivotArea type="data" outline="0" fieldPosition="0">
        <references count="2">
          <reference field="4294967294" count="1" selected="0">
            <x v="0"/>
          </reference>
          <reference field="1" count="1" selected="0">
            <x v="10"/>
          </reference>
        </references>
      </pivotArea>
    </chartFormat>
    <chartFormat chart="0" format="159" series="1">
      <pivotArea type="data" outline="0" fieldPosition="0">
        <references count="2">
          <reference field="4294967294" count="1" selected="0">
            <x v="0"/>
          </reference>
          <reference field="1" count="1" selected="0">
            <x v="9"/>
          </reference>
        </references>
      </pivotArea>
    </chartFormat>
    <chartFormat chart="0" format="160" series="1">
      <pivotArea type="data" outline="0" fieldPosition="0">
        <references count="2">
          <reference field="4294967294" count="1" selected="0">
            <x v="0"/>
          </reference>
          <reference field="1" count="1" selected="0">
            <x v="8"/>
          </reference>
        </references>
      </pivotArea>
    </chartFormat>
    <chartFormat chart="0" format="161" series="1">
      <pivotArea type="data" outline="0" fieldPosition="0">
        <references count="2">
          <reference field="4294967294" count="1" selected="0">
            <x v="0"/>
          </reference>
          <reference field="1" count="1" selected="0">
            <x v="7"/>
          </reference>
        </references>
      </pivotArea>
    </chartFormat>
    <chartFormat chart="0" format="162" series="1">
      <pivotArea type="data" outline="0" fieldPosition="0">
        <references count="2">
          <reference field="4294967294" count="1" selected="0">
            <x v="0"/>
          </reference>
          <reference field="1" count="1" selected="0">
            <x v="6"/>
          </reference>
        </references>
      </pivotArea>
    </chartFormat>
    <chartFormat chart="0" format="163" series="1">
      <pivotArea type="data" outline="0" fieldPosition="0">
        <references count="2">
          <reference field="4294967294" count="1" selected="0">
            <x v="0"/>
          </reference>
          <reference field="1" count="1" selected="0">
            <x v="5"/>
          </reference>
        </references>
      </pivotArea>
    </chartFormat>
    <chartFormat chart="0" format="164" series="1">
      <pivotArea type="data" outline="0" fieldPosition="0">
        <references count="2">
          <reference field="4294967294" count="1" selected="0">
            <x v="0"/>
          </reference>
          <reference field="1" count="1" selected="0">
            <x v="4"/>
          </reference>
        </references>
      </pivotArea>
    </chartFormat>
    <chartFormat chart="0" format="165" series="1">
      <pivotArea type="data" outline="0" fieldPosition="0">
        <references count="2">
          <reference field="4294967294" count="1" selected="0">
            <x v="0"/>
          </reference>
          <reference field="1" count="1" selected="0">
            <x v="3"/>
          </reference>
        </references>
      </pivotArea>
    </chartFormat>
    <chartFormat chart="0" format="166" series="1">
      <pivotArea type="data" outline="0" fieldPosition="0">
        <references count="2">
          <reference field="4294967294" count="1" selected="0">
            <x v="0"/>
          </reference>
          <reference field="1" count="1" selected="0">
            <x v="2"/>
          </reference>
        </references>
      </pivotArea>
    </chartFormat>
    <chartFormat chart="0" format="167" series="1">
      <pivotArea type="data" outline="0" fieldPosition="0">
        <references count="2">
          <reference field="4294967294" count="1" selected="0">
            <x v="0"/>
          </reference>
          <reference field="1" count="1" selected="0">
            <x v="1"/>
          </reference>
        </references>
      </pivotArea>
    </chartFormat>
    <chartFormat chart="0" format="168" series="1">
      <pivotArea type="data" outline="0" fieldPosition="0">
        <references count="2">
          <reference field="4294967294" count="1" selected="0">
            <x v="0"/>
          </reference>
          <reference field="1" count="1" selected="0">
            <x v="0"/>
          </reference>
        </references>
      </pivotArea>
    </chartFormat>
    <chartFormat chart="2" format="179" series="1">
      <pivotArea type="data" outline="0" fieldPosition="0">
        <references count="2">
          <reference field="4294967294" count="1" selected="0">
            <x v="0"/>
          </reference>
          <reference field="1" count="1" selected="0">
            <x v="162"/>
          </reference>
        </references>
      </pivotArea>
    </chartFormat>
    <chartFormat chart="2" format="180" series="1">
      <pivotArea type="data" outline="0" fieldPosition="0">
        <references count="2">
          <reference field="4294967294" count="1" selected="0">
            <x v="0"/>
          </reference>
          <reference field="1" count="1" selected="0">
            <x v="143"/>
          </reference>
        </references>
      </pivotArea>
    </chartFormat>
    <chartFormat chart="2" format="181" series="1">
      <pivotArea type="data" outline="0" fieldPosition="0">
        <references count="2">
          <reference field="4294967294" count="1" selected="0">
            <x v="0"/>
          </reference>
          <reference field="1" count="1" selected="0">
            <x v="130"/>
          </reference>
        </references>
      </pivotArea>
    </chartFormat>
    <chartFormat chart="2" format="182" series="1">
      <pivotArea type="data" outline="0" fieldPosition="0">
        <references count="2">
          <reference field="4294967294" count="1" selected="0">
            <x v="0"/>
          </reference>
          <reference field="1" count="1" selected="0">
            <x v="122"/>
          </reference>
        </references>
      </pivotArea>
    </chartFormat>
    <chartFormat chart="2" format="183" series="1">
      <pivotArea type="data" outline="0" fieldPosition="0">
        <references count="2">
          <reference field="4294967294" count="1" selected="0">
            <x v="0"/>
          </reference>
          <reference field="1" count="1" selected="0">
            <x v="107"/>
          </reference>
        </references>
      </pivotArea>
    </chartFormat>
    <chartFormat chart="2" format="184" series="1">
      <pivotArea type="data" outline="0" fieldPosition="0">
        <references count="2">
          <reference field="4294967294" count="1" selected="0">
            <x v="0"/>
          </reference>
          <reference field="1" count="1" selected="0">
            <x v="65"/>
          </reference>
        </references>
      </pivotArea>
    </chartFormat>
    <chartFormat chart="2" format="185" series="1">
      <pivotArea type="data" outline="0" fieldPosition="0">
        <references count="2">
          <reference field="4294967294" count="1" selected="0">
            <x v="0"/>
          </reference>
          <reference field="1" count="1" selected="0">
            <x v="64"/>
          </reference>
        </references>
      </pivotArea>
    </chartFormat>
    <chartFormat chart="2" format="186" series="1">
      <pivotArea type="data" outline="0" fieldPosition="0">
        <references count="2">
          <reference field="4294967294" count="1" selected="0">
            <x v="0"/>
          </reference>
          <reference field="1" count="1" selected="0">
            <x v="57"/>
          </reference>
        </references>
      </pivotArea>
    </chartFormat>
    <chartFormat chart="2" format="187" series="1">
      <pivotArea type="data" outline="0" fieldPosition="0">
        <references count="2">
          <reference field="4294967294" count="1" selected="0">
            <x v="0"/>
          </reference>
          <reference field="1" count="1" selected="0">
            <x v="25"/>
          </reference>
        </references>
      </pivotArea>
    </chartFormat>
    <chartFormat chart="2" format="188" series="1">
      <pivotArea type="data" outline="0" fieldPosition="0">
        <references count="2">
          <reference field="4294967294" count="1" selected="0">
            <x v="0"/>
          </reference>
          <reference field="1" count="1" selected="0">
            <x v="24"/>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20" series="1">
      <pivotArea type="data" outline="0" fieldPosition="0">
        <references count="2">
          <reference field="4294967294" count="1" selected="0">
            <x v="0"/>
          </reference>
          <reference field="1" count="1" selected="0">
            <x v="24"/>
          </reference>
        </references>
      </pivotArea>
    </chartFormat>
    <chartFormat chart="45" format="21" series="1">
      <pivotArea type="data" outline="0" fieldPosition="0">
        <references count="2">
          <reference field="4294967294" count="1" selected="0">
            <x v="0"/>
          </reference>
          <reference field="1" count="1" selected="0">
            <x v="25"/>
          </reference>
        </references>
      </pivotArea>
    </chartFormat>
    <chartFormat chart="45" format="22" series="1">
      <pivotArea type="data" outline="0" fieldPosition="0">
        <references count="2">
          <reference field="4294967294" count="1" selected="0">
            <x v="0"/>
          </reference>
          <reference field="1" count="1" selected="0">
            <x v="57"/>
          </reference>
        </references>
      </pivotArea>
    </chartFormat>
    <chartFormat chart="45" format="23" series="1">
      <pivotArea type="data" outline="0" fieldPosition="0">
        <references count="2">
          <reference field="4294967294" count="1" selected="0">
            <x v="0"/>
          </reference>
          <reference field="1" count="1" selected="0">
            <x v="64"/>
          </reference>
        </references>
      </pivotArea>
    </chartFormat>
    <chartFormat chart="45" format="24" series="1">
      <pivotArea type="data" outline="0" fieldPosition="0">
        <references count="2">
          <reference field="4294967294" count="1" selected="0">
            <x v="0"/>
          </reference>
          <reference field="1" count="1" selected="0">
            <x v="65"/>
          </reference>
        </references>
      </pivotArea>
    </chartFormat>
    <chartFormat chart="45" format="25" series="1">
      <pivotArea type="data" outline="0" fieldPosition="0">
        <references count="2">
          <reference field="4294967294" count="1" selected="0">
            <x v="0"/>
          </reference>
          <reference field="1" count="1" selected="0">
            <x v="107"/>
          </reference>
        </references>
      </pivotArea>
    </chartFormat>
    <chartFormat chart="45" format="26" series="1">
      <pivotArea type="data" outline="0" fieldPosition="0">
        <references count="2">
          <reference field="4294967294" count="1" selected="0">
            <x v="0"/>
          </reference>
          <reference field="1" count="1" selected="0">
            <x v="122"/>
          </reference>
        </references>
      </pivotArea>
    </chartFormat>
    <chartFormat chart="45" format="27" series="1">
      <pivotArea type="data" outline="0" fieldPosition="0">
        <references count="2">
          <reference field="4294967294" count="1" selected="0">
            <x v="0"/>
          </reference>
          <reference field="1" count="1" selected="0">
            <x v="130"/>
          </reference>
        </references>
      </pivotArea>
    </chartFormat>
    <chartFormat chart="45" format="28" series="1">
      <pivotArea type="data" outline="0" fieldPosition="0">
        <references count="2">
          <reference field="4294967294" count="1" selected="0">
            <x v="0"/>
          </reference>
          <reference field="1" count="1" selected="0">
            <x v="143"/>
          </reference>
        </references>
      </pivotArea>
    </chartFormat>
    <chartFormat chart="45" format="29" series="1">
      <pivotArea type="data" outline="0" fieldPosition="0">
        <references count="2">
          <reference field="4294967294" count="1" selected="0">
            <x v="0"/>
          </reference>
          <reference field="1" count="1" selected="0">
            <x v="162"/>
          </reference>
        </references>
      </pivotArea>
    </chartFormat>
    <chartFormat chart="45" format="30" series="1">
      <pivotArea type="data" outline="0" fieldPosition="0">
        <references count="2">
          <reference field="4294967294" count="1" selected="0">
            <x v="0"/>
          </reference>
          <reference field="1" count="1" selected="0">
            <x v="161"/>
          </reference>
        </references>
      </pivotArea>
    </chartFormat>
    <chartFormat chart="45" format="31" series="1">
      <pivotArea type="data" outline="0" fieldPosition="0">
        <references count="2">
          <reference field="4294967294" count="1" selected="0">
            <x v="0"/>
          </reference>
          <reference field="1" count="1" selected="0">
            <x v="166"/>
          </reference>
        </references>
      </pivotArea>
    </chartFormat>
    <chartFormat chart="45" format="32" series="1">
      <pivotArea type="data" outline="0" fieldPosition="0">
        <references count="2">
          <reference field="4294967294" count="1" selected="0">
            <x v="0"/>
          </reference>
          <reference field="1" count="1" selected="0">
            <x v="1"/>
          </reference>
        </references>
      </pivotArea>
    </chartFormat>
    <chartFormat chart="45" format="33" series="1">
      <pivotArea type="data" outline="0" fieldPosition="0">
        <references count="2">
          <reference field="4294967294" count="1" selected="0">
            <x v="0"/>
          </reference>
          <reference field="1" count="1" selected="0">
            <x v="2"/>
          </reference>
        </references>
      </pivotArea>
    </chartFormat>
    <chartFormat chart="45" format="34" series="1">
      <pivotArea type="data" outline="0" fieldPosition="0">
        <references count="2">
          <reference field="4294967294" count="1" selected="0">
            <x v="0"/>
          </reference>
          <reference field="1" count="1" selected="0">
            <x v="3"/>
          </reference>
        </references>
      </pivotArea>
    </chartFormat>
    <chartFormat chart="45" format="35" series="1">
      <pivotArea type="data" outline="0" fieldPosition="0">
        <references count="2">
          <reference field="4294967294" count="1" selected="0">
            <x v="0"/>
          </reference>
          <reference field="1" count="1" selected="0">
            <x v="4"/>
          </reference>
        </references>
      </pivotArea>
    </chartFormat>
    <chartFormat chart="45" format="36" series="1">
      <pivotArea type="data" outline="0" fieldPosition="0">
        <references count="2">
          <reference field="4294967294" count="1" selected="0">
            <x v="0"/>
          </reference>
          <reference field="1" count="1" selected="0">
            <x v="5"/>
          </reference>
        </references>
      </pivotArea>
    </chartFormat>
    <chartFormat chart="45" format="37" series="1">
      <pivotArea type="data" outline="0" fieldPosition="0">
        <references count="2">
          <reference field="4294967294" count="1" selected="0">
            <x v="0"/>
          </reference>
          <reference field="1" count="1" selected="0">
            <x v="6"/>
          </reference>
        </references>
      </pivotArea>
    </chartFormat>
    <chartFormat chart="45" format="38" series="1">
      <pivotArea type="data" outline="0" fieldPosition="0">
        <references count="2">
          <reference field="4294967294" count="1" selected="0">
            <x v="0"/>
          </reference>
          <reference field="1" count="1" selected="0">
            <x v="7"/>
          </reference>
        </references>
      </pivotArea>
    </chartFormat>
    <chartFormat chart="45" format="39" series="1">
      <pivotArea type="data" outline="0" fieldPosition="0">
        <references count="2">
          <reference field="4294967294" count="1" selected="0">
            <x v="0"/>
          </reference>
          <reference field="1" count="1" selected="0">
            <x v="8"/>
          </reference>
        </references>
      </pivotArea>
    </chartFormat>
    <chartFormat chart="45" format="40" series="1">
      <pivotArea type="data" outline="0" fieldPosition="0">
        <references count="2">
          <reference field="4294967294" count="1" selected="0">
            <x v="0"/>
          </reference>
          <reference field="1" count="1" selected="0">
            <x v="9"/>
          </reference>
        </references>
      </pivotArea>
    </chartFormat>
    <chartFormat chart="45" format="41" series="1">
      <pivotArea type="data" outline="0" fieldPosition="0">
        <references count="2">
          <reference field="4294967294" count="1" selected="0">
            <x v="0"/>
          </reference>
          <reference field="1" count="1" selected="0">
            <x v="10"/>
          </reference>
        </references>
      </pivotArea>
    </chartFormat>
    <chartFormat chart="45" format="42" series="1">
      <pivotArea type="data" outline="0" fieldPosition="0">
        <references count="2">
          <reference field="4294967294" count="1" selected="0">
            <x v="0"/>
          </reference>
          <reference field="1" count="1" selected="0">
            <x v="11"/>
          </reference>
        </references>
      </pivotArea>
    </chartFormat>
    <chartFormat chart="45" format="43" series="1">
      <pivotArea type="data" outline="0" fieldPosition="0">
        <references count="2">
          <reference field="4294967294" count="1" selected="0">
            <x v="0"/>
          </reference>
          <reference field="1" count="1" selected="0">
            <x v="12"/>
          </reference>
        </references>
      </pivotArea>
    </chartFormat>
    <chartFormat chart="45" format="44" series="1">
      <pivotArea type="data" outline="0" fieldPosition="0">
        <references count="2">
          <reference field="4294967294" count="1" selected="0">
            <x v="0"/>
          </reference>
          <reference field="1" count="1" selected="0">
            <x v="13"/>
          </reference>
        </references>
      </pivotArea>
    </chartFormat>
    <chartFormat chart="45" format="45" series="1">
      <pivotArea type="data" outline="0" fieldPosition="0">
        <references count="2">
          <reference field="4294967294" count="1" selected="0">
            <x v="0"/>
          </reference>
          <reference field="1" count="1" selected="0">
            <x v="14"/>
          </reference>
        </references>
      </pivotArea>
    </chartFormat>
    <chartFormat chart="45" format="46" series="1">
      <pivotArea type="data" outline="0" fieldPosition="0">
        <references count="2">
          <reference field="4294967294" count="1" selected="0">
            <x v="0"/>
          </reference>
          <reference field="1" count="1" selected="0">
            <x v="15"/>
          </reference>
        </references>
      </pivotArea>
    </chartFormat>
    <chartFormat chart="45" format="47" series="1">
      <pivotArea type="data" outline="0" fieldPosition="0">
        <references count="2">
          <reference field="4294967294" count="1" selected="0">
            <x v="0"/>
          </reference>
          <reference field="1" count="1" selected="0">
            <x v="17"/>
          </reference>
        </references>
      </pivotArea>
    </chartFormat>
    <chartFormat chart="45" format="48" series="1">
      <pivotArea type="data" outline="0" fieldPosition="0">
        <references count="2">
          <reference field="4294967294" count="1" selected="0">
            <x v="0"/>
          </reference>
          <reference field="1" count="1" selected="0">
            <x v="18"/>
          </reference>
        </references>
      </pivotArea>
    </chartFormat>
    <chartFormat chart="45" format="49" series="1">
      <pivotArea type="data" outline="0" fieldPosition="0">
        <references count="2">
          <reference field="4294967294" count="1" selected="0">
            <x v="0"/>
          </reference>
          <reference field="1" count="1" selected="0">
            <x v="19"/>
          </reference>
        </references>
      </pivotArea>
    </chartFormat>
    <chartFormat chart="45" format="50" series="1">
      <pivotArea type="data" outline="0" fieldPosition="0">
        <references count="2">
          <reference field="4294967294" count="1" selected="0">
            <x v="0"/>
          </reference>
          <reference field="1" count="1" selected="0">
            <x v="20"/>
          </reference>
        </references>
      </pivotArea>
    </chartFormat>
    <chartFormat chart="45" format="51" series="1">
      <pivotArea type="data" outline="0" fieldPosition="0">
        <references count="2">
          <reference field="4294967294" count="1" selected="0">
            <x v="0"/>
          </reference>
          <reference field="1" count="1" selected="0">
            <x v="21"/>
          </reference>
        </references>
      </pivotArea>
    </chartFormat>
    <chartFormat chart="45" format="52" series="1">
      <pivotArea type="data" outline="0" fieldPosition="0">
        <references count="2">
          <reference field="4294967294" count="1" selected="0">
            <x v="0"/>
          </reference>
          <reference field="1" count="1" selected="0">
            <x v="23"/>
          </reference>
        </references>
      </pivotArea>
    </chartFormat>
    <chartFormat chart="45" format="53" series="1">
      <pivotArea type="data" outline="0" fieldPosition="0">
        <references count="2">
          <reference field="4294967294" count="1" selected="0">
            <x v="0"/>
          </reference>
          <reference field="1" count="1" selected="0">
            <x v="28"/>
          </reference>
        </references>
      </pivotArea>
    </chartFormat>
    <chartFormat chart="45" format="54" series="1">
      <pivotArea type="data" outline="0" fieldPosition="0">
        <references count="2">
          <reference field="4294967294" count="1" selected="0">
            <x v="0"/>
          </reference>
          <reference field="1" count="1" selected="0">
            <x v="29"/>
          </reference>
        </references>
      </pivotArea>
    </chartFormat>
    <chartFormat chart="45" format="55" series="1">
      <pivotArea type="data" outline="0" fieldPosition="0">
        <references count="2">
          <reference field="4294967294" count="1" selected="0">
            <x v="0"/>
          </reference>
          <reference field="1" count="1" selected="0">
            <x v="30"/>
          </reference>
        </references>
      </pivotArea>
    </chartFormat>
    <chartFormat chart="45" format="56" series="1">
      <pivotArea type="data" outline="0" fieldPosition="0">
        <references count="2">
          <reference field="4294967294" count="1" selected="0">
            <x v="0"/>
          </reference>
          <reference field="1" count="1" selected="0">
            <x v="31"/>
          </reference>
        </references>
      </pivotArea>
    </chartFormat>
    <chartFormat chart="45" format="57" series="1">
      <pivotArea type="data" outline="0" fieldPosition="0">
        <references count="2">
          <reference field="4294967294" count="1" selected="0">
            <x v="0"/>
          </reference>
          <reference field="1" count="1" selected="0">
            <x v="32"/>
          </reference>
        </references>
      </pivotArea>
    </chartFormat>
    <chartFormat chart="45" format="58" series="1">
      <pivotArea type="data" outline="0" fieldPosition="0">
        <references count="2">
          <reference field="4294967294" count="1" selected="0">
            <x v="0"/>
          </reference>
          <reference field="1" count="1" selected="0">
            <x v="33"/>
          </reference>
        </references>
      </pivotArea>
    </chartFormat>
    <chartFormat chart="45" format="59" series="1">
      <pivotArea type="data" outline="0" fieldPosition="0">
        <references count="2">
          <reference field="4294967294" count="1" selected="0">
            <x v="0"/>
          </reference>
          <reference field="1" count="1" selected="0">
            <x v="35"/>
          </reference>
        </references>
      </pivotArea>
    </chartFormat>
    <chartFormat chart="45" format="60" series="1">
      <pivotArea type="data" outline="0" fieldPosition="0">
        <references count="2">
          <reference field="4294967294" count="1" selected="0">
            <x v="0"/>
          </reference>
          <reference field="1" count="1" selected="0">
            <x v="36"/>
          </reference>
        </references>
      </pivotArea>
    </chartFormat>
    <chartFormat chart="45" format="61" series="1">
      <pivotArea type="data" outline="0" fieldPosition="0">
        <references count="2">
          <reference field="4294967294" count="1" selected="0">
            <x v="0"/>
          </reference>
          <reference field="1" count="1" selected="0">
            <x v="37"/>
          </reference>
        </references>
      </pivotArea>
    </chartFormat>
    <chartFormat chart="45" format="62" series="1">
      <pivotArea type="data" outline="0" fieldPosition="0">
        <references count="2">
          <reference field="4294967294" count="1" selected="0">
            <x v="0"/>
          </reference>
          <reference field="1" count="1" selected="0">
            <x v="38"/>
          </reference>
        </references>
      </pivotArea>
    </chartFormat>
    <chartFormat chart="45" format="63" series="1">
      <pivotArea type="data" outline="0" fieldPosition="0">
        <references count="2">
          <reference field="4294967294" count="1" selected="0">
            <x v="0"/>
          </reference>
          <reference field="1" count="1" selected="0">
            <x v="39"/>
          </reference>
        </references>
      </pivotArea>
    </chartFormat>
    <chartFormat chart="45" format="64" series="1">
      <pivotArea type="data" outline="0" fieldPosition="0">
        <references count="2">
          <reference field="4294967294" count="1" selected="0">
            <x v="0"/>
          </reference>
          <reference field="1" count="1" selected="0">
            <x v="40"/>
          </reference>
        </references>
      </pivotArea>
    </chartFormat>
    <chartFormat chart="45" format="65" series="1">
      <pivotArea type="data" outline="0" fieldPosition="0">
        <references count="2">
          <reference field="4294967294" count="1" selected="0">
            <x v="0"/>
          </reference>
          <reference field="1" count="1" selected="0">
            <x v="41"/>
          </reference>
        </references>
      </pivotArea>
    </chartFormat>
    <chartFormat chart="45" format="66" series="1">
      <pivotArea type="data" outline="0" fieldPosition="0">
        <references count="2">
          <reference field="4294967294" count="1" selected="0">
            <x v="0"/>
          </reference>
          <reference field="1" count="1" selected="0">
            <x v="42"/>
          </reference>
        </references>
      </pivotArea>
    </chartFormat>
    <chartFormat chart="45" format="67" series="1">
      <pivotArea type="data" outline="0" fieldPosition="0">
        <references count="2">
          <reference field="4294967294" count="1" selected="0">
            <x v="0"/>
          </reference>
          <reference field="1" count="1" selected="0">
            <x v="43"/>
          </reference>
        </references>
      </pivotArea>
    </chartFormat>
    <chartFormat chart="45" format="68" series="1">
      <pivotArea type="data" outline="0" fieldPosition="0">
        <references count="2">
          <reference field="4294967294" count="1" selected="0">
            <x v="0"/>
          </reference>
          <reference field="1" count="1" selected="0">
            <x v="44"/>
          </reference>
        </references>
      </pivotArea>
    </chartFormat>
    <chartFormat chart="45" format="69" series="1">
      <pivotArea type="data" outline="0" fieldPosition="0">
        <references count="2">
          <reference field="4294967294" count="1" selected="0">
            <x v="0"/>
          </reference>
          <reference field="1" count="1" selected="0">
            <x v="45"/>
          </reference>
        </references>
      </pivotArea>
    </chartFormat>
    <chartFormat chart="45" format="70" series="1">
      <pivotArea type="data" outline="0" fieldPosition="0">
        <references count="2">
          <reference field="4294967294" count="1" selected="0">
            <x v="0"/>
          </reference>
          <reference field="1" count="1" selected="0">
            <x v="46"/>
          </reference>
        </references>
      </pivotArea>
    </chartFormat>
    <chartFormat chart="45" format="71" series="1">
      <pivotArea type="data" outline="0" fieldPosition="0">
        <references count="2">
          <reference field="4294967294" count="1" selected="0">
            <x v="0"/>
          </reference>
          <reference field="1" count="1" selected="0">
            <x v="48"/>
          </reference>
        </references>
      </pivotArea>
    </chartFormat>
    <chartFormat chart="45" format="72" series="1">
      <pivotArea type="data" outline="0" fieldPosition="0">
        <references count="2">
          <reference field="4294967294" count="1" selected="0">
            <x v="0"/>
          </reference>
          <reference field="1" count="1" selected="0">
            <x v="49"/>
          </reference>
        </references>
      </pivotArea>
    </chartFormat>
    <chartFormat chart="45" format="73" series="1">
      <pivotArea type="data" outline="0" fieldPosition="0">
        <references count="2">
          <reference field="4294967294" count="1" selected="0">
            <x v="0"/>
          </reference>
          <reference field="1" count="1" selected="0">
            <x v="50"/>
          </reference>
        </references>
      </pivotArea>
    </chartFormat>
    <chartFormat chart="45" format="74" series="1">
      <pivotArea type="data" outline="0" fieldPosition="0">
        <references count="2">
          <reference field="4294967294" count="1" selected="0">
            <x v="0"/>
          </reference>
          <reference field="1" count="1" selected="0">
            <x v="51"/>
          </reference>
        </references>
      </pivotArea>
    </chartFormat>
    <chartFormat chart="45" format="75" series="1">
      <pivotArea type="data" outline="0" fieldPosition="0">
        <references count="2">
          <reference field="4294967294" count="1" selected="0">
            <x v="0"/>
          </reference>
          <reference field="1" count="1" selected="0">
            <x v="52"/>
          </reference>
        </references>
      </pivotArea>
    </chartFormat>
    <chartFormat chart="45" format="76" series="1">
      <pivotArea type="data" outline="0" fieldPosition="0">
        <references count="2">
          <reference field="4294967294" count="1" selected="0">
            <x v="0"/>
          </reference>
          <reference field="1" count="1" selected="0">
            <x v="53"/>
          </reference>
        </references>
      </pivotArea>
    </chartFormat>
    <chartFormat chart="45" format="77" series="1">
      <pivotArea type="data" outline="0" fieldPosition="0">
        <references count="2">
          <reference field="4294967294" count="1" selected="0">
            <x v="0"/>
          </reference>
          <reference field="1" count="1" selected="0">
            <x v="54"/>
          </reference>
        </references>
      </pivotArea>
    </chartFormat>
    <chartFormat chart="45" format="78" series="1">
      <pivotArea type="data" outline="0" fieldPosition="0">
        <references count="2">
          <reference field="4294967294" count="1" selected="0">
            <x v="0"/>
          </reference>
          <reference field="1" count="1" selected="0">
            <x v="55"/>
          </reference>
        </references>
      </pivotArea>
    </chartFormat>
    <chartFormat chart="45" format="79" series="1">
      <pivotArea type="data" outline="0" fieldPosition="0">
        <references count="2">
          <reference field="4294967294" count="1" selected="0">
            <x v="0"/>
          </reference>
          <reference field="1" count="1" selected="0">
            <x v="60"/>
          </reference>
        </references>
      </pivotArea>
    </chartFormat>
    <chartFormat chart="45" format="80" series="1">
      <pivotArea type="data" outline="0" fieldPosition="0">
        <references count="2">
          <reference field="4294967294" count="1" selected="0">
            <x v="0"/>
          </reference>
          <reference field="1" count="1" selected="0">
            <x v="61"/>
          </reference>
        </references>
      </pivotArea>
    </chartFormat>
    <chartFormat chart="45" format="81" series="1">
      <pivotArea type="data" outline="0" fieldPosition="0">
        <references count="2">
          <reference field="4294967294" count="1" selected="0">
            <x v="0"/>
          </reference>
          <reference field="1" count="1" selected="0">
            <x v="62"/>
          </reference>
        </references>
      </pivotArea>
    </chartFormat>
    <chartFormat chart="45" format="82" series="1">
      <pivotArea type="data" outline="0" fieldPosition="0">
        <references count="2">
          <reference field="4294967294" count="1" selected="0">
            <x v="0"/>
          </reference>
          <reference field="1" count="1" selected="0">
            <x v="63"/>
          </reference>
        </references>
      </pivotArea>
    </chartFormat>
    <chartFormat chart="45" format="83" series="1">
      <pivotArea type="data" outline="0" fieldPosition="0">
        <references count="2">
          <reference field="4294967294" count="1" selected="0">
            <x v="0"/>
          </reference>
          <reference field="1" count="1" selected="0">
            <x v="66"/>
          </reference>
        </references>
      </pivotArea>
    </chartFormat>
    <chartFormat chart="45" format="84" series="1">
      <pivotArea type="data" outline="0" fieldPosition="0">
        <references count="2">
          <reference field="4294967294" count="1" selected="0">
            <x v="0"/>
          </reference>
          <reference field="1" count="1" selected="0">
            <x v="67"/>
          </reference>
        </references>
      </pivotArea>
    </chartFormat>
    <chartFormat chart="45" format="85" series="1">
      <pivotArea type="data" outline="0" fieldPosition="0">
        <references count="2">
          <reference field="4294967294" count="1" selected="0">
            <x v="0"/>
          </reference>
          <reference field="1" count="1" selected="0">
            <x v="68"/>
          </reference>
        </references>
      </pivotArea>
    </chartFormat>
    <chartFormat chart="45" format="86" series="1">
      <pivotArea type="data" outline="0" fieldPosition="0">
        <references count="2">
          <reference field="4294967294" count="1" selected="0">
            <x v="0"/>
          </reference>
          <reference field="1" count="1" selected="0">
            <x v="69"/>
          </reference>
        </references>
      </pivotArea>
    </chartFormat>
    <chartFormat chart="45" format="87" series="1">
      <pivotArea type="data" outline="0" fieldPosition="0">
        <references count="2">
          <reference field="4294967294" count="1" selected="0">
            <x v="0"/>
          </reference>
          <reference field="1" count="1" selected="0">
            <x v="70"/>
          </reference>
        </references>
      </pivotArea>
    </chartFormat>
    <chartFormat chart="45" format="88" series="1">
      <pivotArea type="data" outline="0" fieldPosition="0">
        <references count="2">
          <reference field="4294967294" count="1" selected="0">
            <x v="0"/>
          </reference>
          <reference field="1" count="1" selected="0">
            <x v="71"/>
          </reference>
        </references>
      </pivotArea>
    </chartFormat>
    <chartFormat chart="45" format="89" series="1">
      <pivotArea type="data" outline="0" fieldPosition="0">
        <references count="2">
          <reference field="4294967294" count="1" selected="0">
            <x v="0"/>
          </reference>
          <reference field="1" count="1" selected="0">
            <x v="72"/>
          </reference>
        </references>
      </pivotArea>
    </chartFormat>
    <chartFormat chart="45" format="90" series="1">
      <pivotArea type="data" outline="0" fieldPosition="0">
        <references count="2">
          <reference field="4294967294" count="1" selected="0">
            <x v="0"/>
          </reference>
          <reference field="1" count="1" selected="0">
            <x v="73"/>
          </reference>
        </references>
      </pivotArea>
    </chartFormat>
    <chartFormat chart="45" format="91" series="1">
      <pivotArea type="data" outline="0" fieldPosition="0">
        <references count="2">
          <reference field="4294967294" count="1" selected="0">
            <x v="0"/>
          </reference>
          <reference field="1" count="1" selected="0">
            <x v="74"/>
          </reference>
        </references>
      </pivotArea>
    </chartFormat>
    <chartFormat chart="45" format="92" series="1">
      <pivotArea type="data" outline="0" fieldPosition="0">
        <references count="2">
          <reference field="4294967294" count="1" selected="0">
            <x v="0"/>
          </reference>
          <reference field="1" count="1" selected="0">
            <x v="75"/>
          </reference>
        </references>
      </pivotArea>
    </chartFormat>
    <chartFormat chart="45" format="93" series="1">
      <pivotArea type="data" outline="0" fieldPosition="0">
        <references count="2">
          <reference field="4294967294" count="1" selected="0">
            <x v="0"/>
          </reference>
          <reference field="1" count="1" selected="0">
            <x v="76"/>
          </reference>
        </references>
      </pivotArea>
    </chartFormat>
    <chartFormat chart="45" format="94" series="1">
      <pivotArea type="data" outline="0" fieldPosition="0">
        <references count="2">
          <reference field="4294967294" count="1" selected="0">
            <x v="0"/>
          </reference>
          <reference field="1" count="1" selected="0">
            <x v="77"/>
          </reference>
        </references>
      </pivotArea>
    </chartFormat>
    <chartFormat chart="45" format="95" series="1">
      <pivotArea type="data" outline="0" fieldPosition="0">
        <references count="2">
          <reference field="4294967294" count="1" selected="0">
            <x v="0"/>
          </reference>
          <reference field="1" count="1" selected="0">
            <x v="78"/>
          </reference>
        </references>
      </pivotArea>
    </chartFormat>
    <chartFormat chart="45" format="96" series="1">
      <pivotArea type="data" outline="0" fieldPosition="0">
        <references count="2">
          <reference field="4294967294" count="1" selected="0">
            <x v="0"/>
          </reference>
          <reference field="1" count="1" selected="0">
            <x v="79"/>
          </reference>
        </references>
      </pivotArea>
    </chartFormat>
    <chartFormat chart="45" format="97" series="1">
      <pivotArea type="data" outline="0" fieldPosition="0">
        <references count="2">
          <reference field="4294967294" count="1" selected="0">
            <x v="0"/>
          </reference>
          <reference field="1" count="1" selected="0">
            <x v="80"/>
          </reference>
        </references>
      </pivotArea>
    </chartFormat>
    <chartFormat chart="45" format="98" series="1">
      <pivotArea type="data" outline="0" fieldPosition="0">
        <references count="2">
          <reference field="4294967294" count="1" selected="0">
            <x v="0"/>
          </reference>
          <reference field="1" count="1" selected="0">
            <x v="81"/>
          </reference>
        </references>
      </pivotArea>
    </chartFormat>
    <chartFormat chart="45" format="99" series="1">
      <pivotArea type="data" outline="0" fieldPosition="0">
        <references count="2">
          <reference field="4294967294" count="1" selected="0">
            <x v="0"/>
          </reference>
          <reference field="1" count="1" selected="0">
            <x v="82"/>
          </reference>
        </references>
      </pivotArea>
    </chartFormat>
    <chartFormat chart="45" format="100" series="1">
      <pivotArea type="data" outline="0" fieldPosition="0">
        <references count="2">
          <reference field="4294967294" count="1" selected="0">
            <x v="0"/>
          </reference>
          <reference field="1" count="1" selected="0">
            <x v="83"/>
          </reference>
        </references>
      </pivotArea>
    </chartFormat>
    <chartFormat chart="45" format="101" series="1">
      <pivotArea type="data" outline="0" fieldPosition="0">
        <references count="2">
          <reference field="4294967294" count="1" selected="0">
            <x v="0"/>
          </reference>
          <reference field="1" count="1" selected="0">
            <x v="84"/>
          </reference>
        </references>
      </pivotArea>
    </chartFormat>
    <chartFormat chart="45" format="102" series="1">
      <pivotArea type="data" outline="0" fieldPosition="0">
        <references count="2">
          <reference field="4294967294" count="1" selected="0">
            <x v="0"/>
          </reference>
          <reference field="1" count="1" selected="0">
            <x v="85"/>
          </reference>
        </references>
      </pivotArea>
    </chartFormat>
    <chartFormat chart="45" format="103" series="1">
      <pivotArea type="data" outline="0" fieldPosition="0">
        <references count="2">
          <reference field="4294967294" count="1" selected="0">
            <x v="0"/>
          </reference>
          <reference field="1" count="1" selected="0">
            <x v="86"/>
          </reference>
        </references>
      </pivotArea>
    </chartFormat>
    <chartFormat chart="45" format="104" series="1">
      <pivotArea type="data" outline="0" fieldPosition="0">
        <references count="2">
          <reference field="4294967294" count="1" selected="0">
            <x v="0"/>
          </reference>
          <reference field="1" count="1" selected="0">
            <x v="87"/>
          </reference>
        </references>
      </pivotArea>
    </chartFormat>
    <chartFormat chart="45" format="105" series="1">
      <pivotArea type="data" outline="0" fieldPosition="0">
        <references count="2">
          <reference field="4294967294" count="1" selected="0">
            <x v="0"/>
          </reference>
          <reference field="1" count="1" selected="0">
            <x v="88"/>
          </reference>
        </references>
      </pivotArea>
    </chartFormat>
    <chartFormat chart="45" format="106" series="1">
      <pivotArea type="data" outline="0" fieldPosition="0">
        <references count="2">
          <reference field="4294967294" count="1" selected="0">
            <x v="0"/>
          </reference>
          <reference field="1" count="1" selected="0">
            <x v="89"/>
          </reference>
        </references>
      </pivotArea>
    </chartFormat>
    <chartFormat chart="45" format="107" series="1">
      <pivotArea type="data" outline="0" fieldPosition="0">
        <references count="2">
          <reference field="4294967294" count="1" selected="0">
            <x v="0"/>
          </reference>
          <reference field="1" count="1" selected="0">
            <x v="91"/>
          </reference>
        </references>
      </pivotArea>
    </chartFormat>
    <chartFormat chart="45" format="108" series="1">
      <pivotArea type="data" outline="0" fieldPosition="0">
        <references count="2">
          <reference field="4294967294" count="1" selected="0">
            <x v="0"/>
          </reference>
          <reference field="1" count="1" selected="0">
            <x v="92"/>
          </reference>
        </references>
      </pivotArea>
    </chartFormat>
    <chartFormat chart="45" format="109" series="1">
      <pivotArea type="data" outline="0" fieldPosition="0">
        <references count="2">
          <reference field="4294967294" count="1" selected="0">
            <x v="0"/>
          </reference>
          <reference field="1" count="1" selected="0">
            <x v="93"/>
          </reference>
        </references>
      </pivotArea>
    </chartFormat>
    <chartFormat chart="45" format="110" series="1">
      <pivotArea type="data" outline="0" fieldPosition="0">
        <references count="2">
          <reference field="4294967294" count="1" selected="0">
            <x v="0"/>
          </reference>
          <reference field="1" count="1" selected="0">
            <x v="94"/>
          </reference>
        </references>
      </pivotArea>
    </chartFormat>
    <chartFormat chart="45" format="111" series="1">
      <pivotArea type="data" outline="0" fieldPosition="0">
        <references count="2">
          <reference field="4294967294" count="1" selected="0">
            <x v="0"/>
          </reference>
          <reference field="1" count="1" selected="0">
            <x v="95"/>
          </reference>
        </references>
      </pivotArea>
    </chartFormat>
    <chartFormat chart="45" format="112" series="1">
      <pivotArea type="data" outline="0" fieldPosition="0">
        <references count="2">
          <reference field="4294967294" count="1" selected="0">
            <x v="0"/>
          </reference>
          <reference field="1" count="1" selected="0">
            <x v="96"/>
          </reference>
        </references>
      </pivotArea>
    </chartFormat>
    <chartFormat chart="45" format="113" series="1">
      <pivotArea type="data" outline="0" fieldPosition="0">
        <references count="2">
          <reference field="4294967294" count="1" selected="0">
            <x v="0"/>
          </reference>
          <reference field="1" count="1" selected="0">
            <x v="97"/>
          </reference>
        </references>
      </pivotArea>
    </chartFormat>
    <chartFormat chart="45" format="114" series="1">
      <pivotArea type="data" outline="0" fieldPosition="0">
        <references count="2">
          <reference field="4294967294" count="1" selected="0">
            <x v="0"/>
          </reference>
          <reference field="1" count="1" selected="0">
            <x v="98"/>
          </reference>
        </references>
      </pivotArea>
    </chartFormat>
    <chartFormat chart="45" format="115" series="1">
      <pivotArea type="data" outline="0" fieldPosition="0">
        <references count="2">
          <reference field="4294967294" count="1" selected="0">
            <x v="0"/>
          </reference>
          <reference field="1" count="1" selected="0">
            <x v="99"/>
          </reference>
        </references>
      </pivotArea>
    </chartFormat>
    <chartFormat chart="45" format="116" series="1">
      <pivotArea type="data" outline="0" fieldPosition="0">
        <references count="2">
          <reference field="4294967294" count="1" selected="0">
            <x v="0"/>
          </reference>
          <reference field="1" count="1" selected="0">
            <x v="100"/>
          </reference>
        </references>
      </pivotArea>
    </chartFormat>
    <chartFormat chart="45" format="117" series="1">
      <pivotArea type="data" outline="0" fieldPosition="0">
        <references count="2">
          <reference field="4294967294" count="1" selected="0">
            <x v="0"/>
          </reference>
          <reference field="1" count="1" selected="0">
            <x v="101"/>
          </reference>
        </references>
      </pivotArea>
    </chartFormat>
    <chartFormat chart="45" format="118" series="1">
      <pivotArea type="data" outline="0" fieldPosition="0">
        <references count="2">
          <reference field="4294967294" count="1" selected="0">
            <x v="0"/>
          </reference>
          <reference field="1" count="1" selected="0">
            <x v="102"/>
          </reference>
        </references>
      </pivotArea>
    </chartFormat>
    <chartFormat chart="45" format="119" series="1">
      <pivotArea type="data" outline="0" fieldPosition="0">
        <references count="2">
          <reference field="4294967294" count="1" selected="0">
            <x v="0"/>
          </reference>
          <reference field="1" count="1" selected="0">
            <x v="103"/>
          </reference>
        </references>
      </pivotArea>
    </chartFormat>
    <chartFormat chart="45" format="120" series="1">
      <pivotArea type="data" outline="0" fieldPosition="0">
        <references count="2">
          <reference field="4294967294" count="1" selected="0">
            <x v="0"/>
          </reference>
          <reference field="1" count="1" selected="0">
            <x v="104"/>
          </reference>
        </references>
      </pivotArea>
    </chartFormat>
    <chartFormat chart="45" format="121" series="1">
      <pivotArea type="data" outline="0" fieldPosition="0">
        <references count="2">
          <reference field="4294967294" count="1" selected="0">
            <x v="0"/>
          </reference>
          <reference field="1" count="1" selected="0">
            <x v="105"/>
          </reference>
        </references>
      </pivotArea>
    </chartFormat>
    <chartFormat chart="45" format="122" series="1">
      <pivotArea type="data" outline="0" fieldPosition="0">
        <references count="2">
          <reference field="4294967294" count="1" selected="0">
            <x v="0"/>
          </reference>
          <reference field="1" count="1" selected="0">
            <x v="106"/>
          </reference>
        </references>
      </pivotArea>
    </chartFormat>
    <chartFormat chart="45" format="123" series="1">
      <pivotArea type="data" outline="0" fieldPosition="0">
        <references count="2">
          <reference field="4294967294" count="1" selected="0">
            <x v="0"/>
          </reference>
          <reference field="1" count="1" selected="0">
            <x v="108"/>
          </reference>
        </references>
      </pivotArea>
    </chartFormat>
    <chartFormat chart="45" format="124" series="1">
      <pivotArea type="data" outline="0" fieldPosition="0">
        <references count="2">
          <reference field="4294967294" count="1" selected="0">
            <x v="0"/>
          </reference>
          <reference field="1" count="1" selected="0">
            <x v="109"/>
          </reference>
        </references>
      </pivotArea>
    </chartFormat>
    <chartFormat chart="45" format="125" series="1">
      <pivotArea type="data" outline="0" fieldPosition="0">
        <references count="2">
          <reference field="4294967294" count="1" selected="0">
            <x v="0"/>
          </reference>
          <reference field="1" count="1" selected="0">
            <x v="111"/>
          </reference>
        </references>
      </pivotArea>
    </chartFormat>
    <chartFormat chart="45" format="126" series="1">
      <pivotArea type="data" outline="0" fieldPosition="0">
        <references count="2">
          <reference field="4294967294" count="1" selected="0">
            <x v="0"/>
          </reference>
          <reference field="1" count="1" selected="0">
            <x v="112"/>
          </reference>
        </references>
      </pivotArea>
    </chartFormat>
    <chartFormat chart="45" format="127" series="1">
      <pivotArea type="data" outline="0" fieldPosition="0">
        <references count="2">
          <reference field="4294967294" count="1" selected="0">
            <x v="0"/>
          </reference>
          <reference field="1" count="1" selected="0">
            <x v="113"/>
          </reference>
        </references>
      </pivotArea>
    </chartFormat>
    <chartFormat chart="45" format="128" series="1">
      <pivotArea type="data" outline="0" fieldPosition="0">
        <references count="2">
          <reference field="4294967294" count="1" selected="0">
            <x v="0"/>
          </reference>
          <reference field="1" count="1" selected="0">
            <x v="114"/>
          </reference>
        </references>
      </pivotArea>
    </chartFormat>
    <chartFormat chart="45" format="129" series="1">
      <pivotArea type="data" outline="0" fieldPosition="0">
        <references count="2">
          <reference field="4294967294" count="1" selected="0">
            <x v="0"/>
          </reference>
          <reference field="1" count="1" selected="0">
            <x v="115"/>
          </reference>
        </references>
      </pivotArea>
    </chartFormat>
    <chartFormat chart="45" format="130" series="1">
      <pivotArea type="data" outline="0" fieldPosition="0">
        <references count="2">
          <reference field="4294967294" count="1" selected="0">
            <x v="0"/>
          </reference>
          <reference field="1" count="1" selected="0">
            <x v="116"/>
          </reference>
        </references>
      </pivotArea>
    </chartFormat>
    <chartFormat chart="45" format="131" series="1">
      <pivotArea type="data" outline="0" fieldPosition="0">
        <references count="2">
          <reference field="4294967294" count="1" selected="0">
            <x v="0"/>
          </reference>
          <reference field="1" count="1" selected="0">
            <x v="117"/>
          </reference>
        </references>
      </pivotArea>
    </chartFormat>
    <chartFormat chart="45" format="132" series="1">
      <pivotArea type="data" outline="0" fieldPosition="0">
        <references count="2">
          <reference field="4294967294" count="1" selected="0">
            <x v="0"/>
          </reference>
          <reference field="1" count="1" selected="0">
            <x v="118"/>
          </reference>
        </references>
      </pivotArea>
    </chartFormat>
    <chartFormat chart="45" format="133" series="1">
      <pivotArea type="data" outline="0" fieldPosition="0">
        <references count="2">
          <reference field="4294967294" count="1" selected="0">
            <x v="0"/>
          </reference>
          <reference field="1" count="1" selected="0">
            <x v="120"/>
          </reference>
        </references>
      </pivotArea>
    </chartFormat>
    <chartFormat chart="45" format="134" series="1">
      <pivotArea type="data" outline="0" fieldPosition="0">
        <references count="2">
          <reference field="4294967294" count="1" selected="0">
            <x v="0"/>
          </reference>
          <reference field="1" count="1" selected="0">
            <x v="121"/>
          </reference>
        </references>
      </pivotArea>
    </chartFormat>
    <chartFormat chart="45" format="135" series="1">
      <pivotArea type="data" outline="0" fieldPosition="0">
        <references count="2">
          <reference field="4294967294" count="1" selected="0">
            <x v="0"/>
          </reference>
          <reference field="1" count="1" selected="0">
            <x v="123"/>
          </reference>
        </references>
      </pivotArea>
    </chartFormat>
    <chartFormat chart="45" format="136" series="1">
      <pivotArea type="data" outline="0" fieldPosition="0">
        <references count="2">
          <reference field="4294967294" count="1" selected="0">
            <x v="0"/>
          </reference>
          <reference field="1" count="1" selected="0">
            <x v="124"/>
          </reference>
        </references>
      </pivotArea>
    </chartFormat>
    <chartFormat chart="45" format="137" series="1">
      <pivotArea type="data" outline="0" fieldPosition="0">
        <references count="2">
          <reference field="4294967294" count="1" selected="0">
            <x v="0"/>
          </reference>
          <reference field="1" count="1" selected="0">
            <x v="125"/>
          </reference>
        </references>
      </pivotArea>
    </chartFormat>
    <chartFormat chart="45" format="138" series="1">
      <pivotArea type="data" outline="0" fieldPosition="0">
        <references count="2">
          <reference field="4294967294" count="1" selected="0">
            <x v="0"/>
          </reference>
          <reference field="1" count="1" selected="0">
            <x v="126"/>
          </reference>
        </references>
      </pivotArea>
    </chartFormat>
    <chartFormat chart="45" format="139" series="1">
      <pivotArea type="data" outline="0" fieldPosition="0">
        <references count="2">
          <reference field="4294967294" count="1" selected="0">
            <x v="0"/>
          </reference>
          <reference field="1" count="1" selected="0">
            <x v="127"/>
          </reference>
        </references>
      </pivotArea>
    </chartFormat>
    <chartFormat chart="45" format="140" series="1">
      <pivotArea type="data" outline="0" fieldPosition="0">
        <references count="2">
          <reference field="4294967294" count="1" selected="0">
            <x v="0"/>
          </reference>
          <reference field="1" count="1" selected="0">
            <x v="128"/>
          </reference>
        </references>
      </pivotArea>
    </chartFormat>
    <chartFormat chart="45" format="141" series="1">
      <pivotArea type="data" outline="0" fieldPosition="0">
        <references count="2">
          <reference field="4294967294" count="1" selected="0">
            <x v="0"/>
          </reference>
          <reference field="1" count="1" selected="0">
            <x v="131"/>
          </reference>
        </references>
      </pivotArea>
    </chartFormat>
    <chartFormat chart="45" format="142" series="1">
      <pivotArea type="data" outline="0" fieldPosition="0">
        <references count="2">
          <reference field="4294967294" count="1" selected="0">
            <x v="0"/>
          </reference>
          <reference field="1" count="1" selected="0">
            <x v="132"/>
          </reference>
        </references>
      </pivotArea>
    </chartFormat>
    <chartFormat chart="45" format="143" series="1">
      <pivotArea type="data" outline="0" fieldPosition="0">
        <references count="2">
          <reference field="4294967294" count="1" selected="0">
            <x v="0"/>
          </reference>
          <reference field="1" count="1" selected="0">
            <x v="133"/>
          </reference>
        </references>
      </pivotArea>
    </chartFormat>
    <chartFormat chart="45" format="144" series="1">
      <pivotArea type="data" outline="0" fieldPosition="0">
        <references count="2">
          <reference field="4294967294" count="1" selected="0">
            <x v="0"/>
          </reference>
          <reference field="1" count="1" selected="0">
            <x v="134"/>
          </reference>
        </references>
      </pivotArea>
    </chartFormat>
    <chartFormat chart="45" format="145" series="1">
      <pivotArea type="data" outline="0" fieldPosition="0">
        <references count="2">
          <reference field="4294967294" count="1" selected="0">
            <x v="0"/>
          </reference>
          <reference field="1" count="1" selected="0">
            <x v="135"/>
          </reference>
        </references>
      </pivotArea>
    </chartFormat>
    <chartFormat chart="45" format="146" series="1">
      <pivotArea type="data" outline="0" fieldPosition="0">
        <references count="2">
          <reference field="4294967294" count="1" selected="0">
            <x v="0"/>
          </reference>
          <reference field="1" count="1" selected="0">
            <x v="136"/>
          </reference>
        </references>
      </pivotArea>
    </chartFormat>
    <chartFormat chart="45" format="147" series="1">
      <pivotArea type="data" outline="0" fieldPosition="0">
        <references count="2">
          <reference field="4294967294" count="1" selected="0">
            <x v="0"/>
          </reference>
          <reference field="1" count="1" selected="0">
            <x v="138"/>
          </reference>
        </references>
      </pivotArea>
    </chartFormat>
    <chartFormat chart="45" format="148" series="1">
      <pivotArea type="data" outline="0" fieldPosition="0">
        <references count="2">
          <reference field="4294967294" count="1" selected="0">
            <x v="0"/>
          </reference>
          <reference field="1" count="1" selected="0">
            <x v="139"/>
          </reference>
        </references>
      </pivotArea>
    </chartFormat>
    <chartFormat chart="45" format="149" series="1">
      <pivotArea type="data" outline="0" fieldPosition="0">
        <references count="2">
          <reference field="4294967294" count="1" selected="0">
            <x v="0"/>
          </reference>
          <reference field="1" count="1" selected="0">
            <x v="140"/>
          </reference>
        </references>
      </pivotArea>
    </chartFormat>
    <chartFormat chart="45" format="150" series="1">
      <pivotArea type="data" outline="0" fieldPosition="0">
        <references count="2">
          <reference field="4294967294" count="1" selected="0">
            <x v="0"/>
          </reference>
          <reference field="1" count="1" selected="0">
            <x v="141"/>
          </reference>
        </references>
      </pivotArea>
    </chartFormat>
    <chartFormat chart="45" format="151" series="1">
      <pivotArea type="data" outline="0" fieldPosition="0">
        <references count="2">
          <reference field="4294967294" count="1" selected="0">
            <x v="0"/>
          </reference>
          <reference field="1" count="1" selected="0">
            <x v="142"/>
          </reference>
        </references>
      </pivotArea>
    </chartFormat>
    <chartFormat chart="45" format="152" series="1">
      <pivotArea type="data" outline="0" fieldPosition="0">
        <references count="2">
          <reference field="4294967294" count="1" selected="0">
            <x v="0"/>
          </reference>
          <reference field="1" count="1" selected="0">
            <x v="144"/>
          </reference>
        </references>
      </pivotArea>
    </chartFormat>
    <chartFormat chart="45" format="153" series="1">
      <pivotArea type="data" outline="0" fieldPosition="0">
        <references count="2">
          <reference field="4294967294" count="1" selected="0">
            <x v="0"/>
          </reference>
          <reference field="1" count="1" selected="0">
            <x v="145"/>
          </reference>
        </references>
      </pivotArea>
    </chartFormat>
    <chartFormat chart="45" format="154" series="1">
      <pivotArea type="data" outline="0" fieldPosition="0">
        <references count="2">
          <reference field="4294967294" count="1" selected="0">
            <x v="0"/>
          </reference>
          <reference field="1" count="1" selected="0">
            <x v="146"/>
          </reference>
        </references>
      </pivotArea>
    </chartFormat>
    <chartFormat chart="45" format="155" series="1">
      <pivotArea type="data" outline="0" fieldPosition="0">
        <references count="2">
          <reference field="4294967294" count="1" selected="0">
            <x v="0"/>
          </reference>
          <reference field="1" count="1" selected="0">
            <x v="147"/>
          </reference>
        </references>
      </pivotArea>
    </chartFormat>
    <chartFormat chart="45" format="156" series="1">
      <pivotArea type="data" outline="0" fieldPosition="0">
        <references count="2">
          <reference field="4294967294" count="1" selected="0">
            <x v="0"/>
          </reference>
          <reference field="1" count="1" selected="0">
            <x v="148"/>
          </reference>
        </references>
      </pivotArea>
    </chartFormat>
    <chartFormat chart="45" format="157" series="1">
      <pivotArea type="data" outline="0" fieldPosition="0">
        <references count="2">
          <reference field="4294967294" count="1" selected="0">
            <x v="0"/>
          </reference>
          <reference field="1" count="1" selected="0">
            <x v="149"/>
          </reference>
        </references>
      </pivotArea>
    </chartFormat>
    <chartFormat chart="45" format="158" series="1">
      <pivotArea type="data" outline="0" fieldPosition="0">
        <references count="2">
          <reference field="4294967294" count="1" selected="0">
            <x v="0"/>
          </reference>
          <reference field="1" count="1" selected="0">
            <x v="150"/>
          </reference>
        </references>
      </pivotArea>
    </chartFormat>
    <chartFormat chart="45" format="159" series="1">
      <pivotArea type="data" outline="0" fieldPosition="0">
        <references count="2">
          <reference field="4294967294" count="1" selected="0">
            <x v="0"/>
          </reference>
          <reference field="1" count="1" selected="0">
            <x v="151"/>
          </reference>
        </references>
      </pivotArea>
    </chartFormat>
    <chartFormat chart="45" format="160" series="1">
      <pivotArea type="data" outline="0" fieldPosition="0">
        <references count="2">
          <reference field="4294967294" count="1" selected="0">
            <x v="0"/>
          </reference>
          <reference field="1" count="1" selected="0">
            <x v="152"/>
          </reference>
        </references>
      </pivotArea>
    </chartFormat>
    <chartFormat chart="45" format="161" series="1">
      <pivotArea type="data" outline="0" fieldPosition="0">
        <references count="2">
          <reference field="4294967294" count="1" selected="0">
            <x v="0"/>
          </reference>
          <reference field="1" count="1" selected="0">
            <x v="153"/>
          </reference>
        </references>
      </pivotArea>
    </chartFormat>
    <chartFormat chart="45" format="162" series="1">
      <pivotArea type="data" outline="0" fieldPosition="0">
        <references count="2">
          <reference field="4294967294" count="1" selected="0">
            <x v="0"/>
          </reference>
          <reference field="1" count="1" selected="0">
            <x v="154"/>
          </reference>
        </references>
      </pivotArea>
    </chartFormat>
    <chartFormat chart="45" format="163" series="1">
      <pivotArea type="data" outline="0" fieldPosition="0">
        <references count="2">
          <reference field="4294967294" count="1" selected="0">
            <x v="0"/>
          </reference>
          <reference field="1" count="1" selected="0">
            <x v="155"/>
          </reference>
        </references>
      </pivotArea>
    </chartFormat>
    <chartFormat chart="45" format="164" series="1">
      <pivotArea type="data" outline="0" fieldPosition="0">
        <references count="2">
          <reference field="4294967294" count="1" selected="0">
            <x v="0"/>
          </reference>
          <reference field="1" count="1" selected="0">
            <x v="156"/>
          </reference>
        </references>
      </pivotArea>
    </chartFormat>
    <chartFormat chart="45" format="165" series="1">
      <pivotArea type="data" outline="0" fieldPosition="0">
        <references count="2">
          <reference field="4294967294" count="1" selected="0">
            <x v="0"/>
          </reference>
          <reference field="1" count="1" selected="0">
            <x v="157"/>
          </reference>
        </references>
      </pivotArea>
    </chartFormat>
    <chartFormat chart="45" format="166" series="1">
      <pivotArea type="data" outline="0" fieldPosition="0">
        <references count="2">
          <reference field="4294967294" count="1" selected="0">
            <x v="0"/>
          </reference>
          <reference field="1" count="1" selected="0">
            <x v="158"/>
          </reference>
        </references>
      </pivotArea>
    </chartFormat>
    <chartFormat chart="45" format="167" series="1">
      <pivotArea type="data" outline="0" fieldPosition="0">
        <references count="2">
          <reference field="4294967294" count="1" selected="0">
            <x v="0"/>
          </reference>
          <reference field="1" count="1" selected="0">
            <x v="159"/>
          </reference>
        </references>
      </pivotArea>
    </chartFormat>
    <chartFormat chart="45" format="168" series="1">
      <pivotArea type="data" outline="0" fieldPosition="0">
        <references count="2">
          <reference field="4294967294" count="1" selected="0">
            <x v="0"/>
          </reference>
          <reference field="1" count="1" selected="0">
            <x v="160"/>
          </reference>
        </references>
      </pivotArea>
    </chartFormat>
    <chartFormat chart="45" format="169" series="1">
      <pivotArea type="data" outline="0" fieldPosition="0">
        <references count="2">
          <reference field="4294967294" count="1" selected="0">
            <x v="0"/>
          </reference>
          <reference field="1" count="1" selected="0">
            <x v="163"/>
          </reference>
        </references>
      </pivotArea>
    </chartFormat>
    <chartFormat chart="45" format="170" series="1">
      <pivotArea type="data" outline="0" fieldPosition="0">
        <references count="2">
          <reference field="4294967294" count="1" selected="0">
            <x v="0"/>
          </reference>
          <reference field="1" count="1" selected="0">
            <x v="164"/>
          </reference>
        </references>
      </pivotArea>
    </chartFormat>
    <chartFormat chart="45" format="171" series="1">
      <pivotArea type="data" outline="0" fieldPosition="0">
        <references count="2">
          <reference field="4294967294" count="1" selected="0">
            <x v="0"/>
          </reference>
          <reference field="1" count="1" selected="0">
            <x v="165"/>
          </reference>
        </references>
      </pivotArea>
    </chartFormat>
    <chartFormat chart="45" format="172" series="1">
      <pivotArea type="data" outline="0" fieldPosition="0">
        <references count="2">
          <reference field="4294967294" count="1" selected="0">
            <x v="0"/>
          </reference>
          <reference field="1" count="1" selected="0">
            <x v="167"/>
          </reference>
        </references>
      </pivotArea>
    </chartFormat>
    <chartFormat chart="45" format="173" series="1">
      <pivotArea type="data" outline="0" fieldPosition="0">
        <references count="2">
          <reference field="4294967294" count="1" selected="0">
            <x v="0"/>
          </reference>
          <reference field="1" count="1" selected="0">
            <x v="168"/>
          </reference>
        </references>
      </pivotArea>
    </chartFormat>
    <chartFormat chart="45" format="174" series="1">
      <pivotArea type="data" outline="0" fieldPosition="0">
        <references count="2">
          <reference field="4294967294" count="1" selected="0">
            <x v="0"/>
          </reference>
          <reference field="1" count="1" selected="0">
            <x v="0"/>
          </reference>
        </references>
      </pivotArea>
    </chartFormat>
    <chartFormat chart="45" format="175" series="1">
      <pivotArea type="data" outline="0" fieldPosition="0">
        <references count="2">
          <reference field="4294967294" count="1" selected="0">
            <x v="0"/>
          </reference>
          <reference field="1" count="1" selected="0">
            <x v="16"/>
          </reference>
        </references>
      </pivotArea>
    </chartFormat>
    <chartFormat chart="45" format="176" series="1">
      <pivotArea type="data" outline="0" fieldPosition="0">
        <references count="2">
          <reference field="4294967294" count="1" selected="0">
            <x v="0"/>
          </reference>
          <reference field="1" count="1" selected="0">
            <x v="22"/>
          </reference>
        </references>
      </pivotArea>
    </chartFormat>
    <chartFormat chart="45" format="177" series="1">
      <pivotArea type="data" outline="0" fieldPosition="0">
        <references count="2">
          <reference field="4294967294" count="1" selected="0">
            <x v="0"/>
          </reference>
          <reference field="1" count="1" selected="0">
            <x v="26"/>
          </reference>
        </references>
      </pivotArea>
    </chartFormat>
    <chartFormat chart="45" format="178" series="1">
      <pivotArea type="data" outline="0" fieldPosition="0">
        <references count="2">
          <reference field="4294967294" count="1" selected="0">
            <x v="0"/>
          </reference>
          <reference field="1" count="1" selected="0">
            <x v="27"/>
          </reference>
        </references>
      </pivotArea>
    </chartFormat>
    <chartFormat chart="45" format="179" series="1">
      <pivotArea type="data" outline="0" fieldPosition="0">
        <references count="2">
          <reference field="4294967294" count="1" selected="0">
            <x v="0"/>
          </reference>
          <reference field="1" count="1" selected="0">
            <x v="34"/>
          </reference>
        </references>
      </pivotArea>
    </chartFormat>
    <chartFormat chart="45" format="180" series="1">
      <pivotArea type="data" outline="0" fieldPosition="0">
        <references count="2">
          <reference field="4294967294" count="1" selected="0">
            <x v="0"/>
          </reference>
          <reference field="1" count="1" selected="0">
            <x v="47"/>
          </reference>
        </references>
      </pivotArea>
    </chartFormat>
    <chartFormat chart="45" format="181" series="1">
      <pivotArea type="data" outline="0" fieldPosition="0">
        <references count="2">
          <reference field="4294967294" count="1" selected="0">
            <x v="0"/>
          </reference>
          <reference field="1" count="1" selected="0">
            <x v="56"/>
          </reference>
        </references>
      </pivotArea>
    </chartFormat>
    <chartFormat chart="45" format="182" series="1">
      <pivotArea type="data" outline="0" fieldPosition="0">
        <references count="2">
          <reference field="4294967294" count="1" selected="0">
            <x v="0"/>
          </reference>
          <reference field="1" count="1" selected="0">
            <x v="58"/>
          </reference>
        </references>
      </pivotArea>
    </chartFormat>
    <chartFormat chart="45" format="183" series="1">
      <pivotArea type="data" outline="0" fieldPosition="0">
        <references count="2">
          <reference field="4294967294" count="1" selected="0">
            <x v="0"/>
          </reference>
          <reference field="1" count="1" selected="0">
            <x v="59"/>
          </reference>
        </references>
      </pivotArea>
    </chartFormat>
    <chartFormat chart="45" format="184" series="1">
      <pivotArea type="data" outline="0" fieldPosition="0">
        <references count="2">
          <reference field="4294967294" count="1" selected="0">
            <x v="0"/>
          </reference>
          <reference field="1" count="1" selected="0">
            <x v="90"/>
          </reference>
        </references>
      </pivotArea>
    </chartFormat>
    <chartFormat chart="45" format="185" series="1">
      <pivotArea type="data" outline="0" fieldPosition="0">
        <references count="2">
          <reference field="4294967294" count="1" selected="0">
            <x v="0"/>
          </reference>
          <reference field="1" count="1" selected="0">
            <x v="110"/>
          </reference>
        </references>
      </pivotArea>
    </chartFormat>
    <chartFormat chart="45" format="186" series="1">
      <pivotArea type="data" outline="0" fieldPosition="0">
        <references count="2">
          <reference field="4294967294" count="1" selected="0">
            <x v="0"/>
          </reference>
          <reference field="1" count="1" selected="0">
            <x v="119"/>
          </reference>
        </references>
      </pivotArea>
    </chartFormat>
    <chartFormat chart="45" format="187" series="1">
      <pivotArea type="data" outline="0" fieldPosition="0">
        <references count="2">
          <reference field="4294967294" count="1" selected="0">
            <x v="0"/>
          </reference>
          <reference field="1" count="1" selected="0">
            <x v="129"/>
          </reference>
        </references>
      </pivotArea>
    </chartFormat>
    <chartFormat chart="45" format="188" series="1">
      <pivotArea type="data" outline="0" fieldPosition="0">
        <references count="2">
          <reference field="4294967294" count="1" selected="0">
            <x v="0"/>
          </reference>
          <reference field="1" count="1" selected="0">
            <x v="137"/>
          </reference>
        </references>
      </pivotArea>
    </chartFormat>
    <chartFormat chart="45" format="18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7" xr16:uid="{3035CC4D-5A3E-4D92-B79B-79EDA4BF3438}" autoFormatId="16" applyNumberFormats="0" applyBorderFormats="0" applyFontFormats="0" applyPatternFormats="0" applyAlignmentFormats="0" applyWidthHeightFormats="0">
  <queryTableRefresh nextId="13" unboundColumnsLeft="1">
    <queryTableFields count="11">
      <queryTableField id="12" dataBound="0" tableColumnId="11"/>
      <queryTableField id="1" name="Country" tableColumnId="1"/>
      <queryTableField id="2" name="Region" tableColumnId="2"/>
      <queryTableField id="3" name="Happiness Rank" tableColumnId="3"/>
      <queryTableField id="4" name="Happiness Score" tableColumnId="4"/>
      <queryTableField id="5" name="Economy GDP" tableColumnId="5"/>
      <queryTableField id="6" name="Family" tableColumnId="6"/>
      <queryTableField id="7" name="Health" tableColumnId="7"/>
      <queryTableField id="8" name="Freedom" tableColumnId="8"/>
      <queryTableField id="9" name="Trust" tableColumnId="9"/>
      <queryTableField id="10" name="Generosity" tableColumnId="10"/>
    </queryTableFields>
    <queryTableDeletedFields count="1">
      <deletedField name="Yea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8" xr16:uid="{6E72C07B-45CB-407F-9D36-B8EA6E0B2C1D}" autoFormatId="16" applyNumberFormats="0" applyBorderFormats="0" applyFontFormats="0" applyPatternFormats="0" applyAlignmentFormats="0" applyWidthHeightFormats="0">
  <queryTableRefresh nextId="12">
    <queryTableFields count="11">
      <queryTableField id="1" name="Country" tableColumnId="1"/>
      <queryTableField id="2" name="Region" tableColumnId="2"/>
      <queryTableField id="3" name="Happiness Rank" tableColumnId="3"/>
      <queryTableField id="4" name="Happiness Score" tableColumnId="4"/>
      <queryTableField id="5" name="Economy GDP" tableColumnId="5"/>
      <queryTableField id="6" name="Family" tableColumnId="6"/>
      <queryTableField id="7" name="Health" tableColumnId="7"/>
      <queryTableField id="8" name="Freedom" tableColumnId="8"/>
      <queryTableField id="9" name="Trust" tableColumnId="9"/>
      <queryTableField id="10" name="Generosity" tableColumnId="10"/>
      <queryTableField id="11" name="Year"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6" xr16:uid="{7AA00F9C-FAE8-4482-8F47-FE6536A936EE}" autoFormatId="16" applyNumberFormats="0" applyBorderFormats="0" applyFontFormats="0" applyPatternFormats="0" applyAlignmentFormats="0" applyWidthHeightFormats="0">
  <queryTableRefresh nextId="11">
    <queryTableFields count="10">
      <queryTableField id="1" name="Country" tableColumnId="1"/>
      <queryTableField id="2" name="Happiness Rank" tableColumnId="2"/>
      <queryTableField id="3" name="Happiness Score" tableColumnId="3"/>
      <queryTableField id="4" name="Economy GDP" tableColumnId="4"/>
      <queryTableField id="5" name="Family" tableColumnId="5"/>
      <queryTableField id="6" name="Health" tableColumnId="6"/>
      <queryTableField id="7" name="Freedom" tableColumnId="7"/>
      <queryTableField id="8" name="Trust" tableColumnId="8"/>
      <queryTableField id="9" name="Generosity" tableColumnId="9"/>
      <queryTableField id="10" name="Year"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50003697-D5B0-46AE-A590-76F370D0636A}" autoFormatId="16" applyNumberFormats="0" applyBorderFormats="0" applyFontFormats="0" applyPatternFormats="0" applyAlignmentFormats="0" applyWidthHeightFormats="0">
  <queryTableRefresh nextId="11">
    <queryTableFields count="10">
      <queryTableField id="1" name="Country" tableColumnId="1"/>
      <queryTableField id="2" name="Happiness Rank" tableColumnId="2"/>
      <queryTableField id="3" name="Happiness Score" tableColumnId="3"/>
      <queryTableField id="4" name="Economy GDP" tableColumnId="4"/>
      <queryTableField id="5" name="Family" tableColumnId="5"/>
      <queryTableField id="6" name="Health" tableColumnId="6"/>
      <queryTableField id="7" name="Freedom" tableColumnId="7"/>
      <queryTableField id="8" name="Trust" tableColumnId="8"/>
      <queryTableField id="9" name="Generosity" tableColumnId="9"/>
      <queryTableField id="10" name="Year"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4" xr16:uid="{5D426F47-AA15-4D1E-8A1B-97932CAEC183}" autoFormatId="16" applyNumberFormats="0" applyBorderFormats="0" applyFontFormats="0" applyPatternFormats="0" applyAlignmentFormats="0" applyWidthHeightFormats="0">
  <queryTableRefresh nextId="11">
    <queryTableFields count="10">
      <queryTableField id="1" name="Country" tableColumnId="1"/>
      <queryTableField id="2" name="Happiness Rank" tableColumnId="2"/>
      <queryTableField id="3" name="Happiness Score" tableColumnId="3"/>
      <queryTableField id="4" name="Economy GDP" tableColumnId="4"/>
      <queryTableField id="5" name="Family" tableColumnId="5"/>
      <queryTableField id="6" name="Health" tableColumnId="6"/>
      <queryTableField id="7" name="Freedom" tableColumnId="7"/>
      <queryTableField id="8" name="Trust" tableColumnId="8"/>
      <queryTableField id="9" name="Generosity" tableColumnId="9"/>
      <queryTableField id="10" name="Year"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3" xr16:uid="{6C116886-2CA0-498B-BC2C-444A946206A2}" autoFormatId="16" applyNumberFormats="0" applyBorderFormats="0" applyFontFormats="0" applyPatternFormats="0" applyAlignmentFormats="0" applyWidthHeightFormats="0">
  <queryTableRefresh nextId="11">
    <queryTableFields count="10">
      <queryTableField id="1" name="Country" tableColumnId="1"/>
      <queryTableField id="2" name="Happiness Rank" tableColumnId="2"/>
      <queryTableField id="3" name="Happiness Score" tableColumnId="3"/>
      <queryTableField id="4" name="Economy GDP" tableColumnId="4"/>
      <queryTableField id="5" name="Family" tableColumnId="5"/>
      <queryTableField id="6" name="Health" tableColumnId="6"/>
      <queryTableField id="7" name="Freedom" tableColumnId="7"/>
      <queryTableField id="8" name="Trust" tableColumnId="8"/>
      <queryTableField id="9" name="Generosity" tableColumnId="9"/>
      <queryTableField id="10" name="Year"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CC49FA2B-930E-462C-9363-8B7B72CAD117}" autoFormatId="16" applyNumberFormats="0" applyBorderFormats="0" applyFontFormats="0" applyPatternFormats="0" applyAlignmentFormats="0" applyWidthHeightFormats="0">
  <queryTableRefresh nextId="12">
    <queryTableFields count="11">
      <queryTableField id="1" name="Country" tableColumnId="1"/>
      <queryTableField id="2" name="Region" tableColumnId="2"/>
      <queryTableField id="3" name="Happiness Rank" tableColumnId="3"/>
      <queryTableField id="4" name="Happiness Score" tableColumnId="4"/>
      <queryTableField id="5" name="Economy GDP" tableColumnId="5"/>
      <queryTableField id="6" name="Family" tableColumnId="6"/>
      <queryTableField id="7" name="Health" tableColumnId="7"/>
      <queryTableField id="8" name="Freedom" tableColumnId="8"/>
      <queryTableField id="9" name="Trust" tableColumnId="9"/>
      <queryTableField id="10" name="Generosity" tableColumnId="10"/>
      <queryTableField id="11" name="Year"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9588F8B5-2B64-4739-9488-09774B258B00}" autoFormatId="16" applyNumberFormats="0" applyBorderFormats="0" applyFontFormats="0" applyPatternFormats="0" applyAlignmentFormats="0" applyWidthHeightFormats="0">
  <queryTableRefresh nextId="12">
    <queryTableFields count="11">
      <queryTableField id="1" name="Country" tableColumnId="1"/>
      <queryTableField id="2" name="Region" tableColumnId="2"/>
      <queryTableField id="3" name="Happiness Rank" tableColumnId="3"/>
      <queryTableField id="4" name="Happiness Score" tableColumnId="4"/>
      <queryTableField id="5" name="Economy GDP" tableColumnId="5"/>
      <queryTableField id="6" name="Family" tableColumnId="6"/>
      <queryTableField id="7" name="Health" tableColumnId="7"/>
      <queryTableField id="8" name="Freedom" tableColumnId="8"/>
      <queryTableField id="9" name="Trust" tableColumnId="9"/>
      <queryTableField id="10" name="Generosity"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2F39DAA-E2EE-4799-BFB3-FCD97668B23B}" sourceName="Year">
  <pivotTables>
    <pivotTable tabId="10" name="Hapinness_rank"/>
    <pivotTable tabId="10" name="Top10"/>
    <pivotTable tabId="10" name="Bottom10"/>
    <pivotTable tabId="10" name="Score_tracker"/>
    <pivotTable tabId="10" name="Avg_happiness"/>
    <pivotTable tabId="10" name="PivotTable6"/>
    <pivotTable tabId="10" name="topcountry"/>
    <pivotTable tabId="10" name="Avg_score"/>
    <pivotTable tabId="10" name="region_rank"/>
    <pivotTable tabId="10" name="Highest_region"/>
  </pivotTables>
  <data>
    <tabular pivotCacheId="124420885">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B38FA9F-C322-4A78-B3F2-683846DC335C}" sourceName="Country">
  <pivotTables>
    <pivotTable tabId="10" name="Score_tracker"/>
    <pivotTable tabId="10" name="Avg_happiness"/>
    <pivotTable tabId="10" name="Avg_score"/>
    <pivotTable tabId="10" name="PivotTable6"/>
    <pivotTable tabId="10" name="PivotTable11"/>
    <pivotTable tabId="10" name="region_rank"/>
  </pivotTables>
  <data>
    <tabular pivotCacheId="124420885">
      <items count="169">
        <i x="152"/>
        <i x="94"/>
        <i x="67"/>
        <i x="136"/>
        <i x="29"/>
        <i x="126"/>
        <i x="9"/>
        <i x="12"/>
        <i x="79"/>
        <i x="48"/>
        <i x="108"/>
        <i x="58"/>
        <i x="18"/>
        <i x="159"/>
        <i x="154"/>
        <i x="78"/>
        <i x="50"/>
        <i x="95"/>
        <i x="127"/>
        <i x="15"/>
        <i x="133"/>
        <i x="151"/>
        <i x="156"/>
        <i x="144"/>
        <i x="132"/>
        <i x="4"/>
        <i x="147"/>
        <i x="148"/>
        <i x="26"/>
        <i x="83"/>
        <i x="32"/>
        <i x="139"/>
        <i x="138"/>
        <i x="119"/>
        <i x="11"/>
        <i x="61"/>
        <i x="66"/>
        <i x="30"/>
        <i x="2"/>
        <i x="125"/>
        <i x="97"/>
        <i x="47"/>
        <i x="134"/>
        <i x="41"/>
        <i x="72"/>
        <i x="121"/>
        <i x="5"/>
        <i x="28"/>
        <i x="142"/>
        <i x="168"/>
        <i x="129"/>
        <i x="25"/>
        <i x="113"/>
        <i x="101"/>
        <i x="42"/>
        <i x="149"/>
        <i x="118"/>
        <i x="104"/>
        <i x="71"/>
        <i x="164"/>
        <i x="103"/>
        <i x="1"/>
        <i x="116"/>
        <i x="73"/>
        <i x="109"/>
        <i x="111"/>
        <i x="17"/>
        <i x="10"/>
        <i x="49"/>
        <i x="150"/>
        <i x="64"/>
        <i x="45"/>
        <i x="81"/>
        <i x="53"/>
        <i x="124"/>
        <i x="68"/>
        <i x="38"/>
        <i x="76"/>
        <i x="98"/>
        <i x="88"/>
        <i x="102"/>
        <i x="96"/>
        <i x="115"/>
        <i x="62"/>
        <i x="55"/>
        <i x="16"/>
        <i x="92"/>
        <i x="146"/>
        <i x="130"/>
        <i x="60"/>
        <i x="137"/>
        <i x="36"/>
        <i x="123"/>
        <i x="70"/>
        <i x="13"/>
        <i x="51"/>
        <i x="99"/>
        <i x="82"/>
        <i x="91"/>
        <i x="93"/>
        <i x="128"/>
        <i x="161"/>
        <i x="120"/>
        <i x="6"/>
        <i x="8"/>
        <i x="56"/>
        <i x="143"/>
        <i x="77"/>
        <i x="65"/>
        <i x="167"/>
        <i x="166"/>
        <i x="3"/>
        <i x="21"/>
        <i x="80"/>
        <i x="107"/>
        <i x="24"/>
        <i x="52"/>
        <i x="57"/>
        <i x="89"/>
        <i x="59"/>
        <i x="87"/>
        <i x="158"/>
        <i x="27" s="1"/>
        <i x="85"/>
        <i x="63"/>
        <i x="153"/>
        <i x="34"/>
        <i x="141"/>
        <i x="86"/>
        <i x="122"/>
        <i x="23"/>
        <i x="44"/>
        <i x="54"/>
        <i x="160"/>
        <i x="90"/>
        <i x="112"/>
        <i x="46"/>
        <i x="162"/>
        <i x="35"/>
        <i x="131"/>
        <i x="117"/>
        <i x="39"/>
        <i x="100"/>
        <i x="7"/>
        <i x="0"/>
        <i x="155"/>
        <i x="37"/>
        <i x="163"/>
        <i x="105"/>
        <i x="145"/>
        <i x="33"/>
        <i x="157"/>
        <i x="165"/>
        <i x="40"/>
        <i x="106"/>
        <i x="75"/>
        <i x="69"/>
        <i x="140"/>
        <i x="110"/>
        <i x="19"/>
        <i x="20"/>
        <i x="14"/>
        <i x="31"/>
        <i x="43"/>
        <i x="22"/>
        <i x="74"/>
        <i x="135"/>
        <i x="84"/>
        <i x="1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A9F512E-DC2D-479E-ADE9-65F7EF885FD1}" cache="Slicer_Year" caption="Year" columnCount="5" rowHeight="241300"/>
  <slicer name="Country" xr10:uid="{A0073199-4474-4586-BF7B-DC49518771E9}" cache="Slicer_Country" caption="Country" startItem="92"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A652DF-EFD6-4C61-92FF-A67743A35F14}" name="Happiness" displayName="Happiness" ref="A1:K783" tableType="queryTable" totalsRowShown="0">
  <autoFilter ref="A1:K783" xr:uid="{67A652DF-EFD6-4C61-92FF-A67743A35F14}">
    <filterColumn colId="2">
      <filters>
        <filter val="Australia and New Zealand"/>
        <filter val="Central and Eastern Europe"/>
        <filter val="Eastern Asia"/>
        <filter val="Latin America and Caribbean"/>
        <filter val="Middle East and Northern Africa"/>
        <filter val="North America"/>
        <filter val="Southeastern Asia"/>
        <filter val="Southern Asia"/>
        <filter val="Sub-Saharan Africa"/>
        <filter val="Western Europe"/>
      </filters>
    </filterColumn>
  </autoFilter>
  <tableColumns count="11">
    <tableColumn id="11" xr3:uid="{8C22884E-6197-4040-BC01-B50D1AAF8EE6}" uniqueName="11" name="Year" queryTableFieldId="12" dataDxfId="158"/>
    <tableColumn id="1" xr3:uid="{9DC2C84D-A447-4A46-9001-DC76F0F0F8B9}" uniqueName="1" name="Country" queryTableFieldId="1" dataDxfId="157"/>
    <tableColumn id="2" xr3:uid="{BD4B5C2A-5B75-44F8-8C9D-720B328BC68D}" uniqueName="2" name="Region" queryTableFieldId="2"/>
    <tableColumn id="3" xr3:uid="{743EDB71-CED5-4E5F-BFB1-0EA5E3DF5576}" uniqueName="3" name="Happiness Rank" queryTableFieldId="3"/>
    <tableColumn id="4" xr3:uid="{22DC36CE-EA12-4A3C-B93E-4A7ACE2BE2EC}" uniqueName="4" name="Happiness Score" queryTableFieldId="4" dataDxfId="156"/>
    <tableColumn id="5" xr3:uid="{75E16697-A68E-43C8-B0E6-AE14EF27BBA9}" uniqueName="5" name="Economy GDP" queryTableFieldId="5" dataDxfId="155"/>
    <tableColumn id="6" xr3:uid="{2DE323AF-B1CF-489F-9A6B-AB4F06D00C12}" uniqueName="6" name="Family" queryTableFieldId="6" dataDxfId="154"/>
    <tableColumn id="7" xr3:uid="{37BB83C8-E150-4F6C-A759-F04B59EEECCC}" uniqueName="7" name="Health" queryTableFieldId="7" dataDxfId="153"/>
    <tableColumn id="8" xr3:uid="{6AD17196-BD99-46F8-986F-280D6E85ECF7}" uniqueName="8" name="Freedom" queryTableFieldId="8" dataDxfId="152"/>
    <tableColumn id="9" xr3:uid="{AD87FD05-D98F-4D76-A13C-BDD6F0559D3E}" uniqueName="9" name="Trust" queryTableFieldId="9" dataDxfId="151"/>
    <tableColumn id="10" xr3:uid="{9DC87D16-96FC-4E0D-8C5C-D2DB7A6FAE0A}" uniqueName="10" name="Generosity" queryTableFieldId="10" dataDxfId="15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AD6B258-1F0E-4059-9EAA-F0511DFE1E82}" name="Map" displayName="Map" ref="M43:N212" totalsRowShown="0" headerRowDxfId="137" headerRowBorderDxfId="136">
  <autoFilter ref="M43:N212" xr:uid="{BAD6B258-1F0E-4059-9EAA-F0511DFE1E82}"/>
  <sortState xmlns:xlrd2="http://schemas.microsoft.com/office/spreadsheetml/2017/richdata2" ref="M44:N212">
    <sortCondition descending="1" ref="N43:N212"/>
  </sortState>
  <tableColumns count="2">
    <tableColumn id="1" xr3:uid="{409B593A-BC8B-4ECC-9F7F-F8755B86D0A6}" name="Country"/>
    <tableColumn id="2" xr3:uid="{A9C2DD28-3F7B-4BFE-BA06-74B361CAF48F}" name="Values" dataDxfId="1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5EB6B4-443A-41A2-9C91-A6DD4F55F285}" name="Merge1" displayName="Merge1" ref="A1:K468" tableType="queryTable" totalsRowShown="0">
  <autoFilter ref="A1:K468" xr:uid="{DA5EB6B4-443A-41A2-9C91-A6DD4F55F285}"/>
  <tableColumns count="11">
    <tableColumn id="1" xr3:uid="{3F8B34EB-FD2A-4077-9C9E-BDE574578087}" uniqueName="1" name="Country" queryTableFieldId="1" dataDxfId="149"/>
    <tableColumn id="2" xr3:uid="{F6B6B746-5726-41FA-8D0E-1F1134D2D83D}" uniqueName="2" name="Region" queryTableFieldId="2"/>
    <tableColumn id="3" xr3:uid="{908DADC8-953D-46DA-8147-1D6B502494A9}" uniqueName="3" name="Happiness Rank" queryTableFieldId="3"/>
    <tableColumn id="4" xr3:uid="{AE1E8A87-7358-4381-97B5-A52A4908AF7C}" uniqueName="4" name="Happiness Score" queryTableFieldId="4"/>
    <tableColumn id="5" xr3:uid="{7F7E609F-4BCD-48F5-B777-6195ED15D40C}" uniqueName="5" name="Economy GDP" queryTableFieldId="5"/>
    <tableColumn id="6" xr3:uid="{23C042D9-7F82-4863-9DCC-EF61A298B5A4}" uniqueName="6" name="Family" queryTableFieldId="6"/>
    <tableColumn id="7" xr3:uid="{DE78CFC9-8BE8-491D-9CE5-BD701295518A}" uniqueName="7" name="Health" queryTableFieldId="7"/>
    <tableColumn id="8" xr3:uid="{B6A8BD96-A725-465B-98C8-56AE5A35FCB9}" uniqueName="8" name="Freedom" queryTableFieldId="8"/>
    <tableColumn id="9" xr3:uid="{0329CDD1-DEAA-4429-87F8-3EF16BEC7544}" uniqueName="9" name="Trust" queryTableFieldId="9"/>
    <tableColumn id="10" xr3:uid="{5621B28D-D0DC-48BC-9AB4-2D4CB5F646C9}" uniqueName="10" name="Generosity" queryTableFieldId="10"/>
    <tableColumn id="11" xr3:uid="{3099961C-D3D4-450A-8407-3C385EF2E2D7}" uniqueName="11" name="Year" queryTableField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3E246F-5EA1-45D0-A8B6-D45B9636DEB2}" name="Append1" displayName="Append1" ref="A1:J468" tableType="queryTable" totalsRowShown="0">
  <autoFilter ref="A1:J468" xr:uid="{DC3E246F-5EA1-45D0-A8B6-D45B9636DEB2}"/>
  <tableColumns count="10">
    <tableColumn id="1" xr3:uid="{DF14E273-870B-4707-B29E-F0F4880BDA22}" uniqueName="1" name="Country" queryTableFieldId="1" dataDxfId="148"/>
    <tableColumn id="2" xr3:uid="{E428678D-7498-4B99-8647-4200F2F71DD5}" uniqueName="2" name="Happiness Rank" queryTableFieldId="2"/>
    <tableColumn id="3" xr3:uid="{199B4773-39A2-4BE9-A7FF-80BFD46AC9F8}" uniqueName="3" name="Happiness Score" queryTableFieldId="3"/>
    <tableColumn id="4" xr3:uid="{3397B993-0BA5-41A3-86E4-7D2541ADF31B}" uniqueName="4" name="Economy GDP" queryTableFieldId="4"/>
    <tableColumn id="5" xr3:uid="{7DEBC544-B3F7-448F-BE81-869405A369ED}" uniqueName="5" name="Family" queryTableFieldId="5"/>
    <tableColumn id="6" xr3:uid="{223CEE96-6EA3-4AE4-80A0-BADCF4A89E6B}" uniqueName="6" name="Health" queryTableFieldId="6"/>
    <tableColumn id="7" xr3:uid="{7F52DFC7-F911-46AA-BCAD-5F77124A5884}" uniqueName="7" name="Freedom" queryTableFieldId="7"/>
    <tableColumn id="8" xr3:uid="{C2F15EB7-CEA5-4966-88A5-A43E17C30198}" uniqueName="8" name="Trust" queryTableFieldId="8"/>
    <tableColumn id="9" xr3:uid="{A8562EAD-E505-43FB-8C0F-49405A16BEDD}" uniqueName="9" name="Generosity" queryTableFieldId="9"/>
    <tableColumn id="10" xr3:uid="{8F9658A4-0DF9-49B5-B582-C82F9A12DB98}" uniqueName="10" name="Year"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AB155-7168-47E3-86AC-5B71FAECEB98}" name="_2019" displayName="_2019" ref="A1:J157" tableType="queryTable" totalsRowShown="0">
  <autoFilter ref="A1:J157" xr:uid="{926AB155-7168-47E3-86AC-5B71FAECEB98}"/>
  <tableColumns count="10">
    <tableColumn id="1" xr3:uid="{A1D6C04D-7A99-4108-95E9-A73B0246317D}" uniqueName="1" name="Country" queryTableFieldId="1" dataDxfId="147"/>
    <tableColumn id="2" xr3:uid="{40279CB7-FF28-4159-8B2C-9461DAEB4133}" uniqueName="2" name="Happiness Rank" queryTableFieldId="2"/>
    <tableColumn id="3" xr3:uid="{6F9A16DC-0D73-4325-A077-2376E618E13B}" uniqueName="3" name="Happiness Score" queryTableFieldId="3"/>
    <tableColumn id="4" xr3:uid="{F36709BF-B315-4280-8DB0-A41A4855C604}" uniqueName="4" name="Economy GDP" queryTableFieldId="4"/>
    <tableColumn id="5" xr3:uid="{2D388FE6-B8A7-43CD-BA64-046CFCB2C718}" uniqueName="5" name="Family" queryTableFieldId="5"/>
    <tableColumn id="6" xr3:uid="{27B74DC8-8357-447B-884B-6EA380541DFC}" uniqueName="6" name="Health" queryTableFieldId="6"/>
    <tableColumn id="7" xr3:uid="{D143B6C6-ED92-452B-91C7-DCCDCD780123}" uniqueName="7" name="Freedom" queryTableFieldId="7"/>
    <tableColumn id="8" xr3:uid="{4B39C492-39E5-4578-9869-C2FCE9B8B4A0}" uniqueName="8" name="Trust" queryTableFieldId="8"/>
    <tableColumn id="9" xr3:uid="{5B2395BE-A95D-48EB-9ABB-6FDA0C682591}" uniqueName="9" name="Generosity" queryTableFieldId="9"/>
    <tableColumn id="10" xr3:uid="{A12691E2-00CE-4888-A6C0-0073AE52AAB3}" uniqueName="10" name="Year"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6C3AB7-A448-4689-9729-03B247269F86}" name="_2018" displayName="_2018" ref="A1:J157" tableType="queryTable" totalsRowShown="0">
  <autoFilter ref="A1:J157" xr:uid="{836C3AB7-A448-4689-9729-03B247269F86}"/>
  <tableColumns count="10">
    <tableColumn id="1" xr3:uid="{1A507FE5-3B4E-44D3-98A2-E5B9E8A527AD}" uniqueName="1" name="Country" queryTableFieldId="1" dataDxfId="146"/>
    <tableColumn id="2" xr3:uid="{F08E0B3B-852D-4C7C-91E2-CF1340D85873}" uniqueName="2" name="Happiness Rank" queryTableFieldId="2"/>
    <tableColumn id="3" xr3:uid="{A8A0B2A9-9A32-4590-BD02-54DA9D99DB76}" uniqueName="3" name="Happiness Score" queryTableFieldId="3"/>
    <tableColumn id="4" xr3:uid="{CDD0DEEA-BCAE-4B0D-8DB6-762CBA9F842F}" uniqueName="4" name="Economy GDP" queryTableFieldId="4"/>
    <tableColumn id="5" xr3:uid="{0A1FB42E-3EFD-4F02-9766-D65DCE0500D0}" uniqueName="5" name="Family" queryTableFieldId="5"/>
    <tableColumn id="6" xr3:uid="{7652675E-96A4-46E3-B6F9-41892CF603E8}" uniqueName="6" name="Health" queryTableFieldId="6"/>
    <tableColumn id="7" xr3:uid="{B3A7A424-08DC-4678-BB73-8F1FF33B97D4}" uniqueName="7" name="Freedom" queryTableFieldId="7"/>
    <tableColumn id="8" xr3:uid="{C10FCD26-A48D-4EDB-B365-0C9F3A82A04B}" uniqueName="8" name="Trust" queryTableFieldId="8" dataDxfId="145"/>
    <tableColumn id="9" xr3:uid="{5F088893-ADCC-4C0D-8204-24675D7846CF}" uniqueName="9" name="Generosity" queryTableFieldId="9"/>
    <tableColumn id="10" xr3:uid="{6D43DEC5-FB46-4D08-BDA2-E84E143FDE90}" uniqueName="10" name="Year"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0D9021-1F49-49DC-83FA-3F728D75F225}" name="_2017" displayName="_2017" ref="A1:J156" tableType="queryTable" totalsRowShown="0">
  <autoFilter ref="A1:J156" xr:uid="{A30D9021-1F49-49DC-83FA-3F728D75F225}"/>
  <tableColumns count="10">
    <tableColumn id="1" xr3:uid="{37A4981C-BDAE-458F-9CEE-879F67E7954C}" uniqueName="1" name="Country" queryTableFieldId="1" dataDxfId="144"/>
    <tableColumn id="2" xr3:uid="{6419C98A-EDD8-4AE3-A673-AD0F1EFA305E}" uniqueName="2" name="Happiness Rank" queryTableFieldId="2"/>
    <tableColumn id="3" xr3:uid="{D6B02F2B-C7AD-4641-92C9-A268E831BB9D}" uniqueName="3" name="Happiness Score" queryTableFieldId="3"/>
    <tableColumn id="4" xr3:uid="{BE5973B9-9332-47E3-BB58-C8529828AEAA}" uniqueName="4" name="Economy GDP" queryTableFieldId="4"/>
    <tableColumn id="5" xr3:uid="{CF0C91BD-5643-42C7-8A54-F3B78D302F0F}" uniqueName="5" name="Family" queryTableFieldId="5"/>
    <tableColumn id="6" xr3:uid="{3825F838-696D-4BD2-82A1-AD02AA4868A0}" uniqueName="6" name="Health" queryTableFieldId="6"/>
    <tableColumn id="7" xr3:uid="{21CEBD88-DFE5-4DB1-99AA-BCAC0D321015}" uniqueName="7" name="Freedom" queryTableFieldId="7"/>
    <tableColumn id="8" xr3:uid="{6F917414-20DB-46C4-9E3F-9770ED2CEB0D}" uniqueName="8" name="Trust" queryTableFieldId="8"/>
    <tableColumn id="9" xr3:uid="{FF503784-8A6E-4F3F-99DA-3215B453045B}" uniqueName="9" name="Generosity" queryTableFieldId="9"/>
    <tableColumn id="10" xr3:uid="{6EA46F6D-8425-4F87-BD66-ABEEFAD059CA}" uniqueName="10" name="Year"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15112D-E964-4C77-BEB1-CD02BFBD8F07}" name="_2016" displayName="_2016" ref="A1:K158" tableType="queryTable" totalsRowShown="0">
  <autoFilter ref="A1:K158" xr:uid="{7C15112D-E964-4C77-BEB1-CD02BFBD8F07}"/>
  <tableColumns count="11">
    <tableColumn id="1" xr3:uid="{7AFE5E7C-EC4D-4EAF-B74D-A671BD816BF9}" uniqueName="1" name="Country" queryTableFieldId="1" dataDxfId="143"/>
    <tableColumn id="2" xr3:uid="{95FD3E25-8633-4260-AF20-03AF8EEB7B23}" uniqueName="2" name="Region" queryTableFieldId="2" dataDxfId="142"/>
    <tableColumn id="3" xr3:uid="{2EA8C98D-AD92-4D38-A6B6-E518F64AC0B9}" uniqueName="3" name="Happiness Rank" queryTableFieldId="3"/>
    <tableColumn id="4" xr3:uid="{4B816302-FCC9-4375-8483-FCD7D02A49F0}" uniqueName="4" name="Happiness Score" queryTableFieldId="4"/>
    <tableColumn id="5" xr3:uid="{CA5534F4-B9AC-4BC1-8292-17DEDADEEBA6}" uniqueName="5" name="Economy GDP" queryTableFieldId="5"/>
    <tableColumn id="6" xr3:uid="{6A2E2C17-0E74-41CE-9526-E37BDF7F967F}" uniqueName="6" name="Family" queryTableFieldId="6"/>
    <tableColumn id="7" xr3:uid="{30C9A6FA-4162-4281-86E3-55F9DC8C447B}" uniqueName="7" name="Health" queryTableFieldId="7"/>
    <tableColumn id="8" xr3:uid="{B69166F8-F220-4826-8867-F284D0FE866B}" uniqueName="8" name="Freedom" queryTableFieldId="8"/>
    <tableColumn id="9" xr3:uid="{4E83AE45-9E6E-442C-8670-952F26B9FE27}" uniqueName="9" name="Trust" queryTableFieldId="9"/>
    <tableColumn id="10" xr3:uid="{47481366-7C2B-4AA9-8275-2C8B0766594F}" uniqueName="10" name="Generosity" queryTableFieldId="10"/>
    <tableColumn id="11" xr3:uid="{B0B62C0A-EA10-4749-B54A-FE866271035E}" uniqueName="11" name="Year" queryTableField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70516-2E3C-42C9-B1A2-BE7FA16B7A0C}" name="_2015" displayName="_2015" ref="A1:K159" tableType="queryTable" totalsRowShown="0">
  <autoFilter ref="A1:K159" xr:uid="{2B570516-2E3C-42C9-B1A2-BE7FA16B7A0C}"/>
  <tableColumns count="11">
    <tableColumn id="1" xr3:uid="{EC39CC25-32C4-4B58-B2AD-5C624C89F8AD}" uniqueName="1" name="Country" queryTableFieldId="1" dataDxfId="141"/>
    <tableColumn id="2" xr3:uid="{4E18FFF5-8235-46FC-B8BA-298EDD58B734}" uniqueName="2" name="Region" queryTableFieldId="2" dataDxfId="140"/>
    <tableColumn id="3" xr3:uid="{7B6E8A4E-87FB-4B13-A1A2-F528C44DCBB8}" uniqueName="3" name="Happiness Rank" queryTableFieldId="3"/>
    <tableColumn id="4" xr3:uid="{99E24F5C-C68E-4087-AA5A-CF83974DAF78}" uniqueName="4" name="Happiness Score" queryTableFieldId="4"/>
    <tableColumn id="5" xr3:uid="{C554A85E-1923-4844-B172-172D4E41468A}" uniqueName="5" name="Economy GDP" queryTableFieldId="5"/>
    <tableColumn id="6" xr3:uid="{93AE106F-9E0C-4E65-86D1-C7CB46E3AF5C}" uniqueName="6" name="Family" queryTableFieldId="6"/>
    <tableColumn id="7" xr3:uid="{E088F5D2-58A0-449E-80A4-81AB757AAB59}" uniqueName="7" name="Health" queryTableFieldId="7"/>
    <tableColumn id="8" xr3:uid="{EB6EA9D5-6A3F-4782-A731-CF60B1C85A44}" uniqueName="8" name="Freedom" queryTableFieldId="8"/>
    <tableColumn id="9" xr3:uid="{24749C11-A508-434D-9302-FBAAE16B2655}" uniqueName="9" name="Trust" queryTableFieldId="9"/>
    <tableColumn id="10" xr3:uid="{76ED6BE7-92FD-4149-ADE2-6EA8953A4146}" uniqueName="10" name="Generosity" queryTableFieldId="10"/>
    <tableColumn id="11" xr3:uid="{22D468B5-7D5F-43AB-9116-9CCB6C13CB0D}" uniqueName="11" name="Year" queryTableFieldId="1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B413CF-2C0A-40D5-A529-356627F08087}" name="Table9" displayName="Table9" ref="A31:B37" totalsRowShown="0">
  <autoFilter ref="A31:B37" xr:uid="{24B413CF-2C0A-40D5-A529-356627F08087}"/>
  <tableColumns count="2">
    <tableColumn id="1" xr3:uid="{42D6411F-F4F0-4B5C-BC74-C31F0E0211B5}" name="Factor"/>
    <tableColumn id="2" xr3:uid="{B723B379-F2F0-43CC-9B62-E5D33BB47FA5}" name="Formula" dataDxfId="138">
      <calculatedColumnFormula>GETPIVOTDATA("Economy GDP",G34)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0.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5D4A-73D5-45AC-A93C-173B04D4E5A3}">
  <dimension ref="A1:K783"/>
  <sheetViews>
    <sheetView topLeftCell="A682" workbookViewId="0">
      <selection activeCell="F1" sqref="F1"/>
    </sheetView>
  </sheetViews>
  <sheetFormatPr defaultRowHeight="15" x14ac:dyDescent="0.25"/>
  <cols>
    <col min="2" max="2" width="23.5703125" bestFit="1" customWidth="1"/>
    <col min="3" max="3" width="29.85546875" bestFit="1" customWidth="1"/>
    <col min="4" max="4" width="17.28515625" bestFit="1" customWidth="1"/>
    <col min="5" max="5" width="17.85546875" bestFit="1" customWidth="1"/>
    <col min="6" max="6" width="15.7109375" bestFit="1" customWidth="1"/>
    <col min="7" max="10" width="12" bestFit="1" customWidth="1"/>
    <col min="11" max="11" width="13.140625" bestFit="1" customWidth="1"/>
  </cols>
  <sheetData>
    <row r="1" spans="1:11" x14ac:dyDescent="0.25">
      <c r="A1" s="2" t="s">
        <v>10</v>
      </c>
      <c r="B1" t="s">
        <v>0</v>
      </c>
      <c r="C1" t="s">
        <v>1</v>
      </c>
      <c r="D1" t="s">
        <v>2</v>
      </c>
      <c r="E1" t="s">
        <v>3</v>
      </c>
      <c r="F1" t="s">
        <v>4</v>
      </c>
      <c r="G1" t="s">
        <v>5</v>
      </c>
      <c r="H1" t="s">
        <v>6</v>
      </c>
      <c r="I1" t="s">
        <v>7</v>
      </c>
      <c r="J1" t="s">
        <v>8</v>
      </c>
      <c r="K1" t="s">
        <v>9</v>
      </c>
    </row>
    <row r="2" spans="1:11" x14ac:dyDescent="0.25">
      <c r="A2" s="3">
        <v>2015</v>
      </c>
      <c r="B2" s="1" t="s">
        <v>11</v>
      </c>
      <c r="C2" t="s">
        <v>12</v>
      </c>
      <c r="D2">
        <v>1</v>
      </c>
      <c r="E2" s="6">
        <v>7.5869999999999997</v>
      </c>
      <c r="F2" s="6">
        <v>1.3965099999999999</v>
      </c>
      <c r="G2" s="6">
        <v>1.34951</v>
      </c>
      <c r="H2" s="6">
        <v>0.94142999999999999</v>
      </c>
      <c r="I2" s="6">
        <v>0.66556999999999999</v>
      </c>
      <c r="J2" s="6">
        <v>0.41977999999999999</v>
      </c>
      <c r="K2" s="6">
        <v>0.29677999999999999</v>
      </c>
    </row>
    <row r="3" spans="1:11" x14ac:dyDescent="0.25">
      <c r="A3" s="4">
        <v>2015</v>
      </c>
      <c r="B3" s="1" t="s">
        <v>13</v>
      </c>
      <c r="C3" t="s">
        <v>12</v>
      </c>
      <c r="D3">
        <v>2</v>
      </c>
      <c r="E3" s="6">
        <v>7.5609999999999999</v>
      </c>
      <c r="F3" s="6">
        <v>1.3023199999999999</v>
      </c>
      <c r="G3" s="6">
        <v>1.4022300000000001</v>
      </c>
      <c r="H3" s="6">
        <v>0.94784000000000002</v>
      </c>
      <c r="I3" s="6">
        <v>0.62877000000000005</v>
      </c>
      <c r="J3" s="6">
        <v>0.14144999999999999</v>
      </c>
      <c r="K3" s="6">
        <v>0.43630000000000002</v>
      </c>
    </row>
    <row r="4" spans="1:11" x14ac:dyDescent="0.25">
      <c r="A4" s="3">
        <v>2015</v>
      </c>
      <c r="B4" s="1" t="s">
        <v>14</v>
      </c>
      <c r="C4" t="s">
        <v>12</v>
      </c>
      <c r="D4">
        <v>3</v>
      </c>
      <c r="E4" s="6">
        <v>7.5270000000000001</v>
      </c>
      <c r="F4" s="6">
        <v>1.32548</v>
      </c>
      <c r="G4" s="6">
        <v>1.3605799999999999</v>
      </c>
      <c r="H4" s="6">
        <v>0.87463999999999997</v>
      </c>
      <c r="I4" s="6">
        <v>0.64937999999999996</v>
      </c>
      <c r="J4" s="6">
        <v>0.48357</v>
      </c>
      <c r="K4" s="6">
        <v>0.34139000000000003</v>
      </c>
    </row>
    <row r="5" spans="1:11" x14ac:dyDescent="0.25">
      <c r="A5" s="4">
        <v>2015</v>
      </c>
      <c r="B5" s="1" t="s">
        <v>15</v>
      </c>
      <c r="C5" t="s">
        <v>12</v>
      </c>
      <c r="D5">
        <v>4</v>
      </c>
      <c r="E5" s="6">
        <v>7.5220000000000002</v>
      </c>
      <c r="F5" s="6">
        <v>1.4590000000000001</v>
      </c>
      <c r="G5" s="6">
        <v>1.3309500000000001</v>
      </c>
      <c r="H5" s="6">
        <v>0.88521000000000005</v>
      </c>
      <c r="I5" s="6">
        <v>0.66973000000000005</v>
      </c>
      <c r="J5" s="6">
        <v>0.36503000000000002</v>
      </c>
      <c r="K5" s="6">
        <v>0.34699000000000002</v>
      </c>
    </row>
    <row r="6" spans="1:11" x14ac:dyDescent="0.25">
      <c r="A6" s="3">
        <v>2015</v>
      </c>
      <c r="B6" s="1" t="s">
        <v>16</v>
      </c>
      <c r="C6" t="s">
        <v>17</v>
      </c>
      <c r="D6">
        <v>5</v>
      </c>
      <c r="E6" s="6">
        <v>7.4269999999999996</v>
      </c>
      <c r="F6" s="6">
        <v>1.32629</v>
      </c>
      <c r="G6" s="6">
        <v>1.3226100000000001</v>
      </c>
      <c r="H6" s="6">
        <v>0.90563000000000005</v>
      </c>
      <c r="I6" s="6">
        <v>0.63297000000000003</v>
      </c>
      <c r="J6" s="6">
        <v>0.32956999999999997</v>
      </c>
      <c r="K6" s="6">
        <v>0.45811000000000002</v>
      </c>
    </row>
    <row r="7" spans="1:11" x14ac:dyDescent="0.25">
      <c r="A7" s="4">
        <v>2015</v>
      </c>
      <c r="B7" s="1" t="s">
        <v>18</v>
      </c>
      <c r="C7" t="s">
        <v>12</v>
      </c>
      <c r="D7">
        <v>6</v>
      </c>
      <c r="E7" s="6">
        <v>7.4059999999999997</v>
      </c>
      <c r="F7" s="6">
        <v>1.2902499999999999</v>
      </c>
      <c r="G7" s="6">
        <v>1.31826</v>
      </c>
      <c r="H7" s="6">
        <v>0.88910999999999996</v>
      </c>
      <c r="I7" s="6">
        <v>0.64168999999999998</v>
      </c>
      <c r="J7" s="6">
        <v>0.41371999999999998</v>
      </c>
      <c r="K7" s="6">
        <v>0.23351</v>
      </c>
    </row>
    <row r="8" spans="1:11" x14ac:dyDescent="0.25">
      <c r="A8" s="3">
        <v>2015</v>
      </c>
      <c r="B8" s="1" t="s">
        <v>19</v>
      </c>
      <c r="C8" t="s">
        <v>12</v>
      </c>
      <c r="D8">
        <v>7</v>
      </c>
      <c r="E8" s="6">
        <v>7.3780000000000001</v>
      </c>
      <c r="F8" s="6">
        <v>1.32944</v>
      </c>
      <c r="G8" s="6">
        <v>1.28017</v>
      </c>
      <c r="H8" s="6">
        <v>0.89283999999999997</v>
      </c>
      <c r="I8" s="6">
        <v>0.61575999999999997</v>
      </c>
      <c r="J8" s="6">
        <v>0.31813999999999998</v>
      </c>
      <c r="K8" s="6">
        <v>0.47610000000000002</v>
      </c>
    </row>
    <row r="9" spans="1:11" x14ac:dyDescent="0.25">
      <c r="A9" s="4">
        <v>2015</v>
      </c>
      <c r="B9" s="1" t="s">
        <v>20</v>
      </c>
      <c r="C9" t="s">
        <v>12</v>
      </c>
      <c r="D9">
        <v>8</v>
      </c>
      <c r="E9" s="6">
        <v>7.3639999999999999</v>
      </c>
      <c r="F9" s="6">
        <v>1.3317099999999999</v>
      </c>
      <c r="G9" s="6">
        <v>1.2890699999999999</v>
      </c>
      <c r="H9" s="6">
        <v>0.91086999999999996</v>
      </c>
      <c r="I9" s="6">
        <v>0.65980000000000005</v>
      </c>
      <c r="J9" s="6">
        <v>0.43844</v>
      </c>
      <c r="K9" s="6">
        <v>0.36262</v>
      </c>
    </row>
    <row r="10" spans="1:11" x14ac:dyDescent="0.25">
      <c r="A10" s="3">
        <v>2015</v>
      </c>
      <c r="B10" s="1" t="s">
        <v>21</v>
      </c>
      <c r="C10" t="s">
        <v>22</v>
      </c>
      <c r="D10">
        <v>9</v>
      </c>
      <c r="E10" s="6">
        <v>7.2859999999999996</v>
      </c>
      <c r="F10" s="6">
        <v>1.2501800000000001</v>
      </c>
      <c r="G10" s="6">
        <v>1.3196699999999999</v>
      </c>
      <c r="H10" s="6">
        <v>0.90837000000000001</v>
      </c>
      <c r="I10" s="6">
        <v>0.63937999999999995</v>
      </c>
      <c r="J10" s="6">
        <v>0.42921999999999999</v>
      </c>
      <c r="K10" s="6">
        <v>0.47500999999999999</v>
      </c>
    </row>
    <row r="11" spans="1:11" x14ac:dyDescent="0.25">
      <c r="A11" s="4">
        <v>2015</v>
      </c>
      <c r="B11" s="1" t="s">
        <v>23</v>
      </c>
      <c r="C11" t="s">
        <v>22</v>
      </c>
      <c r="D11">
        <v>10</v>
      </c>
      <c r="E11" s="6">
        <v>7.2839999999999998</v>
      </c>
      <c r="F11" s="6">
        <v>1.33358</v>
      </c>
      <c r="G11" s="6">
        <v>1.3092299999999999</v>
      </c>
      <c r="H11" s="6">
        <v>0.93156000000000005</v>
      </c>
      <c r="I11" s="6">
        <v>0.65124000000000004</v>
      </c>
      <c r="J11" s="6">
        <v>0.35637000000000002</v>
      </c>
      <c r="K11" s="6">
        <v>0.43562000000000001</v>
      </c>
    </row>
    <row r="12" spans="1:11" x14ac:dyDescent="0.25">
      <c r="A12" s="3">
        <v>2015</v>
      </c>
      <c r="B12" s="1" t="s">
        <v>24</v>
      </c>
      <c r="C12" t="s">
        <v>25</v>
      </c>
      <c r="D12">
        <v>11</v>
      </c>
      <c r="E12" s="6">
        <v>7.2779999999999996</v>
      </c>
      <c r="F12" s="6">
        <v>1.2285699999999999</v>
      </c>
      <c r="G12" s="6">
        <v>1.22393</v>
      </c>
      <c r="H12" s="6">
        <v>0.91386999999999996</v>
      </c>
      <c r="I12" s="6">
        <v>0.41319</v>
      </c>
      <c r="J12" s="6">
        <v>7.7850000000000003E-2</v>
      </c>
      <c r="K12" s="6">
        <v>0.33172000000000001</v>
      </c>
    </row>
    <row r="13" spans="1:11" x14ac:dyDescent="0.25">
      <c r="A13" s="4">
        <v>2015</v>
      </c>
      <c r="B13" s="1" t="s">
        <v>26</v>
      </c>
      <c r="C13" t="s">
        <v>27</v>
      </c>
      <c r="D13">
        <v>12</v>
      </c>
      <c r="E13" s="6">
        <v>7.226</v>
      </c>
      <c r="F13" s="6">
        <v>0.95577999999999996</v>
      </c>
      <c r="G13" s="6">
        <v>1.2378800000000001</v>
      </c>
      <c r="H13" s="6">
        <v>0.86026999999999998</v>
      </c>
      <c r="I13" s="6">
        <v>0.63375999999999999</v>
      </c>
      <c r="J13" s="6">
        <v>0.10582999999999999</v>
      </c>
      <c r="K13" s="6">
        <v>0.25496999999999997</v>
      </c>
    </row>
    <row r="14" spans="1:11" x14ac:dyDescent="0.25">
      <c r="A14" s="3">
        <v>2015</v>
      </c>
      <c r="B14" s="1" t="s">
        <v>28</v>
      </c>
      <c r="C14" t="s">
        <v>12</v>
      </c>
      <c r="D14">
        <v>13</v>
      </c>
      <c r="E14" s="6">
        <v>7.2</v>
      </c>
      <c r="F14" s="6">
        <v>1.3372299999999999</v>
      </c>
      <c r="G14" s="6">
        <v>1.29704</v>
      </c>
      <c r="H14" s="6">
        <v>0.89041999999999999</v>
      </c>
      <c r="I14" s="6">
        <v>0.62433000000000005</v>
      </c>
      <c r="J14" s="6">
        <v>0.18676000000000001</v>
      </c>
      <c r="K14" s="6">
        <v>0.33088000000000001</v>
      </c>
    </row>
    <row r="15" spans="1:11" x14ac:dyDescent="0.25">
      <c r="A15" s="4">
        <v>2015</v>
      </c>
      <c r="B15" s="1" t="s">
        <v>29</v>
      </c>
      <c r="C15" t="s">
        <v>27</v>
      </c>
      <c r="D15">
        <v>14</v>
      </c>
      <c r="E15" s="6">
        <v>7.1870000000000003</v>
      </c>
      <c r="F15" s="6">
        <v>1.02054</v>
      </c>
      <c r="G15" s="6">
        <v>0.91451000000000005</v>
      </c>
      <c r="H15" s="6">
        <v>0.81444000000000005</v>
      </c>
      <c r="I15" s="6">
        <v>0.48181000000000002</v>
      </c>
      <c r="J15" s="6">
        <v>0.21312</v>
      </c>
      <c r="K15" s="6">
        <v>0.14074</v>
      </c>
    </row>
    <row r="16" spans="1:11" x14ac:dyDescent="0.25">
      <c r="A16" s="3">
        <v>2015</v>
      </c>
      <c r="B16" s="1" t="s">
        <v>30</v>
      </c>
      <c r="C16" t="s">
        <v>17</v>
      </c>
      <c r="D16">
        <v>15</v>
      </c>
      <c r="E16" s="6">
        <v>7.1189999999999998</v>
      </c>
      <c r="F16" s="6">
        <v>1.3945099999999999</v>
      </c>
      <c r="G16" s="6">
        <v>1.2471099999999999</v>
      </c>
      <c r="H16" s="6">
        <v>0.86178999999999994</v>
      </c>
      <c r="I16" s="6">
        <v>0.54603999999999997</v>
      </c>
      <c r="J16" s="6">
        <v>0.15890000000000001</v>
      </c>
      <c r="K16" s="6">
        <v>0.40105000000000002</v>
      </c>
    </row>
    <row r="17" spans="1:11" x14ac:dyDescent="0.25">
      <c r="A17" s="4">
        <v>2015</v>
      </c>
      <c r="B17" s="1" t="s">
        <v>31</v>
      </c>
      <c r="C17" t="s">
        <v>27</v>
      </c>
      <c r="D17">
        <v>16</v>
      </c>
      <c r="E17" s="6">
        <v>6.9829999999999997</v>
      </c>
      <c r="F17" s="6">
        <v>0.98124</v>
      </c>
      <c r="G17" s="6">
        <v>1.2328699999999999</v>
      </c>
      <c r="H17" s="6">
        <v>0.69701999999999997</v>
      </c>
      <c r="I17" s="6">
        <v>0.49048999999999998</v>
      </c>
      <c r="J17" s="6">
        <v>0.17521</v>
      </c>
      <c r="K17" s="6">
        <v>0.14574000000000001</v>
      </c>
    </row>
    <row r="18" spans="1:11" x14ac:dyDescent="0.25">
      <c r="A18" s="3">
        <v>2015</v>
      </c>
      <c r="B18" s="1" t="s">
        <v>32</v>
      </c>
      <c r="C18" t="s">
        <v>12</v>
      </c>
      <c r="D18">
        <v>17</v>
      </c>
      <c r="E18" s="6">
        <v>6.9459999999999997</v>
      </c>
      <c r="F18" s="6">
        <v>1.5639099999999999</v>
      </c>
      <c r="G18" s="6">
        <v>1.21963</v>
      </c>
      <c r="H18" s="6">
        <v>0.91893999999999998</v>
      </c>
      <c r="I18" s="6">
        <v>0.61582999999999999</v>
      </c>
      <c r="J18" s="6">
        <v>0.37797999999999998</v>
      </c>
      <c r="K18" s="6">
        <v>0.28033999999999998</v>
      </c>
    </row>
    <row r="19" spans="1:11" x14ac:dyDescent="0.25">
      <c r="A19" s="4">
        <v>2015</v>
      </c>
      <c r="B19" s="1" t="s">
        <v>33</v>
      </c>
      <c r="C19" t="s">
        <v>12</v>
      </c>
      <c r="D19">
        <v>18</v>
      </c>
      <c r="E19" s="6">
        <v>6.94</v>
      </c>
      <c r="F19" s="6">
        <v>1.33596</v>
      </c>
      <c r="G19" s="6">
        <v>1.36948</v>
      </c>
      <c r="H19" s="6">
        <v>0.89532999999999996</v>
      </c>
      <c r="I19" s="6">
        <v>0.61777000000000004</v>
      </c>
      <c r="J19" s="6">
        <v>0.28703000000000001</v>
      </c>
      <c r="K19" s="6">
        <v>0.45900999999999997</v>
      </c>
    </row>
    <row r="20" spans="1:11" x14ac:dyDescent="0.25">
      <c r="A20" s="3">
        <v>2015</v>
      </c>
      <c r="B20" s="1" t="s">
        <v>34</v>
      </c>
      <c r="C20" t="s">
        <v>12</v>
      </c>
      <c r="D20">
        <v>19</v>
      </c>
      <c r="E20" s="6">
        <v>6.9370000000000003</v>
      </c>
      <c r="F20" s="6">
        <v>1.30782</v>
      </c>
      <c r="G20" s="6">
        <v>1.28566</v>
      </c>
      <c r="H20" s="6">
        <v>0.89666999999999997</v>
      </c>
      <c r="I20" s="6">
        <v>0.58450000000000002</v>
      </c>
      <c r="J20" s="6">
        <v>0.22539999999999999</v>
      </c>
      <c r="K20" s="6">
        <v>0.2225</v>
      </c>
    </row>
    <row r="21" spans="1:11" x14ac:dyDescent="0.25">
      <c r="A21" s="4">
        <v>2015</v>
      </c>
      <c r="B21" s="1" t="s">
        <v>35</v>
      </c>
      <c r="C21" t="s">
        <v>25</v>
      </c>
      <c r="D21">
        <v>20</v>
      </c>
      <c r="E21" s="6">
        <v>6.9009999999999998</v>
      </c>
      <c r="F21" s="6">
        <v>1.42727</v>
      </c>
      <c r="G21" s="6">
        <v>1.12575</v>
      </c>
      <c r="H21" s="6">
        <v>0.80925000000000002</v>
      </c>
      <c r="I21" s="6">
        <v>0.64156999999999997</v>
      </c>
      <c r="J21" s="6">
        <v>0.38583000000000001</v>
      </c>
      <c r="K21" s="6">
        <v>0.26428000000000001</v>
      </c>
    </row>
    <row r="22" spans="1:11" x14ac:dyDescent="0.25">
      <c r="A22" s="3">
        <v>2015</v>
      </c>
      <c r="B22" s="1" t="s">
        <v>36</v>
      </c>
      <c r="C22" t="s">
        <v>12</v>
      </c>
      <c r="D22">
        <v>21</v>
      </c>
      <c r="E22" s="6">
        <v>6.867</v>
      </c>
      <c r="F22" s="6">
        <v>1.26637</v>
      </c>
      <c r="G22" s="6">
        <v>1.28548</v>
      </c>
      <c r="H22" s="6">
        <v>0.90942999999999996</v>
      </c>
      <c r="I22" s="6">
        <v>0.59624999999999995</v>
      </c>
      <c r="J22" s="6">
        <v>0.32067000000000001</v>
      </c>
      <c r="K22" s="6">
        <v>0.51912000000000003</v>
      </c>
    </row>
    <row r="23" spans="1:11" x14ac:dyDescent="0.25">
      <c r="A23" s="4">
        <v>2015</v>
      </c>
      <c r="B23" s="1" t="s">
        <v>37</v>
      </c>
      <c r="C23" t="s">
        <v>25</v>
      </c>
      <c r="D23">
        <v>22</v>
      </c>
      <c r="E23" s="6">
        <v>6.8529999999999998</v>
      </c>
      <c r="F23" s="6">
        <v>1.3601099999999999</v>
      </c>
      <c r="G23" s="6">
        <v>1.08182</v>
      </c>
      <c r="H23" s="6">
        <v>0.76275999999999999</v>
      </c>
      <c r="I23" s="6">
        <v>0.63273999999999997</v>
      </c>
      <c r="J23" s="6">
        <v>0.32523999999999997</v>
      </c>
      <c r="K23" s="6">
        <v>0.21542</v>
      </c>
    </row>
    <row r="24" spans="1:11" x14ac:dyDescent="0.25">
      <c r="A24" s="3">
        <v>2015</v>
      </c>
      <c r="B24" s="1" t="s">
        <v>38</v>
      </c>
      <c r="C24" t="s">
        <v>27</v>
      </c>
      <c r="D24">
        <v>23</v>
      </c>
      <c r="E24" s="6">
        <v>6.81</v>
      </c>
      <c r="F24" s="6">
        <v>1.0442400000000001</v>
      </c>
      <c r="G24" s="6">
        <v>1.25596</v>
      </c>
      <c r="H24" s="6">
        <v>0.72052000000000005</v>
      </c>
      <c r="I24" s="6">
        <v>0.42908000000000002</v>
      </c>
      <c r="J24" s="6">
        <v>0.11069</v>
      </c>
      <c r="K24" s="6">
        <v>5.8409999999999997E-2</v>
      </c>
    </row>
    <row r="25" spans="1:11" x14ac:dyDescent="0.25">
      <c r="A25" s="4">
        <v>2015</v>
      </c>
      <c r="B25" s="1" t="s">
        <v>39</v>
      </c>
      <c r="C25" t="s">
        <v>40</v>
      </c>
      <c r="D25">
        <v>24</v>
      </c>
      <c r="E25" s="6">
        <v>6.798</v>
      </c>
      <c r="F25" s="6">
        <v>1.52186</v>
      </c>
      <c r="G25" s="6">
        <v>1.02</v>
      </c>
      <c r="H25" s="6">
        <v>1.02525</v>
      </c>
      <c r="I25" s="6">
        <v>0.54252</v>
      </c>
      <c r="J25" s="6">
        <v>0.49209999999999998</v>
      </c>
      <c r="K25" s="6">
        <v>0.31104999999999999</v>
      </c>
    </row>
    <row r="26" spans="1:11" x14ac:dyDescent="0.25">
      <c r="A26" s="3">
        <v>2015</v>
      </c>
      <c r="B26" s="1" t="s">
        <v>41</v>
      </c>
      <c r="C26" t="s">
        <v>27</v>
      </c>
      <c r="D26">
        <v>25</v>
      </c>
      <c r="E26" s="6">
        <v>6.7859999999999996</v>
      </c>
      <c r="F26" s="6">
        <v>1.0635300000000001</v>
      </c>
      <c r="G26" s="6">
        <v>1.1984999999999999</v>
      </c>
      <c r="H26" s="6">
        <v>0.79661000000000004</v>
      </c>
      <c r="I26" s="6">
        <v>0.54210000000000003</v>
      </c>
      <c r="J26" s="6">
        <v>9.2700000000000005E-2</v>
      </c>
      <c r="K26" s="6">
        <v>0.24434</v>
      </c>
    </row>
    <row r="27" spans="1:11" x14ac:dyDescent="0.25">
      <c r="A27" s="4">
        <v>2015</v>
      </c>
      <c r="B27" s="1" t="s">
        <v>42</v>
      </c>
      <c r="C27" t="s">
        <v>12</v>
      </c>
      <c r="D27">
        <v>26</v>
      </c>
      <c r="E27" s="6">
        <v>6.75</v>
      </c>
      <c r="F27" s="6">
        <v>1.32792</v>
      </c>
      <c r="G27" s="6">
        <v>1.2993699999999999</v>
      </c>
      <c r="H27" s="6">
        <v>0.89185999999999999</v>
      </c>
      <c r="I27" s="6">
        <v>0.61477000000000004</v>
      </c>
      <c r="J27" s="6">
        <v>0.21843000000000001</v>
      </c>
      <c r="K27" s="6">
        <v>0.28214</v>
      </c>
    </row>
    <row r="28" spans="1:11" x14ac:dyDescent="0.25">
      <c r="A28" s="3">
        <v>2015</v>
      </c>
      <c r="B28" s="1" t="s">
        <v>43</v>
      </c>
      <c r="C28" t="s">
        <v>27</v>
      </c>
      <c r="D28">
        <v>27</v>
      </c>
      <c r="E28" s="6">
        <v>6.67</v>
      </c>
      <c r="F28" s="6">
        <v>1.1071500000000001</v>
      </c>
      <c r="G28" s="6">
        <v>1.1244700000000001</v>
      </c>
      <c r="H28" s="6">
        <v>0.85857000000000006</v>
      </c>
      <c r="I28" s="6">
        <v>0.44131999999999999</v>
      </c>
      <c r="J28" s="6">
        <v>0.12869</v>
      </c>
      <c r="K28" s="6">
        <v>0.33362999999999998</v>
      </c>
    </row>
    <row r="29" spans="1:11" x14ac:dyDescent="0.25">
      <c r="A29" s="4">
        <v>2015</v>
      </c>
      <c r="B29" s="1" t="s">
        <v>44</v>
      </c>
      <c r="C29" t="s">
        <v>25</v>
      </c>
      <c r="D29">
        <v>28</v>
      </c>
      <c r="E29" s="6">
        <v>6.6109999999999998</v>
      </c>
      <c r="F29" s="6">
        <v>1.69042</v>
      </c>
      <c r="G29" s="6">
        <v>1.0786</v>
      </c>
      <c r="H29" s="6">
        <v>0.79732999999999998</v>
      </c>
      <c r="I29" s="6">
        <v>0.64039999999999997</v>
      </c>
      <c r="J29" s="6">
        <v>0.52207999999999999</v>
      </c>
      <c r="K29" s="6">
        <v>0.32573000000000002</v>
      </c>
    </row>
    <row r="30" spans="1:11" x14ac:dyDescent="0.25">
      <c r="A30" s="3">
        <v>2015</v>
      </c>
      <c r="B30" s="1" t="s">
        <v>45</v>
      </c>
      <c r="C30" t="s">
        <v>12</v>
      </c>
      <c r="D30">
        <v>29</v>
      </c>
      <c r="E30" s="6">
        <v>6.5750000000000002</v>
      </c>
      <c r="F30" s="6">
        <v>1.2777799999999999</v>
      </c>
      <c r="G30" s="6">
        <v>1.2603800000000001</v>
      </c>
      <c r="H30" s="6">
        <v>0.94579000000000002</v>
      </c>
      <c r="I30" s="6">
        <v>0.55010999999999999</v>
      </c>
      <c r="J30" s="6">
        <v>0.20646</v>
      </c>
      <c r="K30" s="6">
        <v>0.12332</v>
      </c>
    </row>
    <row r="31" spans="1:11" x14ac:dyDescent="0.25">
      <c r="A31" s="4">
        <v>2015</v>
      </c>
      <c r="B31" s="1" t="s">
        <v>46</v>
      </c>
      <c r="C31" t="s">
        <v>27</v>
      </c>
      <c r="D31">
        <v>30</v>
      </c>
      <c r="E31" s="6">
        <v>6.5739999999999998</v>
      </c>
      <c r="F31" s="6">
        <v>1.0535099999999999</v>
      </c>
      <c r="G31" s="6">
        <v>1.24823</v>
      </c>
      <c r="H31" s="6">
        <v>0.78722999999999999</v>
      </c>
      <c r="I31" s="6">
        <v>0.44973999999999997</v>
      </c>
      <c r="J31" s="6">
        <v>8.4839999999999999E-2</v>
      </c>
      <c r="K31" s="6">
        <v>0.11451</v>
      </c>
    </row>
    <row r="32" spans="1:11" x14ac:dyDescent="0.25">
      <c r="A32" s="3">
        <v>2015</v>
      </c>
      <c r="B32" s="1" t="s">
        <v>47</v>
      </c>
      <c r="C32" t="s">
        <v>48</v>
      </c>
      <c r="D32">
        <v>31</v>
      </c>
      <c r="E32" s="6">
        <v>6.5049999999999999</v>
      </c>
      <c r="F32" s="6">
        <v>1.1789799999999999</v>
      </c>
      <c r="G32" s="6">
        <v>1.2064299999999999</v>
      </c>
      <c r="H32" s="6">
        <v>0.84482999999999997</v>
      </c>
      <c r="I32" s="6">
        <v>0.46364</v>
      </c>
      <c r="J32" s="6">
        <v>2.6519999999999998E-2</v>
      </c>
      <c r="K32" s="6">
        <v>0.10686</v>
      </c>
    </row>
    <row r="33" spans="1:11" x14ac:dyDescent="0.25">
      <c r="A33" s="4">
        <v>2015</v>
      </c>
      <c r="B33" s="1" t="s">
        <v>49</v>
      </c>
      <c r="C33" t="s">
        <v>27</v>
      </c>
      <c r="D33">
        <v>32</v>
      </c>
      <c r="E33" s="6">
        <v>6.4850000000000003</v>
      </c>
      <c r="F33" s="6">
        <v>1.06166</v>
      </c>
      <c r="G33" s="6">
        <v>1.2089000000000001</v>
      </c>
      <c r="H33" s="6">
        <v>0.81159999999999999</v>
      </c>
      <c r="I33" s="6">
        <v>0.60362000000000005</v>
      </c>
      <c r="J33" s="6">
        <v>0.24557999999999999</v>
      </c>
      <c r="K33" s="6">
        <v>0.2324</v>
      </c>
    </row>
    <row r="34" spans="1:11" x14ac:dyDescent="0.25">
      <c r="A34" s="3">
        <v>2015</v>
      </c>
      <c r="B34" s="1" t="s">
        <v>50</v>
      </c>
      <c r="C34" t="s">
        <v>27</v>
      </c>
      <c r="D34">
        <v>33</v>
      </c>
      <c r="E34" s="6">
        <v>6.4770000000000003</v>
      </c>
      <c r="F34" s="6">
        <v>0.91861000000000004</v>
      </c>
      <c r="G34" s="6">
        <v>1.2401800000000001</v>
      </c>
      <c r="H34" s="6">
        <v>0.69077</v>
      </c>
      <c r="I34" s="6">
        <v>0.53466000000000002</v>
      </c>
      <c r="J34" s="6">
        <v>5.1200000000000002E-2</v>
      </c>
      <c r="K34" s="6">
        <v>0.18401000000000001</v>
      </c>
    </row>
    <row r="35" spans="1:11" x14ac:dyDescent="0.25">
      <c r="A35" s="4">
        <v>2015</v>
      </c>
      <c r="B35" s="1" t="s">
        <v>51</v>
      </c>
      <c r="C35" t="s">
        <v>40</v>
      </c>
      <c r="D35">
        <v>34</v>
      </c>
      <c r="E35" s="6">
        <v>6.4550000000000001</v>
      </c>
      <c r="F35" s="6">
        <v>0.96689999999999998</v>
      </c>
      <c r="G35" s="6">
        <v>1.2650399999999999</v>
      </c>
      <c r="H35" s="6">
        <v>0.73850000000000005</v>
      </c>
      <c r="I35" s="6">
        <v>0.55664000000000002</v>
      </c>
      <c r="J35" s="6">
        <v>3.1870000000000002E-2</v>
      </c>
      <c r="K35" s="6">
        <v>0.57630000000000003</v>
      </c>
    </row>
    <row r="36" spans="1:11" x14ac:dyDescent="0.25">
      <c r="A36" s="3">
        <v>2015</v>
      </c>
      <c r="B36" s="1" t="s">
        <v>52</v>
      </c>
      <c r="C36" t="s">
        <v>25</v>
      </c>
      <c r="D36">
        <v>35</v>
      </c>
      <c r="E36" s="6">
        <v>6.4109999999999996</v>
      </c>
      <c r="F36" s="6">
        <v>1.39541</v>
      </c>
      <c r="G36" s="6">
        <v>1.0839300000000001</v>
      </c>
      <c r="H36" s="6">
        <v>0.72024999999999995</v>
      </c>
      <c r="I36" s="6">
        <v>0.31047999999999998</v>
      </c>
      <c r="J36" s="6">
        <v>0.32523999999999997</v>
      </c>
      <c r="K36" s="6">
        <v>0.13705999999999999</v>
      </c>
    </row>
    <row r="37" spans="1:11" x14ac:dyDescent="0.25">
      <c r="A37" s="4">
        <v>2015</v>
      </c>
      <c r="B37" s="1" t="s">
        <v>53</v>
      </c>
      <c r="C37" t="s">
        <v>12</v>
      </c>
      <c r="D37">
        <v>36</v>
      </c>
      <c r="E37" s="6">
        <v>6.3289999999999997</v>
      </c>
      <c r="F37" s="6">
        <v>1.23011</v>
      </c>
      <c r="G37" s="6">
        <v>1.31379</v>
      </c>
      <c r="H37" s="6">
        <v>0.95562000000000002</v>
      </c>
      <c r="I37" s="6">
        <v>0.45950999999999997</v>
      </c>
      <c r="J37" s="6">
        <v>6.3979999999999995E-2</v>
      </c>
      <c r="K37" s="6">
        <v>0.18226999999999999</v>
      </c>
    </row>
    <row r="38" spans="1:11" x14ac:dyDescent="0.25">
      <c r="A38" s="3">
        <v>2015</v>
      </c>
      <c r="B38" s="1" t="s">
        <v>54</v>
      </c>
      <c r="C38" t="s">
        <v>12</v>
      </c>
      <c r="D38">
        <v>37</v>
      </c>
      <c r="E38" s="6">
        <v>6.3019999999999996</v>
      </c>
      <c r="F38" s="6">
        <v>1.2074</v>
      </c>
      <c r="G38" s="6">
        <v>1.30203</v>
      </c>
      <c r="H38" s="6">
        <v>0.88721000000000005</v>
      </c>
      <c r="I38" s="6">
        <v>0.60365000000000002</v>
      </c>
      <c r="J38" s="6">
        <v>0.13586000000000001</v>
      </c>
      <c r="K38" s="6">
        <v>0.51751999999999998</v>
      </c>
    </row>
    <row r="39" spans="1:11" x14ac:dyDescent="0.25">
      <c r="A39" s="4">
        <v>2015</v>
      </c>
      <c r="B39" s="1" t="s">
        <v>55</v>
      </c>
      <c r="C39" t="s">
        <v>56</v>
      </c>
      <c r="D39">
        <v>38</v>
      </c>
      <c r="E39" s="6">
        <v>6.298</v>
      </c>
      <c r="F39" s="6">
        <v>1.29098</v>
      </c>
      <c r="G39" s="6">
        <v>1.0761700000000001</v>
      </c>
      <c r="H39" s="6">
        <v>0.87529999999999997</v>
      </c>
      <c r="I39" s="6">
        <v>0.39739999999999998</v>
      </c>
      <c r="J39" s="6">
        <v>8.1290000000000001E-2</v>
      </c>
      <c r="K39" s="6">
        <v>0.25375999999999999</v>
      </c>
    </row>
    <row r="40" spans="1:11" x14ac:dyDescent="0.25">
      <c r="A40" s="3">
        <v>2015</v>
      </c>
      <c r="B40" s="1" t="s">
        <v>57</v>
      </c>
      <c r="C40" t="s">
        <v>25</v>
      </c>
      <c r="D40">
        <v>39</v>
      </c>
      <c r="E40" s="6">
        <v>6.2949999999999999</v>
      </c>
      <c r="F40" s="6">
        <v>1.5542199999999999</v>
      </c>
      <c r="G40" s="6">
        <v>1.16594</v>
      </c>
      <c r="H40" s="6">
        <v>0.72492000000000001</v>
      </c>
      <c r="I40" s="6">
        <v>0.55498999999999998</v>
      </c>
      <c r="J40" s="6">
        <v>0.25608999999999998</v>
      </c>
      <c r="K40" s="6">
        <v>0.16228000000000001</v>
      </c>
    </row>
    <row r="41" spans="1:11" x14ac:dyDescent="0.25">
      <c r="A41" s="4">
        <v>2015</v>
      </c>
      <c r="B41" s="1" t="s">
        <v>58</v>
      </c>
      <c r="C41" t="s">
        <v>27</v>
      </c>
      <c r="D41">
        <v>40</v>
      </c>
      <c r="E41" s="6">
        <v>6.2690000000000001</v>
      </c>
      <c r="F41" s="6">
        <v>0.99534</v>
      </c>
      <c r="G41" s="6">
        <v>0.97199999999999998</v>
      </c>
      <c r="H41" s="6">
        <v>0.60819999999999996</v>
      </c>
      <c r="I41" s="6">
        <v>0.59657000000000004</v>
      </c>
      <c r="J41" s="6">
        <v>0.13633000000000001</v>
      </c>
      <c r="K41" s="6">
        <v>0.16991000000000001</v>
      </c>
    </row>
    <row r="42" spans="1:11" x14ac:dyDescent="0.25">
      <c r="A42" s="3">
        <v>2015</v>
      </c>
      <c r="B42" s="1" t="s">
        <v>59</v>
      </c>
      <c r="C42" t="s">
        <v>27</v>
      </c>
      <c r="D42">
        <v>41</v>
      </c>
      <c r="E42" s="6">
        <v>6.1680000000000001</v>
      </c>
      <c r="F42" s="6">
        <v>1.21183</v>
      </c>
      <c r="G42" s="6">
        <v>1.18354</v>
      </c>
      <c r="H42" s="6">
        <v>0.61482999999999999</v>
      </c>
      <c r="I42" s="6">
        <v>0.55884</v>
      </c>
      <c r="J42" s="6">
        <v>1.14E-2</v>
      </c>
      <c r="K42" s="6">
        <v>0.31844</v>
      </c>
    </row>
    <row r="43" spans="1:11" x14ac:dyDescent="0.25">
      <c r="A43" s="4">
        <v>2015</v>
      </c>
      <c r="B43" s="1" t="s">
        <v>60</v>
      </c>
      <c r="C43" t="s">
        <v>27</v>
      </c>
      <c r="D43">
        <v>42</v>
      </c>
      <c r="E43" s="6">
        <v>6.13</v>
      </c>
      <c r="F43" s="6">
        <v>0.76454</v>
      </c>
      <c r="G43" s="6">
        <v>1.0250699999999999</v>
      </c>
      <c r="H43" s="6">
        <v>0.67737000000000003</v>
      </c>
      <c r="I43" s="6">
        <v>0.40350000000000003</v>
      </c>
      <c r="J43" s="6">
        <v>0.11776</v>
      </c>
      <c r="K43" s="6">
        <v>0.10692</v>
      </c>
    </row>
    <row r="44" spans="1:11" x14ac:dyDescent="0.25">
      <c r="A44" s="3">
        <v>2015</v>
      </c>
      <c r="B44" s="1" t="s">
        <v>61</v>
      </c>
      <c r="C44" t="s">
        <v>27</v>
      </c>
      <c r="D44">
        <v>43</v>
      </c>
      <c r="E44" s="6">
        <v>6.1230000000000002</v>
      </c>
      <c r="F44" s="6">
        <v>0.74553000000000003</v>
      </c>
      <c r="G44" s="6">
        <v>1.04356</v>
      </c>
      <c r="H44" s="6">
        <v>0.64424999999999999</v>
      </c>
      <c r="I44" s="6">
        <v>0.57733000000000001</v>
      </c>
      <c r="J44" s="6">
        <v>9.4719999999999999E-2</v>
      </c>
      <c r="K44" s="6">
        <v>0.27489000000000002</v>
      </c>
    </row>
    <row r="45" spans="1:11" x14ac:dyDescent="0.25">
      <c r="A45" s="4">
        <v>2015</v>
      </c>
      <c r="B45" s="1" t="s">
        <v>62</v>
      </c>
      <c r="C45" t="s">
        <v>48</v>
      </c>
      <c r="D45">
        <v>44</v>
      </c>
      <c r="E45" s="6">
        <v>6.0030000000000001</v>
      </c>
      <c r="F45" s="6">
        <v>0.63244</v>
      </c>
      <c r="G45" s="6">
        <v>1.34043</v>
      </c>
      <c r="H45" s="6">
        <v>0.59772000000000003</v>
      </c>
      <c r="I45" s="6">
        <v>0.65820999999999996</v>
      </c>
      <c r="J45" s="6">
        <v>0.30825999999999998</v>
      </c>
      <c r="K45" s="6">
        <v>0.22836999999999999</v>
      </c>
    </row>
    <row r="46" spans="1:11" x14ac:dyDescent="0.25">
      <c r="A46" s="3">
        <v>2015</v>
      </c>
      <c r="B46" s="1" t="s">
        <v>63</v>
      </c>
      <c r="C46" t="s">
        <v>48</v>
      </c>
      <c r="D46">
        <v>45</v>
      </c>
      <c r="E46" s="6">
        <v>5.9950000000000001</v>
      </c>
      <c r="F46" s="6">
        <v>1.1689099999999999</v>
      </c>
      <c r="G46" s="6">
        <v>1.26999</v>
      </c>
      <c r="H46" s="6">
        <v>0.78902000000000005</v>
      </c>
      <c r="I46" s="6">
        <v>0.31751000000000001</v>
      </c>
      <c r="J46" s="6">
        <v>3.431E-2</v>
      </c>
      <c r="K46" s="6">
        <v>0.16893</v>
      </c>
    </row>
    <row r="47" spans="1:11" x14ac:dyDescent="0.25">
      <c r="A47" s="4">
        <v>2015</v>
      </c>
      <c r="B47" s="1" t="s">
        <v>64</v>
      </c>
      <c r="C47" t="s">
        <v>56</v>
      </c>
      <c r="D47">
        <v>46</v>
      </c>
      <c r="E47" s="6">
        <v>5.9870000000000001</v>
      </c>
      <c r="F47" s="6">
        <v>1.27074</v>
      </c>
      <c r="G47" s="6">
        <v>1.25712</v>
      </c>
      <c r="H47" s="6">
        <v>0.99111000000000005</v>
      </c>
      <c r="I47" s="6">
        <v>0.49614999999999998</v>
      </c>
      <c r="J47" s="6">
        <v>0.18060000000000001</v>
      </c>
      <c r="K47" s="6">
        <v>0.10705000000000001</v>
      </c>
    </row>
    <row r="48" spans="1:11" x14ac:dyDescent="0.25">
      <c r="A48" s="3">
        <v>2015</v>
      </c>
      <c r="B48" s="1" t="s">
        <v>65</v>
      </c>
      <c r="C48" t="s">
        <v>56</v>
      </c>
      <c r="D48">
        <v>47</v>
      </c>
      <c r="E48" s="6">
        <v>5.984</v>
      </c>
      <c r="F48" s="6">
        <v>1.24461</v>
      </c>
      <c r="G48" s="6">
        <v>0.95774000000000004</v>
      </c>
      <c r="H48" s="6">
        <v>0.96538000000000002</v>
      </c>
      <c r="I48" s="6">
        <v>0.33207999999999999</v>
      </c>
      <c r="J48" s="6">
        <v>7.8570000000000001E-2</v>
      </c>
      <c r="K48" s="6">
        <v>0.18557000000000001</v>
      </c>
    </row>
    <row r="49" spans="1:11" x14ac:dyDescent="0.25">
      <c r="A49" s="4">
        <v>2015</v>
      </c>
      <c r="B49" s="1" t="s">
        <v>66</v>
      </c>
      <c r="C49" t="s">
        <v>27</v>
      </c>
      <c r="D49">
        <v>48</v>
      </c>
      <c r="E49" s="6">
        <v>5.9749999999999996</v>
      </c>
      <c r="F49" s="6">
        <v>0.86402000000000001</v>
      </c>
      <c r="G49" s="6">
        <v>0.99902999999999997</v>
      </c>
      <c r="H49" s="6">
        <v>0.79074999999999995</v>
      </c>
      <c r="I49" s="6">
        <v>0.48574000000000001</v>
      </c>
      <c r="J49" s="6">
        <v>0.18090000000000001</v>
      </c>
      <c r="K49" s="6">
        <v>0.11541</v>
      </c>
    </row>
    <row r="50" spans="1:11" x14ac:dyDescent="0.25">
      <c r="A50" s="3">
        <v>2015</v>
      </c>
      <c r="B50" s="1" t="s">
        <v>67</v>
      </c>
      <c r="C50" t="s">
        <v>25</v>
      </c>
      <c r="D50">
        <v>49</v>
      </c>
      <c r="E50" s="6">
        <v>5.96</v>
      </c>
      <c r="F50" s="6">
        <v>1.32376</v>
      </c>
      <c r="G50" s="6">
        <v>1.21624</v>
      </c>
      <c r="H50" s="6">
        <v>0.74716000000000005</v>
      </c>
      <c r="I50" s="6">
        <v>0.45491999999999999</v>
      </c>
      <c r="J50" s="6">
        <v>0.30599999999999999</v>
      </c>
      <c r="K50" s="6">
        <v>0.17362</v>
      </c>
    </row>
    <row r="51" spans="1:11" x14ac:dyDescent="0.25">
      <c r="A51" s="4">
        <v>2015</v>
      </c>
      <c r="B51" s="1" t="s">
        <v>68</v>
      </c>
      <c r="C51" t="s">
        <v>12</v>
      </c>
      <c r="D51">
        <v>50</v>
      </c>
      <c r="E51" s="6">
        <v>5.9480000000000004</v>
      </c>
      <c r="F51" s="6">
        <v>1.2511399999999999</v>
      </c>
      <c r="G51" s="6">
        <v>1.19777</v>
      </c>
      <c r="H51" s="6">
        <v>0.95445999999999998</v>
      </c>
      <c r="I51" s="6">
        <v>0.26235999999999998</v>
      </c>
      <c r="J51" s="6">
        <v>2.9010000000000001E-2</v>
      </c>
      <c r="K51" s="6">
        <v>0.22822999999999999</v>
      </c>
    </row>
    <row r="52" spans="1:11" x14ac:dyDescent="0.25">
      <c r="A52" s="3">
        <v>2015</v>
      </c>
      <c r="B52" s="1" t="s">
        <v>69</v>
      </c>
      <c r="C52" t="s">
        <v>27</v>
      </c>
      <c r="D52">
        <v>51</v>
      </c>
      <c r="E52" s="6">
        <v>5.89</v>
      </c>
      <c r="F52" s="6">
        <v>0.68132999999999999</v>
      </c>
      <c r="G52" s="6">
        <v>0.97841</v>
      </c>
      <c r="H52" s="6">
        <v>0.53920000000000001</v>
      </c>
      <c r="I52" s="6">
        <v>0.57413999999999998</v>
      </c>
      <c r="J52" s="6">
        <v>8.7999999999999995E-2</v>
      </c>
      <c r="K52" s="6">
        <v>0.20535999999999999</v>
      </c>
    </row>
    <row r="53" spans="1:11" x14ac:dyDescent="0.25">
      <c r="A53" s="4">
        <v>2015</v>
      </c>
      <c r="B53" s="1" t="s">
        <v>70</v>
      </c>
      <c r="C53" t="s">
        <v>48</v>
      </c>
      <c r="D53">
        <v>52</v>
      </c>
      <c r="E53" s="6">
        <v>5.8890000000000002</v>
      </c>
      <c r="F53" s="6">
        <v>0.59448000000000001</v>
      </c>
      <c r="G53" s="6">
        <v>1.01528</v>
      </c>
      <c r="H53" s="6">
        <v>0.61826000000000003</v>
      </c>
      <c r="I53" s="6">
        <v>0.32818000000000003</v>
      </c>
      <c r="J53" s="6">
        <v>1.6150000000000001E-2</v>
      </c>
      <c r="K53" s="6">
        <v>0.20951</v>
      </c>
    </row>
    <row r="54" spans="1:11" x14ac:dyDescent="0.25">
      <c r="A54" s="3">
        <v>2015</v>
      </c>
      <c r="B54" s="1" t="s">
        <v>71</v>
      </c>
      <c r="C54" t="s">
        <v>27</v>
      </c>
      <c r="D54">
        <v>53</v>
      </c>
      <c r="E54" s="6">
        <v>5.8780000000000001</v>
      </c>
      <c r="F54" s="6">
        <v>0.75985000000000003</v>
      </c>
      <c r="G54" s="6">
        <v>1.30477</v>
      </c>
      <c r="H54" s="6">
        <v>0.66098000000000001</v>
      </c>
      <c r="I54" s="6">
        <v>0.53898999999999997</v>
      </c>
      <c r="J54" s="6">
        <v>8.2419999999999993E-2</v>
      </c>
      <c r="K54" s="6">
        <v>0.34239999999999998</v>
      </c>
    </row>
    <row r="55" spans="1:11" x14ac:dyDescent="0.25">
      <c r="A55" s="4">
        <v>2015</v>
      </c>
      <c r="B55" s="1" t="s">
        <v>72</v>
      </c>
      <c r="C55" t="s">
        <v>48</v>
      </c>
      <c r="D55">
        <v>54</v>
      </c>
      <c r="E55" s="6">
        <v>5.8550000000000004</v>
      </c>
      <c r="F55" s="6">
        <v>1.1225400000000001</v>
      </c>
      <c r="G55" s="6">
        <v>1.1224099999999999</v>
      </c>
      <c r="H55" s="6">
        <v>0.64368000000000003</v>
      </c>
      <c r="I55" s="6">
        <v>0.51649</v>
      </c>
      <c r="J55" s="6">
        <v>8.4540000000000004E-2</v>
      </c>
      <c r="K55" s="6">
        <v>0.11827</v>
      </c>
    </row>
    <row r="56" spans="1:11" x14ac:dyDescent="0.25">
      <c r="A56" s="3">
        <v>2015</v>
      </c>
      <c r="B56" s="1" t="s">
        <v>73</v>
      </c>
      <c r="C56" t="s">
        <v>48</v>
      </c>
      <c r="D56">
        <v>55</v>
      </c>
      <c r="E56" s="6">
        <v>5.8479999999999999</v>
      </c>
      <c r="F56" s="6">
        <v>1.1849799999999999</v>
      </c>
      <c r="G56" s="6">
        <v>1.2738499999999999</v>
      </c>
      <c r="H56" s="6">
        <v>0.87336999999999998</v>
      </c>
      <c r="I56" s="6">
        <v>0.60855000000000004</v>
      </c>
      <c r="J56" s="6">
        <v>3.7870000000000001E-2</v>
      </c>
      <c r="K56" s="6">
        <v>0.25328000000000001</v>
      </c>
    </row>
    <row r="57" spans="1:11" x14ac:dyDescent="0.25">
      <c r="A57" s="4">
        <v>2015</v>
      </c>
      <c r="B57" s="1" t="s">
        <v>74</v>
      </c>
      <c r="C57" t="s">
        <v>48</v>
      </c>
      <c r="D57">
        <v>56</v>
      </c>
      <c r="E57" s="6">
        <v>5.8330000000000002</v>
      </c>
      <c r="F57" s="6">
        <v>1.14723</v>
      </c>
      <c r="G57" s="6">
        <v>1.25745</v>
      </c>
      <c r="H57" s="6">
        <v>0.73128000000000004</v>
      </c>
      <c r="I57" s="6">
        <v>0.21342</v>
      </c>
      <c r="J57" s="6">
        <v>1.031E-2</v>
      </c>
      <c r="K57" s="6">
        <v>2.6409999999999999E-2</v>
      </c>
    </row>
    <row r="58" spans="1:11" x14ac:dyDescent="0.25">
      <c r="A58" s="3">
        <v>2015</v>
      </c>
      <c r="B58" s="1" t="s">
        <v>75</v>
      </c>
      <c r="C58" t="s">
        <v>27</v>
      </c>
      <c r="D58">
        <v>57</v>
      </c>
      <c r="E58" s="6">
        <v>5.8280000000000003</v>
      </c>
      <c r="F58" s="6">
        <v>0.59325000000000006</v>
      </c>
      <c r="G58" s="6">
        <v>1.14184</v>
      </c>
      <c r="H58" s="6">
        <v>0.74314000000000002</v>
      </c>
      <c r="I58" s="6">
        <v>0.55474999999999997</v>
      </c>
      <c r="J58" s="6">
        <v>0.19317000000000001</v>
      </c>
      <c r="K58" s="6">
        <v>0.27815000000000001</v>
      </c>
    </row>
    <row r="59" spans="1:11" x14ac:dyDescent="0.25">
      <c r="A59" s="4">
        <v>2015</v>
      </c>
      <c r="B59" s="1" t="s">
        <v>76</v>
      </c>
      <c r="C59" t="s">
        <v>27</v>
      </c>
      <c r="D59">
        <v>58</v>
      </c>
      <c r="E59" s="6">
        <v>5.8239999999999998</v>
      </c>
      <c r="F59" s="6">
        <v>0.90019000000000005</v>
      </c>
      <c r="G59" s="6">
        <v>0.97458999999999996</v>
      </c>
      <c r="H59" s="6">
        <v>0.73016999999999999</v>
      </c>
      <c r="I59" s="6">
        <v>0.41496</v>
      </c>
      <c r="J59" s="6">
        <v>5.9889999999999999E-2</v>
      </c>
      <c r="K59" s="6">
        <v>0.14982000000000001</v>
      </c>
    </row>
    <row r="60" spans="1:11" x14ac:dyDescent="0.25">
      <c r="A60" s="3">
        <v>2015</v>
      </c>
      <c r="B60" s="1" t="s">
        <v>77</v>
      </c>
      <c r="C60" t="s">
        <v>48</v>
      </c>
      <c r="D60">
        <v>59</v>
      </c>
      <c r="E60" s="6">
        <v>5.8129999999999997</v>
      </c>
      <c r="F60" s="6">
        <v>1.0319199999999999</v>
      </c>
      <c r="G60" s="6">
        <v>1.23289</v>
      </c>
      <c r="H60" s="6">
        <v>0.73607999999999996</v>
      </c>
      <c r="I60" s="6">
        <v>0.37938</v>
      </c>
      <c r="J60" s="6">
        <v>0.19089999999999999</v>
      </c>
      <c r="K60" s="6">
        <v>0.11046</v>
      </c>
    </row>
    <row r="61" spans="1:11" x14ac:dyDescent="0.25">
      <c r="A61" s="4">
        <v>2015</v>
      </c>
      <c r="B61" s="1" t="s">
        <v>78</v>
      </c>
      <c r="C61" t="s">
        <v>48</v>
      </c>
      <c r="D61">
        <v>60</v>
      </c>
      <c r="E61" s="6">
        <v>5.7910000000000004</v>
      </c>
      <c r="F61" s="6">
        <v>1.1255500000000001</v>
      </c>
      <c r="G61" s="6">
        <v>1.27948</v>
      </c>
      <c r="H61" s="6">
        <v>0.77903</v>
      </c>
      <c r="I61" s="6">
        <v>0.53122000000000003</v>
      </c>
      <c r="J61" s="6">
        <v>4.2119999999999998E-2</v>
      </c>
      <c r="K61" s="6">
        <v>0.16758999999999999</v>
      </c>
    </row>
    <row r="62" spans="1:11" x14ac:dyDescent="0.25">
      <c r="A62" s="3">
        <v>2015</v>
      </c>
      <c r="B62" s="1" t="s">
        <v>79</v>
      </c>
      <c r="C62" t="s">
        <v>40</v>
      </c>
      <c r="D62">
        <v>61</v>
      </c>
      <c r="E62" s="6">
        <v>5.77</v>
      </c>
      <c r="F62" s="6">
        <v>1.12486</v>
      </c>
      <c r="G62" s="6">
        <v>1.07023</v>
      </c>
      <c r="H62" s="6">
        <v>0.72394000000000003</v>
      </c>
      <c r="I62" s="6">
        <v>0.53024000000000004</v>
      </c>
      <c r="J62" s="6">
        <v>0.10501000000000001</v>
      </c>
      <c r="K62" s="6">
        <v>0.33074999999999999</v>
      </c>
    </row>
    <row r="63" spans="1:11" x14ac:dyDescent="0.25">
      <c r="A63" s="4">
        <v>2015</v>
      </c>
      <c r="B63" s="1" t="s">
        <v>80</v>
      </c>
      <c r="C63" t="s">
        <v>48</v>
      </c>
      <c r="D63">
        <v>62</v>
      </c>
      <c r="E63" s="6">
        <v>5.7590000000000003</v>
      </c>
      <c r="F63" s="6">
        <v>1.0825400000000001</v>
      </c>
      <c r="G63" s="6">
        <v>0.79623999999999995</v>
      </c>
      <c r="H63" s="6">
        <v>0.78805000000000003</v>
      </c>
      <c r="I63" s="6">
        <v>0.25883</v>
      </c>
      <c r="J63" s="6">
        <v>2.4299999999999999E-2</v>
      </c>
      <c r="K63" s="6">
        <v>5.4440000000000002E-2</v>
      </c>
    </row>
    <row r="64" spans="1:11" x14ac:dyDescent="0.25">
      <c r="A64" s="3">
        <v>2015</v>
      </c>
      <c r="B64" s="1" t="s">
        <v>81</v>
      </c>
      <c r="C64" t="s">
        <v>25</v>
      </c>
      <c r="D64">
        <v>63</v>
      </c>
      <c r="E64" s="6">
        <v>5.7539999999999996</v>
      </c>
      <c r="F64" s="6">
        <v>1.1314500000000001</v>
      </c>
      <c r="G64" s="6">
        <v>1.1186199999999999</v>
      </c>
      <c r="H64" s="6">
        <v>0.70379999999999998</v>
      </c>
      <c r="I64" s="6">
        <v>0.41667999999999999</v>
      </c>
      <c r="J64" s="6">
        <v>0.11022999999999999</v>
      </c>
      <c r="K64" s="6">
        <v>0.18295</v>
      </c>
    </row>
    <row r="65" spans="1:11" x14ac:dyDescent="0.25">
      <c r="A65" s="4">
        <v>2015</v>
      </c>
      <c r="B65" s="1" t="s">
        <v>82</v>
      </c>
      <c r="C65" t="s">
        <v>48</v>
      </c>
      <c r="D65">
        <v>64</v>
      </c>
      <c r="E65" s="6">
        <v>5.7160000000000002</v>
      </c>
      <c r="F65" s="6">
        <v>1.13764</v>
      </c>
      <c r="G65" s="6">
        <v>1.23617</v>
      </c>
      <c r="H65" s="6">
        <v>0.66925999999999997</v>
      </c>
      <c r="I65" s="6">
        <v>0.36679</v>
      </c>
      <c r="J65" s="6">
        <v>3.005E-2</v>
      </c>
      <c r="K65" s="6">
        <v>1.99E-3</v>
      </c>
    </row>
    <row r="66" spans="1:11" x14ac:dyDescent="0.25">
      <c r="A66" s="3">
        <v>2015</v>
      </c>
      <c r="B66" s="1" t="s">
        <v>83</v>
      </c>
      <c r="C66" t="s">
        <v>27</v>
      </c>
      <c r="D66">
        <v>65</v>
      </c>
      <c r="E66" s="6">
        <v>5.7089999999999996</v>
      </c>
      <c r="F66" s="6">
        <v>0.81037999999999999</v>
      </c>
      <c r="G66" s="6">
        <v>1.1510199999999999</v>
      </c>
      <c r="H66" s="6">
        <v>0.68740999999999997</v>
      </c>
      <c r="I66" s="6">
        <v>0.50441999999999998</v>
      </c>
      <c r="J66" s="6">
        <v>2.299E-2</v>
      </c>
      <c r="K66" s="6">
        <v>0.21229999999999999</v>
      </c>
    </row>
    <row r="67" spans="1:11" x14ac:dyDescent="0.25">
      <c r="A67" s="4">
        <v>2015</v>
      </c>
      <c r="B67" s="1" t="s">
        <v>84</v>
      </c>
      <c r="C67" t="s">
        <v>12</v>
      </c>
      <c r="D67">
        <v>66</v>
      </c>
      <c r="E67" s="6">
        <v>5.6950000000000003</v>
      </c>
      <c r="F67" s="6">
        <v>1.2080599999999999</v>
      </c>
      <c r="G67" s="6">
        <v>1.0700799999999999</v>
      </c>
      <c r="H67" s="6">
        <v>0.92356000000000005</v>
      </c>
      <c r="I67" s="6">
        <v>0.49026999999999998</v>
      </c>
      <c r="J67" s="6">
        <v>0.14280000000000001</v>
      </c>
      <c r="K67" s="6">
        <v>0.26168999999999998</v>
      </c>
    </row>
    <row r="68" spans="1:11" x14ac:dyDescent="0.25">
      <c r="A68" s="3">
        <v>2015</v>
      </c>
      <c r="B68" s="1" t="s">
        <v>85</v>
      </c>
      <c r="C68" t="s">
        <v>12</v>
      </c>
      <c r="D68">
        <v>67</v>
      </c>
      <c r="E68" s="6">
        <v>5.6890000000000001</v>
      </c>
      <c r="F68" s="6">
        <v>1.2081299999999999</v>
      </c>
      <c r="G68" s="6">
        <v>0.89317999999999997</v>
      </c>
      <c r="H68" s="6">
        <v>0.92356000000000005</v>
      </c>
      <c r="I68" s="6">
        <v>0.40672000000000003</v>
      </c>
      <c r="J68" s="6">
        <v>6.1460000000000001E-2</v>
      </c>
      <c r="K68" s="6">
        <v>0.30637999999999999</v>
      </c>
    </row>
    <row r="69" spans="1:11" x14ac:dyDescent="0.25">
      <c r="A69" s="4">
        <v>2015</v>
      </c>
      <c r="B69" s="1" t="s">
        <v>86</v>
      </c>
      <c r="C69" t="s">
        <v>25</v>
      </c>
      <c r="D69">
        <v>68</v>
      </c>
      <c r="E69" s="6">
        <v>5.6050000000000004</v>
      </c>
      <c r="F69" s="6">
        <v>0.93928999999999996</v>
      </c>
      <c r="G69" s="6">
        <v>1.07772</v>
      </c>
      <c r="H69" s="6">
        <v>0.61765999999999999</v>
      </c>
      <c r="I69" s="6">
        <v>0.28578999999999999</v>
      </c>
      <c r="J69" s="6">
        <v>0.17383000000000001</v>
      </c>
      <c r="K69" s="6">
        <v>7.8219999999999998E-2</v>
      </c>
    </row>
    <row r="70" spans="1:11" x14ac:dyDescent="0.25">
      <c r="A70" s="3">
        <v>2015</v>
      </c>
      <c r="B70" s="1" t="s">
        <v>87</v>
      </c>
      <c r="C70" t="s">
        <v>48</v>
      </c>
      <c r="D70">
        <v>69</v>
      </c>
      <c r="E70" s="6">
        <v>5.5890000000000004</v>
      </c>
      <c r="F70" s="6">
        <v>0.80147999999999997</v>
      </c>
      <c r="G70" s="6">
        <v>0.81198000000000004</v>
      </c>
      <c r="H70" s="6">
        <v>0.63131999999999999</v>
      </c>
      <c r="I70" s="6">
        <v>0.24748999999999999</v>
      </c>
      <c r="J70" s="6">
        <v>4.7410000000000001E-2</v>
      </c>
      <c r="K70" s="6">
        <v>0.28310000000000002</v>
      </c>
    </row>
    <row r="71" spans="1:11" x14ac:dyDescent="0.25">
      <c r="A71" s="4">
        <v>2015</v>
      </c>
      <c r="B71" s="1" t="s">
        <v>88</v>
      </c>
      <c r="C71" t="s">
        <v>48</v>
      </c>
      <c r="D71">
        <v>70</v>
      </c>
      <c r="E71" s="6">
        <v>5.548</v>
      </c>
      <c r="F71" s="6">
        <v>0.95847000000000004</v>
      </c>
      <c r="G71" s="6">
        <v>1.22668</v>
      </c>
      <c r="H71" s="6">
        <v>0.53886000000000001</v>
      </c>
      <c r="I71" s="6">
        <v>0.47610000000000002</v>
      </c>
      <c r="J71" s="6">
        <v>0.30843999999999999</v>
      </c>
      <c r="K71" s="6">
        <v>0.16979</v>
      </c>
    </row>
    <row r="72" spans="1:11" x14ac:dyDescent="0.25">
      <c r="A72" s="3">
        <v>2015</v>
      </c>
      <c r="B72" s="1" t="s">
        <v>89</v>
      </c>
      <c r="C72" t="s">
        <v>90</v>
      </c>
      <c r="D72">
        <v>71</v>
      </c>
      <c r="E72" s="6">
        <v>5.4770000000000003</v>
      </c>
      <c r="F72" s="6">
        <v>1.0076099999999999</v>
      </c>
      <c r="G72" s="6">
        <v>0.98521000000000003</v>
      </c>
      <c r="H72" s="6">
        <v>0.70950000000000002</v>
      </c>
      <c r="I72" s="6">
        <v>0.56066000000000005</v>
      </c>
      <c r="J72" s="6">
        <v>7.5209999999999999E-2</v>
      </c>
      <c r="K72" s="6">
        <v>0.37744</v>
      </c>
    </row>
    <row r="73" spans="1:11" x14ac:dyDescent="0.25">
      <c r="A73" s="4">
        <v>2015</v>
      </c>
      <c r="B73" s="1" t="s">
        <v>91</v>
      </c>
      <c r="C73" t="s">
        <v>56</v>
      </c>
      <c r="D73">
        <v>72</v>
      </c>
      <c r="E73" s="6">
        <v>5.4740000000000002</v>
      </c>
      <c r="F73" s="6">
        <v>1.3860399999999999</v>
      </c>
      <c r="G73" s="6">
        <v>1.0581799999999999</v>
      </c>
      <c r="H73" s="6">
        <v>1.01328</v>
      </c>
      <c r="I73" s="6">
        <v>0.59608000000000005</v>
      </c>
      <c r="J73" s="6">
        <v>0.37124000000000001</v>
      </c>
      <c r="K73" s="6">
        <v>0.39478000000000002</v>
      </c>
    </row>
    <row r="74" spans="1:11" x14ac:dyDescent="0.25">
      <c r="A74" s="3">
        <v>2015</v>
      </c>
      <c r="B74" s="1" t="s">
        <v>92</v>
      </c>
      <c r="C74" t="s">
        <v>48</v>
      </c>
      <c r="D74">
        <v>73</v>
      </c>
      <c r="E74" s="6">
        <v>5.4290000000000003</v>
      </c>
      <c r="F74" s="6">
        <v>1.15174</v>
      </c>
      <c r="G74" s="6">
        <v>1.2279100000000001</v>
      </c>
      <c r="H74" s="6">
        <v>0.77361000000000002</v>
      </c>
      <c r="I74" s="6">
        <v>0.44888</v>
      </c>
      <c r="J74" s="6">
        <v>0.15184</v>
      </c>
      <c r="K74" s="6">
        <v>8.6800000000000002E-2</v>
      </c>
    </row>
    <row r="75" spans="1:11" x14ac:dyDescent="0.25">
      <c r="A75" s="4">
        <v>2015</v>
      </c>
      <c r="B75" s="1" t="s">
        <v>93</v>
      </c>
      <c r="C75" t="s">
        <v>40</v>
      </c>
      <c r="D75">
        <v>74</v>
      </c>
      <c r="E75" s="6">
        <v>5.399</v>
      </c>
      <c r="F75" s="6">
        <v>0.82826999999999995</v>
      </c>
      <c r="G75" s="6">
        <v>1.08708</v>
      </c>
      <c r="H75" s="6">
        <v>0.63793</v>
      </c>
      <c r="I75" s="6">
        <v>0.46611000000000002</v>
      </c>
      <c r="J75" s="6">
        <v>0</v>
      </c>
      <c r="K75" s="6">
        <v>0.51534999999999997</v>
      </c>
    </row>
    <row r="76" spans="1:11" x14ac:dyDescent="0.25">
      <c r="A76" s="3">
        <v>2015</v>
      </c>
      <c r="B76" s="1" t="s">
        <v>94</v>
      </c>
      <c r="C76" t="s">
        <v>40</v>
      </c>
      <c r="D76">
        <v>75</v>
      </c>
      <c r="E76" s="6">
        <v>5.36</v>
      </c>
      <c r="F76" s="6">
        <v>0.63216000000000006</v>
      </c>
      <c r="G76" s="6">
        <v>0.91225999999999996</v>
      </c>
      <c r="H76" s="6">
        <v>0.74675999999999998</v>
      </c>
      <c r="I76" s="6">
        <v>0.59443999999999997</v>
      </c>
      <c r="J76" s="6">
        <v>0.10441</v>
      </c>
      <c r="K76" s="6">
        <v>0.1686</v>
      </c>
    </row>
    <row r="77" spans="1:11" x14ac:dyDescent="0.25">
      <c r="A77" s="4">
        <v>2015</v>
      </c>
      <c r="B77" s="1" t="s">
        <v>95</v>
      </c>
      <c r="C77" t="s">
        <v>25</v>
      </c>
      <c r="D77">
        <v>76</v>
      </c>
      <c r="E77" s="6">
        <v>5.3319999999999999</v>
      </c>
      <c r="F77" s="6">
        <v>1.06098</v>
      </c>
      <c r="G77" s="6">
        <v>0.94632000000000005</v>
      </c>
      <c r="H77" s="6">
        <v>0.73172000000000004</v>
      </c>
      <c r="I77" s="6">
        <v>0.22814999999999999</v>
      </c>
      <c r="J77" s="6">
        <v>0.15745999999999999</v>
      </c>
      <c r="K77" s="6">
        <v>0.12253</v>
      </c>
    </row>
    <row r="78" spans="1:11" x14ac:dyDescent="0.25">
      <c r="A78" s="3">
        <v>2015</v>
      </c>
      <c r="B78" s="1" t="s">
        <v>96</v>
      </c>
      <c r="C78" t="s">
        <v>48</v>
      </c>
      <c r="D78">
        <v>77</v>
      </c>
      <c r="E78" s="6">
        <v>5.2859999999999996</v>
      </c>
      <c r="F78" s="6">
        <v>0.47427999999999998</v>
      </c>
      <c r="G78" s="6">
        <v>1.1511499999999999</v>
      </c>
      <c r="H78" s="6">
        <v>0.65088000000000001</v>
      </c>
      <c r="I78" s="6">
        <v>0.43476999999999999</v>
      </c>
      <c r="J78" s="6">
        <v>4.2320000000000003E-2</v>
      </c>
      <c r="K78" s="6">
        <v>0.30030000000000001</v>
      </c>
    </row>
    <row r="79" spans="1:11" x14ac:dyDescent="0.25">
      <c r="A79" s="4">
        <v>2015</v>
      </c>
      <c r="B79" s="1" t="s">
        <v>97</v>
      </c>
      <c r="C79" t="s">
        <v>90</v>
      </c>
      <c r="D79">
        <v>78</v>
      </c>
      <c r="E79" s="6">
        <v>5.2679999999999998</v>
      </c>
      <c r="F79" s="6">
        <v>0.65434999999999999</v>
      </c>
      <c r="G79" s="6">
        <v>0.90432000000000001</v>
      </c>
      <c r="H79" s="6">
        <v>0.16006999999999999</v>
      </c>
      <c r="I79" s="6">
        <v>0.34333999999999998</v>
      </c>
      <c r="J79" s="6">
        <v>4.0300000000000002E-2</v>
      </c>
      <c r="K79" s="6">
        <v>0.27233000000000002</v>
      </c>
    </row>
    <row r="80" spans="1:11" x14ac:dyDescent="0.25">
      <c r="A80" s="3">
        <v>2015</v>
      </c>
      <c r="B80" s="1" t="s">
        <v>98</v>
      </c>
      <c r="C80" t="s">
        <v>99</v>
      </c>
      <c r="D80">
        <v>79</v>
      </c>
      <c r="E80" s="6">
        <v>5.2530000000000001</v>
      </c>
      <c r="F80" s="6">
        <v>0.77041999999999999</v>
      </c>
      <c r="G80" s="6">
        <v>1.10395</v>
      </c>
      <c r="H80" s="6">
        <v>0.57406999999999997</v>
      </c>
      <c r="I80" s="6">
        <v>0.53205999999999998</v>
      </c>
      <c r="J80" s="6">
        <v>0.15445</v>
      </c>
      <c r="K80" s="6">
        <v>0.47998000000000002</v>
      </c>
    </row>
    <row r="81" spans="1:11" x14ac:dyDescent="0.25">
      <c r="A81" s="4">
        <v>2015</v>
      </c>
      <c r="B81" s="1" t="s">
        <v>100</v>
      </c>
      <c r="C81" t="s">
        <v>48</v>
      </c>
      <c r="D81">
        <v>80</v>
      </c>
      <c r="E81" s="6">
        <v>5.2119999999999997</v>
      </c>
      <c r="F81" s="6">
        <v>1.02389</v>
      </c>
      <c r="G81" s="6">
        <v>0.93793000000000004</v>
      </c>
      <c r="H81" s="6">
        <v>0.64044999999999996</v>
      </c>
      <c r="I81" s="6">
        <v>0.37030000000000002</v>
      </c>
      <c r="J81" s="6">
        <v>0.16064999999999999</v>
      </c>
      <c r="K81" s="6">
        <v>7.7990000000000004E-2</v>
      </c>
    </row>
    <row r="82" spans="1:11" x14ac:dyDescent="0.25">
      <c r="A82" s="3">
        <v>2015</v>
      </c>
      <c r="B82" s="1" t="s">
        <v>101</v>
      </c>
      <c r="C82" t="s">
        <v>99</v>
      </c>
      <c r="D82">
        <v>81</v>
      </c>
      <c r="E82" s="6">
        <v>5.194</v>
      </c>
      <c r="F82" s="6">
        <v>0.59543000000000001</v>
      </c>
      <c r="G82" s="6">
        <v>0.41410999999999998</v>
      </c>
      <c r="H82" s="6">
        <v>0.51466000000000001</v>
      </c>
      <c r="I82" s="6">
        <v>0.12102</v>
      </c>
      <c r="J82" s="6">
        <v>0.10464</v>
      </c>
      <c r="K82" s="6">
        <v>0.33671000000000001</v>
      </c>
    </row>
    <row r="83" spans="1:11" x14ac:dyDescent="0.25">
      <c r="A83" s="4">
        <v>2015</v>
      </c>
      <c r="B83" s="1" t="s">
        <v>102</v>
      </c>
      <c r="C83" t="s">
        <v>25</v>
      </c>
      <c r="D83">
        <v>82</v>
      </c>
      <c r="E83" s="6">
        <v>5.1920000000000002</v>
      </c>
      <c r="F83" s="6">
        <v>0.90198</v>
      </c>
      <c r="G83" s="6">
        <v>1.05392</v>
      </c>
      <c r="H83" s="6">
        <v>0.69638999999999995</v>
      </c>
      <c r="I83" s="6">
        <v>0.40661000000000003</v>
      </c>
      <c r="J83" s="6">
        <v>0.14293</v>
      </c>
      <c r="K83" s="6">
        <v>0.11053</v>
      </c>
    </row>
    <row r="84" spans="1:11" x14ac:dyDescent="0.25">
      <c r="A84" s="3">
        <v>2015</v>
      </c>
      <c r="B84" s="1" t="s">
        <v>103</v>
      </c>
      <c r="C84" t="s">
        <v>48</v>
      </c>
      <c r="D84">
        <v>82</v>
      </c>
      <c r="E84" s="6">
        <v>5.1920000000000002</v>
      </c>
      <c r="F84" s="6">
        <v>0.97438000000000002</v>
      </c>
      <c r="G84" s="6">
        <v>0.90556999999999999</v>
      </c>
      <c r="H84" s="6">
        <v>0.72521000000000002</v>
      </c>
      <c r="I84" s="6">
        <v>0.18260000000000001</v>
      </c>
      <c r="J84" s="6">
        <v>0.14296</v>
      </c>
      <c r="K84" s="6">
        <v>0.16139999999999999</v>
      </c>
    </row>
    <row r="85" spans="1:11" x14ac:dyDescent="0.25">
      <c r="A85" s="4">
        <v>2015</v>
      </c>
      <c r="B85" s="1" t="s">
        <v>104</v>
      </c>
      <c r="C85" t="s">
        <v>56</v>
      </c>
      <c r="D85">
        <v>84</v>
      </c>
      <c r="E85" s="6">
        <v>5.14</v>
      </c>
      <c r="F85" s="6">
        <v>0.89012000000000002</v>
      </c>
      <c r="G85" s="6">
        <v>0.94674999999999998</v>
      </c>
      <c r="H85" s="6">
        <v>0.81657999999999997</v>
      </c>
      <c r="I85" s="6">
        <v>0.51697000000000004</v>
      </c>
      <c r="J85" s="6">
        <v>2.7810000000000001E-2</v>
      </c>
      <c r="K85" s="6">
        <v>8.1850000000000006E-2</v>
      </c>
    </row>
    <row r="86" spans="1:11" x14ac:dyDescent="0.25">
      <c r="A86" s="3">
        <v>2015</v>
      </c>
      <c r="B86" s="1" t="s">
        <v>105</v>
      </c>
      <c r="C86" t="s">
        <v>90</v>
      </c>
      <c r="D86">
        <v>85</v>
      </c>
      <c r="E86" s="6">
        <v>5.1289999999999996</v>
      </c>
      <c r="F86" s="6">
        <v>0.47038000000000002</v>
      </c>
      <c r="G86" s="6">
        <v>0.91612000000000005</v>
      </c>
      <c r="H86" s="6">
        <v>0.29924000000000001</v>
      </c>
      <c r="I86" s="6">
        <v>0.48826999999999998</v>
      </c>
      <c r="J86" s="6">
        <v>0.12468</v>
      </c>
      <c r="K86" s="6">
        <v>0.19591</v>
      </c>
    </row>
    <row r="87" spans="1:11" x14ac:dyDescent="0.25">
      <c r="A87" s="4">
        <v>2015</v>
      </c>
      <c r="B87" s="1" t="s">
        <v>106</v>
      </c>
      <c r="C87" t="s">
        <v>48</v>
      </c>
      <c r="D87">
        <v>86</v>
      </c>
      <c r="E87" s="6">
        <v>5.1239999999999997</v>
      </c>
      <c r="F87" s="6">
        <v>1.04345</v>
      </c>
      <c r="G87" s="6">
        <v>0.88588</v>
      </c>
      <c r="H87" s="6">
        <v>0.76890000000000003</v>
      </c>
      <c r="I87" s="6">
        <v>0.35067999999999999</v>
      </c>
      <c r="J87" s="6">
        <v>6.4900000000000001E-3</v>
      </c>
      <c r="K87" s="6">
        <v>0.13747999999999999</v>
      </c>
    </row>
    <row r="88" spans="1:11" x14ac:dyDescent="0.25">
      <c r="A88" s="3">
        <v>2015</v>
      </c>
      <c r="B88" s="1" t="s">
        <v>107</v>
      </c>
      <c r="C88" t="s">
        <v>48</v>
      </c>
      <c r="D88">
        <v>87</v>
      </c>
      <c r="E88" s="6">
        <v>5.1230000000000002</v>
      </c>
      <c r="F88" s="6">
        <v>0.92052999999999996</v>
      </c>
      <c r="G88" s="6">
        <v>1.0096400000000001</v>
      </c>
      <c r="H88" s="6">
        <v>0.74836000000000003</v>
      </c>
      <c r="I88" s="6">
        <v>0.20107</v>
      </c>
      <c r="J88" s="6">
        <v>2.6169999999999999E-2</v>
      </c>
      <c r="K88" s="6">
        <v>0.19231000000000001</v>
      </c>
    </row>
    <row r="89" spans="1:11" x14ac:dyDescent="0.25">
      <c r="A89" s="4">
        <v>2015</v>
      </c>
      <c r="B89" s="1" t="s">
        <v>108</v>
      </c>
      <c r="C89" t="s">
        <v>12</v>
      </c>
      <c r="D89">
        <v>88</v>
      </c>
      <c r="E89" s="6">
        <v>5.1020000000000003</v>
      </c>
      <c r="F89" s="6">
        <v>1.15991</v>
      </c>
      <c r="G89" s="6">
        <v>1.1393500000000001</v>
      </c>
      <c r="H89" s="6">
        <v>0.87519000000000002</v>
      </c>
      <c r="I89" s="6">
        <v>0.51468999999999998</v>
      </c>
      <c r="J89" s="6">
        <v>1.078E-2</v>
      </c>
      <c r="K89" s="6">
        <v>0.13719000000000001</v>
      </c>
    </row>
    <row r="90" spans="1:11" x14ac:dyDescent="0.25">
      <c r="A90" s="3">
        <v>2015</v>
      </c>
      <c r="B90" s="1" t="s">
        <v>109</v>
      </c>
      <c r="C90" t="s">
        <v>48</v>
      </c>
      <c r="D90">
        <v>89</v>
      </c>
      <c r="E90" s="6">
        <v>5.0979999999999999</v>
      </c>
      <c r="F90" s="6">
        <v>1.1131200000000001</v>
      </c>
      <c r="G90" s="6">
        <v>1.09562</v>
      </c>
      <c r="H90" s="6">
        <v>0.72436999999999996</v>
      </c>
      <c r="I90" s="6">
        <v>0.29670999999999997</v>
      </c>
      <c r="J90" s="6">
        <v>6.3320000000000001E-2</v>
      </c>
      <c r="K90" s="6">
        <v>0.18226000000000001</v>
      </c>
    </row>
    <row r="91" spans="1:11" x14ac:dyDescent="0.25">
      <c r="A91" s="4">
        <v>2015</v>
      </c>
      <c r="B91" s="1" t="s">
        <v>110</v>
      </c>
      <c r="C91" t="s">
        <v>40</v>
      </c>
      <c r="D91">
        <v>90</v>
      </c>
      <c r="E91" s="6">
        <v>5.0730000000000004</v>
      </c>
      <c r="F91" s="6">
        <v>0.70531999999999995</v>
      </c>
      <c r="G91" s="6">
        <v>1.0351600000000001</v>
      </c>
      <c r="H91" s="6">
        <v>0.58113999999999999</v>
      </c>
      <c r="I91" s="6">
        <v>0.62544999999999995</v>
      </c>
      <c r="J91" s="6">
        <v>0.12279</v>
      </c>
      <c r="K91" s="6">
        <v>0.24990999999999999</v>
      </c>
    </row>
    <row r="92" spans="1:11" x14ac:dyDescent="0.25">
      <c r="A92" s="3">
        <v>2015</v>
      </c>
      <c r="B92" s="1" t="s">
        <v>111</v>
      </c>
      <c r="C92" t="s">
        <v>90</v>
      </c>
      <c r="D92">
        <v>91</v>
      </c>
      <c r="E92" s="6">
        <v>5.0570000000000004</v>
      </c>
      <c r="F92" s="6">
        <v>0.18847</v>
      </c>
      <c r="G92" s="6">
        <v>0.95152000000000003</v>
      </c>
      <c r="H92" s="6">
        <v>0.43873000000000001</v>
      </c>
      <c r="I92" s="6">
        <v>0.46582000000000001</v>
      </c>
      <c r="J92" s="6">
        <v>0.39928000000000002</v>
      </c>
      <c r="K92" s="6">
        <v>0.50317999999999996</v>
      </c>
    </row>
    <row r="93" spans="1:11" x14ac:dyDescent="0.25">
      <c r="A93" s="4">
        <v>2015</v>
      </c>
      <c r="B93" s="1" t="s">
        <v>112</v>
      </c>
      <c r="C93" t="s">
        <v>25</v>
      </c>
      <c r="D93">
        <v>92</v>
      </c>
      <c r="E93" s="6">
        <v>5.0129999999999999</v>
      </c>
      <c r="F93" s="6">
        <v>0.73479000000000005</v>
      </c>
      <c r="G93" s="6">
        <v>0.64095000000000002</v>
      </c>
      <c r="H93" s="6">
        <v>0.60953999999999997</v>
      </c>
      <c r="I93" s="6">
        <v>0.41691</v>
      </c>
      <c r="J93" s="6">
        <v>8.5459999999999994E-2</v>
      </c>
      <c r="K93" s="6">
        <v>7.1720000000000006E-2</v>
      </c>
    </row>
    <row r="94" spans="1:11" x14ac:dyDescent="0.25">
      <c r="A94" s="3">
        <v>2015</v>
      </c>
      <c r="B94" s="1" t="s">
        <v>113</v>
      </c>
      <c r="C94" t="s">
        <v>48</v>
      </c>
      <c r="D94">
        <v>93</v>
      </c>
      <c r="E94" s="6">
        <v>5.0069999999999997</v>
      </c>
      <c r="F94" s="6">
        <v>0.91851000000000005</v>
      </c>
      <c r="G94" s="6">
        <v>1.0023200000000001</v>
      </c>
      <c r="H94" s="6">
        <v>0.73545000000000005</v>
      </c>
      <c r="I94" s="6">
        <v>0.33456999999999998</v>
      </c>
      <c r="J94" s="6">
        <v>5.3269999999999998E-2</v>
      </c>
      <c r="K94" s="6">
        <v>0.22359000000000001</v>
      </c>
    </row>
    <row r="95" spans="1:11" x14ac:dyDescent="0.25">
      <c r="A95" s="4">
        <v>2015</v>
      </c>
      <c r="B95" s="1" t="s">
        <v>114</v>
      </c>
      <c r="C95" t="s">
        <v>90</v>
      </c>
      <c r="D95">
        <v>94</v>
      </c>
      <c r="E95" s="6">
        <v>4.9710000000000001</v>
      </c>
      <c r="F95" s="6">
        <v>8.3080000000000001E-2</v>
      </c>
      <c r="G95" s="6">
        <v>1.02626</v>
      </c>
      <c r="H95" s="6">
        <v>9.1310000000000002E-2</v>
      </c>
      <c r="I95" s="6">
        <v>0.34037000000000001</v>
      </c>
      <c r="J95" s="6">
        <v>0.15603</v>
      </c>
      <c r="K95" s="6">
        <v>0.22269</v>
      </c>
    </row>
    <row r="96" spans="1:11" x14ac:dyDescent="0.25">
      <c r="A96" s="3">
        <v>2015</v>
      </c>
      <c r="B96" s="1" t="s">
        <v>115</v>
      </c>
      <c r="C96" t="s">
        <v>48</v>
      </c>
      <c r="D96">
        <v>95</v>
      </c>
      <c r="E96" s="6">
        <v>4.9589999999999996</v>
      </c>
      <c r="F96" s="6">
        <v>0.87866999999999995</v>
      </c>
      <c r="G96" s="6">
        <v>0.80434000000000005</v>
      </c>
      <c r="H96" s="6">
        <v>0.81325000000000003</v>
      </c>
      <c r="I96" s="6">
        <v>0.35732999999999998</v>
      </c>
      <c r="J96" s="6">
        <v>6.4130000000000006E-2</v>
      </c>
      <c r="K96" s="6">
        <v>0.14272000000000001</v>
      </c>
    </row>
    <row r="97" spans="1:11" x14ac:dyDescent="0.25">
      <c r="A97" s="4">
        <v>2015</v>
      </c>
      <c r="B97" s="1" t="s">
        <v>116</v>
      </c>
      <c r="C97" t="s">
        <v>48</v>
      </c>
      <c r="D97">
        <v>96</v>
      </c>
      <c r="E97" s="6">
        <v>4.9489999999999998</v>
      </c>
      <c r="F97" s="6">
        <v>0.83223000000000003</v>
      </c>
      <c r="G97" s="6">
        <v>0.91915999999999998</v>
      </c>
      <c r="H97" s="6">
        <v>0.79081000000000001</v>
      </c>
      <c r="I97" s="6">
        <v>9.2450000000000004E-2</v>
      </c>
      <c r="J97" s="6">
        <v>2.2699999999999999E-3</v>
      </c>
      <c r="K97" s="6">
        <v>0.24807999999999999</v>
      </c>
    </row>
    <row r="98" spans="1:11" x14ac:dyDescent="0.25">
      <c r="A98" s="3">
        <v>2015</v>
      </c>
      <c r="B98" s="1" t="s">
        <v>117</v>
      </c>
      <c r="C98" t="s">
        <v>90</v>
      </c>
      <c r="D98">
        <v>97</v>
      </c>
      <c r="E98" s="6">
        <v>4.8979999999999997</v>
      </c>
      <c r="F98" s="6">
        <v>0.37545000000000001</v>
      </c>
      <c r="G98" s="6">
        <v>1.0410299999999999</v>
      </c>
      <c r="H98" s="6">
        <v>7.6119999999999993E-2</v>
      </c>
      <c r="I98" s="6">
        <v>0.31767000000000001</v>
      </c>
      <c r="J98" s="6">
        <v>0.12504000000000001</v>
      </c>
      <c r="K98" s="6">
        <v>0.16388</v>
      </c>
    </row>
    <row r="99" spans="1:11" x14ac:dyDescent="0.25">
      <c r="A99" s="4">
        <v>2015</v>
      </c>
      <c r="B99" s="1" t="s">
        <v>118</v>
      </c>
      <c r="C99" t="s">
        <v>27</v>
      </c>
      <c r="D99">
        <v>98</v>
      </c>
      <c r="E99" s="6">
        <v>4.8849999999999998</v>
      </c>
      <c r="F99" s="6">
        <v>0.89537</v>
      </c>
      <c r="G99" s="6">
        <v>1.1720200000000001</v>
      </c>
      <c r="H99" s="6">
        <v>0.66825000000000001</v>
      </c>
      <c r="I99" s="6">
        <v>0.57672000000000001</v>
      </c>
      <c r="J99" s="6">
        <v>0.14233999999999999</v>
      </c>
      <c r="K99" s="6">
        <v>0.21684</v>
      </c>
    </row>
    <row r="100" spans="1:11" x14ac:dyDescent="0.25">
      <c r="A100" s="3">
        <v>2015</v>
      </c>
      <c r="B100" s="1" t="s">
        <v>119</v>
      </c>
      <c r="C100" t="s">
        <v>40</v>
      </c>
      <c r="D100">
        <v>99</v>
      </c>
      <c r="E100" s="6">
        <v>4.8760000000000003</v>
      </c>
      <c r="F100" s="6">
        <v>0.59065999999999996</v>
      </c>
      <c r="G100" s="6">
        <v>0.73802999999999996</v>
      </c>
      <c r="H100" s="6">
        <v>0.54908999999999997</v>
      </c>
      <c r="I100" s="6">
        <v>0.59591000000000005</v>
      </c>
      <c r="J100" s="6">
        <v>0.24249000000000001</v>
      </c>
      <c r="K100" s="6">
        <v>0.42192000000000002</v>
      </c>
    </row>
    <row r="101" spans="1:11" x14ac:dyDescent="0.25">
      <c r="A101" s="4">
        <v>2015</v>
      </c>
      <c r="B101" s="1" t="s">
        <v>120</v>
      </c>
      <c r="C101" t="s">
        <v>56</v>
      </c>
      <c r="D101">
        <v>100</v>
      </c>
      <c r="E101" s="6">
        <v>4.8739999999999997</v>
      </c>
      <c r="F101" s="6">
        <v>0.82818999999999998</v>
      </c>
      <c r="G101" s="6">
        <v>1.3006</v>
      </c>
      <c r="H101" s="6">
        <v>0.60267999999999999</v>
      </c>
      <c r="I101" s="6">
        <v>0.43625999999999998</v>
      </c>
      <c r="J101" s="6">
        <v>2.666E-2</v>
      </c>
      <c r="K101" s="6">
        <v>0.33229999999999998</v>
      </c>
    </row>
    <row r="102" spans="1:11" x14ac:dyDescent="0.25">
      <c r="A102" s="3">
        <v>2015</v>
      </c>
      <c r="B102" s="1" t="s">
        <v>121</v>
      </c>
      <c r="C102" t="s">
        <v>90</v>
      </c>
      <c r="D102">
        <v>101</v>
      </c>
      <c r="E102" s="6">
        <v>4.867</v>
      </c>
      <c r="F102" s="6">
        <v>0.71206000000000003</v>
      </c>
      <c r="G102" s="6">
        <v>1.07284</v>
      </c>
      <c r="H102" s="6">
        <v>7.5660000000000005E-2</v>
      </c>
      <c r="I102" s="6">
        <v>0.30658000000000002</v>
      </c>
      <c r="J102" s="6">
        <v>3.0599999999999999E-2</v>
      </c>
      <c r="K102" s="6">
        <v>0.18259</v>
      </c>
    </row>
    <row r="103" spans="1:11" x14ac:dyDescent="0.25">
      <c r="A103" s="4">
        <v>2015</v>
      </c>
      <c r="B103" s="1" t="s">
        <v>122</v>
      </c>
      <c r="C103" t="s">
        <v>12</v>
      </c>
      <c r="D103">
        <v>102</v>
      </c>
      <c r="E103" s="6">
        <v>4.8570000000000002</v>
      </c>
      <c r="F103" s="6">
        <v>1.1540600000000001</v>
      </c>
      <c r="G103" s="6">
        <v>0.92932999999999999</v>
      </c>
      <c r="H103" s="6">
        <v>0.88212999999999997</v>
      </c>
      <c r="I103" s="6">
        <v>7.6990000000000003E-2</v>
      </c>
      <c r="J103" s="6">
        <v>1.397E-2</v>
      </c>
      <c r="K103" s="6">
        <v>0</v>
      </c>
    </row>
    <row r="104" spans="1:11" x14ac:dyDescent="0.25">
      <c r="A104" s="3">
        <v>2015</v>
      </c>
      <c r="B104" s="1" t="s">
        <v>123</v>
      </c>
      <c r="C104" t="s">
        <v>25</v>
      </c>
      <c r="D104">
        <v>103</v>
      </c>
      <c r="E104" s="6">
        <v>4.8390000000000004</v>
      </c>
      <c r="F104" s="6">
        <v>1.0256400000000001</v>
      </c>
      <c r="G104" s="6">
        <v>0.80001</v>
      </c>
      <c r="H104" s="6">
        <v>0.83947000000000005</v>
      </c>
      <c r="I104" s="6">
        <v>0.33916000000000002</v>
      </c>
      <c r="J104" s="6">
        <v>4.582E-2</v>
      </c>
      <c r="K104" s="6">
        <v>0.21854000000000001</v>
      </c>
    </row>
    <row r="105" spans="1:11" x14ac:dyDescent="0.25">
      <c r="A105" s="4">
        <v>2015</v>
      </c>
      <c r="B105" s="1" t="s">
        <v>124</v>
      </c>
      <c r="C105" t="s">
        <v>48</v>
      </c>
      <c r="D105">
        <v>104</v>
      </c>
      <c r="E105" s="6">
        <v>4.8</v>
      </c>
      <c r="F105" s="6">
        <v>1.12094</v>
      </c>
      <c r="G105" s="6">
        <v>1.2021500000000001</v>
      </c>
      <c r="H105" s="6">
        <v>0.75905</v>
      </c>
      <c r="I105" s="6">
        <v>0.32112000000000002</v>
      </c>
      <c r="J105" s="6">
        <v>2.758E-2</v>
      </c>
      <c r="K105" s="6">
        <v>0.128</v>
      </c>
    </row>
    <row r="106" spans="1:11" x14ac:dyDescent="0.25">
      <c r="A106" s="3">
        <v>2015</v>
      </c>
      <c r="B106" s="1" t="s">
        <v>125</v>
      </c>
      <c r="C106" t="s">
        <v>27</v>
      </c>
      <c r="D106">
        <v>105</v>
      </c>
      <c r="E106" s="6">
        <v>4.7880000000000003</v>
      </c>
      <c r="F106" s="6">
        <v>0.59531999999999996</v>
      </c>
      <c r="G106" s="6">
        <v>0.95347999999999999</v>
      </c>
      <c r="H106" s="6">
        <v>0.69510000000000005</v>
      </c>
      <c r="I106" s="6">
        <v>0.40148</v>
      </c>
      <c r="J106" s="6">
        <v>6.8250000000000005E-2</v>
      </c>
      <c r="K106" s="6">
        <v>0.23027</v>
      </c>
    </row>
    <row r="107" spans="1:11" x14ac:dyDescent="0.25">
      <c r="A107" s="4">
        <v>2015</v>
      </c>
      <c r="B107" s="1" t="s">
        <v>126</v>
      </c>
      <c r="C107" t="s">
        <v>48</v>
      </c>
      <c r="D107">
        <v>106</v>
      </c>
      <c r="E107" s="6">
        <v>4.7859999999999996</v>
      </c>
      <c r="F107" s="6">
        <v>0.39046999999999998</v>
      </c>
      <c r="G107" s="6">
        <v>0.85563</v>
      </c>
      <c r="H107" s="6">
        <v>0.57379000000000002</v>
      </c>
      <c r="I107" s="6">
        <v>0.47216000000000002</v>
      </c>
      <c r="J107" s="6">
        <v>0.15071999999999999</v>
      </c>
      <c r="K107" s="6">
        <v>0.22974</v>
      </c>
    </row>
    <row r="108" spans="1:11" x14ac:dyDescent="0.25">
      <c r="A108" s="3">
        <v>2015</v>
      </c>
      <c r="B108" s="1" t="s">
        <v>127</v>
      </c>
      <c r="C108" t="s">
        <v>25</v>
      </c>
      <c r="D108">
        <v>107</v>
      </c>
      <c r="E108" s="6">
        <v>4.7389999999999999</v>
      </c>
      <c r="F108" s="6">
        <v>0.88112999999999997</v>
      </c>
      <c r="G108" s="6">
        <v>0.60428999999999999</v>
      </c>
      <c r="H108" s="6">
        <v>0.73792999999999997</v>
      </c>
      <c r="I108" s="6">
        <v>0.26268000000000002</v>
      </c>
      <c r="J108" s="6">
        <v>6.3579999999999998E-2</v>
      </c>
      <c r="K108" s="6">
        <v>6.4310000000000006E-2</v>
      </c>
    </row>
    <row r="109" spans="1:11" x14ac:dyDescent="0.25">
      <c r="A109" s="4">
        <v>2015</v>
      </c>
      <c r="B109" s="1" t="s">
        <v>128</v>
      </c>
      <c r="C109" t="s">
        <v>25</v>
      </c>
      <c r="D109">
        <v>108</v>
      </c>
      <c r="E109" s="6">
        <v>4.7149999999999999</v>
      </c>
      <c r="F109" s="6">
        <v>0.59867000000000004</v>
      </c>
      <c r="G109" s="6">
        <v>0.92557999999999996</v>
      </c>
      <c r="H109" s="6">
        <v>0.66015000000000001</v>
      </c>
      <c r="I109" s="6">
        <v>0.24499000000000001</v>
      </c>
      <c r="J109" s="6">
        <v>0.12905</v>
      </c>
      <c r="K109" s="6">
        <v>0.11251</v>
      </c>
    </row>
    <row r="110" spans="1:11" x14ac:dyDescent="0.25">
      <c r="A110" s="3">
        <v>2015</v>
      </c>
      <c r="B110" s="1" t="s">
        <v>129</v>
      </c>
      <c r="C110" t="s">
        <v>99</v>
      </c>
      <c r="D110">
        <v>109</v>
      </c>
      <c r="E110" s="6">
        <v>4.694</v>
      </c>
      <c r="F110" s="6">
        <v>0.39752999999999999</v>
      </c>
      <c r="G110" s="6">
        <v>0.43106</v>
      </c>
      <c r="H110" s="6">
        <v>0.60163999999999995</v>
      </c>
      <c r="I110" s="6">
        <v>0.40820000000000001</v>
      </c>
      <c r="J110" s="6">
        <v>0.12569</v>
      </c>
      <c r="K110" s="6">
        <v>0.21221999999999999</v>
      </c>
    </row>
    <row r="111" spans="1:11" x14ac:dyDescent="0.25">
      <c r="A111" s="4">
        <v>2015</v>
      </c>
      <c r="B111" s="1" t="s">
        <v>130</v>
      </c>
      <c r="C111" t="s">
        <v>25</v>
      </c>
      <c r="D111">
        <v>110</v>
      </c>
      <c r="E111" s="6">
        <v>4.6859999999999999</v>
      </c>
      <c r="F111" s="6">
        <v>1.0087999999999999</v>
      </c>
      <c r="G111" s="6">
        <v>0.54447000000000001</v>
      </c>
      <c r="H111" s="6">
        <v>0.69804999999999995</v>
      </c>
      <c r="I111" s="6">
        <v>0.30032999999999999</v>
      </c>
      <c r="J111" s="6">
        <v>5.8630000000000002E-2</v>
      </c>
      <c r="K111" s="6">
        <v>0.38085999999999998</v>
      </c>
    </row>
    <row r="112" spans="1:11" x14ac:dyDescent="0.25">
      <c r="A112" s="3">
        <v>2015</v>
      </c>
      <c r="B112" s="1" t="s">
        <v>131</v>
      </c>
      <c r="C112" t="s">
        <v>48</v>
      </c>
      <c r="D112">
        <v>111</v>
      </c>
      <c r="E112" s="6">
        <v>4.681</v>
      </c>
      <c r="F112" s="6">
        <v>0.79906999999999995</v>
      </c>
      <c r="G112" s="6">
        <v>1.20278</v>
      </c>
      <c r="H112" s="6">
        <v>0.67390000000000005</v>
      </c>
      <c r="I112" s="6">
        <v>0.25123000000000001</v>
      </c>
      <c r="J112" s="6">
        <v>2.9610000000000001E-2</v>
      </c>
      <c r="K112" s="6">
        <v>0.15275</v>
      </c>
    </row>
    <row r="113" spans="1:11" x14ac:dyDescent="0.25">
      <c r="A113" s="4">
        <v>2015</v>
      </c>
      <c r="B113" s="1" t="s">
        <v>132</v>
      </c>
      <c r="C113" t="s">
        <v>25</v>
      </c>
      <c r="D113">
        <v>112</v>
      </c>
      <c r="E113" s="6">
        <v>4.6769999999999996</v>
      </c>
      <c r="F113" s="6">
        <v>0.98548999999999998</v>
      </c>
      <c r="G113" s="6">
        <v>0.81889000000000001</v>
      </c>
      <c r="H113" s="6">
        <v>0.60236999999999996</v>
      </c>
      <c r="I113" s="6">
        <v>0</v>
      </c>
      <c r="J113" s="6">
        <v>0.13788</v>
      </c>
      <c r="K113" s="6">
        <v>0.17921999999999999</v>
      </c>
    </row>
    <row r="114" spans="1:11" x14ac:dyDescent="0.25">
      <c r="A114" s="3">
        <v>2015</v>
      </c>
      <c r="B114" s="1" t="s">
        <v>133</v>
      </c>
      <c r="C114" t="s">
        <v>90</v>
      </c>
      <c r="D114">
        <v>113</v>
      </c>
      <c r="E114" s="6">
        <v>4.6420000000000003</v>
      </c>
      <c r="F114" s="6">
        <v>0.92049000000000003</v>
      </c>
      <c r="G114" s="6">
        <v>1.18468</v>
      </c>
      <c r="H114" s="6">
        <v>0.27688000000000001</v>
      </c>
      <c r="I114" s="6">
        <v>0.33206999999999998</v>
      </c>
      <c r="J114" s="6">
        <v>8.8840000000000002E-2</v>
      </c>
      <c r="K114" s="6">
        <v>0.11973</v>
      </c>
    </row>
    <row r="115" spans="1:11" x14ac:dyDescent="0.25">
      <c r="A115" s="4">
        <v>2015</v>
      </c>
      <c r="B115" s="1" t="s">
        <v>134</v>
      </c>
      <c r="C115" t="s">
        <v>90</v>
      </c>
      <c r="D115">
        <v>114</v>
      </c>
      <c r="E115" s="6">
        <v>4.633</v>
      </c>
      <c r="F115" s="6">
        <v>0.54557999999999995</v>
      </c>
      <c r="G115" s="6">
        <v>0.67954000000000003</v>
      </c>
      <c r="H115" s="6">
        <v>0.40132000000000001</v>
      </c>
      <c r="I115" s="6">
        <v>0.42342000000000002</v>
      </c>
      <c r="J115" s="6">
        <v>4.3549999999999998E-2</v>
      </c>
      <c r="K115" s="6">
        <v>0.23086999999999999</v>
      </c>
    </row>
    <row r="116" spans="1:11" x14ac:dyDescent="0.25">
      <c r="A116" s="3">
        <v>2015</v>
      </c>
      <c r="B116" s="1" t="s">
        <v>135</v>
      </c>
      <c r="C116" t="s">
        <v>90</v>
      </c>
      <c r="D116">
        <v>115</v>
      </c>
      <c r="E116" s="6">
        <v>4.6100000000000003</v>
      </c>
      <c r="F116" s="6">
        <v>0.27100000000000002</v>
      </c>
      <c r="G116" s="6">
        <v>1.0327599999999999</v>
      </c>
      <c r="H116" s="6">
        <v>0.33474999999999999</v>
      </c>
      <c r="I116" s="6">
        <v>0.25861000000000001</v>
      </c>
      <c r="J116" s="6">
        <v>8.0790000000000001E-2</v>
      </c>
      <c r="K116" s="6">
        <v>0.18987000000000001</v>
      </c>
    </row>
    <row r="117" spans="1:11" x14ac:dyDescent="0.25">
      <c r="A117" s="4">
        <v>2015</v>
      </c>
      <c r="B117" s="1" t="s">
        <v>136</v>
      </c>
      <c r="C117" t="s">
        <v>90</v>
      </c>
      <c r="D117">
        <v>116</v>
      </c>
      <c r="E117" s="6">
        <v>4.5709999999999997</v>
      </c>
      <c r="F117" s="6">
        <v>7.1199999999999999E-2</v>
      </c>
      <c r="G117" s="6">
        <v>0.78968000000000005</v>
      </c>
      <c r="H117" s="6">
        <v>0.34200999999999998</v>
      </c>
      <c r="I117" s="6">
        <v>0.28531000000000001</v>
      </c>
      <c r="J117" s="6">
        <v>6.232E-2</v>
      </c>
      <c r="K117" s="6">
        <v>0.24362</v>
      </c>
    </row>
    <row r="118" spans="1:11" x14ac:dyDescent="0.25">
      <c r="A118" s="3">
        <v>2015</v>
      </c>
      <c r="B118" s="1" t="s">
        <v>137</v>
      </c>
      <c r="C118" t="s">
        <v>99</v>
      </c>
      <c r="D118">
        <v>117</v>
      </c>
      <c r="E118" s="6">
        <v>4.5650000000000004</v>
      </c>
      <c r="F118" s="6">
        <v>0.64498999999999995</v>
      </c>
      <c r="G118" s="6">
        <v>0.38174000000000002</v>
      </c>
      <c r="H118" s="6">
        <v>0.51529000000000003</v>
      </c>
      <c r="I118" s="6">
        <v>0.39785999999999999</v>
      </c>
      <c r="J118" s="6">
        <v>8.4919999999999995E-2</v>
      </c>
      <c r="K118" s="6">
        <v>0.26474999999999999</v>
      </c>
    </row>
    <row r="119" spans="1:11" x14ac:dyDescent="0.25">
      <c r="A119" s="4">
        <v>2015</v>
      </c>
      <c r="B119" s="1" t="s">
        <v>138</v>
      </c>
      <c r="C119" t="s">
        <v>90</v>
      </c>
      <c r="D119">
        <v>118</v>
      </c>
      <c r="E119" s="6">
        <v>4.55</v>
      </c>
      <c r="F119" s="6">
        <v>0.52107000000000003</v>
      </c>
      <c r="G119" s="6">
        <v>1.0140400000000001</v>
      </c>
      <c r="H119" s="6">
        <v>0.36878</v>
      </c>
      <c r="I119" s="6">
        <v>0.10081</v>
      </c>
      <c r="J119" s="6">
        <v>0.14660000000000001</v>
      </c>
      <c r="K119" s="6">
        <v>0.19062000000000001</v>
      </c>
    </row>
    <row r="120" spans="1:11" x14ac:dyDescent="0.25">
      <c r="A120" s="3">
        <v>2015</v>
      </c>
      <c r="B120" s="1" t="s">
        <v>139</v>
      </c>
      <c r="C120" t="s">
        <v>27</v>
      </c>
      <c r="D120">
        <v>119</v>
      </c>
      <c r="E120" s="6">
        <v>4.5179999999999998</v>
      </c>
      <c r="F120" s="6">
        <v>0.26673000000000002</v>
      </c>
      <c r="G120" s="6">
        <v>0.74302000000000001</v>
      </c>
      <c r="H120" s="6">
        <v>0.38846999999999998</v>
      </c>
      <c r="I120" s="6">
        <v>0.24424999999999999</v>
      </c>
      <c r="J120" s="6">
        <v>0.17175000000000001</v>
      </c>
      <c r="K120" s="6">
        <v>0.46187</v>
      </c>
    </row>
    <row r="121" spans="1:11" x14ac:dyDescent="0.25">
      <c r="A121" s="4">
        <v>2015</v>
      </c>
      <c r="B121" s="1" t="s">
        <v>140</v>
      </c>
      <c r="C121" t="s">
        <v>90</v>
      </c>
      <c r="D121">
        <v>120</v>
      </c>
      <c r="E121" s="6">
        <v>4.5170000000000003</v>
      </c>
      <c r="F121" s="6">
        <v>0</v>
      </c>
      <c r="G121" s="6">
        <v>1.0012000000000001</v>
      </c>
      <c r="H121" s="6">
        <v>9.8059999999999994E-2</v>
      </c>
      <c r="I121" s="6">
        <v>0.22605</v>
      </c>
      <c r="J121" s="6">
        <v>7.6249999999999998E-2</v>
      </c>
      <c r="K121" s="6">
        <v>0.24834000000000001</v>
      </c>
    </row>
    <row r="122" spans="1:11" x14ac:dyDescent="0.25">
      <c r="A122" s="3">
        <v>2015</v>
      </c>
      <c r="B122" s="1" t="s">
        <v>141</v>
      </c>
      <c r="C122" t="s">
        <v>99</v>
      </c>
      <c r="D122">
        <v>121</v>
      </c>
      <c r="E122" s="6">
        <v>4.5140000000000002</v>
      </c>
      <c r="F122" s="6">
        <v>0.35997000000000001</v>
      </c>
      <c r="G122" s="6">
        <v>0.86448999999999998</v>
      </c>
      <c r="H122" s="6">
        <v>0.56874000000000002</v>
      </c>
      <c r="I122" s="6">
        <v>0.38281999999999999</v>
      </c>
      <c r="J122" s="6">
        <v>5.9069999999999998E-2</v>
      </c>
      <c r="K122" s="6">
        <v>0.32296000000000002</v>
      </c>
    </row>
    <row r="123" spans="1:11" x14ac:dyDescent="0.25">
      <c r="A123" s="4">
        <v>2015</v>
      </c>
      <c r="B123" s="1" t="s">
        <v>142</v>
      </c>
      <c r="C123" t="s">
        <v>90</v>
      </c>
      <c r="D123">
        <v>122</v>
      </c>
      <c r="E123" s="6">
        <v>4.5119999999999996</v>
      </c>
      <c r="F123" s="6">
        <v>0.19073000000000001</v>
      </c>
      <c r="G123" s="6">
        <v>0.60406000000000004</v>
      </c>
      <c r="H123" s="6">
        <v>0.44055</v>
      </c>
      <c r="I123" s="6">
        <v>0.4345</v>
      </c>
      <c r="J123" s="6">
        <v>0.15048</v>
      </c>
      <c r="K123" s="6">
        <v>0.24324999999999999</v>
      </c>
    </row>
    <row r="124" spans="1:11" x14ac:dyDescent="0.25">
      <c r="A124" s="3">
        <v>2015</v>
      </c>
      <c r="B124" s="1" t="s">
        <v>143</v>
      </c>
      <c r="C124" t="s">
        <v>90</v>
      </c>
      <c r="D124">
        <v>123</v>
      </c>
      <c r="E124" s="6">
        <v>4.5069999999999997</v>
      </c>
      <c r="F124" s="6">
        <v>0.33023999999999998</v>
      </c>
      <c r="G124" s="6">
        <v>0.95570999999999995</v>
      </c>
      <c r="H124" s="6">
        <v>0</v>
      </c>
      <c r="I124" s="6">
        <v>0.40839999999999999</v>
      </c>
      <c r="J124" s="6">
        <v>8.7859999999999994E-2</v>
      </c>
      <c r="K124" s="6">
        <v>0.21487999999999999</v>
      </c>
    </row>
    <row r="125" spans="1:11" x14ac:dyDescent="0.25">
      <c r="A125" s="4">
        <v>2015</v>
      </c>
      <c r="B125" s="1" t="s">
        <v>144</v>
      </c>
      <c r="C125" t="s">
        <v>90</v>
      </c>
      <c r="D125">
        <v>124</v>
      </c>
      <c r="E125" s="6">
        <v>4.4359999999999999</v>
      </c>
      <c r="F125" s="6">
        <v>0.45406999999999997</v>
      </c>
      <c r="G125" s="6">
        <v>0.86907999999999996</v>
      </c>
      <c r="H125" s="6">
        <v>0.35874</v>
      </c>
      <c r="I125" s="6">
        <v>0.24232000000000001</v>
      </c>
      <c r="J125" s="6">
        <v>0.17460999999999999</v>
      </c>
      <c r="K125" s="6">
        <v>0.219</v>
      </c>
    </row>
    <row r="126" spans="1:11" x14ac:dyDescent="0.25">
      <c r="A126" s="3">
        <v>2015</v>
      </c>
      <c r="B126" s="1" t="s">
        <v>145</v>
      </c>
      <c r="C126" t="s">
        <v>90</v>
      </c>
      <c r="D126">
        <v>125</v>
      </c>
      <c r="E126" s="6">
        <v>4.4189999999999996</v>
      </c>
      <c r="F126" s="6">
        <v>0.36470999999999998</v>
      </c>
      <c r="G126" s="6">
        <v>0.99875999999999998</v>
      </c>
      <c r="H126" s="6">
        <v>0.41435</v>
      </c>
      <c r="I126" s="6">
        <v>0.42215000000000003</v>
      </c>
      <c r="J126" s="6">
        <v>5.8389999999999997E-2</v>
      </c>
      <c r="K126" s="6">
        <v>0.37541999999999998</v>
      </c>
    </row>
    <row r="127" spans="1:11" x14ac:dyDescent="0.25">
      <c r="A127" s="4">
        <v>2015</v>
      </c>
      <c r="B127" s="1" t="s">
        <v>146</v>
      </c>
      <c r="C127" t="s">
        <v>90</v>
      </c>
      <c r="D127">
        <v>126</v>
      </c>
      <c r="E127" s="6">
        <v>4.3689999999999998</v>
      </c>
      <c r="F127" s="6">
        <v>0.44024999999999997</v>
      </c>
      <c r="G127" s="6">
        <v>0.59206999999999999</v>
      </c>
      <c r="H127" s="6">
        <v>0.36291000000000001</v>
      </c>
      <c r="I127" s="6">
        <v>0.46073999999999998</v>
      </c>
      <c r="J127" s="6">
        <v>0.28105000000000002</v>
      </c>
      <c r="K127" s="6">
        <v>0.18093000000000001</v>
      </c>
    </row>
    <row r="128" spans="1:11" x14ac:dyDescent="0.25">
      <c r="A128" s="3">
        <v>2015</v>
      </c>
      <c r="B128" s="1" t="s">
        <v>147</v>
      </c>
      <c r="C128" t="s">
        <v>48</v>
      </c>
      <c r="D128">
        <v>127</v>
      </c>
      <c r="E128" s="6">
        <v>4.3499999999999996</v>
      </c>
      <c r="F128" s="6">
        <v>0.76820999999999995</v>
      </c>
      <c r="G128" s="6">
        <v>0.77710999999999997</v>
      </c>
      <c r="H128" s="6">
        <v>0.72989999999999999</v>
      </c>
      <c r="I128" s="6">
        <v>0.19847000000000001</v>
      </c>
      <c r="J128" s="6">
        <v>3.9E-2</v>
      </c>
      <c r="K128" s="6">
        <v>7.8549999999999995E-2</v>
      </c>
    </row>
    <row r="129" spans="1:11" x14ac:dyDescent="0.25">
      <c r="A129" s="4">
        <v>2015</v>
      </c>
      <c r="B129" s="1" t="s">
        <v>148</v>
      </c>
      <c r="C129" t="s">
        <v>90</v>
      </c>
      <c r="D129">
        <v>128</v>
      </c>
      <c r="E129" s="6">
        <v>4.3319999999999999</v>
      </c>
      <c r="F129" s="6">
        <v>0.99355000000000004</v>
      </c>
      <c r="G129" s="6">
        <v>1.1046400000000001</v>
      </c>
      <c r="H129" s="6">
        <v>4.7759999999999997E-2</v>
      </c>
      <c r="I129" s="6">
        <v>0.49495</v>
      </c>
      <c r="J129" s="6">
        <v>0.12474</v>
      </c>
      <c r="K129" s="6">
        <v>0.10460999999999999</v>
      </c>
    </row>
    <row r="130" spans="1:11" x14ac:dyDescent="0.25">
      <c r="A130" s="3">
        <v>2015</v>
      </c>
      <c r="B130" s="1" t="s">
        <v>149</v>
      </c>
      <c r="C130" t="s">
        <v>40</v>
      </c>
      <c r="D130">
        <v>129</v>
      </c>
      <c r="E130" s="6">
        <v>4.3070000000000004</v>
      </c>
      <c r="F130" s="6">
        <v>0.27107999999999999</v>
      </c>
      <c r="G130" s="6">
        <v>0.70904999999999996</v>
      </c>
      <c r="H130" s="6">
        <v>0.48246</v>
      </c>
      <c r="I130" s="6">
        <v>0.44017000000000001</v>
      </c>
      <c r="J130" s="6">
        <v>0.19034000000000001</v>
      </c>
      <c r="K130" s="6">
        <v>0.79588000000000003</v>
      </c>
    </row>
    <row r="131" spans="1:11" x14ac:dyDescent="0.25">
      <c r="A131" s="4">
        <v>2015</v>
      </c>
      <c r="B131" s="1" t="s">
        <v>150</v>
      </c>
      <c r="C131" t="s">
        <v>48</v>
      </c>
      <c r="D131">
        <v>130</v>
      </c>
      <c r="E131" s="6">
        <v>4.2969999999999997</v>
      </c>
      <c r="F131" s="6">
        <v>0.7419</v>
      </c>
      <c r="G131" s="6">
        <v>0.38562000000000002</v>
      </c>
      <c r="H131" s="6">
        <v>0.72926000000000002</v>
      </c>
      <c r="I131" s="6">
        <v>0.40577000000000002</v>
      </c>
      <c r="J131" s="6">
        <v>0.38330999999999998</v>
      </c>
      <c r="K131" s="6">
        <v>5.5469999999999998E-2</v>
      </c>
    </row>
    <row r="132" spans="1:11" x14ac:dyDescent="0.25">
      <c r="A132" s="3">
        <v>2015</v>
      </c>
      <c r="B132" s="1" t="s">
        <v>151</v>
      </c>
      <c r="C132" t="s">
        <v>90</v>
      </c>
      <c r="D132">
        <v>131</v>
      </c>
      <c r="E132" s="6">
        <v>4.2919999999999998</v>
      </c>
      <c r="F132" s="6">
        <v>1.6039999999999999E-2</v>
      </c>
      <c r="G132" s="6">
        <v>0.41133999999999998</v>
      </c>
      <c r="H132" s="6">
        <v>0.22561999999999999</v>
      </c>
      <c r="I132" s="6">
        <v>0.43053999999999998</v>
      </c>
      <c r="J132" s="6">
        <v>6.9769999999999999E-2</v>
      </c>
      <c r="K132" s="6">
        <v>0.33128000000000002</v>
      </c>
    </row>
    <row r="133" spans="1:11" x14ac:dyDescent="0.25">
      <c r="A133" s="4">
        <v>2015</v>
      </c>
      <c r="B133" s="1" t="s">
        <v>152</v>
      </c>
      <c r="C133" t="s">
        <v>99</v>
      </c>
      <c r="D133">
        <v>132</v>
      </c>
      <c r="E133" s="6">
        <v>4.2709999999999999</v>
      </c>
      <c r="F133" s="6">
        <v>0.83523999999999998</v>
      </c>
      <c r="G133" s="6">
        <v>1.01905</v>
      </c>
      <c r="H133" s="6">
        <v>0.70806000000000002</v>
      </c>
      <c r="I133" s="6">
        <v>0.53725999999999996</v>
      </c>
      <c r="J133" s="6">
        <v>9.1789999999999997E-2</v>
      </c>
      <c r="K133" s="6">
        <v>0.40827999999999998</v>
      </c>
    </row>
    <row r="134" spans="1:11" x14ac:dyDescent="0.25">
      <c r="A134" s="3">
        <v>2015</v>
      </c>
      <c r="B134" s="1" t="s">
        <v>153</v>
      </c>
      <c r="C134" t="s">
        <v>90</v>
      </c>
      <c r="D134">
        <v>133</v>
      </c>
      <c r="E134" s="6">
        <v>4.2519999999999998</v>
      </c>
      <c r="F134" s="6">
        <v>0.42249999999999999</v>
      </c>
      <c r="G134" s="6">
        <v>0.88766999999999996</v>
      </c>
      <c r="H134" s="6">
        <v>0.23402000000000001</v>
      </c>
      <c r="I134" s="6">
        <v>0.49308999999999997</v>
      </c>
      <c r="J134" s="6">
        <v>5.7860000000000002E-2</v>
      </c>
      <c r="K134" s="6">
        <v>0.20618</v>
      </c>
    </row>
    <row r="135" spans="1:11" x14ac:dyDescent="0.25">
      <c r="A135" s="4">
        <v>2015</v>
      </c>
      <c r="B135" s="1" t="s">
        <v>154</v>
      </c>
      <c r="C135" t="s">
        <v>48</v>
      </c>
      <c r="D135">
        <v>134</v>
      </c>
      <c r="E135" s="6">
        <v>4.218</v>
      </c>
      <c r="F135" s="6">
        <v>1.0121599999999999</v>
      </c>
      <c r="G135" s="6">
        <v>1.1061399999999999</v>
      </c>
      <c r="H135" s="6">
        <v>0.76649</v>
      </c>
      <c r="I135" s="6">
        <v>0.30586999999999998</v>
      </c>
      <c r="J135" s="6">
        <v>8.7200000000000003E-3</v>
      </c>
      <c r="K135" s="6">
        <v>0.11921</v>
      </c>
    </row>
    <row r="136" spans="1:11" x14ac:dyDescent="0.25">
      <c r="A136" s="3">
        <v>2015</v>
      </c>
      <c r="B136" s="1" t="s">
        <v>155</v>
      </c>
      <c r="C136" t="s">
        <v>25</v>
      </c>
      <c r="D136">
        <v>135</v>
      </c>
      <c r="E136" s="6">
        <v>4.194</v>
      </c>
      <c r="F136" s="6">
        <v>0.88180000000000003</v>
      </c>
      <c r="G136" s="6">
        <v>0.747</v>
      </c>
      <c r="H136" s="6">
        <v>0.61712</v>
      </c>
      <c r="I136" s="6">
        <v>0.17288000000000001</v>
      </c>
      <c r="J136" s="6">
        <v>6.3240000000000005E-2</v>
      </c>
      <c r="K136" s="6">
        <v>0.11291</v>
      </c>
    </row>
    <row r="137" spans="1:11" x14ac:dyDescent="0.25">
      <c r="A137" s="4">
        <v>2015</v>
      </c>
      <c r="B137" s="1" t="s">
        <v>156</v>
      </c>
      <c r="C137" t="s">
        <v>25</v>
      </c>
      <c r="D137">
        <v>136</v>
      </c>
      <c r="E137" s="6">
        <v>4.077</v>
      </c>
      <c r="F137" s="6">
        <v>0.54649000000000003</v>
      </c>
      <c r="G137" s="6">
        <v>0.68093000000000004</v>
      </c>
      <c r="H137" s="6">
        <v>0.40064</v>
      </c>
      <c r="I137" s="6">
        <v>0.35571000000000003</v>
      </c>
      <c r="J137" s="6">
        <v>7.8539999999999999E-2</v>
      </c>
      <c r="K137" s="6">
        <v>9.1310000000000002E-2</v>
      </c>
    </row>
    <row r="138" spans="1:11" x14ac:dyDescent="0.25">
      <c r="A138" s="3">
        <v>2015</v>
      </c>
      <c r="B138" s="1" t="s">
        <v>157</v>
      </c>
      <c r="C138" t="s">
        <v>90</v>
      </c>
      <c r="D138">
        <v>137</v>
      </c>
      <c r="E138" s="6">
        <v>4.0330000000000004</v>
      </c>
      <c r="F138" s="6">
        <v>0.75778000000000001</v>
      </c>
      <c r="G138" s="6">
        <v>0.86040000000000005</v>
      </c>
      <c r="H138" s="6">
        <v>0.16683000000000001</v>
      </c>
      <c r="I138" s="6">
        <v>0.10384</v>
      </c>
      <c r="J138" s="6">
        <v>7.1220000000000006E-2</v>
      </c>
      <c r="K138" s="6">
        <v>0.12343999999999999</v>
      </c>
    </row>
    <row r="139" spans="1:11" x14ac:dyDescent="0.25">
      <c r="A139" s="4">
        <v>2015</v>
      </c>
      <c r="B139" s="1" t="s">
        <v>158</v>
      </c>
      <c r="C139" t="s">
        <v>90</v>
      </c>
      <c r="D139">
        <v>138</v>
      </c>
      <c r="E139" s="6">
        <v>3.9950000000000001</v>
      </c>
      <c r="F139" s="6">
        <v>0.26074000000000003</v>
      </c>
      <c r="G139" s="6">
        <v>1.0352600000000001</v>
      </c>
      <c r="H139" s="6">
        <v>0.20583000000000001</v>
      </c>
      <c r="I139" s="6">
        <v>0.38857000000000003</v>
      </c>
      <c r="J139" s="6">
        <v>0.12352</v>
      </c>
      <c r="K139" s="6">
        <v>0.18798000000000001</v>
      </c>
    </row>
    <row r="140" spans="1:11" x14ac:dyDescent="0.25">
      <c r="A140" s="3">
        <v>2015</v>
      </c>
      <c r="B140" s="1" t="s">
        <v>159</v>
      </c>
      <c r="C140" t="s">
        <v>90</v>
      </c>
      <c r="D140">
        <v>139</v>
      </c>
      <c r="E140" s="6">
        <v>3.9889999999999999</v>
      </c>
      <c r="F140" s="6">
        <v>0.67866000000000004</v>
      </c>
      <c r="G140" s="6">
        <v>0.66290000000000004</v>
      </c>
      <c r="H140" s="6">
        <v>0.31051000000000001</v>
      </c>
      <c r="I140" s="6">
        <v>0.41465999999999997</v>
      </c>
      <c r="J140" s="6">
        <v>0.11686000000000001</v>
      </c>
      <c r="K140" s="6">
        <v>0.12388</v>
      </c>
    </row>
    <row r="141" spans="1:11" x14ac:dyDescent="0.25">
      <c r="A141" s="4">
        <v>2015</v>
      </c>
      <c r="B141" s="1" t="s">
        <v>160</v>
      </c>
      <c r="C141" t="s">
        <v>90</v>
      </c>
      <c r="D141">
        <v>140</v>
      </c>
      <c r="E141" s="6">
        <v>3.956</v>
      </c>
      <c r="F141" s="6">
        <v>0.23905999999999999</v>
      </c>
      <c r="G141" s="6">
        <v>0.79273000000000005</v>
      </c>
      <c r="H141" s="6">
        <v>0.36314999999999997</v>
      </c>
      <c r="I141" s="6">
        <v>0.22917000000000001</v>
      </c>
      <c r="J141" s="6">
        <v>0.19900000000000001</v>
      </c>
      <c r="K141" s="6">
        <v>0.17441000000000001</v>
      </c>
    </row>
    <row r="142" spans="1:11" x14ac:dyDescent="0.25">
      <c r="A142" s="3">
        <v>2015</v>
      </c>
      <c r="B142" s="1" t="s">
        <v>161</v>
      </c>
      <c r="C142" t="s">
        <v>90</v>
      </c>
      <c r="D142">
        <v>141</v>
      </c>
      <c r="E142" s="6">
        <v>3.931</v>
      </c>
      <c r="F142" s="6">
        <v>0.21102000000000001</v>
      </c>
      <c r="G142" s="6">
        <v>1.1329899999999999</v>
      </c>
      <c r="H142" s="6">
        <v>0.33861000000000002</v>
      </c>
      <c r="I142" s="6">
        <v>0.45727000000000001</v>
      </c>
      <c r="J142" s="6">
        <v>7.2669999999999998E-2</v>
      </c>
      <c r="K142" s="6">
        <v>0.29065999999999997</v>
      </c>
    </row>
    <row r="143" spans="1:11" x14ac:dyDescent="0.25">
      <c r="A143" s="4">
        <v>2015</v>
      </c>
      <c r="B143" s="1" t="s">
        <v>162</v>
      </c>
      <c r="C143" t="s">
        <v>90</v>
      </c>
      <c r="D143">
        <v>142</v>
      </c>
      <c r="E143" s="6">
        <v>3.9039999999999999</v>
      </c>
      <c r="F143" s="6">
        <v>0.36498000000000003</v>
      </c>
      <c r="G143" s="6">
        <v>0.97619</v>
      </c>
      <c r="H143" s="6">
        <v>0.43540000000000001</v>
      </c>
      <c r="I143" s="6">
        <v>0.36771999999999999</v>
      </c>
      <c r="J143" s="6">
        <v>0.10713</v>
      </c>
      <c r="K143" s="6">
        <v>0.20843</v>
      </c>
    </row>
    <row r="144" spans="1:11" x14ac:dyDescent="0.25">
      <c r="A144" s="3">
        <v>2015</v>
      </c>
      <c r="B144" s="1" t="s">
        <v>163</v>
      </c>
      <c r="C144" t="s">
        <v>90</v>
      </c>
      <c r="D144">
        <v>143</v>
      </c>
      <c r="E144" s="6">
        <v>3.8959999999999999</v>
      </c>
      <c r="F144" s="6">
        <v>1.0602400000000001</v>
      </c>
      <c r="G144" s="6">
        <v>0.90527999999999997</v>
      </c>
      <c r="H144" s="6">
        <v>0.43371999999999999</v>
      </c>
      <c r="I144" s="6">
        <v>0.31913999999999998</v>
      </c>
      <c r="J144" s="6">
        <v>0.11090999999999999</v>
      </c>
      <c r="K144" s="6">
        <v>6.8220000000000003E-2</v>
      </c>
    </row>
    <row r="145" spans="1:11" x14ac:dyDescent="0.25">
      <c r="A145" s="4">
        <v>2015</v>
      </c>
      <c r="B145" s="1" t="s">
        <v>164</v>
      </c>
      <c r="C145" t="s">
        <v>90</v>
      </c>
      <c r="D145">
        <v>144</v>
      </c>
      <c r="E145" s="6">
        <v>3.8450000000000002</v>
      </c>
      <c r="F145" s="6">
        <v>6.9400000000000003E-2</v>
      </c>
      <c r="G145" s="6">
        <v>0.77264999999999995</v>
      </c>
      <c r="H145" s="6">
        <v>0.29707</v>
      </c>
      <c r="I145" s="6">
        <v>0.47692000000000001</v>
      </c>
      <c r="J145" s="6">
        <v>0.15639</v>
      </c>
      <c r="K145" s="6">
        <v>0.19386999999999999</v>
      </c>
    </row>
    <row r="146" spans="1:11" x14ac:dyDescent="0.25">
      <c r="A146" s="3">
        <v>2015</v>
      </c>
      <c r="B146" s="1" t="s">
        <v>165</v>
      </c>
      <c r="C146" t="s">
        <v>40</v>
      </c>
      <c r="D146">
        <v>145</v>
      </c>
      <c r="E146" s="6">
        <v>3.819</v>
      </c>
      <c r="F146" s="6">
        <v>0.46038000000000001</v>
      </c>
      <c r="G146" s="6">
        <v>0.62736000000000003</v>
      </c>
      <c r="H146" s="6">
        <v>0.61114000000000002</v>
      </c>
      <c r="I146" s="6">
        <v>0.66246000000000005</v>
      </c>
      <c r="J146" s="6">
        <v>7.2470000000000007E-2</v>
      </c>
      <c r="K146" s="6">
        <v>0.40359</v>
      </c>
    </row>
    <row r="147" spans="1:11" x14ac:dyDescent="0.25">
      <c r="A147" s="4">
        <v>2015</v>
      </c>
      <c r="B147" s="1" t="s">
        <v>166</v>
      </c>
      <c r="C147" t="s">
        <v>90</v>
      </c>
      <c r="D147">
        <v>146</v>
      </c>
      <c r="E147" s="6">
        <v>3.7810000000000001</v>
      </c>
      <c r="F147" s="6">
        <v>0.28520000000000001</v>
      </c>
      <c r="G147" s="6">
        <v>1.00268</v>
      </c>
      <c r="H147" s="6">
        <v>0.38214999999999999</v>
      </c>
      <c r="I147" s="6">
        <v>0.32878000000000002</v>
      </c>
      <c r="J147" s="6">
        <v>5.747E-2</v>
      </c>
      <c r="K147" s="6">
        <v>0.34377000000000002</v>
      </c>
    </row>
    <row r="148" spans="1:11" x14ac:dyDescent="0.25">
      <c r="A148" s="3">
        <v>2015</v>
      </c>
      <c r="B148" s="1" t="s">
        <v>167</v>
      </c>
      <c r="C148" t="s">
        <v>90</v>
      </c>
      <c r="D148">
        <v>147</v>
      </c>
      <c r="E148" s="6">
        <v>3.681</v>
      </c>
      <c r="F148" s="6">
        <v>0.20824000000000001</v>
      </c>
      <c r="G148" s="6">
        <v>0.66800999999999999</v>
      </c>
      <c r="H148" s="6">
        <v>0.46721000000000001</v>
      </c>
      <c r="I148" s="6">
        <v>0.19184000000000001</v>
      </c>
      <c r="J148" s="6">
        <v>8.1240000000000007E-2</v>
      </c>
      <c r="K148" s="6">
        <v>0.21332999999999999</v>
      </c>
    </row>
    <row r="149" spans="1:11" x14ac:dyDescent="0.25">
      <c r="A149" s="4">
        <v>2015</v>
      </c>
      <c r="B149" s="1" t="s">
        <v>168</v>
      </c>
      <c r="C149" t="s">
        <v>90</v>
      </c>
      <c r="D149">
        <v>148</v>
      </c>
      <c r="E149" s="6">
        <v>3.6779999999999999</v>
      </c>
      <c r="F149" s="6">
        <v>7.85E-2</v>
      </c>
      <c r="G149" s="6">
        <v>0</v>
      </c>
      <c r="H149" s="6">
        <v>6.6989999999999994E-2</v>
      </c>
      <c r="I149" s="6">
        <v>0.48879</v>
      </c>
      <c r="J149" s="6">
        <v>8.2890000000000005E-2</v>
      </c>
      <c r="K149" s="6">
        <v>0.23835000000000001</v>
      </c>
    </row>
    <row r="150" spans="1:11" x14ac:dyDescent="0.25">
      <c r="A150" s="3">
        <v>2015</v>
      </c>
      <c r="B150" s="1" t="s">
        <v>169</v>
      </c>
      <c r="C150" t="s">
        <v>90</v>
      </c>
      <c r="D150">
        <v>149</v>
      </c>
      <c r="E150" s="6">
        <v>3.6669999999999998</v>
      </c>
      <c r="F150" s="6">
        <v>0.34193000000000001</v>
      </c>
      <c r="G150" s="6">
        <v>0.76061999999999996</v>
      </c>
      <c r="H150" s="6">
        <v>0.15010000000000001</v>
      </c>
      <c r="I150" s="6">
        <v>0.23501</v>
      </c>
      <c r="J150" s="6">
        <v>5.2690000000000001E-2</v>
      </c>
      <c r="K150" s="6">
        <v>0.18386</v>
      </c>
    </row>
    <row r="151" spans="1:11" x14ac:dyDescent="0.25">
      <c r="A151" s="4">
        <v>2015</v>
      </c>
      <c r="B151" s="1" t="s">
        <v>170</v>
      </c>
      <c r="C151" t="s">
        <v>90</v>
      </c>
      <c r="D151">
        <v>150</v>
      </c>
      <c r="E151" s="6">
        <v>3.6560000000000001</v>
      </c>
      <c r="F151" s="6">
        <v>0.17416999999999999</v>
      </c>
      <c r="G151" s="6">
        <v>0.46475</v>
      </c>
      <c r="H151" s="6">
        <v>0.24009</v>
      </c>
      <c r="I151" s="6">
        <v>0.37724999999999997</v>
      </c>
      <c r="J151" s="6">
        <v>0.12139</v>
      </c>
      <c r="K151" s="6">
        <v>0.28656999999999999</v>
      </c>
    </row>
    <row r="152" spans="1:11" x14ac:dyDescent="0.25">
      <c r="A152" s="3">
        <v>2015</v>
      </c>
      <c r="B152" s="1" t="s">
        <v>171</v>
      </c>
      <c r="C152" t="s">
        <v>90</v>
      </c>
      <c r="D152">
        <v>151</v>
      </c>
      <c r="E152" s="6">
        <v>3.6549999999999998</v>
      </c>
      <c r="F152" s="6">
        <v>0.46533999999999998</v>
      </c>
      <c r="G152" s="6">
        <v>0.77115</v>
      </c>
      <c r="H152" s="6">
        <v>0.15185000000000001</v>
      </c>
      <c r="I152" s="6">
        <v>0.46866000000000002</v>
      </c>
      <c r="J152" s="6">
        <v>0.17921999999999999</v>
      </c>
      <c r="K152" s="6">
        <v>0.20165</v>
      </c>
    </row>
    <row r="153" spans="1:11" x14ac:dyDescent="0.25">
      <c r="A153" s="4">
        <v>2015</v>
      </c>
      <c r="B153" s="1" t="s">
        <v>172</v>
      </c>
      <c r="C153" t="s">
        <v>90</v>
      </c>
      <c r="D153">
        <v>152</v>
      </c>
      <c r="E153" s="6">
        <v>3.5870000000000002</v>
      </c>
      <c r="F153" s="6">
        <v>0.25812000000000002</v>
      </c>
      <c r="G153" s="6">
        <v>0.85187999999999997</v>
      </c>
      <c r="H153" s="6">
        <v>0.27124999999999999</v>
      </c>
      <c r="I153" s="6">
        <v>0.39493</v>
      </c>
      <c r="J153" s="6">
        <v>0.12831999999999999</v>
      </c>
      <c r="K153" s="6">
        <v>0.21747</v>
      </c>
    </row>
    <row r="154" spans="1:11" x14ac:dyDescent="0.25">
      <c r="A154" s="3">
        <v>2015</v>
      </c>
      <c r="B154" s="1" t="s">
        <v>173</v>
      </c>
      <c r="C154" t="s">
        <v>99</v>
      </c>
      <c r="D154">
        <v>153</v>
      </c>
      <c r="E154" s="6">
        <v>3.5750000000000002</v>
      </c>
      <c r="F154" s="6">
        <v>0.31981999999999999</v>
      </c>
      <c r="G154" s="6">
        <v>0.30285000000000001</v>
      </c>
      <c r="H154" s="6">
        <v>0.30335000000000001</v>
      </c>
      <c r="I154" s="6">
        <v>0.23413999999999999</v>
      </c>
      <c r="J154" s="6">
        <v>9.7189999999999999E-2</v>
      </c>
      <c r="K154" s="6">
        <v>0.36509999999999998</v>
      </c>
    </row>
    <row r="155" spans="1:11" x14ac:dyDescent="0.25">
      <c r="A155" s="4">
        <v>2015</v>
      </c>
      <c r="B155" s="1" t="s">
        <v>174</v>
      </c>
      <c r="C155" t="s">
        <v>90</v>
      </c>
      <c r="D155">
        <v>154</v>
      </c>
      <c r="E155" s="6">
        <v>3.4649999999999999</v>
      </c>
      <c r="F155" s="6">
        <v>0.22208</v>
      </c>
      <c r="G155" s="6">
        <v>0.77370000000000005</v>
      </c>
      <c r="H155" s="6">
        <v>0.42864000000000002</v>
      </c>
      <c r="I155" s="6">
        <v>0.59201000000000004</v>
      </c>
      <c r="J155" s="6">
        <v>0.55191000000000001</v>
      </c>
      <c r="K155" s="6">
        <v>0.22628000000000001</v>
      </c>
    </row>
    <row r="156" spans="1:11" x14ac:dyDescent="0.25">
      <c r="A156" s="3">
        <v>2015</v>
      </c>
      <c r="B156" s="1" t="s">
        <v>175</v>
      </c>
      <c r="C156" t="s">
        <v>90</v>
      </c>
      <c r="D156">
        <v>155</v>
      </c>
      <c r="E156" s="6">
        <v>3.34</v>
      </c>
      <c r="F156" s="6">
        <v>0.28665000000000002</v>
      </c>
      <c r="G156" s="6">
        <v>0.35386000000000001</v>
      </c>
      <c r="H156" s="6">
        <v>0.31909999999999999</v>
      </c>
      <c r="I156" s="6">
        <v>0.48449999999999999</v>
      </c>
      <c r="J156" s="6">
        <v>8.0100000000000005E-2</v>
      </c>
      <c r="K156" s="6">
        <v>0.18260000000000001</v>
      </c>
    </row>
    <row r="157" spans="1:11" x14ac:dyDescent="0.25">
      <c r="A157" s="4">
        <v>2015</v>
      </c>
      <c r="B157" s="1" t="s">
        <v>176</v>
      </c>
      <c r="C157" t="s">
        <v>25</v>
      </c>
      <c r="D157">
        <v>156</v>
      </c>
      <c r="E157" s="6">
        <v>3.0059999999999998</v>
      </c>
      <c r="F157" s="6">
        <v>0.66320000000000001</v>
      </c>
      <c r="G157" s="6">
        <v>0.47488999999999998</v>
      </c>
      <c r="H157" s="6">
        <v>0.72192999999999996</v>
      </c>
      <c r="I157" s="6">
        <v>0.15684000000000001</v>
      </c>
      <c r="J157" s="6">
        <v>0.18906000000000001</v>
      </c>
      <c r="K157" s="6">
        <v>0.47178999999999999</v>
      </c>
    </row>
    <row r="158" spans="1:11" x14ac:dyDescent="0.25">
      <c r="A158" s="3">
        <v>2015</v>
      </c>
      <c r="B158" s="1" t="s">
        <v>177</v>
      </c>
      <c r="C158" t="s">
        <v>90</v>
      </c>
      <c r="D158">
        <v>157</v>
      </c>
      <c r="E158" s="6">
        <v>2.9049999999999998</v>
      </c>
      <c r="F158" s="6">
        <v>1.5299999999999999E-2</v>
      </c>
      <c r="G158" s="6">
        <v>0.41587000000000002</v>
      </c>
      <c r="H158" s="6">
        <v>0.22395999999999999</v>
      </c>
      <c r="I158" s="6">
        <v>0.11849999999999999</v>
      </c>
      <c r="J158" s="6">
        <v>0.10062</v>
      </c>
      <c r="K158" s="6">
        <v>0.19727</v>
      </c>
    </row>
    <row r="159" spans="1:11" x14ac:dyDescent="0.25">
      <c r="A159" s="4">
        <v>2015</v>
      </c>
      <c r="B159" s="1" t="s">
        <v>178</v>
      </c>
      <c r="C159" t="s">
        <v>90</v>
      </c>
      <c r="D159">
        <v>158</v>
      </c>
      <c r="E159" s="6">
        <v>2.839</v>
      </c>
      <c r="F159" s="6">
        <v>0.20868</v>
      </c>
      <c r="G159" s="6">
        <v>0.13994999999999999</v>
      </c>
      <c r="H159" s="6">
        <v>0.28443000000000002</v>
      </c>
      <c r="I159" s="6">
        <v>0.36453000000000002</v>
      </c>
      <c r="J159" s="6">
        <v>0.10731</v>
      </c>
      <c r="K159" s="6">
        <v>0.16681000000000001</v>
      </c>
    </row>
    <row r="160" spans="1:11" x14ac:dyDescent="0.25">
      <c r="A160" s="3">
        <v>2016</v>
      </c>
      <c r="B160" s="1" t="s">
        <v>14</v>
      </c>
      <c r="C160" t="s">
        <v>12</v>
      </c>
      <c r="D160">
        <v>1</v>
      </c>
      <c r="E160" s="6">
        <v>7.5259999999999998</v>
      </c>
      <c r="F160" s="6">
        <v>1.4417800000000001</v>
      </c>
      <c r="G160" s="6">
        <v>1.16374</v>
      </c>
      <c r="H160" s="6">
        <v>0.79503999999999997</v>
      </c>
      <c r="I160" s="6">
        <v>0.57940999999999998</v>
      </c>
      <c r="J160" s="6">
        <v>0.44452999999999998</v>
      </c>
      <c r="K160" s="6">
        <v>0.36170999999999998</v>
      </c>
    </row>
    <row r="161" spans="1:11" x14ac:dyDescent="0.25">
      <c r="A161" s="4">
        <v>2016</v>
      </c>
      <c r="B161" s="1" t="s">
        <v>11</v>
      </c>
      <c r="C161" t="s">
        <v>12</v>
      </c>
      <c r="D161">
        <v>2</v>
      </c>
      <c r="E161" s="6">
        <v>7.5090000000000003</v>
      </c>
      <c r="F161" s="6">
        <v>1.5273300000000001</v>
      </c>
      <c r="G161" s="6">
        <v>1.14524</v>
      </c>
      <c r="H161" s="6">
        <v>0.86302999999999996</v>
      </c>
      <c r="I161" s="6">
        <v>0.58557000000000003</v>
      </c>
      <c r="J161" s="6">
        <v>0.41203000000000001</v>
      </c>
      <c r="K161" s="6">
        <v>0.28083000000000002</v>
      </c>
    </row>
    <row r="162" spans="1:11" x14ac:dyDescent="0.25">
      <c r="A162" s="3">
        <v>2016</v>
      </c>
      <c r="B162" s="1" t="s">
        <v>13</v>
      </c>
      <c r="C162" t="s">
        <v>12</v>
      </c>
      <c r="D162">
        <v>3</v>
      </c>
      <c r="E162" s="6">
        <v>7.5010000000000003</v>
      </c>
      <c r="F162" s="6">
        <v>1.42666</v>
      </c>
      <c r="G162" s="6">
        <v>1.18326</v>
      </c>
      <c r="H162" s="6">
        <v>0.86733000000000005</v>
      </c>
      <c r="I162" s="6">
        <v>0.56623999999999997</v>
      </c>
      <c r="J162" s="6">
        <v>0.14974999999999999</v>
      </c>
      <c r="K162" s="6">
        <v>0.47677999999999998</v>
      </c>
    </row>
    <row r="163" spans="1:11" x14ac:dyDescent="0.25">
      <c r="A163" s="4">
        <v>2016</v>
      </c>
      <c r="B163" s="1" t="s">
        <v>15</v>
      </c>
      <c r="C163" t="s">
        <v>12</v>
      </c>
      <c r="D163">
        <v>4</v>
      </c>
      <c r="E163" s="6">
        <v>7.4980000000000002</v>
      </c>
      <c r="F163" s="6">
        <v>1.57744</v>
      </c>
      <c r="G163" s="6">
        <v>1.1269</v>
      </c>
      <c r="H163" s="6">
        <v>0.79579</v>
      </c>
      <c r="I163" s="6">
        <v>0.59609000000000001</v>
      </c>
      <c r="J163" s="6">
        <v>0.35776000000000002</v>
      </c>
      <c r="K163" s="6">
        <v>0.37895000000000001</v>
      </c>
    </row>
    <row r="164" spans="1:11" x14ac:dyDescent="0.25">
      <c r="A164" s="3">
        <v>2016</v>
      </c>
      <c r="B164" s="1" t="s">
        <v>18</v>
      </c>
      <c r="C164" t="s">
        <v>12</v>
      </c>
      <c r="D164">
        <v>5</v>
      </c>
      <c r="E164" s="6">
        <v>7.4130000000000003</v>
      </c>
      <c r="F164" s="6">
        <v>1.40598</v>
      </c>
      <c r="G164" s="6">
        <v>1.1346400000000001</v>
      </c>
      <c r="H164" s="6">
        <v>0.81091000000000002</v>
      </c>
      <c r="I164" s="6">
        <v>0.57103999999999999</v>
      </c>
      <c r="J164" s="6">
        <v>0.41004000000000002</v>
      </c>
      <c r="K164" s="6">
        <v>0.25491999999999998</v>
      </c>
    </row>
    <row r="165" spans="1:11" x14ac:dyDescent="0.25">
      <c r="A165" s="4">
        <v>2016</v>
      </c>
      <c r="B165" s="1" t="s">
        <v>16</v>
      </c>
      <c r="C165" t="s">
        <v>17</v>
      </c>
      <c r="D165">
        <v>6</v>
      </c>
      <c r="E165" s="6">
        <v>7.4039999999999999</v>
      </c>
      <c r="F165" s="6">
        <v>1.44015</v>
      </c>
      <c r="G165" s="6">
        <v>1.0961000000000001</v>
      </c>
      <c r="H165" s="6">
        <v>0.8276</v>
      </c>
      <c r="I165" s="6">
        <v>0.57369999999999999</v>
      </c>
      <c r="J165" s="6">
        <v>0.31329000000000001</v>
      </c>
      <c r="K165" s="6">
        <v>0.44834000000000002</v>
      </c>
    </row>
    <row r="166" spans="1:11" x14ac:dyDescent="0.25">
      <c r="A166" s="3">
        <v>2016</v>
      </c>
      <c r="B166" s="1" t="s">
        <v>19</v>
      </c>
      <c r="C166" t="s">
        <v>12</v>
      </c>
      <c r="D166">
        <v>7</v>
      </c>
      <c r="E166" s="6">
        <v>7.3390000000000004</v>
      </c>
      <c r="F166" s="6">
        <v>1.46468</v>
      </c>
      <c r="G166" s="6">
        <v>1.02912</v>
      </c>
      <c r="H166" s="6">
        <v>0.81230999999999998</v>
      </c>
      <c r="I166" s="6">
        <v>0.55210999999999999</v>
      </c>
      <c r="J166" s="6">
        <v>0.29926999999999998</v>
      </c>
      <c r="K166" s="6">
        <v>0.47416000000000003</v>
      </c>
    </row>
    <row r="167" spans="1:11" x14ac:dyDescent="0.25">
      <c r="A167" s="4">
        <v>2016</v>
      </c>
      <c r="B167" s="1" t="s">
        <v>21</v>
      </c>
      <c r="C167" t="s">
        <v>22</v>
      </c>
      <c r="D167">
        <v>8</v>
      </c>
      <c r="E167" s="6">
        <v>7.3339999999999996</v>
      </c>
      <c r="F167" s="6">
        <v>1.36066</v>
      </c>
      <c r="G167" s="6">
        <v>1.1727799999999999</v>
      </c>
      <c r="H167" s="6">
        <v>0.83096000000000003</v>
      </c>
      <c r="I167" s="6">
        <v>0.58147000000000004</v>
      </c>
      <c r="J167" s="6">
        <v>0.41904000000000002</v>
      </c>
      <c r="K167" s="6">
        <v>0.49401</v>
      </c>
    </row>
    <row r="168" spans="1:11" x14ac:dyDescent="0.25">
      <c r="A168" s="3">
        <v>2016</v>
      </c>
      <c r="B168" s="1" t="s">
        <v>23</v>
      </c>
      <c r="C168" t="s">
        <v>22</v>
      </c>
      <c r="D168">
        <v>9</v>
      </c>
      <c r="E168" s="6">
        <v>7.3129999999999997</v>
      </c>
      <c r="F168" s="6">
        <v>1.4444300000000001</v>
      </c>
      <c r="G168" s="6">
        <v>1.10476</v>
      </c>
      <c r="H168" s="6">
        <v>0.85119999999999996</v>
      </c>
      <c r="I168" s="6">
        <v>0.56837000000000004</v>
      </c>
      <c r="J168" s="6">
        <v>0.32330999999999999</v>
      </c>
      <c r="K168" s="6">
        <v>0.47406999999999999</v>
      </c>
    </row>
    <row r="169" spans="1:11" x14ac:dyDescent="0.25">
      <c r="A169" s="4">
        <v>2016</v>
      </c>
      <c r="B169" s="1" t="s">
        <v>20</v>
      </c>
      <c r="C169" t="s">
        <v>12</v>
      </c>
      <c r="D169">
        <v>10</v>
      </c>
      <c r="E169" s="6">
        <v>7.2910000000000004</v>
      </c>
      <c r="F169" s="6">
        <v>1.45181</v>
      </c>
      <c r="G169" s="6">
        <v>1.0876399999999999</v>
      </c>
      <c r="H169" s="6">
        <v>0.83121</v>
      </c>
      <c r="I169" s="6">
        <v>0.58218000000000003</v>
      </c>
      <c r="J169" s="6">
        <v>0.40866999999999998</v>
      </c>
      <c r="K169" s="6">
        <v>0.38253999999999999</v>
      </c>
    </row>
    <row r="170" spans="1:11" x14ac:dyDescent="0.25">
      <c r="A170" s="3">
        <v>2016</v>
      </c>
      <c r="B170" s="1" t="s">
        <v>24</v>
      </c>
      <c r="C170" t="s">
        <v>25</v>
      </c>
      <c r="D170">
        <v>11</v>
      </c>
      <c r="E170" s="6">
        <v>7.2670000000000003</v>
      </c>
      <c r="F170" s="6">
        <v>1.3376600000000001</v>
      </c>
      <c r="G170" s="6">
        <v>0.99536999999999998</v>
      </c>
      <c r="H170" s="6">
        <v>0.84916999999999998</v>
      </c>
      <c r="I170" s="6">
        <v>0.36431999999999998</v>
      </c>
      <c r="J170" s="6">
        <v>8.7279999999999996E-2</v>
      </c>
      <c r="K170" s="6">
        <v>0.32288</v>
      </c>
    </row>
    <row r="171" spans="1:11" x14ac:dyDescent="0.25">
      <c r="A171" s="4">
        <v>2016</v>
      </c>
      <c r="B171" s="1" t="s">
        <v>28</v>
      </c>
      <c r="C171" t="s">
        <v>12</v>
      </c>
      <c r="D171">
        <v>12</v>
      </c>
      <c r="E171" s="6">
        <v>7.1189999999999998</v>
      </c>
      <c r="F171" s="6">
        <v>1.45038</v>
      </c>
      <c r="G171" s="6">
        <v>1.0838300000000001</v>
      </c>
      <c r="H171" s="6">
        <v>0.80564999999999998</v>
      </c>
      <c r="I171" s="6">
        <v>0.54354999999999998</v>
      </c>
      <c r="J171" s="6">
        <v>0.21348</v>
      </c>
      <c r="K171" s="6">
        <v>0.32865</v>
      </c>
    </row>
    <row r="172" spans="1:11" x14ac:dyDescent="0.25">
      <c r="A172" s="3">
        <v>2016</v>
      </c>
      <c r="B172" s="1" t="s">
        <v>30</v>
      </c>
      <c r="C172" t="s">
        <v>17</v>
      </c>
      <c r="D172">
        <v>13</v>
      </c>
      <c r="E172" s="6">
        <v>7.1040000000000001</v>
      </c>
      <c r="F172" s="6">
        <v>1.50796</v>
      </c>
      <c r="G172" s="6">
        <v>1.04782</v>
      </c>
      <c r="H172" s="6">
        <v>0.77900000000000003</v>
      </c>
      <c r="I172" s="6">
        <v>0.48163</v>
      </c>
      <c r="J172" s="6">
        <v>0.14868000000000001</v>
      </c>
      <c r="K172" s="6">
        <v>0.41077000000000002</v>
      </c>
    </row>
    <row r="173" spans="1:11" x14ac:dyDescent="0.25">
      <c r="A173" s="4">
        <v>2016</v>
      </c>
      <c r="B173" s="1" t="s">
        <v>26</v>
      </c>
      <c r="C173" t="s">
        <v>27</v>
      </c>
      <c r="D173">
        <v>14</v>
      </c>
      <c r="E173" s="6">
        <v>7.0869999999999997</v>
      </c>
      <c r="F173" s="6">
        <v>1.0687899999999999</v>
      </c>
      <c r="G173" s="6">
        <v>1.02152</v>
      </c>
      <c r="H173" s="6">
        <v>0.76146000000000003</v>
      </c>
      <c r="I173" s="6">
        <v>0.55225000000000002</v>
      </c>
      <c r="J173" s="6">
        <v>0.10546999999999999</v>
      </c>
      <c r="K173" s="6">
        <v>0.22553000000000001</v>
      </c>
    </row>
    <row r="174" spans="1:11" x14ac:dyDescent="0.25">
      <c r="A174" s="3">
        <v>2016</v>
      </c>
      <c r="B174" s="1" t="s">
        <v>179</v>
      </c>
      <c r="C174" t="s">
        <v>27</v>
      </c>
      <c r="D174">
        <v>15</v>
      </c>
      <c r="E174" s="6">
        <v>7.0389999999999997</v>
      </c>
      <c r="F174" s="6">
        <v>1.3594299999999999</v>
      </c>
      <c r="G174" s="6">
        <v>1.0811299999999999</v>
      </c>
      <c r="H174" s="6">
        <v>0.77758000000000005</v>
      </c>
      <c r="I174" s="6">
        <v>0.46822999999999998</v>
      </c>
      <c r="J174" s="6">
        <v>0.12275</v>
      </c>
      <c r="K174" s="6">
        <v>0.22202</v>
      </c>
    </row>
    <row r="175" spans="1:11" x14ac:dyDescent="0.25">
      <c r="A175" s="4">
        <v>2016</v>
      </c>
      <c r="B175" s="1" t="s">
        <v>42</v>
      </c>
      <c r="C175" t="s">
        <v>12</v>
      </c>
      <c r="D175">
        <v>16</v>
      </c>
      <c r="E175" s="6">
        <v>6.9939999999999998</v>
      </c>
      <c r="F175" s="6">
        <v>1.44787</v>
      </c>
      <c r="G175" s="6">
        <v>1.0977399999999999</v>
      </c>
      <c r="H175" s="6">
        <v>0.81486999999999998</v>
      </c>
      <c r="I175" s="6">
        <v>0.53466000000000002</v>
      </c>
      <c r="J175" s="6">
        <v>0.28550999999999999</v>
      </c>
      <c r="K175" s="6">
        <v>0.30452000000000001</v>
      </c>
    </row>
    <row r="176" spans="1:11" x14ac:dyDescent="0.25">
      <c r="A176" s="3">
        <v>2016</v>
      </c>
      <c r="B176" s="1" t="s">
        <v>31</v>
      </c>
      <c r="C176" t="s">
        <v>27</v>
      </c>
      <c r="D176">
        <v>17</v>
      </c>
      <c r="E176" s="6">
        <v>6.952</v>
      </c>
      <c r="F176" s="6">
        <v>1.08754</v>
      </c>
      <c r="G176" s="6">
        <v>1.03938</v>
      </c>
      <c r="H176" s="6">
        <v>0.61414999999999997</v>
      </c>
      <c r="I176" s="6">
        <v>0.40425</v>
      </c>
      <c r="J176" s="6">
        <v>0.14166000000000001</v>
      </c>
      <c r="K176" s="6">
        <v>0.15776000000000001</v>
      </c>
    </row>
    <row r="177" spans="1:11" x14ac:dyDescent="0.25">
      <c r="A177" s="4">
        <v>2016</v>
      </c>
      <c r="B177" s="1" t="s">
        <v>34</v>
      </c>
      <c r="C177" t="s">
        <v>12</v>
      </c>
      <c r="D177">
        <v>18</v>
      </c>
      <c r="E177" s="6">
        <v>6.9290000000000003</v>
      </c>
      <c r="F177" s="6">
        <v>1.4253899999999999</v>
      </c>
      <c r="G177" s="6">
        <v>1.0524899999999999</v>
      </c>
      <c r="H177" s="6">
        <v>0.81959000000000004</v>
      </c>
      <c r="I177" s="6">
        <v>0.51354</v>
      </c>
      <c r="J177" s="6">
        <v>0.26247999999999999</v>
      </c>
      <c r="K177" s="6">
        <v>0.2424</v>
      </c>
    </row>
    <row r="178" spans="1:11" x14ac:dyDescent="0.25">
      <c r="A178" s="3">
        <v>2016</v>
      </c>
      <c r="B178" s="1" t="s">
        <v>33</v>
      </c>
      <c r="C178" t="s">
        <v>12</v>
      </c>
      <c r="D178">
        <v>19</v>
      </c>
      <c r="E178" s="6">
        <v>6.907</v>
      </c>
      <c r="F178" s="6">
        <v>1.4834099999999999</v>
      </c>
      <c r="G178" s="6">
        <v>1.16157</v>
      </c>
      <c r="H178" s="6">
        <v>0.81455</v>
      </c>
      <c r="I178" s="6">
        <v>0.54008</v>
      </c>
      <c r="J178" s="6">
        <v>0.29754000000000003</v>
      </c>
      <c r="K178" s="6">
        <v>0.44962999999999997</v>
      </c>
    </row>
    <row r="179" spans="1:11" x14ac:dyDescent="0.25">
      <c r="A179" s="4">
        <v>2016</v>
      </c>
      <c r="B179" s="1" t="s">
        <v>32</v>
      </c>
      <c r="C179" t="s">
        <v>12</v>
      </c>
      <c r="D179">
        <v>20</v>
      </c>
      <c r="E179" s="6">
        <v>6.8710000000000004</v>
      </c>
      <c r="F179" s="6">
        <v>1.6975199999999999</v>
      </c>
      <c r="G179" s="6">
        <v>1.03999</v>
      </c>
      <c r="H179" s="6">
        <v>0.84541999999999995</v>
      </c>
      <c r="I179" s="6">
        <v>0.54869999999999997</v>
      </c>
      <c r="J179" s="6">
        <v>0.35328999999999999</v>
      </c>
      <c r="K179" s="6">
        <v>0.27571000000000001</v>
      </c>
    </row>
    <row r="180" spans="1:11" x14ac:dyDescent="0.25">
      <c r="A180" s="3">
        <v>2016</v>
      </c>
      <c r="B180" s="1" t="s">
        <v>29</v>
      </c>
      <c r="C180" t="s">
        <v>27</v>
      </c>
      <c r="D180">
        <v>21</v>
      </c>
      <c r="E180" s="6">
        <v>6.7779999999999996</v>
      </c>
      <c r="F180" s="6">
        <v>1.1150800000000001</v>
      </c>
      <c r="G180" s="6">
        <v>0.71460000000000001</v>
      </c>
      <c r="H180" s="6">
        <v>0.71143000000000001</v>
      </c>
      <c r="I180" s="6">
        <v>0.37708999999999998</v>
      </c>
      <c r="J180" s="6">
        <v>0.18354999999999999</v>
      </c>
      <c r="K180" s="6">
        <v>0.11735</v>
      </c>
    </row>
    <row r="181" spans="1:11" x14ac:dyDescent="0.25">
      <c r="A181" s="4">
        <v>2016</v>
      </c>
      <c r="B181" s="1" t="s">
        <v>39</v>
      </c>
      <c r="C181" t="s">
        <v>40</v>
      </c>
      <c r="D181">
        <v>22</v>
      </c>
      <c r="E181" s="6">
        <v>6.7389999999999999</v>
      </c>
      <c r="F181" s="6">
        <v>1.6455500000000001</v>
      </c>
      <c r="G181" s="6">
        <v>0.86758000000000002</v>
      </c>
      <c r="H181" s="6">
        <v>0.94718999999999998</v>
      </c>
      <c r="I181" s="6">
        <v>0.48770000000000002</v>
      </c>
      <c r="J181" s="6">
        <v>0.46987000000000001</v>
      </c>
      <c r="K181" s="6">
        <v>0.32706000000000002</v>
      </c>
    </row>
    <row r="182" spans="1:11" x14ac:dyDescent="0.25">
      <c r="A182" s="3">
        <v>2016</v>
      </c>
      <c r="B182" s="1" t="s">
        <v>36</v>
      </c>
      <c r="C182" t="s">
        <v>12</v>
      </c>
      <c r="D182">
        <v>23</v>
      </c>
      <c r="E182" s="6">
        <v>6.7249999999999996</v>
      </c>
      <c r="F182" s="6">
        <v>1.40283</v>
      </c>
      <c r="G182" s="6">
        <v>1.0867199999999999</v>
      </c>
      <c r="H182" s="6">
        <v>0.80991000000000002</v>
      </c>
      <c r="I182" s="6">
        <v>0.50036000000000003</v>
      </c>
      <c r="J182" s="6">
        <v>0.27399000000000001</v>
      </c>
      <c r="K182" s="6">
        <v>0.50156000000000001</v>
      </c>
    </row>
    <row r="183" spans="1:11" x14ac:dyDescent="0.25">
      <c r="A183" s="4">
        <v>2016</v>
      </c>
      <c r="B183" s="1" t="s">
        <v>43</v>
      </c>
      <c r="C183" t="s">
        <v>27</v>
      </c>
      <c r="D183">
        <v>24</v>
      </c>
      <c r="E183" s="6">
        <v>6.7050000000000001</v>
      </c>
      <c r="F183" s="6">
        <v>1.2166999999999999</v>
      </c>
      <c r="G183" s="6">
        <v>0.90586999999999995</v>
      </c>
      <c r="H183" s="6">
        <v>0.81882999999999995</v>
      </c>
      <c r="I183" s="6">
        <v>0.37789</v>
      </c>
      <c r="J183" s="6">
        <v>0.11451</v>
      </c>
      <c r="K183" s="6">
        <v>0.31595000000000001</v>
      </c>
    </row>
    <row r="184" spans="1:11" x14ac:dyDescent="0.25">
      <c r="A184" s="3">
        <v>2016</v>
      </c>
      <c r="B184" s="1" t="s">
        <v>41</v>
      </c>
      <c r="C184" t="s">
        <v>27</v>
      </c>
      <c r="D184">
        <v>25</v>
      </c>
      <c r="E184" s="6">
        <v>6.7009999999999996</v>
      </c>
      <c r="F184" s="6">
        <v>1.18306</v>
      </c>
      <c r="G184" s="6">
        <v>0.98912</v>
      </c>
      <c r="H184" s="6">
        <v>0.70835000000000004</v>
      </c>
      <c r="I184" s="6">
        <v>0.48926999999999998</v>
      </c>
      <c r="J184" s="6">
        <v>8.4229999999999999E-2</v>
      </c>
      <c r="K184" s="6">
        <v>0.24179999999999999</v>
      </c>
    </row>
    <row r="185" spans="1:11" x14ac:dyDescent="0.25">
      <c r="A185" s="4">
        <v>2016</v>
      </c>
      <c r="B185" s="1" t="s">
        <v>46</v>
      </c>
      <c r="C185" t="s">
        <v>27</v>
      </c>
      <c r="D185">
        <v>26</v>
      </c>
      <c r="E185" s="6">
        <v>6.65</v>
      </c>
      <c r="F185" s="6">
        <v>1.15137</v>
      </c>
      <c r="G185" s="6">
        <v>1.06612</v>
      </c>
      <c r="H185" s="6">
        <v>0.69711000000000001</v>
      </c>
      <c r="I185" s="6">
        <v>0.42283999999999999</v>
      </c>
      <c r="J185" s="6">
        <v>7.2959999999999997E-2</v>
      </c>
      <c r="K185" s="6">
        <v>0.10989</v>
      </c>
    </row>
    <row r="186" spans="1:11" x14ac:dyDescent="0.25">
      <c r="A186" s="3">
        <v>2016</v>
      </c>
      <c r="B186" s="1" t="s">
        <v>47</v>
      </c>
      <c r="C186" t="s">
        <v>48</v>
      </c>
      <c r="D186">
        <v>27</v>
      </c>
      <c r="E186" s="6">
        <v>6.5960000000000001</v>
      </c>
      <c r="F186" s="6">
        <v>1.30915</v>
      </c>
      <c r="G186" s="6">
        <v>1.00793</v>
      </c>
      <c r="H186" s="6">
        <v>0.76375999999999999</v>
      </c>
      <c r="I186" s="6">
        <v>0.41417999999999999</v>
      </c>
      <c r="J186" s="6">
        <v>3.986E-2</v>
      </c>
      <c r="K186" s="6">
        <v>9.9290000000000003E-2</v>
      </c>
    </row>
    <row r="187" spans="1:11" x14ac:dyDescent="0.25">
      <c r="A187" s="4">
        <v>2016</v>
      </c>
      <c r="B187" s="1" t="s">
        <v>35</v>
      </c>
      <c r="C187" t="s">
        <v>25</v>
      </c>
      <c r="D187">
        <v>28</v>
      </c>
      <c r="E187" s="6">
        <v>6.5730000000000004</v>
      </c>
      <c r="F187" s="6">
        <v>1.57352</v>
      </c>
      <c r="G187" s="6">
        <v>0.87114000000000003</v>
      </c>
      <c r="H187" s="6">
        <v>0.72992999999999997</v>
      </c>
      <c r="I187" s="6">
        <v>0.56215000000000004</v>
      </c>
      <c r="J187" s="6">
        <v>0.35560999999999998</v>
      </c>
      <c r="K187" s="6">
        <v>0.26590999999999998</v>
      </c>
    </row>
    <row r="188" spans="1:11" x14ac:dyDescent="0.25">
      <c r="A188" s="3">
        <v>2016</v>
      </c>
      <c r="B188" s="1" t="s">
        <v>49</v>
      </c>
      <c r="C188" t="s">
        <v>27</v>
      </c>
      <c r="D188">
        <v>29</v>
      </c>
      <c r="E188" s="6">
        <v>6.5449999999999999</v>
      </c>
      <c r="F188" s="6">
        <v>1.18157</v>
      </c>
      <c r="G188" s="6">
        <v>1.0314300000000001</v>
      </c>
      <c r="H188" s="6">
        <v>0.72182999999999997</v>
      </c>
      <c r="I188" s="6">
        <v>0.54388000000000003</v>
      </c>
      <c r="J188" s="6">
        <v>0.21393999999999999</v>
      </c>
      <c r="K188" s="6">
        <v>0.18056</v>
      </c>
    </row>
    <row r="189" spans="1:11" x14ac:dyDescent="0.25">
      <c r="A189" s="4">
        <v>2016</v>
      </c>
      <c r="B189" s="1" t="s">
        <v>54</v>
      </c>
      <c r="C189" t="s">
        <v>12</v>
      </c>
      <c r="D189">
        <v>30</v>
      </c>
      <c r="E189" s="6">
        <v>6.4880000000000004</v>
      </c>
      <c r="F189" s="6">
        <v>1.30782</v>
      </c>
      <c r="G189" s="6">
        <v>1.0987899999999999</v>
      </c>
      <c r="H189" s="6">
        <v>0.80315000000000003</v>
      </c>
      <c r="I189" s="6">
        <v>0.54993999999999998</v>
      </c>
      <c r="J189" s="6">
        <v>0.17554</v>
      </c>
      <c r="K189" s="6">
        <v>0.56237000000000004</v>
      </c>
    </row>
    <row r="190" spans="1:11" x14ac:dyDescent="0.25">
      <c r="A190" s="3">
        <v>2016</v>
      </c>
      <c r="B190" s="1" t="s">
        <v>50</v>
      </c>
      <c r="C190" t="s">
        <v>27</v>
      </c>
      <c r="D190">
        <v>31</v>
      </c>
      <c r="E190" s="6">
        <v>6.4809999999999999</v>
      </c>
      <c r="F190" s="6">
        <v>1.0303199999999999</v>
      </c>
      <c r="G190" s="6">
        <v>1.02169</v>
      </c>
      <c r="H190" s="6">
        <v>0.59658999999999995</v>
      </c>
      <c r="I190" s="6">
        <v>0.44735000000000003</v>
      </c>
      <c r="J190" s="6">
        <v>5.3990000000000003E-2</v>
      </c>
      <c r="K190" s="6">
        <v>0.15626000000000001</v>
      </c>
    </row>
    <row r="191" spans="1:11" x14ac:dyDescent="0.25">
      <c r="A191" s="4">
        <v>2016</v>
      </c>
      <c r="B191" s="1" t="s">
        <v>45</v>
      </c>
      <c r="C191" t="s">
        <v>12</v>
      </c>
      <c r="D191">
        <v>32</v>
      </c>
      <c r="E191" s="6">
        <v>6.4779999999999998</v>
      </c>
      <c r="F191" s="6">
        <v>1.3948799999999999</v>
      </c>
      <c r="G191" s="6">
        <v>1.00508</v>
      </c>
      <c r="H191" s="6">
        <v>0.83794999999999997</v>
      </c>
      <c r="I191" s="6">
        <v>0.46561999999999998</v>
      </c>
      <c r="J191" s="6">
        <v>0.17807999999999999</v>
      </c>
      <c r="K191" s="6">
        <v>0.1216</v>
      </c>
    </row>
    <row r="192" spans="1:11" x14ac:dyDescent="0.25">
      <c r="A192" s="3">
        <v>2016</v>
      </c>
      <c r="B192" s="1" t="s">
        <v>51</v>
      </c>
      <c r="C192" t="s">
        <v>40</v>
      </c>
      <c r="D192">
        <v>33</v>
      </c>
      <c r="E192" s="6">
        <v>6.4740000000000002</v>
      </c>
      <c r="F192" s="6">
        <v>1.0892999999999999</v>
      </c>
      <c r="G192" s="6">
        <v>1.04477</v>
      </c>
      <c r="H192" s="6">
        <v>0.64915</v>
      </c>
      <c r="I192" s="6">
        <v>0.49553000000000003</v>
      </c>
      <c r="J192" s="6">
        <v>2.8330000000000001E-2</v>
      </c>
      <c r="K192" s="6">
        <v>0.58696000000000004</v>
      </c>
    </row>
    <row r="193" spans="1:11" x14ac:dyDescent="0.25">
      <c r="A193" s="4">
        <v>2016</v>
      </c>
      <c r="B193" s="1" t="s">
        <v>52</v>
      </c>
      <c r="C193" t="s">
        <v>25</v>
      </c>
      <c r="D193">
        <v>34</v>
      </c>
      <c r="E193" s="6">
        <v>6.3789999999999996</v>
      </c>
      <c r="F193" s="6">
        <v>1.48953</v>
      </c>
      <c r="G193" s="6">
        <v>0.84828999999999999</v>
      </c>
      <c r="H193" s="6">
        <v>0.59267000000000003</v>
      </c>
      <c r="I193" s="6">
        <v>0.37903999999999999</v>
      </c>
      <c r="J193" s="6">
        <v>0.30008000000000001</v>
      </c>
      <c r="K193" s="6">
        <v>0.15457000000000001</v>
      </c>
    </row>
    <row r="194" spans="1:11" x14ac:dyDescent="0.25">
      <c r="A194" s="3">
        <v>2016</v>
      </c>
      <c r="B194" s="1" t="s">
        <v>55</v>
      </c>
      <c r="C194" t="s">
        <v>56</v>
      </c>
      <c r="D194">
        <v>34</v>
      </c>
      <c r="E194" s="6">
        <v>6.3789999999999996</v>
      </c>
      <c r="F194" s="6">
        <v>1.3972899999999999</v>
      </c>
      <c r="G194" s="6">
        <v>0.92623999999999995</v>
      </c>
      <c r="H194" s="6">
        <v>0.79564999999999997</v>
      </c>
      <c r="I194" s="6">
        <v>0.32377</v>
      </c>
      <c r="J194" s="6">
        <v>6.6299999999999998E-2</v>
      </c>
      <c r="K194" s="6">
        <v>0.25495000000000001</v>
      </c>
    </row>
    <row r="195" spans="1:11" x14ac:dyDescent="0.25">
      <c r="A195" s="4">
        <v>2016</v>
      </c>
      <c r="B195" s="1" t="s">
        <v>44</v>
      </c>
      <c r="C195" t="s">
        <v>25</v>
      </c>
      <c r="D195">
        <v>36</v>
      </c>
      <c r="E195" s="6">
        <v>6.375</v>
      </c>
      <c r="F195" s="6">
        <v>1.8242700000000001</v>
      </c>
      <c r="G195" s="6">
        <v>0.87963999999999998</v>
      </c>
      <c r="H195" s="6">
        <v>0.71723000000000003</v>
      </c>
      <c r="I195" s="6">
        <v>0.56679000000000002</v>
      </c>
      <c r="J195" s="6">
        <v>0.48048999999999997</v>
      </c>
      <c r="K195" s="6">
        <v>0.32388</v>
      </c>
    </row>
    <row r="196" spans="1:11" x14ac:dyDescent="0.25">
      <c r="A196" s="3">
        <v>2016</v>
      </c>
      <c r="B196" s="1" t="s">
        <v>53</v>
      </c>
      <c r="C196" t="s">
        <v>12</v>
      </c>
      <c r="D196">
        <v>37</v>
      </c>
      <c r="E196" s="6">
        <v>6.3609999999999998</v>
      </c>
      <c r="F196" s="6">
        <v>1.34253</v>
      </c>
      <c r="G196" s="6">
        <v>1.1294500000000001</v>
      </c>
      <c r="H196" s="6">
        <v>0.87895999999999996</v>
      </c>
      <c r="I196" s="6">
        <v>0.37545000000000001</v>
      </c>
      <c r="J196" s="6">
        <v>6.1370000000000001E-2</v>
      </c>
      <c r="K196" s="6">
        <v>0.17665</v>
      </c>
    </row>
    <row r="197" spans="1:11" x14ac:dyDescent="0.25">
      <c r="A197" s="4">
        <v>2016</v>
      </c>
      <c r="B197" s="1" t="s">
        <v>86</v>
      </c>
      <c r="C197" t="s">
        <v>25</v>
      </c>
      <c r="D197">
        <v>38</v>
      </c>
      <c r="E197" s="6">
        <v>6.3550000000000004</v>
      </c>
      <c r="F197" s="6">
        <v>1.0526599999999999</v>
      </c>
      <c r="G197" s="6">
        <v>0.83309</v>
      </c>
      <c r="H197" s="6">
        <v>0.61804000000000003</v>
      </c>
      <c r="I197" s="6">
        <v>0.21006</v>
      </c>
      <c r="J197" s="6">
        <v>0.16156999999999999</v>
      </c>
      <c r="K197" s="6">
        <v>7.0440000000000003E-2</v>
      </c>
    </row>
    <row r="198" spans="1:11" x14ac:dyDescent="0.25">
      <c r="A198" s="3">
        <v>2016</v>
      </c>
      <c r="B198" s="1" t="s">
        <v>61</v>
      </c>
      <c r="C198" t="s">
        <v>27</v>
      </c>
      <c r="D198">
        <v>39</v>
      </c>
      <c r="E198" s="6">
        <v>6.3239999999999998</v>
      </c>
      <c r="F198" s="6">
        <v>0.83453999999999995</v>
      </c>
      <c r="G198" s="6">
        <v>0.87119000000000002</v>
      </c>
      <c r="H198" s="6">
        <v>0.54039000000000004</v>
      </c>
      <c r="I198" s="6">
        <v>0.50378999999999996</v>
      </c>
      <c r="J198" s="6">
        <v>8.7010000000000004E-2</v>
      </c>
      <c r="K198" s="6">
        <v>0.28808</v>
      </c>
    </row>
    <row r="199" spans="1:11" x14ac:dyDescent="0.25">
      <c r="A199" s="4">
        <v>2016</v>
      </c>
      <c r="B199" s="1" t="s">
        <v>58</v>
      </c>
      <c r="C199" t="s">
        <v>27</v>
      </c>
      <c r="D199">
        <v>40</v>
      </c>
      <c r="E199" s="6">
        <v>6.2690000000000001</v>
      </c>
      <c r="F199" s="6">
        <v>1.0968599999999999</v>
      </c>
      <c r="G199" s="6">
        <v>0.77866000000000002</v>
      </c>
      <c r="H199" s="6">
        <v>0.50932999999999995</v>
      </c>
      <c r="I199" s="6">
        <v>0.52234000000000003</v>
      </c>
      <c r="J199" s="6">
        <v>0.12692000000000001</v>
      </c>
      <c r="K199" s="6">
        <v>0.16664999999999999</v>
      </c>
    </row>
    <row r="200" spans="1:11" x14ac:dyDescent="0.25">
      <c r="A200" s="3">
        <v>2016</v>
      </c>
      <c r="B200" s="1" t="s">
        <v>57</v>
      </c>
      <c r="C200" t="s">
        <v>25</v>
      </c>
      <c r="D200">
        <v>41</v>
      </c>
      <c r="E200" s="6">
        <v>6.2389999999999999</v>
      </c>
      <c r="F200" s="6">
        <v>1.61714</v>
      </c>
      <c r="G200" s="6">
        <v>0.87758000000000003</v>
      </c>
      <c r="H200" s="6">
        <v>0.63568999999999998</v>
      </c>
      <c r="I200" s="6">
        <v>0.43165999999999999</v>
      </c>
      <c r="J200" s="6">
        <v>0.23669000000000001</v>
      </c>
      <c r="K200" s="6">
        <v>0.15964999999999999</v>
      </c>
    </row>
    <row r="201" spans="1:11" x14ac:dyDescent="0.25">
      <c r="A201" s="4">
        <v>2016</v>
      </c>
      <c r="B201" s="1" t="s">
        <v>67</v>
      </c>
      <c r="C201" t="s">
        <v>25</v>
      </c>
      <c r="D201">
        <v>42</v>
      </c>
      <c r="E201" s="6">
        <v>6.218</v>
      </c>
      <c r="F201" s="6">
        <v>1.44024</v>
      </c>
      <c r="G201" s="6">
        <v>0.94396999999999998</v>
      </c>
      <c r="H201" s="6">
        <v>0.65695999999999999</v>
      </c>
      <c r="I201" s="6">
        <v>0.47375</v>
      </c>
      <c r="J201" s="6">
        <v>0.25772</v>
      </c>
      <c r="K201" s="6">
        <v>0.17147000000000001</v>
      </c>
    </row>
    <row r="202" spans="1:11" x14ac:dyDescent="0.25">
      <c r="A202" s="3">
        <v>2016</v>
      </c>
      <c r="B202" s="1" t="s">
        <v>59</v>
      </c>
      <c r="C202" t="s">
        <v>27</v>
      </c>
      <c r="D202">
        <v>43</v>
      </c>
      <c r="E202" s="6">
        <v>6.1680000000000001</v>
      </c>
      <c r="F202" s="6">
        <v>1.32572</v>
      </c>
      <c r="G202" s="6">
        <v>0.98568999999999996</v>
      </c>
      <c r="H202" s="6">
        <v>0.52607999999999999</v>
      </c>
      <c r="I202" s="6">
        <v>0.48453000000000002</v>
      </c>
      <c r="J202" s="6">
        <v>1.2409999999999999E-2</v>
      </c>
      <c r="K202" s="6">
        <v>0.31935000000000002</v>
      </c>
    </row>
    <row r="203" spans="1:11" x14ac:dyDescent="0.25">
      <c r="A203" s="4">
        <v>2016</v>
      </c>
      <c r="B203" s="1" t="s">
        <v>38</v>
      </c>
      <c r="C203" t="s">
        <v>27</v>
      </c>
      <c r="D203">
        <v>44</v>
      </c>
      <c r="E203" s="6">
        <v>6.0839999999999996</v>
      </c>
      <c r="F203" s="6">
        <v>1.13367</v>
      </c>
      <c r="G203" s="6">
        <v>1.03302</v>
      </c>
      <c r="H203" s="6">
        <v>0.61904000000000003</v>
      </c>
      <c r="I203" s="6">
        <v>0.19847000000000001</v>
      </c>
      <c r="J203" s="6">
        <v>8.3040000000000003E-2</v>
      </c>
      <c r="K203" s="6">
        <v>4.2500000000000003E-2</v>
      </c>
    </row>
    <row r="204" spans="1:11" x14ac:dyDescent="0.25">
      <c r="A204" s="3">
        <v>2016</v>
      </c>
      <c r="B204" s="1" t="s">
        <v>63</v>
      </c>
      <c r="C204" t="s">
        <v>48</v>
      </c>
      <c r="D204">
        <v>45</v>
      </c>
      <c r="E204" s="6">
        <v>6.0780000000000003</v>
      </c>
      <c r="F204" s="6">
        <v>1.27973</v>
      </c>
      <c r="G204" s="6">
        <v>1.0826800000000001</v>
      </c>
      <c r="H204" s="6">
        <v>0.70367000000000002</v>
      </c>
      <c r="I204" s="6">
        <v>0.23391000000000001</v>
      </c>
      <c r="J204" s="6">
        <v>2.947E-2</v>
      </c>
      <c r="K204" s="6">
        <v>0.13836999999999999</v>
      </c>
    </row>
    <row r="205" spans="1:11" x14ac:dyDescent="0.25">
      <c r="A205" s="4">
        <v>2016</v>
      </c>
      <c r="B205" s="1" t="s">
        <v>60</v>
      </c>
      <c r="C205" t="s">
        <v>27</v>
      </c>
      <c r="D205">
        <v>46</v>
      </c>
      <c r="E205" s="6">
        <v>6.0679999999999996</v>
      </c>
      <c r="F205" s="6">
        <v>0.87370000000000003</v>
      </c>
      <c r="G205" s="6">
        <v>0.80974999999999997</v>
      </c>
      <c r="H205" s="6">
        <v>0.59599999999999997</v>
      </c>
      <c r="I205" s="6">
        <v>0.37269000000000002</v>
      </c>
      <c r="J205" s="6">
        <v>0.10613</v>
      </c>
      <c r="K205" s="6">
        <v>8.8770000000000002E-2</v>
      </c>
    </row>
    <row r="206" spans="1:11" x14ac:dyDescent="0.25">
      <c r="A206" s="3">
        <v>2016</v>
      </c>
      <c r="B206" s="1" t="s">
        <v>79</v>
      </c>
      <c r="C206" t="s">
        <v>40</v>
      </c>
      <c r="D206">
        <v>47</v>
      </c>
      <c r="E206" s="6">
        <v>6.0049999999999999</v>
      </c>
      <c r="F206" s="6">
        <v>1.25142</v>
      </c>
      <c r="G206" s="6">
        <v>0.88024999999999998</v>
      </c>
      <c r="H206" s="6">
        <v>0.62365999999999999</v>
      </c>
      <c r="I206" s="6">
        <v>0.39030999999999999</v>
      </c>
      <c r="J206" s="6">
        <v>9.0810000000000002E-2</v>
      </c>
      <c r="K206" s="6">
        <v>0.41474</v>
      </c>
    </row>
    <row r="207" spans="1:11" x14ac:dyDescent="0.25">
      <c r="A207" s="4">
        <v>2016</v>
      </c>
      <c r="B207" s="1" t="s">
        <v>75</v>
      </c>
      <c r="C207" t="s">
        <v>27</v>
      </c>
      <c r="D207">
        <v>48</v>
      </c>
      <c r="E207" s="6">
        <v>5.992</v>
      </c>
      <c r="F207" s="6">
        <v>0.69384000000000001</v>
      </c>
      <c r="G207" s="6">
        <v>0.89520999999999995</v>
      </c>
      <c r="H207" s="6">
        <v>0.65212999999999999</v>
      </c>
      <c r="I207" s="6">
        <v>0.46582000000000001</v>
      </c>
      <c r="J207" s="6">
        <v>0.16292000000000001</v>
      </c>
      <c r="K207" s="6">
        <v>0.29772999999999999</v>
      </c>
    </row>
    <row r="208" spans="1:11" x14ac:dyDescent="0.25">
      <c r="A208" s="3">
        <v>2016</v>
      </c>
      <c r="B208" s="1" t="s">
        <v>62</v>
      </c>
      <c r="C208" t="s">
        <v>48</v>
      </c>
      <c r="D208">
        <v>49</v>
      </c>
      <c r="E208" s="6">
        <v>5.9870000000000001</v>
      </c>
      <c r="F208" s="6">
        <v>0.73590999999999995</v>
      </c>
      <c r="G208" s="6">
        <v>1.1680999999999999</v>
      </c>
      <c r="H208" s="6">
        <v>0.50163000000000002</v>
      </c>
      <c r="I208" s="6">
        <v>0.60848000000000002</v>
      </c>
      <c r="J208" s="6">
        <v>0.28333000000000003</v>
      </c>
      <c r="K208" s="6">
        <v>0.34326000000000001</v>
      </c>
    </row>
    <row r="209" spans="1:11" x14ac:dyDescent="0.25">
      <c r="A209" s="4">
        <v>2016</v>
      </c>
      <c r="B209" s="1" t="s">
        <v>68</v>
      </c>
      <c r="C209" t="s">
        <v>12</v>
      </c>
      <c r="D209">
        <v>50</v>
      </c>
      <c r="E209" s="6">
        <v>5.9770000000000003</v>
      </c>
      <c r="F209" s="6">
        <v>1.3549500000000001</v>
      </c>
      <c r="G209" s="6">
        <v>1.0416700000000001</v>
      </c>
      <c r="H209" s="6">
        <v>0.85102</v>
      </c>
      <c r="I209" s="6">
        <v>0.18826999999999999</v>
      </c>
      <c r="J209" s="6">
        <v>2.5559999999999999E-2</v>
      </c>
      <c r="K209" s="6">
        <v>0.16683999999999999</v>
      </c>
    </row>
    <row r="210" spans="1:11" x14ac:dyDescent="0.25">
      <c r="A210" s="3">
        <v>2016</v>
      </c>
      <c r="B210" s="1" t="s">
        <v>66</v>
      </c>
      <c r="C210" t="s">
        <v>27</v>
      </c>
      <c r="D210">
        <v>51</v>
      </c>
      <c r="E210" s="6">
        <v>5.976</v>
      </c>
      <c r="F210" s="6">
        <v>0.97306000000000004</v>
      </c>
      <c r="G210" s="6">
        <v>0.85973999999999995</v>
      </c>
      <c r="H210" s="6">
        <v>0.68613000000000002</v>
      </c>
      <c r="I210" s="6">
        <v>0.4027</v>
      </c>
      <c r="J210" s="6">
        <v>0.18037</v>
      </c>
      <c r="K210" s="6">
        <v>0.10074</v>
      </c>
    </row>
    <row r="211" spans="1:11" x14ac:dyDescent="0.25">
      <c r="A211" s="4">
        <v>2016</v>
      </c>
      <c r="B211" s="1" t="s">
        <v>180</v>
      </c>
      <c r="C211" t="s">
        <v>27</v>
      </c>
      <c r="D211">
        <v>52</v>
      </c>
      <c r="E211" s="6">
        <v>5.9560000000000004</v>
      </c>
      <c r="F211" s="6">
        <v>0.87616000000000005</v>
      </c>
      <c r="G211" s="6">
        <v>0.68654999999999999</v>
      </c>
      <c r="H211" s="6">
        <v>0.45568999999999998</v>
      </c>
      <c r="I211" s="6">
        <v>0.51231000000000004</v>
      </c>
      <c r="J211" s="6">
        <v>0.10771</v>
      </c>
      <c r="K211" s="6">
        <v>0.23683999999999999</v>
      </c>
    </row>
    <row r="212" spans="1:11" x14ac:dyDescent="0.25">
      <c r="A212" s="3">
        <v>2016</v>
      </c>
      <c r="B212" s="1" t="s">
        <v>64</v>
      </c>
      <c r="C212" t="s">
        <v>56</v>
      </c>
      <c r="D212">
        <v>53</v>
      </c>
      <c r="E212" s="6">
        <v>5.9210000000000003</v>
      </c>
      <c r="F212" s="6">
        <v>1.3800699999999999</v>
      </c>
      <c r="G212" s="6">
        <v>1.06054</v>
      </c>
      <c r="H212" s="6">
        <v>0.91491</v>
      </c>
      <c r="I212" s="6">
        <v>0.46761000000000003</v>
      </c>
      <c r="J212" s="6">
        <v>0.18984999999999999</v>
      </c>
      <c r="K212" s="6">
        <v>0.10224</v>
      </c>
    </row>
    <row r="213" spans="1:11" x14ac:dyDescent="0.25">
      <c r="A213" s="4">
        <v>2016</v>
      </c>
      <c r="B213" s="1" t="s">
        <v>72</v>
      </c>
      <c r="C213" t="s">
        <v>48</v>
      </c>
      <c r="D213">
        <v>54</v>
      </c>
      <c r="E213" s="6">
        <v>5.9189999999999996</v>
      </c>
      <c r="F213" s="6">
        <v>1.22943</v>
      </c>
      <c r="G213" s="6">
        <v>0.95543999999999996</v>
      </c>
      <c r="H213" s="6">
        <v>0.57386000000000004</v>
      </c>
      <c r="I213" s="6">
        <v>0.4052</v>
      </c>
      <c r="J213" s="6">
        <v>0.11132</v>
      </c>
      <c r="K213" s="6">
        <v>0.15010999999999999</v>
      </c>
    </row>
    <row r="214" spans="1:11" x14ac:dyDescent="0.25">
      <c r="A214" s="3">
        <v>2016</v>
      </c>
      <c r="B214" s="1" t="s">
        <v>70</v>
      </c>
      <c r="C214" t="s">
        <v>48</v>
      </c>
      <c r="D214">
        <v>55</v>
      </c>
      <c r="E214" s="6">
        <v>5.8970000000000002</v>
      </c>
      <c r="F214" s="6">
        <v>0.69177</v>
      </c>
      <c r="G214" s="6">
        <v>0.83131999999999995</v>
      </c>
      <c r="H214" s="6">
        <v>0.52309000000000005</v>
      </c>
      <c r="I214" s="6">
        <v>0.25202000000000002</v>
      </c>
      <c r="J214" s="6">
        <v>1.9029999999999998E-2</v>
      </c>
      <c r="K214" s="6">
        <v>0.19997000000000001</v>
      </c>
    </row>
    <row r="215" spans="1:11" x14ac:dyDescent="0.25">
      <c r="A215" s="4">
        <v>2016</v>
      </c>
      <c r="B215" s="1" t="s">
        <v>82</v>
      </c>
      <c r="C215" t="s">
        <v>48</v>
      </c>
      <c r="D215">
        <v>56</v>
      </c>
      <c r="E215" s="6">
        <v>5.8559999999999999</v>
      </c>
      <c r="F215" s="6">
        <v>1.23228</v>
      </c>
      <c r="G215" s="6">
        <v>1.05261</v>
      </c>
      <c r="H215" s="6">
        <v>0.58991000000000005</v>
      </c>
      <c r="I215" s="6">
        <v>0.32682</v>
      </c>
      <c r="J215" s="6">
        <v>3.5860000000000003E-2</v>
      </c>
      <c r="K215" s="6">
        <v>2.7359999999999999E-2</v>
      </c>
    </row>
    <row r="216" spans="1:11" x14ac:dyDescent="0.25">
      <c r="A216" s="3">
        <v>2016</v>
      </c>
      <c r="B216" s="1" t="s">
        <v>78</v>
      </c>
      <c r="C216" t="s">
        <v>48</v>
      </c>
      <c r="D216">
        <v>57</v>
      </c>
      <c r="E216" s="6">
        <v>5.835</v>
      </c>
      <c r="F216" s="6">
        <v>1.2458499999999999</v>
      </c>
      <c r="G216" s="6">
        <v>1.0468500000000001</v>
      </c>
      <c r="H216" s="6">
        <v>0.69057999999999997</v>
      </c>
      <c r="I216" s="6">
        <v>0.45190000000000002</v>
      </c>
      <c r="J216" s="6">
        <v>5.5E-2</v>
      </c>
      <c r="K216" s="6">
        <v>0.14443</v>
      </c>
    </row>
    <row r="217" spans="1:11" x14ac:dyDescent="0.25">
      <c r="A217" s="4">
        <v>2016</v>
      </c>
      <c r="B217" s="1" t="s">
        <v>65</v>
      </c>
      <c r="C217" t="s">
        <v>56</v>
      </c>
      <c r="D217">
        <v>57</v>
      </c>
      <c r="E217" s="6">
        <v>5.835</v>
      </c>
      <c r="F217" s="6">
        <v>1.35948</v>
      </c>
      <c r="G217" s="6">
        <v>0.72194000000000003</v>
      </c>
      <c r="H217" s="6">
        <v>0.88644999999999996</v>
      </c>
      <c r="I217" s="6">
        <v>0.25168000000000001</v>
      </c>
      <c r="J217" s="6">
        <v>7.7160000000000006E-2</v>
      </c>
      <c r="K217" s="6">
        <v>0.18823999999999999</v>
      </c>
    </row>
    <row r="218" spans="1:11" x14ac:dyDescent="0.25">
      <c r="A218" s="3">
        <v>2016</v>
      </c>
      <c r="B218" s="1" t="s">
        <v>69</v>
      </c>
      <c r="C218" t="s">
        <v>27</v>
      </c>
      <c r="D218">
        <v>59</v>
      </c>
      <c r="E218" s="6">
        <v>5.8220000000000001</v>
      </c>
      <c r="F218" s="6">
        <v>0.79422000000000004</v>
      </c>
      <c r="G218" s="6">
        <v>0.83779000000000003</v>
      </c>
      <c r="H218" s="6">
        <v>0.46970000000000001</v>
      </c>
      <c r="I218" s="6">
        <v>0.50961000000000001</v>
      </c>
      <c r="J218" s="6">
        <v>7.7460000000000001E-2</v>
      </c>
      <c r="K218" s="6">
        <v>0.21698000000000001</v>
      </c>
    </row>
    <row r="219" spans="1:11" x14ac:dyDescent="0.25">
      <c r="A219" s="4">
        <v>2016</v>
      </c>
      <c r="B219" s="1" t="s">
        <v>74</v>
      </c>
      <c r="C219" t="s">
        <v>48</v>
      </c>
      <c r="D219">
        <v>60</v>
      </c>
      <c r="E219" s="6">
        <v>5.8129999999999997</v>
      </c>
      <c r="F219" s="6">
        <v>1.2692000000000001</v>
      </c>
      <c r="G219" s="6">
        <v>1.0641099999999999</v>
      </c>
      <c r="H219" s="6">
        <v>0.64673999999999998</v>
      </c>
      <c r="I219" s="6">
        <v>0.18929000000000001</v>
      </c>
      <c r="J219" s="6">
        <v>1.8200000000000001E-2</v>
      </c>
      <c r="K219" s="6">
        <v>2.0250000000000001E-2</v>
      </c>
    </row>
    <row r="220" spans="1:11" x14ac:dyDescent="0.25">
      <c r="A220" s="3">
        <v>2016</v>
      </c>
      <c r="B220" s="1" t="s">
        <v>77</v>
      </c>
      <c r="C220" t="s">
        <v>48</v>
      </c>
      <c r="D220">
        <v>61</v>
      </c>
      <c r="E220" s="6">
        <v>5.8019999999999996</v>
      </c>
      <c r="F220" s="6">
        <v>1.13062</v>
      </c>
      <c r="G220" s="6">
        <v>1.04993</v>
      </c>
      <c r="H220" s="6">
        <v>0.63104000000000005</v>
      </c>
      <c r="I220" s="6">
        <v>0.29091</v>
      </c>
      <c r="J220" s="6">
        <v>0.17457</v>
      </c>
      <c r="K220" s="6">
        <v>0.13941999999999999</v>
      </c>
    </row>
    <row r="221" spans="1:11" x14ac:dyDescent="0.25">
      <c r="A221" s="4">
        <v>2016</v>
      </c>
      <c r="B221" s="1" t="s">
        <v>84</v>
      </c>
      <c r="C221" t="s">
        <v>12</v>
      </c>
      <c r="D221">
        <v>62</v>
      </c>
      <c r="E221" s="6">
        <v>5.7709999999999999</v>
      </c>
      <c r="F221" s="6">
        <v>1.31141</v>
      </c>
      <c r="G221" s="6">
        <v>0.81825999999999999</v>
      </c>
      <c r="H221" s="6">
        <v>0.84141999999999995</v>
      </c>
      <c r="I221" s="6">
        <v>0.43596000000000001</v>
      </c>
      <c r="J221" s="6">
        <v>0.16578000000000001</v>
      </c>
      <c r="K221" s="6">
        <v>0.26322000000000001</v>
      </c>
    </row>
    <row r="222" spans="1:11" x14ac:dyDescent="0.25">
      <c r="A222" s="3">
        <v>2016</v>
      </c>
      <c r="B222" s="1" t="s">
        <v>73</v>
      </c>
      <c r="C222" t="s">
        <v>48</v>
      </c>
      <c r="D222">
        <v>63</v>
      </c>
      <c r="E222" s="6">
        <v>5.7679999999999998</v>
      </c>
      <c r="F222" s="6">
        <v>1.2994699999999999</v>
      </c>
      <c r="G222" s="6">
        <v>1.05613</v>
      </c>
      <c r="H222" s="6">
        <v>0.79151000000000005</v>
      </c>
      <c r="I222" s="6">
        <v>0.53164</v>
      </c>
      <c r="J222" s="6">
        <v>3.635E-2</v>
      </c>
      <c r="K222" s="6">
        <v>0.25738</v>
      </c>
    </row>
    <row r="223" spans="1:11" x14ac:dyDescent="0.25">
      <c r="A223" s="4">
        <v>2016</v>
      </c>
      <c r="B223" s="1" t="s">
        <v>76</v>
      </c>
      <c r="C223" t="s">
        <v>27</v>
      </c>
      <c r="D223">
        <v>64</v>
      </c>
      <c r="E223" s="6">
        <v>5.7430000000000003</v>
      </c>
      <c r="F223" s="6">
        <v>0.99602000000000002</v>
      </c>
      <c r="G223" s="6">
        <v>0.81254999999999999</v>
      </c>
      <c r="H223" s="6">
        <v>0.62994000000000006</v>
      </c>
      <c r="I223" s="6">
        <v>0.37502000000000002</v>
      </c>
      <c r="J223" s="6">
        <v>5.2920000000000002E-2</v>
      </c>
      <c r="K223" s="6">
        <v>0.14527000000000001</v>
      </c>
    </row>
    <row r="224" spans="1:11" x14ac:dyDescent="0.25">
      <c r="A224" s="3">
        <v>2016</v>
      </c>
      <c r="B224" s="1" t="s">
        <v>88</v>
      </c>
      <c r="C224" t="s">
        <v>48</v>
      </c>
      <c r="D224">
        <v>65</v>
      </c>
      <c r="E224" s="6">
        <v>5.6580000000000004</v>
      </c>
      <c r="F224" s="6">
        <v>1.0801700000000001</v>
      </c>
      <c r="G224" s="6">
        <v>1.03817</v>
      </c>
      <c r="H224" s="6">
        <v>0.44006000000000001</v>
      </c>
      <c r="I224" s="6">
        <v>0.37408000000000002</v>
      </c>
      <c r="J224" s="6">
        <v>0.28466999999999998</v>
      </c>
      <c r="K224" s="6">
        <v>0.22567000000000001</v>
      </c>
    </row>
    <row r="225" spans="1:11" x14ac:dyDescent="0.25">
      <c r="A225" s="4">
        <v>2016</v>
      </c>
      <c r="B225" s="1" t="s">
        <v>89</v>
      </c>
      <c r="C225" t="s">
        <v>90</v>
      </c>
      <c r="D225">
        <v>66</v>
      </c>
      <c r="E225" s="6">
        <v>5.6479999999999997</v>
      </c>
      <c r="F225" s="6">
        <v>1.1437200000000001</v>
      </c>
      <c r="G225" s="6">
        <v>0.75695000000000001</v>
      </c>
      <c r="H225" s="6">
        <v>0.66188999999999998</v>
      </c>
      <c r="I225" s="6">
        <v>0.46145000000000003</v>
      </c>
      <c r="J225" s="6">
        <v>5.203E-2</v>
      </c>
      <c r="K225" s="6">
        <v>0.36951000000000001</v>
      </c>
    </row>
    <row r="226" spans="1:11" x14ac:dyDescent="0.25">
      <c r="A226" s="3">
        <v>2016</v>
      </c>
      <c r="B226" s="1" t="s">
        <v>81</v>
      </c>
      <c r="C226" t="s">
        <v>25</v>
      </c>
      <c r="D226">
        <v>67</v>
      </c>
      <c r="E226" s="6">
        <v>5.6150000000000002</v>
      </c>
      <c r="F226" s="6">
        <v>1.0668800000000001</v>
      </c>
      <c r="G226" s="6">
        <v>0.95076000000000005</v>
      </c>
      <c r="H226" s="6">
        <v>0.52303999999999995</v>
      </c>
      <c r="I226" s="6">
        <v>0.40672000000000003</v>
      </c>
      <c r="J226" s="6">
        <v>0.10339</v>
      </c>
      <c r="K226" s="6">
        <v>0.17086999999999999</v>
      </c>
    </row>
    <row r="227" spans="1:11" x14ac:dyDescent="0.25">
      <c r="A227" s="4">
        <v>2016</v>
      </c>
      <c r="B227" s="1" t="s">
        <v>109</v>
      </c>
      <c r="C227" t="s">
        <v>48</v>
      </c>
      <c r="D227">
        <v>68</v>
      </c>
      <c r="E227" s="6">
        <v>5.56</v>
      </c>
      <c r="F227" s="6">
        <v>1.2178800000000001</v>
      </c>
      <c r="G227" s="6">
        <v>0.95025000000000004</v>
      </c>
      <c r="H227" s="6">
        <v>0.63951999999999998</v>
      </c>
      <c r="I227" s="6">
        <v>0.27995999999999999</v>
      </c>
      <c r="J227" s="6">
        <v>8.8900000000000007E-2</v>
      </c>
      <c r="K227" s="6">
        <v>0.17444999999999999</v>
      </c>
    </row>
    <row r="228" spans="1:11" x14ac:dyDescent="0.25">
      <c r="A228" s="3">
        <v>2016</v>
      </c>
      <c r="B228" s="1" t="s">
        <v>85</v>
      </c>
      <c r="C228" t="s">
        <v>12</v>
      </c>
      <c r="D228">
        <v>69</v>
      </c>
      <c r="E228" s="6">
        <v>5.5460000000000003</v>
      </c>
      <c r="F228" s="6">
        <v>1.31857</v>
      </c>
      <c r="G228" s="6">
        <v>0.70696999999999999</v>
      </c>
      <c r="H228" s="6">
        <v>0.8488</v>
      </c>
      <c r="I228" s="6">
        <v>0.29507</v>
      </c>
      <c r="J228" s="6">
        <v>5.228E-2</v>
      </c>
      <c r="K228" s="6">
        <v>0.27905999999999997</v>
      </c>
    </row>
    <row r="229" spans="1:11" x14ac:dyDescent="0.25">
      <c r="A229" s="4">
        <v>2016</v>
      </c>
      <c r="B229" s="1" t="s">
        <v>71</v>
      </c>
      <c r="C229" t="s">
        <v>27</v>
      </c>
      <c r="D229">
        <v>70</v>
      </c>
      <c r="E229" s="6">
        <v>5.5380000000000003</v>
      </c>
      <c r="F229" s="6">
        <v>0.89373000000000002</v>
      </c>
      <c r="G229" s="6">
        <v>1.11111</v>
      </c>
      <c r="H229" s="6">
        <v>0.58294999999999997</v>
      </c>
      <c r="I229" s="6">
        <v>0.46234999999999998</v>
      </c>
      <c r="J229" s="6">
        <v>7.3959999999999998E-2</v>
      </c>
      <c r="K229" s="6">
        <v>0.25296000000000002</v>
      </c>
    </row>
    <row r="230" spans="1:11" x14ac:dyDescent="0.25">
      <c r="A230" s="3">
        <v>2016</v>
      </c>
      <c r="B230" s="1" t="s">
        <v>106</v>
      </c>
      <c r="C230" t="s">
        <v>48</v>
      </c>
      <c r="D230">
        <v>71</v>
      </c>
      <c r="E230" s="6">
        <v>5.5279999999999996</v>
      </c>
      <c r="F230" s="6">
        <v>1.1697</v>
      </c>
      <c r="G230" s="6">
        <v>0.72802999999999995</v>
      </c>
      <c r="H230" s="6">
        <v>0.67601999999999995</v>
      </c>
      <c r="I230" s="6">
        <v>0.36712</v>
      </c>
      <c r="J230" s="6">
        <v>6.79E-3</v>
      </c>
      <c r="K230" s="6">
        <v>0.12889</v>
      </c>
    </row>
    <row r="231" spans="1:11" x14ac:dyDescent="0.25">
      <c r="A231" s="4">
        <v>2016</v>
      </c>
      <c r="B231" s="1" t="s">
        <v>92</v>
      </c>
      <c r="C231" t="s">
        <v>48</v>
      </c>
      <c r="D231">
        <v>72</v>
      </c>
      <c r="E231" s="6">
        <v>5.5170000000000003</v>
      </c>
      <c r="F231" s="6">
        <v>1.2796400000000001</v>
      </c>
      <c r="G231" s="6">
        <v>1.0516300000000001</v>
      </c>
      <c r="H231" s="6">
        <v>0.68098000000000003</v>
      </c>
      <c r="I231" s="6">
        <v>0.41510999999999998</v>
      </c>
      <c r="J231" s="6">
        <v>0.18518999999999999</v>
      </c>
      <c r="K231" s="6">
        <v>8.4229999999999999E-2</v>
      </c>
    </row>
    <row r="232" spans="1:11" x14ac:dyDescent="0.25">
      <c r="A232" s="3">
        <v>2016</v>
      </c>
      <c r="B232" s="1" t="s">
        <v>83</v>
      </c>
      <c r="C232" t="s">
        <v>27</v>
      </c>
      <c r="D232">
        <v>73</v>
      </c>
      <c r="E232" s="6">
        <v>5.51</v>
      </c>
      <c r="F232" s="6">
        <v>0.89332999999999996</v>
      </c>
      <c r="G232" s="6">
        <v>0.96372000000000002</v>
      </c>
      <c r="H232" s="6">
        <v>0.59469000000000005</v>
      </c>
      <c r="I232" s="6">
        <v>0.43597000000000002</v>
      </c>
      <c r="J232" s="6">
        <v>4.2939999999999999E-2</v>
      </c>
      <c r="K232" s="6">
        <v>0.22245000000000001</v>
      </c>
    </row>
    <row r="233" spans="1:11" x14ac:dyDescent="0.25">
      <c r="A233" s="4">
        <v>2016</v>
      </c>
      <c r="B233" s="1" t="s">
        <v>80</v>
      </c>
      <c r="C233" t="s">
        <v>48</v>
      </c>
      <c r="D233">
        <v>74</v>
      </c>
      <c r="E233" s="6">
        <v>5.4880000000000004</v>
      </c>
      <c r="F233" s="6">
        <v>1.18649</v>
      </c>
      <c r="G233" s="6">
        <v>0.60809000000000002</v>
      </c>
      <c r="H233" s="6">
        <v>0.70523999999999998</v>
      </c>
      <c r="I233" s="6">
        <v>0.23907</v>
      </c>
      <c r="J233" s="6">
        <v>4.002E-2</v>
      </c>
      <c r="K233" s="6">
        <v>0.18434</v>
      </c>
    </row>
    <row r="234" spans="1:11" x14ac:dyDescent="0.25">
      <c r="A234" s="3">
        <v>2016</v>
      </c>
      <c r="B234" s="1" t="s">
        <v>91</v>
      </c>
      <c r="C234" t="s">
        <v>56</v>
      </c>
      <c r="D234">
        <v>75</v>
      </c>
      <c r="E234" s="6">
        <v>5.4580000000000002</v>
      </c>
      <c r="F234" s="6">
        <v>1.5106999999999999</v>
      </c>
      <c r="G234" s="6">
        <v>0.87021000000000004</v>
      </c>
      <c r="H234" s="6">
        <v>0.95277000000000001</v>
      </c>
      <c r="I234" s="6">
        <v>0.48079</v>
      </c>
      <c r="J234" s="6">
        <v>0.31646999999999997</v>
      </c>
      <c r="K234" s="6">
        <v>0.40096999999999999</v>
      </c>
    </row>
    <row r="235" spans="1:11" x14ac:dyDescent="0.25">
      <c r="A235" s="4">
        <v>2016</v>
      </c>
      <c r="B235" s="1" t="s">
        <v>181</v>
      </c>
      <c r="C235" t="s">
        <v>90</v>
      </c>
      <c r="D235">
        <v>76</v>
      </c>
      <c r="E235" s="6">
        <v>5.44</v>
      </c>
      <c r="F235" s="6">
        <v>0</v>
      </c>
      <c r="G235" s="6">
        <v>0.33612999999999998</v>
      </c>
      <c r="H235" s="6">
        <v>0.11466</v>
      </c>
      <c r="I235" s="6">
        <v>0.56777999999999995</v>
      </c>
      <c r="J235" s="6">
        <v>0.31180000000000002</v>
      </c>
      <c r="K235" s="6">
        <v>0.27224999999999999</v>
      </c>
    </row>
    <row r="236" spans="1:11" x14ac:dyDescent="0.25">
      <c r="A236" s="3">
        <v>2016</v>
      </c>
      <c r="B236" s="1" t="s">
        <v>87</v>
      </c>
      <c r="C236" t="s">
        <v>48</v>
      </c>
      <c r="D236">
        <v>77</v>
      </c>
      <c r="E236" s="6">
        <v>5.4009999999999998</v>
      </c>
      <c r="F236" s="6">
        <v>0.90144999999999997</v>
      </c>
      <c r="G236" s="6">
        <v>0.66061999999999999</v>
      </c>
      <c r="H236" s="6">
        <v>0.54</v>
      </c>
      <c r="I236" s="6">
        <v>0.14396</v>
      </c>
      <c r="J236" s="6">
        <v>6.547E-2</v>
      </c>
      <c r="K236" s="6">
        <v>0.27992</v>
      </c>
    </row>
    <row r="237" spans="1:11" x14ac:dyDescent="0.25">
      <c r="A237" s="4">
        <v>2016</v>
      </c>
      <c r="B237" s="1" t="s">
        <v>95</v>
      </c>
      <c r="C237" t="s">
        <v>25</v>
      </c>
      <c r="D237">
        <v>78</v>
      </c>
      <c r="E237" s="6">
        <v>5.3890000000000002</v>
      </c>
      <c r="F237" s="6">
        <v>1.16492</v>
      </c>
      <c r="G237" s="6">
        <v>0.87717000000000001</v>
      </c>
      <c r="H237" s="6">
        <v>0.64717999999999998</v>
      </c>
      <c r="I237" s="6">
        <v>0.23888999999999999</v>
      </c>
      <c r="J237" s="6">
        <v>0.12348000000000001</v>
      </c>
      <c r="K237" s="6">
        <v>4.7070000000000001E-2</v>
      </c>
    </row>
    <row r="238" spans="1:11" x14ac:dyDescent="0.25">
      <c r="A238" s="3">
        <v>2016</v>
      </c>
      <c r="B238" s="1" t="s">
        <v>93</v>
      </c>
      <c r="C238" t="s">
        <v>40</v>
      </c>
      <c r="D238">
        <v>79</v>
      </c>
      <c r="E238" s="6">
        <v>5.3140000000000001</v>
      </c>
      <c r="F238" s="6">
        <v>0.95104</v>
      </c>
      <c r="G238" s="6">
        <v>0.87624999999999997</v>
      </c>
      <c r="H238" s="6">
        <v>0.49374000000000001</v>
      </c>
      <c r="I238" s="6">
        <v>0.39237</v>
      </c>
      <c r="J238" s="6">
        <v>3.2200000000000002E-3</v>
      </c>
      <c r="K238" s="6">
        <v>0.56520999999999999</v>
      </c>
    </row>
    <row r="239" spans="1:11" x14ac:dyDescent="0.25">
      <c r="A239" s="4">
        <v>2016</v>
      </c>
      <c r="B239" s="1" t="s">
        <v>102</v>
      </c>
      <c r="C239" t="s">
        <v>25</v>
      </c>
      <c r="D239">
        <v>80</v>
      </c>
      <c r="E239" s="6">
        <v>5.3029999999999999</v>
      </c>
      <c r="F239" s="6">
        <v>0.99673</v>
      </c>
      <c r="G239" s="6">
        <v>0.86216000000000004</v>
      </c>
      <c r="H239" s="6">
        <v>0.60711999999999999</v>
      </c>
      <c r="I239" s="6">
        <v>0.36022999999999999</v>
      </c>
      <c r="J239" s="6">
        <v>0.13297</v>
      </c>
      <c r="K239" s="6">
        <v>0.14262</v>
      </c>
    </row>
    <row r="240" spans="1:11" x14ac:dyDescent="0.25">
      <c r="A240" s="3">
        <v>2016</v>
      </c>
      <c r="B240" s="1" t="s">
        <v>100</v>
      </c>
      <c r="C240" t="s">
        <v>48</v>
      </c>
      <c r="D240">
        <v>81</v>
      </c>
      <c r="E240" s="6">
        <v>5.2910000000000004</v>
      </c>
      <c r="F240" s="6">
        <v>1.1237299999999999</v>
      </c>
      <c r="G240" s="6">
        <v>0.76041999999999998</v>
      </c>
      <c r="H240" s="6">
        <v>0.54503999999999997</v>
      </c>
      <c r="I240" s="6">
        <v>0.35326999999999997</v>
      </c>
      <c r="J240" s="6">
        <v>0.17913999999999999</v>
      </c>
      <c r="K240" s="6">
        <v>5.6399999999999999E-2</v>
      </c>
    </row>
    <row r="241" spans="1:11" x14ac:dyDescent="0.25">
      <c r="A241" s="4">
        <v>2016</v>
      </c>
      <c r="B241" s="1" t="s">
        <v>110</v>
      </c>
      <c r="C241" t="s">
        <v>40</v>
      </c>
      <c r="D241">
        <v>82</v>
      </c>
      <c r="E241" s="6">
        <v>5.2789999999999999</v>
      </c>
      <c r="F241" s="6">
        <v>0.81216999999999995</v>
      </c>
      <c r="G241" s="6">
        <v>0.87877000000000005</v>
      </c>
      <c r="H241" s="6">
        <v>0.47036</v>
      </c>
      <c r="I241" s="6">
        <v>0.54854000000000003</v>
      </c>
      <c r="J241" s="6">
        <v>0.11756999999999999</v>
      </c>
      <c r="K241" s="6">
        <v>0.21673999999999999</v>
      </c>
    </row>
    <row r="242" spans="1:11" x14ac:dyDescent="0.25">
      <c r="A242" s="3">
        <v>2016</v>
      </c>
      <c r="B242" s="1" t="s">
        <v>104</v>
      </c>
      <c r="C242" t="s">
        <v>56</v>
      </c>
      <c r="D242">
        <v>83</v>
      </c>
      <c r="E242" s="6">
        <v>5.2450000000000001</v>
      </c>
      <c r="F242" s="6">
        <v>1.0278</v>
      </c>
      <c r="G242" s="6">
        <v>0.79381000000000002</v>
      </c>
      <c r="H242" s="6">
        <v>0.73560999999999999</v>
      </c>
      <c r="I242" s="6">
        <v>0.44012000000000001</v>
      </c>
      <c r="J242" s="6">
        <v>2.7449999999999999E-2</v>
      </c>
      <c r="K242" s="6">
        <v>4.9590000000000002E-2</v>
      </c>
    </row>
    <row r="243" spans="1:11" x14ac:dyDescent="0.25">
      <c r="A243" s="4">
        <v>2016</v>
      </c>
      <c r="B243" s="1" t="s">
        <v>98</v>
      </c>
      <c r="C243" t="s">
        <v>99</v>
      </c>
      <c r="D243">
        <v>84</v>
      </c>
      <c r="E243" s="6">
        <v>5.1959999999999997</v>
      </c>
      <c r="F243" s="6">
        <v>0.85270000000000001</v>
      </c>
      <c r="G243" s="6">
        <v>0.90835999999999995</v>
      </c>
      <c r="H243" s="6">
        <v>0.49758999999999998</v>
      </c>
      <c r="I243" s="6">
        <v>0.46073999999999998</v>
      </c>
      <c r="J243" s="6">
        <v>0.16159999999999999</v>
      </c>
      <c r="K243" s="6">
        <v>0.48546</v>
      </c>
    </row>
    <row r="244" spans="1:11" x14ac:dyDescent="0.25">
      <c r="A244" s="3">
        <v>2016</v>
      </c>
      <c r="B244" s="1" t="s">
        <v>96</v>
      </c>
      <c r="C244" t="s">
        <v>48</v>
      </c>
      <c r="D244">
        <v>85</v>
      </c>
      <c r="E244" s="6">
        <v>5.1849999999999996</v>
      </c>
      <c r="F244" s="6">
        <v>0.56044000000000005</v>
      </c>
      <c r="G244" s="6">
        <v>0.95433999999999997</v>
      </c>
      <c r="H244" s="6">
        <v>0.55449000000000004</v>
      </c>
      <c r="I244" s="6">
        <v>0.40211999999999998</v>
      </c>
      <c r="J244" s="6">
        <v>4.7620000000000003E-2</v>
      </c>
      <c r="K244" s="6">
        <v>0.38431999999999999</v>
      </c>
    </row>
    <row r="245" spans="1:11" x14ac:dyDescent="0.25">
      <c r="A245" s="4">
        <v>2016</v>
      </c>
      <c r="B245" s="1" t="s">
        <v>107</v>
      </c>
      <c r="C245" t="s">
        <v>48</v>
      </c>
      <c r="D245">
        <v>86</v>
      </c>
      <c r="E245" s="6">
        <v>5.1769999999999996</v>
      </c>
      <c r="F245" s="6">
        <v>1.03437</v>
      </c>
      <c r="G245" s="6">
        <v>0.81328999999999996</v>
      </c>
      <c r="H245" s="6">
        <v>0.64580000000000004</v>
      </c>
      <c r="I245" s="6">
        <v>0.15717999999999999</v>
      </c>
      <c r="J245" s="6">
        <v>4.3389999999999998E-2</v>
      </c>
      <c r="K245" s="6">
        <v>0.20737</v>
      </c>
    </row>
    <row r="246" spans="1:11" x14ac:dyDescent="0.25">
      <c r="A246" s="3">
        <v>2016</v>
      </c>
      <c r="B246" s="1" t="s">
        <v>116</v>
      </c>
      <c r="C246" t="s">
        <v>48</v>
      </c>
      <c r="D246">
        <v>87</v>
      </c>
      <c r="E246" s="6">
        <v>5.1630000000000003</v>
      </c>
      <c r="F246" s="6">
        <v>0.93383000000000005</v>
      </c>
      <c r="G246" s="6">
        <v>0.64366999999999996</v>
      </c>
      <c r="H246" s="6">
        <v>0.70765999999999996</v>
      </c>
      <c r="I246" s="6">
        <v>9.511E-2</v>
      </c>
      <c r="J246" s="6">
        <v>0</v>
      </c>
      <c r="K246" s="6">
        <v>0.29888999999999999</v>
      </c>
    </row>
    <row r="247" spans="1:11" x14ac:dyDescent="0.25">
      <c r="A247" s="4">
        <v>2016</v>
      </c>
      <c r="B247" s="1" t="s">
        <v>103</v>
      </c>
      <c r="C247" t="s">
        <v>48</v>
      </c>
      <c r="D247">
        <v>88</v>
      </c>
      <c r="E247" s="6">
        <v>5.1609999999999996</v>
      </c>
      <c r="F247" s="6">
        <v>1.0783799999999999</v>
      </c>
      <c r="G247" s="6">
        <v>0.74173</v>
      </c>
      <c r="H247" s="6">
        <v>0.63532999999999995</v>
      </c>
      <c r="I247" s="6">
        <v>0.15110999999999999</v>
      </c>
      <c r="J247" s="6">
        <v>0.12720999999999999</v>
      </c>
      <c r="K247" s="6">
        <v>0.17191000000000001</v>
      </c>
    </row>
    <row r="248" spans="1:11" x14ac:dyDescent="0.25">
      <c r="A248" s="3">
        <v>2016</v>
      </c>
      <c r="B248" s="1" t="s">
        <v>118</v>
      </c>
      <c r="C248" t="s">
        <v>27</v>
      </c>
      <c r="D248">
        <v>89</v>
      </c>
      <c r="E248" s="6">
        <v>5.1550000000000002</v>
      </c>
      <c r="F248" s="6">
        <v>1.0278700000000001</v>
      </c>
      <c r="G248" s="6">
        <v>0.99495999999999996</v>
      </c>
      <c r="H248" s="6">
        <v>0.57669000000000004</v>
      </c>
      <c r="I248" s="6">
        <v>0.52259</v>
      </c>
      <c r="J248" s="6">
        <v>0.12372</v>
      </c>
      <c r="K248" s="6">
        <v>0.21285999999999999</v>
      </c>
    </row>
    <row r="249" spans="1:11" x14ac:dyDescent="0.25">
      <c r="A249" s="4">
        <v>2016</v>
      </c>
      <c r="B249" s="1" t="s">
        <v>112</v>
      </c>
      <c r="C249" t="s">
        <v>25</v>
      </c>
      <c r="D249">
        <v>90</v>
      </c>
      <c r="E249" s="6">
        <v>5.1509999999999998</v>
      </c>
      <c r="F249" s="6">
        <v>0.84057999999999999</v>
      </c>
      <c r="G249" s="6">
        <v>0.38595000000000002</v>
      </c>
      <c r="H249" s="6">
        <v>0.59470999999999996</v>
      </c>
      <c r="I249" s="6">
        <v>0.25646000000000002</v>
      </c>
      <c r="J249" s="6">
        <v>8.4040000000000004E-2</v>
      </c>
      <c r="K249" s="6">
        <v>4.0529999999999997E-2</v>
      </c>
    </row>
    <row r="250" spans="1:11" x14ac:dyDescent="0.25">
      <c r="A250" s="3">
        <v>2016</v>
      </c>
      <c r="B250" s="1" t="s">
        <v>124</v>
      </c>
      <c r="C250" t="s">
        <v>48</v>
      </c>
      <c r="D250">
        <v>91</v>
      </c>
      <c r="E250" s="6">
        <v>5.1449999999999996</v>
      </c>
      <c r="F250" s="6">
        <v>1.24142</v>
      </c>
      <c r="G250" s="6">
        <v>0.93164000000000002</v>
      </c>
      <c r="H250" s="6">
        <v>0.67608000000000001</v>
      </c>
      <c r="I250" s="6">
        <v>0.19769999999999999</v>
      </c>
      <c r="J250" s="6">
        <v>4.4720000000000003E-2</v>
      </c>
      <c r="K250" s="6">
        <v>9.9000000000000005E-2</v>
      </c>
    </row>
    <row r="251" spans="1:11" x14ac:dyDescent="0.25">
      <c r="A251" s="4">
        <v>2016</v>
      </c>
      <c r="B251" s="1" t="s">
        <v>101</v>
      </c>
      <c r="C251" t="s">
        <v>99</v>
      </c>
      <c r="D251">
        <v>92</v>
      </c>
      <c r="E251" s="6">
        <v>5.1319999999999997</v>
      </c>
      <c r="F251" s="6">
        <v>0.68815999999999999</v>
      </c>
      <c r="G251" s="6">
        <v>0.26135000000000003</v>
      </c>
      <c r="H251" s="6">
        <v>0.40305999999999997</v>
      </c>
      <c r="I251" s="6">
        <v>0.14621999999999999</v>
      </c>
      <c r="J251" s="6">
        <v>0.13880000000000001</v>
      </c>
      <c r="K251" s="6">
        <v>0.31185000000000002</v>
      </c>
    </row>
    <row r="252" spans="1:11" x14ac:dyDescent="0.25">
      <c r="A252" s="3">
        <v>2016</v>
      </c>
      <c r="B252" s="1" t="s">
        <v>123</v>
      </c>
      <c r="C252" t="s">
        <v>25</v>
      </c>
      <c r="D252">
        <v>93</v>
      </c>
      <c r="E252" s="6">
        <v>5.1289999999999996</v>
      </c>
      <c r="F252" s="6">
        <v>1.1226799999999999</v>
      </c>
      <c r="G252" s="6">
        <v>0.64183999999999997</v>
      </c>
      <c r="H252" s="6">
        <v>0.76171</v>
      </c>
      <c r="I252" s="6">
        <v>0.26228000000000001</v>
      </c>
      <c r="J252" s="6">
        <v>3.0609999999999998E-2</v>
      </c>
      <c r="K252" s="6">
        <v>0.23693</v>
      </c>
    </row>
    <row r="253" spans="1:11" x14ac:dyDescent="0.25">
      <c r="A253" s="4">
        <v>2016</v>
      </c>
      <c r="B253" s="1" t="s">
        <v>108</v>
      </c>
      <c r="C253" t="s">
        <v>12</v>
      </c>
      <c r="D253">
        <v>94</v>
      </c>
      <c r="E253" s="6">
        <v>5.1230000000000002</v>
      </c>
      <c r="F253" s="6">
        <v>1.27607</v>
      </c>
      <c r="G253" s="6">
        <v>0.94367000000000001</v>
      </c>
      <c r="H253" s="6">
        <v>0.79362999999999995</v>
      </c>
      <c r="I253" s="6">
        <v>0.44727</v>
      </c>
      <c r="J253" s="6">
        <v>1.521E-2</v>
      </c>
      <c r="K253" s="6">
        <v>0.11691</v>
      </c>
    </row>
    <row r="254" spans="1:11" x14ac:dyDescent="0.25">
      <c r="A254" s="3">
        <v>2016</v>
      </c>
      <c r="B254" s="1" t="s">
        <v>113</v>
      </c>
      <c r="C254" t="s">
        <v>48</v>
      </c>
      <c r="D254">
        <v>95</v>
      </c>
      <c r="E254" s="6">
        <v>5.1210000000000004</v>
      </c>
      <c r="F254" s="6">
        <v>1.0193000000000001</v>
      </c>
      <c r="G254" s="6">
        <v>0.78236000000000006</v>
      </c>
      <c r="H254" s="6">
        <v>0.64737999999999996</v>
      </c>
      <c r="I254" s="6">
        <v>0.27667999999999998</v>
      </c>
      <c r="J254" s="6">
        <v>7.0470000000000005E-2</v>
      </c>
      <c r="K254" s="6">
        <v>0.23507</v>
      </c>
    </row>
    <row r="255" spans="1:11" x14ac:dyDescent="0.25">
      <c r="A255" s="4">
        <v>2016</v>
      </c>
      <c r="B255" s="1" t="s">
        <v>94</v>
      </c>
      <c r="C255" t="s">
        <v>40</v>
      </c>
      <c r="D255">
        <v>96</v>
      </c>
      <c r="E255" s="6">
        <v>5.0609999999999999</v>
      </c>
      <c r="F255" s="6">
        <v>0.74036999999999997</v>
      </c>
      <c r="G255" s="6">
        <v>0.79117000000000004</v>
      </c>
      <c r="H255" s="6">
        <v>0.66156999999999999</v>
      </c>
      <c r="I255" s="6">
        <v>0.55954000000000004</v>
      </c>
      <c r="J255" s="6">
        <v>0.11556</v>
      </c>
      <c r="K255" s="6">
        <v>0.25074999999999997</v>
      </c>
    </row>
    <row r="256" spans="1:11" x14ac:dyDescent="0.25">
      <c r="A256" s="3">
        <v>2016</v>
      </c>
      <c r="B256" s="1" t="s">
        <v>182</v>
      </c>
      <c r="C256" t="s">
        <v>90</v>
      </c>
      <c r="D256">
        <v>97</v>
      </c>
      <c r="E256" s="6">
        <v>5.0570000000000004</v>
      </c>
      <c r="F256" s="6">
        <v>0.25557999999999997</v>
      </c>
      <c r="G256" s="6">
        <v>0.75861999999999996</v>
      </c>
      <c r="H256" s="6">
        <v>0.33107999999999999</v>
      </c>
      <c r="I256" s="6">
        <v>0.39129999999999998</v>
      </c>
      <c r="J256" s="6">
        <v>0.36793999999999999</v>
      </c>
      <c r="K256" s="6">
        <v>0.51478999999999997</v>
      </c>
    </row>
    <row r="257" spans="1:11" x14ac:dyDescent="0.25">
      <c r="A257" s="4">
        <v>2016</v>
      </c>
      <c r="B257" s="1" t="s">
        <v>127</v>
      </c>
      <c r="C257" t="s">
        <v>25</v>
      </c>
      <c r="D257">
        <v>98</v>
      </c>
      <c r="E257" s="6">
        <v>5.0449999999999999</v>
      </c>
      <c r="F257" s="6">
        <v>0.97724</v>
      </c>
      <c r="G257" s="6">
        <v>0.43164999999999998</v>
      </c>
      <c r="H257" s="6">
        <v>0.59577000000000002</v>
      </c>
      <c r="I257" s="6">
        <v>0.23552999999999999</v>
      </c>
      <c r="J257" s="6">
        <v>8.1699999999999995E-2</v>
      </c>
      <c r="K257" s="6">
        <v>3.9359999999999999E-2</v>
      </c>
    </row>
    <row r="258" spans="1:11" x14ac:dyDescent="0.25">
      <c r="A258" s="3">
        <v>2016</v>
      </c>
      <c r="B258" s="1" t="s">
        <v>122</v>
      </c>
      <c r="C258" t="s">
        <v>12</v>
      </c>
      <c r="D258">
        <v>99</v>
      </c>
      <c r="E258" s="6">
        <v>5.0330000000000004</v>
      </c>
      <c r="F258" s="6">
        <v>1.2488600000000001</v>
      </c>
      <c r="G258" s="6">
        <v>0.75473000000000001</v>
      </c>
      <c r="H258" s="6">
        <v>0.80028999999999995</v>
      </c>
      <c r="I258" s="6">
        <v>5.8220000000000001E-2</v>
      </c>
      <c r="J258" s="6">
        <v>4.1270000000000001E-2</v>
      </c>
      <c r="K258" s="6">
        <v>0</v>
      </c>
    </row>
    <row r="259" spans="1:11" x14ac:dyDescent="0.25">
      <c r="A259" s="4">
        <v>2016</v>
      </c>
      <c r="B259" s="1" t="s">
        <v>126</v>
      </c>
      <c r="C259" t="s">
        <v>48</v>
      </c>
      <c r="D259">
        <v>100</v>
      </c>
      <c r="E259" s="6">
        <v>4.9960000000000004</v>
      </c>
      <c r="F259" s="6">
        <v>0.48835000000000001</v>
      </c>
      <c r="G259" s="6">
        <v>0.75602000000000003</v>
      </c>
      <c r="H259" s="6">
        <v>0.53119000000000005</v>
      </c>
      <c r="I259" s="6">
        <v>0.43408000000000002</v>
      </c>
      <c r="J259" s="6">
        <v>0.13508999999999999</v>
      </c>
      <c r="K259" s="6">
        <v>0.25997999999999999</v>
      </c>
    </row>
    <row r="260" spans="1:11" x14ac:dyDescent="0.25">
      <c r="A260" s="3">
        <v>2016</v>
      </c>
      <c r="B260" s="1" t="s">
        <v>120</v>
      </c>
      <c r="C260" t="s">
        <v>56</v>
      </c>
      <c r="D260">
        <v>101</v>
      </c>
      <c r="E260" s="6">
        <v>4.907</v>
      </c>
      <c r="F260" s="6">
        <v>0.98853000000000002</v>
      </c>
      <c r="G260" s="6">
        <v>1.0898300000000001</v>
      </c>
      <c r="H260" s="6">
        <v>0.55469000000000002</v>
      </c>
      <c r="I260" s="6">
        <v>0.35971999999999998</v>
      </c>
      <c r="J260" s="6">
        <v>3.2849999999999997E-2</v>
      </c>
      <c r="K260" s="6">
        <v>0.34538999999999997</v>
      </c>
    </row>
    <row r="261" spans="1:11" x14ac:dyDescent="0.25">
      <c r="A261" s="4">
        <v>2016</v>
      </c>
      <c r="B261" s="1" t="s">
        <v>119</v>
      </c>
      <c r="C261" t="s">
        <v>40</v>
      </c>
      <c r="D261">
        <v>102</v>
      </c>
      <c r="E261" s="6">
        <v>4.8760000000000003</v>
      </c>
      <c r="F261" s="6">
        <v>0.68042000000000002</v>
      </c>
      <c r="G261" s="6">
        <v>0.54969999999999997</v>
      </c>
      <c r="H261" s="6">
        <v>0.38290999999999997</v>
      </c>
      <c r="I261" s="6">
        <v>0.52168000000000003</v>
      </c>
      <c r="J261" s="6">
        <v>0.22423000000000001</v>
      </c>
      <c r="K261" s="6">
        <v>0.43079000000000001</v>
      </c>
    </row>
    <row r="262" spans="1:11" x14ac:dyDescent="0.25">
      <c r="A262" s="3">
        <v>2016</v>
      </c>
      <c r="B262" s="1" t="s">
        <v>97</v>
      </c>
      <c r="C262" t="s">
        <v>90</v>
      </c>
      <c r="D262">
        <v>103</v>
      </c>
      <c r="E262" s="6">
        <v>4.875</v>
      </c>
      <c r="F262" s="6">
        <v>0.75216000000000005</v>
      </c>
      <c r="G262" s="6">
        <v>0.64498</v>
      </c>
      <c r="H262" s="6">
        <v>5.108E-2</v>
      </c>
      <c r="I262" s="6">
        <v>0.27854000000000001</v>
      </c>
      <c r="J262" s="6">
        <v>3.0499999999999999E-2</v>
      </c>
      <c r="K262" s="6">
        <v>0.23219000000000001</v>
      </c>
    </row>
    <row r="263" spans="1:11" x14ac:dyDescent="0.25">
      <c r="A263" s="4">
        <v>2016</v>
      </c>
      <c r="B263" s="1" t="s">
        <v>125</v>
      </c>
      <c r="C263" t="s">
        <v>27</v>
      </c>
      <c r="D263">
        <v>104</v>
      </c>
      <c r="E263" s="6">
        <v>4.8710000000000004</v>
      </c>
      <c r="F263" s="6">
        <v>0.69428999999999996</v>
      </c>
      <c r="G263" s="6">
        <v>0.75595999999999997</v>
      </c>
      <c r="H263" s="6">
        <v>0.58382999999999996</v>
      </c>
      <c r="I263" s="6">
        <v>0.26755000000000001</v>
      </c>
      <c r="J263" s="6">
        <v>6.9059999999999996E-2</v>
      </c>
      <c r="K263" s="6">
        <v>0.2044</v>
      </c>
    </row>
    <row r="264" spans="1:11" x14ac:dyDescent="0.25">
      <c r="A264" s="3">
        <v>2016</v>
      </c>
      <c r="B264" s="1" t="s">
        <v>130</v>
      </c>
      <c r="C264" t="s">
        <v>25</v>
      </c>
      <c r="D264">
        <v>105</v>
      </c>
      <c r="E264" s="6">
        <v>4.8129999999999997</v>
      </c>
      <c r="F264" s="6">
        <v>1.11758</v>
      </c>
      <c r="G264" s="6">
        <v>0.38857000000000003</v>
      </c>
      <c r="H264" s="6">
        <v>0.64232</v>
      </c>
      <c r="I264" s="6">
        <v>0.22544</v>
      </c>
      <c r="J264" s="6">
        <v>5.57E-2</v>
      </c>
      <c r="K264" s="6">
        <v>0.38538</v>
      </c>
    </row>
    <row r="265" spans="1:11" x14ac:dyDescent="0.25">
      <c r="A265" s="4">
        <v>2016</v>
      </c>
      <c r="B265" s="1" t="s">
        <v>105</v>
      </c>
      <c r="C265" t="s">
        <v>90</v>
      </c>
      <c r="D265">
        <v>106</v>
      </c>
      <c r="E265" s="6">
        <v>4.7949999999999999</v>
      </c>
      <c r="F265" s="6">
        <v>0.61202000000000001</v>
      </c>
      <c r="G265" s="6">
        <v>0.63759999999999994</v>
      </c>
      <c r="H265" s="6">
        <v>0.23573</v>
      </c>
      <c r="I265" s="6">
        <v>0.42662</v>
      </c>
      <c r="J265" s="6">
        <v>0.11479</v>
      </c>
      <c r="K265" s="6">
        <v>0.17866000000000001</v>
      </c>
    </row>
    <row r="266" spans="1:11" x14ac:dyDescent="0.25">
      <c r="A266" s="3">
        <v>2016</v>
      </c>
      <c r="B266" s="1" t="s">
        <v>141</v>
      </c>
      <c r="C266" t="s">
        <v>99</v>
      </c>
      <c r="D266">
        <v>107</v>
      </c>
      <c r="E266" s="6">
        <v>4.7930000000000001</v>
      </c>
      <c r="F266" s="6">
        <v>0.44625999999999999</v>
      </c>
      <c r="G266" s="6">
        <v>0.69699</v>
      </c>
      <c r="H266" s="6">
        <v>0.50073000000000001</v>
      </c>
      <c r="I266" s="6">
        <v>0.37012</v>
      </c>
      <c r="J266" s="6">
        <v>7.0080000000000003E-2</v>
      </c>
      <c r="K266" s="6">
        <v>0.38159999999999999</v>
      </c>
    </row>
    <row r="267" spans="1:11" x14ac:dyDescent="0.25">
      <c r="A267" s="4">
        <v>2016</v>
      </c>
      <c r="B267" s="1" t="s">
        <v>128</v>
      </c>
      <c r="C267" t="s">
        <v>25</v>
      </c>
      <c r="D267">
        <v>108</v>
      </c>
      <c r="E267" s="6">
        <v>4.7539999999999996</v>
      </c>
      <c r="F267" s="6">
        <v>0.67023999999999995</v>
      </c>
      <c r="G267" s="6">
        <v>0.71628999999999998</v>
      </c>
      <c r="H267" s="6">
        <v>0.56843999999999995</v>
      </c>
      <c r="I267" s="6">
        <v>0.17743999999999999</v>
      </c>
      <c r="J267" s="6">
        <v>0.10613</v>
      </c>
      <c r="K267" s="6">
        <v>0.11154</v>
      </c>
    </row>
    <row r="268" spans="1:11" x14ac:dyDescent="0.25">
      <c r="A268" s="3">
        <v>2016</v>
      </c>
      <c r="B268" s="1" t="s">
        <v>115</v>
      </c>
      <c r="C268" t="s">
        <v>48</v>
      </c>
      <c r="D268">
        <v>109</v>
      </c>
      <c r="E268" s="6">
        <v>4.6550000000000002</v>
      </c>
      <c r="F268" s="6">
        <v>0.95530000000000004</v>
      </c>
      <c r="G268" s="6">
        <v>0.50163000000000002</v>
      </c>
      <c r="H268" s="6">
        <v>0.73007</v>
      </c>
      <c r="I268" s="6">
        <v>0.31866</v>
      </c>
      <c r="J268" s="6">
        <v>5.3010000000000002E-2</v>
      </c>
      <c r="K268" s="6">
        <v>0.16839999999999999</v>
      </c>
    </row>
    <row r="269" spans="1:11" x14ac:dyDescent="0.25">
      <c r="A269" s="4">
        <v>2016</v>
      </c>
      <c r="B269" s="1" t="s">
        <v>129</v>
      </c>
      <c r="C269" t="s">
        <v>99</v>
      </c>
      <c r="D269">
        <v>110</v>
      </c>
      <c r="E269" s="6">
        <v>4.6429999999999998</v>
      </c>
      <c r="F269" s="6">
        <v>0.54176999999999997</v>
      </c>
      <c r="G269" s="6">
        <v>0.24748999999999999</v>
      </c>
      <c r="H269" s="6">
        <v>0.52988999999999997</v>
      </c>
      <c r="I269" s="6">
        <v>0.39778000000000002</v>
      </c>
      <c r="J269" s="6">
        <v>0.12583</v>
      </c>
      <c r="K269" s="6">
        <v>0.19131999999999999</v>
      </c>
    </row>
    <row r="270" spans="1:11" x14ac:dyDescent="0.25">
      <c r="A270" s="3">
        <v>2016</v>
      </c>
      <c r="B270" s="1" t="s">
        <v>143</v>
      </c>
      <c r="C270" t="s">
        <v>90</v>
      </c>
      <c r="D270">
        <v>111</v>
      </c>
      <c r="E270" s="6">
        <v>4.6349999999999998</v>
      </c>
      <c r="F270" s="6">
        <v>0.36485000000000001</v>
      </c>
      <c r="G270" s="6">
        <v>0.628</v>
      </c>
      <c r="H270" s="6">
        <v>0</v>
      </c>
      <c r="I270" s="6">
        <v>0.30685000000000001</v>
      </c>
      <c r="J270" s="6">
        <v>8.1960000000000005E-2</v>
      </c>
      <c r="K270" s="6">
        <v>0.23896999999999999</v>
      </c>
    </row>
    <row r="271" spans="1:11" x14ac:dyDescent="0.25">
      <c r="A271" s="4">
        <v>2016</v>
      </c>
      <c r="B271" s="1" t="s">
        <v>132</v>
      </c>
      <c r="C271" t="s">
        <v>25</v>
      </c>
      <c r="D271">
        <v>112</v>
      </c>
      <c r="E271" s="6">
        <v>4.5750000000000002</v>
      </c>
      <c r="F271" s="6">
        <v>1.07474</v>
      </c>
      <c r="G271" s="6">
        <v>0.59204999999999997</v>
      </c>
      <c r="H271" s="6">
        <v>0.51075999999999999</v>
      </c>
      <c r="I271" s="6">
        <v>0.24856</v>
      </c>
      <c r="J271" s="6">
        <v>0.13636000000000001</v>
      </c>
      <c r="K271" s="6">
        <v>0.19589000000000001</v>
      </c>
    </row>
    <row r="272" spans="1:11" x14ac:dyDescent="0.25">
      <c r="A272" s="3">
        <v>2016</v>
      </c>
      <c r="B272" s="1" t="s">
        <v>183</v>
      </c>
      <c r="C272" t="s">
        <v>90</v>
      </c>
      <c r="D272">
        <v>113</v>
      </c>
      <c r="E272" s="6">
        <v>4.5739999999999998</v>
      </c>
      <c r="F272" s="6">
        <v>0.93286999999999998</v>
      </c>
      <c r="G272" s="6">
        <v>0.70362000000000002</v>
      </c>
      <c r="H272" s="6">
        <v>0.34744999999999998</v>
      </c>
      <c r="I272" s="6">
        <v>0.48614000000000002</v>
      </c>
      <c r="J272" s="6">
        <v>0.10398</v>
      </c>
      <c r="K272" s="6">
        <v>7.7950000000000005E-2</v>
      </c>
    </row>
    <row r="273" spans="1:11" x14ac:dyDescent="0.25">
      <c r="A273" s="4">
        <v>2016</v>
      </c>
      <c r="B273" s="1" t="s">
        <v>153</v>
      </c>
      <c r="C273" t="s">
        <v>90</v>
      </c>
      <c r="D273">
        <v>114</v>
      </c>
      <c r="E273" s="6">
        <v>4.5129999999999999</v>
      </c>
      <c r="F273" s="6">
        <v>0.52497000000000005</v>
      </c>
      <c r="G273" s="6">
        <v>0.62541999999999998</v>
      </c>
      <c r="H273" s="6">
        <v>0.12698000000000001</v>
      </c>
      <c r="I273" s="6">
        <v>0.42736000000000002</v>
      </c>
      <c r="J273" s="6">
        <v>6.1260000000000002E-2</v>
      </c>
      <c r="K273" s="6">
        <v>0.2268</v>
      </c>
    </row>
    <row r="274" spans="1:11" x14ac:dyDescent="0.25">
      <c r="A274" s="3">
        <v>2016</v>
      </c>
      <c r="B274" s="1" t="s">
        <v>142</v>
      </c>
      <c r="C274" t="s">
        <v>90</v>
      </c>
      <c r="D274">
        <v>115</v>
      </c>
      <c r="E274" s="6">
        <v>4.508</v>
      </c>
      <c r="F274" s="6">
        <v>0.29282999999999998</v>
      </c>
      <c r="G274" s="6">
        <v>0.37931999999999999</v>
      </c>
      <c r="H274" s="6">
        <v>0.34577999999999998</v>
      </c>
      <c r="I274" s="6">
        <v>0.36703000000000002</v>
      </c>
      <c r="J274" s="6">
        <v>0.17169999999999999</v>
      </c>
      <c r="K274" s="6">
        <v>0.29521999999999998</v>
      </c>
    </row>
    <row r="275" spans="1:11" x14ac:dyDescent="0.25">
      <c r="A275" s="4">
        <v>2016</v>
      </c>
      <c r="B275" s="1" t="s">
        <v>133</v>
      </c>
      <c r="C275" t="s">
        <v>90</v>
      </c>
      <c r="D275">
        <v>116</v>
      </c>
      <c r="E275" s="6">
        <v>4.4589999999999996</v>
      </c>
      <c r="F275" s="6">
        <v>1.02416</v>
      </c>
      <c r="G275" s="6">
        <v>0.96052999999999999</v>
      </c>
      <c r="H275" s="6">
        <v>0.18611</v>
      </c>
      <c r="I275" s="6">
        <v>0.42482999999999999</v>
      </c>
      <c r="J275" s="6">
        <v>8.4150000000000003E-2</v>
      </c>
      <c r="K275" s="6">
        <v>0.13655999999999999</v>
      </c>
    </row>
    <row r="276" spans="1:11" x14ac:dyDescent="0.25">
      <c r="A276" s="3">
        <v>2016</v>
      </c>
      <c r="B276" s="1" t="s">
        <v>152</v>
      </c>
      <c r="C276" t="s">
        <v>99</v>
      </c>
      <c r="D276">
        <v>117</v>
      </c>
      <c r="E276" s="6">
        <v>4.415</v>
      </c>
      <c r="F276" s="6">
        <v>0.97318000000000005</v>
      </c>
      <c r="G276" s="6">
        <v>0.84782999999999997</v>
      </c>
      <c r="H276" s="6">
        <v>0.62007000000000001</v>
      </c>
      <c r="I276" s="6">
        <v>0.50817000000000001</v>
      </c>
      <c r="J276" s="6">
        <v>7.9640000000000002E-2</v>
      </c>
      <c r="K276" s="6">
        <v>0.46977999999999998</v>
      </c>
    </row>
    <row r="277" spans="1:11" x14ac:dyDescent="0.25">
      <c r="A277" s="4">
        <v>2016</v>
      </c>
      <c r="B277" s="1" t="s">
        <v>137</v>
      </c>
      <c r="C277" t="s">
        <v>99</v>
      </c>
      <c r="D277">
        <v>118</v>
      </c>
      <c r="E277" s="6">
        <v>4.4039999999999999</v>
      </c>
      <c r="F277" s="6">
        <v>0.74036000000000002</v>
      </c>
      <c r="G277" s="6">
        <v>0.29247000000000001</v>
      </c>
      <c r="H277" s="6">
        <v>0.45090999999999998</v>
      </c>
      <c r="I277" s="6">
        <v>0.40284999999999999</v>
      </c>
      <c r="J277" s="6">
        <v>8.7220000000000006E-2</v>
      </c>
      <c r="K277" s="6">
        <v>0.25028</v>
      </c>
    </row>
    <row r="278" spans="1:11" x14ac:dyDescent="0.25">
      <c r="A278" s="3">
        <v>2016</v>
      </c>
      <c r="B278" s="1" t="s">
        <v>149</v>
      </c>
      <c r="C278" t="s">
        <v>40</v>
      </c>
      <c r="D278">
        <v>119</v>
      </c>
      <c r="E278" s="6">
        <v>4.3949999999999996</v>
      </c>
      <c r="F278" s="6">
        <v>0.34111999999999998</v>
      </c>
      <c r="G278" s="6">
        <v>0.69981000000000004</v>
      </c>
      <c r="H278" s="6">
        <v>0.39879999999999999</v>
      </c>
      <c r="I278" s="6">
        <v>0.42692000000000002</v>
      </c>
      <c r="J278" s="6">
        <v>0.20243</v>
      </c>
      <c r="K278" s="6">
        <v>0.81971000000000005</v>
      </c>
    </row>
    <row r="279" spans="1:11" x14ac:dyDescent="0.25">
      <c r="A279" s="4">
        <v>2016</v>
      </c>
      <c r="B279" s="1" t="s">
        <v>155</v>
      </c>
      <c r="C279" t="s">
        <v>25</v>
      </c>
      <c r="D279">
        <v>120</v>
      </c>
      <c r="E279" s="6">
        <v>4.3620000000000001</v>
      </c>
      <c r="F279" s="6">
        <v>0.95394999999999996</v>
      </c>
      <c r="G279" s="6">
        <v>0.49813000000000002</v>
      </c>
      <c r="H279" s="6">
        <v>0.52115999999999996</v>
      </c>
      <c r="I279" s="6">
        <v>0.18847</v>
      </c>
      <c r="J279" s="6">
        <v>0.10392999999999999</v>
      </c>
      <c r="K279" s="6">
        <v>0.12706000000000001</v>
      </c>
    </row>
    <row r="280" spans="1:11" x14ac:dyDescent="0.25">
      <c r="A280" s="3">
        <v>2016</v>
      </c>
      <c r="B280" s="1" t="s">
        <v>147</v>
      </c>
      <c r="C280" t="s">
        <v>48</v>
      </c>
      <c r="D280">
        <v>121</v>
      </c>
      <c r="E280" s="6">
        <v>4.3600000000000003</v>
      </c>
      <c r="F280" s="6">
        <v>0.86085999999999996</v>
      </c>
      <c r="G280" s="6">
        <v>0.62477000000000005</v>
      </c>
      <c r="H280" s="6">
        <v>0.64083000000000001</v>
      </c>
      <c r="I280" s="6">
        <v>0.14036999999999999</v>
      </c>
      <c r="J280" s="6">
        <v>3.6159999999999998E-2</v>
      </c>
      <c r="K280" s="6">
        <v>7.7929999999999999E-2</v>
      </c>
    </row>
    <row r="281" spans="1:11" x14ac:dyDescent="0.25">
      <c r="A281" s="4">
        <v>2016</v>
      </c>
      <c r="B281" s="1" t="s">
        <v>145</v>
      </c>
      <c r="C281" t="s">
        <v>90</v>
      </c>
      <c r="D281">
        <v>122</v>
      </c>
      <c r="E281" s="6">
        <v>4.3559999999999999</v>
      </c>
      <c r="F281" s="6">
        <v>0.52266999999999997</v>
      </c>
      <c r="G281" s="6">
        <v>0.76239999999999997</v>
      </c>
      <c r="H281" s="6">
        <v>0.30147000000000002</v>
      </c>
      <c r="I281" s="6">
        <v>0.40576000000000001</v>
      </c>
      <c r="J281" s="6">
        <v>6.6860000000000003E-2</v>
      </c>
      <c r="K281" s="6">
        <v>0.41327999999999998</v>
      </c>
    </row>
    <row r="282" spans="1:11" x14ac:dyDescent="0.25">
      <c r="A282" s="3">
        <v>2016</v>
      </c>
      <c r="B282" s="1" t="s">
        <v>131</v>
      </c>
      <c r="C282" t="s">
        <v>48</v>
      </c>
      <c r="D282">
        <v>123</v>
      </c>
      <c r="E282" s="6">
        <v>4.3239999999999998</v>
      </c>
      <c r="F282" s="6">
        <v>0.87287000000000003</v>
      </c>
      <c r="G282" s="6">
        <v>1.01413</v>
      </c>
      <c r="H282" s="6">
        <v>0.58628000000000002</v>
      </c>
      <c r="I282" s="6">
        <v>0.12859000000000001</v>
      </c>
      <c r="J282" s="6">
        <v>1.8290000000000001E-2</v>
      </c>
      <c r="K282" s="6">
        <v>0.20363000000000001</v>
      </c>
    </row>
    <row r="283" spans="1:11" x14ac:dyDescent="0.25">
      <c r="A283" s="4">
        <v>2016</v>
      </c>
      <c r="B283" s="1" t="s">
        <v>134</v>
      </c>
      <c r="C283" t="s">
        <v>90</v>
      </c>
      <c r="D283">
        <v>124</v>
      </c>
      <c r="E283" s="6">
        <v>4.2759999999999998</v>
      </c>
      <c r="F283" s="6">
        <v>0.63107000000000002</v>
      </c>
      <c r="G283" s="6">
        <v>0.49353000000000002</v>
      </c>
      <c r="H283" s="6">
        <v>0.29681000000000002</v>
      </c>
      <c r="I283" s="6">
        <v>0.40972999999999998</v>
      </c>
      <c r="J283" s="6">
        <v>3.2599999999999997E-2</v>
      </c>
      <c r="K283" s="6">
        <v>0.21203</v>
      </c>
    </row>
    <row r="284" spans="1:11" x14ac:dyDescent="0.25">
      <c r="A284" s="3">
        <v>2016</v>
      </c>
      <c r="B284" s="1" t="s">
        <v>140</v>
      </c>
      <c r="C284" t="s">
        <v>90</v>
      </c>
      <c r="D284">
        <v>125</v>
      </c>
      <c r="E284" s="6">
        <v>4.2720000000000002</v>
      </c>
      <c r="F284" s="6">
        <v>5.6610000000000001E-2</v>
      </c>
      <c r="G284" s="6">
        <v>0.80676000000000003</v>
      </c>
      <c r="H284" s="6">
        <v>0.188</v>
      </c>
      <c r="I284" s="6">
        <v>0.15601999999999999</v>
      </c>
      <c r="J284" s="6">
        <v>6.0749999999999998E-2</v>
      </c>
      <c r="K284" s="6">
        <v>0.25457999999999997</v>
      </c>
    </row>
    <row r="285" spans="1:11" x14ac:dyDescent="0.25">
      <c r="A285" s="4">
        <v>2016</v>
      </c>
      <c r="B285" s="1" t="s">
        <v>150</v>
      </c>
      <c r="C285" t="s">
        <v>48</v>
      </c>
      <c r="D285">
        <v>126</v>
      </c>
      <c r="E285" s="6">
        <v>4.2519999999999998</v>
      </c>
      <c r="F285" s="6">
        <v>0.83792</v>
      </c>
      <c r="G285" s="6">
        <v>0.19248999999999999</v>
      </c>
      <c r="H285" s="6">
        <v>0.64034999999999997</v>
      </c>
      <c r="I285" s="6">
        <v>0.32461000000000001</v>
      </c>
      <c r="J285" s="6">
        <v>0.31879999999999997</v>
      </c>
      <c r="K285" s="6">
        <v>6.7860000000000004E-2</v>
      </c>
    </row>
    <row r="286" spans="1:11" x14ac:dyDescent="0.25">
      <c r="A286" s="3">
        <v>2016</v>
      </c>
      <c r="B286" s="1" t="s">
        <v>159</v>
      </c>
      <c r="C286" t="s">
        <v>90</v>
      </c>
      <c r="D286">
        <v>127</v>
      </c>
      <c r="E286" s="6">
        <v>4.2359999999999998</v>
      </c>
      <c r="F286" s="6">
        <v>0.77109000000000005</v>
      </c>
      <c r="G286" s="6">
        <v>0.47799000000000003</v>
      </c>
      <c r="H286" s="6">
        <v>0.28211999999999998</v>
      </c>
      <c r="I286" s="6">
        <v>0.37938</v>
      </c>
      <c r="J286" s="6">
        <v>9.7530000000000006E-2</v>
      </c>
      <c r="K286" s="6">
        <v>0.12077</v>
      </c>
    </row>
    <row r="287" spans="1:11" x14ac:dyDescent="0.25">
      <c r="A287" s="4">
        <v>2016</v>
      </c>
      <c r="B287" s="1" t="s">
        <v>162</v>
      </c>
      <c r="C287" t="s">
        <v>90</v>
      </c>
      <c r="D287">
        <v>128</v>
      </c>
      <c r="E287" s="6">
        <v>4.2190000000000003</v>
      </c>
      <c r="F287" s="6">
        <v>0.44313999999999998</v>
      </c>
      <c r="G287" s="6">
        <v>0.77415999999999996</v>
      </c>
      <c r="H287" s="6">
        <v>0.40456999999999999</v>
      </c>
      <c r="I287" s="6">
        <v>0.31056</v>
      </c>
      <c r="J287" s="6">
        <v>0.11681</v>
      </c>
      <c r="K287" s="6">
        <v>0.19103000000000001</v>
      </c>
    </row>
    <row r="288" spans="1:11" x14ac:dyDescent="0.25">
      <c r="A288" s="3">
        <v>2016</v>
      </c>
      <c r="B288" s="1" t="s">
        <v>154</v>
      </c>
      <c r="C288" t="s">
        <v>48</v>
      </c>
      <c r="D288">
        <v>129</v>
      </c>
      <c r="E288" s="6">
        <v>4.2169999999999996</v>
      </c>
      <c r="F288" s="6">
        <v>1.1130599999999999</v>
      </c>
      <c r="G288" s="6">
        <v>0.92542000000000002</v>
      </c>
      <c r="H288" s="6">
        <v>0.67806</v>
      </c>
      <c r="I288" s="6">
        <v>0.21218999999999999</v>
      </c>
      <c r="J288" s="6">
        <v>6.1500000000000001E-3</v>
      </c>
      <c r="K288" s="6">
        <v>0.12792999999999999</v>
      </c>
    </row>
    <row r="289" spans="1:11" x14ac:dyDescent="0.25">
      <c r="A289" s="4">
        <v>2016</v>
      </c>
      <c r="B289" s="1" t="s">
        <v>144</v>
      </c>
      <c r="C289" t="s">
        <v>90</v>
      </c>
      <c r="D289">
        <v>130</v>
      </c>
      <c r="E289" s="6">
        <v>4.2009999999999996</v>
      </c>
      <c r="F289" s="6">
        <v>0.61390999999999996</v>
      </c>
      <c r="G289" s="6">
        <v>0.84141999999999995</v>
      </c>
      <c r="H289" s="6">
        <v>0.28638999999999998</v>
      </c>
      <c r="I289" s="6">
        <v>0.1268</v>
      </c>
      <c r="J289" s="6">
        <v>0.17954999999999999</v>
      </c>
      <c r="K289" s="6">
        <v>0.22686000000000001</v>
      </c>
    </row>
    <row r="290" spans="1:11" x14ac:dyDescent="0.25">
      <c r="A290" s="3">
        <v>2016</v>
      </c>
      <c r="B290" s="1" t="s">
        <v>135</v>
      </c>
      <c r="C290" t="s">
        <v>90</v>
      </c>
      <c r="D290">
        <v>131</v>
      </c>
      <c r="E290" s="6">
        <v>4.1929999999999996</v>
      </c>
      <c r="F290" s="6">
        <v>0.35041</v>
      </c>
      <c r="G290" s="6">
        <v>0.71477999999999997</v>
      </c>
      <c r="H290" s="6">
        <v>0.1595</v>
      </c>
      <c r="I290" s="6">
        <v>0.25429000000000002</v>
      </c>
      <c r="J290" s="6">
        <v>8.5819999999999994E-2</v>
      </c>
      <c r="K290" s="6">
        <v>0.18503</v>
      </c>
    </row>
    <row r="291" spans="1:11" x14ac:dyDescent="0.25">
      <c r="A291" s="4">
        <v>2016</v>
      </c>
      <c r="B291" s="1" t="s">
        <v>151</v>
      </c>
      <c r="C291" t="s">
        <v>90</v>
      </c>
      <c r="D291">
        <v>132</v>
      </c>
      <c r="E291" s="6">
        <v>4.1559999999999997</v>
      </c>
      <c r="F291" s="6">
        <v>8.7090000000000001E-2</v>
      </c>
      <c r="G291" s="6">
        <v>0.14699999999999999</v>
      </c>
      <c r="H291" s="6">
        <v>0.29364000000000001</v>
      </c>
      <c r="I291" s="6">
        <v>0.4143</v>
      </c>
      <c r="J291" s="6">
        <v>7.5639999999999999E-2</v>
      </c>
      <c r="K291" s="6">
        <v>0.30968000000000001</v>
      </c>
    </row>
    <row r="292" spans="1:11" x14ac:dyDescent="0.25">
      <c r="A292" s="3">
        <v>2016</v>
      </c>
      <c r="B292" s="1" t="s">
        <v>138</v>
      </c>
      <c r="C292" t="s">
        <v>90</v>
      </c>
      <c r="D292">
        <v>133</v>
      </c>
      <c r="E292" s="6">
        <v>4.1390000000000002</v>
      </c>
      <c r="F292" s="6">
        <v>0.63068999999999997</v>
      </c>
      <c r="G292" s="6">
        <v>0.81928000000000001</v>
      </c>
      <c r="H292" s="6">
        <v>0.29759000000000002</v>
      </c>
      <c r="I292" s="6">
        <v>0</v>
      </c>
      <c r="J292" s="6">
        <v>0.10038999999999999</v>
      </c>
      <c r="K292" s="6">
        <v>0.18076999999999999</v>
      </c>
    </row>
    <row r="293" spans="1:11" x14ac:dyDescent="0.25">
      <c r="A293" s="4">
        <v>2016</v>
      </c>
      <c r="B293" s="1" t="s">
        <v>163</v>
      </c>
      <c r="C293" t="s">
        <v>90</v>
      </c>
      <c r="D293">
        <v>134</v>
      </c>
      <c r="E293" s="6">
        <v>4.1210000000000004</v>
      </c>
      <c r="F293" s="6">
        <v>1.1585099999999999</v>
      </c>
      <c r="G293" s="6">
        <v>0.72367999999999999</v>
      </c>
      <c r="H293" s="6">
        <v>0.34939999999999999</v>
      </c>
      <c r="I293" s="6">
        <v>0.28098000000000001</v>
      </c>
      <c r="J293" s="6">
        <v>9.3140000000000001E-2</v>
      </c>
      <c r="K293" s="6">
        <v>6.2440000000000002E-2</v>
      </c>
    </row>
    <row r="294" spans="1:11" x14ac:dyDescent="0.25">
      <c r="A294" s="3">
        <v>2016</v>
      </c>
      <c r="B294" s="1" t="s">
        <v>158</v>
      </c>
      <c r="C294" t="s">
        <v>90</v>
      </c>
      <c r="D294">
        <v>135</v>
      </c>
      <c r="E294" s="6">
        <v>4.0730000000000004</v>
      </c>
      <c r="F294" s="6">
        <v>0.31291999999999998</v>
      </c>
      <c r="G294" s="6">
        <v>0.86333000000000004</v>
      </c>
      <c r="H294" s="6">
        <v>0.16347</v>
      </c>
      <c r="I294" s="6">
        <v>0.27544000000000002</v>
      </c>
      <c r="J294" s="6">
        <v>0.13647000000000001</v>
      </c>
      <c r="K294" s="6">
        <v>0.21063999999999999</v>
      </c>
    </row>
    <row r="295" spans="1:11" x14ac:dyDescent="0.25">
      <c r="A295" s="4">
        <v>2016</v>
      </c>
      <c r="B295" s="1" t="s">
        <v>139</v>
      </c>
      <c r="C295" t="s">
        <v>27</v>
      </c>
      <c r="D295">
        <v>136</v>
      </c>
      <c r="E295" s="6">
        <v>4.0279999999999996</v>
      </c>
      <c r="F295" s="6">
        <v>0.34097</v>
      </c>
      <c r="G295" s="6">
        <v>0.29560999999999998</v>
      </c>
      <c r="H295" s="6">
        <v>0.27494000000000002</v>
      </c>
      <c r="I295" s="6">
        <v>0.12071999999999999</v>
      </c>
      <c r="J295" s="6">
        <v>0.14476</v>
      </c>
      <c r="K295" s="6">
        <v>0.47958000000000001</v>
      </c>
    </row>
    <row r="296" spans="1:11" x14ac:dyDescent="0.25">
      <c r="A296" s="3">
        <v>2016</v>
      </c>
      <c r="B296" s="1" t="s">
        <v>148</v>
      </c>
      <c r="C296" t="s">
        <v>90</v>
      </c>
      <c r="D296">
        <v>137</v>
      </c>
      <c r="E296" s="6">
        <v>3.9740000000000002</v>
      </c>
      <c r="F296" s="6">
        <v>1.09426</v>
      </c>
      <c r="G296" s="6">
        <v>0.89185999999999999</v>
      </c>
      <c r="H296" s="6">
        <v>0.34752</v>
      </c>
      <c r="I296" s="6">
        <v>0.44089</v>
      </c>
      <c r="J296" s="6">
        <v>0.10768999999999999</v>
      </c>
      <c r="K296" s="6">
        <v>0.12425</v>
      </c>
    </row>
    <row r="297" spans="1:11" x14ac:dyDescent="0.25">
      <c r="A297" s="4">
        <v>2016</v>
      </c>
      <c r="B297" s="1" t="s">
        <v>160</v>
      </c>
      <c r="C297" t="s">
        <v>90</v>
      </c>
      <c r="D297">
        <v>138</v>
      </c>
      <c r="E297" s="6">
        <v>3.956</v>
      </c>
      <c r="F297" s="6">
        <v>0.27509</v>
      </c>
      <c r="G297" s="6">
        <v>0.60323000000000004</v>
      </c>
      <c r="H297" s="6">
        <v>0.29981000000000002</v>
      </c>
      <c r="I297" s="6">
        <v>0.15412000000000001</v>
      </c>
      <c r="J297" s="6">
        <v>0.18437000000000001</v>
      </c>
      <c r="K297" s="6">
        <v>0.1827</v>
      </c>
    </row>
    <row r="298" spans="1:11" x14ac:dyDescent="0.25">
      <c r="A298" s="3">
        <v>2016</v>
      </c>
      <c r="B298" s="1" t="s">
        <v>171</v>
      </c>
      <c r="C298" t="s">
        <v>90</v>
      </c>
      <c r="D298">
        <v>139</v>
      </c>
      <c r="E298" s="6">
        <v>3.9159999999999999</v>
      </c>
      <c r="F298" s="6">
        <v>0.55506999999999995</v>
      </c>
      <c r="G298" s="6">
        <v>0.57576000000000005</v>
      </c>
      <c r="H298" s="6">
        <v>4.4760000000000001E-2</v>
      </c>
      <c r="I298" s="6">
        <v>0.40662999999999999</v>
      </c>
      <c r="J298" s="6">
        <v>0.15529999999999999</v>
      </c>
      <c r="K298" s="6">
        <v>0.20338000000000001</v>
      </c>
    </row>
    <row r="299" spans="1:11" x14ac:dyDescent="0.25">
      <c r="A299" s="4">
        <v>2016</v>
      </c>
      <c r="B299" s="1" t="s">
        <v>165</v>
      </c>
      <c r="C299" t="s">
        <v>40</v>
      </c>
      <c r="D299">
        <v>140</v>
      </c>
      <c r="E299" s="6">
        <v>3.907</v>
      </c>
      <c r="F299" s="6">
        <v>0.55603999999999998</v>
      </c>
      <c r="G299" s="6">
        <v>0.53749999999999998</v>
      </c>
      <c r="H299" s="6">
        <v>0.42493999999999998</v>
      </c>
      <c r="I299" s="6">
        <v>0.58852000000000004</v>
      </c>
      <c r="J299" s="6">
        <v>8.0920000000000006E-2</v>
      </c>
      <c r="K299" s="6">
        <v>0.40339000000000003</v>
      </c>
    </row>
    <row r="300" spans="1:11" x14ac:dyDescent="0.25">
      <c r="A300" s="3">
        <v>2016</v>
      </c>
      <c r="B300" s="1" t="s">
        <v>157</v>
      </c>
      <c r="C300" t="s">
        <v>90</v>
      </c>
      <c r="D300">
        <v>141</v>
      </c>
      <c r="E300" s="6">
        <v>3.8660000000000001</v>
      </c>
      <c r="F300" s="6">
        <v>0.84731000000000001</v>
      </c>
      <c r="G300" s="6">
        <v>0.66366000000000003</v>
      </c>
      <c r="H300" s="6">
        <v>4.9910000000000003E-2</v>
      </c>
      <c r="I300" s="6">
        <v>5.8900000000000003E-3</v>
      </c>
      <c r="J300" s="6">
        <v>8.4339999999999998E-2</v>
      </c>
      <c r="K300" s="6">
        <v>0.12071</v>
      </c>
    </row>
    <row r="301" spans="1:11" x14ac:dyDescent="0.25">
      <c r="A301" s="4">
        <v>2016</v>
      </c>
      <c r="B301" s="1" t="s">
        <v>164</v>
      </c>
      <c r="C301" t="s">
        <v>90</v>
      </c>
      <c r="D301">
        <v>142</v>
      </c>
      <c r="E301" s="6">
        <v>3.8559999999999999</v>
      </c>
      <c r="F301" s="6">
        <v>0.13270000000000001</v>
      </c>
      <c r="G301" s="6">
        <v>0.60529999999999995</v>
      </c>
      <c r="H301" s="6">
        <v>0.26162000000000002</v>
      </c>
      <c r="I301" s="6">
        <v>0.38041000000000003</v>
      </c>
      <c r="J301" s="6">
        <v>0.17176</v>
      </c>
      <c r="K301" s="6">
        <v>0.2097</v>
      </c>
    </row>
    <row r="302" spans="1:11" x14ac:dyDescent="0.25">
      <c r="A302" s="3">
        <v>2016</v>
      </c>
      <c r="B302" s="1" t="s">
        <v>184</v>
      </c>
      <c r="C302" t="s">
        <v>90</v>
      </c>
      <c r="D302">
        <v>143</v>
      </c>
      <c r="E302" s="6">
        <v>3.8319999999999999</v>
      </c>
      <c r="F302" s="6">
        <v>0.39394000000000001</v>
      </c>
      <c r="G302" s="6">
        <v>0.18518999999999999</v>
      </c>
      <c r="H302" s="6">
        <v>0.15781000000000001</v>
      </c>
      <c r="I302" s="6">
        <v>0.19661999999999999</v>
      </c>
      <c r="J302" s="6">
        <v>0.13014999999999999</v>
      </c>
      <c r="K302" s="6">
        <v>0.25899</v>
      </c>
    </row>
    <row r="303" spans="1:11" x14ac:dyDescent="0.25">
      <c r="A303" s="4">
        <v>2016</v>
      </c>
      <c r="B303" s="1" t="s">
        <v>169</v>
      </c>
      <c r="C303" t="s">
        <v>90</v>
      </c>
      <c r="D303">
        <v>144</v>
      </c>
      <c r="E303" s="6">
        <v>3.7629999999999999</v>
      </c>
      <c r="F303" s="6">
        <v>0.42214000000000002</v>
      </c>
      <c r="G303" s="6">
        <v>0.63178000000000001</v>
      </c>
      <c r="H303" s="6">
        <v>3.8240000000000003E-2</v>
      </c>
      <c r="I303" s="6">
        <v>0.12806999999999999</v>
      </c>
      <c r="J303" s="6">
        <v>4.9520000000000002E-2</v>
      </c>
      <c r="K303" s="6">
        <v>0.18667</v>
      </c>
    </row>
    <row r="304" spans="1:11" x14ac:dyDescent="0.25">
      <c r="A304" s="3">
        <v>2016</v>
      </c>
      <c r="B304" s="1" t="s">
        <v>172</v>
      </c>
      <c r="C304" t="s">
        <v>90</v>
      </c>
      <c r="D304">
        <v>145</v>
      </c>
      <c r="E304" s="6">
        <v>3.7389999999999999</v>
      </c>
      <c r="F304" s="6">
        <v>0.31995000000000001</v>
      </c>
      <c r="G304" s="6">
        <v>0.63053999999999999</v>
      </c>
      <c r="H304" s="6">
        <v>0.21296999999999999</v>
      </c>
      <c r="I304" s="6">
        <v>0.3337</v>
      </c>
      <c r="J304" s="6">
        <v>0.12533</v>
      </c>
      <c r="K304" s="6">
        <v>0.24353</v>
      </c>
    </row>
    <row r="305" spans="1:11" x14ac:dyDescent="0.25">
      <c r="A305" s="4">
        <v>2016</v>
      </c>
      <c r="B305" s="1" t="s">
        <v>161</v>
      </c>
      <c r="C305" t="s">
        <v>90</v>
      </c>
      <c r="D305">
        <v>145</v>
      </c>
      <c r="E305" s="6">
        <v>3.7389999999999999</v>
      </c>
      <c r="F305" s="6">
        <v>0.34719</v>
      </c>
      <c r="G305" s="6">
        <v>0.90981000000000001</v>
      </c>
      <c r="H305" s="6">
        <v>0.19625000000000001</v>
      </c>
      <c r="I305" s="6">
        <v>0.43652999999999997</v>
      </c>
      <c r="J305" s="6">
        <v>6.4420000000000005E-2</v>
      </c>
      <c r="K305" s="6">
        <v>0.27101999999999998</v>
      </c>
    </row>
    <row r="306" spans="1:11" x14ac:dyDescent="0.25">
      <c r="A306" s="3">
        <v>2016</v>
      </c>
      <c r="B306" s="1" t="s">
        <v>156</v>
      </c>
      <c r="C306" t="s">
        <v>25</v>
      </c>
      <c r="D306">
        <v>147</v>
      </c>
      <c r="E306" s="6">
        <v>3.7240000000000002</v>
      </c>
      <c r="F306" s="6">
        <v>0.57938999999999996</v>
      </c>
      <c r="G306" s="6">
        <v>0.47493000000000002</v>
      </c>
      <c r="H306" s="6">
        <v>0.31047999999999998</v>
      </c>
      <c r="I306" s="6">
        <v>0.22869999999999999</v>
      </c>
      <c r="J306" s="6">
        <v>5.892E-2</v>
      </c>
      <c r="K306" s="6">
        <v>9.8210000000000006E-2</v>
      </c>
    </row>
    <row r="307" spans="1:11" x14ac:dyDescent="0.25">
      <c r="A307" s="4">
        <v>2016</v>
      </c>
      <c r="B307" s="1" t="s">
        <v>167</v>
      </c>
      <c r="C307" t="s">
        <v>90</v>
      </c>
      <c r="D307">
        <v>148</v>
      </c>
      <c r="E307" s="6">
        <v>3.6949999999999998</v>
      </c>
      <c r="F307" s="6">
        <v>0.27954000000000001</v>
      </c>
      <c r="G307" s="6">
        <v>0.46115</v>
      </c>
      <c r="H307" s="6">
        <v>0.37108999999999998</v>
      </c>
      <c r="I307" s="6">
        <v>0.13683999999999999</v>
      </c>
      <c r="J307" s="6">
        <v>7.5060000000000002E-2</v>
      </c>
      <c r="K307" s="6">
        <v>0.22040000000000001</v>
      </c>
    </row>
    <row r="308" spans="1:11" x14ac:dyDescent="0.25">
      <c r="A308" s="3">
        <v>2016</v>
      </c>
      <c r="B308" s="1" t="s">
        <v>166</v>
      </c>
      <c r="C308" t="s">
        <v>90</v>
      </c>
      <c r="D308">
        <v>149</v>
      </c>
      <c r="E308" s="6">
        <v>3.6659999999999999</v>
      </c>
      <c r="F308" s="6">
        <v>0.47155000000000002</v>
      </c>
      <c r="G308" s="6">
        <v>0.77622999999999998</v>
      </c>
      <c r="H308" s="6">
        <v>0.35699999999999998</v>
      </c>
      <c r="I308" s="6">
        <v>0.31759999999999999</v>
      </c>
      <c r="J308" s="6">
        <v>5.0990000000000001E-2</v>
      </c>
      <c r="K308" s="6">
        <v>0.31472</v>
      </c>
    </row>
    <row r="309" spans="1:11" x14ac:dyDescent="0.25">
      <c r="A309" s="4">
        <v>2016</v>
      </c>
      <c r="B309" s="1" t="s">
        <v>136</v>
      </c>
      <c r="C309" t="s">
        <v>90</v>
      </c>
      <c r="D309">
        <v>150</v>
      </c>
      <c r="E309" s="6">
        <v>3.6219999999999999</v>
      </c>
      <c r="F309" s="6">
        <v>0.10706</v>
      </c>
      <c r="G309" s="6">
        <v>0.50353000000000003</v>
      </c>
      <c r="H309" s="6">
        <v>0.23164999999999999</v>
      </c>
      <c r="I309" s="6">
        <v>0.25747999999999999</v>
      </c>
      <c r="J309" s="6">
        <v>4.8520000000000001E-2</v>
      </c>
      <c r="K309" s="6">
        <v>0.24063000000000001</v>
      </c>
    </row>
    <row r="310" spans="1:11" x14ac:dyDescent="0.25">
      <c r="A310" s="3">
        <v>2016</v>
      </c>
      <c r="B310" s="1" t="s">
        <v>170</v>
      </c>
      <c r="C310" t="s">
        <v>90</v>
      </c>
      <c r="D310">
        <v>151</v>
      </c>
      <c r="E310" s="6">
        <v>3.6070000000000002</v>
      </c>
      <c r="F310" s="6">
        <v>0.22414999999999999</v>
      </c>
      <c r="G310" s="6">
        <v>0.31090000000000001</v>
      </c>
      <c r="H310" s="6">
        <v>0.18829000000000001</v>
      </c>
      <c r="I310" s="6">
        <v>0.30953000000000003</v>
      </c>
      <c r="J310" s="6">
        <v>0.1192</v>
      </c>
      <c r="K310" s="6">
        <v>0.29914000000000002</v>
      </c>
    </row>
    <row r="311" spans="1:11" x14ac:dyDescent="0.25">
      <c r="A311" s="4">
        <v>2016</v>
      </c>
      <c r="B311" s="1" t="s">
        <v>174</v>
      </c>
      <c r="C311" t="s">
        <v>90</v>
      </c>
      <c r="D311">
        <v>152</v>
      </c>
      <c r="E311" s="6">
        <v>3.5150000000000001</v>
      </c>
      <c r="F311" s="6">
        <v>0.32845999999999997</v>
      </c>
      <c r="G311" s="6">
        <v>0.61585999999999996</v>
      </c>
      <c r="H311" s="6">
        <v>0.31864999999999999</v>
      </c>
      <c r="I311" s="6">
        <v>0.54320000000000002</v>
      </c>
      <c r="J311" s="6">
        <v>0.50521000000000005</v>
      </c>
      <c r="K311" s="6">
        <v>0.23552000000000001</v>
      </c>
    </row>
    <row r="312" spans="1:11" x14ac:dyDescent="0.25">
      <c r="A312" s="3">
        <v>2016</v>
      </c>
      <c r="B312" s="1" t="s">
        <v>175</v>
      </c>
      <c r="C312" t="s">
        <v>90</v>
      </c>
      <c r="D312">
        <v>153</v>
      </c>
      <c r="E312" s="6">
        <v>3.484</v>
      </c>
      <c r="F312" s="6">
        <v>0.39499000000000001</v>
      </c>
      <c r="G312" s="6">
        <v>0.10419</v>
      </c>
      <c r="H312" s="6">
        <v>0.21027999999999999</v>
      </c>
      <c r="I312" s="6">
        <v>0.39746999999999999</v>
      </c>
      <c r="J312" s="6">
        <v>6.6809999999999994E-2</v>
      </c>
      <c r="K312" s="6">
        <v>0.20180000000000001</v>
      </c>
    </row>
    <row r="313" spans="1:11" x14ac:dyDescent="0.25">
      <c r="A313" s="4">
        <v>2016</v>
      </c>
      <c r="B313" s="1" t="s">
        <v>173</v>
      </c>
      <c r="C313" t="s">
        <v>99</v>
      </c>
      <c r="D313">
        <v>154</v>
      </c>
      <c r="E313" s="6">
        <v>3.36</v>
      </c>
      <c r="F313" s="6">
        <v>0.38227</v>
      </c>
      <c r="G313" s="6">
        <v>0.11037</v>
      </c>
      <c r="H313" s="6">
        <v>0.17344000000000001</v>
      </c>
      <c r="I313" s="6">
        <v>0.1643</v>
      </c>
      <c r="J313" s="6">
        <v>7.1120000000000003E-2</v>
      </c>
      <c r="K313" s="6">
        <v>0.31268000000000001</v>
      </c>
    </row>
    <row r="314" spans="1:11" x14ac:dyDescent="0.25">
      <c r="A314" s="3">
        <v>2016</v>
      </c>
      <c r="B314" s="1" t="s">
        <v>178</v>
      </c>
      <c r="C314" t="s">
        <v>90</v>
      </c>
      <c r="D314">
        <v>155</v>
      </c>
      <c r="E314" s="6">
        <v>3.3029999999999999</v>
      </c>
      <c r="F314" s="6">
        <v>0.28122999999999998</v>
      </c>
      <c r="G314" s="6">
        <v>0</v>
      </c>
      <c r="H314" s="6">
        <v>0.24811</v>
      </c>
      <c r="I314" s="6">
        <v>0.34677999999999998</v>
      </c>
      <c r="J314" s="6">
        <v>0.11587</v>
      </c>
      <c r="K314" s="6">
        <v>0.17516999999999999</v>
      </c>
    </row>
    <row r="315" spans="1:11" x14ac:dyDescent="0.25">
      <c r="A315" s="4">
        <v>2016</v>
      </c>
      <c r="B315" s="1" t="s">
        <v>176</v>
      </c>
      <c r="C315" t="s">
        <v>25</v>
      </c>
      <c r="D315">
        <v>156</v>
      </c>
      <c r="E315" s="6">
        <v>3.069</v>
      </c>
      <c r="F315" s="6">
        <v>0.74719000000000002</v>
      </c>
      <c r="G315" s="6">
        <v>0.14865999999999999</v>
      </c>
      <c r="H315" s="6">
        <v>0.62994000000000006</v>
      </c>
      <c r="I315" s="6">
        <v>6.9120000000000001E-2</v>
      </c>
      <c r="J315" s="6">
        <v>0.17233000000000001</v>
      </c>
      <c r="K315" s="6">
        <v>0.48397000000000001</v>
      </c>
    </row>
    <row r="316" spans="1:11" x14ac:dyDescent="0.25">
      <c r="A316" s="3">
        <v>2016</v>
      </c>
      <c r="B316" s="1" t="s">
        <v>177</v>
      </c>
      <c r="C316" t="s">
        <v>90</v>
      </c>
      <c r="D316">
        <v>157</v>
      </c>
      <c r="E316" s="6">
        <v>2.9049999999999998</v>
      </c>
      <c r="F316" s="6">
        <v>6.8309999999999996E-2</v>
      </c>
      <c r="G316" s="6">
        <v>0.23441999999999999</v>
      </c>
      <c r="H316" s="6">
        <v>0.15747</v>
      </c>
      <c r="I316" s="6">
        <v>4.3200000000000002E-2</v>
      </c>
      <c r="J316" s="6">
        <v>9.4189999999999996E-2</v>
      </c>
      <c r="K316" s="6">
        <v>0.2029</v>
      </c>
    </row>
    <row r="317" spans="1:11" x14ac:dyDescent="0.25">
      <c r="A317" s="4">
        <v>2017</v>
      </c>
      <c r="B317" s="1" t="s">
        <v>15</v>
      </c>
      <c r="C317" t="s">
        <v>12</v>
      </c>
      <c r="D317">
        <v>1</v>
      </c>
      <c r="E317" s="6">
        <v>7.5370001792907697</v>
      </c>
      <c r="F317" s="6">
        <v>1.6164631843566899</v>
      </c>
      <c r="G317" s="6">
        <v>1.5335235595703101</v>
      </c>
      <c r="H317" s="6">
        <v>0.79666650295257602</v>
      </c>
      <c r="I317" s="6">
        <v>0.63542258739471402</v>
      </c>
      <c r="J317" s="6">
        <v>0.315963834524155</v>
      </c>
      <c r="K317" s="6">
        <v>0.36201223731040999</v>
      </c>
    </row>
    <row r="318" spans="1:11" x14ac:dyDescent="0.25">
      <c r="A318" s="3">
        <v>2017</v>
      </c>
      <c r="B318" s="1" t="s">
        <v>14</v>
      </c>
      <c r="C318" t="s">
        <v>12</v>
      </c>
      <c r="D318">
        <v>2</v>
      </c>
      <c r="E318" s="6">
        <v>7.5219998359680202</v>
      </c>
      <c r="F318" s="6">
        <v>1.48238301277161</v>
      </c>
      <c r="G318" s="6">
        <v>1.5511215925216699</v>
      </c>
      <c r="H318" s="6">
        <v>0.79256552457809404</v>
      </c>
      <c r="I318" s="6">
        <v>0.62600672245025601</v>
      </c>
      <c r="J318" s="6">
        <v>0.40077006816864003</v>
      </c>
      <c r="K318" s="6">
        <v>0.35528048872947698</v>
      </c>
    </row>
    <row r="319" spans="1:11" x14ac:dyDescent="0.25">
      <c r="A319" s="4">
        <v>2017</v>
      </c>
      <c r="B319" s="1" t="s">
        <v>11</v>
      </c>
      <c r="C319" t="s">
        <v>12</v>
      </c>
      <c r="D319">
        <v>4</v>
      </c>
      <c r="E319" s="6">
        <v>7.4939999580383301</v>
      </c>
      <c r="F319" s="6">
        <v>1.56497955322266</v>
      </c>
      <c r="G319" s="6">
        <v>1.51691174507141</v>
      </c>
      <c r="H319" s="6">
        <v>0.85813128948211703</v>
      </c>
      <c r="I319" s="6">
        <v>0.62007057666778598</v>
      </c>
      <c r="J319" s="6">
        <v>0.367007285356522</v>
      </c>
      <c r="K319" s="6">
        <v>0.29054927825927701</v>
      </c>
    </row>
    <row r="320" spans="1:11" x14ac:dyDescent="0.25">
      <c r="A320" s="3">
        <v>2017</v>
      </c>
      <c r="B320" s="1" t="s">
        <v>13</v>
      </c>
      <c r="C320" t="s">
        <v>12</v>
      </c>
      <c r="D320">
        <v>3</v>
      </c>
      <c r="E320" s="6">
        <v>7.5040001869201696</v>
      </c>
      <c r="F320" s="6">
        <v>1.4806330204010001</v>
      </c>
      <c r="G320" s="6">
        <v>1.6105740070343</v>
      </c>
      <c r="H320" s="6">
        <v>0.83355212211608898</v>
      </c>
      <c r="I320" s="6">
        <v>0.62716263532638505</v>
      </c>
      <c r="J320" s="6">
        <v>0.15352655947208399</v>
      </c>
      <c r="K320" s="6">
        <v>0.475540220737457</v>
      </c>
    </row>
    <row r="321" spans="1:11" x14ac:dyDescent="0.25">
      <c r="A321" s="4">
        <v>2017</v>
      </c>
      <c r="B321" s="1" t="s">
        <v>18</v>
      </c>
      <c r="C321" t="s">
        <v>12</v>
      </c>
      <c r="D321">
        <v>5</v>
      </c>
      <c r="E321" s="6">
        <v>7.4689998626709002</v>
      </c>
      <c r="F321" s="6">
        <v>1.4435719251632699</v>
      </c>
      <c r="G321" s="6">
        <v>1.5402467250823999</v>
      </c>
      <c r="H321" s="6">
        <v>0.80915766954421997</v>
      </c>
      <c r="I321" s="6">
        <v>0.61795085668563798</v>
      </c>
      <c r="J321" s="6">
        <v>0.38261154294013999</v>
      </c>
      <c r="K321" s="6">
        <v>0.24548277258873</v>
      </c>
    </row>
    <row r="322" spans="1:11" x14ac:dyDescent="0.25">
      <c r="A322" s="3">
        <v>2017</v>
      </c>
      <c r="B322" s="1" t="s">
        <v>16</v>
      </c>
      <c r="C322" t="s">
        <v>17</v>
      </c>
      <c r="D322">
        <v>7</v>
      </c>
      <c r="E322" s="6">
        <v>7.31599998474121</v>
      </c>
      <c r="F322" s="6">
        <v>1.47920441627502</v>
      </c>
      <c r="G322" s="6">
        <v>1.4813489913940401</v>
      </c>
      <c r="H322" s="6">
        <v>0.83455765247345004</v>
      </c>
      <c r="I322" s="6">
        <v>0.61110091209411599</v>
      </c>
      <c r="J322" s="6">
        <v>0.287371516227722</v>
      </c>
      <c r="K322" s="6">
        <v>0.43553972244262701</v>
      </c>
    </row>
    <row r="323" spans="1:11" x14ac:dyDescent="0.25">
      <c r="A323" s="4">
        <v>2017</v>
      </c>
      <c r="B323" s="1" t="s">
        <v>19</v>
      </c>
      <c r="C323" t="s">
        <v>12</v>
      </c>
      <c r="D323">
        <v>6</v>
      </c>
      <c r="E323" s="6">
        <v>7.3769998550415004</v>
      </c>
      <c r="F323" s="6">
        <v>1.50394463539124</v>
      </c>
      <c r="G323" s="6">
        <v>1.42893922328949</v>
      </c>
      <c r="H323" s="6">
        <v>0.81069612503051802</v>
      </c>
      <c r="I323" s="6">
        <v>0.58538448810577404</v>
      </c>
      <c r="J323" s="6">
        <v>0.28266182541847201</v>
      </c>
      <c r="K323" s="6">
        <v>0.47048982977867099</v>
      </c>
    </row>
    <row r="324" spans="1:11" x14ac:dyDescent="0.25">
      <c r="A324" s="3">
        <v>2017</v>
      </c>
      <c r="B324" s="1" t="s">
        <v>21</v>
      </c>
      <c r="C324" t="s">
        <v>22</v>
      </c>
      <c r="D324">
        <v>8</v>
      </c>
      <c r="E324" s="6">
        <v>7.3140001296997097</v>
      </c>
      <c r="F324" s="6">
        <v>1.40570604801178</v>
      </c>
      <c r="G324" s="6">
        <v>1.54819512367249</v>
      </c>
      <c r="H324" s="6">
        <v>0.81675970554351796</v>
      </c>
      <c r="I324" s="6">
        <v>0.61406213045120195</v>
      </c>
      <c r="J324" s="6">
        <v>0.382816702127457</v>
      </c>
      <c r="K324" s="6">
        <v>0.50000512599945102</v>
      </c>
    </row>
    <row r="325" spans="1:11" x14ac:dyDescent="0.25">
      <c r="A325" s="4">
        <v>2017</v>
      </c>
      <c r="B325" s="1" t="s">
        <v>20</v>
      </c>
      <c r="C325" t="s">
        <v>12</v>
      </c>
      <c r="D325">
        <v>9</v>
      </c>
      <c r="E325" s="6">
        <v>7.2839999198913601</v>
      </c>
      <c r="F325" s="6">
        <v>1.4943872690200799</v>
      </c>
      <c r="G325" s="6">
        <v>1.4781621694564799</v>
      </c>
      <c r="H325" s="6">
        <v>0.83087515830993697</v>
      </c>
      <c r="I325" s="6">
        <v>0.61292409896850597</v>
      </c>
      <c r="J325" s="6">
        <v>0.38439872860908503</v>
      </c>
      <c r="K325" s="6">
        <v>0.38539925217628501</v>
      </c>
    </row>
    <row r="326" spans="1:11" x14ac:dyDescent="0.25">
      <c r="A326" s="3">
        <v>2017</v>
      </c>
      <c r="B326" s="1" t="s">
        <v>23</v>
      </c>
      <c r="C326" t="s">
        <v>22</v>
      </c>
      <c r="D326">
        <v>10</v>
      </c>
      <c r="E326" s="6">
        <v>7.2839999198913601</v>
      </c>
      <c r="F326" s="6">
        <v>1.484414935112</v>
      </c>
      <c r="G326" s="6">
        <v>1.51004195213318</v>
      </c>
      <c r="H326" s="6">
        <v>0.84388679265975997</v>
      </c>
      <c r="I326" s="6">
        <v>0.60160738229751598</v>
      </c>
      <c r="J326" s="6">
        <v>0.30118373036384599</v>
      </c>
      <c r="K326" s="6">
        <v>0.47769924998283397</v>
      </c>
    </row>
    <row r="327" spans="1:11" x14ac:dyDescent="0.25">
      <c r="A327" s="4">
        <v>2017</v>
      </c>
      <c r="B327" s="1" t="s">
        <v>24</v>
      </c>
      <c r="C327" t="s">
        <v>25</v>
      </c>
      <c r="D327">
        <v>11</v>
      </c>
      <c r="E327" s="6">
        <v>7.2129998207092303</v>
      </c>
      <c r="F327" s="6">
        <v>1.37538242340088</v>
      </c>
      <c r="G327" s="6">
        <v>1.3762899637222299</v>
      </c>
      <c r="H327" s="6">
        <v>0.83840399980545</v>
      </c>
      <c r="I327" s="6">
        <v>0.40598860383033802</v>
      </c>
      <c r="J327" s="6">
        <v>8.5242100059986101E-2</v>
      </c>
      <c r="K327" s="6">
        <v>0.33008265495300299</v>
      </c>
    </row>
    <row r="328" spans="1:11" x14ac:dyDescent="0.25">
      <c r="A328" s="3">
        <v>2017</v>
      </c>
      <c r="B328" s="1" t="s">
        <v>26</v>
      </c>
      <c r="C328" t="s">
        <v>27</v>
      </c>
      <c r="D328">
        <v>12</v>
      </c>
      <c r="E328" s="6">
        <v>7.0789999961853001</v>
      </c>
      <c r="F328" s="6">
        <v>1.1097062826156601</v>
      </c>
      <c r="G328" s="6">
        <v>1.41640365123749</v>
      </c>
      <c r="H328" s="6">
        <v>0.75950926542282104</v>
      </c>
      <c r="I328" s="6">
        <v>0.58013164997100797</v>
      </c>
      <c r="J328" s="6">
        <v>0.100106589496136</v>
      </c>
      <c r="K328" s="6">
        <v>0.21461322903633101</v>
      </c>
    </row>
    <row r="329" spans="1:11" x14ac:dyDescent="0.25">
      <c r="A329" s="4">
        <v>2017</v>
      </c>
      <c r="B329" s="1" t="s">
        <v>28</v>
      </c>
      <c r="C329" t="s">
        <v>12</v>
      </c>
      <c r="D329">
        <v>13</v>
      </c>
      <c r="E329" s="6">
        <v>7.0060000419616699</v>
      </c>
      <c r="F329" s="6">
        <v>1.4870972633361801</v>
      </c>
      <c r="G329" s="6">
        <v>1.4599449634552</v>
      </c>
      <c r="H329" s="6">
        <v>0.81532841920852706</v>
      </c>
      <c r="I329" s="6">
        <v>0.56776618957519498</v>
      </c>
      <c r="J329" s="6">
        <v>0.221060365438461</v>
      </c>
      <c r="K329" s="6">
        <v>0.31647232174873402</v>
      </c>
    </row>
    <row r="330" spans="1:11" x14ac:dyDescent="0.25">
      <c r="A330" s="3">
        <v>2017</v>
      </c>
      <c r="B330" s="1" t="s">
        <v>30</v>
      </c>
      <c r="C330" t="s">
        <v>17</v>
      </c>
      <c r="D330">
        <v>14</v>
      </c>
      <c r="E330" s="6">
        <v>6.9930000305175799</v>
      </c>
      <c r="F330" s="6">
        <v>1.54625928401947</v>
      </c>
      <c r="G330" s="6">
        <v>1.4199205636978101</v>
      </c>
      <c r="H330" s="6">
        <v>0.77428662776946999</v>
      </c>
      <c r="I330" s="6">
        <v>0.50574052333831798</v>
      </c>
      <c r="J330" s="6">
        <v>0.135638788342476</v>
      </c>
      <c r="K330" s="6">
        <v>0.39257878065109297</v>
      </c>
    </row>
    <row r="331" spans="1:11" x14ac:dyDescent="0.25">
      <c r="A331" s="4">
        <v>2017</v>
      </c>
      <c r="B331" s="1" t="s">
        <v>29</v>
      </c>
      <c r="C331" t="s">
        <v>27</v>
      </c>
      <c r="D331">
        <v>25</v>
      </c>
      <c r="E331" s="6">
        <v>6.5780000686645499</v>
      </c>
      <c r="F331" s="6">
        <v>1.1531838178634599</v>
      </c>
      <c r="G331" s="6">
        <v>1.2108621597289999</v>
      </c>
      <c r="H331" s="6">
        <v>0.70997899770736705</v>
      </c>
      <c r="I331" s="6">
        <v>0.41273000836372398</v>
      </c>
      <c r="J331" s="6">
        <v>0.13277411460876501</v>
      </c>
      <c r="K331" s="6">
        <v>0.120990432798862</v>
      </c>
    </row>
    <row r="332" spans="1:11" x14ac:dyDescent="0.25">
      <c r="A332" s="3">
        <v>2017</v>
      </c>
      <c r="B332" s="1" t="s">
        <v>33</v>
      </c>
      <c r="C332" t="s">
        <v>12</v>
      </c>
      <c r="D332">
        <v>15</v>
      </c>
      <c r="E332" s="6">
        <v>6.9770002365112296</v>
      </c>
      <c r="F332" s="6">
        <v>1.53570663928986</v>
      </c>
      <c r="G332" s="6">
        <v>1.5582311153411901</v>
      </c>
      <c r="H332" s="6">
        <v>0.80978262424469005</v>
      </c>
      <c r="I332" s="6">
        <v>0.57311034202575695</v>
      </c>
      <c r="J332" s="6">
        <v>0.29838815331459001</v>
      </c>
      <c r="K332" s="6">
        <v>0.42785832285880998</v>
      </c>
    </row>
    <row r="333" spans="1:11" x14ac:dyDescent="0.25">
      <c r="A333" s="4">
        <v>2017</v>
      </c>
      <c r="B333" s="1" t="s">
        <v>42</v>
      </c>
      <c r="C333" t="s">
        <v>12</v>
      </c>
      <c r="D333">
        <v>16</v>
      </c>
      <c r="E333" s="6">
        <v>6.9510002136230504</v>
      </c>
      <c r="F333" s="6">
        <v>1.4879233837127701</v>
      </c>
      <c r="G333" s="6">
        <v>1.4725203514099101</v>
      </c>
      <c r="H333" s="6">
        <v>0.79895073175430298</v>
      </c>
      <c r="I333" s="6">
        <v>0.56251138448715199</v>
      </c>
      <c r="J333" s="6">
        <v>0.276731938123703</v>
      </c>
      <c r="K333" s="6">
        <v>0.33626917004585299</v>
      </c>
    </row>
    <row r="334" spans="1:11" x14ac:dyDescent="0.25">
      <c r="A334" s="3">
        <v>2017</v>
      </c>
      <c r="B334" s="1" t="s">
        <v>31</v>
      </c>
      <c r="C334" t="s">
        <v>27</v>
      </c>
      <c r="D334">
        <v>22</v>
      </c>
      <c r="E334" s="6">
        <v>6.6350002288818404</v>
      </c>
      <c r="F334" s="6">
        <v>1.1073532104492201</v>
      </c>
      <c r="G334" s="6">
        <v>1.4313060045242301</v>
      </c>
      <c r="H334" s="6">
        <v>0.61655235290527299</v>
      </c>
      <c r="I334" s="6">
        <v>0.43745374679565402</v>
      </c>
      <c r="J334" s="6">
        <v>0.111092761158943</v>
      </c>
      <c r="K334" s="6">
        <v>0.16234989464283001</v>
      </c>
    </row>
    <row r="335" spans="1:11" x14ac:dyDescent="0.25">
      <c r="A335" s="4">
        <v>2017</v>
      </c>
      <c r="B335" s="1" t="s">
        <v>34</v>
      </c>
      <c r="C335" t="s">
        <v>12</v>
      </c>
      <c r="D335">
        <v>17</v>
      </c>
      <c r="E335" s="6">
        <v>6.8909997940063503</v>
      </c>
      <c r="F335" s="6">
        <v>1.4637807607650799</v>
      </c>
      <c r="G335" s="6">
        <v>1.46231269836426</v>
      </c>
      <c r="H335" s="6">
        <v>0.81809186935424805</v>
      </c>
      <c r="I335" s="6">
        <v>0.53977072238922097</v>
      </c>
      <c r="J335" s="6">
        <v>0.25134313106536899</v>
      </c>
      <c r="K335" s="6">
        <v>0.23150333762168901</v>
      </c>
    </row>
    <row r="336" spans="1:11" x14ac:dyDescent="0.25">
      <c r="A336" s="3">
        <v>2017</v>
      </c>
      <c r="B336" s="1" t="s">
        <v>32</v>
      </c>
      <c r="C336" t="s">
        <v>12</v>
      </c>
      <c r="D336">
        <v>18</v>
      </c>
      <c r="E336" s="6">
        <v>6.8629999160766602</v>
      </c>
      <c r="F336" s="6">
        <v>1.74194359779358</v>
      </c>
      <c r="G336" s="6">
        <v>1.4575836658477801</v>
      </c>
      <c r="H336" s="6">
        <v>0.84508949518203702</v>
      </c>
      <c r="I336" s="6">
        <v>0.59662789106368996</v>
      </c>
      <c r="J336" s="6">
        <v>0.31883442401885997</v>
      </c>
      <c r="K336" s="6">
        <v>0.283180981874466</v>
      </c>
    </row>
    <row r="337" spans="1:11" x14ac:dyDescent="0.25">
      <c r="A337" s="4">
        <v>2017</v>
      </c>
      <c r="B337" s="1" t="s">
        <v>36</v>
      </c>
      <c r="C337" t="s">
        <v>12</v>
      </c>
      <c r="D337">
        <v>19</v>
      </c>
      <c r="E337" s="6">
        <v>6.7140002250671396</v>
      </c>
      <c r="F337" s="6">
        <v>1.44163393974304</v>
      </c>
      <c r="G337" s="6">
        <v>1.49646008014679</v>
      </c>
      <c r="H337" s="6">
        <v>0.80533593893051103</v>
      </c>
      <c r="I337" s="6">
        <v>0.50819003582000699</v>
      </c>
      <c r="J337" s="6">
        <v>0.265428066253662</v>
      </c>
      <c r="K337" s="6">
        <v>0.492774158716202</v>
      </c>
    </row>
    <row r="338" spans="1:11" x14ac:dyDescent="0.25">
      <c r="A338" s="3">
        <v>2017</v>
      </c>
      <c r="B338" s="1" t="s">
        <v>43</v>
      </c>
      <c r="C338" t="s">
        <v>27</v>
      </c>
      <c r="D338">
        <v>20</v>
      </c>
      <c r="E338" s="6">
        <v>6.65199995040894</v>
      </c>
      <c r="F338" s="6">
        <v>1.25278460979462</v>
      </c>
      <c r="G338" s="6">
        <v>1.28402495384216</v>
      </c>
      <c r="H338" s="6">
        <v>0.81947970390319802</v>
      </c>
      <c r="I338" s="6">
        <v>0.37689527869224498</v>
      </c>
      <c r="J338" s="6">
        <v>8.2287982106208801E-2</v>
      </c>
      <c r="K338" s="6">
        <v>0.32666242122650102</v>
      </c>
    </row>
    <row r="339" spans="1:11" x14ac:dyDescent="0.25">
      <c r="A339" s="4">
        <v>2017</v>
      </c>
      <c r="B339" s="1" t="s">
        <v>39</v>
      </c>
      <c r="C339" t="s">
        <v>40</v>
      </c>
      <c r="D339">
        <v>26</v>
      </c>
      <c r="E339" s="6">
        <v>6.57200002670288</v>
      </c>
      <c r="F339" s="6">
        <v>1.69227766990662</v>
      </c>
      <c r="G339" s="6">
        <v>1.35381436347961</v>
      </c>
      <c r="H339" s="6">
        <v>0.94949239492416404</v>
      </c>
      <c r="I339" s="6">
        <v>0.54984056949615501</v>
      </c>
      <c r="J339" s="6">
        <v>0.46430778503418002</v>
      </c>
      <c r="K339" s="6">
        <v>0.34596598148345897</v>
      </c>
    </row>
    <row r="340" spans="1:11" x14ac:dyDescent="0.25">
      <c r="A340" s="3">
        <v>2017</v>
      </c>
      <c r="B340" s="1" t="s">
        <v>35</v>
      </c>
      <c r="C340" t="s">
        <v>25</v>
      </c>
      <c r="D340">
        <v>21</v>
      </c>
      <c r="E340" s="6">
        <v>6.6479997634887704</v>
      </c>
      <c r="F340" s="6">
        <v>1.62634336948395</v>
      </c>
      <c r="G340" s="6">
        <v>1.2664102315902701</v>
      </c>
      <c r="H340" s="6">
        <v>0.726798236370087</v>
      </c>
      <c r="I340" s="6">
        <v>0.60834527015686002</v>
      </c>
      <c r="J340" s="6">
        <v>0.32448956370353699</v>
      </c>
      <c r="K340" s="6">
        <v>0.36094194650650002</v>
      </c>
    </row>
    <row r="341" spans="1:11" x14ac:dyDescent="0.25">
      <c r="A341" s="4">
        <v>2017</v>
      </c>
      <c r="B341" s="1" t="s">
        <v>47</v>
      </c>
      <c r="C341" t="s">
        <v>48</v>
      </c>
      <c r="D341">
        <v>23</v>
      </c>
      <c r="E341" s="6">
        <v>6.6090002059936497</v>
      </c>
      <c r="F341" s="6">
        <v>1.35268235206604</v>
      </c>
      <c r="G341" s="6">
        <v>1.4338852167129501</v>
      </c>
      <c r="H341" s="6">
        <v>0.75444400310516402</v>
      </c>
      <c r="I341" s="6">
        <v>0.49094617366790799</v>
      </c>
      <c r="J341" s="6">
        <v>3.6872927099466303E-2</v>
      </c>
      <c r="K341" s="6">
        <v>8.8106758892536205E-2</v>
      </c>
    </row>
    <row r="342" spans="1:11" x14ac:dyDescent="0.25">
      <c r="A342" s="3">
        <v>2017</v>
      </c>
      <c r="B342" s="1" t="s">
        <v>38</v>
      </c>
      <c r="C342" t="s">
        <v>27</v>
      </c>
      <c r="D342">
        <v>82</v>
      </c>
      <c r="E342" s="6">
        <v>5.25</v>
      </c>
      <c r="F342" s="6">
        <v>1.1284312009811399</v>
      </c>
      <c r="G342" s="6">
        <v>1.4313375949859599</v>
      </c>
      <c r="H342" s="6">
        <v>0.61714422702789296</v>
      </c>
      <c r="I342" s="6">
        <v>0.153997123241425</v>
      </c>
      <c r="J342" s="6">
        <v>6.4491122961044298E-2</v>
      </c>
      <c r="K342" s="6">
        <v>6.5019629895687103E-2</v>
      </c>
    </row>
    <row r="343" spans="1:11" x14ac:dyDescent="0.25">
      <c r="A343" s="4">
        <v>2017</v>
      </c>
      <c r="B343" s="1" t="s">
        <v>41</v>
      </c>
      <c r="C343" t="s">
        <v>27</v>
      </c>
      <c r="D343">
        <v>30</v>
      </c>
      <c r="E343" s="6">
        <v>6.4520001411437997</v>
      </c>
      <c r="F343" s="6">
        <v>1.23374843597412</v>
      </c>
      <c r="G343" s="6">
        <v>1.3731925487518299</v>
      </c>
      <c r="H343" s="6">
        <v>0.70615613460540805</v>
      </c>
      <c r="I343" s="6">
        <v>0.55002683401107799</v>
      </c>
      <c r="J343" s="6">
        <v>7.0983923971652998E-2</v>
      </c>
      <c r="K343" s="6">
        <v>0.21055693924426999</v>
      </c>
    </row>
    <row r="344" spans="1:11" x14ac:dyDescent="0.25">
      <c r="A344" s="3">
        <v>2017</v>
      </c>
      <c r="B344" s="1" t="s">
        <v>46</v>
      </c>
      <c r="C344" t="s">
        <v>27</v>
      </c>
      <c r="D344">
        <v>24</v>
      </c>
      <c r="E344" s="6">
        <v>6.59899997711182</v>
      </c>
      <c r="F344" s="6">
        <v>1.1852954626083401</v>
      </c>
      <c r="G344" s="6">
        <v>1.44045114517212</v>
      </c>
      <c r="H344" s="6">
        <v>0.69513708353042603</v>
      </c>
      <c r="I344" s="6">
        <v>0.494519203901291</v>
      </c>
      <c r="J344" s="6">
        <v>5.9739887714386E-2</v>
      </c>
      <c r="K344" s="6">
        <v>0.109457060694695</v>
      </c>
    </row>
    <row r="345" spans="1:11" x14ac:dyDescent="0.25">
      <c r="A345" s="4">
        <v>2017</v>
      </c>
      <c r="B345" s="1" t="s">
        <v>54</v>
      </c>
      <c r="C345" t="s">
        <v>12</v>
      </c>
      <c r="D345">
        <v>27</v>
      </c>
      <c r="E345" s="6">
        <v>6.52699995040894</v>
      </c>
      <c r="F345" s="6">
        <v>1.3432798385620099</v>
      </c>
      <c r="G345" s="6">
        <v>1.4884116649627701</v>
      </c>
      <c r="H345" s="6">
        <v>0.82194423675537098</v>
      </c>
      <c r="I345" s="6">
        <v>0.58876705169677701</v>
      </c>
      <c r="J345" s="6">
        <v>0.15306606888771099</v>
      </c>
      <c r="K345" s="6">
        <v>0.57473057508468595</v>
      </c>
    </row>
    <row r="346" spans="1:11" x14ac:dyDescent="0.25">
      <c r="A346" s="3">
        <v>2017</v>
      </c>
      <c r="B346" s="1" t="s">
        <v>49</v>
      </c>
      <c r="C346" t="s">
        <v>27</v>
      </c>
      <c r="D346">
        <v>28</v>
      </c>
      <c r="E346" s="6">
        <v>6.4539999961853001</v>
      </c>
      <c r="F346" s="6">
        <v>1.2175596952438399</v>
      </c>
      <c r="G346" s="6">
        <v>1.4122278690338099</v>
      </c>
      <c r="H346" s="6">
        <v>0.71921682357788097</v>
      </c>
      <c r="I346" s="6">
        <v>0.57939225435257002</v>
      </c>
      <c r="J346" s="6">
        <v>0.178061872720718</v>
      </c>
      <c r="K346" s="6">
        <v>0.17509692907333399</v>
      </c>
    </row>
    <row r="347" spans="1:11" x14ac:dyDescent="0.25">
      <c r="A347" s="4">
        <v>2017</v>
      </c>
      <c r="B347" s="1" t="s">
        <v>44</v>
      </c>
      <c r="C347" t="s">
        <v>25</v>
      </c>
      <c r="D347">
        <v>35</v>
      </c>
      <c r="E347" s="6">
        <v>6.375</v>
      </c>
      <c r="F347" s="6">
        <v>1.87076568603516</v>
      </c>
      <c r="G347" s="6">
        <v>1.27429687976837</v>
      </c>
      <c r="H347" s="6">
        <v>0.71009808778762795</v>
      </c>
      <c r="I347" s="6">
        <v>0.60413098335266102</v>
      </c>
      <c r="J347" s="6">
        <v>0.439299255609512</v>
      </c>
      <c r="K347" s="6">
        <v>0.33047387003898598</v>
      </c>
    </row>
    <row r="348" spans="1:11" x14ac:dyDescent="0.25">
      <c r="A348" s="3">
        <v>2017</v>
      </c>
      <c r="B348" s="1" t="s">
        <v>50</v>
      </c>
      <c r="C348" t="s">
        <v>27</v>
      </c>
      <c r="D348">
        <v>36</v>
      </c>
      <c r="E348" s="6">
        <v>6.3569998741149902</v>
      </c>
      <c r="F348" s="6">
        <v>1.07062232494354</v>
      </c>
      <c r="G348" s="6">
        <v>1.4021829366684</v>
      </c>
      <c r="H348" s="6">
        <v>0.59502792358398404</v>
      </c>
      <c r="I348" s="6">
        <v>0.47748741507530201</v>
      </c>
      <c r="J348" s="6">
        <v>4.6668741852045101E-2</v>
      </c>
      <c r="K348" s="6">
        <v>0.149014472961426</v>
      </c>
    </row>
    <row r="349" spans="1:11" x14ac:dyDescent="0.25">
      <c r="A349" s="4">
        <v>2017</v>
      </c>
      <c r="B349" s="1" t="s">
        <v>61</v>
      </c>
      <c r="C349" t="s">
        <v>27</v>
      </c>
      <c r="D349">
        <v>29</v>
      </c>
      <c r="E349" s="6">
        <v>6.4539999961853001</v>
      </c>
      <c r="F349" s="6">
        <v>0.87200194597244296</v>
      </c>
      <c r="G349" s="6">
        <v>1.2555851936340301</v>
      </c>
      <c r="H349" s="6">
        <v>0.54023998975753795</v>
      </c>
      <c r="I349" s="6">
        <v>0.53131061792373702</v>
      </c>
      <c r="J349" s="6">
        <v>7.72232785820961E-2</v>
      </c>
      <c r="K349" s="6">
        <v>0.28348839282989502</v>
      </c>
    </row>
    <row r="350" spans="1:11" x14ac:dyDescent="0.25">
      <c r="A350" s="3">
        <v>2017</v>
      </c>
      <c r="B350" s="1" t="s">
        <v>45</v>
      </c>
      <c r="C350" t="s">
        <v>12</v>
      </c>
      <c r="D350">
        <v>31</v>
      </c>
      <c r="E350" s="6">
        <v>6.4419999122619602</v>
      </c>
      <c r="F350" s="6">
        <v>1.4309234619140601</v>
      </c>
      <c r="G350" s="6">
        <v>1.3877768516540501</v>
      </c>
      <c r="H350" s="6">
        <v>0.844465851783752</v>
      </c>
      <c r="I350" s="6">
        <v>0.47022211551666299</v>
      </c>
      <c r="J350" s="6">
        <v>0.17250242829322801</v>
      </c>
      <c r="K350" s="6">
        <v>0.12976230680942499</v>
      </c>
    </row>
    <row r="351" spans="1:11" x14ac:dyDescent="0.25">
      <c r="A351" s="4">
        <v>2017</v>
      </c>
      <c r="B351" s="1" t="s">
        <v>51</v>
      </c>
      <c r="C351" t="s">
        <v>40</v>
      </c>
      <c r="D351">
        <v>32</v>
      </c>
      <c r="E351" s="6">
        <v>6.4239997863769496</v>
      </c>
      <c r="F351" s="6">
        <v>1.12786877155304</v>
      </c>
      <c r="G351" s="6">
        <v>1.42579245567322</v>
      </c>
      <c r="H351" s="6">
        <v>0.647239029407501</v>
      </c>
      <c r="I351" s="6">
        <v>0.58020073175430298</v>
      </c>
      <c r="J351" s="6">
        <v>3.16127352416515E-2</v>
      </c>
      <c r="K351" s="6">
        <v>0.57212311029434204</v>
      </c>
    </row>
    <row r="352" spans="1:11" x14ac:dyDescent="0.25">
      <c r="A352" s="3">
        <v>2017</v>
      </c>
      <c r="B352" s="1" t="s">
        <v>52</v>
      </c>
      <c r="C352" t="s">
        <v>25</v>
      </c>
      <c r="D352">
        <v>37</v>
      </c>
      <c r="E352" s="6">
        <v>6.3439998626709002</v>
      </c>
      <c r="F352" s="6">
        <v>1.53062355518341</v>
      </c>
      <c r="G352" s="6">
        <v>1.28667759895325</v>
      </c>
      <c r="H352" s="6">
        <v>0.59014832973480202</v>
      </c>
      <c r="I352" s="6">
        <v>0.44975057244300798</v>
      </c>
      <c r="J352" s="6">
        <v>0.27343225479125999</v>
      </c>
      <c r="K352" s="6">
        <v>0.14761601388454401</v>
      </c>
    </row>
    <row r="353" spans="1:11" x14ac:dyDescent="0.25">
      <c r="A353" s="4">
        <v>2017</v>
      </c>
      <c r="B353" s="1" t="s">
        <v>53</v>
      </c>
      <c r="C353" t="s">
        <v>12</v>
      </c>
      <c r="D353">
        <v>34</v>
      </c>
      <c r="E353" s="6">
        <v>6.4029998779296902</v>
      </c>
      <c r="F353" s="6">
        <v>1.3843978643417401</v>
      </c>
      <c r="G353" s="6">
        <v>1.5320909023284901</v>
      </c>
      <c r="H353" s="6">
        <v>0.88896059989929199</v>
      </c>
      <c r="I353" s="6">
        <v>0.40878123044967701</v>
      </c>
      <c r="J353" s="6">
        <v>7.0914097130298601E-2</v>
      </c>
      <c r="K353" s="6">
        <v>0.190133571624756</v>
      </c>
    </row>
    <row r="354" spans="1:11" x14ac:dyDescent="0.25">
      <c r="A354" s="3">
        <v>2017</v>
      </c>
      <c r="B354" s="1" t="s">
        <v>59</v>
      </c>
      <c r="C354" t="s">
        <v>27</v>
      </c>
      <c r="D354">
        <v>38</v>
      </c>
      <c r="E354" s="6">
        <v>6.1680002212524396</v>
      </c>
      <c r="F354" s="6">
        <v>1.36135590076447</v>
      </c>
      <c r="G354" s="6">
        <v>1.3802285194396999</v>
      </c>
      <c r="H354" s="6">
        <v>0.51998329162597701</v>
      </c>
      <c r="I354" s="6">
        <v>0.51863074302673295</v>
      </c>
      <c r="J354" s="6">
        <v>8.9648161083459906E-3</v>
      </c>
      <c r="K354" s="6">
        <v>0.325296461582184</v>
      </c>
    </row>
    <row r="355" spans="1:11" x14ac:dyDescent="0.25">
      <c r="A355" s="4">
        <v>2017</v>
      </c>
      <c r="B355" s="1" t="s">
        <v>86</v>
      </c>
      <c r="C355" t="s">
        <v>25</v>
      </c>
      <c r="D355">
        <v>53</v>
      </c>
      <c r="E355" s="6">
        <v>5.8720002174377397</v>
      </c>
      <c r="F355" s="6">
        <v>1.09186446666718</v>
      </c>
      <c r="G355" s="6">
        <v>1.1462174654007</v>
      </c>
      <c r="H355" s="6">
        <v>0.61758464574813798</v>
      </c>
      <c r="I355" s="6">
        <v>0.23333580791950201</v>
      </c>
      <c r="J355" s="6">
        <v>0.14609611034393299</v>
      </c>
      <c r="K355" s="6">
        <v>6.9436646997928606E-2</v>
      </c>
    </row>
    <row r="356" spans="1:11" x14ac:dyDescent="0.25">
      <c r="A356" s="3">
        <v>2017</v>
      </c>
      <c r="B356" s="1" t="s">
        <v>57</v>
      </c>
      <c r="C356" t="s">
        <v>25</v>
      </c>
      <c r="D356">
        <v>39</v>
      </c>
      <c r="E356" s="6">
        <v>6.1050000190734899</v>
      </c>
      <c r="F356" s="6">
        <v>1.63295245170593</v>
      </c>
      <c r="G356" s="6">
        <v>1.25969874858856</v>
      </c>
      <c r="H356" s="6">
        <v>0.63210570812225297</v>
      </c>
      <c r="I356" s="6">
        <v>0.49633759260177601</v>
      </c>
      <c r="J356" s="6">
        <v>0.21515955030918099</v>
      </c>
      <c r="K356" s="6">
        <v>0.22828979790210699</v>
      </c>
    </row>
    <row r="357" spans="1:11" x14ac:dyDescent="0.25">
      <c r="A357" s="4">
        <v>2017</v>
      </c>
      <c r="B357" s="1" t="s">
        <v>63</v>
      </c>
      <c r="C357" t="s">
        <v>48</v>
      </c>
      <c r="D357">
        <v>40</v>
      </c>
      <c r="E357" s="6">
        <v>6.09800004959106</v>
      </c>
      <c r="F357" s="6">
        <v>1.3253935575485201</v>
      </c>
      <c r="G357" s="6">
        <v>1.50505924224854</v>
      </c>
      <c r="H357" s="6">
        <v>0.71273291110992398</v>
      </c>
      <c r="I357" s="6">
        <v>0.29581746459007302</v>
      </c>
      <c r="J357" s="6">
        <v>2.4210851639509201E-2</v>
      </c>
      <c r="K357" s="6">
        <v>0.13654448091983801</v>
      </c>
    </row>
    <row r="358" spans="1:11" x14ac:dyDescent="0.25">
      <c r="A358" s="3">
        <v>2017</v>
      </c>
      <c r="B358" s="1" t="s">
        <v>67</v>
      </c>
      <c r="C358" t="s">
        <v>25</v>
      </c>
      <c r="D358">
        <v>41</v>
      </c>
      <c r="E358" s="6">
        <v>6.0869998931884801</v>
      </c>
      <c r="F358" s="6">
        <v>1.4884122610092201</v>
      </c>
      <c r="G358" s="6">
        <v>1.3231104612350499</v>
      </c>
      <c r="H358" s="6">
        <v>0.65313303470611594</v>
      </c>
      <c r="I358" s="6">
        <v>0.53674691915512096</v>
      </c>
      <c r="J358" s="6">
        <v>0.25704216957092302</v>
      </c>
      <c r="K358" s="6">
        <v>0.172668486833572</v>
      </c>
    </row>
    <row r="359" spans="1:11" x14ac:dyDescent="0.25">
      <c r="A359" s="4">
        <v>2017</v>
      </c>
      <c r="B359" s="1" t="s">
        <v>79</v>
      </c>
      <c r="C359" t="s">
        <v>40</v>
      </c>
      <c r="D359">
        <v>42</v>
      </c>
      <c r="E359" s="6">
        <v>6.0840001106262198</v>
      </c>
      <c r="F359" s="6">
        <v>1.29121541976929</v>
      </c>
      <c r="G359" s="6">
        <v>1.28464603424072</v>
      </c>
      <c r="H359" s="6">
        <v>0.61878442764282204</v>
      </c>
      <c r="I359" s="6">
        <v>0.40226498246192899</v>
      </c>
      <c r="J359" s="6">
        <v>6.5600708127021803E-2</v>
      </c>
      <c r="K359" s="6">
        <v>0.41660892963409402</v>
      </c>
    </row>
    <row r="360" spans="1:11" x14ac:dyDescent="0.25">
      <c r="A360" s="3">
        <v>2017</v>
      </c>
      <c r="B360" s="1" t="s">
        <v>60</v>
      </c>
      <c r="C360" t="s">
        <v>27</v>
      </c>
      <c r="D360">
        <v>45</v>
      </c>
      <c r="E360" s="6">
        <v>6.0029997825622603</v>
      </c>
      <c r="F360" s="6">
        <v>0.909784495830536</v>
      </c>
      <c r="G360" s="6">
        <v>1.1821250915527299</v>
      </c>
      <c r="H360" s="6">
        <v>0.59601855278015103</v>
      </c>
      <c r="I360" s="6">
        <v>0.43245252966880798</v>
      </c>
      <c r="J360" s="6">
        <v>8.9980959892272894E-2</v>
      </c>
      <c r="K360" s="6">
        <v>7.8257985413074493E-2</v>
      </c>
    </row>
    <row r="361" spans="1:11" x14ac:dyDescent="0.25">
      <c r="A361" s="4">
        <v>2017</v>
      </c>
      <c r="B361" s="1" t="s">
        <v>75</v>
      </c>
      <c r="C361" t="s">
        <v>27</v>
      </c>
      <c r="D361">
        <v>43</v>
      </c>
      <c r="E361" s="6">
        <v>6.0710000991821298</v>
      </c>
      <c r="F361" s="6">
        <v>0.737299203872681</v>
      </c>
      <c r="G361" s="6">
        <v>1.28721570968628</v>
      </c>
      <c r="H361" s="6">
        <v>0.65309596061706499</v>
      </c>
      <c r="I361" s="6">
        <v>0.44755184650421098</v>
      </c>
      <c r="J361" s="6">
        <v>0.130687981843948</v>
      </c>
      <c r="K361" s="6">
        <v>0.30167421698570301</v>
      </c>
    </row>
    <row r="362" spans="1:11" x14ac:dyDescent="0.25">
      <c r="A362" s="3">
        <v>2017</v>
      </c>
      <c r="B362" s="1" t="s">
        <v>66</v>
      </c>
      <c r="C362" t="s">
        <v>27</v>
      </c>
      <c r="D362">
        <v>44</v>
      </c>
      <c r="E362" s="6">
        <v>6.0079998970031703</v>
      </c>
      <c r="F362" s="6">
        <v>1.00082039833069</v>
      </c>
      <c r="G362" s="6">
        <v>1.2861688137054399</v>
      </c>
      <c r="H362" s="6">
        <v>0.68563622236251798</v>
      </c>
      <c r="I362" s="6">
        <v>0.45519819855690002</v>
      </c>
      <c r="J362" s="6">
        <v>0.140134647488594</v>
      </c>
      <c r="K362" s="6">
        <v>0.150112465023994</v>
      </c>
    </row>
    <row r="363" spans="1:11" x14ac:dyDescent="0.25">
      <c r="A363" s="4">
        <v>2017</v>
      </c>
      <c r="B363" s="1" t="s">
        <v>62</v>
      </c>
      <c r="C363" t="s">
        <v>48</v>
      </c>
      <c r="D363">
        <v>47</v>
      </c>
      <c r="E363" s="6">
        <v>5.9710001945495597</v>
      </c>
      <c r="F363" s="6">
        <v>0.78644108772277799</v>
      </c>
      <c r="G363" s="6">
        <v>1.5489691495895399</v>
      </c>
      <c r="H363" s="6">
        <v>0.49827262759208701</v>
      </c>
      <c r="I363" s="6">
        <v>0.65824866294860795</v>
      </c>
      <c r="J363" s="6">
        <v>0.24652822315692899</v>
      </c>
      <c r="K363" s="6">
        <v>0.415983647108078</v>
      </c>
    </row>
    <row r="364" spans="1:11" x14ac:dyDescent="0.25">
      <c r="A364" s="3">
        <v>2017</v>
      </c>
      <c r="B364" s="1" t="s">
        <v>78</v>
      </c>
      <c r="C364" t="s">
        <v>48</v>
      </c>
      <c r="D364">
        <v>46</v>
      </c>
      <c r="E364" s="6">
        <v>5.97300004959106</v>
      </c>
      <c r="F364" s="6">
        <v>1.29178786277771</v>
      </c>
      <c r="G364" s="6">
        <v>1.44571197032928</v>
      </c>
      <c r="H364" s="6">
        <v>0.69947534799575795</v>
      </c>
      <c r="I364" s="6">
        <v>0.52034211158752397</v>
      </c>
      <c r="J364" s="6">
        <v>5.9307806193828597E-2</v>
      </c>
      <c r="K364" s="6">
        <v>0.158465966582298</v>
      </c>
    </row>
    <row r="365" spans="1:11" x14ac:dyDescent="0.25">
      <c r="A365" s="4">
        <v>2017</v>
      </c>
      <c r="B365" s="1" t="s">
        <v>64</v>
      </c>
      <c r="C365" t="s">
        <v>56</v>
      </c>
      <c r="D365">
        <v>51</v>
      </c>
      <c r="E365" s="6">
        <v>5.9200000762939498</v>
      </c>
      <c r="F365" s="6">
        <v>1.41691517829895</v>
      </c>
      <c r="G365" s="6">
        <v>1.4363378286361701</v>
      </c>
      <c r="H365" s="6">
        <v>0.91347587108612105</v>
      </c>
      <c r="I365" s="6">
        <v>0.50562554597854603</v>
      </c>
      <c r="J365" s="6">
        <v>0.163760736584663</v>
      </c>
      <c r="K365" s="6">
        <v>0.12057276815176</v>
      </c>
    </row>
    <row r="366" spans="1:11" x14ac:dyDescent="0.25">
      <c r="A366" s="3">
        <v>2017</v>
      </c>
      <c r="B366" s="1" t="s">
        <v>65</v>
      </c>
      <c r="C366" t="s">
        <v>56</v>
      </c>
      <c r="D366">
        <v>55</v>
      </c>
      <c r="E366" s="6">
        <v>5.8379998207092303</v>
      </c>
      <c r="F366" s="6">
        <v>1.40167844295502</v>
      </c>
      <c r="G366" s="6">
        <v>1.12827444076538</v>
      </c>
      <c r="H366" s="6">
        <v>0.90021407604217496</v>
      </c>
      <c r="I366" s="6">
        <v>0.25792166590690602</v>
      </c>
      <c r="J366" s="6">
        <v>6.3282668590545696E-2</v>
      </c>
      <c r="K366" s="6">
        <v>0.20667436718940699</v>
      </c>
    </row>
    <row r="367" spans="1:11" x14ac:dyDescent="0.25">
      <c r="A367" s="4">
        <v>2017</v>
      </c>
      <c r="B367" s="1" t="s">
        <v>68</v>
      </c>
      <c r="C367" t="s">
        <v>12</v>
      </c>
      <c r="D367">
        <v>48</v>
      </c>
      <c r="E367" s="6">
        <v>5.9640002250671396</v>
      </c>
      <c r="F367" s="6">
        <v>1.3950666189193699</v>
      </c>
      <c r="G367" s="6">
        <v>1.44492328166962</v>
      </c>
      <c r="H367" s="6">
        <v>0.85314434766769398</v>
      </c>
      <c r="I367" s="6">
        <v>0.25645071268081698</v>
      </c>
      <c r="J367" s="6">
        <v>2.8028091415762901E-2</v>
      </c>
      <c r="K367" s="6">
        <v>0.17278964817524001</v>
      </c>
    </row>
    <row r="368" spans="1:11" x14ac:dyDescent="0.25">
      <c r="A368" s="3">
        <v>2017</v>
      </c>
      <c r="B368" s="1" t="s">
        <v>82</v>
      </c>
      <c r="C368" t="s">
        <v>48</v>
      </c>
      <c r="D368">
        <v>49</v>
      </c>
      <c r="E368" s="6">
        <v>5.9629998207092303</v>
      </c>
      <c r="F368" s="6">
        <v>1.28177809715271</v>
      </c>
      <c r="G368" s="6">
        <v>1.46928238868713</v>
      </c>
      <c r="H368" s="6">
        <v>0.547349333763123</v>
      </c>
      <c r="I368" s="6">
        <v>0.37378311157226601</v>
      </c>
      <c r="J368" s="6">
        <v>3.2962881028652198E-2</v>
      </c>
      <c r="K368" s="6">
        <v>5.2263822406530401E-2</v>
      </c>
    </row>
    <row r="369" spans="1:11" x14ac:dyDescent="0.25">
      <c r="A369" s="4">
        <v>2017</v>
      </c>
      <c r="B369" s="1" t="s">
        <v>69</v>
      </c>
      <c r="C369" t="s">
        <v>27</v>
      </c>
      <c r="D369">
        <v>58</v>
      </c>
      <c r="E369" s="6">
        <v>5.8229999542236301</v>
      </c>
      <c r="F369" s="6">
        <v>0.83375656604766801</v>
      </c>
      <c r="G369" s="6">
        <v>1.2276190519332899</v>
      </c>
      <c r="H369" s="6">
        <v>0.47363024950027499</v>
      </c>
      <c r="I369" s="6">
        <v>0.55873292684555098</v>
      </c>
      <c r="J369" s="6">
        <v>6.0477726161479901E-2</v>
      </c>
      <c r="K369" s="6">
        <v>0.22556072473526001</v>
      </c>
    </row>
    <row r="370" spans="1:11" x14ac:dyDescent="0.25">
      <c r="A370" s="3">
        <v>2017</v>
      </c>
      <c r="B370" s="1" t="s">
        <v>180</v>
      </c>
      <c r="C370" t="s">
        <v>27</v>
      </c>
      <c r="D370">
        <v>50</v>
      </c>
      <c r="E370" s="6">
        <v>5.9559998512268102</v>
      </c>
      <c r="F370" s="6">
        <v>0.90797531604766801</v>
      </c>
      <c r="G370" s="6">
        <v>1.0814177989959699</v>
      </c>
      <c r="H370" s="6">
        <v>0.45019176602363598</v>
      </c>
      <c r="I370" s="6">
        <v>0.54750937223434404</v>
      </c>
      <c r="J370" s="6">
        <v>9.6581071615219102E-2</v>
      </c>
      <c r="K370" s="6">
        <v>0.24001564085483601</v>
      </c>
    </row>
    <row r="371" spans="1:11" x14ac:dyDescent="0.25">
      <c r="A371" s="4">
        <v>2017</v>
      </c>
      <c r="B371" s="1" t="s">
        <v>74</v>
      </c>
      <c r="C371" t="s">
        <v>48</v>
      </c>
      <c r="D371">
        <v>52</v>
      </c>
      <c r="E371" s="6">
        <v>5.90199995040894</v>
      </c>
      <c r="F371" s="6">
        <v>1.3145823478698699</v>
      </c>
      <c r="G371" s="6">
        <v>1.47351610660553</v>
      </c>
      <c r="H371" s="6">
        <v>0.62894994020462003</v>
      </c>
      <c r="I371" s="6">
        <v>0.23423178493976601</v>
      </c>
      <c r="J371" s="6">
        <v>1.18656428530812E-2</v>
      </c>
      <c r="K371" s="6">
        <v>1.0164656676352E-2</v>
      </c>
    </row>
    <row r="372" spans="1:11" x14ac:dyDescent="0.25">
      <c r="A372" s="3">
        <v>2017</v>
      </c>
      <c r="B372" s="1" t="s">
        <v>70</v>
      </c>
      <c r="C372" t="s">
        <v>48</v>
      </c>
      <c r="D372">
        <v>56</v>
      </c>
      <c r="E372" s="6">
        <v>5.8379998207092303</v>
      </c>
      <c r="F372" s="6">
        <v>0.728870630264282</v>
      </c>
      <c r="G372" s="6">
        <v>1.25182557106018</v>
      </c>
      <c r="H372" s="6">
        <v>0.58946520090103105</v>
      </c>
      <c r="I372" s="6">
        <v>0.24072904884815199</v>
      </c>
      <c r="J372" s="6">
        <v>1.00912861526012E-2</v>
      </c>
      <c r="K372" s="6">
        <v>0.208779126405716</v>
      </c>
    </row>
    <row r="373" spans="1:11" x14ac:dyDescent="0.25">
      <c r="A373" s="4">
        <v>2017</v>
      </c>
      <c r="B373" s="1" t="s">
        <v>72</v>
      </c>
      <c r="C373" t="s">
        <v>48</v>
      </c>
      <c r="D373">
        <v>60</v>
      </c>
      <c r="E373" s="6">
        <v>5.8189997673034703</v>
      </c>
      <c r="F373" s="6">
        <v>1.28455626964569</v>
      </c>
      <c r="G373" s="6">
        <v>1.3843690156936601</v>
      </c>
      <c r="H373" s="6">
        <v>0.60604155063629195</v>
      </c>
      <c r="I373" s="6">
        <v>0.437454283237457</v>
      </c>
      <c r="J373" s="6">
        <v>0.119282886385918</v>
      </c>
      <c r="K373" s="6">
        <v>0.20196442306041701</v>
      </c>
    </row>
    <row r="374" spans="1:11" x14ac:dyDescent="0.25">
      <c r="A374" s="3">
        <v>2017</v>
      </c>
      <c r="B374" s="1" t="s">
        <v>71</v>
      </c>
      <c r="C374" t="s">
        <v>27</v>
      </c>
      <c r="D374">
        <v>70</v>
      </c>
      <c r="E374" s="6">
        <v>5.4930000305175799</v>
      </c>
      <c r="F374" s="6">
        <v>0.93253731727600098</v>
      </c>
      <c r="G374" s="6">
        <v>1.50728487968445</v>
      </c>
      <c r="H374" s="6">
        <v>0.57925069332122803</v>
      </c>
      <c r="I374" s="6">
        <v>0.47350779175758401</v>
      </c>
      <c r="J374" s="6">
        <v>9.1065913438796997E-2</v>
      </c>
      <c r="K374" s="6">
        <v>0.22415065765380901</v>
      </c>
    </row>
    <row r="375" spans="1:11" x14ac:dyDescent="0.25">
      <c r="A375" s="4">
        <v>2017</v>
      </c>
      <c r="B375" s="1" t="s">
        <v>109</v>
      </c>
      <c r="C375" t="s">
        <v>48</v>
      </c>
      <c r="D375">
        <v>54</v>
      </c>
      <c r="E375" s="6">
        <v>5.8499999046325701</v>
      </c>
      <c r="F375" s="6">
        <v>1.26074862480164</v>
      </c>
      <c r="G375" s="6">
        <v>1.4047149419784499</v>
      </c>
      <c r="H375" s="6">
        <v>0.63856697082519498</v>
      </c>
      <c r="I375" s="6">
        <v>0.32570791244506803</v>
      </c>
      <c r="J375" s="6">
        <v>7.3842726647853907E-2</v>
      </c>
      <c r="K375" s="6">
        <v>0.153074786067009</v>
      </c>
    </row>
    <row r="376" spans="1:11" x14ac:dyDescent="0.25">
      <c r="A376" s="3">
        <v>2017</v>
      </c>
      <c r="B376" s="1" t="s">
        <v>73</v>
      </c>
      <c r="C376" t="s">
        <v>48</v>
      </c>
      <c r="D376">
        <v>62</v>
      </c>
      <c r="E376" s="6">
        <v>5.7579998970031703</v>
      </c>
      <c r="F376" s="6">
        <v>1.3412059545517001</v>
      </c>
      <c r="G376" s="6">
        <v>1.4525188207626301</v>
      </c>
      <c r="H376" s="6">
        <v>0.79082822799682595</v>
      </c>
      <c r="I376" s="6">
        <v>0.57257580757141102</v>
      </c>
      <c r="J376" s="6">
        <v>4.5128978788852699E-2</v>
      </c>
      <c r="K376" s="6">
        <v>0.24264909327030201</v>
      </c>
    </row>
    <row r="377" spans="1:11" x14ac:dyDescent="0.25">
      <c r="A377" s="4">
        <v>2017</v>
      </c>
      <c r="B377" s="1" t="s">
        <v>106</v>
      </c>
      <c r="C377" t="s">
        <v>48</v>
      </c>
      <c r="D377">
        <v>57</v>
      </c>
      <c r="E377" s="6">
        <v>5.8249998092651403</v>
      </c>
      <c r="F377" s="6">
        <v>1.21768391132355</v>
      </c>
      <c r="G377" s="6">
        <v>1.15009129047394</v>
      </c>
      <c r="H377" s="6">
        <v>0.68515831232070901</v>
      </c>
      <c r="I377" s="6">
        <v>0.45700374245643599</v>
      </c>
      <c r="J377" s="6">
        <v>4.3879006989300303E-3</v>
      </c>
      <c r="K377" s="6">
        <v>0.133519917726517</v>
      </c>
    </row>
    <row r="378" spans="1:11" x14ac:dyDescent="0.25">
      <c r="A378" s="3">
        <v>2017</v>
      </c>
      <c r="B378" s="1" t="s">
        <v>76</v>
      </c>
      <c r="C378" t="s">
        <v>27</v>
      </c>
      <c r="D378">
        <v>63</v>
      </c>
      <c r="E378" s="6">
        <v>5.7150001525878897</v>
      </c>
      <c r="F378" s="6">
        <v>1.0352252721786499</v>
      </c>
      <c r="G378" s="6">
        <v>1.2187703847885101</v>
      </c>
      <c r="H378" s="6">
        <v>0.63016611337661699</v>
      </c>
      <c r="I378" s="6">
        <v>0.45000287890434298</v>
      </c>
      <c r="J378" s="6">
        <v>4.7049086540937403E-2</v>
      </c>
      <c r="K378" s="6">
        <v>0.12681971490383101</v>
      </c>
    </row>
    <row r="379" spans="1:11" x14ac:dyDescent="0.25">
      <c r="A379" s="4">
        <v>2017</v>
      </c>
      <c r="B379" s="1" t="s">
        <v>77</v>
      </c>
      <c r="C379" t="s">
        <v>48</v>
      </c>
      <c r="D379">
        <v>67</v>
      </c>
      <c r="E379" s="6">
        <v>5.5689997673034703</v>
      </c>
      <c r="F379" s="6">
        <v>1.1565575599670399</v>
      </c>
      <c r="G379" s="6">
        <v>1.44494521617889</v>
      </c>
      <c r="H379" s="6">
        <v>0.63771426677703902</v>
      </c>
      <c r="I379" s="6">
        <v>0.29540026187896701</v>
      </c>
      <c r="J379" s="6">
        <v>0.156313821673393</v>
      </c>
      <c r="K379" s="6">
        <v>0.15513750910759</v>
      </c>
    </row>
    <row r="380" spans="1:11" x14ac:dyDescent="0.25">
      <c r="A380" s="3">
        <v>2017</v>
      </c>
      <c r="B380" s="1" t="s">
        <v>88</v>
      </c>
      <c r="C380" t="s">
        <v>48</v>
      </c>
      <c r="D380">
        <v>59</v>
      </c>
      <c r="E380" s="6">
        <v>5.82200002670288</v>
      </c>
      <c r="F380" s="6">
        <v>1.13077676296234</v>
      </c>
      <c r="G380" s="6">
        <v>1.4931491613388099</v>
      </c>
      <c r="H380" s="6">
        <v>0.437726080417633</v>
      </c>
      <c r="I380" s="6">
        <v>0.41827192902565002</v>
      </c>
      <c r="J380" s="6">
        <v>0.259270340204239</v>
      </c>
      <c r="K380" s="6">
        <v>0.24992498755455</v>
      </c>
    </row>
    <row r="381" spans="1:11" x14ac:dyDescent="0.25">
      <c r="A381" s="4">
        <v>2017</v>
      </c>
      <c r="B381" s="1" t="s">
        <v>84</v>
      </c>
      <c r="C381" t="s">
        <v>12</v>
      </c>
      <c r="D381">
        <v>61</v>
      </c>
      <c r="E381" s="6">
        <v>5.8099999427795401</v>
      </c>
      <c r="F381" s="6">
        <v>1.3469113111496001</v>
      </c>
      <c r="G381" s="6">
        <v>1.1863033771514899</v>
      </c>
      <c r="H381" s="6">
        <v>0.83464723825454701</v>
      </c>
      <c r="I381" s="6">
        <v>0.47120362520217901</v>
      </c>
      <c r="J381" s="6">
        <v>0.15535335242748299</v>
      </c>
      <c r="K381" s="6">
        <v>0.266845703125</v>
      </c>
    </row>
    <row r="382" spans="1:11" x14ac:dyDescent="0.25">
      <c r="A382" s="3">
        <v>2017</v>
      </c>
      <c r="B382" s="1" t="s">
        <v>80</v>
      </c>
      <c r="C382" t="s">
        <v>48</v>
      </c>
      <c r="D382">
        <v>77</v>
      </c>
      <c r="E382" s="6">
        <v>5.2930002212524396</v>
      </c>
      <c r="F382" s="6">
        <v>1.22255623340607</v>
      </c>
      <c r="G382" s="6">
        <v>0.96798300743103005</v>
      </c>
      <c r="H382" s="6">
        <v>0.701288521289825</v>
      </c>
      <c r="I382" s="6">
        <v>0.25577229261398299</v>
      </c>
      <c r="J382" s="6">
        <v>4.3103110045194598E-2</v>
      </c>
      <c r="K382" s="6">
        <v>0.24800297617912301</v>
      </c>
    </row>
    <row r="383" spans="1:11" x14ac:dyDescent="0.25">
      <c r="A383" s="4">
        <v>2017</v>
      </c>
      <c r="B383" s="1" t="s">
        <v>81</v>
      </c>
      <c r="C383" t="s">
        <v>25</v>
      </c>
      <c r="D383">
        <v>68</v>
      </c>
      <c r="E383" s="6">
        <v>5.5250000953674299</v>
      </c>
      <c r="F383" s="6">
        <v>1.1018030643463099</v>
      </c>
      <c r="G383" s="6">
        <v>1.3575643301010101</v>
      </c>
      <c r="H383" s="6">
        <v>0.52016901969909701</v>
      </c>
      <c r="I383" s="6">
        <v>0.46573323011398299</v>
      </c>
      <c r="J383" s="6">
        <v>9.2610210180282607E-2</v>
      </c>
      <c r="K383" s="6">
        <v>0.15207366645336201</v>
      </c>
    </row>
    <row r="384" spans="1:11" x14ac:dyDescent="0.25">
      <c r="A384" s="3">
        <v>2017</v>
      </c>
      <c r="B384" s="1" t="s">
        <v>89</v>
      </c>
      <c r="C384" t="s">
        <v>90</v>
      </c>
      <c r="D384">
        <v>64</v>
      </c>
      <c r="E384" s="6">
        <v>5.6290001869201696</v>
      </c>
      <c r="F384" s="6">
        <v>1.1893955469131501</v>
      </c>
      <c r="G384" s="6">
        <v>1.20956099033356</v>
      </c>
      <c r="H384" s="6">
        <v>0.63800746202468905</v>
      </c>
      <c r="I384" s="6">
        <v>0.49124732613563499</v>
      </c>
      <c r="J384" s="6">
        <v>4.2181555181741701E-2</v>
      </c>
      <c r="K384" s="6">
        <v>0.36093375086784402</v>
      </c>
    </row>
    <row r="385" spans="1:11" x14ac:dyDescent="0.25">
      <c r="A385" s="4">
        <v>2017</v>
      </c>
      <c r="B385" s="1" t="s">
        <v>85</v>
      </c>
      <c r="C385" t="s">
        <v>12</v>
      </c>
      <c r="D385">
        <v>65</v>
      </c>
      <c r="E385" s="6">
        <v>5.6209998130798304</v>
      </c>
      <c r="F385" s="6">
        <v>1.3559380769729601</v>
      </c>
      <c r="G385" s="6">
        <v>1.13136327266693</v>
      </c>
      <c r="H385" s="6">
        <v>0.84471470117569003</v>
      </c>
      <c r="I385" s="6">
        <v>0.35511153936386097</v>
      </c>
      <c r="J385" s="6">
        <v>4.1237976402044303E-2</v>
      </c>
      <c r="K385" s="6">
        <v>0.27125430107116699</v>
      </c>
    </row>
    <row r="386" spans="1:11" x14ac:dyDescent="0.25">
      <c r="A386" s="3">
        <v>2017</v>
      </c>
      <c r="B386" s="1" t="s">
        <v>83</v>
      </c>
      <c r="C386" t="s">
        <v>27</v>
      </c>
      <c r="D386">
        <v>76</v>
      </c>
      <c r="E386" s="6">
        <v>5.3109998703002903</v>
      </c>
      <c r="F386" s="6">
        <v>0.92557930946350098</v>
      </c>
      <c r="G386" s="6">
        <v>1.3682180643081701</v>
      </c>
      <c r="H386" s="6">
        <v>0.64102238416671797</v>
      </c>
      <c r="I386" s="6">
        <v>0.47430723905563399</v>
      </c>
      <c r="J386" s="6">
        <v>5.5267781019210802E-2</v>
      </c>
      <c r="K386" s="6">
        <v>0.23381833732128099</v>
      </c>
    </row>
    <row r="387" spans="1:11" x14ac:dyDescent="0.25">
      <c r="A387" s="4">
        <v>2017</v>
      </c>
      <c r="B387" s="1" t="s">
        <v>92</v>
      </c>
      <c r="C387" t="s">
        <v>48</v>
      </c>
      <c r="D387">
        <v>66</v>
      </c>
      <c r="E387" s="6">
        <v>5.6110000610351598</v>
      </c>
      <c r="F387" s="6">
        <v>1.32087934017181</v>
      </c>
      <c r="G387" s="6">
        <v>1.4766710996627801</v>
      </c>
      <c r="H387" s="6">
        <v>0.695168316364288</v>
      </c>
      <c r="I387" s="6">
        <v>0.479131430387497</v>
      </c>
      <c r="J387" s="6">
        <v>0.183248922228813</v>
      </c>
      <c r="K387" s="6">
        <v>9.8890811204910306E-2</v>
      </c>
    </row>
    <row r="388" spans="1:11" x14ac:dyDescent="0.25">
      <c r="A388" s="3">
        <v>2017</v>
      </c>
      <c r="B388" s="1" t="s">
        <v>95</v>
      </c>
      <c r="C388" t="s">
        <v>25</v>
      </c>
      <c r="D388">
        <v>69</v>
      </c>
      <c r="E388" s="6">
        <v>5.5</v>
      </c>
      <c r="F388" s="6">
        <v>1.19827437400818</v>
      </c>
      <c r="G388" s="6">
        <v>1.3377531766891499</v>
      </c>
      <c r="H388" s="6">
        <v>0.63760560750961304</v>
      </c>
      <c r="I388" s="6">
        <v>0.30074059963226302</v>
      </c>
      <c r="J388" s="6">
        <v>9.9671579897403703E-2</v>
      </c>
      <c r="K388" s="6">
        <v>4.6693041920661899E-2</v>
      </c>
    </row>
    <row r="389" spans="1:11" x14ac:dyDescent="0.25">
      <c r="A389" s="4">
        <v>2017</v>
      </c>
      <c r="B389" s="1" t="s">
        <v>87</v>
      </c>
      <c r="C389" t="s">
        <v>48</v>
      </c>
      <c r="D389">
        <v>78</v>
      </c>
      <c r="E389" s="6">
        <v>5.2789998054504403</v>
      </c>
      <c r="F389" s="6">
        <v>0.95148438215255704</v>
      </c>
      <c r="G389" s="6">
        <v>1.1378535032272299</v>
      </c>
      <c r="H389" s="6">
        <v>0.54145205020904497</v>
      </c>
      <c r="I389" s="6">
        <v>0.26028794050216703</v>
      </c>
      <c r="J389" s="6">
        <v>5.7471618056297302E-2</v>
      </c>
      <c r="K389" s="6">
        <v>0.31993144750595098</v>
      </c>
    </row>
    <row r="390" spans="1:11" x14ac:dyDescent="0.25">
      <c r="A390" s="3">
        <v>2017</v>
      </c>
      <c r="B390" s="1" t="s">
        <v>110</v>
      </c>
      <c r="C390" t="s">
        <v>40</v>
      </c>
      <c r="D390">
        <v>72</v>
      </c>
      <c r="E390" s="6">
        <v>5.4299998283386204</v>
      </c>
      <c r="F390" s="6">
        <v>0.85769921541214</v>
      </c>
      <c r="G390" s="6">
        <v>1.25391757488251</v>
      </c>
      <c r="H390" s="6">
        <v>0.46800905466079701</v>
      </c>
      <c r="I390" s="6">
        <v>0.58521467447280895</v>
      </c>
      <c r="J390" s="6">
        <v>9.9331893026828794E-2</v>
      </c>
      <c r="K390" s="6">
        <v>0.193513423204422</v>
      </c>
    </row>
    <row r="391" spans="1:11" x14ac:dyDescent="0.25">
      <c r="A391" s="4">
        <v>2017</v>
      </c>
      <c r="B391" s="1" t="s">
        <v>107</v>
      </c>
      <c r="C391" t="s">
        <v>48</v>
      </c>
      <c r="D391">
        <v>73</v>
      </c>
      <c r="E391" s="6">
        <v>5.3949999809265101</v>
      </c>
      <c r="F391" s="6">
        <v>1.0693175792694101</v>
      </c>
      <c r="G391" s="6">
        <v>1.25818979740143</v>
      </c>
      <c r="H391" s="6">
        <v>0.65078467130661</v>
      </c>
      <c r="I391" s="6">
        <v>0.20871552824974099</v>
      </c>
      <c r="J391" s="6">
        <v>4.0903780609369299E-2</v>
      </c>
      <c r="K391" s="6">
        <v>0.22012588381767301</v>
      </c>
    </row>
    <row r="392" spans="1:11" x14ac:dyDescent="0.25">
      <c r="A392" s="3">
        <v>2017</v>
      </c>
      <c r="B392" s="1" t="s">
        <v>102</v>
      </c>
      <c r="C392" t="s">
        <v>25</v>
      </c>
      <c r="D392">
        <v>74</v>
      </c>
      <c r="E392" s="6">
        <v>5.3359999656677202</v>
      </c>
      <c r="F392" s="6">
        <v>0.99101239442825295</v>
      </c>
      <c r="G392" s="6">
        <v>1.2390888929367101</v>
      </c>
      <c r="H392" s="6">
        <v>0.60459005832672097</v>
      </c>
      <c r="I392" s="6">
        <v>0.41842114925384499</v>
      </c>
      <c r="J392" s="6">
        <v>0.11980327218771</v>
      </c>
      <c r="K392" s="6">
        <v>0.172170460224152</v>
      </c>
    </row>
    <row r="393" spans="1:11" x14ac:dyDescent="0.25">
      <c r="A393" s="4">
        <v>2017</v>
      </c>
      <c r="B393" s="1" t="s">
        <v>93</v>
      </c>
      <c r="C393" t="s">
        <v>40</v>
      </c>
      <c r="D393">
        <v>81</v>
      </c>
      <c r="E393" s="6">
        <v>5.2620000839233398</v>
      </c>
      <c r="F393" s="6">
        <v>0.99553859233856201</v>
      </c>
      <c r="G393" s="6">
        <v>1.2744446992874101</v>
      </c>
      <c r="H393" s="6">
        <v>0.492345720529556</v>
      </c>
      <c r="I393" s="6">
        <v>0.44332346320152299</v>
      </c>
      <c r="J393" s="6">
        <v>1.5317135490477101E-2</v>
      </c>
      <c r="K393" s="6">
        <v>0.61170458793640103</v>
      </c>
    </row>
    <row r="394" spans="1:11" x14ac:dyDescent="0.25">
      <c r="A394" s="3">
        <v>2017</v>
      </c>
      <c r="B394" s="1" t="s">
        <v>181</v>
      </c>
      <c r="C394" t="s">
        <v>90</v>
      </c>
      <c r="D394">
        <v>93</v>
      </c>
      <c r="E394" s="6">
        <v>5.15100002288818</v>
      </c>
      <c r="F394" s="6">
        <v>2.2643184289336201E-2</v>
      </c>
      <c r="G394" s="6">
        <v>0.72115135192871105</v>
      </c>
      <c r="H394" s="6">
        <v>0.113989137113094</v>
      </c>
      <c r="I394" s="6">
        <v>0.60212695598602295</v>
      </c>
      <c r="J394" s="6">
        <v>0.28241032361984297</v>
      </c>
      <c r="K394" s="6">
        <v>0.29163131117820701</v>
      </c>
    </row>
    <row r="395" spans="1:11" x14ac:dyDescent="0.25">
      <c r="A395" s="4">
        <v>2017</v>
      </c>
      <c r="B395" s="1" t="s">
        <v>124</v>
      </c>
      <c r="C395" t="s">
        <v>48</v>
      </c>
      <c r="D395">
        <v>75</v>
      </c>
      <c r="E395" s="6">
        <v>5.3239998817443803</v>
      </c>
      <c r="F395" s="6">
        <v>1.2860119342803999</v>
      </c>
      <c r="G395" s="6">
        <v>1.34313309192657</v>
      </c>
      <c r="H395" s="6">
        <v>0.687763452529907</v>
      </c>
      <c r="I395" s="6">
        <v>0.17586351931095101</v>
      </c>
      <c r="J395" s="6">
        <v>3.66369374096394E-2</v>
      </c>
      <c r="K395" s="6">
        <v>7.84016624093056E-2</v>
      </c>
    </row>
    <row r="396" spans="1:11" x14ac:dyDescent="0.25">
      <c r="A396" s="3">
        <v>2017</v>
      </c>
      <c r="B396" s="1" t="s">
        <v>94</v>
      </c>
      <c r="C396" t="s">
        <v>40</v>
      </c>
      <c r="D396">
        <v>94</v>
      </c>
      <c r="E396" s="6">
        <v>5.0739998817443803</v>
      </c>
      <c r="F396" s="6">
        <v>0.78854757547378496</v>
      </c>
      <c r="G396" s="6">
        <v>1.2774913311004601</v>
      </c>
      <c r="H396" s="6">
        <v>0.652168989181519</v>
      </c>
      <c r="I396" s="6">
        <v>0.57105559110641502</v>
      </c>
      <c r="J396" s="6">
        <v>8.7633237242698697E-2</v>
      </c>
      <c r="K396" s="6">
        <v>0.234968051314354</v>
      </c>
    </row>
    <row r="397" spans="1:11" x14ac:dyDescent="0.25">
      <c r="A397" s="4">
        <v>2017</v>
      </c>
      <c r="B397" s="1" t="s">
        <v>96</v>
      </c>
      <c r="C397" t="s">
        <v>48</v>
      </c>
      <c r="D397">
        <v>98</v>
      </c>
      <c r="E397" s="6">
        <v>5.0040001869201696</v>
      </c>
      <c r="F397" s="6">
        <v>0.59622007608413696</v>
      </c>
      <c r="G397" s="6">
        <v>1.3942385911941499</v>
      </c>
      <c r="H397" s="6">
        <v>0.55345779657363903</v>
      </c>
      <c r="I397" s="6">
        <v>0.45494338870048501</v>
      </c>
      <c r="J397" s="6">
        <v>3.9439179003238699E-2</v>
      </c>
      <c r="K397" s="6">
        <v>0.42858037352562001</v>
      </c>
    </row>
    <row r="398" spans="1:11" x14ac:dyDescent="0.25">
      <c r="A398" s="3">
        <v>2017</v>
      </c>
      <c r="B398" s="1" t="s">
        <v>97</v>
      </c>
      <c r="C398" t="s">
        <v>90</v>
      </c>
      <c r="D398">
        <v>95</v>
      </c>
      <c r="E398" s="6">
        <v>5.0739998817443803</v>
      </c>
      <c r="F398" s="6">
        <v>0.78375625610351596</v>
      </c>
      <c r="G398" s="6">
        <v>1.21577048301697</v>
      </c>
      <c r="H398" s="6">
        <v>5.6915730237960802E-2</v>
      </c>
      <c r="I398" s="6">
        <v>0.39495256543159502</v>
      </c>
      <c r="J398" s="6">
        <v>2.61215660721064E-2</v>
      </c>
      <c r="K398" s="6">
        <v>0.23094719648361201</v>
      </c>
    </row>
    <row r="399" spans="1:11" x14ac:dyDescent="0.25">
      <c r="A399" s="4">
        <v>2017</v>
      </c>
      <c r="B399" s="1" t="s">
        <v>104</v>
      </c>
      <c r="C399" t="s">
        <v>56</v>
      </c>
      <c r="D399">
        <v>79</v>
      </c>
      <c r="E399" s="6">
        <v>5.2729997634887704</v>
      </c>
      <c r="F399" s="6">
        <v>1.08116579055786</v>
      </c>
      <c r="G399" s="6">
        <v>1.1608374118804901</v>
      </c>
      <c r="H399" s="6">
        <v>0.74141550064086903</v>
      </c>
      <c r="I399" s="6">
        <v>0.47278770804405201</v>
      </c>
      <c r="J399" s="6">
        <v>2.2794274613261199E-2</v>
      </c>
      <c r="K399" s="6">
        <v>2.8806841000914601E-2</v>
      </c>
    </row>
    <row r="400" spans="1:11" x14ac:dyDescent="0.25">
      <c r="A400" s="3">
        <v>2017</v>
      </c>
      <c r="B400" s="1" t="s">
        <v>100</v>
      </c>
      <c r="C400" t="s">
        <v>48</v>
      </c>
      <c r="D400">
        <v>85</v>
      </c>
      <c r="E400" s="6">
        <v>5.2340002059936497</v>
      </c>
      <c r="F400" s="6">
        <v>1.1536017656326301</v>
      </c>
      <c r="G400" s="6">
        <v>1.15240025520325</v>
      </c>
      <c r="H400" s="6">
        <v>0.54077577590942405</v>
      </c>
      <c r="I400" s="6">
        <v>0.398155838251114</v>
      </c>
      <c r="J400" s="6">
        <v>0.18098750710487399</v>
      </c>
      <c r="K400" s="6">
        <v>4.5269340276718098E-2</v>
      </c>
    </row>
    <row r="401" spans="1:11" x14ac:dyDescent="0.25">
      <c r="A401" s="4">
        <v>2017</v>
      </c>
      <c r="B401" s="1" t="s">
        <v>98</v>
      </c>
      <c r="C401" t="s">
        <v>99</v>
      </c>
      <c r="D401">
        <v>97</v>
      </c>
      <c r="E401" s="6">
        <v>5.0110001564025897</v>
      </c>
      <c r="F401" s="6">
        <v>0.88541638851165805</v>
      </c>
      <c r="G401" s="6">
        <v>1.34012651443481</v>
      </c>
      <c r="H401" s="6">
        <v>0.49587929248809798</v>
      </c>
      <c r="I401" s="6">
        <v>0.50153768062591597</v>
      </c>
      <c r="J401" s="6">
        <v>0.17338038980960799</v>
      </c>
      <c r="K401" s="6">
        <v>0.474054545164108</v>
      </c>
    </row>
    <row r="402" spans="1:11" x14ac:dyDescent="0.25">
      <c r="A402" s="3">
        <v>2017</v>
      </c>
      <c r="B402" s="1" t="s">
        <v>101</v>
      </c>
      <c r="C402" t="s">
        <v>99</v>
      </c>
      <c r="D402">
        <v>80</v>
      </c>
      <c r="E402" s="6">
        <v>5.2690000534057599</v>
      </c>
      <c r="F402" s="6">
        <v>0.72688353061676003</v>
      </c>
      <c r="G402" s="6">
        <v>0.672690689563751</v>
      </c>
      <c r="H402" s="6">
        <v>0.40204778313636802</v>
      </c>
      <c r="I402" s="6">
        <v>0.23521526157855999</v>
      </c>
      <c r="J402" s="6">
        <v>0.124348066747189</v>
      </c>
      <c r="K402" s="6">
        <v>0.31544601917266801</v>
      </c>
    </row>
    <row r="403" spans="1:11" x14ac:dyDescent="0.25">
      <c r="A403" s="4">
        <v>2017</v>
      </c>
      <c r="B403" s="1" t="s">
        <v>103</v>
      </c>
      <c r="C403" t="s">
        <v>48</v>
      </c>
      <c r="D403">
        <v>83</v>
      </c>
      <c r="E403" s="6">
        <v>5.23699998855591</v>
      </c>
      <c r="F403" s="6">
        <v>1.1211290359497099</v>
      </c>
      <c r="G403" s="6">
        <v>1.23837649822235</v>
      </c>
      <c r="H403" s="6">
        <v>0.66746467351913497</v>
      </c>
      <c r="I403" s="6">
        <v>0.19498905539512601</v>
      </c>
      <c r="J403" s="6">
        <v>8.8174194097518893E-2</v>
      </c>
      <c r="K403" s="6">
        <v>0.19791102409362801</v>
      </c>
    </row>
    <row r="404" spans="1:11" x14ac:dyDescent="0.25">
      <c r="A404" s="3">
        <v>2017</v>
      </c>
      <c r="B404" s="1" t="s">
        <v>112</v>
      </c>
      <c r="C404" t="s">
        <v>25</v>
      </c>
      <c r="D404">
        <v>84</v>
      </c>
      <c r="E404" s="6">
        <v>5.2350001335143999</v>
      </c>
      <c r="F404" s="6">
        <v>0.87811458110809304</v>
      </c>
      <c r="G404" s="6">
        <v>0.77486443519592296</v>
      </c>
      <c r="H404" s="6">
        <v>0.59771066904068004</v>
      </c>
      <c r="I404" s="6">
        <v>0.40815833210945102</v>
      </c>
      <c r="J404" s="6">
        <v>8.7763182818889604E-2</v>
      </c>
      <c r="K404" s="6">
        <v>3.2209955155849498E-2</v>
      </c>
    </row>
    <row r="405" spans="1:11" x14ac:dyDescent="0.25">
      <c r="A405" s="4">
        <v>2017</v>
      </c>
      <c r="B405" s="1" t="s">
        <v>105</v>
      </c>
      <c r="C405" t="s">
        <v>90</v>
      </c>
      <c r="D405">
        <v>116</v>
      </c>
      <c r="E405" s="6">
        <v>4.5139999389648402</v>
      </c>
      <c r="F405" s="6">
        <v>0.63640677928924605</v>
      </c>
      <c r="G405" s="6">
        <v>1.0031872987747199</v>
      </c>
      <c r="H405" s="6">
        <v>0.25783589482307401</v>
      </c>
      <c r="I405" s="6">
        <v>0.46160349249839799</v>
      </c>
      <c r="J405" s="6">
        <v>7.8213550150394398E-2</v>
      </c>
      <c r="K405" s="6">
        <v>0.24958014488220201</v>
      </c>
    </row>
    <row r="406" spans="1:11" x14ac:dyDescent="0.25">
      <c r="A406" s="3">
        <v>2017</v>
      </c>
      <c r="B406" s="1" t="s">
        <v>116</v>
      </c>
      <c r="C406" t="s">
        <v>48</v>
      </c>
      <c r="D406">
        <v>90</v>
      </c>
      <c r="E406" s="6">
        <v>5.1820001602172896</v>
      </c>
      <c r="F406" s="6">
        <v>0.98240941762924205</v>
      </c>
      <c r="G406" s="6">
        <v>1.0693359375</v>
      </c>
      <c r="H406" s="6">
        <v>0.705186307430267</v>
      </c>
      <c r="I406" s="6">
        <v>0.204403176903725</v>
      </c>
      <c r="J406" s="6">
        <v>0</v>
      </c>
      <c r="K406" s="6">
        <v>0.32886749505996699</v>
      </c>
    </row>
    <row r="407" spans="1:11" x14ac:dyDescent="0.25">
      <c r="A407" s="4">
        <v>2017</v>
      </c>
      <c r="B407" s="1" t="s">
        <v>118</v>
      </c>
      <c r="C407" t="s">
        <v>27</v>
      </c>
      <c r="D407">
        <v>86</v>
      </c>
      <c r="E407" s="6">
        <v>5.2300000190734899</v>
      </c>
      <c r="F407" s="6">
        <v>1.07937383651733</v>
      </c>
      <c r="G407" s="6">
        <v>1.40241670608521</v>
      </c>
      <c r="H407" s="6">
        <v>0.57487374544143699</v>
      </c>
      <c r="I407" s="6">
        <v>0.55258983373642001</v>
      </c>
      <c r="J407" s="6">
        <v>0.113945253193378</v>
      </c>
      <c r="K407" s="6">
        <v>0.18696784973144501</v>
      </c>
    </row>
    <row r="408" spans="1:11" x14ac:dyDescent="0.25">
      <c r="A408" s="3">
        <v>2017</v>
      </c>
      <c r="B408" s="1" t="s">
        <v>122</v>
      </c>
      <c r="C408" t="s">
        <v>12</v>
      </c>
      <c r="D408">
        <v>87</v>
      </c>
      <c r="E408" s="6">
        <v>5.2270002365112296</v>
      </c>
      <c r="F408" s="6">
        <v>1.2894874811172501</v>
      </c>
      <c r="G408" s="6">
        <v>1.2394145727157599</v>
      </c>
      <c r="H408" s="6">
        <v>0.81019890308380105</v>
      </c>
      <c r="I408" s="6">
        <v>9.5731250941753401E-2</v>
      </c>
      <c r="J408" s="6">
        <v>4.3289776891469997E-2</v>
      </c>
      <c r="K408" s="6">
        <v>0</v>
      </c>
    </row>
    <row r="409" spans="1:11" x14ac:dyDescent="0.25">
      <c r="A409" s="4">
        <v>2017</v>
      </c>
      <c r="B409" s="1" t="s">
        <v>123</v>
      </c>
      <c r="C409" t="s">
        <v>25</v>
      </c>
      <c r="D409">
        <v>88</v>
      </c>
      <c r="E409" s="6">
        <v>5.2249999046325701</v>
      </c>
      <c r="F409" s="6">
        <v>1.0749875307083101</v>
      </c>
      <c r="G409" s="6">
        <v>1.1296242475509599</v>
      </c>
      <c r="H409" s="6">
        <v>0.73508107662200906</v>
      </c>
      <c r="I409" s="6">
        <v>0.288515985012054</v>
      </c>
      <c r="J409" s="6">
        <v>3.7513829767704003E-2</v>
      </c>
      <c r="K409" s="6">
        <v>0.26445075869560197</v>
      </c>
    </row>
    <row r="410" spans="1:11" x14ac:dyDescent="0.25">
      <c r="A410" s="3">
        <v>2017</v>
      </c>
      <c r="B410" s="1" t="s">
        <v>108</v>
      </c>
      <c r="C410" t="s">
        <v>12</v>
      </c>
      <c r="D410">
        <v>89</v>
      </c>
      <c r="E410" s="6">
        <v>5.1950001716613796</v>
      </c>
      <c r="F410" s="6">
        <v>1.3151752948761</v>
      </c>
      <c r="G410" s="6">
        <v>1.36704301834106</v>
      </c>
      <c r="H410" s="6">
        <v>0.79584354162216198</v>
      </c>
      <c r="I410" s="6">
        <v>0.49846529960632302</v>
      </c>
      <c r="J410" s="6">
        <v>1.5869451686739901E-2</v>
      </c>
      <c r="K410" s="6">
        <v>9.5102712512016296E-2</v>
      </c>
    </row>
    <row r="411" spans="1:11" x14ac:dyDescent="0.25">
      <c r="A411" s="4">
        <v>2017</v>
      </c>
      <c r="B411" s="1" t="s">
        <v>125</v>
      </c>
      <c r="C411" t="s">
        <v>27</v>
      </c>
      <c r="D411">
        <v>91</v>
      </c>
      <c r="E411" s="6">
        <v>5.1810002326965297</v>
      </c>
      <c r="F411" s="6">
        <v>0.73057311773300204</v>
      </c>
      <c r="G411" s="6">
        <v>1.1439449787139899</v>
      </c>
      <c r="H411" s="6">
        <v>0.582569479942322</v>
      </c>
      <c r="I411" s="6">
        <v>0.34807986021041898</v>
      </c>
      <c r="J411" s="6">
        <v>7.3345452547073406E-2</v>
      </c>
      <c r="K411" s="6">
        <v>0.23618887364864299</v>
      </c>
    </row>
    <row r="412" spans="1:11" x14ac:dyDescent="0.25">
      <c r="A412" s="3">
        <v>2017</v>
      </c>
      <c r="B412" s="1" t="s">
        <v>113</v>
      </c>
      <c r="C412" t="s">
        <v>48</v>
      </c>
      <c r="D412">
        <v>92</v>
      </c>
      <c r="E412" s="6">
        <v>5.1750001907348597</v>
      </c>
      <c r="F412" s="6">
        <v>1.0645779371261599</v>
      </c>
      <c r="G412" s="6">
        <v>1.2078930139541599</v>
      </c>
      <c r="H412" s="6">
        <v>0.64494818449020397</v>
      </c>
      <c r="I412" s="6">
        <v>0.32590597867965698</v>
      </c>
      <c r="J412" s="6">
        <v>6.0277793556451797E-2</v>
      </c>
      <c r="K412" s="6">
        <v>0.25376096367835999</v>
      </c>
    </row>
    <row r="413" spans="1:11" x14ac:dyDescent="0.25">
      <c r="A413" s="4">
        <v>2017</v>
      </c>
      <c r="B413" s="1" t="s">
        <v>115</v>
      </c>
      <c r="C413" t="s">
        <v>48</v>
      </c>
      <c r="D413">
        <v>109</v>
      </c>
      <c r="E413" s="6">
        <v>4.6440000534057599</v>
      </c>
      <c r="F413" s="6">
        <v>0.99619275331497203</v>
      </c>
      <c r="G413" s="6">
        <v>0.80368524789810203</v>
      </c>
      <c r="H413" s="6">
        <v>0.73115974664688099</v>
      </c>
      <c r="I413" s="6">
        <v>0.38149863481521601</v>
      </c>
      <c r="J413" s="6">
        <v>3.9864215999841697E-2</v>
      </c>
      <c r="K413" s="6">
        <v>0.20131294429302199</v>
      </c>
    </row>
    <row r="414" spans="1:11" x14ac:dyDescent="0.25">
      <c r="A414" s="3">
        <v>2017</v>
      </c>
      <c r="B414" s="1" t="s">
        <v>126</v>
      </c>
      <c r="C414" t="s">
        <v>48</v>
      </c>
      <c r="D414">
        <v>96</v>
      </c>
      <c r="E414" s="6">
        <v>5.0409998893737802</v>
      </c>
      <c r="F414" s="6">
        <v>0.524713635444641</v>
      </c>
      <c r="G414" s="6">
        <v>1.27146327495575</v>
      </c>
      <c r="H414" s="6">
        <v>0.52923512458801303</v>
      </c>
      <c r="I414" s="6">
        <v>0.47156670689582803</v>
      </c>
      <c r="J414" s="6">
        <v>0.14637714624404899</v>
      </c>
      <c r="K414" s="6">
        <v>0.24899764358997301</v>
      </c>
    </row>
    <row r="415" spans="1:11" x14ac:dyDescent="0.25">
      <c r="A415" s="4">
        <v>2017</v>
      </c>
      <c r="B415" s="1" t="s">
        <v>127</v>
      </c>
      <c r="C415" t="s">
        <v>25</v>
      </c>
      <c r="D415">
        <v>102</v>
      </c>
      <c r="E415" s="6">
        <v>4.8049998283386204</v>
      </c>
      <c r="F415" s="6">
        <v>1.0072658061981199</v>
      </c>
      <c r="G415" s="6">
        <v>0.86835145950317405</v>
      </c>
      <c r="H415" s="6">
        <v>0.61321204900741599</v>
      </c>
      <c r="I415" s="6">
        <v>0.28968068957328802</v>
      </c>
      <c r="J415" s="6">
        <v>8.6723148822784396E-2</v>
      </c>
      <c r="K415" s="6">
        <v>4.96933571994305E-2</v>
      </c>
    </row>
    <row r="416" spans="1:11" x14ac:dyDescent="0.25">
      <c r="A416" s="3">
        <v>2017</v>
      </c>
      <c r="B416" s="1" t="s">
        <v>141</v>
      </c>
      <c r="C416" t="s">
        <v>99</v>
      </c>
      <c r="D416">
        <v>99</v>
      </c>
      <c r="E416" s="6">
        <v>4.9619998931884801</v>
      </c>
      <c r="F416" s="6">
        <v>0.47982019186019897</v>
      </c>
      <c r="G416" s="6">
        <v>1.17928326129913</v>
      </c>
      <c r="H416" s="6">
        <v>0.50413078069686901</v>
      </c>
      <c r="I416" s="6">
        <v>0.44030594825744601</v>
      </c>
      <c r="J416" s="6">
        <v>7.2975546121597304E-2</v>
      </c>
      <c r="K416" s="6">
        <v>0.39409616589546198</v>
      </c>
    </row>
    <row r="417" spans="1:11" x14ac:dyDescent="0.25">
      <c r="A417" s="4">
        <v>2017</v>
      </c>
      <c r="B417" s="1" t="s">
        <v>120</v>
      </c>
      <c r="C417" t="s">
        <v>56</v>
      </c>
      <c r="D417">
        <v>100</v>
      </c>
      <c r="E417" s="6">
        <v>4.9549999237060502</v>
      </c>
      <c r="F417" s="6">
        <v>1.0272358655929601</v>
      </c>
      <c r="G417" s="6">
        <v>1.4930112361907999</v>
      </c>
      <c r="H417" s="6">
        <v>0.55778348445892301</v>
      </c>
      <c r="I417" s="6">
        <v>0.39414396882057201</v>
      </c>
      <c r="J417" s="6">
        <v>3.2902289181947701E-2</v>
      </c>
      <c r="K417" s="6">
        <v>0.33846423029899603</v>
      </c>
    </row>
    <row r="418" spans="1:11" x14ac:dyDescent="0.25">
      <c r="A418" s="3">
        <v>2017</v>
      </c>
      <c r="B418" s="1" t="s">
        <v>133</v>
      </c>
      <c r="C418" t="s">
        <v>90</v>
      </c>
      <c r="D418">
        <v>101</v>
      </c>
      <c r="E418" s="6">
        <v>4.8289999961853001</v>
      </c>
      <c r="F418" s="6">
        <v>1.05469870567322</v>
      </c>
      <c r="G418" s="6">
        <v>1.38478863239288</v>
      </c>
      <c r="H418" s="6">
        <v>0.18708007037639601</v>
      </c>
      <c r="I418" s="6">
        <v>0.479246735572815</v>
      </c>
      <c r="J418" s="6">
        <v>7.2509497404098497E-2</v>
      </c>
      <c r="K418" s="6">
        <v>0.13936237990856201</v>
      </c>
    </row>
    <row r="419" spans="1:11" x14ac:dyDescent="0.25">
      <c r="A419" s="4">
        <v>2017</v>
      </c>
      <c r="B419" s="1" t="s">
        <v>128</v>
      </c>
      <c r="C419" t="s">
        <v>25</v>
      </c>
      <c r="D419">
        <v>103</v>
      </c>
      <c r="E419" s="6">
        <v>4.7750000953674299</v>
      </c>
      <c r="F419" s="6">
        <v>0.71624922752380404</v>
      </c>
      <c r="G419" s="6">
        <v>1.1556471586227399</v>
      </c>
      <c r="H419" s="6">
        <v>0.56566697359085105</v>
      </c>
      <c r="I419" s="6">
        <v>0.25471106171607999</v>
      </c>
      <c r="J419" s="6">
        <v>8.9282602071762099E-2</v>
      </c>
      <c r="K419" s="6">
        <v>0.114173173904419</v>
      </c>
    </row>
    <row r="420" spans="1:11" x14ac:dyDescent="0.25">
      <c r="A420" s="3">
        <v>2017</v>
      </c>
      <c r="B420" s="1" t="s">
        <v>155</v>
      </c>
      <c r="C420" t="s">
        <v>25</v>
      </c>
      <c r="D420">
        <v>104</v>
      </c>
      <c r="E420" s="6">
        <v>4.7350001335143999</v>
      </c>
      <c r="F420" s="6">
        <v>0.989701807498932</v>
      </c>
      <c r="G420" s="6">
        <v>0.99747139215469405</v>
      </c>
      <c r="H420" s="6">
        <v>0.52018725872039795</v>
      </c>
      <c r="I420" s="6">
        <v>0.282110154628754</v>
      </c>
      <c r="J420" s="6">
        <v>0.114381365478039</v>
      </c>
      <c r="K420" s="6">
        <v>0.12863144278526301</v>
      </c>
    </row>
    <row r="421" spans="1:11" x14ac:dyDescent="0.25">
      <c r="A421" s="4">
        <v>2017</v>
      </c>
      <c r="B421" s="1" t="s">
        <v>154</v>
      </c>
      <c r="C421" t="s">
        <v>48</v>
      </c>
      <c r="D421">
        <v>105</v>
      </c>
      <c r="E421" s="6">
        <v>4.7140002250671396</v>
      </c>
      <c r="F421" s="6">
        <v>1.1614590883255</v>
      </c>
      <c r="G421" s="6">
        <v>1.4343794584274301</v>
      </c>
      <c r="H421" s="6">
        <v>0.70821768045425404</v>
      </c>
      <c r="I421" s="6">
        <v>0.289231717586517</v>
      </c>
      <c r="J421" s="6">
        <v>1.1051530949771401E-2</v>
      </c>
      <c r="K421" s="6">
        <v>0.11317769438028299</v>
      </c>
    </row>
    <row r="422" spans="1:11" x14ac:dyDescent="0.25">
      <c r="A422" s="3">
        <v>2017</v>
      </c>
      <c r="B422" s="1" t="s">
        <v>130</v>
      </c>
      <c r="C422" t="s">
        <v>25</v>
      </c>
      <c r="D422">
        <v>108</v>
      </c>
      <c r="E422" s="6">
        <v>4.6919999122619602</v>
      </c>
      <c r="F422" s="6">
        <v>1.1568731069564799</v>
      </c>
      <c r="G422" s="6">
        <v>0.71155124902725198</v>
      </c>
      <c r="H422" s="6">
        <v>0.63933318853378296</v>
      </c>
      <c r="I422" s="6">
        <v>0.24932260811328899</v>
      </c>
      <c r="J422" s="6">
        <v>4.8761073499917998E-2</v>
      </c>
      <c r="K422" s="6">
        <v>0.38724291324615501</v>
      </c>
    </row>
    <row r="423" spans="1:11" x14ac:dyDescent="0.25">
      <c r="A423" s="4">
        <v>2017</v>
      </c>
      <c r="B423" s="1" t="s">
        <v>143</v>
      </c>
      <c r="C423" t="s">
        <v>90</v>
      </c>
      <c r="D423">
        <v>106</v>
      </c>
      <c r="E423" s="6">
        <v>4.7090001106262198</v>
      </c>
      <c r="F423" s="6">
        <v>0.36842092871665999</v>
      </c>
      <c r="G423" s="6">
        <v>0.98413604497909501</v>
      </c>
      <c r="H423" s="6">
        <v>5.5647538974881198E-3</v>
      </c>
      <c r="I423" s="6">
        <v>0.31869769096374501</v>
      </c>
      <c r="J423" s="6">
        <v>7.1095176041126307E-2</v>
      </c>
      <c r="K423" s="6">
        <v>0.293040901422501</v>
      </c>
    </row>
    <row r="424" spans="1:11" x14ac:dyDescent="0.25">
      <c r="A424" s="3">
        <v>2017</v>
      </c>
      <c r="B424" s="1" t="s">
        <v>153</v>
      </c>
      <c r="C424" t="s">
        <v>90</v>
      </c>
      <c r="D424">
        <v>107</v>
      </c>
      <c r="E424" s="6">
        <v>4.6950001716613796</v>
      </c>
      <c r="F424" s="6">
        <v>0.56430536508560203</v>
      </c>
      <c r="G424" s="6">
        <v>0.94601821899414096</v>
      </c>
      <c r="H424" s="6">
        <v>0.13289211690425901</v>
      </c>
      <c r="I424" s="6">
        <v>0.43038874864578203</v>
      </c>
      <c r="J424" s="6">
        <v>5.1306631416082403E-2</v>
      </c>
      <c r="K424" s="6">
        <v>0.23629845678806299</v>
      </c>
    </row>
    <row r="425" spans="1:11" x14ac:dyDescent="0.25">
      <c r="A425" s="4">
        <v>2017</v>
      </c>
      <c r="B425" s="1" t="s">
        <v>129</v>
      </c>
      <c r="C425" t="s">
        <v>99</v>
      </c>
      <c r="D425">
        <v>110</v>
      </c>
      <c r="E425" s="6">
        <v>4.6079998016357404</v>
      </c>
      <c r="F425" s="6">
        <v>0.58668297529220603</v>
      </c>
      <c r="G425" s="6">
        <v>0.73513174057006803</v>
      </c>
      <c r="H425" s="6">
        <v>0.53324103355407704</v>
      </c>
      <c r="I425" s="6">
        <v>0.47835665941238398</v>
      </c>
      <c r="J425" s="6">
        <v>0.123717859387398</v>
      </c>
      <c r="K425" s="6">
        <v>0.17225535213947299</v>
      </c>
    </row>
    <row r="426" spans="1:11" x14ac:dyDescent="0.25">
      <c r="A426" s="3">
        <v>2017</v>
      </c>
      <c r="B426" s="1" t="s">
        <v>131</v>
      </c>
      <c r="C426" t="s">
        <v>48</v>
      </c>
      <c r="D426">
        <v>132</v>
      </c>
      <c r="E426" s="6">
        <v>4.0960001945495597</v>
      </c>
      <c r="F426" s="6">
        <v>0.89465194940567005</v>
      </c>
      <c r="G426" s="6">
        <v>1.39453756809235</v>
      </c>
      <c r="H426" s="6">
        <v>0.57590395212173495</v>
      </c>
      <c r="I426" s="6">
        <v>0.122974775731564</v>
      </c>
      <c r="J426" s="6">
        <v>2.3029470816254598E-2</v>
      </c>
      <c r="K426" s="6">
        <v>0.27006146311759899</v>
      </c>
    </row>
    <row r="427" spans="1:11" x14ac:dyDescent="0.25">
      <c r="A427" s="4">
        <v>2017</v>
      </c>
      <c r="B427" s="1" t="s">
        <v>145</v>
      </c>
      <c r="C427" t="s">
        <v>90</v>
      </c>
      <c r="D427">
        <v>112</v>
      </c>
      <c r="E427" s="6">
        <v>4.55299997329712</v>
      </c>
      <c r="F427" s="6">
        <v>0.56047946214675903</v>
      </c>
      <c r="G427" s="6">
        <v>1.0679507255554199</v>
      </c>
      <c r="H427" s="6">
        <v>0.30998834967613198</v>
      </c>
      <c r="I427" s="6">
        <v>0.45276376605033902</v>
      </c>
      <c r="J427" s="6">
        <v>6.4641319215297699E-2</v>
      </c>
      <c r="K427" s="6">
        <v>0.444860309362411</v>
      </c>
    </row>
    <row r="428" spans="1:11" x14ac:dyDescent="0.25">
      <c r="A428" s="3">
        <v>2017</v>
      </c>
      <c r="B428" s="1" t="s">
        <v>132</v>
      </c>
      <c r="C428" t="s">
        <v>25</v>
      </c>
      <c r="D428">
        <v>117</v>
      </c>
      <c r="E428" s="6">
        <v>4.4970002174377397</v>
      </c>
      <c r="F428" s="6">
        <v>1.10271048545837</v>
      </c>
      <c r="G428" s="6">
        <v>0.97861319780349698</v>
      </c>
      <c r="H428" s="6">
        <v>0.50118046998977706</v>
      </c>
      <c r="I428" s="6">
        <v>0.28855553269386303</v>
      </c>
      <c r="J428" s="6">
        <v>0.10721575468778601</v>
      </c>
      <c r="K428" s="6">
        <v>0.19963726401328999</v>
      </c>
    </row>
    <row r="429" spans="1:11" x14ac:dyDescent="0.25">
      <c r="A429" s="4">
        <v>2017</v>
      </c>
      <c r="B429" s="1" t="s">
        <v>149</v>
      </c>
      <c r="C429" t="s">
        <v>40</v>
      </c>
      <c r="D429">
        <v>114</v>
      </c>
      <c r="E429" s="6">
        <v>4.5450000762939498</v>
      </c>
      <c r="F429" s="6">
        <v>0.36711055040359503</v>
      </c>
      <c r="G429" s="6">
        <v>1.12323594093323</v>
      </c>
      <c r="H429" s="6">
        <v>0.39752256870269798</v>
      </c>
      <c r="I429" s="6">
        <v>0.51449203491210904</v>
      </c>
      <c r="J429" s="6">
        <v>0.18881620466709101</v>
      </c>
      <c r="K429" s="6">
        <v>0.83807516098022505</v>
      </c>
    </row>
    <row r="430" spans="1:11" x14ac:dyDescent="0.25">
      <c r="A430" s="3">
        <v>2017</v>
      </c>
      <c r="B430" s="1" t="s">
        <v>183</v>
      </c>
      <c r="C430" t="s">
        <v>90</v>
      </c>
      <c r="D430">
        <v>111</v>
      </c>
      <c r="E430" s="6">
        <v>4.5739998817443803</v>
      </c>
      <c r="F430" s="6">
        <v>0.96443432569503795</v>
      </c>
      <c r="G430" s="6">
        <v>1.0984708070755</v>
      </c>
      <c r="H430" s="6">
        <v>0.33861181139946001</v>
      </c>
      <c r="I430" s="6">
        <v>0.52030354738235496</v>
      </c>
      <c r="J430" s="6">
        <v>9.3146972358226804E-2</v>
      </c>
      <c r="K430" s="6">
        <v>7.7133744955062894E-2</v>
      </c>
    </row>
    <row r="431" spans="1:11" x14ac:dyDescent="0.25">
      <c r="A431" s="4">
        <v>2017</v>
      </c>
      <c r="B431" s="1" t="s">
        <v>134</v>
      </c>
      <c r="C431" t="s">
        <v>90</v>
      </c>
      <c r="D431">
        <v>131</v>
      </c>
      <c r="E431" s="6">
        <v>4.1199998855590803</v>
      </c>
      <c r="F431" s="6">
        <v>0.66722482442855802</v>
      </c>
      <c r="G431" s="6">
        <v>0.87366473674774203</v>
      </c>
      <c r="H431" s="6">
        <v>0.295637726783752</v>
      </c>
      <c r="I431" s="6">
        <v>0.423026293516159</v>
      </c>
      <c r="J431" s="6">
        <v>2.5336369872093201E-2</v>
      </c>
      <c r="K431" s="6">
        <v>0.25692394375801098</v>
      </c>
    </row>
    <row r="432" spans="1:11" x14ac:dyDescent="0.25">
      <c r="A432" s="3">
        <v>2017</v>
      </c>
      <c r="B432" s="1" t="s">
        <v>162</v>
      </c>
      <c r="C432" t="s">
        <v>90</v>
      </c>
      <c r="D432">
        <v>115</v>
      </c>
      <c r="E432" s="6">
        <v>4.5349998474121103</v>
      </c>
      <c r="F432" s="6">
        <v>0.479309022426605</v>
      </c>
      <c r="G432" s="6">
        <v>1.17969191074371</v>
      </c>
      <c r="H432" s="6">
        <v>0.409362852573395</v>
      </c>
      <c r="I432" s="6">
        <v>0.37792226672172502</v>
      </c>
      <c r="J432" s="6">
        <v>0.115460447967052</v>
      </c>
      <c r="K432" s="6">
        <v>0.183468893170357</v>
      </c>
    </row>
    <row r="433" spans="1:11" x14ac:dyDescent="0.25">
      <c r="A433" s="4">
        <v>2017</v>
      </c>
      <c r="B433" s="1" t="s">
        <v>142</v>
      </c>
      <c r="C433" t="s">
        <v>90</v>
      </c>
      <c r="D433">
        <v>119</v>
      </c>
      <c r="E433" s="6">
        <v>4.46000003814697</v>
      </c>
      <c r="F433" s="6">
        <v>0.33923384547233598</v>
      </c>
      <c r="G433" s="6">
        <v>0.86466920375823997</v>
      </c>
      <c r="H433" s="6">
        <v>0.35340970754623402</v>
      </c>
      <c r="I433" s="6">
        <v>0.40884274244308499</v>
      </c>
      <c r="J433" s="6">
        <v>0.16545571386814101</v>
      </c>
      <c r="K433" s="6">
        <v>0.31265074014663702</v>
      </c>
    </row>
    <row r="434" spans="1:11" x14ac:dyDescent="0.25">
      <c r="A434" s="3">
        <v>2017</v>
      </c>
      <c r="B434" s="1" t="s">
        <v>135</v>
      </c>
      <c r="C434" t="s">
        <v>90</v>
      </c>
      <c r="D434">
        <v>138</v>
      </c>
      <c r="E434" s="6">
        <v>3.875</v>
      </c>
      <c r="F434" s="6">
        <v>0.37584653496742199</v>
      </c>
      <c r="G434" s="6">
        <v>1.08309590816498</v>
      </c>
      <c r="H434" s="6">
        <v>0.19676375389099099</v>
      </c>
      <c r="I434" s="6">
        <v>0.336384207010269</v>
      </c>
      <c r="J434" s="6">
        <v>9.5375381410121904E-2</v>
      </c>
      <c r="K434" s="6">
        <v>0.18914349377155301</v>
      </c>
    </row>
    <row r="435" spans="1:11" x14ac:dyDescent="0.25">
      <c r="A435" s="4">
        <v>2017</v>
      </c>
      <c r="B435" s="1" t="s">
        <v>136</v>
      </c>
      <c r="C435" t="s">
        <v>90</v>
      </c>
      <c r="D435">
        <v>148</v>
      </c>
      <c r="E435" s="6">
        <v>3.5329999923706099</v>
      </c>
      <c r="F435" s="6">
        <v>0.119041793048382</v>
      </c>
      <c r="G435" s="6">
        <v>0.87211793661117598</v>
      </c>
      <c r="H435" s="6">
        <v>0.22991819679737099</v>
      </c>
      <c r="I435" s="6">
        <v>0.33288118243217502</v>
      </c>
      <c r="J435" s="6">
        <v>3.8948249071836499E-2</v>
      </c>
      <c r="K435" s="6">
        <v>0.26654988527298001</v>
      </c>
    </row>
    <row r="436" spans="1:11" x14ac:dyDescent="0.25">
      <c r="A436" s="3">
        <v>2017</v>
      </c>
      <c r="B436" s="1" t="s">
        <v>152</v>
      </c>
      <c r="C436" t="s">
        <v>99</v>
      </c>
      <c r="D436">
        <v>120</v>
      </c>
      <c r="E436" s="6">
        <v>4.4400000572204599</v>
      </c>
      <c r="F436" s="6">
        <v>1.0098501443862899</v>
      </c>
      <c r="G436" s="6">
        <v>1.25997638702393</v>
      </c>
      <c r="H436" s="6">
        <v>0.62513083219528198</v>
      </c>
      <c r="I436" s="6">
        <v>0.56121325492858898</v>
      </c>
      <c r="J436" s="6">
        <v>7.36539661884308E-2</v>
      </c>
      <c r="K436" s="6">
        <v>0.49086356163024902</v>
      </c>
    </row>
    <row r="437" spans="1:11" x14ac:dyDescent="0.25">
      <c r="A437" s="4">
        <v>2017</v>
      </c>
      <c r="B437" s="1" t="s">
        <v>137</v>
      </c>
      <c r="C437" t="s">
        <v>99</v>
      </c>
      <c r="D437">
        <v>122</v>
      </c>
      <c r="E437" s="6">
        <v>4.3150000572204599</v>
      </c>
      <c r="F437" s="6">
        <v>0.79222124814987205</v>
      </c>
      <c r="G437" s="6">
        <v>0.75437259674072299</v>
      </c>
      <c r="H437" s="6">
        <v>0.455427616834641</v>
      </c>
      <c r="I437" s="6">
        <v>0.46998700499534601</v>
      </c>
      <c r="J437" s="6">
        <v>9.22268852591515E-2</v>
      </c>
      <c r="K437" s="6">
        <v>0.23153848946094499</v>
      </c>
    </row>
    <row r="438" spans="1:11" x14ac:dyDescent="0.25">
      <c r="A438" s="3">
        <v>2017</v>
      </c>
      <c r="B438" s="1" t="s">
        <v>163</v>
      </c>
      <c r="C438" t="s">
        <v>90</v>
      </c>
      <c r="D438">
        <v>118</v>
      </c>
      <c r="E438" s="6">
        <v>4.4650001525878897</v>
      </c>
      <c r="F438" s="6">
        <v>1.1982102394103999</v>
      </c>
      <c r="G438" s="6">
        <v>1.1556202173232999</v>
      </c>
      <c r="H438" s="6">
        <v>0.356578588485718</v>
      </c>
      <c r="I438" s="6">
        <v>0.31232857704162598</v>
      </c>
      <c r="J438" s="6">
        <v>7.6046787202358204E-2</v>
      </c>
      <c r="K438" s="6">
        <v>4.3785378336906398E-2</v>
      </c>
    </row>
    <row r="439" spans="1:11" x14ac:dyDescent="0.25">
      <c r="A439" s="4">
        <v>2017</v>
      </c>
      <c r="B439" s="1" t="s">
        <v>138</v>
      </c>
      <c r="C439" t="s">
        <v>90</v>
      </c>
      <c r="D439">
        <v>130</v>
      </c>
      <c r="E439" s="6">
        <v>4.1389999389648402</v>
      </c>
      <c r="F439" s="6">
        <v>0.65951669216155995</v>
      </c>
      <c r="G439" s="6">
        <v>1.2140085697174099</v>
      </c>
      <c r="H439" s="6">
        <v>0.29092082381248502</v>
      </c>
      <c r="I439" s="6">
        <v>1.49958552792668E-2</v>
      </c>
      <c r="J439" s="6">
        <v>8.9847519993782002E-2</v>
      </c>
      <c r="K439" s="6">
        <v>0.182317450642586</v>
      </c>
    </row>
    <row r="440" spans="1:11" x14ac:dyDescent="0.25">
      <c r="A440" s="3">
        <v>2017</v>
      </c>
      <c r="B440" s="1" t="s">
        <v>147</v>
      </c>
      <c r="C440" t="s">
        <v>48</v>
      </c>
      <c r="D440">
        <v>121</v>
      </c>
      <c r="E440" s="6">
        <v>4.3759999275207502</v>
      </c>
      <c r="F440" s="6">
        <v>0.90059673786163297</v>
      </c>
      <c r="G440" s="6">
        <v>1.0074837207794201</v>
      </c>
      <c r="H440" s="6">
        <v>0.63752442598342896</v>
      </c>
      <c r="I440" s="6">
        <v>0.198303267359734</v>
      </c>
      <c r="J440" s="6">
        <v>2.66744215041399E-2</v>
      </c>
      <c r="K440" s="6">
        <v>8.3488091826438904E-2</v>
      </c>
    </row>
    <row r="441" spans="1:11" x14ac:dyDescent="0.25">
      <c r="A441" s="4">
        <v>2017</v>
      </c>
      <c r="B441" s="1" t="s">
        <v>139</v>
      </c>
      <c r="C441" t="s">
        <v>27</v>
      </c>
      <c r="D441">
        <v>145</v>
      </c>
      <c r="E441" s="6">
        <v>3.6029999256134002</v>
      </c>
      <c r="F441" s="6">
        <v>0.36861026287078902</v>
      </c>
      <c r="G441" s="6">
        <v>0.64044982194900502</v>
      </c>
      <c r="H441" s="6">
        <v>0.27732113003730802</v>
      </c>
      <c r="I441" s="6">
        <v>3.0369857326149899E-2</v>
      </c>
      <c r="J441" s="6">
        <v>9.9872149527072906E-2</v>
      </c>
      <c r="K441" s="6">
        <v>0.489203780889511</v>
      </c>
    </row>
    <row r="442" spans="1:11" x14ac:dyDescent="0.25">
      <c r="A442" s="3">
        <v>2017</v>
      </c>
      <c r="B442" s="1" t="s">
        <v>140</v>
      </c>
      <c r="C442" t="s">
        <v>90</v>
      </c>
      <c r="D442">
        <v>126</v>
      </c>
      <c r="E442" s="6">
        <v>4.2800002098083496</v>
      </c>
      <c r="F442" s="6">
        <v>9.2102348804473905E-2</v>
      </c>
      <c r="G442" s="6">
        <v>1.2290234565734901</v>
      </c>
      <c r="H442" s="6">
        <v>0.191407024860382</v>
      </c>
      <c r="I442" s="6">
        <v>0.23596134781837499</v>
      </c>
      <c r="J442" s="6">
        <v>6.02413564920425E-2</v>
      </c>
      <c r="K442" s="6">
        <v>0.246455833315849</v>
      </c>
    </row>
    <row r="443" spans="1:11" x14ac:dyDescent="0.25">
      <c r="A443" s="4">
        <v>2017</v>
      </c>
      <c r="B443" s="1" t="s">
        <v>144</v>
      </c>
      <c r="C443" t="s">
        <v>90</v>
      </c>
      <c r="D443">
        <v>123</v>
      </c>
      <c r="E443" s="6">
        <v>4.2919998168945304</v>
      </c>
      <c r="F443" s="6">
        <v>0.64845728874206499</v>
      </c>
      <c r="G443" s="6">
        <v>1.2720308303832999</v>
      </c>
      <c r="H443" s="6">
        <v>0.28534927964210499</v>
      </c>
      <c r="I443" s="6">
        <v>9.6098043024539906E-2</v>
      </c>
      <c r="J443" s="6">
        <v>0.13695700466632801</v>
      </c>
      <c r="K443" s="6">
        <v>0.20187002420425401</v>
      </c>
    </row>
    <row r="444" spans="1:11" x14ac:dyDescent="0.25">
      <c r="A444" s="3">
        <v>2017</v>
      </c>
      <c r="B444" s="1" t="s">
        <v>150</v>
      </c>
      <c r="C444" t="s">
        <v>48</v>
      </c>
      <c r="D444">
        <v>125</v>
      </c>
      <c r="E444" s="6">
        <v>4.2859997749328604</v>
      </c>
      <c r="F444" s="6">
        <v>0.95061266422271695</v>
      </c>
      <c r="G444" s="6">
        <v>0.57061493396759</v>
      </c>
      <c r="H444" s="6">
        <v>0.64954698085784901</v>
      </c>
      <c r="I444" s="6">
        <v>0.30941003561019897</v>
      </c>
      <c r="J444" s="6">
        <v>0.25166663527488697</v>
      </c>
      <c r="K444" s="6">
        <v>5.4008815437555299E-2</v>
      </c>
    </row>
    <row r="445" spans="1:11" x14ac:dyDescent="0.25">
      <c r="A445" s="4">
        <v>2017</v>
      </c>
      <c r="B445" s="1" t="s">
        <v>159</v>
      </c>
      <c r="C445" t="s">
        <v>90</v>
      </c>
      <c r="D445">
        <v>124</v>
      </c>
      <c r="E445" s="6">
        <v>4.2909998893737802</v>
      </c>
      <c r="F445" s="6">
        <v>0.80896425247192405</v>
      </c>
      <c r="G445" s="6">
        <v>0.83204436302185103</v>
      </c>
      <c r="H445" s="6">
        <v>0.28995743393897999</v>
      </c>
      <c r="I445" s="6">
        <v>0.43502587080001798</v>
      </c>
      <c r="J445" s="6">
        <v>7.9618133604526506E-2</v>
      </c>
      <c r="K445" s="6">
        <v>0.120852127671242</v>
      </c>
    </row>
    <row r="446" spans="1:11" x14ac:dyDescent="0.25">
      <c r="A446" s="3">
        <v>2017</v>
      </c>
      <c r="B446" s="1" t="s">
        <v>158</v>
      </c>
      <c r="C446" t="s">
        <v>90</v>
      </c>
      <c r="D446">
        <v>127</v>
      </c>
      <c r="E446" s="6">
        <v>4.1900000572204599</v>
      </c>
      <c r="F446" s="6">
        <v>0.47618049383163502</v>
      </c>
      <c r="G446" s="6">
        <v>1.2814733982086199</v>
      </c>
      <c r="H446" s="6">
        <v>0.169365674257278</v>
      </c>
      <c r="I446" s="6">
        <v>0.30661374330520602</v>
      </c>
      <c r="J446" s="6">
        <v>0.10497024655342101</v>
      </c>
      <c r="K446" s="6">
        <v>0.18335419893264801</v>
      </c>
    </row>
    <row r="447" spans="1:11" x14ac:dyDescent="0.25">
      <c r="A447" s="4">
        <v>2017</v>
      </c>
      <c r="B447" s="1" t="s">
        <v>171</v>
      </c>
      <c r="C447" t="s">
        <v>90</v>
      </c>
      <c r="D447">
        <v>128</v>
      </c>
      <c r="E447" s="6">
        <v>4.1799998283386204</v>
      </c>
      <c r="F447" s="6">
        <v>0.60304892063140902</v>
      </c>
      <c r="G447" s="6">
        <v>0.90478003025054898</v>
      </c>
      <c r="H447" s="6">
        <v>4.8642169684171697E-2</v>
      </c>
      <c r="I447" s="6">
        <v>0.44770619273185702</v>
      </c>
      <c r="J447" s="6">
        <v>0.130061775445938</v>
      </c>
      <c r="K447" s="6">
        <v>0.20123746991157501</v>
      </c>
    </row>
    <row r="448" spans="1:11" x14ac:dyDescent="0.25">
      <c r="A448" s="3">
        <v>2017</v>
      </c>
      <c r="B448" s="1" t="s">
        <v>148</v>
      </c>
      <c r="C448" t="s">
        <v>90</v>
      </c>
      <c r="D448">
        <v>142</v>
      </c>
      <c r="E448" s="6">
        <v>3.7660000324249299</v>
      </c>
      <c r="F448" s="6">
        <v>1.1220941543579099</v>
      </c>
      <c r="G448" s="6">
        <v>1.2215549945831301</v>
      </c>
      <c r="H448" s="6">
        <v>0.34175550937652599</v>
      </c>
      <c r="I448" s="6">
        <v>0.505196332931519</v>
      </c>
      <c r="J448" s="6">
        <v>9.8583199083805098E-2</v>
      </c>
      <c r="K448" s="6">
        <v>9.9348448216915103E-2</v>
      </c>
    </row>
    <row r="449" spans="1:11" x14ac:dyDescent="0.25">
      <c r="A449" s="4">
        <v>2017</v>
      </c>
      <c r="B449" s="1" t="s">
        <v>165</v>
      </c>
      <c r="C449" t="s">
        <v>40</v>
      </c>
      <c r="D449">
        <v>129</v>
      </c>
      <c r="E449" s="6">
        <v>4.1680002212524396</v>
      </c>
      <c r="F449" s="6">
        <v>0.601765096187592</v>
      </c>
      <c r="G449" s="6">
        <v>1.0062383413314799</v>
      </c>
      <c r="H449" s="6">
        <v>0.42978340387344399</v>
      </c>
      <c r="I449" s="6">
        <v>0.63337582349777199</v>
      </c>
      <c r="J449" s="6">
        <v>6.8105950951576205E-2</v>
      </c>
      <c r="K449" s="6">
        <v>0.38592296838760398</v>
      </c>
    </row>
    <row r="450" spans="1:11" x14ac:dyDescent="0.25">
      <c r="A450" s="3">
        <v>2017</v>
      </c>
      <c r="B450" s="1" t="s">
        <v>151</v>
      </c>
      <c r="C450" t="s">
        <v>90</v>
      </c>
      <c r="D450">
        <v>136</v>
      </c>
      <c r="E450" s="6">
        <v>3.9700000286102299</v>
      </c>
      <c r="F450" s="6">
        <v>0.233442038297653</v>
      </c>
      <c r="G450" s="6">
        <v>0.51256883144378695</v>
      </c>
      <c r="H450" s="6">
        <v>0.31508958339691201</v>
      </c>
      <c r="I450" s="6">
        <v>0.46691465377807601</v>
      </c>
      <c r="J450" s="6">
        <v>7.2711654007434803E-2</v>
      </c>
      <c r="K450" s="6">
        <v>0.287170469760895</v>
      </c>
    </row>
    <row r="451" spans="1:11" x14ac:dyDescent="0.25">
      <c r="A451" s="4">
        <v>2017</v>
      </c>
      <c r="B451" s="1" t="s">
        <v>161</v>
      </c>
      <c r="C451" t="s">
        <v>90</v>
      </c>
      <c r="D451">
        <v>133</v>
      </c>
      <c r="E451" s="6">
        <v>4.0809998512268102</v>
      </c>
      <c r="F451" s="6">
        <v>0.38143071532249501</v>
      </c>
      <c r="G451" s="6">
        <v>1.12982773780823</v>
      </c>
      <c r="H451" s="6">
        <v>0.217632606625557</v>
      </c>
      <c r="I451" s="6">
        <v>0.443185955286026</v>
      </c>
      <c r="J451" s="6">
        <v>5.7069718837738002E-2</v>
      </c>
      <c r="K451" s="6">
        <v>0.32576605677604697</v>
      </c>
    </row>
    <row r="452" spans="1:11" x14ac:dyDescent="0.25">
      <c r="A452" s="3">
        <v>2017</v>
      </c>
      <c r="B452" s="1" t="s">
        <v>172</v>
      </c>
      <c r="C452" t="s">
        <v>90</v>
      </c>
      <c r="D452">
        <v>134</v>
      </c>
      <c r="E452" s="6">
        <v>4.03200006484985</v>
      </c>
      <c r="F452" s="6">
        <v>0.35022771358490001</v>
      </c>
      <c r="G452" s="6">
        <v>1.04328000545502</v>
      </c>
      <c r="H452" s="6">
        <v>0.21584425866603901</v>
      </c>
      <c r="I452" s="6">
        <v>0.32436785101890597</v>
      </c>
      <c r="J452" s="6">
        <v>0.120328105986118</v>
      </c>
      <c r="K452" s="6">
        <v>0.25086468458175698</v>
      </c>
    </row>
    <row r="453" spans="1:11" x14ac:dyDescent="0.25">
      <c r="A453" s="4">
        <v>2017</v>
      </c>
      <c r="B453" s="1" t="s">
        <v>164</v>
      </c>
      <c r="C453" t="s">
        <v>90</v>
      </c>
      <c r="D453">
        <v>135</v>
      </c>
      <c r="E453" s="6">
        <v>4.0279998779296902</v>
      </c>
      <c r="F453" s="6">
        <v>0.16192533075809501</v>
      </c>
      <c r="G453" s="6">
        <v>0.99302500486373901</v>
      </c>
      <c r="H453" s="6">
        <v>0.26850500702857999</v>
      </c>
      <c r="I453" s="6">
        <v>0.36365869641303999</v>
      </c>
      <c r="J453" s="6">
        <v>0.13857294619083399</v>
      </c>
      <c r="K453" s="6">
        <v>0.228673845529556</v>
      </c>
    </row>
    <row r="454" spans="1:11" x14ac:dyDescent="0.25">
      <c r="A454" s="3">
        <v>2017</v>
      </c>
      <c r="B454" s="1" t="s">
        <v>156</v>
      </c>
      <c r="C454" t="s">
        <v>25</v>
      </c>
      <c r="D454">
        <v>146</v>
      </c>
      <c r="E454" s="6">
        <v>3.59299993515015</v>
      </c>
      <c r="F454" s="6">
        <v>0.59168344736099199</v>
      </c>
      <c r="G454" s="6">
        <v>0.93538224697113004</v>
      </c>
      <c r="H454" s="6">
        <v>0.310080915689468</v>
      </c>
      <c r="I454" s="6">
        <v>0.24946372210979501</v>
      </c>
      <c r="J454" s="6">
        <v>5.67674227058887E-2</v>
      </c>
      <c r="K454" s="6">
        <v>0.104125209152699</v>
      </c>
    </row>
    <row r="455" spans="1:11" x14ac:dyDescent="0.25">
      <c r="A455" s="4">
        <v>2017</v>
      </c>
      <c r="B455" s="1" t="s">
        <v>169</v>
      </c>
      <c r="C455" t="s">
        <v>90</v>
      </c>
      <c r="D455">
        <v>137</v>
      </c>
      <c r="E455" s="6">
        <v>3.9360001087188698</v>
      </c>
      <c r="F455" s="6">
        <v>0.43801298737525901</v>
      </c>
      <c r="G455" s="6">
        <v>0.95385587215423595</v>
      </c>
      <c r="H455" s="6">
        <v>4.1134715080261203E-2</v>
      </c>
      <c r="I455" s="6">
        <v>0.16234202682971999</v>
      </c>
      <c r="J455" s="6">
        <v>5.3581882268190398E-2</v>
      </c>
      <c r="K455" s="6">
        <v>0.21611385047435799</v>
      </c>
    </row>
    <row r="456" spans="1:11" x14ac:dyDescent="0.25">
      <c r="A456" s="3">
        <v>2017</v>
      </c>
      <c r="B456" s="1" t="s">
        <v>157</v>
      </c>
      <c r="C456" t="s">
        <v>90</v>
      </c>
      <c r="D456">
        <v>140</v>
      </c>
      <c r="E456" s="6">
        <v>3.7950000762939502</v>
      </c>
      <c r="F456" s="6">
        <v>0.85842818021774303</v>
      </c>
      <c r="G456" s="6">
        <v>1.1044119596481301</v>
      </c>
      <c r="H456" s="6">
        <v>4.9868665635585799E-2</v>
      </c>
      <c r="I456" s="6">
        <v>0</v>
      </c>
      <c r="J456" s="6">
        <v>6.9720335304737105E-2</v>
      </c>
      <c r="K456" s="6">
        <v>9.7926490008830996E-2</v>
      </c>
    </row>
    <row r="457" spans="1:11" x14ac:dyDescent="0.25">
      <c r="A457" s="4">
        <v>2017</v>
      </c>
      <c r="B457" s="1" t="s">
        <v>173</v>
      </c>
      <c r="C457" t="s">
        <v>99</v>
      </c>
      <c r="D457">
        <v>141</v>
      </c>
      <c r="E457" s="6">
        <v>3.7939999103546098</v>
      </c>
      <c r="F457" s="6">
        <v>0.40147721767425498</v>
      </c>
      <c r="G457" s="6">
        <v>0.58154332637786899</v>
      </c>
      <c r="H457" s="6">
        <v>0.18074677884578699</v>
      </c>
      <c r="I457" s="6">
        <v>0.10617952048778501</v>
      </c>
      <c r="J457" s="6">
        <v>6.1157830059528399E-2</v>
      </c>
      <c r="K457" s="6">
        <v>0.31187093257904103</v>
      </c>
    </row>
    <row r="458" spans="1:11" x14ac:dyDescent="0.25">
      <c r="A458" s="3">
        <v>2017</v>
      </c>
      <c r="B458" s="1" t="s">
        <v>175</v>
      </c>
      <c r="C458" t="s">
        <v>90</v>
      </c>
      <c r="D458">
        <v>143</v>
      </c>
      <c r="E458" s="6">
        <v>3.65700006484985</v>
      </c>
      <c r="F458" s="6">
        <v>0.43108540773391701</v>
      </c>
      <c r="G458" s="6">
        <v>0.435299843549728</v>
      </c>
      <c r="H458" s="6">
        <v>0.20993021130561801</v>
      </c>
      <c r="I458" s="6">
        <v>0.42596277594566301</v>
      </c>
      <c r="J458" s="6">
        <v>6.0929015278816202E-2</v>
      </c>
      <c r="K458" s="6">
        <v>0.20794846117496499</v>
      </c>
    </row>
    <row r="459" spans="1:11" x14ac:dyDescent="0.25">
      <c r="A459" s="4">
        <v>2017</v>
      </c>
      <c r="B459" s="1" t="s">
        <v>167</v>
      </c>
      <c r="C459" t="s">
        <v>90</v>
      </c>
      <c r="D459">
        <v>144</v>
      </c>
      <c r="E459" s="6">
        <v>3.6440000534057599</v>
      </c>
      <c r="F459" s="6">
        <v>0.30580869317054699</v>
      </c>
      <c r="G459" s="6">
        <v>0.91302037239074696</v>
      </c>
      <c r="H459" s="6">
        <v>0.375223308801651</v>
      </c>
      <c r="I459" s="6">
        <v>0.18919676542282099</v>
      </c>
      <c r="J459" s="6">
        <v>6.7231975495815305E-2</v>
      </c>
      <c r="K459" s="6">
        <v>0.208732530474663</v>
      </c>
    </row>
    <row r="460" spans="1:11" x14ac:dyDescent="0.25">
      <c r="A460" s="3">
        <v>2017</v>
      </c>
      <c r="B460" s="1" t="s">
        <v>166</v>
      </c>
      <c r="C460" t="s">
        <v>90</v>
      </c>
      <c r="D460">
        <v>153</v>
      </c>
      <c r="E460" s="6">
        <v>3.34899997711182</v>
      </c>
      <c r="F460" s="6">
        <v>0.51113587617874101</v>
      </c>
      <c r="G460" s="6">
        <v>1.0419898033142101</v>
      </c>
      <c r="H460" s="6">
        <v>0.36450928449630698</v>
      </c>
      <c r="I460" s="6">
        <v>0.39001777768135099</v>
      </c>
      <c r="J460" s="6">
        <v>6.6035106778144795E-2</v>
      </c>
      <c r="K460" s="6">
        <v>0.354256361722946</v>
      </c>
    </row>
    <row r="461" spans="1:11" x14ac:dyDescent="0.25">
      <c r="A461" s="4">
        <v>2017</v>
      </c>
      <c r="B461" s="1" t="s">
        <v>184</v>
      </c>
      <c r="C461" t="s">
        <v>90</v>
      </c>
      <c r="D461">
        <v>147</v>
      </c>
      <c r="E461" s="6">
        <v>3.5910000801086399</v>
      </c>
      <c r="F461" s="6">
        <v>0.39724862575531</v>
      </c>
      <c r="G461" s="6">
        <v>0.60132312774658203</v>
      </c>
      <c r="H461" s="6">
        <v>0.16348600387573201</v>
      </c>
      <c r="I461" s="6">
        <v>0.14706243574619299</v>
      </c>
      <c r="J461" s="6">
        <v>0.116793513298035</v>
      </c>
      <c r="K461" s="6">
        <v>0.285670816898346</v>
      </c>
    </row>
    <row r="462" spans="1:11" x14ac:dyDescent="0.25">
      <c r="A462" s="3">
        <v>2017</v>
      </c>
      <c r="B462" s="1" t="s">
        <v>170</v>
      </c>
      <c r="C462" t="s">
        <v>90</v>
      </c>
      <c r="D462">
        <v>149</v>
      </c>
      <c r="E462" s="6">
        <v>3.5069999694824201</v>
      </c>
      <c r="F462" s="6">
        <v>0.244549930095673</v>
      </c>
      <c r="G462" s="6">
        <v>0.79124468564987205</v>
      </c>
      <c r="H462" s="6">
        <v>0.194129139184952</v>
      </c>
      <c r="I462" s="6">
        <v>0.34858751296997098</v>
      </c>
      <c r="J462" s="6">
        <v>0.110937617719173</v>
      </c>
      <c r="K462" s="6">
        <v>0.26481509208679199</v>
      </c>
    </row>
    <row r="463" spans="1:11" x14ac:dyDescent="0.25">
      <c r="A463" s="4">
        <v>2017</v>
      </c>
      <c r="B463" s="1" t="s">
        <v>174</v>
      </c>
      <c r="C463" t="s">
        <v>90</v>
      </c>
      <c r="D463">
        <v>151</v>
      </c>
      <c r="E463" s="6">
        <v>3.4709999561309801</v>
      </c>
      <c r="F463" s="6">
        <v>0.36874589323997498</v>
      </c>
      <c r="G463" s="6">
        <v>0.94570702314376798</v>
      </c>
      <c r="H463" s="6">
        <v>0.32642480731010398</v>
      </c>
      <c r="I463" s="6">
        <v>0.58184385299682595</v>
      </c>
      <c r="J463" s="6">
        <v>0.45522001385688798</v>
      </c>
      <c r="K463" s="6">
        <v>0.25275602936744701</v>
      </c>
    </row>
    <row r="464" spans="1:11" x14ac:dyDescent="0.25">
      <c r="A464" s="3">
        <v>2017</v>
      </c>
      <c r="B464" s="1" t="s">
        <v>176</v>
      </c>
      <c r="C464" t="s">
        <v>25</v>
      </c>
      <c r="D464">
        <v>152</v>
      </c>
      <c r="E464" s="6">
        <v>3.4619998931884801</v>
      </c>
      <c r="F464" s="6">
        <v>0.77715313434600797</v>
      </c>
      <c r="G464" s="6">
        <v>0.39610260725021401</v>
      </c>
      <c r="H464" s="6">
        <v>0.50053334236144997</v>
      </c>
      <c r="I464" s="6">
        <v>8.1539444625377697E-2</v>
      </c>
      <c r="J464" s="6">
        <v>0.151347130537033</v>
      </c>
      <c r="K464" s="6">
        <v>0.49366372823715199</v>
      </c>
    </row>
    <row r="465" spans="1:11" x14ac:dyDescent="0.25">
      <c r="A465" s="4">
        <v>2017</v>
      </c>
      <c r="B465" s="1" t="s">
        <v>178</v>
      </c>
      <c r="C465" t="s">
        <v>90</v>
      </c>
      <c r="D465">
        <v>150</v>
      </c>
      <c r="E465" s="6">
        <v>3.4949998855590798</v>
      </c>
      <c r="F465" s="6">
        <v>0.30544471740722701</v>
      </c>
      <c r="G465" s="6">
        <v>0.43188253045082098</v>
      </c>
      <c r="H465" s="6">
        <v>0.247105568647385</v>
      </c>
      <c r="I465" s="6">
        <v>0.38042613863945002</v>
      </c>
      <c r="J465" s="6">
        <v>9.5665015280246707E-2</v>
      </c>
      <c r="K465" s="6">
        <v>0.19689615070819899</v>
      </c>
    </row>
    <row r="466" spans="1:11" x14ac:dyDescent="0.25">
      <c r="A466" s="3">
        <v>2017</v>
      </c>
      <c r="B466" s="1" t="s">
        <v>177</v>
      </c>
      <c r="C466" t="s">
        <v>90</v>
      </c>
      <c r="D466">
        <v>154</v>
      </c>
      <c r="E466" s="6">
        <v>2.9049999713897701</v>
      </c>
      <c r="F466" s="6">
        <v>9.1622568666934995E-2</v>
      </c>
      <c r="G466" s="6">
        <v>0.62979358434677102</v>
      </c>
      <c r="H466" s="6">
        <v>0.15161079168319699</v>
      </c>
      <c r="I466" s="6">
        <v>5.9900753200054203E-2</v>
      </c>
      <c r="J466" s="6">
        <v>8.4147945046424893E-2</v>
      </c>
      <c r="K466" s="6">
        <v>0.204435184597969</v>
      </c>
    </row>
    <row r="467" spans="1:11" x14ac:dyDescent="0.25">
      <c r="A467" s="4">
        <v>2017</v>
      </c>
      <c r="B467" s="1" t="s">
        <v>114</v>
      </c>
      <c r="C467" t="s">
        <v>90</v>
      </c>
      <c r="D467">
        <v>113</v>
      </c>
      <c r="E467" s="6">
        <v>4.5500001907348597</v>
      </c>
      <c r="F467" s="6">
        <v>0.234305649995804</v>
      </c>
      <c r="G467" s="6">
        <v>0.87070101499557495</v>
      </c>
      <c r="H467" s="6">
        <v>0.106654435396194</v>
      </c>
      <c r="I467" s="6">
        <v>0.48079109191894498</v>
      </c>
      <c r="J467" s="6">
        <v>0.179436385631561</v>
      </c>
      <c r="K467" s="6">
        <v>0.322228103876114</v>
      </c>
    </row>
    <row r="468" spans="1:11" x14ac:dyDescent="0.25">
      <c r="A468" s="3">
        <v>2017</v>
      </c>
      <c r="B468" s="1" t="s">
        <v>117</v>
      </c>
      <c r="C468" t="s">
        <v>90</v>
      </c>
      <c r="D468">
        <v>139</v>
      </c>
      <c r="E468" s="6">
        <v>3.8080000877380402</v>
      </c>
      <c r="F468" s="6">
        <v>0.52102124691009499</v>
      </c>
      <c r="G468" s="6">
        <v>1.1900951862335201</v>
      </c>
      <c r="H468" s="6">
        <v>0</v>
      </c>
      <c r="I468" s="6">
        <v>0.39066129922866799</v>
      </c>
      <c r="J468" s="6">
        <v>0.11909464001655599</v>
      </c>
      <c r="K468" s="6">
        <v>0.15749727189540899</v>
      </c>
    </row>
    <row r="469" spans="1:11" x14ac:dyDescent="0.25">
      <c r="A469" s="4">
        <v>2017</v>
      </c>
      <c r="B469" s="1" t="s">
        <v>168</v>
      </c>
      <c r="C469" t="s">
        <v>90</v>
      </c>
      <c r="D469">
        <v>155</v>
      </c>
      <c r="E469" s="6">
        <v>2.6930000782012899</v>
      </c>
      <c r="F469" s="6">
        <v>0</v>
      </c>
      <c r="G469" s="6">
        <v>0</v>
      </c>
      <c r="H469" s="6">
        <v>1.8772685900330498E-2</v>
      </c>
      <c r="I469" s="6">
        <v>0.270842045545578</v>
      </c>
      <c r="J469" s="6">
        <v>5.6565076112747199E-2</v>
      </c>
      <c r="K469" s="6">
        <v>0.28087648749351501</v>
      </c>
    </row>
    <row r="470" spans="1:11" hidden="1" x14ac:dyDescent="0.25">
      <c r="A470" s="3">
        <v>2017</v>
      </c>
      <c r="B470" s="1" t="s">
        <v>185</v>
      </c>
      <c r="C470" t="s">
        <v>302</v>
      </c>
      <c r="D470">
        <v>33</v>
      </c>
      <c r="E470" s="6">
        <v>6.4219999313354501</v>
      </c>
      <c r="F470" s="6">
        <v>1.43362653255463</v>
      </c>
      <c r="G470" s="6">
        <v>1.38456535339355</v>
      </c>
      <c r="H470" s="6">
        <v>0.793984234333038</v>
      </c>
      <c r="I470" s="6">
        <v>0.36146658658981301</v>
      </c>
      <c r="J470" s="6">
        <v>6.3829235732555403E-2</v>
      </c>
      <c r="K470" s="6">
        <v>0.258360475301743</v>
      </c>
    </row>
    <row r="471" spans="1:11" hidden="1" x14ac:dyDescent="0.25">
      <c r="A471" s="4">
        <v>2017</v>
      </c>
      <c r="B471" s="1" t="s">
        <v>186</v>
      </c>
      <c r="C471" t="s">
        <v>302</v>
      </c>
      <c r="D471">
        <v>71</v>
      </c>
      <c r="E471" s="6">
        <v>5.4720001220703098</v>
      </c>
      <c r="F471" s="6">
        <v>1.55167484283447</v>
      </c>
      <c r="G471" s="6">
        <v>1.2627909183502199</v>
      </c>
      <c r="H471" s="6">
        <v>0.943062424659729</v>
      </c>
      <c r="I471" s="6">
        <v>0.49096864461898798</v>
      </c>
      <c r="J471" s="6">
        <v>0.29393374919891402</v>
      </c>
      <c r="K471" s="6">
        <v>0.37446579337120101</v>
      </c>
    </row>
    <row r="472" spans="1:11" x14ac:dyDescent="0.25">
      <c r="A472" s="3">
        <v>2018</v>
      </c>
      <c r="B472" s="1" t="s">
        <v>18</v>
      </c>
      <c r="C472" t="s">
        <v>12</v>
      </c>
      <c r="D472">
        <v>1</v>
      </c>
      <c r="E472" s="6">
        <v>7.6319999999999997</v>
      </c>
      <c r="F472" s="6">
        <v>1.3049999999999999</v>
      </c>
      <c r="G472" s="6">
        <v>1.5920000000000001</v>
      </c>
      <c r="H472" s="6">
        <v>0.874</v>
      </c>
      <c r="I472" s="6">
        <v>0.68100000000000005</v>
      </c>
      <c r="J472" s="6" t="s">
        <v>187</v>
      </c>
      <c r="K472" s="6">
        <v>0.20200000000000001</v>
      </c>
    </row>
    <row r="473" spans="1:11" x14ac:dyDescent="0.25">
      <c r="A473" s="4">
        <v>2018</v>
      </c>
      <c r="B473" s="1" t="s">
        <v>14</v>
      </c>
      <c r="C473" t="s">
        <v>12</v>
      </c>
      <c r="D473">
        <v>3</v>
      </c>
      <c r="E473" s="6">
        <v>7.5549999999999997</v>
      </c>
      <c r="F473" s="6">
        <v>1.351</v>
      </c>
      <c r="G473" s="6">
        <v>1.59</v>
      </c>
      <c r="H473" s="6">
        <v>0.86799999999999999</v>
      </c>
      <c r="I473" s="6">
        <v>0.68300000000000005</v>
      </c>
      <c r="J473" s="6" t="s">
        <v>189</v>
      </c>
      <c r="K473" s="6">
        <v>0.28399999999999997</v>
      </c>
    </row>
    <row r="474" spans="1:11" x14ac:dyDescent="0.25">
      <c r="A474" s="3">
        <v>2018</v>
      </c>
      <c r="B474" s="1" t="s">
        <v>11</v>
      </c>
      <c r="C474" t="s">
        <v>12</v>
      </c>
      <c r="D474">
        <v>5</v>
      </c>
      <c r="E474" s="6">
        <v>7.4870000000000001</v>
      </c>
      <c r="F474" s="6">
        <v>1.42</v>
      </c>
      <c r="G474" s="6">
        <v>1.5489999999999999</v>
      </c>
      <c r="H474" s="6">
        <v>0.92700000000000005</v>
      </c>
      <c r="I474" s="6">
        <v>0.66</v>
      </c>
      <c r="J474" s="6" t="s">
        <v>191</v>
      </c>
      <c r="K474" s="6">
        <v>0.25600000000000001</v>
      </c>
    </row>
    <row r="475" spans="1:11" x14ac:dyDescent="0.25">
      <c r="A475" s="4">
        <v>2018</v>
      </c>
      <c r="B475" s="1" t="s">
        <v>15</v>
      </c>
      <c r="C475" t="s">
        <v>12</v>
      </c>
      <c r="D475">
        <v>2</v>
      </c>
      <c r="E475" s="6">
        <v>7.5940000000000003</v>
      </c>
      <c r="F475" s="6">
        <v>1.456</v>
      </c>
      <c r="G475" s="6">
        <v>1.5820000000000001</v>
      </c>
      <c r="H475" s="6">
        <v>0.86099999999999999</v>
      </c>
      <c r="I475" s="6">
        <v>0.68600000000000005</v>
      </c>
      <c r="J475" s="6" t="s">
        <v>188</v>
      </c>
      <c r="K475" s="6">
        <v>0.28599999999999998</v>
      </c>
    </row>
    <row r="476" spans="1:11" x14ac:dyDescent="0.25">
      <c r="A476" s="3">
        <v>2018</v>
      </c>
      <c r="B476" s="1" t="s">
        <v>13</v>
      </c>
      <c r="C476" t="s">
        <v>12</v>
      </c>
      <c r="D476">
        <v>4</v>
      </c>
      <c r="E476" s="6">
        <v>7.4950000000000001</v>
      </c>
      <c r="F476" s="6">
        <v>1.343</v>
      </c>
      <c r="G476" s="6">
        <v>1.6439999999999999</v>
      </c>
      <c r="H476" s="6">
        <v>0.91400000000000003</v>
      </c>
      <c r="I476" s="6">
        <v>0.67700000000000005</v>
      </c>
      <c r="J476" s="6" t="s">
        <v>190</v>
      </c>
      <c r="K476" s="6">
        <v>0.35299999999999998</v>
      </c>
    </row>
    <row r="477" spans="1:11" x14ac:dyDescent="0.25">
      <c r="A477" s="4">
        <v>2018</v>
      </c>
      <c r="B477" s="1" t="s">
        <v>16</v>
      </c>
      <c r="C477" t="s">
        <v>17</v>
      </c>
      <c r="D477">
        <v>7</v>
      </c>
      <c r="E477" s="6">
        <v>7.3280000000000003</v>
      </c>
      <c r="F477" s="6">
        <v>1.33</v>
      </c>
      <c r="G477" s="6">
        <v>1.532</v>
      </c>
      <c r="H477" s="6">
        <v>0.89600000000000002</v>
      </c>
      <c r="I477" s="6">
        <v>0.65300000000000002</v>
      </c>
      <c r="J477" s="6" t="s">
        <v>193</v>
      </c>
      <c r="K477" s="6">
        <v>0.32100000000000001</v>
      </c>
    </row>
    <row r="478" spans="1:11" x14ac:dyDescent="0.25">
      <c r="A478" s="3">
        <v>2018</v>
      </c>
      <c r="B478" s="1" t="s">
        <v>19</v>
      </c>
      <c r="C478" t="s">
        <v>12</v>
      </c>
      <c r="D478">
        <v>6</v>
      </c>
      <c r="E478" s="6">
        <v>7.4409999999999998</v>
      </c>
      <c r="F478" s="6">
        <v>1.361</v>
      </c>
      <c r="G478" s="6">
        <v>1.488</v>
      </c>
      <c r="H478" s="6">
        <v>0.878</v>
      </c>
      <c r="I478" s="6">
        <v>0.63800000000000001</v>
      </c>
      <c r="J478" s="6" t="s">
        <v>192</v>
      </c>
      <c r="K478" s="6">
        <v>0.33300000000000002</v>
      </c>
    </row>
    <row r="479" spans="1:11" x14ac:dyDescent="0.25">
      <c r="A479" s="4">
        <v>2018</v>
      </c>
      <c r="B479" s="1" t="s">
        <v>21</v>
      </c>
      <c r="C479" t="s">
        <v>22</v>
      </c>
      <c r="D479">
        <v>8</v>
      </c>
      <c r="E479" s="6">
        <v>7.3239999999999998</v>
      </c>
      <c r="F479" s="6">
        <v>1.268</v>
      </c>
      <c r="G479" s="6">
        <v>1.601</v>
      </c>
      <c r="H479" s="6">
        <v>0.876</v>
      </c>
      <c r="I479" s="6">
        <v>0.66900000000000004</v>
      </c>
      <c r="J479" s="6" t="s">
        <v>194</v>
      </c>
      <c r="K479" s="6">
        <v>0.36499999999999999</v>
      </c>
    </row>
    <row r="480" spans="1:11" x14ac:dyDescent="0.25">
      <c r="A480" s="3">
        <v>2018</v>
      </c>
      <c r="B480" s="1" t="s">
        <v>20</v>
      </c>
      <c r="C480" t="s">
        <v>12</v>
      </c>
      <c r="D480">
        <v>9</v>
      </c>
      <c r="E480" s="6">
        <v>7.3140000000000001</v>
      </c>
      <c r="F480" s="6">
        <v>1.355</v>
      </c>
      <c r="G480" s="6">
        <v>1.5009999999999999</v>
      </c>
      <c r="H480" s="6">
        <v>0.91300000000000003</v>
      </c>
      <c r="I480" s="6">
        <v>0.65900000000000003</v>
      </c>
      <c r="J480" s="6" t="s">
        <v>195</v>
      </c>
      <c r="K480" s="6">
        <v>0.28499999999999998</v>
      </c>
    </row>
    <row r="481" spans="1:11" x14ac:dyDescent="0.25">
      <c r="A481" s="4">
        <v>2018</v>
      </c>
      <c r="B481" s="1" t="s">
        <v>23</v>
      </c>
      <c r="C481" t="s">
        <v>22</v>
      </c>
      <c r="D481">
        <v>10</v>
      </c>
      <c r="E481" s="6">
        <v>7.2720000000000002</v>
      </c>
      <c r="F481" s="6">
        <v>1.34</v>
      </c>
      <c r="G481" s="6">
        <v>1.573</v>
      </c>
      <c r="H481" s="6">
        <v>0.91</v>
      </c>
      <c r="I481" s="6">
        <v>0.64700000000000002</v>
      </c>
      <c r="J481" s="6" t="s">
        <v>196</v>
      </c>
      <c r="K481" s="6">
        <v>0.36099999999999999</v>
      </c>
    </row>
    <row r="482" spans="1:11" x14ac:dyDescent="0.25">
      <c r="A482" s="3">
        <v>2018</v>
      </c>
      <c r="B482" s="1" t="s">
        <v>36</v>
      </c>
      <c r="C482" t="s">
        <v>12</v>
      </c>
      <c r="D482">
        <v>11</v>
      </c>
      <c r="E482" s="6">
        <v>7.19</v>
      </c>
      <c r="F482" s="6">
        <v>1.244</v>
      </c>
      <c r="G482" s="6">
        <v>1.4330000000000001</v>
      </c>
      <c r="H482" s="6">
        <v>0.88800000000000001</v>
      </c>
      <c r="I482" s="6">
        <v>0.46400000000000002</v>
      </c>
      <c r="J482" s="6" t="s">
        <v>197</v>
      </c>
      <c r="K482" s="6">
        <v>0.26200000000000001</v>
      </c>
    </row>
    <row r="483" spans="1:11" x14ac:dyDescent="0.25">
      <c r="A483" s="4">
        <v>2018</v>
      </c>
      <c r="B483" s="1" t="s">
        <v>24</v>
      </c>
      <c r="C483" t="s">
        <v>25</v>
      </c>
      <c r="D483">
        <v>19</v>
      </c>
      <c r="E483" s="6">
        <v>6.8140000000000001</v>
      </c>
      <c r="F483" s="6">
        <v>1.3009999999999999</v>
      </c>
      <c r="G483" s="6">
        <v>1.5589999999999999</v>
      </c>
      <c r="H483" s="6">
        <v>0.88300000000000001</v>
      </c>
      <c r="I483" s="6">
        <v>0.53300000000000003</v>
      </c>
      <c r="J483" s="6" t="s">
        <v>205</v>
      </c>
      <c r="K483" s="6">
        <v>0.35399999999999998</v>
      </c>
    </row>
    <row r="484" spans="1:11" x14ac:dyDescent="0.25">
      <c r="A484" s="3">
        <v>2018</v>
      </c>
      <c r="B484" s="1" t="s">
        <v>28</v>
      </c>
      <c r="C484" t="s">
        <v>12</v>
      </c>
      <c r="D484">
        <v>12</v>
      </c>
      <c r="E484" s="6">
        <v>7.1390000000000002</v>
      </c>
      <c r="F484" s="6">
        <v>1.341</v>
      </c>
      <c r="G484" s="6">
        <v>1.504</v>
      </c>
      <c r="H484" s="6">
        <v>0.89100000000000001</v>
      </c>
      <c r="I484" s="6">
        <v>0.61699999999999999</v>
      </c>
      <c r="J484" s="6" t="s">
        <v>198</v>
      </c>
      <c r="K484" s="6">
        <v>0.24199999999999999</v>
      </c>
    </row>
    <row r="485" spans="1:11" x14ac:dyDescent="0.25">
      <c r="A485" s="4">
        <v>2018</v>
      </c>
      <c r="B485" s="1" t="s">
        <v>30</v>
      </c>
      <c r="C485" t="s">
        <v>17</v>
      </c>
      <c r="D485">
        <v>18</v>
      </c>
      <c r="E485" s="6">
        <v>6.8860000000000001</v>
      </c>
      <c r="F485" s="6">
        <v>1.3979999999999999</v>
      </c>
      <c r="G485" s="6">
        <v>1.4710000000000001</v>
      </c>
      <c r="H485" s="6">
        <v>0.81899999999999995</v>
      </c>
      <c r="I485" s="6">
        <v>0.54700000000000004</v>
      </c>
      <c r="J485" s="6" t="s">
        <v>204</v>
      </c>
      <c r="K485" s="6">
        <v>0.29099999999999998</v>
      </c>
    </row>
    <row r="486" spans="1:11" x14ac:dyDescent="0.25">
      <c r="A486" s="3">
        <v>2018</v>
      </c>
      <c r="B486" s="1" t="s">
        <v>26</v>
      </c>
      <c r="C486" t="s">
        <v>27</v>
      </c>
      <c r="D486">
        <v>13</v>
      </c>
      <c r="E486" s="6">
        <v>7.0720000000000001</v>
      </c>
      <c r="F486" s="6">
        <v>1.01</v>
      </c>
      <c r="G486" s="6">
        <v>1.4590000000000001</v>
      </c>
      <c r="H486" s="6">
        <v>0.81699999999999995</v>
      </c>
      <c r="I486" s="6">
        <v>0.63200000000000001</v>
      </c>
      <c r="J486" s="6" t="s">
        <v>199</v>
      </c>
      <c r="K486" s="6">
        <v>0.14299999999999999</v>
      </c>
    </row>
    <row r="487" spans="1:11" x14ac:dyDescent="0.25">
      <c r="A487" s="4">
        <v>2018</v>
      </c>
      <c r="B487" s="1" t="s">
        <v>33</v>
      </c>
      <c r="C487" t="s">
        <v>12</v>
      </c>
      <c r="D487">
        <v>14</v>
      </c>
      <c r="E487" s="6">
        <v>6.9770000000000003</v>
      </c>
      <c r="F487" s="6">
        <v>1.448</v>
      </c>
      <c r="G487" s="6">
        <v>1.583</v>
      </c>
      <c r="H487" s="6">
        <v>0.876</v>
      </c>
      <c r="I487" s="6">
        <v>0.61399999999999999</v>
      </c>
      <c r="J487" s="6" t="s">
        <v>200</v>
      </c>
      <c r="K487" s="6">
        <v>0.307</v>
      </c>
    </row>
    <row r="488" spans="1:11" x14ac:dyDescent="0.25">
      <c r="A488" s="3">
        <v>2018</v>
      </c>
      <c r="B488" s="1" t="s">
        <v>29</v>
      </c>
      <c r="C488" t="s">
        <v>27</v>
      </c>
      <c r="D488">
        <v>24</v>
      </c>
      <c r="E488" s="6">
        <v>6.4880000000000004</v>
      </c>
      <c r="F488" s="6">
        <v>1.038</v>
      </c>
      <c r="G488" s="6">
        <v>1.252</v>
      </c>
      <c r="H488" s="6">
        <v>0.76100000000000001</v>
      </c>
      <c r="I488" s="6">
        <v>0.47899999999999998</v>
      </c>
      <c r="J488" s="6" t="s">
        <v>210</v>
      </c>
      <c r="K488" s="6">
        <v>6.9000000000000006E-2</v>
      </c>
    </row>
    <row r="489" spans="1:11" x14ac:dyDescent="0.25">
      <c r="A489" s="4">
        <v>2018</v>
      </c>
      <c r="B489" s="1" t="s">
        <v>42</v>
      </c>
      <c r="C489" t="s">
        <v>12</v>
      </c>
      <c r="D489">
        <v>15</v>
      </c>
      <c r="E489" s="6">
        <v>6.9649999999999999</v>
      </c>
      <c r="F489" s="6">
        <v>1.34</v>
      </c>
      <c r="G489" s="6">
        <v>1.474</v>
      </c>
      <c r="H489" s="6">
        <v>0.86099999999999999</v>
      </c>
      <c r="I489" s="6">
        <v>0.58599999999999997</v>
      </c>
      <c r="J489" s="6" t="s">
        <v>201</v>
      </c>
      <c r="K489" s="6">
        <v>0.27300000000000002</v>
      </c>
    </row>
    <row r="490" spans="1:11" x14ac:dyDescent="0.25">
      <c r="A490" s="3">
        <v>2018</v>
      </c>
      <c r="B490" s="1" t="s">
        <v>31</v>
      </c>
      <c r="C490" t="s">
        <v>27</v>
      </c>
      <c r="D490">
        <v>28</v>
      </c>
      <c r="E490" s="6">
        <v>6.4189999999999996</v>
      </c>
      <c r="F490" s="6">
        <v>0.98599999999999999</v>
      </c>
      <c r="G490" s="6">
        <v>1.474</v>
      </c>
      <c r="H490" s="6">
        <v>0.67500000000000004</v>
      </c>
      <c r="I490" s="6">
        <v>0.49299999999999999</v>
      </c>
      <c r="J490" s="6" t="s">
        <v>214</v>
      </c>
      <c r="K490" s="6">
        <v>0.11</v>
      </c>
    </row>
    <row r="491" spans="1:11" x14ac:dyDescent="0.25">
      <c r="A491" s="4">
        <v>2018</v>
      </c>
      <c r="B491" s="1" t="s">
        <v>34</v>
      </c>
      <c r="C491" t="s">
        <v>12</v>
      </c>
      <c r="D491">
        <v>16</v>
      </c>
      <c r="E491" s="6">
        <v>6.9269999999999996</v>
      </c>
      <c r="F491" s="6">
        <v>1.3240000000000001</v>
      </c>
      <c r="G491" s="6">
        <v>1.4830000000000001</v>
      </c>
      <c r="H491" s="6">
        <v>0.89400000000000002</v>
      </c>
      <c r="I491" s="6">
        <v>0.58299999999999996</v>
      </c>
      <c r="J491" s="6" t="s">
        <v>202</v>
      </c>
      <c r="K491" s="6">
        <v>0.188</v>
      </c>
    </row>
    <row r="492" spans="1:11" x14ac:dyDescent="0.25">
      <c r="A492" s="3">
        <v>2018</v>
      </c>
      <c r="B492" s="1" t="s">
        <v>32</v>
      </c>
      <c r="C492" t="s">
        <v>12</v>
      </c>
      <c r="D492">
        <v>17</v>
      </c>
      <c r="E492" s="6">
        <v>6.91</v>
      </c>
      <c r="F492" s="6">
        <v>1.5760000000000001</v>
      </c>
      <c r="G492" s="6">
        <v>1.52</v>
      </c>
      <c r="H492" s="6">
        <v>0.89600000000000002</v>
      </c>
      <c r="I492" s="6">
        <v>0.63200000000000001</v>
      </c>
      <c r="J492" s="6" t="s">
        <v>203</v>
      </c>
      <c r="K492" s="6">
        <v>0.19600000000000001</v>
      </c>
    </row>
    <row r="493" spans="1:11" x14ac:dyDescent="0.25">
      <c r="A493" s="4">
        <v>2018</v>
      </c>
      <c r="B493" s="1" t="s">
        <v>35</v>
      </c>
      <c r="C493" t="s">
        <v>25</v>
      </c>
      <c r="D493">
        <v>20</v>
      </c>
      <c r="E493" s="6">
        <v>6.774</v>
      </c>
      <c r="F493" s="6">
        <v>2.0960000000000001</v>
      </c>
      <c r="G493" s="6">
        <v>0.77600000000000002</v>
      </c>
      <c r="H493" s="6">
        <v>0.67</v>
      </c>
      <c r="I493" s="6">
        <v>0.28399999999999997</v>
      </c>
      <c r="J493" s="6" t="s">
        <v>206</v>
      </c>
      <c r="K493" s="6">
        <v>0.186</v>
      </c>
    </row>
    <row r="494" spans="1:11" x14ac:dyDescent="0.25">
      <c r="A494" s="3">
        <v>2018</v>
      </c>
      <c r="B494" s="1" t="s">
        <v>39</v>
      </c>
      <c r="C494" t="s">
        <v>40</v>
      </c>
      <c r="D494">
        <v>34</v>
      </c>
      <c r="E494" s="6">
        <v>6.343</v>
      </c>
      <c r="F494" s="6">
        <v>1.5289999999999999</v>
      </c>
      <c r="G494" s="6">
        <v>1.4510000000000001</v>
      </c>
      <c r="H494" s="6">
        <v>1.008</v>
      </c>
      <c r="I494" s="6">
        <v>0.63100000000000001</v>
      </c>
      <c r="J494" s="6" t="s">
        <v>220</v>
      </c>
      <c r="K494" s="6">
        <v>0.26100000000000001</v>
      </c>
    </row>
    <row r="495" spans="1:11" x14ac:dyDescent="0.25">
      <c r="A495" s="4">
        <v>2018</v>
      </c>
      <c r="B495" s="1" t="s">
        <v>47</v>
      </c>
      <c r="C495" t="s">
        <v>48</v>
      </c>
      <c r="D495">
        <v>21</v>
      </c>
      <c r="E495" s="6">
        <v>6.7110000000000003</v>
      </c>
      <c r="F495" s="6">
        <v>1.2330000000000001</v>
      </c>
      <c r="G495" s="6">
        <v>1.4890000000000001</v>
      </c>
      <c r="H495" s="6">
        <v>0.85399999999999998</v>
      </c>
      <c r="I495" s="6">
        <v>0.54300000000000004</v>
      </c>
      <c r="J495" s="6" t="s">
        <v>207</v>
      </c>
      <c r="K495" s="6">
        <v>6.4000000000000001E-2</v>
      </c>
    </row>
    <row r="496" spans="1:11" x14ac:dyDescent="0.25">
      <c r="A496" s="3">
        <v>2018</v>
      </c>
      <c r="B496" s="1" t="s">
        <v>54</v>
      </c>
      <c r="C496" t="s">
        <v>12</v>
      </c>
      <c r="D496">
        <v>22</v>
      </c>
      <c r="E496" s="6">
        <v>6.6269999999999998</v>
      </c>
      <c r="F496" s="6">
        <v>1.27</v>
      </c>
      <c r="G496" s="6">
        <v>1.5249999999999999</v>
      </c>
      <c r="H496" s="6">
        <v>0.88400000000000001</v>
      </c>
      <c r="I496" s="6">
        <v>0.64500000000000002</v>
      </c>
      <c r="J496" s="6" t="s">
        <v>208</v>
      </c>
      <c r="K496" s="6">
        <v>0.376</v>
      </c>
    </row>
    <row r="497" spans="1:11" x14ac:dyDescent="0.25">
      <c r="A497" s="4">
        <v>2018</v>
      </c>
      <c r="B497" s="1" t="s">
        <v>43</v>
      </c>
      <c r="C497" t="s">
        <v>27</v>
      </c>
      <c r="D497">
        <v>25</v>
      </c>
      <c r="E497" s="6">
        <v>6.476</v>
      </c>
      <c r="F497" s="6">
        <v>1.131</v>
      </c>
      <c r="G497" s="6">
        <v>1.331</v>
      </c>
      <c r="H497" s="6">
        <v>0.80800000000000005</v>
      </c>
      <c r="I497" s="6">
        <v>0.43099999999999999</v>
      </c>
      <c r="J497" s="6" t="s">
        <v>211</v>
      </c>
      <c r="K497" s="6">
        <v>0.19700000000000001</v>
      </c>
    </row>
    <row r="498" spans="1:11" x14ac:dyDescent="0.25">
      <c r="A498" s="3">
        <v>2018</v>
      </c>
      <c r="B498" s="1" t="s">
        <v>45</v>
      </c>
      <c r="C498" t="s">
        <v>12</v>
      </c>
      <c r="D498">
        <v>23</v>
      </c>
      <c r="E498" s="6">
        <v>6.4889999999999999</v>
      </c>
      <c r="F498" s="6">
        <v>1.2929999999999999</v>
      </c>
      <c r="G498" s="6">
        <v>1.466</v>
      </c>
      <c r="H498" s="6">
        <v>0.90800000000000003</v>
      </c>
      <c r="I498" s="6">
        <v>0.52</v>
      </c>
      <c r="J498" s="6" t="s">
        <v>209</v>
      </c>
      <c r="K498" s="6">
        <v>9.8000000000000004E-2</v>
      </c>
    </row>
    <row r="499" spans="1:11" x14ac:dyDescent="0.25">
      <c r="A499" s="4">
        <v>2018</v>
      </c>
      <c r="B499" s="1" t="s">
        <v>41</v>
      </c>
      <c r="C499" t="s">
        <v>27</v>
      </c>
      <c r="D499">
        <v>27</v>
      </c>
      <c r="E499" s="6">
        <v>6.43</v>
      </c>
      <c r="F499" s="6">
        <v>1.1120000000000001</v>
      </c>
      <c r="G499" s="6">
        <v>1.4379999999999999</v>
      </c>
      <c r="H499" s="6">
        <v>0.75900000000000001</v>
      </c>
      <c r="I499" s="6">
        <v>0.59699999999999998</v>
      </c>
      <c r="J499" s="6" t="s">
        <v>213</v>
      </c>
      <c r="K499" s="6">
        <v>0.125</v>
      </c>
    </row>
    <row r="500" spans="1:11" x14ac:dyDescent="0.25">
      <c r="A500" s="3">
        <v>2018</v>
      </c>
      <c r="B500" s="1" t="s">
        <v>38</v>
      </c>
      <c r="C500" t="s">
        <v>27</v>
      </c>
      <c r="D500">
        <v>102</v>
      </c>
      <c r="E500" s="6">
        <v>4.806</v>
      </c>
      <c r="F500" s="6">
        <v>0.996</v>
      </c>
      <c r="G500" s="6">
        <v>1.4690000000000001</v>
      </c>
      <c r="H500" s="6">
        <v>0.65700000000000003</v>
      </c>
      <c r="I500" s="6">
        <v>0.13300000000000001</v>
      </c>
      <c r="J500" s="6" t="s">
        <v>264</v>
      </c>
      <c r="K500" s="6">
        <v>5.6000000000000001E-2</v>
      </c>
    </row>
    <row r="501" spans="1:11" x14ac:dyDescent="0.25">
      <c r="A501" s="4">
        <v>2018</v>
      </c>
      <c r="B501" s="1" t="s">
        <v>46</v>
      </c>
      <c r="C501" t="s">
        <v>27</v>
      </c>
      <c r="D501">
        <v>29</v>
      </c>
      <c r="E501" s="6">
        <v>6.3879999999999999</v>
      </c>
      <c r="F501" s="6">
        <v>1.073</v>
      </c>
      <c r="G501" s="6">
        <v>1.468</v>
      </c>
      <c r="H501" s="6">
        <v>0.74399999999999999</v>
      </c>
      <c r="I501" s="6">
        <v>0.56999999999999995</v>
      </c>
      <c r="J501" s="6" t="s">
        <v>215</v>
      </c>
      <c r="K501" s="6">
        <v>6.2E-2</v>
      </c>
    </row>
    <row r="502" spans="1:11" x14ac:dyDescent="0.25">
      <c r="A502" s="3">
        <v>2018</v>
      </c>
      <c r="B502" s="1" t="s">
        <v>49</v>
      </c>
      <c r="C502" t="s">
        <v>27</v>
      </c>
      <c r="D502">
        <v>31</v>
      </c>
      <c r="E502" s="6">
        <v>6.3789999999999996</v>
      </c>
      <c r="F502" s="6">
        <v>1.093</v>
      </c>
      <c r="G502" s="6">
        <v>1.4590000000000001</v>
      </c>
      <c r="H502" s="6">
        <v>0.77100000000000002</v>
      </c>
      <c r="I502" s="6">
        <v>0.625</v>
      </c>
      <c r="J502" s="6" t="s">
        <v>217</v>
      </c>
      <c r="K502" s="6">
        <v>0.13</v>
      </c>
    </row>
    <row r="503" spans="1:11" x14ac:dyDescent="0.25">
      <c r="A503" s="4">
        <v>2018</v>
      </c>
      <c r="B503" s="1" t="s">
        <v>55</v>
      </c>
      <c r="C503" t="s">
        <v>56</v>
      </c>
      <c r="D503">
        <v>26</v>
      </c>
      <c r="E503" s="6">
        <v>6.4409999999999998</v>
      </c>
      <c r="F503" s="6">
        <v>1.365</v>
      </c>
      <c r="G503" s="6">
        <v>1.4359999999999999</v>
      </c>
      <c r="H503" s="6">
        <v>0.85699999999999998</v>
      </c>
      <c r="I503" s="6">
        <v>0.41799999999999998</v>
      </c>
      <c r="J503" s="6" t="s">
        <v>212</v>
      </c>
      <c r="K503" s="6">
        <v>0.151</v>
      </c>
    </row>
    <row r="504" spans="1:11" x14ac:dyDescent="0.25">
      <c r="A504" s="3">
        <v>2018</v>
      </c>
      <c r="B504" s="1" t="s">
        <v>44</v>
      </c>
      <c r="C504" t="s">
        <v>25</v>
      </c>
      <c r="D504">
        <v>32</v>
      </c>
      <c r="E504" s="6">
        <v>6.3739999999999997</v>
      </c>
      <c r="F504" s="6">
        <v>1.649</v>
      </c>
      <c r="G504" s="6">
        <v>1.3029999999999999</v>
      </c>
      <c r="H504" s="6">
        <v>0.748</v>
      </c>
      <c r="I504" s="6">
        <v>0.65400000000000003</v>
      </c>
      <c r="J504" s="6" t="s">
        <v>218</v>
      </c>
      <c r="K504" s="6">
        <v>0.25600000000000001</v>
      </c>
    </row>
    <row r="505" spans="1:11" x14ac:dyDescent="0.25">
      <c r="A505" s="4">
        <v>2018</v>
      </c>
      <c r="B505" s="1" t="s">
        <v>50</v>
      </c>
      <c r="C505" t="s">
        <v>27</v>
      </c>
      <c r="D505">
        <v>37</v>
      </c>
      <c r="E505" s="6">
        <v>6.26</v>
      </c>
      <c r="F505" s="6">
        <v>0.96</v>
      </c>
      <c r="G505" s="6">
        <v>1.4390000000000001</v>
      </c>
      <c r="H505" s="6">
        <v>0.63500000000000001</v>
      </c>
      <c r="I505" s="6">
        <v>0.53100000000000003</v>
      </c>
      <c r="J505" s="6" t="s">
        <v>223</v>
      </c>
      <c r="K505" s="6">
        <v>9.9000000000000005E-2</v>
      </c>
    </row>
    <row r="506" spans="1:11" x14ac:dyDescent="0.25">
      <c r="A506" s="3">
        <v>2018</v>
      </c>
      <c r="B506" s="1" t="s">
        <v>61</v>
      </c>
      <c r="C506" t="s">
        <v>27</v>
      </c>
      <c r="D506">
        <v>30</v>
      </c>
      <c r="E506" s="6">
        <v>6.3819999999999997</v>
      </c>
      <c r="F506" s="6">
        <v>0.78100000000000003</v>
      </c>
      <c r="G506" s="6">
        <v>1.268</v>
      </c>
      <c r="H506" s="6">
        <v>0.60799999999999998</v>
      </c>
      <c r="I506" s="6">
        <v>0.60399999999999998</v>
      </c>
      <c r="J506" s="6" t="s">
        <v>216</v>
      </c>
      <c r="K506" s="6">
        <v>0.17899999999999999</v>
      </c>
    </row>
    <row r="507" spans="1:11" x14ac:dyDescent="0.25">
      <c r="A507" s="4">
        <v>2018</v>
      </c>
      <c r="B507" s="1" t="s">
        <v>51</v>
      </c>
      <c r="C507" t="s">
        <v>40</v>
      </c>
      <c r="D507">
        <v>46</v>
      </c>
      <c r="E507" s="6">
        <v>6.0720000000000001</v>
      </c>
      <c r="F507" s="6">
        <v>1.016</v>
      </c>
      <c r="G507" s="6">
        <v>1.417</v>
      </c>
      <c r="H507" s="6">
        <v>0.70699999999999996</v>
      </c>
      <c r="I507" s="6">
        <v>0.63700000000000001</v>
      </c>
      <c r="J507" s="6" t="s">
        <v>232</v>
      </c>
      <c r="K507" s="6">
        <v>0.36399999999999999</v>
      </c>
    </row>
    <row r="508" spans="1:11" x14ac:dyDescent="0.25">
      <c r="A508" s="3">
        <v>2018</v>
      </c>
      <c r="B508" s="1" t="s">
        <v>52</v>
      </c>
      <c r="C508" t="s">
        <v>25</v>
      </c>
      <c r="D508">
        <v>33</v>
      </c>
      <c r="E508" s="6">
        <v>6.3710000000000004</v>
      </c>
      <c r="F508" s="6">
        <v>1.379</v>
      </c>
      <c r="G508" s="6">
        <v>1.331</v>
      </c>
      <c r="H508" s="6">
        <v>0.63300000000000001</v>
      </c>
      <c r="I508" s="6">
        <v>0.50900000000000001</v>
      </c>
      <c r="J508" s="6" t="s">
        <v>219</v>
      </c>
      <c r="K508" s="6">
        <v>9.8000000000000004E-2</v>
      </c>
    </row>
    <row r="509" spans="1:11" x14ac:dyDescent="0.25">
      <c r="A509" s="4">
        <v>2018</v>
      </c>
      <c r="B509" s="1" t="s">
        <v>53</v>
      </c>
      <c r="C509" t="s">
        <v>12</v>
      </c>
      <c r="D509">
        <v>36</v>
      </c>
      <c r="E509" s="6">
        <v>6.31</v>
      </c>
      <c r="F509" s="6">
        <v>1.2509999999999999</v>
      </c>
      <c r="G509" s="6">
        <v>1.538</v>
      </c>
      <c r="H509" s="6">
        <v>0.96499999999999997</v>
      </c>
      <c r="I509" s="6">
        <v>0.44900000000000001</v>
      </c>
      <c r="J509" s="6" t="s">
        <v>222</v>
      </c>
      <c r="K509" s="6">
        <v>0.14199999999999999</v>
      </c>
    </row>
    <row r="510" spans="1:11" x14ac:dyDescent="0.25">
      <c r="A510" s="3">
        <v>2018</v>
      </c>
      <c r="B510" s="1" t="s">
        <v>79</v>
      </c>
      <c r="C510" t="s">
        <v>40</v>
      </c>
      <c r="D510">
        <v>35</v>
      </c>
      <c r="E510" s="6">
        <v>6.3220000000000001</v>
      </c>
      <c r="F510" s="6">
        <v>1.161</v>
      </c>
      <c r="G510" s="6">
        <v>1.258</v>
      </c>
      <c r="H510" s="6">
        <v>0.66900000000000004</v>
      </c>
      <c r="I510" s="6">
        <v>0.35599999999999998</v>
      </c>
      <c r="J510" s="6" t="s">
        <v>221</v>
      </c>
      <c r="K510" s="6">
        <v>0.311</v>
      </c>
    </row>
    <row r="511" spans="1:11" x14ac:dyDescent="0.25">
      <c r="A511" s="4">
        <v>2018</v>
      </c>
      <c r="B511" s="1" t="s">
        <v>86</v>
      </c>
      <c r="C511" t="s">
        <v>25</v>
      </c>
      <c r="D511">
        <v>84</v>
      </c>
      <c r="E511" s="6">
        <v>5.2949999999999999</v>
      </c>
      <c r="F511" s="6">
        <v>0.97899999999999998</v>
      </c>
      <c r="G511" s="6">
        <v>1.1539999999999999</v>
      </c>
      <c r="H511" s="6">
        <v>0.68700000000000006</v>
      </c>
      <c r="I511" s="6">
        <v>7.6999999999999999E-2</v>
      </c>
      <c r="J511" s="6" t="s">
        <v>262</v>
      </c>
      <c r="K511" s="6">
        <v>5.5E-2</v>
      </c>
    </row>
    <row r="512" spans="1:11" x14ac:dyDescent="0.25">
      <c r="A512" s="3">
        <v>2018</v>
      </c>
      <c r="B512" s="1" t="s">
        <v>63</v>
      </c>
      <c r="C512" t="s">
        <v>48</v>
      </c>
      <c r="D512">
        <v>39</v>
      </c>
      <c r="E512" s="6">
        <v>6.173</v>
      </c>
      <c r="F512" s="6">
        <v>1.21</v>
      </c>
      <c r="G512" s="6">
        <v>1.5369999999999999</v>
      </c>
      <c r="H512" s="6">
        <v>0.77600000000000002</v>
      </c>
      <c r="I512" s="6">
        <v>0.35399999999999998</v>
      </c>
      <c r="J512" s="6" t="s">
        <v>226</v>
      </c>
      <c r="K512" s="6">
        <v>0.11799999999999999</v>
      </c>
    </row>
    <row r="513" spans="1:11" x14ac:dyDescent="0.25">
      <c r="A513" s="4">
        <v>2018</v>
      </c>
      <c r="B513" s="1" t="s">
        <v>57</v>
      </c>
      <c r="C513" t="s">
        <v>25</v>
      </c>
      <c r="D513">
        <v>45</v>
      </c>
      <c r="E513" s="6">
        <v>6.0830000000000002</v>
      </c>
      <c r="F513" s="6">
        <v>1.474</v>
      </c>
      <c r="G513" s="6">
        <v>1.3009999999999999</v>
      </c>
      <c r="H513" s="6">
        <v>0.67500000000000004</v>
      </c>
      <c r="I513" s="6">
        <v>0.55400000000000005</v>
      </c>
      <c r="J513" s="6" t="s">
        <v>231</v>
      </c>
      <c r="K513" s="6">
        <v>0.16700000000000001</v>
      </c>
    </row>
    <row r="514" spans="1:11" x14ac:dyDescent="0.25">
      <c r="A514" s="3">
        <v>2018</v>
      </c>
      <c r="B514" s="1" t="s">
        <v>60</v>
      </c>
      <c r="C514" t="s">
        <v>27</v>
      </c>
      <c r="D514">
        <v>40</v>
      </c>
      <c r="E514" s="6">
        <v>6.1669999999999998</v>
      </c>
      <c r="F514" s="6">
        <v>0.80600000000000005</v>
      </c>
      <c r="G514" s="6">
        <v>1.2310000000000001</v>
      </c>
      <c r="H514" s="6">
        <v>0.63900000000000001</v>
      </c>
      <c r="I514" s="6">
        <v>0.46100000000000002</v>
      </c>
      <c r="J514" s="6" t="s">
        <v>197</v>
      </c>
      <c r="K514" s="6">
        <v>6.5000000000000002E-2</v>
      </c>
    </row>
    <row r="515" spans="1:11" x14ac:dyDescent="0.25">
      <c r="A515" s="4">
        <v>2018</v>
      </c>
      <c r="B515" s="1" t="s">
        <v>67</v>
      </c>
      <c r="C515" t="s">
        <v>25</v>
      </c>
      <c r="D515">
        <v>43</v>
      </c>
      <c r="E515" s="6">
        <v>6.1050000000000004</v>
      </c>
      <c r="F515" s="6">
        <v>1.3380000000000001</v>
      </c>
      <c r="G515" s="6">
        <v>1.3660000000000001</v>
      </c>
      <c r="H515" s="6">
        <v>0.69799999999999995</v>
      </c>
      <c r="I515" s="6">
        <v>0.59399999999999997</v>
      </c>
      <c r="J515" s="6" t="s">
        <v>229</v>
      </c>
      <c r="K515" s="6">
        <v>0.24299999999999999</v>
      </c>
    </row>
    <row r="516" spans="1:11" x14ac:dyDescent="0.25">
      <c r="A516" s="3">
        <v>2018</v>
      </c>
      <c r="B516" s="1" t="s">
        <v>75</v>
      </c>
      <c r="C516" t="s">
        <v>27</v>
      </c>
      <c r="D516">
        <v>41</v>
      </c>
      <c r="E516" s="6">
        <v>6.141</v>
      </c>
      <c r="F516" s="6">
        <v>0.66800000000000004</v>
      </c>
      <c r="G516" s="6">
        <v>1.319</v>
      </c>
      <c r="H516" s="6">
        <v>0.7</v>
      </c>
      <c r="I516" s="6">
        <v>0.52700000000000002</v>
      </c>
      <c r="J516" s="6" t="s">
        <v>227</v>
      </c>
      <c r="K516" s="6">
        <v>0.20799999999999999</v>
      </c>
    </row>
    <row r="517" spans="1:11" x14ac:dyDescent="0.25">
      <c r="A517" s="4">
        <v>2018</v>
      </c>
      <c r="B517" s="1" t="s">
        <v>78</v>
      </c>
      <c r="C517" t="s">
        <v>48</v>
      </c>
      <c r="D517">
        <v>42</v>
      </c>
      <c r="E517" s="6">
        <v>6.1230000000000002</v>
      </c>
      <c r="F517" s="6">
        <v>1.1759999999999999</v>
      </c>
      <c r="G517" s="6">
        <v>1.448</v>
      </c>
      <c r="H517" s="6">
        <v>0.78100000000000003</v>
      </c>
      <c r="I517" s="6">
        <v>0.54600000000000004</v>
      </c>
      <c r="J517" s="6" t="s">
        <v>228</v>
      </c>
      <c r="K517" s="6">
        <v>0.108</v>
      </c>
    </row>
    <row r="518" spans="1:11" x14ac:dyDescent="0.25">
      <c r="A518" s="3">
        <v>2018</v>
      </c>
      <c r="B518" s="1" t="s">
        <v>62</v>
      </c>
      <c r="C518" t="s">
        <v>48</v>
      </c>
      <c r="D518">
        <v>44</v>
      </c>
      <c r="E518" s="6">
        <v>6.0960000000000001</v>
      </c>
      <c r="F518" s="6">
        <v>0.71899999999999997</v>
      </c>
      <c r="G518" s="6">
        <v>1.5840000000000001</v>
      </c>
      <c r="H518" s="6">
        <v>0.60499999999999998</v>
      </c>
      <c r="I518" s="6">
        <v>0.72399999999999998</v>
      </c>
      <c r="J518" s="6" t="s">
        <v>230</v>
      </c>
      <c r="K518" s="6">
        <v>0.32800000000000001</v>
      </c>
    </row>
    <row r="519" spans="1:11" x14ac:dyDescent="0.25">
      <c r="A519" s="4">
        <v>2018</v>
      </c>
      <c r="B519" s="1" t="s">
        <v>64</v>
      </c>
      <c r="C519" t="s">
        <v>56</v>
      </c>
      <c r="D519">
        <v>54</v>
      </c>
      <c r="E519" s="6">
        <v>5.915</v>
      </c>
      <c r="F519" s="6">
        <v>1.294</v>
      </c>
      <c r="G519" s="6">
        <v>1.462</v>
      </c>
      <c r="H519" s="6">
        <v>0.98799999999999999</v>
      </c>
      <c r="I519" s="6">
        <v>0.55300000000000005</v>
      </c>
      <c r="J519" s="6" t="s">
        <v>240</v>
      </c>
      <c r="K519" s="6">
        <v>7.9000000000000001E-2</v>
      </c>
    </row>
    <row r="520" spans="1:11" x14ac:dyDescent="0.25">
      <c r="A520" s="3">
        <v>2018</v>
      </c>
      <c r="B520" s="1" t="s">
        <v>68</v>
      </c>
      <c r="C520" t="s">
        <v>12</v>
      </c>
      <c r="D520">
        <v>47</v>
      </c>
      <c r="E520" s="6">
        <v>6</v>
      </c>
      <c r="F520" s="6">
        <v>1.264</v>
      </c>
      <c r="G520" s="6">
        <v>1.5009999999999999</v>
      </c>
      <c r="H520" s="6">
        <v>0.94599999999999995</v>
      </c>
      <c r="I520" s="6">
        <v>0.28100000000000003</v>
      </c>
      <c r="J520" s="6" t="s">
        <v>233</v>
      </c>
      <c r="K520" s="6">
        <v>0.13700000000000001</v>
      </c>
    </row>
    <row r="521" spans="1:11" x14ac:dyDescent="0.25">
      <c r="A521" s="4">
        <v>2018</v>
      </c>
      <c r="B521" s="1" t="s">
        <v>65</v>
      </c>
      <c r="C521" t="s">
        <v>56</v>
      </c>
      <c r="D521">
        <v>57</v>
      </c>
      <c r="E521" s="6">
        <v>5.875</v>
      </c>
      <c r="F521" s="6">
        <v>1.266</v>
      </c>
      <c r="G521" s="6">
        <v>1.204</v>
      </c>
      <c r="H521" s="6">
        <v>0.95499999999999996</v>
      </c>
      <c r="I521" s="6">
        <v>0.24399999999999999</v>
      </c>
      <c r="J521" s="6" t="s">
        <v>237</v>
      </c>
      <c r="K521" s="6">
        <v>0.17499999999999999</v>
      </c>
    </row>
    <row r="522" spans="1:11" x14ac:dyDescent="0.25">
      <c r="A522" s="3">
        <v>2018</v>
      </c>
      <c r="B522" s="1" t="s">
        <v>66</v>
      </c>
      <c r="C522" t="s">
        <v>27</v>
      </c>
      <c r="D522">
        <v>48</v>
      </c>
      <c r="E522" s="6">
        <v>5.9729999999999999</v>
      </c>
      <c r="F522" s="6">
        <v>0.88900000000000001</v>
      </c>
      <c r="G522" s="6">
        <v>1.33</v>
      </c>
      <c r="H522" s="6">
        <v>0.73599999999999999</v>
      </c>
      <c r="I522" s="6">
        <v>0.55600000000000005</v>
      </c>
      <c r="J522" s="6" t="s">
        <v>234</v>
      </c>
      <c r="K522" s="6">
        <v>0.114</v>
      </c>
    </row>
    <row r="523" spans="1:11" x14ac:dyDescent="0.25">
      <c r="A523" s="4">
        <v>2018</v>
      </c>
      <c r="B523" s="1" t="s">
        <v>74</v>
      </c>
      <c r="C523" t="s">
        <v>48</v>
      </c>
      <c r="D523">
        <v>50</v>
      </c>
      <c r="E523" s="6">
        <v>5.952</v>
      </c>
      <c r="F523" s="6">
        <v>1.1970000000000001</v>
      </c>
      <c r="G523" s="6">
        <v>1.5269999999999999</v>
      </c>
      <c r="H523" s="6">
        <v>0.71599999999999997</v>
      </c>
      <c r="I523" s="6">
        <v>0.35</v>
      </c>
      <c r="J523" s="6" t="s">
        <v>236</v>
      </c>
      <c r="K523" s="6">
        <v>2.5999999999999999E-2</v>
      </c>
    </row>
    <row r="524" spans="1:11" x14ac:dyDescent="0.25">
      <c r="A524" s="3">
        <v>2018</v>
      </c>
      <c r="B524" s="1" t="s">
        <v>73</v>
      </c>
      <c r="C524" t="s">
        <v>48</v>
      </c>
      <c r="D524">
        <v>51</v>
      </c>
      <c r="E524" s="6">
        <v>5.9480000000000004</v>
      </c>
      <c r="F524" s="6">
        <v>1.2190000000000001</v>
      </c>
      <c r="G524" s="6">
        <v>1.506</v>
      </c>
      <c r="H524" s="6">
        <v>0.85599999999999998</v>
      </c>
      <c r="I524" s="6">
        <v>0.63300000000000001</v>
      </c>
      <c r="J524" s="6" t="s">
        <v>237</v>
      </c>
      <c r="K524" s="6">
        <v>0.16</v>
      </c>
    </row>
    <row r="525" spans="1:11" x14ac:dyDescent="0.25">
      <c r="A525" s="4">
        <v>2018</v>
      </c>
      <c r="B525" s="1" t="s">
        <v>180</v>
      </c>
      <c r="C525" t="s">
        <v>27</v>
      </c>
      <c r="D525">
        <v>49</v>
      </c>
      <c r="E525" s="6">
        <v>5.9560000000000004</v>
      </c>
      <c r="F525" s="6">
        <v>0.80700000000000005</v>
      </c>
      <c r="G525" s="6">
        <v>1.101</v>
      </c>
      <c r="H525" s="6">
        <v>0.47399999999999998</v>
      </c>
      <c r="I525" s="6">
        <v>0.59299999999999997</v>
      </c>
      <c r="J525" s="6" t="s">
        <v>235</v>
      </c>
      <c r="K525" s="6">
        <v>0.183</v>
      </c>
    </row>
    <row r="526" spans="1:11" x14ac:dyDescent="0.25">
      <c r="A526" s="3">
        <v>2018</v>
      </c>
      <c r="B526" s="1" t="s">
        <v>69</v>
      </c>
      <c r="C526" t="s">
        <v>27</v>
      </c>
      <c r="D526">
        <v>62</v>
      </c>
      <c r="E526" s="6">
        <v>5.7519999999999998</v>
      </c>
      <c r="F526" s="6">
        <v>0.751</v>
      </c>
      <c r="G526" s="6">
        <v>1.2230000000000001</v>
      </c>
      <c r="H526" s="6">
        <v>0.50800000000000001</v>
      </c>
      <c r="I526" s="6">
        <v>0.60599999999999998</v>
      </c>
      <c r="J526" s="6" t="s">
        <v>215</v>
      </c>
      <c r="K526" s="6">
        <v>0.14099999999999999</v>
      </c>
    </row>
    <row r="527" spans="1:11" x14ac:dyDescent="0.25">
      <c r="A527" s="4">
        <v>2018</v>
      </c>
      <c r="B527" s="1" t="s">
        <v>106</v>
      </c>
      <c r="C527" t="s">
        <v>48</v>
      </c>
      <c r="D527">
        <v>52</v>
      </c>
      <c r="E527" s="6">
        <v>5.9450000000000003</v>
      </c>
      <c r="F527" s="6">
        <v>1.1160000000000001</v>
      </c>
      <c r="G527" s="6">
        <v>1.2190000000000001</v>
      </c>
      <c r="H527" s="6">
        <v>0.72599999999999998</v>
      </c>
      <c r="I527" s="6">
        <v>0.52800000000000002</v>
      </c>
      <c r="J527" s="6" t="s">
        <v>238</v>
      </c>
      <c r="K527" s="6">
        <v>8.7999999999999995E-2</v>
      </c>
    </row>
    <row r="528" spans="1:11" x14ac:dyDescent="0.25">
      <c r="A528" s="3">
        <v>2018</v>
      </c>
      <c r="B528" s="1" t="s">
        <v>72</v>
      </c>
      <c r="C528" t="s">
        <v>48</v>
      </c>
      <c r="D528">
        <v>60</v>
      </c>
      <c r="E528" s="6">
        <v>5.79</v>
      </c>
      <c r="F528" s="6">
        <v>1.143</v>
      </c>
      <c r="G528" s="6">
        <v>1.516</v>
      </c>
      <c r="H528" s="6">
        <v>0.63100000000000001</v>
      </c>
      <c r="I528" s="6">
        <v>0.45400000000000001</v>
      </c>
      <c r="J528" s="6" t="s">
        <v>246</v>
      </c>
      <c r="K528" s="6">
        <v>0.14799999999999999</v>
      </c>
    </row>
    <row r="529" spans="1:11" x14ac:dyDescent="0.25">
      <c r="A529" s="4">
        <v>2018</v>
      </c>
      <c r="B529" s="1" t="s">
        <v>70</v>
      </c>
      <c r="C529" t="s">
        <v>48</v>
      </c>
      <c r="D529">
        <v>67</v>
      </c>
      <c r="E529" s="6">
        <v>5.64</v>
      </c>
      <c r="F529" s="6">
        <v>0.65700000000000003</v>
      </c>
      <c r="G529" s="6">
        <v>1.3009999999999999</v>
      </c>
      <c r="H529" s="6">
        <v>0.62</v>
      </c>
      <c r="I529" s="6">
        <v>0.23200000000000001</v>
      </c>
      <c r="J529" s="6" t="s">
        <v>250</v>
      </c>
      <c r="K529" s="6">
        <v>0.17100000000000001</v>
      </c>
    </row>
    <row r="530" spans="1:11" x14ac:dyDescent="0.25">
      <c r="A530" s="3">
        <v>2018</v>
      </c>
      <c r="B530" s="1" t="s">
        <v>109</v>
      </c>
      <c r="C530" t="s">
        <v>48</v>
      </c>
      <c r="D530">
        <v>53</v>
      </c>
      <c r="E530" s="6">
        <v>5.9329999999999998</v>
      </c>
      <c r="F530" s="6">
        <v>1.1479999999999999</v>
      </c>
      <c r="G530" s="6">
        <v>1.454</v>
      </c>
      <c r="H530" s="6">
        <v>0.67100000000000004</v>
      </c>
      <c r="I530" s="6">
        <v>0.36299999999999999</v>
      </c>
      <c r="J530" s="6" t="s">
        <v>239</v>
      </c>
      <c r="K530" s="6">
        <v>9.1999999999999998E-2</v>
      </c>
    </row>
    <row r="531" spans="1:11" x14ac:dyDescent="0.25">
      <c r="A531" s="4">
        <v>2018</v>
      </c>
      <c r="B531" s="1" t="s">
        <v>82</v>
      </c>
      <c r="C531" t="s">
        <v>48</v>
      </c>
      <c r="D531">
        <v>59</v>
      </c>
      <c r="E531" s="6">
        <v>5.81</v>
      </c>
      <c r="F531" s="6">
        <v>1.151</v>
      </c>
      <c r="G531" s="6">
        <v>1.4790000000000001</v>
      </c>
      <c r="H531" s="6">
        <v>0.59899999999999998</v>
      </c>
      <c r="I531" s="6">
        <v>0.39900000000000002</v>
      </c>
      <c r="J531" s="6" t="s">
        <v>245</v>
      </c>
      <c r="K531" s="6">
        <v>6.5000000000000002E-2</v>
      </c>
    </row>
    <row r="532" spans="1:11" x14ac:dyDescent="0.25">
      <c r="A532" s="3">
        <v>2018</v>
      </c>
      <c r="B532" s="1" t="s">
        <v>71</v>
      </c>
      <c r="C532" t="s">
        <v>27</v>
      </c>
      <c r="D532">
        <v>64</v>
      </c>
      <c r="E532" s="6">
        <v>5.681</v>
      </c>
      <c r="F532" s="6">
        <v>0.83499999999999996</v>
      </c>
      <c r="G532" s="6">
        <v>1.522</v>
      </c>
      <c r="H532" s="6">
        <v>0.61499999999999999</v>
      </c>
      <c r="I532" s="6">
        <v>0.54100000000000004</v>
      </c>
      <c r="J532" s="6" t="s">
        <v>222</v>
      </c>
      <c r="K532" s="6">
        <v>0.16200000000000001</v>
      </c>
    </row>
    <row r="533" spans="1:11" x14ac:dyDescent="0.25">
      <c r="A533" s="4">
        <v>2018</v>
      </c>
      <c r="B533" s="1" t="s">
        <v>89</v>
      </c>
      <c r="C533" t="s">
        <v>90</v>
      </c>
      <c r="D533">
        <v>55</v>
      </c>
      <c r="E533" s="6">
        <v>5.891</v>
      </c>
      <c r="F533" s="6">
        <v>1.0900000000000001</v>
      </c>
      <c r="G533" s="6">
        <v>1.387</v>
      </c>
      <c r="H533" s="6">
        <v>0.68400000000000005</v>
      </c>
      <c r="I533" s="6">
        <v>0.58399999999999996</v>
      </c>
      <c r="J533" s="6" t="s">
        <v>241</v>
      </c>
      <c r="K533" s="6">
        <v>0.245</v>
      </c>
    </row>
    <row r="534" spans="1:11" x14ac:dyDescent="0.25">
      <c r="A534" s="3">
        <v>2018</v>
      </c>
      <c r="B534" s="1" t="s">
        <v>83</v>
      </c>
      <c r="C534" t="s">
        <v>27</v>
      </c>
      <c r="D534">
        <v>56</v>
      </c>
      <c r="E534" s="6">
        <v>5.89</v>
      </c>
      <c r="F534" s="6">
        <v>0.81899999999999995</v>
      </c>
      <c r="G534" s="6">
        <v>1.4930000000000001</v>
      </c>
      <c r="H534" s="6">
        <v>0.69299999999999995</v>
      </c>
      <c r="I534" s="6">
        <v>0.57499999999999996</v>
      </c>
      <c r="J534" s="6" t="s">
        <v>242</v>
      </c>
      <c r="K534" s="6">
        <v>9.6000000000000002E-2</v>
      </c>
    </row>
    <row r="535" spans="1:11" x14ac:dyDescent="0.25">
      <c r="A535" s="4">
        <v>2018</v>
      </c>
      <c r="B535" s="1" t="s">
        <v>76</v>
      </c>
      <c r="C535" t="s">
        <v>27</v>
      </c>
      <c r="D535">
        <v>65</v>
      </c>
      <c r="E535" s="6">
        <v>5.6630000000000003</v>
      </c>
      <c r="F535" s="6">
        <v>0.93400000000000005</v>
      </c>
      <c r="G535" s="6">
        <v>1.2490000000000001</v>
      </c>
      <c r="H535" s="6">
        <v>0.67400000000000004</v>
      </c>
      <c r="I535" s="6">
        <v>0.53</v>
      </c>
      <c r="J535" s="6" t="s">
        <v>207</v>
      </c>
      <c r="K535" s="6">
        <v>9.1999999999999998E-2</v>
      </c>
    </row>
    <row r="536" spans="1:11" x14ac:dyDescent="0.25">
      <c r="A536" s="3">
        <v>2018</v>
      </c>
      <c r="B536" s="1" t="s">
        <v>77</v>
      </c>
      <c r="C536" t="s">
        <v>48</v>
      </c>
      <c r="D536">
        <v>73</v>
      </c>
      <c r="E536" s="6">
        <v>5.4829999999999997</v>
      </c>
      <c r="F536" s="6">
        <v>1.0389999999999999</v>
      </c>
      <c r="G536" s="6">
        <v>1.498</v>
      </c>
      <c r="H536" s="6">
        <v>0.7</v>
      </c>
      <c r="I536" s="6">
        <v>0.307</v>
      </c>
      <c r="J536" s="6" t="s">
        <v>244</v>
      </c>
      <c r="K536" s="6">
        <v>0.10100000000000001</v>
      </c>
    </row>
    <row r="537" spans="1:11" x14ac:dyDescent="0.25">
      <c r="A537" s="4">
        <v>2018</v>
      </c>
      <c r="B537" s="1" t="s">
        <v>85</v>
      </c>
      <c r="C537" t="s">
        <v>12</v>
      </c>
      <c r="D537">
        <v>61</v>
      </c>
      <c r="E537" s="6">
        <v>5.7619999999999996</v>
      </c>
      <c r="F537" s="6">
        <v>1.2290000000000001</v>
      </c>
      <c r="G537" s="6">
        <v>1.1910000000000001</v>
      </c>
      <c r="H537" s="6">
        <v>0.90900000000000003</v>
      </c>
      <c r="I537" s="6">
        <v>0.42299999999999999</v>
      </c>
      <c r="J537" s="6" t="s">
        <v>247</v>
      </c>
      <c r="K537" s="6">
        <v>0.20200000000000001</v>
      </c>
    </row>
    <row r="538" spans="1:11" x14ac:dyDescent="0.25">
      <c r="A538" s="3">
        <v>2018</v>
      </c>
      <c r="B538" s="1" t="s">
        <v>80</v>
      </c>
      <c r="C538" t="s">
        <v>48</v>
      </c>
      <c r="D538">
        <v>82</v>
      </c>
      <c r="E538" s="6">
        <v>5.3209999999999997</v>
      </c>
      <c r="F538" s="6">
        <v>1.115</v>
      </c>
      <c r="G538" s="6">
        <v>1.161</v>
      </c>
      <c r="H538" s="6">
        <v>0.73699999999999999</v>
      </c>
      <c r="I538" s="6">
        <v>0.38</v>
      </c>
      <c r="J538" s="6" t="s">
        <v>223</v>
      </c>
      <c r="K538" s="6">
        <v>0.12</v>
      </c>
    </row>
    <row r="539" spans="1:11" x14ac:dyDescent="0.25">
      <c r="A539" s="4">
        <v>2018</v>
      </c>
      <c r="B539" s="1" t="s">
        <v>88</v>
      </c>
      <c r="C539" t="s">
        <v>48</v>
      </c>
      <c r="D539">
        <v>68</v>
      </c>
      <c r="E539" s="6">
        <v>5.6360000000000001</v>
      </c>
      <c r="F539" s="6">
        <v>1.016</v>
      </c>
      <c r="G539" s="6">
        <v>1.5329999999999999</v>
      </c>
      <c r="H539" s="6">
        <v>0.51700000000000002</v>
      </c>
      <c r="I539" s="6">
        <v>0.41699999999999998</v>
      </c>
      <c r="J539" s="6" t="s">
        <v>251</v>
      </c>
      <c r="K539" s="6">
        <v>0.19900000000000001</v>
      </c>
    </row>
    <row r="540" spans="1:11" x14ac:dyDescent="0.25">
      <c r="A540" s="3">
        <v>2018</v>
      </c>
      <c r="B540" s="1" t="s">
        <v>92</v>
      </c>
      <c r="C540" t="s">
        <v>48</v>
      </c>
      <c r="D540">
        <v>63</v>
      </c>
      <c r="E540" s="6">
        <v>5.7389999999999999</v>
      </c>
      <c r="F540" s="6">
        <v>1.2</v>
      </c>
      <c r="G540" s="6">
        <v>1.532</v>
      </c>
      <c r="H540" s="6">
        <v>0.73699999999999999</v>
      </c>
      <c r="I540" s="6">
        <v>0.55300000000000005</v>
      </c>
      <c r="J540" s="6" t="s">
        <v>248</v>
      </c>
      <c r="K540" s="6">
        <v>8.5999999999999993E-2</v>
      </c>
    </row>
    <row r="541" spans="1:11" x14ac:dyDescent="0.25">
      <c r="A541" s="4">
        <v>2018</v>
      </c>
      <c r="B541" s="1" t="s">
        <v>81</v>
      </c>
      <c r="C541" t="s">
        <v>25</v>
      </c>
      <c r="D541">
        <v>70</v>
      </c>
      <c r="E541" s="6">
        <v>5.5659999999999998</v>
      </c>
      <c r="F541" s="6">
        <v>0.98499999999999999</v>
      </c>
      <c r="G541" s="6">
        <v>1.35</v>
      </c>
      <c r="H541" s="6">
        <v>0.55300000000000005</v>
      </c>
      <c r="I541" s="6">
        <v>0.496</v>
      </c>
      <c r="J541" s="6" t="s">
        <v>253</v>
      </c>
      <c r="K541" s="6">
        <v>0.11600000000000001</v>
      </c>
    </row>
    <row r="542" spans="1:11" x14ac:dyDescent="0.25">
      <c r="A542" s="3">
        <v>2018</v>
      </c>
      <c r="B542" s="1" t="s">
        <v>87</v>
      </c>
      <c r="C542" t="s">
        <v>48</v>
      </c>
      <c r="D542">
        <v>66</v>
      </c>
      <c r="E542" s="6">
        <v>5.6619999999999999</v>
      </c>
      <c r="F542" s="6">
        <v>0.85499999999999998</v>
      </c>
      <c r="G542" s="6">
        <v>1.23</v>
      </c>
      <c r="H542" s="6">
        <v>0.57799999999999996</v>
      </c>
      <c r="I542" s="6">
        <v>0.44800000000000001</v>
      </c>
      <c r="J542" s="6" t="s">
        <v>249</v>
      </c>
      <c r="K542" s="6">
        <v>0.27400000000000002</v>
      </c>
    </row>
    <row r="543" spans="1:11" x14ac:dyDescent="0.25">
      <c r="A543" s="4">
        <v>2018</v>
      </c>
      <c r="B543" s="1" t="s">
        <v>124</v>
      </c>
      <c r="C543" t="s">
        <v>48</v>
      </c>
      <c r="D543">
        <v>69</v>
      </c>
      <c r="E543" s="6">
        <v>5.62</v>
      </c>
      <c r="F543" s="6">
        <v>1.171</v>
      </c>
      <c r="G543" s="6">
        <v>1.401</v>
      </c>
      <c r="H543" s="6">
        <v>0.73199999999999998</v>
      </c>
      <c r="I543" s="6">
        <v>0.25900000000000001</v>
      </c>
      <c r="J543" s="6" t="s">
        <v>252</v>
      </c>
      <c r="K543" s="6">
        <v>6.0999999999999999E-2</v>
      </c>
    </row>
    <row r="544" spans="1:11" x14ac:dyDescent="0.25">
      <c r="A544" s="3">
        <v>2018</v>
      </c>
      <c r="B544" s="1" t="s">
        <v>110</v>
      </c>
      <c r="C544" t="s">
        <v>40</v>
      </c>
      <c r="D544">
        <v>71</v>
      </c>
      <c r="E544" s="6">
        <v>5.524</v>
      </c>
      <c r="F544" s="6">
        <v>0.77500000000000002</v>
      </c>
      <c r="G544" s="6">
        <v>1.3120000000000001</v>
      </c>
      <c r="H544" s="6">
        <v>0.51300000000000001</v>
      </c>
      <c r="I544" s="6">
        <v>0.64300000000000002</v>
      </c>
      <c r="J544" s="6" t="s">
        <v>254</v>
      </c>
      <c r="K544" s="6">
        <v>0.12</v>
      </c>
    </row>
    <row r="545" spans="1:11" x14ac:dyDescent="0.25">
      <c r="A545" s="4">
        <v>2018</v>
      </c>
      <c r="B545" s="1" t="s">
        <v>125</v>
      </c>
      <c r="C545" t="s">
        <v>27</v>
      </c>
      <c r="D545">
        <v>72</v>
      </c>
      <c r="E545" s="6">
        <v>5.5039999999999996</v>
      </c>
      <c r="F545" s="6">
        <v>0.62</v>
      </c>
      <c r="G545" s="6">
        <v>1.2050000000000001</v>
      </c>
      <c r="H545" s="6">
        <v>0.622</v>
      </c>
      <c r="I545" s="6">
        <v>0.45900000000000002</v>
      </c>
      <c r="J545" s="6" t="s">
        <v>222</v>
      </c>
      <c r="K545" s="6">
        <v>0.19700000000000001</v>
      </c>
    </row>
    <row r="546" spans="1:11" x14ac:dyDescent="0.25">
      <c r="A546" s="3">
        <v>2018</v>
      </c>
      <c r="B546" s="1" t="s">
        <v>91</v>
      </c>
      <c r="C546" t="s">
        <v>56</v>
      </c>
      <c r="D546">
        <v>76</v>
      </c>
      <c r="E546" s="6">
        <v>5.43</v>
      </c>
      <c r="F546" s="6">
        <v>1.405</v>
      </c>
      <c r="G546" s="6">
        <v>1.29</v>
      </c>
      <c r="H546" s="6">
        <v>1.03</v>
      </c>
      <c r="I546" s="6">
        <v>0.52400000000000002</v>
      </c>
      <c r="J546" s="6" t="s">
        <v>193</v>
      </c>
      <c r="K546" s="6">
        <v>0.246</v>
      </c>
    </row>
    <row r="547" spans="1:11" x14ac:dyDescent="0.25">
      <c r="A547" s="4">
        <v>2018</v>
      </c>
      <c r="B547" s="1" t="s">
        <v>95</v>
      </c>
      <c r="C547" t="s">
        <v>25</v>
      </c>
      <c r="D547">
        <v>74</v>
      </c>
      <c r="E547" s="6">
        <v>5.4829999999999997</v>
      </c>
      <c r="F547" s="6">
        <v>1.1479999999999999</v>
      </c>
      <c r="G547" s="6">
        <v>1.38</v>
      </c>
      <c r="H547" s="6">
        <v>0.68600000000000005</v>
      </c>
      <c r="I547" s="6">
        <v>0.32400000000000001</v>
      </c>
      <c r="J547" s="6" t="s">
        <v>255</v>
      </c>
      <c r="K547" s="6">
        <v>0.106</v>
      </c>
    </row>
    <row r="548" spans="1:11" x14ac:dyDescent="0.25">
      <c r="A548" s="3">
        <v>2018</v>
      </c>
      <c r="B548" s="1" t="s">
        <v>93</v>
      </c>
      <c r="C548" t="s">
        <v>40</v>
      </c>
      <c r="D548">
        <v>96</v>
      </c>
      <c r="E548" s="6">
        <v>5.093</v>
      </c>
      <c r="F548" s="6">
        <v>0.89900000000000002</v>
      </c>
      <c r="G548" s="6">
        <v>1.2150000000000001</v>
      </c>
      <c r="H548" s="6">
        <v>0.52200000000000002</v>
      </c>
      <c r="I548" s="6">
        <v>0.53800000000000003</v>
      </c>
      <c r="J548" s="6" t="s">
        <v>268</v>
      </c>
      <c r="K548" s="6">
        <v>0.48399999999999999</v>
      </c>
    </row>
    <row r="549" spans="1:11" x14ac:dyDescent="0.25">
      <c r="A549" s="4">
        <v>2018</v>
      </c>
      <c r="B549" s="1" t="s">
        <v>181</v>
      </c>
      <c r="C549" t="s">
        <v>90</v>
      </c>
      <c r="D549">
        <v>98</v>
      </c>
      <c r="E549" s="6">
        <v>4.9820000000000002</v>
      </c>
      <c r="F549" s="6">
        <v>0</v>
      </c>
      <c r="G549" s="6">
        <v>0.71199999999999997</v>
      </c>
      <c r="H549" s="6">
        <v>0.115</v>
      </c>
      <c r="I549" s="6">
        <v>0.67400000000000004</v>
      </c>
      <c r="J549" s="6" t="s">
        <v>269</v>
      </c>
      <c r="K549" s="6">
        <v>0.23799999999999999</v>
      </c>
    </row>
    <row r="550" spans="1:11" x14ac:dyDescent="0.25">
      <c r="A550" s="3">
        <v>2018</v>
      </c>
      <c r="B550" s="1" t="s">
        <v>101</v>
      </c>
      <c r="C550" t="s">
        <v>99</v>
      </c>
      <c r="D550">
        <v>75</v>
      </c>
      <c r="E550" s="6">
        <v>5.4720000000000004</v>
      </c>
      <c r="F550" s="6">
        <v>0.65200000000000002</v>
      </c>
      <c r="G550" s="6">
        <v>0.81</v>
      </c>
      <c r="H550" s="6">
        <v>0.42399999999999999</v>
      </c>
      <c r="I550" s="6">
        <v>0.33400000000000002</v>
      </c>
      <c r="J550" s="6" t="s">
        <v>256</v>
      </c>
      <c r="K550" s="6">
        <v>0.216</v>
      </c>
    </row>
    <row r="551" spans="1:11" x14ac:dyDescent="0.25">
      <c r="A551" s="4">
        <v>2018</v>
      </c>
      <c r="B551" s="1" t="s">
        <v>94</v>
      </c>
      <c r="C551" t="s">
        <v>40</v>
      </c>
      <c r="D551">
        <v>95</v>
      </c>
      <c r="E551" s="6">
        <v>5.1029999999999998</v>
      </c>
      <c r="F551" s="6">
        <v>0.71499999999999997</v>
      </c>
      <c r="G551" s="6">
        <v>1.365</v>
      </c>
      <c r="H551" s="6">
        <v>0.70199999999999996</v>
      </c>
      <c r="I551" s="6">
        <v>0.61799999999999999</v>
      </c>
      <c r="J551" s="6" t="s">
        <v>267</v>
      </c>
      <c r="K551" s="6">
        <v>0.17699999999999999</v>
      </c>
    </row>
    <row r="552" spans="1:11" x14ac:dyDescent="0.25">
      <c r="A552" s="3">
        <v>2018</v>
      </c>
      <c r="B552" s="1" t="s">
        <v>108</v>
      </c>
      <c r="C552" t="s">
        <v>12</v>
      </c>
      <c r="D552">
        <v>77</v>
      </c>
      <c r="E552" s="6">
        <v>5.41</v>
      </c>
      <c r="F552" s="6">
        <v>1.1879999999999999</v>
      </c>
      <c r="G552" s="6">
        <v>1.429</v>
      </c>
      <c r="H552" s="6">
        <v>0.88400000000000001</v>
      </c>
      <c r="I552" s="6">
        <v>0.56200000000000006</v>
      </c>
      <c r="J552" s="6" t="s">
        <v>257</v>
      </c>
      <c r="K552" s="6">
        <v>5.5E-2</v>
      </c>
    </row>
    <row r="553" spans="1:11" x14ac:dyDescent="0.25">
      <c r="A553" s="4">
        <v>2018</v>
      </c>
      <c r="B553" s="1" t="s">
        <v>96</v>
      </c>
      <c r="C553" t="s">
        <v>48</v>
      </c>
      <c r="D553">
        <v>92</v>
      </c>
      <c r="E553" s="6">
        <v>5.1310000000000002</v>
      </c>
      <c r="F553" s="6">
        <v>0.53</v>
      </c>
      <c r="G553" s="6">
        <v>1.4159999999999999</v>
      </c>
      <c r="H553" s="6">
        <v>0.59399999999999997</v>
      </c>
      <c r="I553" s="6">
        <v>0.54</v>
      </c>
      <c r="J553" s="6" t="s">
        <v>247</v>
      </c>
      <c r="K553" s="6">
        <v>0.28100000000000003</v>
      </c>
    </row>
    <row r="554" spans="1:11" x14ac:dyDescent="0.25">
      <c r="A554" s="3">
        <v>2018</v>
      </c>
      <c r="B554" s="1" t="s">
        <v>102</v>
      </c>
      <c r="C554" t="s">
        <v>25</v>
      </c>
      <c r="D554">
        <v>90</v>
      </c>
      <c r="E554" s="6">
        <v>5.1609999999999996</v>
      </c>
      <c r="F554" s="6">
        <v>0.82199999999999995</v>
      </c>
      <c r="G554" s="6">
        <v>1.2649999999999999</v>
      </c>
      <c r="H554" s="6">
        <v>0.64500000000000002</v>
      </c>
      <c r="I554" s="6">
        <v>0.46800000000000003</v>
      </c>
      <c r="J554" s="6" t="s">
        <v>265</v>
      </c>
      <c r="K554" s="6">
        <v>0.13</v>
      </c>
    </row>
    <row r="555" spans="1:11" x14ac:dyDescent="0.25">
      <c r="A555" s="4">
        <v>2018</v>
      </c>
      <c r="B555" s="1" t="s">
        <v>107</v>
      </c>
      <c r="C555" t="s">
        <v>48</v>
      </c>
      <c r="D555">
        <v>78</v>
      </c>
      <c r="E555" s="6">
        <v>5.3979999999999997</v>
      </c>
      <c r="F555" s="6">
        <v>0.97499999999999998</v>
      </c>
      <c r="G555" s="6">
        <v>1.369</v>
      </c>
      <c r="H555" s="6">
        <v>0.68500000000000005</v>
      </c>
      <c r="I555" s="6">
        <v>0.28799999999999998</v>
      </c>
      <c r="J555" s="6" t="s">
        <v>258</v>
      </c>
      <c r="K555" s="6">
        <v>0.13400000000000001</v>
      </c>
    </row>
    <row r="556" spans="1:11" x14ac:dyDescent="0.25">
      <c r="A556" s="3">
        <v>2018</v>
      </c>
      <c r="B556" s="1" t="s">
        <v>100</v>
      </c>
      <c r="C556" t="s">
        <v>48</v>
      </c>
      <c r="D556">
        <v>87</v>
      </c>
      <c r="E556" s="6">
        <v>5.2009999999999996</v>
      </c>
      <c r="F556" s="6">
        <v>1.024</v>
      </c>
      <c r="G556" s="6">
        <v>1.161</v>
      </c>
      <c r="H556" s="6">
        <v>0.60299999999999998</v>
      </c>
      <c r="I556" s="6">
        <v>0.43</v>
      </c>
      <c r="J556" s="6" t="s">
        <v>209</v>
      </c>
      <c r="K556" s="6">
        <v>3.1E-2</v>
      </c>
    </row>
    <row r="557" spans="1:11" x14ac:dyDescent="0.25">
      <c r="A557" s="4">
        <v>2018</v>
      </c>
      <c r="B557" s="1" t="s">
        <v>97</v>
      </c>
      <c r="C557" t="s">
        <v>90</v>
      </c>
      <c r="D557">
        <v>91</v>
      </c>
      <c r="E557" s="6">
        <v>5.1550000000000002</v>
      </c>
      <c r="F557" s="6">
        <v>0.68899999999999995</v>
      </c>
      <c r="G557" s="6">
        <v>1.1719999999999999</v>
      </c>
      <c r="H557" s="6">
        <v>4.8000000000000001E-2</v>
      </c>
      <c r="I557" s="6">
        <v>0.46200000000000002</v>
      </c>
      <c r="J557" s="6" t="s">
        <v>266</v>
      </c>
      <c r="K557" s="6">
        <v>0.20100000000000001</v>
      </c>
    </row>
    <row r="558" spans="1:11" x14ac:dyDescent="0.25">
      <c r="A558" s="3">
        <v>2018</v>
      </c>
      <c r="B558" s="1" t="s">
        <v>122</v>
      </c>
      <c r="C558" t="s">
        <v>12</v>
      </c>
      <c r="D558">
        <v>79</v>
      </c>
      <c r="E558" s="6">
        <v>5.3579999999999997</v>
      </c>
      <c r="F558" s="6">
        <v>1.1539999999999999</v>
      </c>
      <c r="G558" s="6">
        <v>1.202</v>
      </c>
      <c r="H558" s="6">
        <v>0.879</v>
      </c>
      <c r="I558" s="6">
        <v>0.13100000000000001</v>
      </c>
      <c r="J558" s="6" t="s">
        <v>259</v>
      </c>
      <c r="K558" s="6">
        <v>0</v>
      </c>
    </row>
    <row r="559" spans="1:11" x14ac:dyDescent="0.25">
      <c r="A559" s="4">
        <v>2018</v>
      </c>
      <c r="B559" s="1" t="s">
        <v>104</v>
      </c>
      <c r="C559" t="s">
        <v>56</v>
      </c>
      <c r="D559">
        <v>86</v>
      </c>
      <c r="E559" s="6">
        <v>5.2460000000000004</v>
      </c>
      <c r="F559" s="6">
        <v>0.98899999999999999</v>
      </c>
      <c r="G559" s="6">
        <v>1.1419999999999999</v>
      </c>
      <c r="H559" s="6">
        <v>0.79900000000000004</v>
      </c>
      <c r="I559" s="6">
        <v>0.59699999999999998</v>
      </c>
      <c r="J559" s="6" t="s">
        <v>263</v>
      </c>
      <c r="K559" s="6">
        <v>2.9000000000000001E-2</v>
      </c>
    </row>
    <row r="560" spans="1:11" x14ac:dyDescent="0.25">
      <c r="A560" s="3">
        <v>2018</v>
      </c>
      <c r="B560" s="1" t="s">
        <v>98</v>
      </c>
      <c r="C560" t="s">
        <v>99</v>
      </c>
      <c r="D560">
        <v>97</v>
      </c>
      <c r="E560" s="6">
        <v>5.0819999999999999</v>
      </c>
      <c r="F560" s="6">
        <v>0.79600000000000004</v>
      </c>
      <c r="G560" s="6">
        <v>1.335</v>
      </c>
      <c r="H560" s="6">
        <v>0.52700000000000002</v>
      </c>
      <c r="I560" s="6">
        <v>0.54100000000000004</v>
      </c>
      <c r="J560" s="6" t="s">
        <v>218</v>
      </c>
      <c r="K560" s="6">
        <v>0.36399999999999999</v>
      </c>
    </row>
    <row r="561" spans="1:11" x14ac:dyDescent="0.25">
      <c r="A561" s="4">
        <v>2018</v>
      </c>
      <c r="B561" s="1" t="s">
        <v>123</v>
      </c>
      <c r="C561" t="s">
        <v>25</v>
      </c>
      <c r="D561">
        <v>80</v>
      </c>
      <c r="E561" s="6">
        <v>5.3579999999999997</v>
      </c>
      <c r="F561" s="6">
        <v>0.96499999999999997</v>
      </c>
      <c r="G561" s="6">
        <v>1.179</v>
      </c>
      <c r="H561" s="6">
        <v>0.78500000000000003</v>
      </c>
      <c r="I561" s="6">
        <v>0.503</v>
      </c>
      <c r="J561" s="6" t="s">
        <v>260</v>
      </c>
      <c r="K561" s="6">
        <v>0.214</v>
      </c>
    </row>
    <row r="562" spans="1:11" x14ac:dyDescent="0.25">
      <c r="A562" s="3">
        <v>2018</v>
      </c>
      <c r="B562" s="1" t="s">
        <v>103</v>
      </c>
      <c r="C562" t="s">
        <v>48</v>
      </c>
      <c r="D562">
        <v>81</v>
      </c>
      <c r="E562" s="6">
        <v>5.3470000000000004</v>
      </c>
      <c r="F562" s="6">
        <v>1.0169999999999999</v>
      </c>
      <c r="G562" s="6">
        <v>1.2789999999999999</v>
      </c>
      <c r="H562" s="6">
        <v>0.72899999999999998</v>
      </c>
      <c r="I562" s="6">
        <v>0.25900000000000001</v>
      </c>
      <c r="J562" s="6" t="s">
        <v>261</v>
      </c>
      <c r="K562" s="6">
        <v>0.111</v>
      </c>
    </row>
    <row r="563" spans="1:11" x14ac:dyDescent="0.25">
      <c r="A563" s="4">
        <v>2018</v>
      </c>
      <c r="B563" s="1" t="s">
        <v>116</v>
      </c>
      <c r="C563" t="s">
        <v>48</v>
      </c>
      <c r="D563">
        <v>93</v>
      </c>
      <c r="E563" s="6">
        <v>5.1289999999999996</v>
      </c>
      <c r="F563" s="6">
        <v>0.91500000000000004</v>
      </c>
      <c r="G563" s="6">
        <v>1.0780000000000001</v>
      </c>
      <c r="H563" s="6">
        <v>0.75800000000000001</v>
      </c>
      <c r="I563" s="6">
        <v>0.28000000000000003</v>
      </c>
      <c r="J563" s="6" t="s">
        <v>250</v>
      </c>
      <c r="K563" s="6">
        <v>0.216</v>
      </c>
    </row>
    <row r="564" spans="1:11" x14ac:dyDescent="0.25">
      <c r="A564" s="3">
        <v>2018</v>
      </c>
      <c r="B564" s="1" t="s">
        <v>118</v>
      </c>
      <c r="C564" t="s">
        <v>27</v>
      </c>
      <c r="D564">
        <v>83</v>
      </c>
      <c r="E564" s="6">
        <v>5.3019999999999996</v>
      </c>
      <c r="F564" s="6">
        <v>0.98199999999999998</v>
      </c>
      <c r="G564" s="6">
        <v>1.4410000000000001</v>
      </c>
      <c r="H564" s="6">
        <v>0.61399999999999999</v>
      </c>
      <c r="I564" s="6">
        <v>0.57799999999999996</v>
      </c>
      <c r="J564" s="6" t="s">
        <v>231</v>
      </c>
      <c r="K564" s="6">
        <v>0.12</v>
      </c>
    </row>
    <row r="565" spans="1:11" x14ac:dyDescent="0.25">
      <c r="A565" s="4">
        <v>2018</v>
      </c>
      <c r="B565" s="1" t="s">
        <v>112</v>
      </c>
      <c r="C565" t="s">
        <v>25</v>
      </c>
      <c r="D565">
        <v>85</v>
      </c>
      <c r="E565" s="6">
        <v>5.2539999999999996</v>
      </c>
      <c r="F565" s="6">
        <v>0.77900000000000003</v>
      </c>
      <c r="G565" s="6">
        <v>0.79700000000000004</v>
      </c>
      <c r="H565" s="6">
        <v>0.66900000000000004</v>
      </c>
      <c r="I565" s="6">
        <v>0.46</v>
      </c>
      <c r="J565" s="6" t="s">
        <v>222</v>
      </c>
      <c r="K565" s="6">
        <v>2.5999999999999999E-2</v>
      </c>
    </row>
    <row r="566" spans="1:11" x14ac:dyDescent="0.25">
      <c r="A566" s="3">
        <v>2018</v>
      </c>
      <c r="B566" s="1" t="s">
        <v>105</v>
      </c>
      <c r="C566" t="s">
        <v>90</v>
      </c>
      <c r="D566">
        <v>125</v>
      </c>
      <c r="E566" s="6">
        <v>4.3769999999999998</v>
      </c>
      <c r="F566" s="6">
        <v>0.56200000000000006</v>
      </c>
      <c r="G566" s="6">
        <v>1.0469999999999999</v>
      </c>
      <c r="H566" s="6">
        <v>0.29499999999999998</v>
      </c>
      <c r="I566" s="6">
        <v>0.503</v>
      </c>
      <c r="J566" s="6" t="s">
        <v>197</v>
      </c>
      <c r="K566" s="6">
        <v>0.221</v>
      </c>
    </row>
    <row r="567" spans="1:11" x14ac:dyDescent="0.25">
      <c r="A567" s="4">
        <v>2018</v>
      </c>
      <c r="B567" s="1" t="s">
        <v>126</v>
      </c>
      <c r="C567" t="s">
        <v>48</v>
      </c>
      <c r="D567">
        <v>88</v>
      </c>
      <c r="E567" s="6">
        <v>5.1989999999999998</v>
      </c>
      <c r="F567" s="6">
        <v>0.47399999999999998</v>
      </c>
      <c r="G567" s="6">
        <v>1.1659999999999999</v>
      </c>
      <c r="H567" s="6">
        <v>0.59799999999999998</v>
      </c>
      <c r="I567" s="6">
        <v>0.29199999999999998</v>
      </c>
      <c r="J567" s="6" t="s">
        <v>207</v>
      </c>
      <c r="K567" s="6">
        <v>0.187</v>
      </c>
    </row>
    <row r="568" spans="1:11" x14ac:dyDescent="0.25">
      <c r="A568" s="3">
        <v>2018</v>
      </c>
      <c r="B568" s="1" t="s">
        <v>113</v>
      </c>
      <c r="C568" t="s">
        <v>48</v>
      </c>
      <c r="D568">
        <v>89</v>
      </c>
      <c r="E568" s="6">
        <v>5.1849999999999996</v>
      </c>
      <c r="F568" s="6">
        <v>0.95899999999999996</v>
      </c>
      <c r="G568" s="6">
        <v>1.2390000000000001</v>
      </c>
      <c r="H568" s="6">
        <v>0.69099999999999995</v>
      </c>
      <c r="I568" s="6">
        <v>0.39400000000000002</v>
      </c>
      <c r="J568" s="6" t="s">
        <v>264</v>
      </c>
      <c r="K568" s="6">
        <v>0.17299999999999999</v>
      </c>
    </row>
    <row r="569" spans="1:11" x14ac:dyDescent="0.25">
      <c r="A569" s="4">
        <v>2018</v>
      </c>
      <c r="B569" s="1" t="s">
        <v>120</v>
      </c>
      <c r="C569" t="s">
        <v>56</v>
      </c>
      <c r="D569">
        <v>94</v>
      </c>
      <c r="E569" s="6">
        <v>5.125</v>
      </c>
      <c r="F569" s="6">
        <v>0.91400000000000003</v>
      </c>
      <c r="G569" s="6">
        <v>1.5169999999999999</v>
      </c>
      <c r="H569" s="6">
        <v>0.57499999999999996</v>
      </c>
      <c r="I569" s="6">
        <v>0.39500000000000002</v>
      </c>
      <c r="J569" s="6" t="s">
        <v>266</v>
      </c>
      <c r="K569" s="6">
        <v>0.253</v>
      </c>
    </row>
    <row r="570" spans="1:11" x14ac:dyDescent="0.25">
      <c r="A570" s="3">
        <v>2018</v>
      </c>
      <c r="B570" s="1" t="s">
        <v>115</v>
      </c>
      <c r="C570" t="s">
        <v>48</v>
      </c>
      <c r="D570">
        <v>112</v>
      </c>
      <c r="E570" s="6">
        <v>4.5860000000000003</v>
      </c>
      <c r="F570" s="6">
        <v>0.91600000000000004</v>
      </c>
      <c r="G570" s="6">
        <v>0.81699999999999995</v>
      </c>
      <c r="H570" s="6">
        <v>0.79</v>
      </c>
      <c r="I570" s="6">
        <v>0.41899999999999998</v>
      </c>
      <c r="J570" s="6" t="s">
        <v>266</v>
      </c>
      <c r="K570" s="6">
        <v>0.14899999999999999</v>
      </c>
    </row>
    <row r="571" spans="1:11" x14ac:dyDescent="0.25">
      <c r="A571" s="4">
        <v>2018</v>
      </c>
      <c r="B571" s="1" t="s">
        <v>127</v>
      </c>
      <c r="C571" t="s">
        <v>25</v>
      </c>
      <c r="D571">
        <v>111</v>
      </c>
      <c r="E571" s="6">
        <v>4.5919999999999996</v>
      </c>
      <c r="F571" s="6">
        <v>0.9</v>
      </c>
      <c r="G571" s="6">
        <v>0.90600000000000003</v>
      </c>
      <c r="H571" s="6">
        <v>0.69</v>
      </c>
      <c r="I571" s="6">
        <v>0.27100000000000002</v>
      </c>
      <c r="J571" s="6" t="s">
        <v>213</v>
      </c>
      <c r="K571" s="6">
        <v>0.04</v>
      </c>
    </row>
    <row r="572" spans="1:11" x14ac:dyDescent="0.25">
      <c r="A572" s="3">
        <v>2018</v>
      </c>
      <c r="B572" s="1" t="s">
        <v>153</v>
      </c>
      <c r="C572" t="s">
        <v>90</v>
      </c>
      <c r="D572">
        <v>99</v>
      </c>
      <c r="E572" s="6">
        <v>4.9749999999999996</v>
      </c>
      <c r="F572" s="6">
        <v>0.53500000000000003</v>
      </c>
      <c r="G572" s="6">
        <v>0.89100000000000001</v>
      </c>
      <c r="H572" s="6">
        <v>0.182</v>
      </c>
      <c r="I572" s="6">
        <v>0.45400000000000001</v>
      </c>
      <c r="J572" s="6" t="s">
        <v>258</v>
      </c>
      <c r="K572" s="6">
        <v>0.183</v>
      </c>
    </row>
    <row r="573" spans="1:11" x14ac:dyDescent="0.25">
      <c r="A573" s="4">
        <v>2018</v>
      </c>
      <c r="B573" s="1" t="s">
        <v>119</v>
      </c>
      <c r="C573" t="s">
        <v>40</v>
      </c>
      <c r="D573">
        <v>110</v>
      </c>
      <c r="E573" s="6">
        <v>4.6230000000000002</v>
      </c>
      <c r="F573" s="6">
        <v>0.72</v>
      </c>
      <c r="G573" s="6">
        <v>1.034</v>
      </c>
      <c r="H573" s="6">
        <v>0.441</v>
      </c>
      <c r="I573" s="6">
        <v>0.626</v>
      </c>
      <c r="J573" s="6" t="s">
        <v>248</v>
      </c>
      <c r="K573" s="6">
        <v>0.23</v>
      </c>
    </row>
    <row r="574" spans="1:11" x14ac:dyDescent="0.25">
      <c r="A574" s="3">
        <v>2018</v>
      </c>
      <c r="B574" s="1" t="s">
        <v>154</v>
      </c>
      <c r="C574" t="s">
        <v>48</v>
      </c>
      <c r="D574">
        <v>100</v>
      </c>
      <c r="E574" s="6">
        <v>4.9329999999999998</v>
      </c>
      <c r="F574" s="6">
        <v>1.054</v>
      </c>
      <c r="G574" s="6">
        <v>1.5149999999999999</v>
      </c>
      <c r="H574" s="6">
        <v>0.71199999999999997</v>
      </c>
      <c r="I574" s="6">
        <v>0.35899999999999999</v>
      </c>
      <c r="J574" s="6" t="s">
        <v>270</v>
      </c>
      <c r="K574" s="6">
        <v>6.4000000000000001E-2</v>
      </c>
    </row>
    <row r="575" spans="1:11" x14ac:dyDescent="0.25">
      <c r="A575" s="4">
        <v>2018</v>
      </c>
      <c r="B575" s="1" t="s">
        <v>141</v>
      </c>
      <c r="C575" t="s">
        <v>99</v>
      </c>
      <c r="D575">
        <v>101</v>
      </c>
      <c r="E575" s="6">
        <v>4.88</v>
      </c>
      <c r="F575" s="6">
        <v>0.42499999999999999</v>
      </c>
      <c r="G575" s="6">
        <v>1.228</v>
      </c>
      <c r="H575" s="6">
        <v>0.53900000000000003</v>
      </c>
      <c r="I575" s="6">
        <v>0.52600000000000002</v>
      </c>
      <c r="J575" s="6" t="s">
        <v>212</v>
      </c>
      <c r="K575" s="6">
        <v>0.30199999999999999</v>
      </c>
    </row>
    <row r="576" spans="1:11" x14ac:dyDescent="0.25">
      <c r="A576" s="3">
        <v>2018</v>
      </c>
      <c r="B576" s="1" t="s">
        <v>163</v>
      </c>
      <c r="C576" t="s">
        <v>90</v>
      </c>
      <c r="D576">
        <v>103</v>
      </c>
      <c r="E576" s="6">
        <v>4.758</v>
      </c>
      <c r="F576" s="6">
        <v>1.036</v>
      </c>
      <c r="G576" s="6">
        <v>1.1639999999999999</v>
      </c>
      <c r="H576" s="6">
        <v>0.40400000000000003</v>
      </c>
      <c r="I576" s="6">
        <v>0.35599999999999998</v>
      </c>
      <c r="J576" s="6" t="s">
        <v>264</v>
      </c>
      <c r="K576" s="6">
        <v>3.2000000000000001E-2</v>
      </c>
    </row>
    <row r="577" spans="1:11" x14ac:dyDescent="0.25">
      <c r="A577" s="4">
        <v>2018</v>
      </c>
      <c r="B577" s="1" t="s">
        <v>128</v>
      </c>
      <c r="C577" t="s">
        <v>25</v>
      </c>
      <c r="D577">
        <v>104</v>
      </c>
      <c r="E577" s="6">
        <v>4.7430000000000003</v>
      </c>
      <c r="F577" s="6">
        <v>0.64200000000000002</v>
      </c>
      <c r="G577" s="6">
        <v>1.2170000000000001</v>
      </c>
      <c r="H577" s="6">
        <v>0.60199999999999998</v>
      </c>
      <c r="I577" s="6">
        <v>0.26600000000000001</v>
      </c>
      <c r="J577" s="6" t="s">
        <v>271</v>
      </c>
      <c r="K577" s="6">
        <v>8.5999999999999993E-2</v>
      </c>
    </row>
    <row r="578" spans="1:11" x14ac:dyDescent="0.25">
      <c r="A578" s="3">
        <v>2018</v>
      </c>
      <c r="B578" s="1" t="s">
        <v>130</v>
      </c>
      <c r="C578" t="s">
        <v>25</v>
      </c>
      <c r="D578">
        <v>106</v>
      </c>
      <c r="E578" s="6">
        <v>4.7069999999999999</v>
      </c>
      <c r="F578" s="6">
        <v>1.0589999999999999</v>
      </c>
      <c r="G578" s="6">
        <v>0.77100000000000002</v>
      </c>
      <c r="H578" s="6">
        <v>0.69099999999999995</v>
      </c>
      <c r="I578" s="6">
        <v>0.45900000000000002</v>
      </c>
      <c r="J578" s="6" t="s">
        <v>273</v>
      </c>
      <c r="K578" s="6">
        <v>0.28199999999999997</v>
      </c>
    </row>
    <row r="579" spans="1:11" x14ac:dyDescent="0.25">
      <c r="A579" s="4">
        <v>2018</v>
      </c>
      <c r="B579" s="1" t="s">
        <v>133</v>
      </c>
      <c r="C579" t="s">
        <v>90</v>
      </c>
      <c r="D579">
        <v>105</v>
      </c>
      <c r="E579" s="6">
        <v>4.7240000000000002</v>
      </c>
      <c r="F579" s="6">
        <v>0.94</v>
      </c>
      <c r="G579" s="6">
        <v>1.41</v>
      </c>
      <c r="H579" s="6">
        <v>0.33</v>
      </c>
      <c r="I579" s="6">
        <v>0.51600000000000001</v>
      </c>
      <c r="J579" s="6" t="s">
        <v>272</v>
      </c>
      <c r="K579" s="6">
        <v>0.10299999999999999</v>
      </c>
    </row>
    <row r="580" spans="1:11" x14ac:dyDescent="0.25">
      <c r="A580" s="3">
        <v>2018</v>
      </c>
      <c r="B580" s="1" t="s">
        <v>171</v>
      </c>
      <c r="C580" t="s">
        <v>90</v>
      </c>
      <c r="D580">
        <v>107</v>
      </c>
      <c r="E580" s="6">
        <v>4.6710000000000003</v>
      </c>
      <c r="F580" s="6">
        <v>0.54100000000000004</v>
      </c>
      <c r="G580" s="6">
        <v>0.872</v>
      </c>
      <c r="H580" s="6">
        <v>0.08</v>
      </c>
      <c r="I580" s="6">
        <v>0.46700000000000003</v>
      </c>
      <c r="J580" s="6" t="s">
        <v>263</v>
      </c>
      <c r="K580" s="6">
        <v>0.14599999999999999</v>
      </c>
    </row>
    <row r="581" spans="1:11" x14ac:dyDescent="0.25">
      <c r="A581" s="4">
        <v>2018</v>
      </c>
      <c r="B581" s="1" t="s">
        <v>134</v>
      </c>
      <c r="C581" t="s">
        <v>90</v>
      </c>
      <c r="D581">
        <v>108</v>
      </c>
      <c r="E581" s="6">
        <v>4.657</v>
      </c>
      <c r="F581" s="6">
        <v>0.59199999999999997</v>
      </c>
      <c r="G581" s="6">
        <v>0.89600000000000002</v>
      </c>
      <c r="H581" s="6">
        <v>0.33700000000000002</v>
      </c>
      <c r="I581" s="6">
        <v>0.499</v>
      </c>
      <c r="J581" s="6" t="s">
        <v>232</v>
      </c>
      <c r="K581" s="6">
        <v>0.21199999999999999</v>
      </c>
    </row>
    <row r="582" spans="1:11" x14ac:dyDescent="0.25">
      <c r="A582" s="3">
        <v>2018</v>
      </c>
      <c r="B582" s="1" t="s">
        <v>129</v>
      </c>
      <c r="C582" t="s">
        <v>99</v>
      </c>
      <c r="D582">
        <v>115</v>
      </c>
      <c r="E582" s="6">
        <v>4.5</v>
      </c>
      <c r="F582" s="6">
        <v>0.53200000000000003</v>
      </c>
      <c r="G582" s="6">
        <v>0.85</v>
      </c>
      <c r="H582" s="6">
        <v>0.57899999999999996</v>
      </c>
      <c r="I582" s="6">
        <v>0.57999999999999996</v>
      </c>
      <c r="J582" s="6" t="s">
        <v>276</v>
      </c>
      <c r="K582" s="6">
        <v>0.153</v>
      </c>
    </row>
    <row r="583" spans="1:11" x14ac:dyDescent="0.25">
      <c r="A583" s="4">
        <v>2018</v>
      </c>
      <c r="B583" s="1" t="s">
        <v>162</v>
      </c>
      <c r="C583" t="s">
        <v>90</v>
      </c>
      <c r="D583">
        <v>109</v>
      </c>
      <c r="E583" s="6">
        <v>4.6310000000000002</v>
      </c>
      <c r="F583" s="6">
        <v>0.42899999999999999</v>
      </c>
      <c r="G583" s="6">
        <v>1.117</v>
      </c>
      <c r="H583" s="6">
        <v>0.433</v>
      </c>
      <c r="I583" s="6">
        <v>0.40600000000000003</v>
      </c>
      <c r="J583" s="6" t="s">
        <v>197</v>
      </c>
      <c r="K583" s="6">
        <v>0.13800000000000001</v>
      </c>
    </row>
    <row r="584" spans="1:11" x14ac:dyDescent="0.25">
      <c r="A584" s="3">
        <v>2018</v>
      </c>
      <c r="B584" s="1" t="s">
        <v>143</v>
      </c>
      <c r="C584" t="s">
        <v>90</v>
      </c>
      <c r="D584">
        <v>113</v>
      </c>
      <c r="E584" s="6">
        <v>4.5709999999999997</v>
      </c>
      <c r="F584" s="6">
        <v>0.25600000000000001</v>
      </c>
      <c r="G584" s="6">
        <v>0.81299999999999994</v>
      </c>
      <c r="H584" s="6">
        <v>0</v>
      </c>
      <c r="I584" s="6">
        <v>0.35499999999999998</v>
      </c>
      <c r="J584" s="6" t="s">
        <v>274</v>
      </c>
      <c r="K584" s="6">
        <v>0.23799999999999999</v>
      </c>
    </row>
    <row r="585" spans="1:11" x14ac:dyDescent="0.25">
      <c r="A585" s="4">
        <v>2018</v>
      </c>
      <c r="B585" s="1" t="s">
        <v>132</v>
      </c>
      <c r="C585" t="s">
        <v>25</v>
      </c>
      <c r="D585">
        <v>117</v>
      </c>
      <c r="E585" s="6">
        <v>4.4560000000000004</v>
      </c>
      <c r="F585" s="6">
        <v>1.01</v>
      </c>
      <c r="G585" s="6">
        <v>0.97099999999999997</v>
      </c>
      <c r="H585" s="6">
        <v>0.53600000000000003</v>
      </c>
      <c r="I585" s="6">
        <v>0.30399999999999999</v>
      </c>
      <c r="J585" s="6" t="s">
        <v>210</v>
      </c>
      <c r="K585" s="6">
        <v>0.14799999999999999</v>
      </c>
    </row>
    <row r="586" spans="1:11" x14ac:dyDescent="0.25">
      <c r="A586" s="3">
        <v>2018</v>
      </c>
      <c r="B586" s="1" t="s">
        <v>131</v>
      </c>
      <c r="C586" t="s">
        <v>48</v>
      </c>
      <c r="D586">
        <v>138</v>
      </c>
      <c r="E586" s="6">
        <v>4.1029999999999998</v>
      </c>
      <c r="F586" s="6">
        <v>0.79300000000000004</v>
      </c>
      <c r="G586" s="6">
        <v>1.413</v>
      </c>
      <c r="H586" s="6">
        <v>0.60899999999999999</v>
      </c>
      <c r="I586" s="6">
        <v>0.16300000000000001</v>
      </c>
      <c r="J586" s="6" t="s">
        <v>288</v>
      </c>
      <c r="K586" s="6">
        <v>0.187</v>
      </c>
    </row>
    <row r="587" spans="1:11" x14ac:dyDescent="0.25">
      <c r="A587" s="4">
        <v>2018</v>
      </c>
      <c r="B587" s="1" t="s">
        <v>183</v>
      </c>
      <c r="C587" t="s">
        <v>90</v>
      </c>
      <c r="D587">
        <v>119</v>
      </c>
      <c r="E587" s="6">
        <v>4.4409999999999998</v>
      </c>
      <c r="F587" s="6">
        <v>0.874</v>
      </c>
      <c r="G587" s="6">
        <v>1.2809999999999999</v>
      </c>
      <c r="H587" s="6">
        <v>0.36499999999999999</v>
      </c>
      <c r="I587" s="6">
        <v>0.51900000000000002</v>
      </c>
      <c r="J587" s="6" t="s">
        <v>228</v>
      </c>
      <c r="K587" s="6">
        <v>5.0999999999999997E-2</v>
      </c>
    </row>
    <row r="588" spans="1:11" x14ac:dyDescent="0.25">
      <c r="A588" s="3">
        <v>2018</v>
      </c>
      <c r="B588" s="1" t="s">
        <v>142</v>
      </c>
      <c r="C588" t="s">
        <v>90</v>
      </c>
      <c r="D588">
        <v>127</v>
      </c>
      <c r="E588" s="6">
        <v>4.3499999999999996</v>
      </c>
      <c r="F588" s="6">
        <v>0.308</v>
      </c>
      <c r="G588" s="6">
        <v>0.95</v>
      </c>
      <c r="H588" s="6">
        <v>0.39100000000000001</v>
      </c>
      <c r="I588" s="6">
        <v>0.45200000000000001</v>
      </c>
      <c r="J588" s="6" t="s">
        <v>282</v>
      </c>
      <c r="K588" s="6">
        <v>0.22</v>
      </c>
    </row>
    <row r="589" spans="1:11" x14ac:dyDescent="0.25">
      <c r="A589" s="4">
        <v>2018</v>
      </c>
      <c r="B589" s="1" t="s">
        <v>159</v>
      </c>
      <c r="C589" t="s">
        <v>90</v>
      </c>
      <c r="D589">
        <v>114</v>
      </c>
      <c r="E589" s="6">
        <v>4.5590000000000002</v>
      </c>
      <c r="F589" s="6">
        <v>0.68200000000000005</v>
      </c>
      <c r="G589" s="6">
        <v>0.81100000000000005</v>
      </c>
      <c r="H589" s="6">
        <v>0.34300000000000003</v>
      </c>
      <c r="I589" s="6">
        <v>0.51400000000000001</v>
      </c>
      <c r="J589" s="6" t="s">
        <v>275</v>
      </c>
      <c r="K589" s="6">
        <v>9.0999999999999998E-2</v>
      </c>
    </row>
    <row r="590" spans="1:11" x14ac:dyDescent="0.25">
      <c r="A590" s="3">
        <v>2018</v>
      </c>
      <c r="B590" s="1" t="s">
        <v>135</v>
      </c>
      <c r="C590" t="s">
        <v>90</v>
      </c>
      <c r="D590">
        <v>144</v>
      </c>
      <c r="E590" s="6">
        <v>3.6920000000000002</v>
      </c>
      <c r="F590" s="6">
        <v>0.35699999999999998</v>
      </c>
      <c r="G590" s="6">
        <v>1.0940000000000001</v>
      </c>
      <c r="H590" s="6">
        <v>0.248</v>
      </c>
      <c r="I590" s="6">
        <v>0.40600000000000003</v>
      </c>
      <c r="J590" s="6" t="s">
        <v>286</v>
      </c>
      <c r="K590" s="6">
        <v>0.13200000000000001</v>
      </c>
    </row>
    <row r="591" spans="1:11" x14ac:dyDescent="0.25">
      <c r="A591" s="4">
        <v>2018</v>
      </c>
      <c r="B591" s="1" t="s">
        <v>152</v>
      </c>
      <c r="C591" t="s">
        <v>99</v>
      </c>
      <c r="D591">
        <v>116</v>
      </c>
      <c r="E591" s="6">
        <v>4.4710000000000001</v>
      </c>
      <c r="F591" s="6">
        <v>0.91800000000000004</v>
      </c>
      <c r="G591" s="6">
        <v>1.3140000000000001</v>
      </c>
      <c r="H591" s="6">
        <v>0.67200000000000004</v>
      </c>
      <c r="I591" s="6">
        <v>0.58499999999999996</v>
      </c>
      <c r="J591" s="6" t="s">
        <v>241</v>
      </c>
      <c r="K591" s="6">
        <v>0.307</v>
      </c>
    </row>
    <row r="592" spans="1:11" x14ac:dyDescent="0.25">
      <c r="A592" s="3">
        <v>2018</v>
      </c>
      <c r="B592" s="1" t="s">
        <v>137</v>
      </c>
      <c r="C592" t="s">
        <v>99</v>
      </c>
      <c r="D592">
        <v>133</v>
      </c>
      <c r="E592" s="6">
        <v>4.1900000000000004</v>
      </c>
      <c r="F592" s="6">
        <v>0.72099999999999997</v>
      </c>
      <c r="G592" s="6">
        <v>0.747</v>
      </c>
      <c r="H592" s="6">
        <v>0.48499999999999999</v>
      </c>
      <c r="I592" s="6">
        <v>0.53900000000000003</v>
      </c>
      <c r="J592" s="6" t="s">
        <v>281</v>
      </c>
      <c r="K592" s="6">
        <v>0.17199999999999999</v>
      </c>
    </row>
    <row r="593" spans="1:11" x14ac:dyDescent="0.25">
      <c r="A593" s="4">
        <v>2018</v>
      </c>
      <c r="B593" s="1" t="s">
        <v>136</v>
      </c>
      <c r="C593" t="s">
        <v>90</v>
      </c>
      <c r="D593">
        <v>149</v>
      </c>
      <c r="E593" s="6">
        <v>3.4950000000000001</v>
      </c>
      <c r="F593" s="6">
        <v>7.5999999999999998E-2</v>
      </c>
      <c r="G593" s="6">
        <v>0.85799999999999998</v>
      </c>
      <c r="H593" s="6">
        <v>0.26700000000000002</v>
      </c>
      <c r="I593" s="6">
        <v>0.41899999999999998</v>
      </c>
      <c r="J593" s="6" t="s">
        <v>296</v>
      </c>
      <c r="K593" s="6">
        <v>0.20599999999999999</v>
      </c>
    </row>
    <row r="594" spans="1:11" x14ac:dyDescent="0.25">
      <c r="A594" s="3">
        <v>2018</v>
      </c>
      <c r="B594" s="1" t="s">
        <v>149</v>
      </c>
      <c r="C594" t="s">
        <v>40</v>
      </c>
      <c r="D594">
        <v>130</v>
      </c>
      <c r="E594" s="6">
        <v>4.3079999999999998</v>
      </c>
      <c r="F594" s="6">
        <v>0.68200000000000005</v>
      </c>
      <c r="G594" s="6">
        <v>1.1739999999999999</v>
      </c>
      <c r="H594" s="6">
        <v>0.42899999999999999</v>
      </c>
      <c r="I594" s="6">
        <v>0.57999999999999996</v>
      </c>
      <c r="J594" s="6" t="s">
        <v>284</v>
      </c>
      <c r="K594" s="6">
        <v>0.59799999999999998</v>
      </c>
    </row>
    <row r="595" spans="1:11" x14ac:dyDescent="0.25">
      <c r="A595" s="4">
        <v>2018</v>
      </c>
      <c r="B595" s="1" t="s">
        <v>155</v>
      </c>
      <c r="C595" t="s">
        <v>25</v>
      </c>
      <c r="D595">
        <v>122</v>
      </c>
      <c r="E595" s="6">
        <v>4.4189999999999996</v>
      </c>
      <c r="F595" s="6">
        <v>0.88500000000000001</v>
      </c>
      <c r="G595" s="6">
        <v>1.0249999999999999</v>
      </c>
      <c r="H595" s="6">
        <v>0.55300000000000005</v>
      </c>
      <c r="I595" s="6">
        <v>0.312</v>
      </c>
      <c r="J595" s="6" t="s">
        <v>278</v>
      </c>
      <c r="K595" s="6">
        <v>9.1999999999999998E-2</v>
      </c>
    </row>
    <row r="596" spans="1:11" x14ac:dyDescent="0.25">
      <c r="A596" s="3">
        <v>2018</v>
      </c>
      <c r="B596" s="1" t="s">
        <v>158</v>
      </c>
      <c r="C596" t="s">
        <v>90</v>
      </c>
      <c r="D596">
        <v>118</v>
      </c>
      <c r="E596" s="6">
        <v>4.4470000000000001</v>
      </c>
      <c r="F596" s="6">
        <v>0.37</v>
      </c>
      <c r="G596" s="6">
        <v>1.2330000000000001</v>
      </c>
      <c r="H596" s="6">
        <v>0.152</v>
      </c>
      <c r="I596" s="6">
        <v>0.36699999999999999</v>
      </c>
      <c r="J596" s="6" t="s">
        <v>272</v>
      </c>
      <c r="K596" s="6">
        <v>0.13900000000000001</v>
      </c>
    </row>
    <row r="597" spans="1:11" x14ac:dyDescent="0.25">
      <c r="A597" s="4">
        <v>2018</v>
      </c>
      <c r="B597" s="1" t="s">
        <v>147</v>
      </c>
      <c r="C597" t="s">
        <v>48</v>
      </c>
      <c r="D597">
        <v>129</v>
      </c>
      <c r="E597" s="6">
        <v>4.3209999999999997</v>
      </c>
      <c r="F597" s="6">
        <v>0.81599999999999995</v>
      </c>
      <c r="G597" s="6">
        <v>0.99</v>
      </c>
      <c r="H597" s="6">
        <v>0.66600000000000004</v>
      </c>
      <c r="I597" s="6">
        <v>0.26</v>
      </c>
      <c r="J597" s="6" t="s">
        <v>233</v>
      </c>
      <c r="K597" s="6">
        <v>7.6999999999999999E-2</v>
      </c>
    </row>
    <row r="598" spans="1:11" x14ac:dyDescent="0.25">
      <c r="A598" s="3">
        <v>2018</v>
      </c>
      <c r="B598" s="1" t="s">
        <v>138</v>
      </c>
      <c r="C598" t="s">
        <v>90</v>
      </c>
      <c r="D598">
        <v>137</v>
      </c>
      <c r="E598" s="6">
        <v>4.1390000000000002</v>
      </c>
      <c r="F598" s="6">
        <v>0.60499999999999998</v>
      </c>
      <c r="G598" s="6">
        <v>1.24</v>
      </c>
      <c r="H598" s="6">
        <v>0.312</v>
      </c>
      <c r="I598" s="6">
        <v>1.6E-2</v>
      </c>
      <c r="J598" s="6" t="s">
        <v>197</v>
      </c>
      <c r="K598" s="6">
        <v>0.13400000000000001</v>
      </c>
    </row>
    <row r="599" spans="1:11" x14ac:dyDescent="0.25">
      <c r="A599" s="4">
        <v>2018</v>
      </c>
      <c r="B599" s="1" t="s">
        <v>145</v>
      </c>
      <c r="C599" t="s">
        <v>90</v>
      </c>
      <c r="D599">
        <v>124</v>
      </c>
      <c r="E599" s="6">
        <v>4.41</v>
      </c>
      <c r="F599" s="6">
        <v>0.49299999999999999</v>
      </c>
      <c r="G599" s="6">
        <v>1.048</v>
      </c>
      <c r="H599" s="6">
        <v>0.45400000000000001</v>
      </c>
      <c r="I599" s="6">
        <v>0.504</v>
      </c>
      <c r="J599" s="6" t="s">
        <v>280</v>
      </c>
      <c r="K599" s="6">
        <v>0.35199999999999998</v>
      </c>
    </row>
    <row r="600" spans="1:11" x14ac:dyDescent="0.25">
      <c r="A600" s="3">
        <v>2018</v>
      </c>
      <c r="B600" s="1" t="s">
        <v>139</v>
      </c>
      <c r="C600" t="s">
        <v>27</v>
      </c>
      <c r="D600">
        <v>148</v>
      </c>
      <c r="E600" s="6">
        <v>3.5819999999999999</v>
      </c>
      <c r="F600" s="6">
        <v>0.315</v>
      </c>
      <c r="G600" s="6">
        <v>0.71399999999999997</v>
      </c>
      <c r="H600" s="6">
        <v>0.28899999999999998</v>
      </c>
      <c r="I600" s="6">
        <v>2.5000000000000001E-2</v>
      </c>
      <c r="J600" s="6" t="s">
        <v>295</v>
      </c>
      <c r="K600" s="6">
        <v>0.39200000000000002</v>
      </c>
    </row>
    <row r="601" spans="1:11" x14ac:dyDescent="0.25">
      <c r="A601" s="4">
        <v>2018</v>
      </c>
      <c r="B601" s="1" t="s">
        <v>165</v>
      </c>
      <c r="C601" t="s">
        <v>40</v>
      </c>
      <c r="D601">
        <v>120</v>
      </c>
      <c r="E601" s="6">
        <v>4.4329999999999998</v>
      </c>
      <c r="F601" s="6">
        <v>0.54900000000000004</v>
      </c>
      <c r="G601" s="6">
        <v>1.0880000000000001</v>
      </c>
      <c r="H601" s="6">
        <v>0.45700000000000002</v>
      </c>
      <c r="I601" s="6">
        <v>0.69599999999999995</v>
      </c>
      <c r="J601" s="6" t="s">
        <v>277</v>
      </c>
      <c r="K601" s="6">
        <v>0.25600000000000001</v>
      </c>
    </row>
    <row r="602" spans="1:11" x14ac:dyDescent="0.25">
      <c r="A602" s="3">
        <v>2018</v>
      </c>
      <c r="B602" s="1" t="s">
        <v>140</v>
      </c>
      <c r="C602" t="s">
        <v>90</v>
      </c>
      <c r="D602">
        <v>132</v>
      </c>
      <c r="E602" s="6">
        <v>4.2450000000000001</v>
      </c>
      <c r="F602" s="6">
        <v>6.9000000000000006E-2</v>
      </c>
      <c r="G602" s="6">
        <v>1.1359999999999999</v>
      </c>
      <c r="H602" s="6">
        <v>0.20399999999999999</v>
      </c>
      <c r="I602" s="6">
        <v>0.312</v>
      </c>
      <c r="J602" s="6" t="s">
        <v>264</v>
      </c>
      <c r="K602" s="6">
        <v>0.19700000000000001</v>
      </c>
    </row>
    <row r="603" spans="1:11" x14ac:dyDescent="0.25">
      <c r="A603" s="4">
        <v>2018</v>
      </c>
      <c r="B603" s="1" t="s">
        <v>172</v>
      </c>
      <c r="C603" t="s">
        <v>90</v>
      </c>
      <c r="D603">
        <v>121</v>
      </c>
      <c r="E603" s="6">
        <v>4.4240000000000004</v>
      </c>
      <c r="F603" s="6">
        <v>0.314</v>
      </c>
      <c r="G603" s="6">
        <v>1.097</v>
      </c>
      <c r="H603" s="6">
        <v>0.254</v>
      </c>
      <c r="I603" s="6">
        <v>0.312</v>
      </c>
      <c r="J603" s="6" t="s">
        <v>227</v>
      </c>
      <c r="K603" s="6">
        <v>0.17499999999999999</v>
      </c>
    </row>
    <row r="604" spans="1:11" x14ac:dyDescent="0.25">
      <c r="A604" s="3">
        <v>2018</v>
      </c>
      <c r="B604" s="1" t="s">
        <v>150</v>
      </c>
      <c r="C604" t="s">
        <v>48</v>
      </c>
      <c r="D604">
        <v>128</v>
      </c>
      <c r="E604" s="6">
        <v>4.34</v>
      </c>
      <c r="F604" s="6">
        <v>0.85299999999999998</v>
      </c>
      <c r="G604" s="6">
        <v>0.59199999999999997</v>
      </c>
      <c r="H604" s="6">
        <v>0.64300000000000002</v>
      </c>
      <c r="I604" s="6">
        <v>0.375</v>
      </c>
      <c r="J604" s="6" t="s">
        <v>283</v>
      </c>
      <c r="K604" s="6">
        <v>3.7999999999999999E-2</v>
      </c>
    </row>
    <row r="605" spans="1:11" x14ac:dyDescent="0.25">
      <c r="A605" s="4">
        <v>2018</v>
      </c>
      <c r="B605" s="1" t="s">
        <v>144</v>
      </c>
      <c r="C605" t="s">
        <v>90</v>
      </c>
      <c r="D605">
        <v>126</v>
      </c>
      <c r="E605" s="6">
        <v>4.3559999999999999</v>
      </c>
      <c r="F605" s="6">
        <v>0.55700000000000005</v>
      </c>
      <c r="G605" s="6">
        <v>1.2450000000000001</v>
      </c>
      <c r="H605" s="6">
        <v>0.29199999999999998</v>
      </c>
      <c r="I605" s="6">
        <v>0.129</v>
      </c>
      <c r="J605" s="6" t="s">
        <v>281</v>
      </c>
      <c r="K605" s="6">
        <v>0.13400000000000001</v>
      </c>
    </row>
    <row r="606" spans="1:11" x14ac:dyDescent="0.25">
      <c r="A606" s="3">
        <v>2018</v>
      </c>
      <c r="B606" s="1" t="s">
        <v>151</v>
      </c>
      <c r="C606" t="s">
        <v>90</v>
      </c>
      <c r="D606">
        <v>147</v>
      </c>
      <c r="E606" s="6">
        <v>3.5870000000000002</v>
      </c>
      <c r="F606" s="6">
        <v>0.186</v>
      </c>
      <c r="G606" s="6">
        <v>0.54100000000000004</v>
      </c>
      <c r="H606" s="6">
        <v>0.30599999999999999</v>
      </c>
      <c r="I606" s="6">
        <v>0.53100000000000003</v>
      </c>
      <c r="J606" s="6" t="s">
        <v>294</v>
      </c>
      <c r="K606" s="6">
        <v>0.21</v>
      </c>
    </row>
    <row r="607" spans="1:11" x14ac:dyDescent="0.25">
      <c r="A607" s="4">
        <v>2018</v>
      </c>
      <c r="B607" s="1" t="s">
        <v>148</v>
      </c>
      <c r="C607" t="s">
        <v>90</v>
      </c>
      <c r="D607">
        <v>146</v>
      </c>
      <c r="E607" s="6">
        <v>3.59</v>
      </c>
      <c r="F607" s="6">
        <v>1.0169999999999999</v>
      </c>
      <c r="G607" s="6">
        <v>1.1739999999999999</v>
      </c>
      <c r="H607" s="6">
        <v>0.41699999999999998</v>
      </c>
      <c r="I607" s="6">
        <v>0.55700000000000005</v>
      </c>
      <c r="J607" s="6" t="s">
        <v>293</v>
      </c>
      <c r="K607" s="6">
        <v>4.2000000000000003E-2</v>
      </c>
    </row>
    <row r="608" spans="1:11" x14ac:dyDescent="0.25">
      <c r="A608" s="3">
        <v>2018</v>
      </c>
      <c r="B608" s="1" t="s">
        <v>169</v>
      </c>
      <c r="C608" t="s">
        <v>90</v>
      </c>
      <c r="D608">
        <v>131</v>
      </c>
      <c r="E608" s="6">
        <v>4.3010000000000002</v>
      </c>
      <c r="F608" s="6">
        <v>0.35799999999999998</v>
      </c>
      <c r="G608" s="6">
        <v>0.90700000000000003</v>
      </c>
      <c r="H608" s="6">
        <v>5.2999999999999999E-2</v>
      </c>
      <c r="I608" s="6">
        <v>0.189</v>
      </c>
      <c r="J608" s="6" t="s">
        <v>285</v>
      </c>
      <c r="K608" s="6">
        <v>0.18099999999999999</v>
      </c>
    </row>
    <row r="609" spans="1:11" x14ac:dyDescent="0.25">
      <c r="A609" s="4">
        <v>2018</v>
      </c>
      <c r="B609" s="1" t="s">
        <v>164</v>
      </c>
      <c r="C609" t="s">
        <v>90</v>
      </c>
      <c r="D609">
        <v>134</v>
      </c>
      <c r="E609" s="6">
        <v>4.1660000000000004</v>
      </c>
      <c r="F609" s="6">
        <v>0.13100000000000001</v>
      </c>
      <c r="G609" s="6">
        <v>0.86699999999999999</v>
      </c>
      <c r="H609" s="6">
        <v>0.221</v>
      </c>
      <c r="I609" s="6">
        <v>0.39</v>
      </c>
      <c r="J609" s="6" t="s">
        <v>286</v>
      </c>
      <c r="K609" s="6">
        <v>0.17499999999999999</v>
      </c>
    </row>
    <row r="610" spans="1:11" x14ac:dyDescent="0.25">
      <c r="A610" s="3">
        <v>2018</v>
      </c>
      <c r="B610" s="1" t="s">
        <v>161</v>
      </c>
      <c r="C610" t="s">
        <v>90</v>
      </c>
      <c r="D610">
        <v>135</v>
      </c>
      <c r="E610" s="6">
        <v>4.1609999999999996</v>
      </c>
      <c r="F610" s="6">
        <v>0.32200000000000001</v>
      </c>
      <c r="G610" s="6">
        <v>1.0900000000000001</v>
      </c>
      <c r="H610" s="6">
        <v>0.23699999999999999</v>
      </c>
      <c r="I610" s="6">
        <v>0.45</v>
      </c>
      <c r="J610" s="6" t="s">
        <v>211</v>
      </c>
      <c r="K610" s="6">
        <v>0.25900000000000001</v>
      </c>
    </row>
    <row r="611" spans="1:11" x14ac:dyDescent="0.25">
      <c r="A611" s="4">
        <v>2018</v>
      </c>
      <c r="B611" s="1" t="s">
        <v>175</v>
      </c>
      <c r="C611" t="s">
        <v>90</v>
      </c>
      <c r="D611">
        <v>136</v>
      </c>
      <c r="E611" s="6">
        <v>4.141</v>
      </c>
      <c r="F611" s="6">
        <v>0.378</v>
      </c>
      <c r="G611" s="6">
        <v>0.372</v>
      </c>
      <c r="H611" s="6">
        <v>0.24</v>
      </c>
      <c r="I611" s="6">
        <v>0.44</v>
      </c>
      <c r="J611" s="6" t="s">
        <v>287</v>
      </c>
      <c r="K611" s="6">
        <v>0.16300000000000001</v>
      </c>
    </row>
    <row r="612" spans="1:11" x14ac:dyDescent="0.25">
      <c r="A612" s="3">
        <v>2018</v>
      </c>
      <c r="B612" s="1" t="s">
        <v>156</v>
      </c>
      <c r="C612" t="s">
        <v>25</v>
      </c>
      <c r="D612">
        <v>152</v>
      </c>
      <c r="E612" s="6">
        <v>3.355</v>
      </c>
      <c r="F612" s="6">
        <v>0.442</v>
      </c>
      <c r="G612" s="6">
        <v>1.073</v>
      </c>
      <c r="H612" s="6">
        <v>0.34300000000000003</v>
      </c>
      <c r="I612" s="6">
        <v>0.24399999999999999</v>
      </c>
      <c r="J612" s="6" t="s">
        <v>228</v>
      </c>
      <c r="K612" s="6">
        <v>8.3000000000000004E-2</v>
      </c>
    </row>
    <row r="613" spans="1:11" x14ac:dyDescent="0.25">
      <c r="A613" s="4">
        <v>2018</v>
      </c>
      <c r="B613" s="1" t="s">
        <v>157</v>
      </c>
      <c r="C613" t="s">
        <v>90</v>
      </c>
      <c r="D613">
        <v>142</v>
      </c>
      <c r="E613" s="6">
        <v>3.7949999999999999</v>
      </c>
      <c r="F613" s="6">
        <v>0.73</v>
      </c>
      <c r="G613" s="6">
        <v>1.125</v>
      </c>
      <c r="H613" s="6">
        <v>0.26900000000000002</v>
      </c>
      <c r="I613" s="6">
        <v>0</v>
      </c>
      <c r="J613" s="6" t="s">
        <v>211</v>
      </c>
      <c r="K613" s="6">
        <v>7.9000000000000001E-2</v>
      </c>
    </row>
    <row r="614" spans="1:11" x14ac:dyDescent="0.25">
      <c r="A614" s="3">
        <v>2018</v>
      </c>
      <c r="B614" s="1" t="s">
        <v>170</v>
      </c>
      <c r="C614" t="s">
        <v>90</v>
      </c>
      <c r="D614">
        <v>140</v>
      </c>
      <c r="E614" s="6">
        <v>3.964</v>
      </c>
      <c r="F614" s="6">
        <v>0.34399999999999997</v>
      </c>
      <c r="G614" s="6">
        <v>0.79200000000000004</v>
      </c>
      <c r="H614" s="6">
        <v>0.21099999999999999</v>
      </c>
      <c r="I614" s="6">
        <v>0.39400000000000002</v>
      </c>
      <c r="J614" s="6" t="s">
        <v>289</v>
      </c>
      <c r="K614" s="6">
        <v>0.185</v>
      </c>
    </row>
    <row r="615" spans="1:11" x14ac:dyDescent="0.25">
      <c r="A615" s="4">
        <v>2018</v>
      </c>
      <c r="B615" s="1" t="s">
        <v>167</v>
      </c>
      <c r="C615" t="s">
        <v>90</v>
      </c>
      <c r="D615">
        <v>143</v>
      </c>
      <c r="E615" s="6">
        <v>3.774</v>
      </c>
      <c r="F615" s="6">
        <v>0.26200000000000001</v>
      </c>
      <c r="G615" s="6">
        <v>0.90800000000000003</v>
      </c>
      <c r="H615" s="6">
        <v>0.40200000000000002</v>
      </c>
      <c r="I615" s="6">
        <v>0.221</v>
      </c>
      <c r="J615" s="6" t="s">
        <v>291</v>
      </c>
      <c r="K615" s="6">
        <v>0.155</v>
      </c>
    </row>
    <row r="616" spans="1:11" x14ac:dyDescent="0.25">
      <c r="A616" s="3">
        <v>2018</v>
      </c>
      <c r="B616" s="1" t="s">
        <v>184</v>
      </c>
      <c r="C616" t="s">
        <v>90</v>
      </c>
      <c r="D616">
        <v>154</v>
      </c>
      <c r="E616" s="6">
        <v>3.254</v>
      </c>
      <c r="F616" s="6">
        <v>0.33700000000000002</v>
      </c>
      <c r="G616" s="6">
        <v>0.60799999999999998</v>
      </c>
      <c r="H616" s="6">
        <v>0.17699999999999999</v>
      </c>
      <c r="I616" s="6">
        <v>0.112</v>
      </c>
      <c r="J616" s="6" t="s">
        <v>231</v>
      </c>
      <c r="K616" s="6">
        <v>0.224</v>
      </c>
    </row>
    <row r="617" spans="1:11" x14ac:dyDescent="0.25">
      <c r="A617" s="4">
        <v>2018</v>
      </c>
      <c r="B617" s="1" t="s">
        <v>173</v>
      </c>
      <c r="C617" t="s">
        <v>99</v>
      </c>
      <c r="D617">
        <v>145</v>
      </c>
      <c r="E617" s="6">
        <v>3.6320000000000001</v>
      </c>
      <c r="F617" s="6">
        <v>0.33200000000000002</v>
      </c>
      <c r="G617" s="6">
        <v>0.53700000000000003</v>
      </c>
      <c r="H617" s="6">
        <v>0.255</v>
      </c>
      <c r="I617" s="6">
        <v>8.5000000000000006E-2</v>
      </c>
      <c r="J617" s="6" t="s">
        <v>292</v>
      </c>
      <c r="K617" s="6">
        <v>0.191</v>
      </c>
    </row>
    <row r="618" spans="1:11" x14ac:dyDescent="0.25">
      <c r="A618" s="3">
        <v>2018</v>
      </c>
      <c r="B618" s="1" t="s">
        <v>166</v>
      </c>
      <c r="C618" t="s">
        <v>90</v>
      </c>
      <c r="D618">
        <v>153</v>
      </c>
      <c r="E618" s="6">
        <v>3.3029999999999999</v>
      </c>
      <c r="F618" s="6">
        <v>0.45500000000000002</v>
      </c>
      <c r="G618" s="6">
        <v>0.99099999999999999</v>
      </c>
      <c r="H618" s="6">
        <v>0.38100000000000001</v>
      </c>
      <c r="I618" s="6">
        <v>0.48099999999999998</v>
      </c>
      <c r="J618" s="6" t="s">
        <v>298</v>
      </c>
      <c r="K618" s="6">
        <v>0.27</v>
      </c>
    </row>
    <row r="619" spans="1:11" x14ac:dyDescent="0.25">
      <c r="A619" s="4">
        <v>2018</v>
      </c>
      <c r="B619" s="1" t="s">
        <v>176</v>
      </c>
      <c r="C619" t="s">
        <v>25</v>
      </c>
      <c r="D619">
        <v>150</v>
      </c>
      <c r="E619" s="6">
        <v>3.4620000000000002</v>
      </c>
      <c r="F619" s="6">
        <v>0.68899999999999995</v>
      </c>
      <c r="G619" s="6">
        <v>0.38200000000000001</v>
      </c>
      <c r="H619" s="6">
        <v>0.53900000000000003</v>
      </c>
      <c r="I619" s="6">
        <v>8.7999999999999995E-2</v>
      </c>
      <c r="J619" s="6" t="s">
        <v>276</v>
      </c>
      <c r="K619" s="6">
        <v>0.376</v>
      </c>
    </row>
    <row r="620" spans="1:11" x14ac:dyDescent="0.25">
      <c r="A620" s="3">
        <v>2018</v>
      </c>
      <c r="B620" s="1" t="s">
        <v>174</v>
      </c>
      <c r="C620" t="s">
        <v>90</v>
      </c>
      <c r="D620">
        <v>151</v>
      </c>
      <c r="E620" s="6">
        <v>3.4079999999999999</v>
      </c>
      <c r="F620" s="6">
        <v>0.33200000000000002</v>
      </c>
      <c r="G620" s="6">
        <v>0.89600000000000002</v>
      </c>
      <c r="H620" s="6">
        <v>0.4</v>
      </c>
      <c r="I620" s="6">
        <v>0.63600000000000001</v>
      </c>
      <c r="J620" s="6" t="s">
        <v>297</v>
      </c>
      <c r="K620" s="6">
        <v>0.2</v>
      </c>
    </row>
    <row r="621" spans="1:11" x14ac:dyDescent="0.25">
      <c r="A621" s="4">
        <v>2018</v>
      </c>
      <c r="B621" s="1" t="s">
        <v>177</v>
      </c>
      <c r="C621" t="s">
        <v>90</v>
      </c>
      <c r="D621">
        <v>156</v>
      </c>
      <c r="E621" s="6">
        <v>2.9049999999999998</v>
      </c>
      <c r="F621" s="6">
        <v>9.0999999999999998E-2</v>
      </c>
      <c r="G621" s="6">
        <v>0.627</v>
      </c>
      <c r="H621" s="6">
        <v>0.14499999999999999</v>
      </c>
      <c r="I621" s="6">
        <v>6.5000000000000002E-2</v>
      </c>
      <c r="J621" s="6" t="s">
        <v>271</v>
      </c>
      <c r="K621" s="6">
        <v>0.14899999999999999</v>
      </c>
    </row>
    <row r="622" spans="1:11" x14ac:dyDescent="0.25">
      <c r="A622" s="3">
        <v>2018</v>
      </c>
      <c r="B622" s="1" t="s">
        <v>178</v>
      </c>
      <c r="C622" t="s">
        <v>90</v>
      </c>
      <c r="D622">
        <v>139</v>
      </c>
      <c r="E622" s="6">
        <v>3.9990000000000001</v>
      </c>
      <c r="F622" s="6">
        <v>0.25900000000000001</v>
      </c>
      <c r="G622" s="6">
        <v>0.47399999999999998</v>
      </c>
      <c r="H622" s="6">
        <v>0.253</v>
      </c>
      <c r="I622" s="6">
        <v>0.434</v>
      </c>
      <c r="J622" s="6" t="s">
        <v>199</v>
      </c>
      <c r="K622" s="6">
        <v>0.158</v>
      </c>
    </row>
    <row r="623" spans="1:11" x14ac:dyDescent="0.25">
      <c r="A623" s="4">
        <v>2018</v>
      </c>
      <c r="B623" s="1" t="s">
        <v>114</v>
      </c>
      <c r="C623" t="s">
        <v>90</v>
      </c>
      <c r="D623">
        <v>123</v>
      </c>
      <c r="E623" s="6">
        <v>4.4169999999999998</v>
      </c>
      <c r="F623" s="6">
        <v>0.19800000000000001</v>
      </c>
      <c r="G623" s="6">
        <v>0.90200000000000002</v>
      </c>
      <c r="H623" s="6">
        <v>0.17299999999999999</v>
      </c>
      <c r="I623" s="6">
        <v>0.53100000000000003</v>
      </c>
      <c r="J623" s="6" t="s">
        <v>279</v>
      </c>
      <c r="K623" s="6">
        <v>0.20599999999999999</v>
      </c>
    </row>
    <row r="624" spans="1:11" x14ac:dyDescent="0.25">
      <c r="A624" s="3">
        <v>2018</v>
      </c>
      <c r="B624" s="1" t="s">
        <v>117</v>
      </c>
      <c r="C624" t="s">
        <v>90</v>
      </c>
      <c r="D624">
        <v>141</v>
      </c>
      <c r="E624" s="6">
        <v>3.8079999999999998</v>
      </c>
      <c r="F624" s="6">
        <v>0.47199999999999998</v>
      </c>
      <c r="G624" s="6">
        <v>1.2150000000000001</v>
      </c>
      <c r="H624" s="6">
        <v>7.9000000000000001E-2</v>
      </c>
      <c r="I624" s="6">
        <v>0.42299999999999999</v>
      </c>
      <c r="J624" s="6" t="s">
        <v>290</v>
      </c>
      <c r="K624" s="6">
        <v>0.11600000000000001</v>
      </c>
    </row>
    <row r="625" spans="1:11" x14ac:dyDescent="0.25">
      <c r="A625" s="4">
        <v>2018</v>
      </c>
      <c r="B625" s="1" t="s">
        <v>168</v>
      </c>
      <c r="C625" t="s">
        <v>90</v>
      </c>
      <c r="D625">
        <v>155</v>
      </c>
      <c r="E625" s="6">
        <v>3.0830000000000002</v>
      </c>
      <c r="F625" s="6">
        <v>2.4E-2</v>
      </c>
      <c r="G625" s="6">
        <v>0</v>
      </c>
      <c r="H625" s="6">
        <v>0.01</v>
      </c>
      <c r="I625" s="6">
        <v>0.30499999999999999</v>
      </c>
      <c r="J625" s="6" t="s">
        <v>299</v>
      </c>
      <c r="K625" s="6">
        <v>0.218</v>
      </c>
    </row>
    <row r="626" spans="1:11" hidden="1" x14ac:dyDescent="0.25">
      <c r="A626" s="3">
        <v>2018</v>
      </c>
      <c r="B626" s="1" t="s">
        <v>224</v>
      </c>
      <c r="C626" t="s">
        <v>302</v>
      </c>
      <c r="D626">
        <v>38</v>
      </c>
      <c r="E626" s="6">
        <v>6.1920000000000002</v>
      </c>
      <c r="F626" s="6">
        <v>1.2230000000000001</v>
      </c>
      <c r="G626" s="6">
        <v>1.492</v>
      </c>
      <c r="H626" s="6">
        <v>0.56399999999999995</v>
      </c>
      <c r="I626" s="6">
        <v>0.57499999999999996</v>
      </c>
      <c r="J626" s="6" t="s">
        <v>225</v>
      </c>
      <c r="K626" s="6">
        <v>0.17100000000000001</v>
      </c>
    </row>
    <row r="627" spans="1:11" hidden="1" x14ac:dyDescent="0.25">
      <c r="A627" s="4">
        <v>2018</v>
      </c>
      <c r="B627" s="1" t="s">
        <v>243</v>
      </c>
      <c r="C627" t="s">
        <v>302</v>
      </c>
      <c r="D627">
        <v>58</v>
      </c>
      <c r="E627" s="6">
        <v>5.835</v>
      </c>
      <c r="F627" s="6">
        <v>1.2290000000000001</v>
      </c>
      <c r="G627" s="6">
        <v>1.2110000000000001</v>
      </c>
      <c r="H627" s="6">
        <v>0.90900000000000003</v>
      </c>
      <c r="I627" s="6">
        <v>0.495</v>
      </c>
      <c r="J627" s="6" t="s">
        <v>244</v>
      </c>
      <c r="K627" s="6">
        <v>0.17899999999999999</v>
      </c>
    </row>
    <row r="628" spans="1:11" x14ac:dyDescent="0.25">
      <c r="A628" s="3">
        <v>2019</v>
      </c>
      <c r="B628" s="1" t="s">
        <v>18</v>
      </c>
      <c r="C628" t="s">
        <v>12</v>
      </c>
      <c r="D628">
        <v>1</v>
      </c>
      <c r="E628" s="6">
        <v>7.7690000000000001</v>
      </c>
      <c r="F628" s="6">
        <v>1.34</v>
      </c>
      <c r="G628" s="6">
        <v>1.587</v>
      </c>
      <c r="H628" s="6">
        <v>0.98599999999999999</v>
      </c>
      <c r="I628" s="6">
        <v>0.59599999999999997</v>
      </c>
      <c r="J628" s="6">
        <v>0.39300000000000002</v>
      </c>
      <c r="K628" s="6">
        <v>0.153</v>
      </c>
    </row>
    <row r="629" spans="1:11" x14ac:dyDescent="0.25">
      <c r="A629" s="4">
        <v>2019</v>
      </c>
      <c r="B629" s="1" t="s">
        <v>14</v>
      </c>
      <c r="C629" t="s">
        <v>12</v>
      </c>
      <c r="D629">
        <v>2</v>
      </c>
      <c r="E629" s="6">
        <v>7.6</v>
      </c>
      <c r="F629" s="6">
        <v>1.383</v>
      </c>
      <c r="G629" s="6">
        <v>1.573</v>
      </c>
      <c r="H629" s="6">
        <v>0.996</v>
      </c>
      <c r="I629" s="6">
        <v>0.59199999999999997</v>
      </c>
      <c r="J629" s="6">
        <v>0.41</v>
      </c>
      <c r="K629" s="6">
        <v>0.252</v>
      </c>
    </row>
    <row r="630" spans="1:11" x14ac:dyDescent="0.25">
      <c r="A630" s="3">
        <v>2019</v>
      </c>
      <c r="B630" s="1" t="s">
        <v>11</v>
      </c>
      <c r="C630" t="s">
        <v>12</v>
      </c>
      <c r="D630">
        <v>6</v>
      </c>
      <c r="E630" s="6">
        <v>7.48</v>
      </c>
      <c r="F630" s="6">
        <v>1.452</v>
      </c>
      <c r="G630" s="6">
        <v>1.526</v>
      </c>
      <c r="H630" s="6">
        <v>1.052</v>
      </c>
      <c r="I630" s="6">
        <v>0.57199999999999995</v>
      </c>
      <c r="J630" s="6">
        <v>0.34300000000000003</v>
      </c>
      <c r="K630" s="6">
        <v>0.26300000000000001</v>
      </c>
    </row>
    <row r="631" spans="1:11" x14ac:dyDescent="0.25">
      <c r="A631" s="4">
        <v>2019</v>
      </c>
      <c r="B631" s="1" t="s">
        <v>13</v>
      </c>
      <c r="C631" t="s">
        <v>12</v>
      </c>
      <c r="D631">
        <v>4</v>
      </c>
      <c r="E631" s="6">
        <v>7.4939999999999998</v>
      </c>
      <c r="F631" s="6">
        <v>1.38</v>
      </c>
      <c r="G631" s="6">
        <v>1.6240000000000001</v>
      </c>
      <c r="H631" s="6">
        <v>1.026</v>
      </c>
      <c r="I631" s="6">
        <v>0.59099999999999997</v>
      </c>
      <c r="J631" s="6">
        <v>0.11799999999999999</v>
      </c>
      <c r="K631" s="6">
        <v>0.35399999999999998</v>
      </c>
    </row>
    <row r="632" spans="1:11" x14ac:dyDescent="0.25">
      <c r="A632" s="3">
        <v>2019</v>
      </c>
      <c r="B632" s="1" t="s">
        <v>15</v>
      </c>
      <c r="C632" t="s">
        <v>12</v>
      </c>
      <c r="D632">
        <v>3</v>
      </c>
      <c r="E632" s="6">
        <v>7.5540000000000003</v>
      </c>
      <c r="F632" s="6">
        <v>1.488</v>
      </c>
      <c r="G632" s="6">
        <v>1.5820000000000001</v>
      </c>
      <c r="H632" s="6">
        <v>1.028</v>
      </c>
      <c r="I632" s="6">
        <v>0.60299999999999998</v>
      </c>
      <c r="J632" s="6">
        <v>0.34100000000000003</v>
      </c>
      <c r="K632" s="6">
        <v>0.27100000000000002</v>
      </c>
    </row>
    <row r="633" spans="1:11" x14ac:dyDescent="0.25">
      <c r="A633" s="4">
        <v>2019</v>
      </c>
      <c r="B633" s="1" t="s">
        <v>19</v>
      </c>
      <c r="C633" t="s">
        <v>12</v>
      </c>
      <c r="D633">
        <v>5</v>
      </c>
      <c r="E633" s="6">
        <v>7.4880000000000004</v>
      </c>
      <c r="F633" s="6">
        <v>1.3959999999999999</v>
      </c>
      <c r="G633" s="6">
        <v>1.522</v>
      </c>
      <c r="H633" s="6">
        <v>0.999</v>
      </c>
      <c r="I633" s="6">
        <v>0.55700000000000005</v>
      </c>
      <c r="J633" s="6">
        <v>0.29799999999999999</v>
      </c>
      <c r="K633" s="6">
        <v>0.32200000000000001</v>
      </c>
    </row>
    <row r="634" spans="1:11" x14ac:dyDescent="0.25">
      <c r="A634" s="3">
        <v>2019</v>
      </c>
      <c r="B634" s="1" t="s">
        <v>16</v>
      </c>
      <c r="C634" t="s">
        <v>17</v>
      </c>
      <c r="D634">
        <v>9</v>
      </c>
      <c r="E634" s="6">
        <v>7.2779999999999996</v>
      </c>
      <c r="F634" s="6">
        <v>1.365</v>
      </c>
      <c r="G634" s="6">
        <v>1.5049999999999999</v>
      </c>
      <c r="H634" s="6">
        <v>1.0389999999999999</v>
      </c>
      <c r="I634" s="6">
        <v>0.58399999999999996</v>
      </c>
      <c r="J634" s="6">
        <v>0.308</v>
      </c>
      <c r="K634" s="6">
        <v>0.28499999999999998</v>
      </c>
    </row>
    <row r="635" spans="1:11" x14ac:dyDescent="0.25">
      <c r="A635" s="4">
        <v>2019</v>
      </c>
      <c r="B635" s="1" t="s">
        <v>20</v>
      </c>
      <c r="C635" t="s">
        <v>12</v>
      </c>
      <c r="D635">
        <v>7</v>
      </c>
      <c r="E635" s="6">
        <v>7.343</v>
      </c>
      <c r="F635" s="6">
        <v>1.387</v>
      </c>
      <c r="G635" s="6">
        <v>1.4870000000000001</v>
      </c>
      <c r="H635" s="6">
        <v>1.0089999999999999</v>
      </c>
      <c r="I635" s="6">
        <v>0.57399999999999995</v>
      </c>
      <c r="J635" s="6">
        <v>0.373</v>
      </c>
      <c r="K635" s="6">
        <v>0.26700000000000002</v>
      </c>
    </row>
    <row r="636" spans="1:11" x14ac:dyDescent="0.25">
      <c r="A636" s="3">
        <v>2019</v>
      </c>
      <c r="B636" s="1" t="s">
        <v>21</v>
      </c>
      <c r="C636" t="s">
        <v>22</v>
      </c>
      <c r="D636">
        <v>8</v>
      </c>
      <c r="E636" s="6">
        <v>7.3070000000000004</v>
      </c>
      <c r="F636" s="6">
        <v>1.3029999999999999</v>
      </c>
      <c r="G636" s="6">
        <v>1.5569999999999999</v>
      </c>
      <c r="H636" s="6">
        <v>1.026</v>
      </c>
      <c r="I636" s="6">
        <v>0.58499999999999996</v>
      </c>
      <c r="J636" s="6">
        <v>0.38</v>
      </c>
      <c r="K636" s="6">
        <v>0.33</v>
      </c>
    </row>
    <row r="637" spans="1:11" x14ac:dyDescent="0.25">
      <c r="A637" s="4">
        <v>2019</v>
      </c>
      <c r="B637" s="1" t="s">
        <v>23</v>
      </c>
      <c r="C637" t="s">
        <v>22</v>
      </c>
      <c r="D637">
        <v>11</v>
      </c>
      <c r="E637" s="6">
        <v>7.2279999999999998</v>
      </c>
      <c r="F637" s="6">
        <v>1.3720000000000001</v>
      </c>
      <c r="G637" s="6">
        <v>1.548</v>
      </c>
      <c r="H637" s="6">
        <v>1.036</v>
      </c>
      <c r="I637" s="6">
        <v>0.55700000000000005</v>
      </c>
      <c r="J637" s="6">
        <v>0.28999999999999998</v>
      </c>
      <c r="K637" s="6">
        <v>0.33200000000000002</v>
      </c>
    </row>
    <row r="638" spans="1:11" x14ac:dyDescent="0.25">
      <c r="A638" s="3">
        <v>2019</v>
      </c>
      <c r="B638" s="1" t="s">
        <v>28</v>
      </c>
      <c r="C638" t="s">
        <v>12</v>
      </c>
      <c r="D638">
        <v>10</v>
      </c>
      <c r="E638" s="6">
        <v>7.2460000000000004</v>
      </c>
      <c r="F638" s="6">
        <v>1.3759999999999999</v>
      </c>
      <c r="G638" s="6">
        <v>1.4750000000000001</v>
      </c>
      <c r="H638" s="6">
        <v>1.016</v>
      </c>
      <c r="I638" s="6">
        <v>0.53200000000000003</v>
      </c>
      <c r="J638" s="6">
        <v>0.22600000000000001</v>
      </c>
      <c r="K638" s="6">
        <v>0.24399999999999999</v>
      </c>
    </row>
    <row r="639" spans="1:11" x14ac:dyDescent="0.25">
      <c r="A639" s="4">
        <v>2019</v>
      </c>
      <c r="B639" s="1" t="s">
        <v>24</v>
      </c>
      <c r="C639" t="s">
        <v>25</v>
      </c>
      <c r="D639">
        <v>13</v>
      </c>
      <c r="E639" s="6">
        <v>7.1390000000000002</v>
      </c>
      <c r="F639" s="6">
        <v>1.276</v>
      </c>
      <c r="G639" s="6">
        <v>1.4550000000000001</v>
      </c>
      <c r="H639" s="6">
        <v>1.0289999999999999</v>
      </c>
      <c r="I639" s="6">
        <v>0.371</v>
      </c>
      <c r="J639" s="6">
        <v>8.2000000000000003E-2</v>
      </c>
      <c r="K639" s="6">
        <v>0.26100000000000001</v>
      </c>
    </row>
    <row r="640" spans="1:11" x14ac:dyDescent="0.25">
      <c r="A640" s="3">
        <v>2019</v>
      </c>
      <c r="B640" s="1" t="s">
        <v>26</v>
      </c>
      <c r="C640" t="s">
        <v>27</v>
      </c>
      <c r="D640">
        <v>12</v>
      </c>
      <c r="E640" s="6">
        <v>7.1669999999999998</v>
      </c>
      <c r="F640" s="6">
        <v>1.034</v>
      </c>
      <c r="G640" s="6">
        <v>1.4410000000000001</v>
      </c>
      <c r="H640" s="6">
        <v>0.96299999999999997</v>
      </c>
      <c r="I640" s="6">
        <v>0.55800000000000005</v>
      </c>
      <c r="J640" s="6">
        <v>9.2999999999999999E-2</v>
      </c>
      <c r="K640" s="6">
        <v>0.14399999999999999</v>
      </c>
    </row>
    <row r="641" spans="1:11" x14ac:dyDescent="0.25">
      <c r="A641" s="4">
        <v>2019</v>
      </c>
      <c r="B641" s="1" t="s">
        <v>30</v>
      </c>
      <c r="C641" t="s">
        <v>17</v>
      </c>
      <c r="D641">
        <v>19</v>
      </c>
      <c r="E641" s="6">
        <v>6.8920000000000003</v>
      </c>
      <c r="F641" s="6">
        <v>1.4330000000000001</v>
      </c>
      <c r="G641" s="6">
        <v>1.4570000000000001</v>
      </c>
      <c r="H641" s="6">
        <v>0.874</v>
      </c>
      <c r="I641" s="6">
        <v>0.45400000000000001</v>
      </c>
      <c r="J641" s="6">
        <v>0.128</v>
      </c>
      <c r="K641" s="6">
        <v>0.28000000000000003</v>
      </c>
    </row>
    <row r="642" spans="1:11" x14ac:dyDescent="0.25">
      <c r="A642" s="3">
        <v>2019</v>
      </c>
      <c r="B642" s="1" t="s">
        <v>32</v>
      </c>
      <c r="C642" t="s">
        <v>12</v>
      </c>
      <c r="D642">
        <v>14</v>
      </c>
      <c r="E642" s="6">
        <v>7.09</v>
      </c>
      <c r="F642" s="6">
        <v>1.609</v>
      </c>
      <c r="G642" s="6">
        <v>1.4790000000000001</v>
      </c>
      <c r="H642" s="6">
        <v>1.012</v>
      </c>
      <c r="I642" s="6">
        <v>0.52600000000000002</v>
      </c>
      <c r="J642" s="6">
        <v>0.316</v>
      </c>
      <c r="K642" s="6">
        <v>0.19400000000000001</v>
      </c>
    </row>
    <row r="643" spans="1:11" x14ac:dyDescent="0.25">
      <c r="A643" s="4">
        <v>2019</v>
      </c>
      <c r="B643" s="1" t="s">
        <v>29</v>
      </c>
      <c r="C643" t="s">
        <v>27</v>
      </c>
      <c r="D643">
        <v>23</v>
      </c>
      <c r="E643" s="6">
        <v>6.5949999999999998</v>
      </c>
      <c r="F643" s="6">
        <v>1.07</v>
      </c>
      <c r="G643" s="6">
        <v>1.323</v>
      </c>
      <c r="H643" s="6">
        <v>0.86099999999999999</v>
      </c>
      <c r="I643" s="6">
        <v>0.433</v>
      </c>
      <c r="J643" s="6">
        <v>7.2999999999999995E-2</v>
      </c>
      <c r="K643" s="6">
        <v>7.3999999999999996E-2</v>
      </c>
    </row>
    <row r="644" spans="1:11" x14ac:dyDescent="0.25">
      <c r="A644" s="3">
        <v>2019</v>
      </c>
      <c r="B644" s="1" t="s">
        <v>36</v>
      </c>
      <c r="C644" t="s">
        <v>12</v>
      </c>
      <c r="D644">
        <v>15</v>
      </c>
      <c r="E644" s="6">
        <v>7.0540000000000003</v>
      </c>
      <c r="F644" s="6">
        <v>1.333</v>
      </c>
      <c r="G644" s="6">
        <v>1.538</v>
      </c>
      <c r="H644" s="6">
        <v>0.996</v>
      </c>
      <c r="I644" s="6">
        <v>0.45</v>
      </c>
      <c r="J644" s="6">
        <v>0.27800000000000002</v>
      </c>
      <c r="K644" s="6">
        <v>0.34799999999999998</v>
      </c>
    </row>
    <row r="645" spans="1:11" x14ac:dyDescent="0.25">
      <c r="A645" s="4">
        <v>2019</v>
      </c>
      <c r="B645" s="1" t="s">
        <v>42</v>
      </c>
      <c r="C645" t="s">
        <v>12</v>
      </c>
      <c r="D645">
        <v>17</v>
      </c>
      <c r="E645" s="6">
        <v>6.9850000000000003</v>
      </c>
      <c r="F645" s="6">
        <v>1.373</v>
      </c>
      <c r="G645" s="6">
        <v>1.454</v>
      </c>
      <c r="H645" s="6">
        <v>0.98699999999999999</v>
      </c>
      <c r="I645" s="6">
        <v>0.495</v>
      </c>
      <c r="J645" s="6">
        <v>0.26500000000000001</v>
      </c>
      <c r="K645" s="6">
        <v>0.26100000000000001</v>
      </c>
    </row>
    <row r="646" spans="1:11" x14ac:dyDescent="0.25">
      <c r="A646" s="3">
        <v>2019</v>
      </c>
      <c r="B646" s="1" t="s">
        <v>31</v>
      </c>
      <c r="C646" t="s">
        <v>27</v>
      </c>
      <c r="D646">
        <v>32</v>
      </c>
      <c r="E646" s="6">
        <v>6.3</v>
      </c>
      <c r="F646" s="6">
        <v>1.004</v>
      </c>
      <c r="G646" s="6">
        <v>1.4390000000000001</v>
      </c>
      <c r="H646" s="6">
        <v>0.80200000000000005</v>
      </c>
      <c r="I646" s="6">
        <v>0.39</v>
      </c>
      <c r="J646" s="6">
        <v>8.5999999999999993E-2</v>
      </c>
      <c r="K646" s="6">
        <v>9.9000000000000005E-2</v>
      </c>
    </row>
    <row r="647" spans="1:11" x14ac:dyDescent="0.25">
      <c r="A647" s="4">
        <v>2019</v>
      </c>
      <c r="B647" s="1" t="s">
        <v>33</v>
      </c>
      <c r="C647" t="s">
        <v>12</v>
      </c>
      <c r="D647">
        <v>16</v>
      </c>
      <c r="E647" s="6">
        <v>7.0209999999999999</v>
      </c>
      <c r="F647" s="6">
        <v>1.4990000000000001</v>
      </c>
      <c r="G647" s="6">
        <v>1.5529999999999999</v>
      </c>
      <c r="H647" s="6">
        <v>0.999</v>
      </c>
      <c r="I647" s="6">
        <v>0.51600000000000001</v>
      </c>
      <c r="J647" s="6">
        <v>0.31</v>
      </c>
      <c r="K647" s="6">
        <v>0.29799999999999999</v>
      </c>
    </row>
    <row r="648" spans="1:11" x14ac:dyDescent="0.25">
      <c r="A648" s="3">
        <v>2019</v>
      </c>
      <c r="B648" s="1" t="s">
        <v>34</v>
      </c>
      <c r="C648" t="s">
        <v>12</v>
      </c>
      <c r="D648">
        <v>18</v>
      </c>
      <c r="E648" s="6">
        <v>6.923</v>
      </c>
      <c r="F648" s="6">
        <v>1.3560000000000001</v>
      </c>
      <c r="G648" s="6">
        <v>1.504</v>
      </c>
      <c r="H648" s="6">
        <v>0.98599999999999999</v>
      </c>
      <c r="I648" s="6">
        <v>0.47299999999999998</v>
      </c>
      <c r="J648" s="6">
        <v>0.21</v>
      </c>
      <c r="K648" s="6">
        <v>0.16</v>
      </c>
    </row>
    <row r="649" spans="1:11" x14ac:dyDescent="0.25">
      <c r="A649" s="4">
        <v>2019</v>
      </c>
      <c r="B649" s="1" t="s">
        <v>47</v>
      </c>
      <c r="C649" t="s">
        <v>48</v>
      </c>
      <c r="D649">
        <v>20</v>
      </c>
      <c r="E649" s="6">
        <v>6.8520000000000003</v>
      </c>
      <c r="F649" s="6">
        <v>1.2689999999999999</v>
      </c>
      <c r="G649" s="6">
        <v>1.4870000000000001</v>
      </c>
      <c r="H649" s="6">
        <v>0.92</v>
      </c>
      <c r="I649" s="6">
        <v>0.45700000000000002</v>
      </c>
      <c r="J649" s="6">
        <v>3.5999999999999997E-2</v>
      </c>
      <c r="K649" s="6">
        <v>4.5999999999999999E-2</v>
      </c>
    </row>
    <row r="650" spans="1:11" x14ac:dyDescent="0.25">
      <c r="A650" s="3">
        <v>2019</v>
      </c>
      <c r="B650" s="1" t="s">
        <v>39</v>
      </c>
      <c r="C650" t="s">
        <v>40</v>
      </c>
      <c r="D650">
        <v>34</v>
      </c>
      <c r="E650" s="6">
        <v>6.2619999999999996</v>
      </c>
      <c r="F650" s="6">
        <v>1.5720000000000001</v>
      </c>
      <c r="G650" s="6">
        <v>1.4630000000000001</v>
      </c>
      <c r="H650" s="6">
        <v>1.141</v>
      </c>
      <c r="I650" s="6">
        <v>0.55600000000000005</v>
      </c>
      <c r="J650" s="6">
        <v>0.45300000000000001</v>
      </c>
      <c r="K650" s="6">
        <v>0.27100000000000002</v>
      </c>
    </row>
    <row r="651" spans="1:11" x14ac:dyDescent="0.25">
      <c r="A651" s="4">
        <v>2019</v>
      </c>
      <c r="B651" s="1" t="s">
        <v>35</v>
      </c>
      <c r="C651" t="s">
        <v>25</v>
      </c>
      <c r="D651">
        <v>21</v>
      </c>
      <c r="E651" s="6">
        <v>6.8250000000000002</v>
      </c>
      <c r="F651" s="6">
        <v>1.5029999999999999</v>
      </c>
      <c r="G651" s="6">
        <v>1.31</v>
      </c>
      <c r="H651" s="6">
        <v>0.82499999999999996</v>
      </c>
      <c r="I651" s="6">
        <v>0.59799999999999998</v>
      </c>
      <c r="J651" s="6">
        <v>0.182</v>
      </c>
      <c r="K651" s="6">
        <v>0.26200000000000001</v>
      </c>
    </row>
    <row r="652" spans="1:11" x14ac:dyDescent="0.25">
      <c r="A652" s="3">
        <v>2019</v>
      </c>
      <c r="B652" s="1" t="s">
        <v>54</v>
      </c>
      <c r="C652" t="s">
        <v>12</v>
      </c>
      <c r="D652">
        <v>22</v>
      </c>
      <c r="E652" s="6">
        <v>6.726</v>
      </c>
      <c r="F652" s="6">
        <v>1.3</v>
      </c>
      <c r="G652" s="6">
        <v>1.52</v>
      </c>
      <c r="H652" s="6">
        <v>0.999</v>
      </c>
      <c r="I652" s="6">
        <v>0.56399999999999995</v>
      </c>
      <c r="J652" s="6">
        <v>0.151</v>
      </c>
      <c r="K652" s="6">
        <v>0.375</v>
      </c>
    </row>
    <row r="653" spans="1:11" x14ac:dyDescent="0.25">
      <c r="A653" s="4">
        <v>2019</v>
      </c>
      <c r="B653" s="1" t="s">
        <v>43</v>
      </c>
      <c r="C653" t="s">
        <v>27</v>
      </c>
      <c r="D653">
        <v>26</v>
      </c>
      <c r="E653" s="6">
        <v>6.444</v>
      </c>
      <c r="F653" s="6">
        <v>1.159</v>
      </c>
      <c r="G653" s="6">
        <v>1.369</v>
      </c>
      <c r="H653" s="6">
        <v>0.92</v>
      </c>
      <c r="I653" s="6">
        <v>0.35699999999999998</v>
      </c>
      <c r="J653" s="6">
        <v>5.6000000000000001E-2</v>
      </c>
      <c r="K653" s="6">
        <v>0.187</v>
      </c>
    </row>
    <row r="654" spans="1:11" x14ac:dyDescent="0.25">
      <c r="A654" s="3">
        <v>2019</v>
      </c>
      <c r="B654" s="1" t="s">
        <v>38</v>
      </c>
      <c r="C654" t="s">
        <v>27</v>
      </c>
      <c r="D654">
        <v>108</v>
      </c>
      <c r="E654" s="6">
        <v>4.7069999999999999</v>
      </c>
      <c r="F654" s="6">
        <v>0.96</v>
      </c>
      <c r="G654" s="6">
        <v>1.427</v>
      </c>
      <c r="H654" s="6">
        <v>0.80500000000000005</v>
      </c>
      <c r="I654" s="6">
        <v>0.154</v>
      </c>
      <c r="J654" s="6">
        <v>4.7E-2</v>
      </c>
      <c r="K654" s="6">
        <v>6.4000000000000001E-2</v>
      </c>
    </row>
    <row r="655" spans="1:11" x14ac:dyDescent="0.25">
      <c r="A655" s="4">
        <v>2019</v>
      </c>
      <c r="B655" s="1" t="s">
        <v>41</v>
      </c>
      <c r="C655" t="s">
        <v>27</v>
      </c>
      <c r="D655">
        <v>31</v>
      </c>
      <c r="E655" s="6">
        <v>6.3209999999999997</v>
      </c>
      <c r="F655" s="6">
        <v>1.149</v>
      </c>
      <c r="G655" s="6">
        <v>1.4419999999999999</v>
      </c>
      <c r="H655" s="6">
        <v>0.91</v>
      </c>
      <c r="I655" s="6">
        <v>0.51600000000000001</v>
      </c>
      <c r="J655" s="6">
        <v>5.3999999999999999E-2</v>
      </c>
      <c r="K655" s="6">
        <v>0.109</v>
      </c>
    </row>
    <row r="656" spans="1:11" x14ac:dyDescent="0.25">
      <c r="A656" s="3">
        <v>2019</v>
      </c>
      <c r="B656" s="1" t="s">
        <v>45</v>
      </c>
      <c r="C656" t="s">
        <v>12</v>
      </c>
      <c r="D656">
        <v>24</v>
      </c>
      <c r="E656" s="6">
        <v>6.5919999999999996</v>
      </c>
      <c r="F656" s="6">
        <v>1.3240000000000001</v>
      </c>
      <c r="G656" s="6">
        <v>1.472</v>
      </c>
      <c r="H656" s="6">
        <v>1.0449999999999999</v>
      </c>
      <c r="I656" s="6">
        <v>0.436</v>
      </c>
      <c r="J656" s="6">
        <v>0.183</v>
      </c>
      <c r="K656" s="6">
        <v>0.111</v>
      </c>
    </row>
    <row r="657" spans="1:11" x14ac:dyDescent="0.25">
      <c r="A657" s="4">
        <v>2019</v>
      </c>
      <c r="B657" s="1" t="s">
        <v>46</v>
      </c>
      <c r="C657" t="s">
        <v>27</v>
      </c>
      <c r="D657">
        <v>47</v>
      </c>
      <c r="E657" s="6">
        <v>6.0860000000000003</v>
      </c>
      <c r="F657" s="6">
        <v>1.0920000000000001</v>
      </c>
      <c r="G657" s="6">
        <v>1.4319999999999999</v>
      </c>
      <c r="H657" s="6">
        <v>0.88100000000000001</v>
      </c>
      <c r="I657" s="6">
        <v>0.47099999999999997</v>
      </c>
      <c r="J657" s="6">
        <v>0.05</v>
      </c>
      <c r="K657" s="6">
        <v>6.6000000000000003E-2</v>
      </c>
    </row>
    <row r="658" spans="1:11" x14ac:dyDescent="0.25">
      <c r="A658" s="3">
        <v>2019</v>
      </c>
      <c r="B658" s="1" t="s">
        <v>55</v>
      </c>
      <c r="C658" t="s">
        <v>56</v>
      </c>
      <c r="D658">
        <v>25</v>
      </c>
      <c r="E658" s="6">
        <v>6.4459999999999997</v>
      </c>
      <c r="F658" s="6">
        <v>1.3680000000000001</v>
      </c>
      <c r="G658" s="6">
        <v>1.43</v>
      </c>
      <c r="H658" s="6">
        <v>0.91400000000000003</v>
      </c>
      <c r="I658" s="6">
        <v>0.35099999999999998</v>
      </c>
      <c r="J658" s="6">
        <v>9.7000000000000003E-2</v>
      </c>
      <c r="K658" s="6">
        <v>0.24199999999999999</v>
      </c>
    </row>
    <row r="659" spans="1:11" x14ac:dyDescent="0.25">
      <c r="A659" s="4">
        <v>2019</v>
      </c>
      <c r="B659" s="1" t="s">
        <v>49</v>
      </c>
      <c r="C659" t="s">
        <v>27</v>
      </c>
      <c r="D659">
        <v>33</v>
      </c>
      <c r="E659" s="6">
        <v>6.2930000000000001</v>
      </c>
      <c r="F659" s="6">
        <v>1.1240000000000001</v>
      </c>
      <c r="G659" s="6">
        <v>1.4650000000000001</v>
      </c>
      <c r="H659" s="6">
        <v>0.89100000000000001</v>
      </c>
      <c r="I659" s="6">
        <v>0.52300000000000002</v>
      </c>
      <c r="J659" s="6">
        <v>0.15</v>
      </c>
      <c r="K659" s="6">
        <v>0.127</v>
      </c>
    </row>
    <row r="660" spans="1:11" x14ac:dyDescent="0.25">
      <c r="A660" s="3">
        <v>2019</v>
      </c>
      <c r="B660" s="1" t="s">
        <v>61</v>
      </c>
      <c r="C660" t="s">
        <v>27</v>
      </c>
      <c r="D660">
        <v>27</v>
      </c>
      <c r="E660" s="6">
        <v>6.4359999999999999</v>
      </c>
      <c r="F660" s="6">
        <v>0.8</v>
      </c>
      <c r="G660" s="6">
        <v>1.2689999999999999</v>
      </c>
      <c r="H660" s="6">
        <v>0.746</v>
      </c>
      <c r="I660" s="6">
        <v>0.53500000000000003</v>
      </c>
      <c r="J660" s="6">
        <v>7.8E-2</v>
      </c>
      <c r="K660" s="6">
        <v>0.17499999999999999</v>
      </c>
    </row>
    <row r="661" spans="1:11" x14ac:dyDescent="0.25">
      <c r="A661" s="4">
        <v>2019</v>
      </c>
      <c r="B661" s="1" t="s">
        <v>50</v>
      </c>
      <c r="C661" t="s">
        <v>27</v>
      </c>
      <c r="D661">
        <v>43</v>
      </c>
      <c r="E661" s="6">
        <v>6.125</v>
      </c>
      <c r="F661" s="6">
        <v>0.98499999999999999</v>
      </c>
      <c r="G661" s="6">
        <v>1.41</v>
      </c>
      <c r="H661" s="6">
        <v>0.84099999999999997</v>
      </c>
      <c r="I661" s="6">
        <v>0.47</v>
      </c>
      <c r="J661" s="6">
        <v>3.4000000000000002E-2</v>
      </c>
      <c r="K661" s="6">
        <v>9.9000000000000005E-2</v>
      </c>
    </row>
    <row r="662" spans="1:11" x14ac:dyDescent="0.25">
      <c r="A662" s="3">
        <v>2019</v>
      </c>
      <c r="B662" s="1" t="s">
        <v>52</v>
      </c>
      <c r="C662" t="s">
        <v>25</v>
      </c>
      <c r="D662">
        <v>28</v>
      </c>
      <c r="E662" s="6">
        <v>6.375</v>
      </c>
      <c r="F662" s="6">
        <v>1.403</v>
      </c>
      <c r="G662" s="6">
        <v>1.357</v>
      </c>
      <c r="H662" s="6">
        <v>0.79500000000000004</v>
      </c>
      <c r="I662" s="6">
        <v>0.439</v>
      </c>
      <c r="J662" s="6">
        <v>0.13200000000000001</v>
      </c>
      <c r="K662" s="6">
        <v>0.08</v>
      </c>
    </row>
    <row r="663" spans="1:11" x14ac:dyDescent="0.25">
      <c r="A663" s="4">
        <v>2019</v>
      </c>
      <c r="B663" s="1" t="s">
        <v>44</v>
      </c>
      <c r="C663" t="s">
        <v>25</v>
      </c>
      <c r="D663">
        <v>29</v>
      </c>
      <c r="E663" s="6">
        <v>6.3739999999999997</v>
      </c>
      <c r="F663" s="6">
        <v>1.6839999999999999</v>
      </c>
      <c r="G663" s="6">
        <v>1.3129999999999999</v>
      </c>
      <c r="H663" s="6">
        <v>0.871</v>
      </c>
      <c r="I663" s="6">
        <v>0.55500000000000005</v>
      </c>
      <c r="J663" s="6">
        <v>0.16700000000000001</v>
      </c>
      <c r="K663" s="6">
        <v>0.22</v>
      </c>
    </row>
    <row r="664" spans="1:11" x14ac:dyDescent="0.25">
      <c r="A664" s="3">
        <v>2019</v>
      </c>
      <c r="B664" s="1" t="s">
        <v>51</v>
      </c>
      <c r="C664" t="s">
        <v>40</v>
      </c>
      <c r="D664">
        <v>52</v>
      </c>
      <c r="E664" s="6">
        <v>6.008</v>
      </c>
      <c r="F664" s="6">
        <v>1.05</v>
      </c>
      <c r="G664" s="6">
        <v>1.409</v>
      </c>
      <c r="H664" s="6">
        <v>0.82799999999999996</v>
      </c>
      <c r="I664" s="6">
        <v>0.55700000000000005</v>
      </c>
      <c r="J664" s="6">
        <v>2.8000000000000001E-2</v>
      </c>
      <c r="K664" s="6">
        <v>0.35899999999999999</v>
      </c>
    </row>
    <row r="665" spans="1:11" x14ac:dyDescent="0.25">
      <c r="A665" s="4">
        <v>2019</v>
      </c>
      <c r="B665" s="1" t="s">
        <v>53</v>
      </c>
      <c r="C665" t="s">
        <v>12</v>
      </c>
      <c r="D665">
        <v>30</v>
      </c>
      <c r="E665" s="6">
        <v>6.3540000000000001</v>
      </c>
      <c r="F665" s="6">
        <v>1.286</v>
      </c>
      <c r="G665" s="6">
        <v>1.484</v>
      </c>
      <c r="H665" s="6">
        <v>1.0620000000000001</v>
      </c>
      <c r="I665" s="6">
        <v>0.36199999999999999</v>
      </c>
      <c r="J665" s="6">
        <v>7.9000000000000001E-2</v>
      </c>
      <c r="K665" s="6">
        <v>0.153</v>
      </c>
    </row>
    <row r="666" spans="1:11" x14ac:dyDescent="0.25">
      <c r="A666" s="3">
        <v>2019</v>
      </c>
      <c r="B666" s="1" t="s">
        <v>86</v>
      </c>
      <c r="C666" t="s">
        <v>25</v>
      </c>
      <c r="D666">
        <v>88</v>
      </c>
      <c r="E666" s="6">
        <v>5.2110000000000003</v>
      </c>
      <c r="F666" s="6">
        <v>1.002</v>
      </c>
      <c r="G666" s="6">
        <v>1.1599999999999999</v>
      </c>
      <c r="H666" s="6">
        <v>0.78500000000000003</v>
      </c>
      <c r="I666" s="6">
        <v>8.5999999999999993E-2</v>
      </c>
      <c r="J666" s="6">
        <v>0.114</v>
      </c>
      <c r="K666" s="6">
        <v>7.2999999999999995E-2</v>
      </c>
    </row>
    <row r="667" spans="1:11" x14ac:dyDescent="0.25">
      <c r="A667" s="4">
        <v>2019</v>
      </c>
      <c r="B667" s="1" t="s">
        <v>60</v>
      </c>
      <c r="C667" t="s">
        <v>27</v>
      </c>
      <c r="D667">
        <v>35</v>
      </c>
      <c r="E667" s="6">
        <v>6.2530000000000001</v>
      </c>
      <c r="F667" s="6">
        <v>0.79400000000000004</v>
      </c>
      <c r="G667" s="6">
        <v>1.242</v>
      </c>
      <c r="H667" s="6">
        <v>0.78900000000000003</v>
      </c>
      <c r="I667" s="6">
        <v>0.43</v>
      </c>
      <c r="J667" s="6">
        <v>7.3999999999999996E-2</v>
      </c>
      <c r="K667" s="6">
        <v>9.2999999999999999E-2</v>
      </c>
    </row>
    <row r="668" spans="1:11" x14ac:dyDescent="0.25">
      <c r="A668" s="3">
        <v>2019</v>
      </c>
      <c r="B668" s="1" t="s">
        <v>68</v>
      </c>
      <c r="C668" t="s">
        <v>12</v>
      </c>
      <c r="D668">
        <v>36</v>
      </c>
      <c r="E668" s="6">
        <v>6.2229999999999999</v>
      </c>
      <c r="F668" s="6">
        <v>1.294</v>
      </c>
      <c r="G668" s="6">
        <v>1.488</v>
      </c>
      <c r="H668" s="6">
        <v>1.0389999999999999</v>
      </c>
      <c r="I668" s="6">
        <v>0.23100000000000001</v>
      </c>
      <c r="J668" s="6">
        <v>0.03</v>
      </c>
      <c r="K668" s="6">
        <v>0.158</v>
      </c>
    </row>
    <row r="669" spans="1:11" x14ac:dyDescent="0.25">
      <c r="A669" s="4">
        <v>2019</v>
      </c>
      <c r="B669" s="1" t="s">
        <v>67</v>
      </c>
      <c r="C669" t="s">
        <v>25</v>
      </c>
      <c r="D669">
        <v>37</v>
      </c>
      <c r="E669" s="6">
        <v>6.1989999999999998</v>
      </c>
      <c r="F669" s="6">
        <v>1.3620000000000001</v>
      </c>
      <c r="G669" s="6">
        <v>1.3680000000000001</v>
      </c>
      <c r="H669" s="6">
        <v>0.871</v>
      </c>
      <c r="I669" s="6">
        <v>0.53600000000000003</v>
      </c>
      <c r="J669" s="6">
        <v>0.11</v>
      </c>
      <c r="K669" s="6">
        <v>0.255</v>
      </c>
    </row>
    <row r="670" spans="1:11" x14ac:dyDescent="0.25">
      <c r="A670" s="3">
        <v>2019</v>
      </c>
      <c r="B670" s="1" t="s">
        <v>57</v>
      </c>
      <c r="C670" t="s">
        <v>25</v>
      </c>
      <c r="D670">
        <v>51</v>
      </c>
      <c r="E670" s="6">
        <v>6.0209999999999999</v>
      </c>
      <c r="F670" s="6">
        <v>1.5</v>
      </c>
      <c r="G670" s="6">
        <v>1.319</v>
      </c>
      <c r="H670" s="6">
        <v>0.80800000000000005</v>
      </c>
      <c r="I670" s="6">
        <v>0.49299999999999999</v>
      </c>
      <c r="J670" s="6">
        <v>9.7000000000000003E-2</v>
      </c>
      <c r="K670" s="6">
        <v>0.14199999999999999</v>
      </c>
    </row>
    <row r="671" spans="1:11" x14ac:dyDescent="0.25">
      <c r="A671" s="4">
        <v>2019</v>
      </c>
      <c r="B671" s="1" t="s">
        <v>63</v>
      </c>
      <c r="C671" t="s">
        <v>48</v>
      </c>
      <c r="D671">
        <v>38</v>
      </c>
      <c r="E671" s="6">
        <v>6.1980000000000004</v>
      </c>
      <c r="F671" s="6">
        <v>1.246</v>
      </c>
      <c r="G671" s="6">
        <v>1.504</v>
      </c>
      <c r="H671" s="6">
        <v>0.88100000000000001</v>
      </c>
      <c r="I671" s="6">
        <v>0.33400000000000002</v>
      </c>
      <c r="J671" s="6">
        <v>1.4E-2</v>
      </c>
      <c r="K671" s="6">
        <v>0.121</v>
      </c>
    </row>
    <row r="672" spans="1:11" x14ac:dyDescent="0.25">
      <c r="A672" s="3">
        <v>2019</v>
      </c>
      <c r="B672" s="1" t="s">
        <v>78</v>
      </c>
      <c r="C672" t="s">
        <v>48</v>
      </c>
      <c r="D672">
        <v>40</v>
      </c>
      <c r="E672" s="6">
        <v>6.1820000000000004</v>
      </c>
      <c r="F672" s="6">
        <v>1.206</v>
      </c>
      <c r="G672" s="6">
        <v>1.4379999999999999</v>
      </c>
      <c r="H672" s="6">
        <v>0.88400000000000001</v>
      </c>
      <c r="I672" s="6">
        <v>0.48299999999999998</v>
      </c>
      <c r="J672" s="6">
        <v>0.05</v>
      </c>
      <c r="K672" s="6">
        <v>0.11700000000000001</v>
      </c>
    </row>
    <row r="673" spans="1:11" x14ac:dyDescent="0.25">
      <c r="A673" s="4">
        <v>2019</v>
      </c>
      <c r="B673" s="1" t="s">
        <v>62</v>
      </c>
      <c r="C673" t="s">
        <v>48</v>
      </c>
      <c r="D673">
        <v>41</v>
      </c>
      <c r="E673" s="6">
        <v>6.1740000000000004</v>
      </c>
      <c r="F673" s="6">
        <v>0.745</v>
      </c>
      <c r="G673" s="6">
        <v>1.5289999999999999</v>
      </c>
      <c r="H673" s="6">
        <v>0.75600000000000001</v>
      </c>
      <c r="I673" s="6">
        <v>0.63100000000000001</v>
      </c>
      <c r="J673" s="6">
        <v>0.24</v>
      </c>
      <c r="K673" s="6">
        <v>0.32200000000000001</v>
      </c>
    </row>
    <row r="674" spans="1:11" x14ac:dyDescent="0.25">
      <c r="A674" s="3">
        <v>2019</v>
      </c>
      <c r="B674" s="1" t="s">
        <v>74</v>
      </c>
      <c r="C674" t="s">
        <v>48</v>
      </c>
      <c r="D674">
        <v>42</v>
      </c>
      <c r="E674" s="6">
        <v>6.149</v>
      </c>
      <c r="F674" s="6">
        <v>1.238</v>
      </c>
      <c r="G674" s="6">
        <v>1.5149999999999999</v>
      </c>
      <c r="H674" s="6">
        <v>0.81799999999999995</v>
      </c>
      <c r="I674" s="6">
        <v>0.29099999999999998</v>
      </c>
      <c r="J674" s="6">
        <v>4.2000000000000003E-2</v>
      </c>
      <c r="K674" s="6">
        <v>4.2999999999999997E-2</v>
      </c>
    </row>
    <row r="675" spans="1:11" x14ac:dyDescent="0.25">
      <c r="A675" s="4">
        <v>2019</v>
      </c>
      <c r="B675" s="1" t="s">
        <v>73</v>
      </c>
      <c r="C675" t="s">
        <v>48</v>
      </c>
      <c r="D675">
        <v>44</v>
      </c>
      <c r="E675" s="6">
        <v>6.1180000000000003</v>
      </c>
      <c r="F675" s="6">
        <v>1.258</v>
      </c>
      <c r="G675" s="6">
        <v>1.5229999999999999</v>
      </c>
      <c r="H675" s="6">
        <v>0.95299999999999996</v>
      </c>
      <c r="I675" s="6">
        <v>0.56399999999999995</v>
      </c>
      <c r="J675" s="6">
        <v>5.7000000000000002E-2</v>
      </c>
      <c r="K675" s="6">
        <v>0.14399999999999999</v>
      </c>
    </row>
    <row r="676" spans="1:11" x14ac:dyDescent="0.25">
      <c r="A676" s="3">
        <v>2019</v>
      </c>
      <c r="B676" s="1" t="s">
        <v>79</v>
      </c>
      <c r="C676" t="s">
        <v>40</v>
      </c>
      <c r="D676">
        <v>80</v>
      </c>
      <c r="E676" s="6">
        <v>5.3390000000000004</v>
      </c>
      <c r="F676" s="6">
        <v>1.2210000000000001</v>
      </c>
      <c r="G676" s="6">
        <v>1.171</v>
      </c>
      <c r="H676" s="6">
        <v>0.82799999999999996</v>
      </c>
      <c r="I676" s="6">
        <v>0.50800000000000001</v>
      </c>
      <c r="J676" s="6">
        <v>2.4E-2</v>
      </c>
      <c r="K676" s="6">
        <v>0.26</v>
      </c>
    </row>
    <row r="677" spans="1:11" x14ac:dyDescent="0.25">
      <c r="A677" s="4">
        <v>2019</v>
      </c>
      <c r="B677" s="1" t="s">
        <v>75</v>
      </c>
      <c r="C677" t="s">
        <v>27</v>
      </c>
      <c r="D677">
        <v>45</v>
      </c>
      <c r="E677" s="6">
        <v>6.1050000000000004</v>
      </c>
      <c r="F677" s="6">
        <v>0.69399999999999995</v>
      </c>
      <c r="G677" s="6">
        <v>1.325</v>
      </c>
      <c r="H677" s="6">
        <v>0.83499999999999996</v>
      </c>
      <c r="I677" s="6">
        <v>0.435</v>
      </c>
      <c r="J677" s="6">
        <v>0.127</v>
      </c>
      <c r="K677" s="6">
        <v>0.2</v>
      </c>
    </row>
    <row r="678" spans="1:11" x14ac:dyDescent="0.25">
      <c r="A678" s="3">
        <v>2019</v>
      </c>
      <c r="B678" s="1" t="s">
        <v>87</v>
      </c>
      <c r="C678" t="s">
        <v>48</v>
      </c>
      <c r="D678">
        <v>46</v>
      </c>
      <c r="E678" s="6">
        <v>6.1</v>
      </c>
      <c r="F678" s="6">
        <v>0.88200000000000001</v>
      </c>
      <c r="G678" s="6">
        <v>1.232</v>
      </c>
      <c r="H678" s="6">
        <v>0.75800000000000001</v>
      </c>
      <c r="I678" s="6">
        <v>0.48899999999999999</v>
      </c>
      <c r="J678" s="6">
        <v>6.0000000000000001E-3</v>
      </c>
      <c r="K678" s="6">
        <v>0.26200000000000001</v>
      </c>
    </row>
    <row r="679" spans="1:11" x14ac:dyDescent="0.25">
      <c r="A679" s="4">
        <v>2019</v>
      </c>
      <c r="B679" s="1" t="s">
        <v>64</v>
      </c>
      <c r="C679" t="s">
        <v>56</v>
      </c>
      <c r="D679">
        <v>58</v>
      </c>
      <c r="E679" s="6">
        <v>5.8860000000000001</v>
      </c>
      <c r="F679" s="6">
        <v>1.327</v>
      </c>
      <c r="G679" s="6">
        <v>1.419</v>
      </c>
      <c r="H679" s="6">
        <v>1.0880000000000001</v>
      </c>
      <c r="I679" s="6">
        <v>0.44500000000000001</v>
      </c>
      <c r="J679" s="6">
        <v>0.14000000000000001</v>
      </c>
      <c r="K679" s="6">
        <v>6.9000000000000006E-2</v>
      </c>
    </row>
    <row r="680" spans="1:11" x14ac:dyDescent="0.25">
      <c r="A680" s="3">
        <v>2019</v>
      </c>
      <c r="B680" s="1" t="s">
        <v>65</v>
      </c>
      <c r="C680" t="s">
        <v>56</v>
      </c>
      <c r="D680">
        <v>54</v>
      </c>
      <c r="E680" s="6">
        <v>5.8949999999999996</v>
      </c>
      <c r="F680" s="6">
        <v>1.3009999999999999</v>
      </c>
      <c r="G680" s="6">
        <v>1.2190000000000001</v>
      </c>
      <c r="H680" s="6">
        <v>1.036</v>
      </c>
      <c r="I680" s="6">
        <v>0.159</v>
      </c>
      <c r="J680" s="6">
        <v>5.6000000000000001E-2</v>
      </c>
      <c r="K680" s="6">
        <v>0.17499999999999999</v>
      </c>
    </row>
    <row r="681" spans="1:11" x14ac:dyDescent="0.25">
      <c r="A681" s="4">
        <v>2019</v>
      </c>
      <c r="B681" s="1" t="s">
        <v>66</v>
      </c>
      <c r="C681" t="s">
        <v>27</v>
      </c>
      <c r="D681">
        <v>50</v>
      </c>
      <c r="E681" s="6">
        <v>6.0279999999999996</v>
      </c>
      <c r="F681" s="6">
        <v>0.91200000000000003</v>
      </c>
      <c r="G681" s="6">
        <v>1.3120000000000001</v>
      </c>
      <c r="H681" s="6">
        <v>0.86799999999999999</v>
      </c>
      <c r="I681" s="6">
        <v>0.498</v>
      </c>
      <c r="J681" s="6">
        <v>8.6999999999999994E-2</v>
      </c>
      <c r="K681" s="6">
        <v>0.126</v>
      </c>
    </row>
    <row r="682" spans="1:11" x14ac:dyDescent="0.25">
      <c r="A682" s="3">
        <v>2019</v>
      </c>
      <c r="B682" s="1" t="s">
        <v>106</v>
      </c>
      <c r="C682" t="s">
        <v>48</v>
      </c>
      <c r="D682">
        <v>48</v>
      </c>
      <c r="E682" s="6">
        <v>6.07</v>
      </c>
      <c r="F682" s="6">
        <v>1.1619999999999999</v>
      </c>
      <c r="G682" s="6">
        <v>1.232</v>
      </c>
      <c r="H682" s="6">
        <v>0.82499999999999996</v>
      </c>
      <c r="I682" s="6">
        <v>0.46200000000000002</v>
      </c>
      <c r="J682" s="6">
        <v>5.0000000000000001E-3</v>
      </c>
      <c r="K682" s="6">
        <v>8.3000000000000004E-2</v>
      </c>
    </row>
    <row r="683" spans="1:11" x14ac:dyDescent="0.25">
      <c r="A683" s="4">
        <v>2019</v>
      </c>
      <c r="B683" s="1" t="s">
        <v>85</v>
      </c>
      <c r="C683" t="s">
        <v>12</v>
      </c>
      <c r="D683">
        <v>49</v>
      </c>
      <c r="E683" s="6">
        <v>6.0460000000000003</v>
      </c>
      <c r="F683" s="6">
        <v>1.2629999999999999</v>
      </c>
      <c r="G683" s="6">
        <v>1.2230000000000001</v>
      </c>
      <c r="H683" s="6">
        <v>1.042</v>
      </c>
      <c r="I683" s="6">
        <v>0.40600000000000003</v>
      </c>
      <c r="J683" s="6">
        <v>4.1000000000000002E-2</v>
      </c>
      <c r="K683" s="6">
        <v>0.19</v>
      </c>
    </row>
    <row r="684" spans="1:11" x14ac:dyDescent="0.25">
      <c r="A684" s="3">
        <v>2019</v>
      </c>
      <c r="B684" s="1" t="s">
        <v>72</v>
      </c>
      <c r="C684" t="s">
        <v>48</v>
      </c>
      <c r="D684">
        <v>60</v>
      </c>
      <c r="E684" s="6">
        <v>5.8090000000000002</v>
      </c>
      <c r="F684" s="6">
        <v>1.173</v>
      </c>
      <c r="G684" s="6">
        <v>1.508</v>
      </c>
      <c r="H684" s="6">
        <v>0.72899999999999998</v>
      </c>
      <c r="I684" s="6">
        <v>0.41</v>
      </c>
      <c r="J684" s="6">
        <v>9.6000000000000002E-2</v>
      </c>
      <c r="K684" s="6">
        <v>0.14599999999999999</v>
      </c>
    </row>
    <row r="685" spans="1:11" x14ac:dyDescent="0.25">
      <c r="A685" s="4">
        <v>2019</v>
      </c>
      <c r="B685" s="1" t="s">
        <v>69</v>
      </c>
      <c r="C685" t="s">
        <v>27</v>
      </c>
      <c r="D685">
        <v>61</v>
      </c>
      <c r="E685" s="6">
        <v>5.7789999999999999</v>
      </c>
      <c r="F685" s="6">
        <v>0.77600000000000002</v>
      </c>
      <c r="G685" s="6">
        <v>1.2090000000000001</v>
      </c>
      <c r="H685" s="6">
        <v>0.70599999999999996</v>
      </c>
      <c r="I685" s="6">
        <v>0.51100000000000001</v>
      </c>
      <c r="J685" s="6">
        <v>6.4000000000000001E-2</v>
      </c>
      <c r="K685" s="6">
        <v>0.13700000000000001</v>
      </c>
    </row>
    <row r="686" spans="1:11" x14ac:dyDescent="0.25">
      <c r="A686" s="3">
        <v>2019</v>
      </c>
      <c r="B686" s="1" t="s">
        <v>70</v>
      </c>
      <c r="C686" t="s">
        <v>48</v>
      </c>
      <c r="D686">
        <v>71</v>
      </c>
      <c r="E686" s="6">
        <v>5.5289999999999999</v>
      </c>
      <c r="F686" s="6">
        <v>0.68500000000000005</v>
      </c>
      <c r="G686" s="6">
        <v>1.3280000000000001</v>
      </c>
      <c r="H686" s="6">
        <v>0.73899999999999999</v>
      </c>
      <c r="I686" s="6">
        <v>0.245</v>
      </c>
      <c r="J686" s="6">
        <v>0</v>
      </c>
      <c r="K686" s="6">
        <v>0.18099999999999999</v>
      </c>
    </row>
    <row r="687" spans="1:11" x14ac:dyDescent="0.25">
      <c r="A687" s="4">
        <v>2019</v>
      </c>
      <c r="B687" s="1" t="s">
        <v>82</v>
      </c>
      <c r="C687" t="s">
        <v>48</v>
      </c>
      <c r="D687">
        <v>68</v>
      </c>
      <c r="E687" s="6">
        <v>5.6479999999999997</v>
      </c>
      <c r="F687" s="6">
        <v>1.1830000000000001</v>
      </c>
      <c r="G687" s="6">
        <v>1.452</v>
      </c>
      <c r="H687" s="6">
        <v>0.72599999999999998</v>
      </c>
      <c r="I687" s="6">
        <v>0.33400000000000002</v>
      </c>
      <c r="J687" s="6">
        <v>3.1E-2</v>
      </c>
      <c r="K687" s="6">
        <v>8.2000000000000003E-2</v>
      </c>
    </row>
    <row r="688" spans="1:11" x14ac:dyDescent="0.25">
      <c r="A688" s="3">
        <v>2019</v>
      </c>
      <c r="B688" s="1" t="s">
        <v>109</v>
      </c>
      <c r="C688" t="s">
        <v>48</v>
      </c>
      <c r="D688">
        <v>53</v>
      </c>
      <c r="E688" s="6">
        <v>5.94</v>
      </c>
      <c r="F688" s="6">
        <v>1.1870000000000001</v>
      </c>
      <c r="G688" s="6">
        <v>1.4650000000000001</v>
      </c>
      <c r="H688" s="6">
        <v>0.81200000000000006</v>
      </c>
      <c r="I688" s="6">
        <v>0.26400000000000001</v>
      </c>
      <c r="J688" s="6">
        <v>6.4000000000000001E-2</v>
      </c>
      <c r="K688" s="6">
        <v>7.4999999999999997E-2</v>
      </c>
    </row>
    <row r="689" spans="1:11" x14ac:dyDescent="0.25">
      <c r="A689" s="4">
        <v>2019</v>
      </c>
      <c r="B689" s="1" t="s">
        <v>71</v>
      </c>
      <c r="C689" t="s">
        <v>27</v>
      </c>
      <c r="D689">
        <v>63</v>
      </c>
      <c r="E689" s="6">
        <v>5.7430000000000003</v>
      </c>
      <c r="F689" s="6">
        <v>0.85499999999999998</v>
      </c>
      <c r="G689" s="6">
        <v>1.4750000000000001</v>
      </c>
      <c r="H689" s="6">
        <v>0.77700000000000002</v>
      </c>
      <c r="I689" s="6">
        <v>0.51400000000000001</v>
      </c>
      <c r="J689" s="6">
        <v>0.08</v>
      </c>
      <c r="K689" s="6">
        <v>0.184</v>
      </c>
    </row>
    <row r="690" spans="1:11" x14ac:dyDescent="0.25">
      <c r="A690" s="3">
        <v>2019</v>
      </c>
      <c r="B690" s="1" t="s">
        <v>92</v>
      </c>
      <c r="C690" t="s">
        <v>48</v>
      </c>
      <c r="D690">
        <v>55</v>
      </c>
      <c r="E690" s="6">
        <v>5.8929999999999998</v>
      </c>
      <c r="F690" s="6">
        <v>1.2370000000000001</v>
      </c>
      <c r="G690" s="6">
        <v>1.528</v>
      </c>
      <c r="H690" s="6">
        <v>0.874</v>
      </c>
      <c r="I690" s="6">
        <v>0.495</v>
      </c>
      <c r="J690" s="6">
        <v>0.161</v>
      </c>
      <c r="K690" s="6">
        <v>0.10299999999999999</v>
      </c>
    </row>
    <row r="691" spans="1:11" x14ac:dyDescent="0.25">
      <c r="A691" s="4">
        <v>2019</v>
      </c>
      <c r="B691" s="1" t="s">
        <v>83</v>
      </c>
      <c r="C691" t="s">
        <v>27</v>
      </c>
      <c r="D691">
        <v>56</v>
      </c>
      <c r="E691" s="6">
        <v>5.89</v>
      </c>
      <c r="F691" s="6">
        <v>0.83099999999999996</v>
      </c>
      <c r="G691" s="6">
        <v>1.478</v>
      </c>
      <c r="H691" s="6">
        <v>0.83099999999999996</v>
      </c>
      <c r="I691" s="6">
        <v>0.49</v>
      </c>
      <c r="J691" s="6">
        <v>2.8000000000000001E-2</v>
      </c>
      <c r="K691" s="6">
        <v>0.107</v>
      </c>
    </row>
    <row r="692" spans="1:11" x14ac:dyDescent="0.25">
      <c r="A692" s="3">
        <v>2019</v>
      </c>
      <c r="B692" s="1" t="s">
        <v>77</v>
      </c>
      <c r="C692" t="s">
        <v>48</v>
      </c>
      <c r="D692">
        <v>81</v>
      </c>
      <c r="E692" s="6">
        <v>5.3230000000000004</v>
      </c>
      <c r="F692" s="6">
        <v>1.0669999999999999</v>
      </c>
      <c r="G692" s="6">
        <v>1.4650000000000001</v>
      </c>
      <c r="H692" s="6">
        <v>0.78900000000000003</v>
      </c>
      <c r="I692" s="6">
        <v>0.23499999999999999</v>
      </c>
      <c r="J692" s="6">
        <v>0.14199999999999999</v>
      </c>
      <c r="K692" s="6">
        <v>9.4E-2</v>
      </c>
    </row>
    <row r="693" spans="1:11" x14ac:dyDescent="0.25">
      <c r="A693" s="4">
        <v>2019</v>
      </c>
      <c r="B693" s="1" t="s">
        <v>89</v>
      </c>
      <c r="C693" t="s">
        <v>90</v>
      </c>
      <c r="D693">
        <v>57</v>
      </c>
      <c r="E693" s="6">
        <v>5.8879999999999999</v>
      </c>
      <c r="F693" s="6">
        <v>1.1200000000000001</v>
      </c>
      <c r="G693" s="6">
        <v>1.4019999999999999</v>
      </c>
      <c r="H693" s="6">
        <v>0.79800000000000004</v>
      </c>
      <c r="I693" s="6">
        <v>0.498</v>
      </c>
      <c r="J693" s="6">
        <v>0.06</v>
      </c>
      <c r="K693" s="6">
        <v>0.215</v>
      </c>
    </row>
    <row r="694" spans="1:11" x14ac:dyDescent="0.25">
      <c r="A694" s="3">
        <v>2019</v>
      </c>
      <c r="B694" s="1" t="s">
        <v>76</v>
      </c>
      <c r="C694" t="s">
        <v>27</v>
      </c>
      <c r="D694">
        <v>65</v>
      </c>
      <c r="E694" s="6">
        <v>5.6970000000000001</v>
      </c>
      <c r="F694" s="6">
        <v>0.96</v>
      </c>
      <c r="G694" s="6">
        <v>1.274</v>
      </c>
      <c r="H694" s="6">
        <v>0.85399999999999998</v>
      </c>
      <c r="I694" s="6">
        <v>0.45500000000000002</v>
      </c>
      <c r="J694" s="6">
        <v>2.7E-2</v>
      </c>
      <c r="K694" s="6">
        <v>8.3000000000000004E-2</v>
      </c>
    </row>
    <row r="695" spans="1:11" x14ac:dyDescent="0.25">
      <c r="A695" s="4">
        <v>2019</v>
      </c>
      <c r="B695" s="1" t="s">
        <v>125</v>
      </c>
      <c r="C695" t="s">
        <v>27</v>
      </c>
      <c r="D695">
        <v>59</v>
      </c>
      <c r="E695" s="6">
        <v>5.86</v>
      </c>
      <c r="F695" s="6">
        <v>0.64200000000000002</v>
      </c>
      <c r="G695" s="6">
        <v>1.236</v>
      </c>
      <c r="H695" s="6">
        <v>0.82799999999999996</v>
      </c>
      <c r="I695" s="6">
        <v>0.50700000000000001</v>
      </c>
      <c r="J695" s="6">
        <v>7.8E-2</v>
      </c>
      <c r="K695" s="6">
        <v>0.246</v>
      </c>
    </row>
    <row r="696" spans="1:11" x14ac:dyDescent="0.25">
      <c r="A696" s="3">
        <v>2019</v>
      </c>
      <c r="B696" s="1" t="s">
        <v>88</v>
      </c>
      <c r="C696" t="s">
        <v>48</v>
      </c>
      <c r="D696">
        <v>87</v>
      </c>
      <c r="E696" s="6">
        <v>5.2469999999999999</v>
      </c>
      <c r="F696" s="6">
        <v>1.052</v>
      </c>
      <c r="G696" s="6">
        <v>1.538</v>
      </c>
      <c r="H696" s="6">
        <v>0.65700000000000003</v>
      </c>
      <c r="I696" s="6">
        <v>0.39400000000000002</v>
      </c>
      <c r="J696" s="6">
        <v>2.8000000000000001E-2</v>
      </c>
      <c r="K696" s="6">
        <v>0.24399999999999999</v>
      </c>
    </row>
    <row r="697" spans="1:11" x14ac:dyDescent="0.25">
      <c r="A697" s="4">
        <v>2019</v>
      </c>
      <c r="B697" s="1" t="s">
        <v>124</v>
      </c>
      <c r="C697" t="s">
        <v>48</v>
      </c>
      <c r="D697">
        <v>62</v>
      </c>
      <c r="E697" s="6">
        <v>5.758</v>
      </c>
      <c r="F697" s="6">
        <v>1.2010000000000001</v>
      </c>
      <c r="G697" s="6">
        <v>1.41</v>
      </c>
      <c r="H697" s="6">
        <v>0.82799999999999996</v>
      </c>
      <c r="I697" s="6">
        <v>0.19900000000000001</v>
      </c>
      <c r="J697" s="6">
        <v>0.02</v>
      </c>
      <c r="K697" s="6">
        <v>8.1000000000000003E-2</v>
      </c>
    </row>
    <row r="698" spans="1:11" x14ac:dyDescent="0.25">
      <c r="A698" s="3">
        <v>2019</v>
      </c>
      <c r="B698" s="1" t="s">
        <v>81</v>
      </c>
      <c r="C698" t="s">
        <v>25</v>
      </c>
      <c r="D698">
        <v>72</v>
      </c>
      <c r="E698" s="6">
        <v>5.5250000000000004</v>
      </c>
      <c r="F698" s="6">
        <v>1.044</v>
      </c>
      <c r="G698" s="6">
        <v>1.3029999999999999</v>
      </c>
      <c r="H698" s="6">
        <v>0.67300000000000004</v>
      </c>
      <c r="I698" s="6">
        <v>0.41599999999999998</v>
      </c>
      <c r="J698" s="6">
        <v>0.152</v>
      </c>
      <c r="K698" s="6">
        <v>0.13300000000000001</v>
      </c>
    </row>
    <row r="699" spans="1:11" x14ac:dyDescent="0.25">
      <c r="A699" s="4">
        <v>2019</v>
      </c>
      <c r="B699" s="1" t="s">
        <v>80</v>
      </c>
      <c r="C699" t="s">
        <v>48</v>
      </c>
      <c r="D699">
        <v>75</v>
      </c>
      <c r="E699" s="6">
        <v>5.4320000000000004</v>
      </c>
      <c r="F699" s="6">
        <v>1.155</v>
      </c>
      <c r="G699" s="6">
        <v>1.266</v>
      </c>
      <c r="H699" s="6">
        <v>0.91400000000000003</v>
      </c>
      <c r="I699" s="6">
        <v>0.29599999999999999</v>
      </c>
      <c r="J699" s="6">
        <v>2.1999999999999999E-2</v>
      </c>
      <c r="K699" s="6">
        <v>0.11899999999999999</v>
      </c>
    </row>
    <row r="700" spans="1:11" x14ac:dyDescent="0.25">
      <c r="A700" s="3">
        <v>2019</v>
      </c>
      <c r="B700" s="1" t="s">
        <v>108</v>
      </c>
      <c r="C700" t="s">
        <v>12</v>
      </c>
      <c r="D700">
        <v>66</v>
      </c>
      <c r="E700" s="6">
        <v>5.6929999999999996</v>
      </c>
      <c r="F700" s="6">
        <v>1.2210000000000001</v>
      </c>
      <c r="G700" s="6">
        <v>1.431</v>
      </c>
      <c r="H700" s="6">
        <v>0.999</v>
      </c>
      <c r="I700" s="6">
        <v>0.50800000000000001</v>
      </c>
      <c r="J700" s="6">
        <v>2.5000000000000001E-2</v>
      </c>
      <c r="K700" s="6">
        <v>4.7E-2</v>
      </c>
    </row>
    <row r="701" spans="1:11" x14ac:dyDescent="0.25">
      <c r="A701" s="4">
        <v>2019</v>
      </c>
      <c r="B701" s="1" t="s">
        <v>101</v>
      </c>
      <c r="C701" t="s">
        <v>99</v>
      </c>
      <c r="D701">
        <v>67</v>
      </c>
      <c r="E701" s="6">
        <v>5.6529999999999996</v>
      </c>
      <c r="F701" s="6">
        <v>0.67700000000000005</v>
      </c>
      <c r="G701" s="6">
        <v>0.88600000000000001</v>
      </c>
      <c r="H701" s="6">
        <v>0.53500000000000003</v>
      </c>
      <c r="I701" s="6">
        <v>0.313</v>
      </c>
      <c r="J701" s="6">
        <v>9.8000000000000004E-2</v>
      </c>
      <c r="K701" s="6">
        <v>0.22</v>
      </c>
    </row>
    <row r="702" spans="1:11" x14ac:dyDescent="0.25">
      <c r="A702" s="3">
        <v>2019</v>
      </c>
      <c r="B702" s="1" t="s">
        <v>110</v>
      </c>
      <c r="C702" t="s">
        <v>40</v>
      </c>
      <c r="D702">
        <v>69</v>
      </c>
      <c r="E702" s="6">
        <v>5.6310000000000002</v>
      </c>
      <c r="F702" s="6">
        <v>0.80700000000000005</v>
      </c>
      <c r="G702" s="6">
        <v>1.2929999999999999</v>
      </c>
      <c r="H702" s="6">
        <v>0.65700000000000003</v>
      </c>
      <c r="I702" s="6">
        <v>0.55800000000000005</v>
      </c>
      <c r="J702" s="6">
        <v>0.107</v>
      </c>
      <c r="K702" s="6">
        <v>0.11700000000000001</v>
      </c>
    </row>
    <row r="703" spans="1:11" x14ac:dyDescent="0.25">
      <c r="A703" s="4">
        <v>2019</v>
      </c>
      <c r="B703" s="1" t="s">
        <v>107</v>
      </c>
      <c r="C703" t="s">
        <v>48</v>
      </c>
      <c r="D703">
        <v>70</v>
      </c>
      <c r="E703" s="6">
        <v>5.6029999999999998</v>
      </c>
      <c r="F703" s="6">
        <v>1.004</v>
      </c>
      <c r="G703" s="6">
        <v>1.383</v>
      </c>
      <c r="H703" s="6">
        <v>0.85399999999999998</v>
      </c>
      <c r="I703" s="6">
        <v>0.28199999999999997</v>
      </c>
      <c r="J703" s="6">
        <v>3.9E-2</v>
      </c>
      <c r="K703" s="6">
        <v>0.13700000000000001</v>
      </c>
    </row>
    <row r="704" spans="1:11" x14ac:dyDescent="0.25">
      <c r="A704" s="3">
        <v>2019</v>
      </c>
      <c r="B704" s="1" t="s">
        <v>91</v>
      </c>
      <c r="C704" t="s">
        <v>56</v>
      </c>
      <c r="D704">
        <v>76</v>
      </c>
      <c r="E704" s="6">
        <v>5.43</v>
      </c>
      <c r="F704" s="6">
        <v>1.4379999999999999</v>
      </c>
      <c r="G704" s="6">
        <v>1.2769999999999999</v>
      </c>
      <c r="H704" s="6">
        <v>1.1220000000000001</v>
      </c>
      <c r="I704" s="6">
        <v>0.44</v>
      </c>
      <c r="J704" s="6">
        <v>0.28699999999999998</v>
      </c>
      <c r="K704" s="6">
        <v>0.25800000000000001</v>
      </c>
    </row>
    <row r="705" spans="1:11" x14ac:dyDescent="0.25">
      <c r="A705" s="4">
        <v>2019</v>
      </c>
      <c r="B705" s="1" t="s">
        <v>181</v>
      </c>
      <c r="C705" t="s">
        <v>90</v>
      </c>
      <c r="D705">
        <v>112</v>
      </c>
      <c r="E705" s="6">
        <v>4.6680000000000001</v>
      </c>
      <c r="F705" s="6">
        <v>0</v>
      </c>
      <c r="G705" s="6">
        <v>0.69799999999999995</v>
      </c>
      <c r="H705" s="6">
        <v>0.26800000000000002</v>
      </c>
      <c r="I705" s="6">
        <v>0.55900000000000005</v>
      </c>
      <c r="J705" s="6">
        <v>0.27</v>
      </c>
      <c r="K705" s="6">
        <v>0.24299999999999999</v>
      </c>
    </row>
    <row r="706" spans="1:11" x14ac:dyDescent="0.25">
      <c r="A706" s="3">
        <v>2019</v>
      </c>
      <c r="B706" s="1" t="s">
        <v>103</v>
      </c>
      <c r="C706" t="s">
        <v>48</v>
      </c>
      <c r="D706">
        <v>73</v>
      </c>
      <c r="E706" s="6">
        <v>5.5229999999999997</v>
      </c>
      <c r="F706" s="6">
        <v>1.0509999999999999</v>
      </c>
      <c r="G706" s="6">
        <v>1.361</v>
      </c>
      <c r="H706" s="6">
        <v>0.871</v>
      </c>
      <c r="I706" s="6">
        <v>0.19700000000000001</v>
      </c>
      <c r="J706" s="6">
        <v>0.08</v>
      </c>
      <c r="K706" s="6">
        <v>0.14199999999999999</v>
      </c>
    </row>
    <row r="707" spans="1:11" x14ac:dyDescent="0.25">
      <c r="A707" s="4">
        <v>2019</v>
      </c>
      <c r="B707" s="1" t="s">
        <v>95</v>
      </c>
      <c r="C707" t="s">
        <v>25</v>
      </c>
      <c r="D707">
        <v>79</v>
      </c>
      <c r="E707" s="6">
        <v>5.3730000000000002</v>
      </c>
      <c r="F707" s="6">
        <v>1.1830000000000001</v>
      </c>
      <c r="G707" s="6">
        <v>1.36</v>
      </c>
      <c r="H707" s="6">
        <v>0.80800000000000005</v>
      </c>
      <c r="I707" s="6">
        <v>0.19500000000000001</v>
      </c>
      <c r="J707" s="6">
        <v>0.106</v>
      </c>
      <c r="K707" s="6">
        <v>8.3000000000000004E-2</v>
      </c>
    </row>
    <row r="708" spans="1:11" x14ac:dyDescent="0.25">
      <c r="A708" s="3">
        <v>2019</v>
      </c>
      <c r="B708" s="1" t="s">
        <v>126</v>
      </c>
      <c r="C708" t="s">
        <v>48</v>
      </c>
      <c r="D708">
        <v>74</v>
      </c>
      <c r="E708" s="6">
        <v>5.4669999999999996</v>
      </c>
      <c r="F708" s="6">
        <v>0.49299999999999999</v>
      </c>
      <c r="G708" s="6">
        <v>1.0980000000000001</v>
      </c>
      <c r="H708" s="6">
        <v>0.71799999999999997</v>
      </c>
      <c r="I708" s="6">
        <v>0.38900000000000001</v>
      </c>
      <c r="J708" s="6">
        <v>0.14399999999999999</v>
      </c>
      <c r="K708" s="6">
        <v>0.23</v>
      </c>
    </row>
    <row r="709" spans="1:11" x14ac:dyDescent="0.25">
      <c r="A709" s="4">
        <v>2019</v>
      </c>
      <c r="B709" s="1" t="s">
        <v>93</v>
      </c>
      <c r="C709" t="s">
        <v>40</v>
      </c>
      <c r="D709">
        <v>92</v>
      </c>
      <c r="E709" s="6">
        <v>5.1920000000000002</v>
      </c>
      <c r="F709" s="6">
        <v>0.93100000000000005</v>
      </c>
      <c r="G709" s="6">
        <v>1.2030000000000001</v>
      </c>
      <c r="H709" s="6">
        <v>0.66</v>
      </c>
      <c r="I709" s="6">
        <v>0.49099999999999999</v>
      </c>
      <c r="J709" s="6">
        <v>2.8000000000000001E-2</v>
      </c>
      <c r="K709" s="6">
        <v>0.498</v>
      </c>
    </row>
    <row r="710" spans="1:11" x14ac:dyDescent="0.25">
      <c r="A710" s="3">
        <v>2019</v>
      </c>
      <c r="B710" s="1" t="s">
        <v>102</v>
      </c>
      <c r="C710" t="s">
        <v>25</v>
      </c>
      <c r="D710">
        <v>101</v>
      </c>
      <c r="E710" s="6">
        <v>4.9059999999999997</v>
      </c>
      <c r="F710" s="6">
        <v>0.83699999999999997</v>
      </c>
      <c r="G710" s="6">
        <v>1.2250000000000001</v>
      </c>
      <c r="H710" s="6">
        <v>0.81499999999999995</v>
      </c>
      <c r="I710" s="6">
        <v>0.38300000000000001</v>
      </c>
      <c r="J710" s="6">
        <v>0.13</v>
      </c>
      <c r="K710" s="6">
        <v>0.11</v>
      </c>
    </row>
    <row r="711" spans="1:11" x14ac:dyDescent="0.25">
      <c r="A711" s="4">
        <v>2019</v>
      </c>
      <c r="B711" s="1" t="s">
        <v>94</v>
      </c>
      <c r="C711" t="s">
        <v>40</v>
      </c>
      <c r="D711">
        <v>94</v>
      </c>
      <c r="E711" s="6">
        <v>5.1749999999999998</v>
      </c>
      <c r="F711" s="6">
        <v>0.74099999999999999</v>
      </c>
      <c r="G711" s="6">
        <v>1.3460000000000001</v>
      </c>
      <c r="H711" s="6">
        <v>0.85099999999999998</v>
      </c>
      <c r="I711" s="6">
        <v>0.54300000000000004</v>
      </c>
      <c r="J711" s="6">
        <v>7.2999999999999995E-2</v>
      </c>
      <c r="K711" s="6">
        <v>0.14699999999999999</v>
      </c>
    </row>
    <row r="712" spans="1:11" x14ac:dyDescent="0.25">
      <c r="A712" s="3">
        <v>2019</v>
      </c>
      <c r="B712" s="1" t="s">
        <v>100</v>
      </c>
      <c r="C712" t="s">
        <v>48</v>
      </c>
      <c r="D712">
        <v>90</v>
      </c>
      <c r="E712" s="6">
        <v>5.2080000000000002</v>
      </c>
      <c r="F712" s="6">
        <v>1.0429999999999999</v>
      </c>
      <c r="G712" s="6">
        <v>1.147</v>
      </c>
      <c r="H712" s="6">
        <v>0.76900000000000002</v>
      </c>
      <c r="I712" s="6">
        <v>0.35099999999999998</v>
      </c>
      <c r="J712" s="6">
        <v>0.182</v>
      </c>
      <c r="K712" s="6">
        <v>3.5000000000000003E-2</v>
      </c>
    </row>
    <row r="713" spans="1:11" x14ac:dyDescent="0.25">
      <c r="A713" s="4">
        <v>2019</v>
      </c>
      <c r="B713" s="1" t="s">
        <v>118</v>
      </c>
      <c r="C713" t="s">
        <v>27</v>
      </c>
      <c r="D713">
        <v>77</v>
      </c>
      <c r="E713" s="6">
        <v>5.4249999999999998</v>
      </c>
      <c r="F713" s="6">
        <v>1.0149999999999999</v>
      </c>
      <c r="G713" s="6">
        <v>1.401</v>
      </c>
      <c r="H713" s="6">
        <v>0.77900000000000003</v>
      </c>
      <c r="I713" s="6">
        <v>0.497</v>
      </c>
      <c r="J713" s="6">
        <v>0.10100000000000001</v>
      </c>
      <c r="K713" s="6">
        <v>0.113</v>
      </c>
    </row>
    <row r="714" spans="1:11" x14ac:dyDescent="0.25">
      <c r="A714" s="3">
        <v>2019</v>
      </c>
      <c r="B714" s="1" t="s">
        <v>104</v>
      </c>
      <c r="C714" t="s">
        <v>56</v>
      </c>
      <c r="D714">
        <v>93</v>
      </c>
      <c r="E714" s="6">
        <v>5.1909999999999998</v>
      </c>
      <c r="F714" s="6">
        <v>1.0289999999999999</v>
      </c>
      <c r="G714" s="6">
        <v>1.125</v>
      </c>
      <c r="H714" s="6">
        <v>0.89300000000000002</v>
      </c>
      <c r="I714" s="6">
        <v>0.52100000000000002</v>
      </c>
      <c r="J714" s="6">
        <v>0.1</v>
      </c>
      <c r="K714" s="6">
        <v>5.8000000000000003E-2</v>
      </c>
    </row>
    <row r="715" spans="1:11" x14ac:dyDescent="0.25">
      <c r="A715" s="4">
        <v>2019</v>
      </c>
      <c r="B715" s="1" t="s">
        <v>96</v>
      </c>
      <c r="C715" t="s">
        <v>48</v>
      </c>
      <c r="D715">
        <v>86</v>
      </c>
      <c r="E715" s="6">
        <v>5.2610000000000001</v>
      </c>
      <c r="F715" s="6">
        <v>0.55100000000000005</v>
      </c>
      <c r="G715" s="6">
        <v>1.4379999999999999</v>
      </c>
      <c r="H715" s="6">
        <v>0.72299999999999998</v>
      </c>
      <c r="I715" s="6">
        <v>0.50800000000000001</v>
      </c>
      <c r="J715" s="6">
        <v>2.3E-2</v>
      </c>
      <c r="K715" s="6">
        <v>0.3</v>
      </c>
    </row>
    <row r="716" spans="1:11" x14ac:dyDescent="0.25">
      <c r="A716" s="3">
        <v>2019</v>
      </c>
      <c r="B716" s="1" t="s">
        <v>98</v>
      </c>
      <c r="C716" t="s">
        <v>99</v>
      </c>
      <c r="D716">
        <v>95</v>
      </c>
      <c r="E716" s="6">
        <v>5.0819999999999999</v>
      </c>
      <c r="F716" s="6">
        <v>0.81299999999999994</v>
      </c>
      <c r="G716" s="6">
        <v>1.321</v>
      </c>
      <c r="H716" s="6">
        <v>0.60399999999999998</v>
      </c>
      <c r="I716" s="6">
        <v>0.45700000000000002</v>
      </c>
      <c r="J716" s="6">
        <v>0.16700000000000001</v>
      </c>
      <c r="K716" s="6">
        <v>0.37</v>
      </c>
    </row>
    <row r="717" spans="1:11" x14ac:dyDescent="0.25">
      <c r="A717" s="4">
        <v>2019</v>
      </c>
      <c r="B717" s="1" t="s">
        <v>116</v>
      </c>
      <c r="C717" t="s">
        <v>48</v>
      </c>
      <c r="D717">
        <v>78</v>
      </c>
      <c r="E717" s="6">
        <v>5.3860000000000001</v>
      </c>
      <c r="F717" s="6">
        <v>0.94499999999999995</v>
      </c>
      <c r="G717" s="6">
        <v>1.212</v>
      </c>
      <c r="H717" s="6">
        <v>0.84499999999999997</v>
      </c>
      <c r="I717" s="6">
        <v>0.21199999999999999</v>
      </c>
      <c r="J717" s="6">
        <v>6.0000000000000001E-3</v>
      </c>
      <c r="K717" s="6">
        <v>0.26300000000000001</v>
      </c>
    </row>
    <row r="718" spans="1:11" x14ac:dyDescent="0.25">
      <c r="A718" s="3">
        <v>2019</v>
      </c>
      <c r="B718" s="1" t="s">
        <v>97</v>
      </c>
      <c r="C718" t="s">
        <v>90</v>
      </c>
      <c r="D718">
        <v>85</v>
      </c>
      <c r="E718" s="6">
        <v>5.2649999999999997</v>
      </c>
      <c r="F718" s="6">
        <v>0.69599999999999995</v>
      </c>
      <c r="G718" s="6">
        <v>1.111</v>
      </c>
      <c r="H718" s="6">
        <v>0.245</v>
      </c>
      <c r="I718" s="6">
        <v>0.42599999999999999</v>
      </c>
      <c r="J718" s="6">
        <v>4.1000000000000002E-2</v>
      </c>
      <c r="K718" s="6">
        <v>0.215</v>
      </c>
    </row>
    <row r="719" spans="1:11" x14ac:dyDescent="0.25">
      <c r="A719" s="4">
        <v>2019</v>
      </c>
      <c r="B719" s="1" t="s">
        <v>122</v>
      </c>
      <c r="C719" t="s">
        <v>12</v>
      </c>
      <c r="D719">
        <v>82</v>
      </c>
      <c r="E719" s="6">
        <v>5.2869999999999999</v>
      </c>
      <c r="F719" s="6">
        <v>1.181</v>
      </c>
      <c r="G719" s="6">
        <v>1.1559999999999999</v>
      </c>
      <c r="H719" s="6">
        <v>0.999</v>
      </c>
      <c r="I719" s="6">
        <v>6.7000000000000004E-2</v>
      </c>
      <c r="J719" s="6">
        <v>3.4000000000000002E-2</v>
      </c>
      <c r="K719" s="6">
        <v>0</v>
      </c>
    </row>
    <row r="720" spans="1:11" x14ac:dyDescent="0.25">
      <c r="A720" s="3">
        <v>2019</v>
      </c>
      <c r="B720" s="1" t="s">
        <v>112</v>
      </c>
      <c r="C720" t="s">
        <v>25</v>
      </c>
      <c r="D720">
        <v>89</v>
      </c>
      <c r="E720" s="6">
        <v>5.2080000000000002</v>
      </c>
      <c r="F720" s="6">
        <v>0.80100000000000005</v>
      </c>
      <c r="G720" s="6">
        <v>0.78200000000000003</v>
      </c>
      <c r="H720" s="6">
        <v>0.78200000000000003</v>
      </c>
      <c r="I720" s="6">
        <v>0.41799999999999998</v>
      </c>
      <c r="J720" s="6">
        <v>7.5999999999999998E-2</v>
      </c>
      <c r="K720" s="6">
        <v>3.5999999999999997E-2</v>
      </c>
    </row>
    <row r="721" spans="1:11" x14ac:dyDescent="0.25">
      <c r="A721" s="4">
        <v>2019</v>
      </c>
      <c r="B721" s="1" t="s">
        <v>120</v>
      </c>
      <c r="C721" t="s">
        <v>56</v>
      </c>
      <c r="D721">
        <v>83</v>
      </c>
      <c r="E721" s="6">
        <v>5.2850000000000001</v>
      </c>
      <c r="F721" s="6">
        <v>0.94799999999999995</v>
      </c>
      <c r="G721" s="6">
        <v>1.5309999999999999</v>
      </c>
      <c r="H721" s="6">
        <v>0.66700000000000004</v>
      </c>
      <c r="I721" s="6">
        <v>0.317</v>
      </c>
      <c r="J721" s="6">
        <v>3.7999999999999999E-2</v>
      </c>
      <c r="K721" s="6">
        <v>0.23499999999999999</v>
      </c>
    </row>
    <row r="722" spans="1:11" x14ac:dyDescent="0.25">
      <c r="A722" s="3">
        <v>2019</v>
      </c>
      <c r="B722" s="1" t="s">
        <v>105</v>
      </c>
      <c r="C722" t="s">
        <v>90</v>
      </c>
      <c r="D722">
        <v>138</v>
      </c>
      <c r="E722" s="6">
        <v>4.1070000000000002</v>
      </c>
      <c r="F722" s="6">
        <v>0.57799999999999996</v>
      </c>
      <c r="G722" s="6">
        <v>1.0580000000000001</v>
      </c>
      <c r="H722" s="6">
        <v>0.42599999999999999</v>
      </c>
      <c r="I722" s="6">
        <v>0.43099999999999999</v>
      </c>
      <c r="J722" s="6">
        <v>8.6999999999999994E-2</v>
      </c>
      <c r="K722" s="6">
        <v>0.247</v>
      </c>
    </row>
    <row r="723" spans="1:11" x14ac:dyDescent="0.25">
      <c r="A723" s="4">
        <v>2019</v>
      </c>
      <c r="B723" s="1" t="s">
        <v>123</v>
      </c>
      <c r="C723" t="s">
        <v>25</v>
      </c>
      <c r="D723">
        <v>91</v>
      </c>
      <c r="E723" s="6">
        <v>5.1970000000000001</v>
      </c>
      <c r="F723" s="6">
        <v>0.98699999999999999</v>
      </c>
      <c r="G723" s="6">
        <v>1.224</v>
      </c>
      <c r="H723" s="6">
        <v>0.81499999999999995</v>
      </c>
      <c r="I723" s="6">
        <v>0.216</v>
      </c>
      <c r="J723" s="6">
        <v>2.7E-2</v>
      </c>
      <c r="K723" s="6">
        <v>0.16600000000000001</v>
      </c>
    </row>
    <row r="724" spans="1:11" x14ac:dyDescent="0.25">
      <c r="A724" s="3">
        <v>2019</v>
      </c>
      <c r="B724" s="1" t="s">
        <v>115</v>
      </c>
      <c r="C724" t="s">
        <v>48</v>
      </c>
      <c r="D724">
        <v>107</v>
      </c>
      <c r="E724" s="6">
        <v>4.7190000000000003</v>
      </c>
      <c r="F724" s="6">
        <v>0.94699999999999995</v>
      </c>
      <c r="G724" s="6">
        <v>0.84799999999999998</v>
      </c>
      <c r="H724" s="6">
        <v>0.874</v>
      </c>
      <c r="I724" s="6">
        <v>0.38300000000000001</v>
      </c>
      <c r="J724" s="6">
        <v>2.7E-2</v>
      </c>
      <c r="K724" s="6">
        <v>0.17799999999999999</v>
      </c>
    </row>
    <row r="725" spans="1:11" x14ac:dyDescent="0.25">
      <c r="A725" s="4">
        <v>2019</v>
      </c>
      <c r="B725" s="1" t="s">
        <v>153</v>
      </c>
      <c r="C725" t="s">
        <v>90</v>
      </c>
      <c r="D725">
        <v>96</v>
      </c>
      <c r="E725" s="6">
        <v>5.0439999999999996</v>
      </c>
      <c r="F725" s="6">
        <v>0.54900000000000004</v>
      </c>
      <c r="G725" s="6">
        <v>0.91</v>
      </c>
      <c r="H725" s="6">
        <v>0.33100000000000002</v>
      </c>
      <c r="I725" s="6">
        <v>0.38100000000000001</v>
      </c>
      <c r="J725" s="6">
        <v>3.6999999999999998E-2</v>
      </c>
      <c r="K725" s="6">
        <v>0.187</v>
      </c>
    </row>
    <row r="726" spans="1:11" x14ac:dyDescent="0.25">
      <c r="A726" s="3">
        <v>2019</v>
      </c>
      <c r="B726" s="1" t="s">
        <v>127</v>
      </c>
      <c r="C726" t="s">
        <v>25</v>
      </c>
      <c r="D726">
        <v>124</v>
      </c>
      <c r="E726" s="6">
        <v>4.4610000000000003</v>
      </c>
      <c r="F726" s="6">
        <v>0.92100000000000004</v>
      </c>
      <c r="G726" s="6">
        <v>1</v>
      </c>
      <c r="H726" s="6">
        <v>0.81499999999999995</v>
      </c>
      <c r="I726" s="6">
        <v>0.16700000000000001</v>
      </c>
      <c r="J726" s="6">
        <v>5.5E-2</v>
      </c>
      <c r="K726" s="6">
        <v>5.8999999999999997E-2</v>
      </c>
    </row>
    <row r="727" spans="1:11" x14ac:dyDescent="0.25">
      <c r="A727" s="4">
        <v>2019</v>
      </c>
      <c r="B727" s="1" t="s">
        <v>154</v>
      </c>
      <c r="C727" t="s">
        <v>48</v>
      </c>
      <c r="D727">
        <v>97</v>
      </c>
      <c r="E727" s="6">
        <v>5.0110000000000001</v>
      </c>
      <c r="F727" s="6">
        <v>1.0920000000000001</v>
      </c>
      <c r="G727" s="6">
        <v>1.5129999999999999</v>
      </c>
      <c r="H727" s="6">
        <v>0.81499999999999995</v>
      </c>
      <c r="I727" s="6">
        <v>0.311</v>
      </c>
      <c r="J727" s="6">
        <v>4.0000000000000001E-3</v>
      </c>
      <c r="K727" s="6">
        <v>8.1000000000000003E-2</v>
      </c>
    </row>
    <row r="728" spans="1:11" x14ac:dyDescent="0.25">
      <c r="A728" s="3">
        <v>2019</v>
      </c>
      <c r="B728" s="1" t="s">
        <v>134</v>
      </c>
      <c r="C728" t="s">
        <v>90</v>
      </c>
      <c r="D728">
        <v>98</v>
      </c>
      <c r="E728" s="6">
        <v>4.9960000000000004</v>
      </c>
      <c r="F728" s="6">
        <v>0.61099999999999999</v>
      </c>
      <c r="G728" s="6">
        <v>0.86799999999999999</v>
      </c>
      <c r="H728" s="6">
        <v>0.48599999999999999</v>
      </c>
      <c r="I728" s="6">
        <v>0.38100000000000001</v>
      </c>
      <c r="J728" s="6">
        <v>0.04</v>
      </c>
      <c r="K728" s="6">
        <v>0.245</v>
      </c>
    </row>
    <row r="729" spans="1:11" x14ac:dyDescent="0.25">
      <c r="A729" s="4">
        <v>2019</v>
      </c>
      <c r="B729" s="1" t="s">
        <v>171</v>
      </c>
      <c r="C729" t="s">
        <v>90</v>
      </c>
      <c r="D729">
        <v>99</v>
      </c>
      <c r="E729" s="6">
        <v>4.944</v>
      </c>
      <c r="F729" s="6">
        <v>0.56899999999999995</v>
      </c>
      <c r="G729" s="6">
        <v>0.80800000000000005</v>
      </c>
      <c r="H729" s="6">
        <v>0.23200000000000001</v>
      </c>
      <c r="I729" s="6">
        <v>0.35199999999999998</v>
      </c>
      <c r="J729" s="6">
        <v>0.09</v>
      </c>
      <c r="K729" s="6">
        <v>0.154</v>
      </c>
    </row>
    <row r="730" spans="1:11" x14ac:dyDescent="0.25">
      <c r="A730" s="3">
        <v>2019</v>
      </c>
      <c r="B730" s="1" t="s">
        <v>119</v>
      </c>
      <c r="C730" t="s">
        <v>40</v>
      </c>
      <c r="D730">
        <v>105</v>
      </c>
      <c r="E730" s="6">
        <v>4.7960000000000003</v>
      </c>
      <c r="F730" s="6">
        <v>0.76400000000000001</v>
      </c>
      <c r="G730" s="6">
        <v>1.03</v>
      </c>
      <c r="H730" s="6">
        <v>0.55100000000000005</v>
      </c>
      <c r="I730" s="6">
        <v>0.54700000000000004</v>
      </c>
      <c r="J730" s="6">
        <v>0.16400000000000001</v>
      </c>
      <c r="K730" s="6">
        <v>0.26600000000000001</v>
      </c>
    </row>
    <row r="731" spans="1:11" x14ac:dyDescent="0.25">
      <c r="A731" s="4">
        <v>2019</v>
      </c>
      <c r="B731" s="1" t="s">
        <v>141</v>
      </c>
      <c r="C731" t="s">
        <v>99</v>
      </c>
      <c r="D731">
        <v>100</v>
      </c>
      <c r="E731" s="6">
        <v>4.9130000000000003</v>
      </c>
      <c r="F731" s="6">
        <v>0.44600000000000001</v>
      </c>
      <c r="G731" s="6">
        <v>1.226</v>
      </c>
      <c r="H731" s="6">
        <v>0.67700000000000005</v>
      </c>
      <c r="I731" s="6">
        <v>0.439</v>
      </c>
      <c r="J731" s="6">
        <v>8.8999999999999996E-2</v>
      </c>
      <c r="K731" s="6">
        <v>0.28499999999999998</v>
      </c>
    </row>
    <row r="732" spans="1:11" x14ac:dyDescent="0.25">
      <c r="A732" s="3">
        <v>2019</v>
      </c>
      <c r="B732" s="1" t="s">
        <v>130</v>
      </c>
      <c r="C732" t="s">
        <v>25</v>
      </c>
      <c r="D732">
        <v>117</v>
      </c>
      <c r="E732" s="6">
        <v>4.548</v>
      </c>
      <c r="F732" s="6">
        <v>1.1000000000000001</v>
      </c>
      <c r="G732" s="6">
        <v>0.84199999999999997</v>
      </c>
      <c r="H732" s="6">
        <v>0.78500000000000003</v>
      </c>
      <c r="I732" s="6">
        <v>0.30499999999999999</v>
      </c>
      <c r="J732" s="6">
        <v>0.125</v>
      </c>
      <c r="K732" s="6">
        <v>0.27</v>
      </c>
    </row>
    <row r="733" spans="1:11" x14ac:dyDescent="0.25">
      <c r="A733" s="4">
        <v>2019</v>
      </c>
      <c r="B733" s="1" t="s">
        <v>175</v>
      </c>
      <c r="C733" t="s">
        <v>90</v>
      </c>
      <c r="D733">
        <v>102</v>
      </c>
      <c r="E733" s="6">
        <v>4.883</v>
      </c>
      <c r="F733" s="6">
        <v>0.39300000000000002</v>
      </c>
      <c r="G733" s="6">
        <v>0.437</v>
      </c>
      <c r="H733" s="6">
        <v>0.39700000000000002</v>
      </c>
      <c r="I733" s="6">
        <v>0.34899999999999998</v>
      </c>
      <c r="J733" s="6">
        <v>8.2000000000000003E-2</v>
      </c>
      <c r="K733" s="6">
        <v>0.17499999999999999</v>
      </c>
    </row>
    <row r="734" spans="1:11" x14ac:dyDescent="0.25">
      <c r="A734" s="3">
        <v>2019</v>
      </c>
      <c r="B734" s="1" t="s">
        <v>159</v>
      </c>
      <c r="C734" t="s">
        <v>90</v>
      </c>
      <c r="D734">
        <v>103</v>
      </c>
      <c r="E734" s="6">
        <v>4.8120000000000003</v>
      </c>
      <c r="F734" s="6">
        <v>0.67300000000000004</v>
      </c>
      <c r="G734" s="6">
        <v>0.79900000000000004</v>
      </c>
      <c r="H734" s="6">
        <v>0.50800000000000001</v>
      </c>
      <c r="I734" s="6">
        <v>0.372</v>
      </c>
      <c r="J734" s="6">
        <v>9.2999999999999999E-2</v>
      </c>
      <c r="K734" s="6">
        <v>0.105</v>
      </c>
    </row>
    <row r="735" spans="1:11" x14ac:dyDescent="0.25">
      <c r="A735" s="4">
        <v>2019</v>
      </c>
      <c r="B735" s="1" t="s">
        <v>163</v>
      </c>
      <c r="C735" t="s">
        <v>90</v>
      </c>
      <c r="D735">
        <v>104</v>
      </c>
      <c r="E735" s="6">
        <v>4.7990000000000004</v>
      </c>
      <c r="F735" s="6">
        <v>1.0569999999999999</v>
      </c>
      <c r="G735" s="6">
        <v>1.1830000000000001</v>
      </c>
      <c r="H735" s="6">
        <v>0.57099999999999995</v>
      </c>
      <c r="I735" s="6">
        <v>0.29499999999999998</v>
      </c>
      <c r="J735" s="6">
        <v>5.5E-2</v>
      </c>
      <c r="K735" s="6">
        <v>4.2999999999999997E-2</v>
      </c>
    </row>
    <row r="736" spans="1:11" x14ac:dyDescent="0.25">
      <c r="A736" s="3">
        <v>2019</v>
      </c>
      <c r="B736" s="1" t="s">
        <v>128</v>
      </c>
      <c r="C736" t="s">
        <v>25</v>
      </c>
      <c r="D736">
        <v>110</v>
      </c>
      <c r="E736" s="6">
        <v>4.6959999999999997</v>
      </c>
      <c r="F736" s="6">
        <v>0.65700000000000003</v>
      </c>
      <c r="G736" s="6">
        <v>1.2470000000000001</v>
      </c>
      <c r="H736" s="6">
        <v>0.67200000000000004</v>
      </c>
      <c r="I736" s="6">
        <v>0.22500000000000001</v>
      </c>
      <c r="J736" s="6">
        <v>6.6000000000000003E-2</v>
      </c>
      <c r="K736" s="6">
        <v>0.10299999999999999</v>
      </c>
    </row>
    <row r="737" spans="1:11" x14ac:dyDescent="0.25">
      <c r="A737" s="4">
        <v>2019</v>
      </c>
      <c r="B737" s="1" t="s">
        <v>133</v>
      </c>
      <c r="C737" t="s">
        <v>90</v>
      </c>
      <c r="D737">
        <v>106</v>
      </c>
      <c r="E737" s="6">
        <v>4.7220000000000004</v>
      </c>
      <c r="F737" s="6">
        <v>0.96</v>
      </c>
      <c r="G737" s="6">
        <v>1.351</v>
      </c>
      <c r="H737" s="6">
        <v>0.46899999999999997</v>
      </c>
      <c r="I737" s="6">
        <v>0.38900000000000001</v>
      </c>
      <c r="J737" s="6">
        <v>5.5E-2</v>
      </c>
      <c r="K737" s="6">
        <v>0.13</v>
      </c>
    </row>
    <row r="738" spans="1:11" x14ac:dyDescent="0.25">
      <c r="A738" s="3">
        <v>2019</v>
      </c>
      <c r="B738" s="1" t="s">
        <v>129</v>
      </c>
      <c r="C738" t="s">
        <v>99</v>
      </c>
      <c r="D738">
        <v>125</v>
      </c>
      <c r="E738" s="6">
        <v>4.4560000000000004</v>
      </c>
      <c r="F738" s="6">
        <v>0.56200000000000006</v>
      </c>
      <c r="G738" s="6">
        <v>0.92800000000000005</v>
      </c>
      <c r="H738" s="6">
        <v>0.72299999999999998</v>
      </c>
      <c r="I738" s="6">
        <v>0.52700000000000002</v>
      </c>
      <c r="J738" s="6">
        <v>0.14299999999999999</v>
      </c>
      <c r="K738" s="6">
        <v>0.16600000000000001</v>
      </c>
    </row>
    <row r="739" spans="1:11" x14ac:dyDescent="0.25">
      <c r="A739" s="4">
        <v>2019</v>
      </c>
      <c r="B739" s="1" t="s">
        <v>143</v>
      </c>
      <c r="C739" t="s">
        <v>90</v>
      </c>
      <c r="D739">
        <v>129</v>
      </c>
      <c r="E739" s="6">
        <v>4.3739999999999997</v>
      </c>
      <c r="F739" s="6">
        <v>0.26800000000000002</v>
      </c>
      <c r="G739" s="6">
        <v>0.84099999999999997</v>
      </c>
      <c r="H739" s="6">
        <v>0.24199999999999999</v>
      </c>
      <c r="I739" s="6">
        <v>0.309</v>
      </c>
      <c r="J739" s="6">
        <v>4.4999999999999998E-2</v>
      </c>
      <c r="K739" s="6">
        <v>0.252</v>
      </c>
    </row>
    <row r="740" spans="1:11" x14ac:dyDescent="0.25">
      <c r="A740" s="3">
        <v>2019</v>
      </c>
      <c r="B740" s="1" t="s">
        <v>165</v>
      </c>
      <c r="C740" t="s">
        <v>40</v>
      </c>
      <c r="D740">
        <v>109</v>
      </c>
      <c r="E740" s="6">
        <v>4.7</v>
      </c>
      <c r="F740" s="6">
        <v>0.57399999999999995</v>
      </c>
      <c r="G740" s="6">
        <v>1.1220000000000001</v>
      </c>
      <c r="H740" s="6">
        <v>0.63700000000000001</v>
      </c>
      <c r="I740" s="6">
        <v>0.60899999999999999</v>
      </c>
      <c r="J740" s="6">
        <v>6.2E-2</v>
      </c>
      <c r="K740" s="6">
        <v>0.23200000000000001</v>
      </c>
    </row>
    <row r="741" spans="1:11" x14ac:dyDescent="0.25">
      <c r="A741" s="4">
        <v>2019</v>
      </c>
      <c r="B741" s="1" t="s">
        <v>132</v>
      </c>
      <c r="C741" t="s">
        <v>25</v>
      </c>
      <c r="D741">
        <v>126</v>
      </c>
      <c r="E741" s="6">
        <v>4.4370000000000003</v>
      </c>
      <c r="F741" s="6">
        <v>1.0429999999999999</v>
      </c>
      <c r="G741" s="6">
        <v>0.98</v>
      </c>
      <c r="H741" s="6">
        <v>0.57399999999999995</v>
      </c>
      <c r="I741" s="6">
        <v>0.24099999999999999</v>
      </c>
      <c r="J741" s="6">
        <v>8.8999999999999996E-2</v>
      </c>
      <c r="K741" s="6">
        <v>0.14799999999999999</v>
      </c>
    </row>
    <row r="742" spans="1:11" x14ac:dyDescent="0.25">
      <c r="A742" s="3">
        <v>2019</v>
      </c>
      <c r="B742" s="1" t="s">
        <v>183</v>
      </c>
      <c r="C742" t="s">
        <v>90</v>
      </c>
      <c r="D742">
        <v>113</v>
      </c>
      <c r="E742" s="6">
        <v>4.6390000000000002</v>
      </c>
      <c r="F742" s="6">
        <v>0.879</v>
      </c>
      <c r="G742" s="6">
        <v>1.3129999999999999</v>
      </c>
      <c r="H742" s="6">
        <v>0.47699999999999998</v>
      </c>
      <c r="I742" s="6">
        <v>0.40100000000000002</v>
      </c>
      <c r="J742" s="6">
        <v>5.6000000000000001E-2</v>
      </c>
      <c r="K742" s="6">
        <v>7.0000000000000007E-2</v>
      </c>
    </row>
    <row r="743" spans="1:11" x14ac:dyDescent="0.25">
      <c r="A743" s="4">
        <v>2019</v>
      </c>
      <c r="B743" s="1" t="s">
        <v>162</v>
      </c>
      <c r="C743" t="s">
        <v>90</v>
      </c>
      <c r="D743">
        <v>111</v>
      </c>
      <c r="E743" s="6">
        <v>4.681</v>
      </c>
      <c r="F743" s="6">
        <v>0.45</v>
      </c>
      <c r="G743" s="6">
        <v>1.1339999999999999</v>
      </c>
      <c r="H743" s="6">
        <v>0.57099999999999995</v>
      </c>
      <c r="I743" s="6">
        <v>0.29199999999999998</v>
      </c>
      <c r="J743" s="6">
        <v>7.1999999999999995E-2</v>
      </c>
      <c r="K743" s="6">
        <v>0.153</v>
      </c>
    </row>
    <row r="744" spans="1:11" x14ac:dyDescent="0.25">
      <c r="A744" s="3">
        <v>2019</v>
      </c>
      <c r="B744" s="1" t="s">
        <v>142</v>
      </c>
      <c r="C744" t="s">
        <v>90</v>
      </c>
      <c r="D744">
        <v>134</v>
      </c>
      <c r="E744" s="6">
        <v>4.2859999999999996</v>
      </c>
      <c r="F744" s="6">
        <v>0.33600000000000002</v>
      </c>
      <c r="G744" s="6">
        <v>1.0329999999999999</v>
      </c>
      <c r="H744" s="6">
        <v>0.53200000000000003</v>
      </c>
      <c r="I744" s="6">
        <v>0.34399999999999997</v>
      </c>
      <c r="J744" s="6">
        <v>0.1</v>
      </c>
      <c r="K744" s="6">
        <v>0.20899999999999999</v>
      </c>
    </row>
    <row r="745" spans="1:11" x14ac:dyDescent="0.25">
      <c r="A745" s="4">
        <v>2019</v>
      </c>
      <c r="B745" s="1" t="s">
        <v>131</v>
      </c>
      <c r="C745" t="s">
        <v>48</v>
      </c>
      <c r="D745">
        <v>133</v>
      </c>
      <c r="E745" s="6">
        <v>4.3319999999999999</v>
      </c>
      <c r="F745" s="6">
        <v>0.82</v>
      </c>
      <c r="G745" s="6">
        <v>1.39</v>
      </c>
      <c r="H745" s="6">
        <v>0.73899999999999999</v>
      </c>
      <c r="I745" s="6">
        <v>0.17799999999999999</v>
      </c>
      <c r="J745" s="6">
        <v>0.01</v>
      </c>
      <c r="K745" s="6">
        <v>0.187</v>
      </c>
    </row>
    <row r="746" spans="1:11" x14ac:dyDescent="0.25">
      <c r="A746" s="3">
        <v>2019</v>
      </c>
      <c r="B746" s="1" t="s">
        <v>152</v>
      </c>
      <c r="C746" t="s">
        <v>99</v>
      </c>
      <c r="D746">
        <v>130</v>
      </c>
      <c r="E746" s="6">
        <v>4.3659999999999997</v>
      </c>
      <c r="F746" s="6">
        <v>0.94899999999999995</v>
      </c>
      <c r="G746" s="6">
        <v>1.2649999999999999</v>
      </c>
      <c r="H746" s="6">
        <v>0.83099999999999996</v>
      </c>
      <c r="I746" s="6">
        <v>0.47</v>
      </c>
      <c r="J746" s="6">
        <v>4.7E-2</v>
      </c>
      <c r="K746" s="6">
        <v>0.24399999999999999</v>
      </c>
    </row>
    <row r="747" spans="1:11" x14ac:dyDescent="0.25">
      <c r="A747" s="4">
        <v>2019</v>
      </c>
      <c r="B747" s="1" t="s">
        <v>164</v>
      </c>
      <c r="C747" t="s">
        <v>90</v>
      </c>
      <c r="D747">
        <v>114</v>
      </c>
      <c r="E747" s="6">
        <v>4.6280000000000001</v>
      </c>
      <c r="F747" s="6">
        <v>0.13800000000000001</v>
      </c>
      <c r="G747" s="6">
        <v>0.77400000000000002</v>
      </c>
      <c r="H747" s="6">
        <v>0.36599999999999999</v>
      </c>
      <c r="I747" s="6">
        <v>0.318</v>
      </c>
      <c r="J747" s="6">
        <v>0.10199999999999999</v>
      </c>
      <c r="K747" s="6">
        <v>0.188</v>
      </c>
    </row>
    <row r="748" spans="1:11" x14ac:dyDescent="0.25">
      <c r="A748" s="3">
        <v>2019</v>
      </c>
      <c r="B748" s="1" t="s">
        <v>137</v>
      </c>
      <c r="C748" t="s">
        <v>99</v>
      </c>
      <c r="D748">
        <v>140</v>
      </c>
      <c r="E748" s="6">
        <v>4.0149999999999997</v>
      </c>
      <c r="F748" s="6">
        <v>0.755</v>
      </c>
      <c r="G748" s="6">
        <v>0.76500000000000001</v>
      </c>
      <c r="H748" s="6">
        <v>0.58799999999999997</v>
      </c>
      <c r="I748" s="6">
        <v>0.498</v>
      </c>
      <c r="J748" s="6">
        <v>8.5000000000000006E-2</v>
      </c>
      <c r="K748" s="6">
        <v>0.2</v>
      </c>
    </row>
    <row r="749" spans="1:11" x14ac:dyDescent="0.25">
      <c r="A749" s="4">
        <v>2019</v>
      </c>
      <c r="B749" s="1" t="s">
        <v>172</v>
      </c>
      <c r="C749" t="s">
        <v>90</v>
      </c>
      <c r="D749">
        <v>115</v>
      </c>
      <c r="E749" s="6">
        <v>4.5869999999999997</v>
      </c>
      <c r="F749" s="6">
        <v>0.33100000000000002</v>
      </c>
      <c r="G749" s="6">
        <v>1.056</v>
      </c>
      <c r="H749" s="6">
        <v>0.38</v>
      </c>
      <c r="I749" s="6">
        <v>0.255</v>
      </c>
      <c r="J749" s="6">
        <v>0.113</v>
      </c>
      <c r="K749" s="6">
        <v>0.17699999999999999</v>
      </c>
    </row>
    <row r="750" spans="1:11" x14ac:dyDescent="0.25">
      <c r="A750" s="3">
        <v>2019</v>
      </c>
      <c r="B750" s="1" t="s">
        <v>149</v>
      </c>
      <c r="C750" t="s">
        <v>40</v>
      </c>
      <c r="D750">
        <v>131</v>
      </c>
      <c r="E750" s="6">
        <v>4.3600000000000003</v>
      </c>
      <c r="F750" s="6">
        <v>0.71</v>
      </c>
      <c r="G750" s="6">
        <v>1.181</v>
      </c>
      <c r="H750" s="6">
        <v>0.55500000000000005</v>
      </c>
      <c r="I750" s="6">
        <v>0.52500000000000002</v>
      </c>
      <c r="J750" s="6">
        <v>0.17199999999999999</v>
      </c>
      <c r="K750" s="6">
        <v>0.56599999999999995</v>
      </c>
    </row>
    <row r="751" spans="1:11" x14ac:dyDescent="0.25">
      <c r="A751" s="4">
        <v>2019</v>
      </c>
      <c r="B751" s="1" t="s">
        <v>135</v>
      </c>
      <c r="C751" t="s">
        <v>90</v>
      </c>
      <c r="D751">
        <v>146</v>
      </c>
      <c r="E751" s="6">
        <v>3.6629999999999998</v>
      </c>
      <c r="F751" s="6">
        <v>0.36599999999999999</v>
      </c>
      <c r="G751" s="6">
        <v>1.1140000000000001</v>
      </c>
      <c r="H751" s="6">
        <v>0.433</v>
      </c>
      <c r="I751" s="6">
        <v>0.36099999999999999</v>
      </c>
      <c r="J751" s="6">
        <v>8.8999999999999996E-2</v>
      </c>
      <c r="K751" s="6">
        <v>0.151</v>
      </c>
    </row>
    <row r="752" spans="1:11" x14ac:dyDescent="0.25">
      <c r="A752" s="3">
        <v>2019</v>
      </c>
      <c r="B752" s="1" t="s">
        <v>155</v>
      </c>
      <c r="C752" t="s">
        <v>25</v>
      </c>
      <c r="D752">
        <v>137</v>
      </c>
      <c r="E752" s="6">
        <v>4.1660000000000004</v>
      </c>
      <c r="F752" s="6">
        <v>0.91300000000000003</v>
      </c>
      <c r="G752" s="6">
        <v>1.0389999999999999</v>
      </c>
      <c r="H752" s="6">
        <v>0.64400000000000002</v>
      </c>
      <c r="I752" s="6">
        <v>0.24099999999999999</v>
      </c>
      <c r="J752" s="6">
        <v>6.7000000000000004E-2</v>
      </c>
      <c r="K752" s="6">
        <v>7.5999999999999998E-2</v>
      </c>
    </row>
    <row r="753" spans="1:11" x14ac:dyDescent="0.25">
      <c r="A753" s="4">
        <v>2019</v>
      </c>
      <c r="B753" s="1" t="s">
        <v>147</v>
      </c>
      <c r="C753" t="s">
        <v>48</v>
      </c>
      <c r="D753">
        <v>116</v>
      </c>
      <c r="E753" s="6">
        <v>4.5590000000000002</v>
      </c>
      <c r="F753" s="6">
        <v>0.85</v>
      </c>
      <c r="G753" s="6">
        <v>1.0549999999999999</v>
      </c>
      <c r="H753" s="6">
        <v>0.81499999999999995</v>
      </c>
      <c r="I753" s="6">
        <v>0.28299999999999997</v>
      </c>
      <c r="J753" s="6">
        <v>6.4000000000000001E-2</v>
      </c>
      <c r="K753" s="6">
        <v>9.5000000000000001E-2</v>
      </c>
    </row>
    <row r="754" spans="1:11" x14ac:dyDescent="0.25">
      <c r="A754" s="3">
        <v>2019</v>
      </c>
      <c r="B754" s="1" t="s">
        <v>136</v>
      </c>
      <c r="C754" t="s">
        <v>90</v>
      </c>
      <c r="D754">
        <v>141</v>
      </c>
      <c r="E754" s="6">
        <v>3.9750000000000001</v>
      </c>
      <c r="F754" s="6">
        <v>7.2999999999999995E-2</v>
      </c>
      <c r="G754" s="6">
        <v>0.92200000000000004</v>
      </c>
      <c r="H754" s="6">
        <v>0.443</v>
      </c>
      <c r="I754" s="6">
        <v>0.37</v>
      </c>
      <c r="J754" s="6">
        <v>3.3000000000000002E-2</v>
      </c>
      <c r="K754" s="6">
        <v>0.23300000000000001</v>
      </c>
    </row>
    <row r="755" spans="1:11" x14ac:dyDescent="0.25">
      <c r="A755" s="4">
        <v>2019</v>
      </c>
      <c r="B755" s="1" t="s">
        <v>145</v>
      </c>
      <c r="C755" t="s">
        <v>90</v>
      </c>
      <c r="D755">
        <v>121</v>
      </c>
      <c r="E755" s="6">
        <v>4.5090000000000003</v>
      </c>
      <c r="F755" s="6">
        <v>0.51200000000000001</v>
      </c>
      <c r="G755" s="6">
        <v>0.98299999999999998</v>
      </c>
      <c r="H755" s="6">
        <v>0.58099999999999996</v>
      </c>
      <c r="I755" s="6">
        <v>0.43099999999999999</v>
      </c>
      <c r="J755" s="6">
        <v>5.2999999999999999E-2</v>
      </c>
      <c r="K755" s="6">
        <v>0.372</v>
      </c>
    </row>
    <row r="756" spans="1:11" x14ac:dyDescent="0.25">
      <c r="A756" s="3">
        <v>2019</v>
      </c>
      <c r="B756" s="1" t="s">
        <v>170</v>
      </c>
      <c r="C756" t="s">
        <v>90</v>
      </c>
      <c r="D756">
        <v>118</v>
      </c>
      <c r="E756" s="6">
        <v>4.5339999999999998</v>
      </c>
      <c r="F756" s="6">
        <v>0.38</v>
      </c>
      <c r="G756" s="6">
        <v>0.82899999999999996</v>
      </c>
      <c r="H756" s="6">
        <v>0.375</v>
      </c>
      <c r="I756" s="6">
        <v>0.33200000000000002</v>
      </c>
      <c r="J756" s="6">
        <v>8.5999999999999993E-2</v>
      </c>
      <c r="K756" s="6">
        <v>0.20699999999999999</v>
      </c>
    </row>
    <row r="757" spans="1:11" x14ac:dyDescent="0.25">
      <c r="A757" s="4">
        <v>2019</v>
      </c>
      <c r="B757" s="1" t="s">
        <v>150</v>
      </c>
      <c r="C757" t="s">
        <v>48</v>
      </c>
      <c r="D757">
        <v>119</v>
      </c>
      <c r="E757" s="6">
        <v>4.5190000000000001</v>
      </c>
      <c r="F757" s="6">
        <v>0.88600000000000001</v>
      </c>
      <c r="G757" s="6">
        <v>0.66600000000000004</v>
      </c>
      <c r="H757" s="6">
        <v>0.752</v>
      </c>
      <c r="I757" s="6">
        <v>0.34599999999999997</v>
      </c>
      <c r="J757" s="6">
        <v>0.16400000000000001</v>
      </c>
      <c r="K757" s="6">
        <v>4.2999999999999997E-2</v>
      </c>
    </row>
    <row r="758" spans="1:11" x14ac:dyDescent="0.25">
      <c r="A758" s="3">
        <v>2019</v>
      </c>
      <c r="B758" s="1" t="s">
        <v>140</v>
      </c>
      <c r="C758" t="s">
        <v>90</v>
      </c>
      <c r="D758">
        <v>127</v>
      </c>
      <c r="E758" s="6">
        <v>4.4180000000000001</v>
      </c>
      <c r="F758" s="6">
        <v>9.4E-2</v>
      </c>
      <c r="G758" s="6">
        <v>1.125</v>
      </c>
      <c r="H758" s="6">
        <v>0.35699999999999998</v>
      </c>
      <c r="I758" s="6">
        <v>0.26900000000000002</v>
      </c>
      <c r="J758" s="6">
        <v>5.2999999999999999E-2</v>
      </c>
      <c r="K758" s="6">
        <v>0.21199999999999999</v>
      </c>
    </row>
    <row r="759" spans="1:11" x14ac:dyDescent="0.25">
      <c r="A759" s="4">
        <v>2019</v>
      </c>
      <c r="B759" s="1" t="s">
        <v>139</v>
      </c>
      <c r="C759" t="s">
        <v>27</v>
      </c>
      <c r="D759">
        <v>147</v>
      </c>
      <c r="E759" s="6">
        <v>3.597</v>
      </c>
      <c r="F759" s="6">
        <v>0.32300000000000001</v>
      </c>
      <c r="G759" s="6">
        <v>0.68799999999999994</v>
      </c>
      <c r="H759" s="6">
        <v>0.44900000000000001</v>
      </c>
      <c r="I759" s="6">
        <v>2.5999999999999999E-2</v>
      </c>
      <c r="J759" s="6">
        <v>0.11</v>
      </c>
      <c r="K759" s="6">
        <v>0.41899999999999998</v>
      </c>
    </row>
    <row r="760" spans="1:11" x14ac:dyDescent="0.25">
      <c r="A760" s="3">
        <v>2019</v>
      </c>
      <c r="B760" s="1" t="s">
        <v>144</v>
      </c>
      <c r="C760" t="s">
        <v>90</v>
      </c>
      <c r="D760">
        <v>122</v>
      </c>
      <c r="E760" s="6">
        <v>4.49</v>
      </c>
      <c r="F760" s="6">
        <v>0.56999999999999995</v>
      </c>
      <c r="G760" s="6">
        <v>1.167</v>
      </c>
      <c r="H760" s="6">
        <v>0.48899999999999999</v>
      </c>
      <c r="I760" s="6">
        <v>6.6000000000000003E-2</v>
      </c>
      <c r="J760" s="6">
        <v>8.7999999999999995E-2</v>
      </c>
      <c r="K760" s="6">
        <v>0.106</v>
      </c>
    </row>
    <row r="761" spans="1:11" x14ac:dyDescent="0.25">
      <c r="A761" s="4">
        <v>2019</v>
      </c>
      <c r="B761" s="1" t="s">
        <v>158</v>
      </c>
      <c r="C761" t="s">
        <v>90</v>
      </c>
      <c r="D761">
        <v>128</v>
      </c>
      <c r="E761" s="6">
        <v>4.3899999999999997</v>
      </c>
      <c r="F761" s="6">
        <v>0.38500000000000001</v>
      </c>
      <c r="G761" s="6">
        <v>1.105</v>
      </c>
      <c r="H761" s="6">
        <v>0.308</v>
      </c>
      <c r="I761" s="6">
        <v>0.32700000000000001</v>
      </c>
      <c r="J761" s="6">
        <v>5.1999999999999998E-2</v>
      </c>
      <c r="K761" s="6">
        <v>0.153</v>
      </c>
    </row>
    <row r="762" spans="1:11" x14ac:dyDescent="0.25">
      <c r="A762" s="3">
        <v>2019</v>
      </c>
      <c r="B762" s="1" t="s">
        <v>151</v>
      </c>
      <c r="C762" t="s">
        <v>90</v>
      </c>
      <c r="D762">
        <v>150</v>
      </c>
      <c r="E762" s="6">
        <v>3.41</v>
      </c>
      <c r="F762" s="6">
        <v>0.191</v>
      </c>
      <c r="G762" s="6">
        <v>0.56000000000000005</v>
      </c>
      <c r="H762" s="6">
        <v>0.495</v>
      </c>
      <c r="I762" s="6">
        <v>0.443</v>
      </c>
      <c r="J762" s="6">
        <v>8.8999999999999996E-2</v>
      </c>
      <c r="K762" s="6">
        <v>0.218</v>
      </c>
    </row>
    <row r="763" spans="1:11" x14ac:dyDescent="0.25">
      <c r="A763" s="4">
        <v>2019</v>
      </c>
      <c r="B763" s="1" t="s">
        <v>148</v>
      </c>
      <c r="C763" t="s">
        <v>90</v>
      </c>
      <c r="D763">
        <v>148</v>
      </c>
      <c r="E763" s="6">
        <v>3.488</v>
      </c>
      <c r="F763" s="6">
        <v>1.0409999999999999</v>
      </c>
      <c r="G763" s="6">
        <v>1.145</v>
      </c>
      <c r="H763" s="6">
        <v>0.53800000000000003</v>
      </c>
      <c r="I763" s="6">
        <v>0.45500000000000002</v>
      </c>
      <c r="J763" s="6">
        <v>0.1</v>
      </c>
      <c r="K763" s="6">
        <v>2.5000000000000001E-2</v>
      </c>
    </row>
    <row r="764" spans="1:11" x14ac:dyDescent="0.25">
      <c r="A764" s="3">
        <v>2019</v>
      </c>
      <c r="B764" s="1" t="s">
        <v>169</v>
      </c>
      <c r="C764" t="s">
        <v>90</v>
      </c>
      <c r="D764">
        <v>132</v>
      </c>
      <c r="E764" s="6">
        <v>4.3499999999999996</v>
      </c>
      <c r="F764" s="6">
        <v>0.35</v>
      </c>
      <c r="G764" s="6">
        <v>0.76600000000000001</v>
      </c>
      <c r="H764" s="6">
        <v>0.192</v>
      </c>
      <c r="I764" s="6">
        <v>0.17399999999999999</v>
      </c>
      <c r="J764" s="6">
        <v>7.8E-2</v>
      </c>
      <c r="K764" s="6">
        <v>0.19800000000000001</v>
      </c>
    </row>
    <row r="765" spans="1:11" x14ac:dyDescent="0.25">
      <c r="A765" s="4">
        <v>2019</v>
      </c>
      <c r="B765" s="1" t="s">
        <v>160</v>
      </c>
      <c r="C765" t="s">
        <v>90</v>
      </c>
      <c r="D765">
        <v>142</v>
      </c>
      <c r="E765" s="6">
        <v>3.9729999999999999</v>
      </c>
      <c r="F765" s="6">
        <v>0.27400000000000002</v>
      </c>
      <c r="G765" s="6">
        <v>0.75700000000000001</v>
      </c>
      <c r="H765" s="6">
        <v>0.505</v>
      </c>
      <c r="I765" s="6">
        <v>0.14199999999999999</v>
      </c>
      <c r="J765" s="6">
        <v>7.8E-2</v>
      </c>
      <c r="K765" s="6">
        <v>0.27500000000000002</v>
      </c>
    </row>
    <row r="766" spans="1:11" x14ac:dyDescent="0.25">
      <c r="A766" s="3">
        <v>2019</v>
      </c>
      <c r="B766" s="1" t="s">
        <v>161</v>
      </c>
      <c r="C766" t="s">
        <v>90</v>
      </c>
      <c r="D766">
        <v>136</v>
      </c>
      <c r="E766" s="6">
        <v>4.1890000000000001</v>
      </c>
      <c r="F766" s="6">
        <v>0.33200000000000002</v>
      </c>
      <c r="G766" s="6">
        <v>1.069</v>
      </c>
      <c r="H766" s="6">
        <v>0.443</v>
      </c>
      <c r="I766" s="6">
        <v>0.35599999999999998</v>
      </c>
      <c r="J766" s="6">
        <v>0.06</v>
      </c>
      <c r="K766" s="6">
        <v>0.252</v>
      </c>
    </row>
    <row r="767" spans="1:11" x14ac:dyDescent="0.25">
      <c r="A767" s="4">
        <v>2019</v>
      </c>
      <c r="B767" s="1" t="s">
        <v>156</v>
      </c>
      <c r="C767" t="s">
        <v>25</v>
      </c>
      <c r="D767">
        <v>151</v>
      </c>
      <c r="E767" s="6">
        <v>3.38</v>
      </c>
      <c r="F767" s="6">
        <v>0.28699999999999998</v>
      </c>
      <c r="G767" s="6">
        <v>1.163</v>
      </c>
      <c r="H767" s="6">
        <v>0.46300000000000002</v>
      </c>
      <c r="I767" s="6">
        <v>0.14299999999999999</v>
      </c>
      <c r="J767" s="6">
        <v>7.6999999999999999E-2</v>
      </c>
      <c r="K767" s="6">
        <v>0.108</v>
      </c>
    </row>
    <row r="768" spans="1:11" x14ac:dyDescent="0.25">
      <c r="A768" s="3">
        <v>2019</v>
      </c>
      <c r="B768" s="1" t="s">
        <v>167</v>
      </c>
      <c r="C768" t="s">
        <v>90</v>
      </c>
      <c r="D768">
        <v>143</v>
      </c>
      <c r="E768" s="6">
        <v>3.9329999999999998</v>
      </c>
      <c r="F768" s="6">
        <v>0.27400000000000002</v>
      </c>
      <c r="G768" s="6">
        <v>0.91600000000000004</v>
      </c>
      <c r="H768" s="6">
        <v>0.55500000000000005</v>
      </c>
      <c r="I768" s="6">
        <v>0.14799999999999999</v>
      </c>
      <c r="J768" s="6">
        <v>4.1000000000000002E-2</v>
      </c>
      <c r="K768" s="6">
        <v>0.16900000000000001</v>
      </c>
    </row>
    <row r="769" spans="1:11" x14ac:dyDescent="0.25">
      <c r="A769" s="4">
        <v>2019</v>
      </c>
      <c r="B769" s="1" t="s">
        <v>177</v>
      </c>
      <c r="C769" t="s">
        <v>90</v>
      </c>
      <c r="D769">
        <v>145</v>
      </c>
      <c r="E769" s="6">
        <v>3.7749999999999999</v>
      </c>
      <c r="F769" s="6">
        <v>4.5999999999999999E-2</v>
      </c>
      <c r="G769" s="6">
        <v>0.44700000000000001</v>
      </c>
      <c r="H769" s="6">
        <v>0.38</v>
      </c>
      <c r="I769" s="6">
        <v>0.22</v>
      </c>
      <c r="J769" s="6">
        <v>0.18</v>
      </c>
      <c r="K769" s="6">
        <v>0.17599999999999999</v>
      </c>
    </row>
    <row r="770" spans="1:11" x14ac:dyDescent="0.25">
      <c r="A770" s="3">
        <v>2019</v>
      </c>
      <c r="B770" s="1" t="s">
        <v>184</v>
      </c>
      <c r="C770" t="s">
        <v>90</v>
      </c>
      <c r="D770">
        <v>156</v>
      </c>
      <c r="E770" s="6">
        <v>2.8530000000000002</v>
      </c>
      <c r="F770" s="6">
        <v>0.30599999999999999</v>
      </c>
      <c r="G770" s="6">
        <v>0.57499999999999996</v>
      </c>
      <c r="H770" s="6">
        <v>0.29499999999999998</v>
      </c>
      <c r="I770" s="6">
        <v>0.01</v>
      </c>
      <c r="J770" s="6">
        <v>9.0999999999999998E-2</v>
      </c>
      <c r="K770" s="6">
        <v>0.20200000000000001</v>
      </c>
    </row>
    <row r="771" spans="1:11" x14ac:dyDescent="0.25">
      <c r="A771" s="4">
        <v>2019</v>
      </c>
      <c r="B771" s="1" t="s">
        <v>166</v>
      </c>
      <c r="C771" t="s">
        <v>90</v>
      </c>
      <c r="D771">
        <v>153</v>
      </c>
      <c r="E771" s="6">
        <v>3.2309999999999999</v>
      </c>
      <c r="F771" s="6">
        <v>0.47599999999999998</v>
      </c>
      <c r="G771" s="6">
        <v>0.88500000000000001</v>
      </c>
      <c r="H771" s="6">
        <v>0.499</v>
      </c>
      <c r="I771" s="6">
        <v>0.41699999999999998</v>
      </c>
      <c r="J771" s="6">
        <v>0.14699999999999999</v>
      </c>
      <c r="K771" s="6">
        <v>0.27600000000000002</v>
      </c>
    </row>
    <row r="772" spans="1:11" x14ac:dyDescent="0.25">
      <c r="A772" s="3">
        <v>2019</v>
      </c>
      <c r="B772" s="1" t="s">
        <v>176</v>
      </c>
      <c r="C772" t="s">
        <v>25</v>
      </c>
      <c r="D772">
        <v>149</v>
      </c>
      <c r="E772" s="6">
        <v>3.4620000000000002</v>
      </c>
      <c r="F772" s="6">
        <v>0.61899999999999999</v>
      </c>
      <c r="G772" s="6">
        <v>0.378</v>
      </c>
      <c r="H772" s="6">
        <v>0.44</v>
      </c>
      <c r="I772" s="6">
        <v>1.2999999999999999E-2</v>
      </c>
      <c r="J772" s="6">
        <v>0.14099999999999999</v>
      </c>
      <c r="K772" s="6">
        <v>0.33100000000000002</v>
      </c>
    </row>
    <row r="773" spans="1:11" x14ac:dyDescent="0.25">
      <c r="A773" s="4">
        <v>2019</v>
      </c>
      <c r="B773" s="1" t="s">
        <v>174</v>
      </c>
      <c r="C773" t="s">
        <v>90</v>
      </c>
      <c r="D773">
        <v>152</v>
      </c>
      <c r="E773" s="6">
        <v>3.3340000000000001</v>
      </c>
      <c r="F773" s="6">
        <v>0.35899999999999999</v>
      </c>
      <c r="G773" s="6">
        <v>0.71099999999999997</v>
      </c>
      <c r="H773" s="6">
        <v>0.61399999999999999</v>
      </c>
      <c r="I773" s="6">
        <v>0.55500000000000005</v>
      </c>
      <c r="J773" s="6">
        <v>0.41099999999999998</v>
      </c>
      <c r="K773" s="6">
        <v>0.217</v>
      </c>
    </row>
    <row r="774" spans="1:11" x14ac:dyDescent="0.25">
      <c r="A774" s="3">
        <v>2019</v>
      </c>
      <c r="B774" s="1" t="s">
        <v>173</v>
      </c>
      <c r="C774" t="s">
        <v>99</v>
      </c>
      <c r="D774">
        <v>154</v>
      </c>
      <c r="E774" s="6">
        <v>3.2029999999999998</v>
      </c>
      <c r="F774" s="6">
        <v>0.35</v>
      </c>
      <c r="G774" s="6">
        <v>0.51700000000000002</v>
      </c>
      <c r="H774" s="6">
        <v>0.36099999999999999</v>
      </c>
      <c r="I774" s="6">
        <v>0</v>
      </c>
      <c r="J774" s="6">
        <v>2.5000000000000001E-2</v>
      </c>
      <c r="K774" s="6">
        <v>0.158</v>
      </c>
    </row>
    <row r="775" spans="1:11" x14ac:dyDescent="0.25">
      <c r="A775" s="4">
        <v>2019</v>
      </c>
      <c r="B775" s="1" t="s">
        <v>178</v>
      </c>
      <c r="C775" t="s">
        <v>90</v>
      </c>
      <c r="D775">
        <v>139</v>
      </c>
      <c r="E775" s="6">
        <v>4.085</v>
      </c>
      <c r="F775" s="6">
        <v>0.27500000000000002</v>
      </c>
      <c r="G775" s="6">
        <v>0.57199999999999995</v>
      </c>
      <c r="H775" s="6">
        <v>0.41</v>
      </c>
      <c r="I775" s="6">
        <v>0.29299999999999998</v>
      </c>
      <c r="J775" s="6">
        <v>8.5000000000000006E-2</v>
      </c>
      <c r="K775" s="6">
        <v>0.17699999999999999</v>
      </c>
    </row>
    <row r="776" spans="1:11" x14ac:dyDescent="0.25">
      <c r="A776" s="3">
        <v>2019</v>
      </c>
      <c r="B776" s="1" t="s">
        <v>114</v>
      </c>
      <c r="C776" t="s">
        <v>90</v>
      </c>
      <c r="D776">
        <v>123</v>
      </c>
      <c r="E776" s="6">
        <v>4.4660000000000002</v>
      </c>
      <c r="F776" s="6">
        <v>0.20399999999999999</v>
      </c>
      <c r="G776" s="6">
        <v>0.98599999999999999</v>
      </c>
      <c r="H776" s="6">
        <v>0.39</v>
      </c>
      <c r="I776" s="6">
        <v>0.49399999999999999</v>
      </c>
      <c r="J776" s="6">
        <v>0.13800000000000001</v>
      </c>
      <c r="K776" s="6">
        <v>0.19700000000000001</v>
      </c>
    </row>
    <row r="777" spans="1:11" x14ac:dyDescent="0.25">
      <c r="A777" s="4">
        <v>2019</v>
      </c>
      <c r="B777" s="1" t="s">
        <v>117</v>
      </c>
      <c r="C777" t="s">
        <v>90</v>
      </c>
      <c r="D777">
        <v>144</v>
      </c>
      <c r="E777" s="6">
        <v>3.802</v>
      </c>
      <c r="F777" s="6">
        <v>0.48899999999999999</v>
      </c>
      <c r="G777" s="6">
        <v>1.169</v>
      </c>
      <c r="H777" s="6">
        <v>0.16800000000000001</v>
      </c>
      <c r="I777" s="6">
        <v>0.35899999999999999</v>
      </c>
      <c r="J777" s="6">
        <v>9.2999999999999999E-2</v>
      </c>
      <c r="K777" s="6">
        <v>0.107</v>
      </c>
    </row>
    <row r="778" spans="1:11" x14ac:dyDescent="0.25">
      <c r="A778" s="3">
        <v>2019</v>
      </c>
      <c r="B778" s="1" t="s">
        <v>121</v>
      </c>
      <c r="C778" t="s">
        <v>90</v>
      </c>
      <c r="D778">
        <v>135</v>
      </c>
      <c r="E778" s="6">
        <v>4.2119999999999997</v>
      </c>
      <c r="F778" s="6">
        <v>0.81100000000000005</v>
      </c>
      <c r="G778" s="6">
        <v>1.149</v>
      </c>
      <c r="H778" s="6">
        <v>0</v>
      </c>
      <c r="I778" s="6">
        <v>0.313</v>
      </c>
      <c r="J778" s="6">
        <v>0.13500000000000001</v>
      </c>
      <c r="K778" s="6">
        <v>7.3999999999999996E-2</v>
      </c>
    </row>
    <row r="779" spans="1:11" x14ac:dyDescent="0.25">
      <c r="A779" s="4">
        <v>2019</v>
      </c>
      <c r="B779" s="1" t="s">
        <v>168</v>
      </c>
      <c r="C779" t="s">
        <v>90</v>
      </c>
      <c r="D779">
        <v>155</v>
      </c>
      <c r="E779" s="6">
        <v>3.0830000000000002</v>
      </c>
      <c r="F779" s="6">
        <v>2.5999999999999999E-2</v>
      </c>
      <c r="G779" s="6">
        <v>0</v>
      </c>
      <c r="H779" s="6">
        <v>0.105</v>
      </c>
      <c r="I779" s="6">
        <v>0.22500000000000001</v>
      </c>
      <c r="J779" s="6">
        <v>3.5000000000000003E-2</v>
      </c>
      <c r="K779" s="6">
        <v>0.23499999999999999</v>
      </c>
    </row>
    <row r="780" spans="1:11" hidden="1" x14ac:dyDescent="0.25">
      <c r="A780" s="3">
        <v>2019</v>
      </c>
      <c r="B780" s="1" t="s">
        <v>224</v>
      </c>
      <c r="C780" t="s">
        <v>302</v>
      </c>
      <c r="D780">
        <v>39</v>
      </c>
      <c r="E780" s="6">
        <v>6.1920000000000002</v>
      </c>
      <c r="F780" s="6">
        <v>1.2310000000000001</v>
      </c>
      <c r="G780" s="6">
        <v>1.4770000000000001</v>
      </c>
      <c r="H780" s="6">
        <v>0.71299999999999997</v>
      </c>
      <c r="I780" s="6">
        <v>0.48899999999999999</v>
      </c>
      <c r="J780" s="6">
        <v>1.6E-2</v>
      </c>
      <c r="K780" s="6">
        <v>0.185</v>
      </c>
    </row>
    <row r="781" spans="1:11" hidden="1" x14ac:dyDescent="0.25">
      <c r="A781" s="4">
        <v>2019</v>
      </c>
      <c r="B781" s="1" t="s">
        <v>243</v>
      </c>
      <c r="C781" t="s">
        <v>302</v>
      </c>
      <c r="D781">
        <v>64</v>
      </c>
      <c r="E781" s="6">
        <v>5.718</v>
      </c>
      <c r="F781" s="6">
        <v>1.2629999999999999</v>
      </c>
      <c r="G781" s="6">
        <v>1.252</v>
      </c>
      <c r="H781" s="6">
        <v>1.042</v>
      </c>
      <c r="I781" s="6">
        <v>0.41699999999999998</v>
      </c>
      <c r="J781" s="6">
        <v>0.16200000000000001</v>
      </c>
      <c r="K781" s="6">
        <v>0.191</v>
      </c>
    </row>
    <row r="782" spans="1:11" hidden="1" x14ac:dyDescent="0.25">
      <c r="A782" s="3">
        <v>2019</v>
      </c>
      <c r="B782" s="1" t="s">
        <v>300</v>
      </c>
      <c r="C782" t="s">
        <v>302</v>
      </c>
      <c r="D782">
        <v>84</v>
      </c>
      <c r="E782" s="6">
        <v>5.274</v>
      </c>
      <c r="F782" s="6">
        <v>0.98299999999999998</v>
      </c>
      <c r="G782" s="6">
        <v>1.294</v>
      </c>
      <c r="H782" s="6">
        <v>0.83799999999999997</v>
      </c>
      <c r="I782" s="6">
        <v>0.34499999999999997</v>
      </c>
      <c r="J782" s="6">
        <v>3.4000000000000002E-2</v>
      </c>
      <c r="K782" s="6">
        <v>0.185</v>
      </c>
    </row>
    <row r="783" spans="1:11" hidden="1" x14ac:dyDescent="0.25">
      <c r="A783" s="4">
        <v>2019</v>
      </c>
      <c r="B783" s="1" t="s">
        <v>301</v>
      </c>
      <c r="C783" t="s">
        <v>302</v>
      </c>
      <c r="D783">
        <v>120</v>
      </c>
      <c r="E783" s="6">
        <v>4.516</v>
      </c>
      <c r="F783" s="6">
        <v>0.308</v>
      </c>
      <c r="G783" s="6">
        <v>0.93899999999999995</v>
      </c>
      <c r="H783" s="6">
        <v>0.42799999999999999</v>
      </c>
      <c r="I783" s="6">
        <v>0.38200000000000001</v>
      </c>
      <c r="J783" s="6">
        <v>0.16700000000000001</v>
      </c>
      <c r="K783" s="6">
        <v>0.26900000000000002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2FE-61C7-4814-8187-997133059882}">
  <dimension ref="A1:AD39"/>
  <sheetViews>
    <sheetView showGridLines="0" showRowColHeaders="0" tabSelected="1" workbookViewId="0">
      <selection activeCell="AF30" sqref="AF30"/>
    </sheetView>
  </sheetViews>
  <sheetFormatPr defaultRowHeight="15" x14ac:dyDescent="0.25"/>
  <sheetData>
    <row r="1" spans="1:30"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row>
    <row r="7" spans="1:30"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row>
    <row r="11" spans="1:30"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row>
    <row r="12" spans="1:30"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row>
    <row r="14" spans="1:30"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row>
    <row r="15" spans="1:30"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row>
    <row r="16" spans="1:30"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4251-D3E2-497F-B289-AB519BA9F3C1}">
  <dimension ref="A1:K468"/>
  <sheetViews>
    <sheetView workbookViewId="0"/>
  </sheetViews>
  <sheetFormatPr defaultRowHeight="15" x14ac:dyDescent="0.25"/>
  <cols>
    <col min="1" max="1" width="23.5703125" bestFit="1" customWidth="1"/>
    <col min="2" max="2" width="29.85546875" bestFit="1" customWidth="1"/>
    <col min="3" max="3" width="17.28515625" bestFit="1" customWidth="1"/>
    <col min="4" max="4" width="17.85546875" bestFit="1" customWidth="1"/>
    <col min="5" max="5" width="15.7109375" bestFit="1" customWidth="1"/>
    <col min="6" max="9" width="12" bestFit="1" customWidth="1"/>
    <col min="10" max="10" width="13.140625" bestFit="1" customWidth="1"/>
    <col min="11" max="11" width="7.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t="s">
        <v>15</v>
      </c>
      <c r="B2" t="s">
        <v>12</v>
      </c>
      <c r="C2">
        <v>1</v>
      </c>
      <c r="D2">
        <v>7.5370001792907697</v>
      </c>
      <c r="E2">
        <v>1.6164631843566899</v>
      </c>
      <c r="F2">
        <v>1.5335235595703101</v>
      </c>
      <c r="G2">
        <v>0.79666650295257602</v>
      </c>
      <c r="H2">
        <v>0.63542258739471402</v>
      </c>
      <c r="I2">
        <v>0.315963834524155</v>
      </c>
      <c r="J2">
        <v>0.36201223731040999</v>
      </c>
      <c r="K2">
        <v>2017</v>
      </c>
    </row>
    <row r="3" spans="1:11" x14ac:dyDescent="0.25">
      <c r="A3" s="1" t="s">
        <v>14</v>
      </c>
      <c r="B3" t="s">
        <v>12</v>
      </c>
      <c r="C3">
        <v>2</v>
      </c>
      <c r="D3">
        <v>7.5219998359680202</v>
      </c>
      <c r="E3">
        <v>1.48238301277161</v>
      </c>
      <c r="F3">
        <v>1.5511215925216699</v>
      </c>
      <c r="G3">
        <v>0.79256552457809404</v>
      </c>
      <c r="H3">
        <v>0.62600672245025601</v>
      </c>
      <c r="I3">
        <v>0.40077006816864003</v>
      </c>
      <c r="J3">
        <v>0.35528048872947698</v>
      </c>
      <c r="K3">
        <v>2017</v>
      </c>
    </row>
    <row r="4" spans="1:11" x14ac:dyDescent="0.25">
      <c r="A4" s="1" t="s">
        <v>11</v>
      </c>
      <c r="B4" t="s">
        <v>12</v>
      </c>
      <c r="C4">
        <v>4</v>
      </c>
      <c r="D4">
        <v>7.4939999580383301</v>
      </c>
      <c r="E4">
        <v>1.56497955322266</v>
      </c>
      <c r="F4">
        <v>1.51691174507141</v>
      </c>
      <c r="G4">
        <v>0.85813128948211703</v>
      </c>
      <c r="H4">
        <v>0.62007057666778598</v>
      </c>
      <c r="I4">
        <v>0.367007285356522</v>
      </c>
      <c r="J4">
        <v>0.29054927825927701</v>
      </c>
      <c r="K4">
        <v>2017</v>
      </c>
    </row>
    <row r="5" spans="1:11" x14ac:dyDescent="0.25">
      <c r="A5" s="1" t="s">
        <v>13</v>
      </c>
      <c r="B5" t="s">
        <v>12</v>
      </c>
      <c r="C5">
        <v>3</v>
      </c>
      <c r="D5">
        <v>7.5040001869201696</v>
      </c>
      <c r="E5">
        <v>1.4806330204010001</v>
      </c>
      <c r="F5">
        <v>1.6105740070343</v>
      </c>
      <c r="G5">
        <v>0.83355212211608898</v>
      </c>
      <c r="H5">
        <v>0.62716263532638505</v>
      </c>
      <c r="I5">
        <v>0.15352655947208399</v>
      </c>
      <c r="J5">
        <v>0.475540220737457</v>
      </c>
      <c r="K5">
        <v>2017</v>
      </c>
    </row>
    <row r="6" spans="1:11" x14ac:dyDescent="0.25">
      <c r="A6" s="1" t="s">
        <v>18</v>
      </c>
      <c r="B6" t="s">
        <v>12</v>
      </c>
      <c r="C6">
        <v>5</v>
      </c>
      <c r="D6">
        <v>7.4689998626709002</v>
      </c>
      <c r="E6">
        <v>1.4435719251632699</v>
      </c>
      <c r="F6">
        <v>1.5402467250823999</v>
      </c>
      <c r="G6">
        <v>0.80915766954421997</v>
      </c>
      <c r="H6">
        <v>0.61795085668563798</v>
      </c>
      <c r="I6">
        <v>0.38261154294013999</v>
      </c>
      <c r="J6">
        <v>0.24548277258873</v>
      </c>
      <c r="K6">
        <v>2017</v>
      </c>
    </row>
    <row r="7" spans="1:11" x14ac:dyDescent="0.25">
      <c r="A7" s="1" t="s">
        <v>16</v>
      </c>
      <c r="B7" t="s">
        <v>17</v>
      </c>
      <c r="C7">
        <v>7</v>
      </c>
      <c r="D7">
        <v>7.31599998474121</v>
      </c>
      <c r="E7">
        <v>1.47920441627502</v>
      </c>
      <c r="F7">
        <v>1.4813489913940401</v>
      </c>
      <c r="G7">
        <v>0.83455765247345004</v>
      </c>
      <c r="H7">
        <v>0.61110091209411599</v>
      </c>
      <c r="I7">
        <v>0.287371516227722</v>
      </c>
      <c r="J7">
        <v>0.43553972244262701</v>
      </c>
      <c r="K7">
        <v>2017</v>
      </c>
    </row>
    <row r="8" spans="1:11" x14ac:dyDescent="0.25">
      <c r="A8" s="1" t="s">
        <v>19</v>
      </c>
      <c r="B8" t="s">
        <v>12</v>
      </c>
      <c r="C8">
        <v>6</v>
      </c>
      <c r="D8">
        <v>7.3769998550415004</v>
      </c>
      <c r="E8">
        <v>1.50394463539124</v>
      </c>
      <c r="F8">
        <v>1.42893922328949</v>
      </c>
      <c r="G8">
        <v>0.81069612503051802</v>
      </c>
      <c r="H8">
        <v>0.58538448810577404</v>
      </c>
      <c r="I8">
        <v>0.28266182541847201</v>
      </c>
      <c r="J8">
        <v>0.47048982977867099</v>
      </c>
      <c r="K8">
        <v>2017</v>
      </c>
    </row>
    <row r="9" spans="1:11" x14ac:dyDescent="0.25">
      <c r="A9" s="1" t="s">
        <v>21</v>
      </c>
      <c r="B9" t="s">
        <v>22</v>
      </c>
      <c r="C9">
        <v>8</v>
      </c>
      <c r="D9">
        <v>7.3140001296997097</v>
      </c>
      <c r="E9">
        <v>1.40570604801178</v>
      </c>
      <c r="F9">
        <v>1.54819512367249</v>
      </c>
      <c r="G9">
        <v>0.81675970554351796</v>
      </c>
      <c r="H9">
        <v>0.61406213045120195</v>
      </c>
      <c r="I9">
        <v>0.382816702127457</v>
      </c>
      <c r="J9">
        <v>0.50000512599945102</v>
      </c>
      <c r="K9">
        <v>2017</v>
      </c>
    </row>
    <row r="10" spans="1:11" x14ac:dyDescent="0.25">
      <c r="A10" s="1" t="s">
        <v>20</v>
      </c>
      <c r="B10" t="s">
        <v>12</v>
      </c>
      <c r="C10">
        <v>9</v>
      </c>
      <c r="D10">
        <v>7.2839999198913601</v>
      </c>
      <c r="E10">
        <v>1.4943872690200799</v>
      </c>
      <c r="F10">
        <v>1.4781621694564799</v>
      </c>
      <c r="G10">
        <v>0.83087515830993697</v>
      </c>
      <c r="H10">
        <v>0.61292409896850597</v>
      </c>
      <c r="I10">
        <v>0.38439872860908503</v>
      </c>
      <c r="J10">
        <v>0.38539925217628501</v>
      </c>
      <c r="K10">
        <v>2017</v>
      </c>
    </row>
    <row r="11" spans="1:11" x14ac:dyDescent="0.25">
      <c r="A11" s="1" t="s">
        <v>23</v>
      </c>
      <c r="B11" t="s">
        <v>22</v>
      </c>
      <c r="C11">
        <v>10</v>
      </c>
      <c r="D11">
        <v>7.2839999198913601</v>
      </c>
      <c r="E11">
        <v>1.484414935112</v>
      </c>
      <c r="F11">
        <v>1.51004195213318</v>
      </c>
      <c r="G11">
        <v>0.84388679265975997</v>
      </c>
      <c r="H11">
        <v>0.60160738229751598</v>
      </c>
      <c r="I11">
        <v>0.30118373036384599</v>
      </c>
      <c r="J11">
        <v>0.47769924998283397</v>
      </c>
      <c r="K11">
        <v>2017</v>
      </c>
    </row>
    <row r="12" spans="1:11" x14ac:dyDescent="0.25">
      <c r="A12" s="1" t="s">
        <v>24</v>
      </c>
      <c r="B12" t="s">
        <v>25</v>
      </c>
      <c r="C12">
        <v>11</v>
      </c>
      <c r="D12">
        <v>7.2129998207092303</v>
      </c>
      <c r="E12">
        <v>1.37538242340088</v>
      </c>
      <c r="F12">
        <v>1.3762899637222299</v>
      </c>
      <c r="G12">
        <v>0.83840399980545</v>
      </c>
      <c r="H12">
        <v>0.40598860383033802</v>
      </c>
      <c r="I12">
        <v>8.5242100059986101E-2</v>
      </c>
      <c r="J12">
        <v>0.33008265495300299</v>
      </c>
      <c r="K12">
        <v>2017</v>
      </c>
    </row>
    <row r="13" spans="1:11" x14ac:dyDescent="0.25">
      <c r="A13" s="1" t="s">
        <v>26</v>
      </c>
      <c r="B13" t="s">
        <v>27</v>
      </c>
      <c r="C13">
        <v>12</v>
      </c>
      <c r="D13">
        <v>7.0789999961853001</v>
      </c>
      <c r="E13">
        <v>1.1097062826156601</v>
      </c>
      <c r="F13">
        <v>1.41640365123749</v>
      </c>
      <c r="G13">
        <v>0.75950926542282104</v>
      </c>
      <c r="H13">
        <v>0.58013164997100797</v>
      </c>
      <c r="I13">
        <v>0.100106589496136</v>
      </c>
      <c r="J13">
        <v>0.21461322903633101</v>
      </c>
      <c r="K13">
        <v>2017</v>
      </c>
    </row>
    <row r="14" spans="1:11" x14ac:dyDescent="0.25">
      <c r="A14" s="1" t="s">
        <v>28</v>
      </c>
      <c r="B14" t="s">
        <v>12</v>
      </c>
      <c r="C14">
        <v>13</v>
      </c>
      <c r="D14">
        <v>7.0060000419616699</v>
      </c>
      <c r="E14">
        <v>1.4870972633361801</v>
      </c>
      <c r="F14">
        <v>1.4599449634552</v>
      </c>
      <c r="G14">
        <v>0.81532841920852706</v>
      </c>
      <c r="H14">
        <v>0.56776618957519498</v>
      </c>
      <c r="I14">
        <v>0.221060365438461</v>
      </c>
      <c r="J14">
        <v>0.31647232174873402</v>
      </c>
      <c r="K14">
        <v>2017</v>
      </c>
    </row>
    <row r="15" spans="1:11" x14ac:dyDescent="0.25">
      <c r="A15" s="1" t="s">
        <v>30</v>
      </c>
      <c r="B15" t="s">
        <v>17</v>
      </c>
      <c r="C15">
        <v>14</v>
      </c>
      <c r="D15">
        <v>6.9930000305175799</v>
      </c>
      <c r="E15">
        <v>1.54625928401947</v>
      </c>
      <c r="F15">
        <v>1.4199205636978101</v>
      </c>
      <c r="G15">
        <v>0.77428662776946999</v>
      </c>
      <c r="H15">
        <v>0.50574052333831798</v>
      </c>
      <c r="I15">
        <v>0.135638788342476</v>
      </c>
      <c r="J15">
        <v>0.39257878065109297</v>
      </c>
      <c r="K15">
        <v>2017</v>
      </c>
    </row>
    <row r="16" spans="1:11" x14ac:dyDescent="0.25">
      <c r="A16" s="1" t="s">
        <v>29</v>
      </c>
      <c r="B16" t="s">
        <v>27</v>
      </c>
      <c r="C16">
        <v>25</v>
      </c>
      <c r="D16">
        <v>6.5780000686645499</v>
      </c>
      <c r="E16">
        <v>1.1531838178634599</v>
      </c>
      <c r="F16">
        <v>1.2108621597289999</v>
      </c>
      <c r="G16">
        <v>0.70997899770736705</v>
      </c>
      <c r="H16">
        <v>0.41273000836372398</v>
      </c>
      <c r="I16">
        <v>0.13277411460876501</v>
      </c>
      <c r="J16">
        <v>0.120990432798862</v>
      </c>
      <c r="K16">
        <v>2017</v>
      </c>
    </row>
    <row r="17" spans="1:11" x14ac:dyDescent="0.25">
      <c r="A17" s="1" t="s">
        <v>33</v>
      </c>
      <c r="B17" t="s">
        <v>12</v>
      </c>
      <c r="C17">
        <v>15</v>
      </c>
      <c r="D17">
        <v>6.9770002365112296</v>
      </c>
      <c r="E17">
        <v>1.53570663928986</v>
      </c>
      <c r="F17">
        <v>1.5582311153411901</v>
      </c>
      <c r="G17">
        <v>0.80978262424469005</v>
      </c>
      <c r="H17">
        <v>0.57311034202575695</v>
      </c>
      <c r="I17">
        <v>0.29838815331459001</v>
      </c>
      <c r="J17">
        <v>0.42785832285880998</v>
      </c>
      <c r="K17">
        <v>2017</v>
      </c>
    </row>
    <row r="18" spans="1:11" x14ac:dyDescent="0.25">
      <c r="A18" s="1" t="s">
        <v>42</v>
      </c>
      <c r="B18" t="s">
        <v>12</v>
      </c>
      <c r="C18">
        <v>16</v>
      </c>
      <c r="D18">
        <v>6.9510002136230504</v>
      </c>
      <c r="E18">
        <v>1.4879233837127701</v>
      </c>
      <c r="F18">
        <v>1.4725203514099101</v>
      </c>
      <c r="G18">
        <v>0.79895073175430298</v>
      </c>
      <c r="H18">
        <v>0.56251138448715199</v>
      </c>
      <c r="I18">
        <v>0.276731938123703</v>
      </c>
      <c r="J18">
        <v>0.33626917004585299</v>
      </c>
      <c r="K18">
        <v>2017</v>
      </c>
    </row>
    <row r="19" spans="1:11" x14ac:dyDescent="0.25">
      <c r="A19" s="1" t="s">
        <v>31</v>
      </c>
      <c r="B19" t="s">
        <v>27</v>
      </c>
      <c r="C19">
        <v>22</v>
      </c>
      <c r="D19">
        <v>6.6350002288818404</v>
      </c>
      <c r="E19">
        <v>1.1073532104492201</v>
      </c>
      <c r="F19">
        <v>1.4313060045242301</v>
      </c>
      <c r="G19">
        <v>0.61655235290527299</v>
      </c>
      <c r="H19">
        <v>0.43745374679565402</v>
      </c>
      <c r="I19">
        <v>0.111092761158943</v>
      </c>
      <c r="J19">
        <v>0.16234989464283001</v>
      </c>
      <c r="K19">
        <v>2017</v>
      </c>
    </row>
    <row r="20" spans="1:11" x14ac:dyDescent="0.25">
      <c r="A20" s="1" t="s">
        <v>34</v>
      </c>
      <c r="B20" t="s">
        <v>12</v>
      </c>
      <c r="C20">
        <v>17</v>
      </c>
      <c r="D20">
        <v>6.8909997940063503</v>
      </c>
      <c r="E20">
        <v>1.4637807607650799</v>
      </c>
      <c r="F20">
        <v>1.46231269836426</v>
      </c>
      <c r="G20">
        <v>0.81809186935424805</v>
      </c>
      <c r="H20">
        <v>0.53977072238922097</v>
      </c>
      <c r="I20">
        <v>0.25134313106536899</v>
      </c>
      <c r="J20">
        <v>0.23150333762168901</v>
      </c>
      <c r="K20">
        <v>2017</v>
      </c>
    </row>
    <row r="21" spans="1:11" x14ac:dyDescent="0.25">
      <c r="A21" s="1" t="s">
        <v>32</v>
      </c>
      <c r="B21" t="s">
        <v>12</v>
      </c>
      <c r="C21">
        <v>18</v>
      </c>
      <c r="D21">
        <v>6.8629999160766602</v>
      </c>
      <c r="E21">
        <v>1.74194359779358</v>
      </c>
      <c r="F21">
        <v>1.4575836658477801</v>
      </c>
      <c r="G21">
        <v>0.84508949518203702</v>
      </c>
      <c r="H21">
        <v>0.59662789106368996</v>
      </c>
      <c r="I21">
        <v>0.31883442401885997</v>
      </c>
      <c r="J21">
        <v>0.283180981874466</v>
      </c>
      <c r="K21">
        <v>2017</v>
      </c>
    </row>
    <row r="22" spans="1:11" x14ac:dyDescent="0.25">
      <c r="A22" s="1" t="s">
        <v>36</v>
      </c>
      <c r="B22" t="s">
        <v>12</v>
      </c>
      <c r="C22">
        <v>19</v>
      </c>
      <c r="D22">
        <v>6.7140002250671396</v>
      </c>
      <c r="E22">
        <v>1.44163393974304</v>
      </c>
      <c r="F22">
        <v>1.49646008014679</v>
      </c>
      <c r="G22">
        <v>0.80533593893051103</v>
      </c>
      <c r="H22">
        <v>0.50819003582000699</v>
      </c>
      <c r="I22">
        <v>0.265428066253662</v>
      </c>
      <c r="J22">
        <v>0.492774158716202</v>
      </c>
      <c r="K22">
        <v>2017</v>
      </c>
    </row>
    <row r="23" spans="1:11" x14ac:dyDescent="0.25">
      <c r="A23" s="1" t="s">
        <v>43</v>
      </c>
      <c r="B23" t="s">
        <v>27</v>
      </c>
      <c r="C23">
        <v>20</v>
      </c>
      <c r="D23">
        <v>6.65199995040894</v>
      </c>
      <c r="E23">
        <v>1.25278460979462</v>
      </c>
      <c r="F23">
        <v>1.28402495384216</v>
      </c>
      <c r="G23">
        <v>0.81947970390319802</v>
      </c>
      <c r="H23">
        <v>0.37689527869224498</v>
      </c>
      <c r="I23">
        <v>8.2287982106208801E-2</v>
      </c>
      <c r="J23">
        <v>0.32666242122650102</v>
      </c>
      <c r="K23">
        <v>2017</v>
      </c>
    </row>
    <row r="24" spans="1:11" x14ac:dyDescent="0.25">
      <c r="A24" s="1" t="s">
        <v>39</v>
      </c>
      <c r="B24" t="s">
        <v>40</v>
      </c>
      <c r="C24">
        <v>26</v>
      </c>
      <c r="D24">
        <v>6.57200002670288</v>
      </c>
      <c r="E24">
        <v>1.69227766990662</v>
      </c>
      <c r="F24">
        <v>1.35381436347961</v>
      </c>
      <c r="G24">
        <v>0.94949239492416404</v>
      </c>
      <c r="H24">
        <v>0.54984056949615501</v>
      </c>
      <c r="I24">
        <v>0.46430778503418002</v>
      </c>
      <c r="J24">
        <v>0.34596598148345897</v>
      </c>
      <c r="K24">
        <v>2017</v>
      </c>
    </row>
    <row r="25" spans="1:11" x14ac:dyDescent="0.25">
      <c r="A25" s="1" t="s">
        <v>35</v>
      </c>
      <c r="B25" t="s">
        <v>25</v>
      </c>
      <c r="C25">
        <v>21</v>
      </c>
      <c r="D25">
        <v>6.6479997634887704</v>
      </c>
      <c r="E25">
        <v>1.62634336948395</v>
      </c>
      <c r="F25">
        <v>1.2664102315902701</v>
      </c>
      <c r="G25">
        <v>0.726798236370087</v>
      </c>
      <c r="H25">
        <v>0.60834527015686002</v>
      </c>
      <c r="I25">
        <v>0.32448956370353699</v>
      </c>
      <c r="J25">
        <v>0.36094194650650002</v>
      </c>
      <c r="K25">
        <v>2017</v>
      </c>
    </row>
    <row r="26" spans="1:11" x14ac:dyDescent="0.25">
      <c r="A26" s="1" t="s">
        <v>47</v>
      </c>
      <c r="B26" t="s">
        <v>48</v>
      </c>
      <c r="C26">
        <v>23</v>
      </c>
      <c r="D26">
        <v>6.6090002059936497</v>
      </c>
      <c r="E26">
        <v>1.35268235206604</v>
      </c>
      <c r="F26">
        <v>1.4338852167129501</v>
      </c>
      <c r="G26">
        <v>0.75444400310516402</v>
      </c>
      <c r="H26">
        <v>0.49094617366790799</v>
      </c>
      <c r="I26">
        <v>3.6872927099466303E-2</v>
      </c>
      <c r="J26">
        <v>8.8106758892536205E-2</v>
      </c>
      <c r="K26">
        <v>2017</v>
      </c>
    </row>
    <row r="27" spans="1:11" x14ac:dyDescent="0.25">
      <c r="A27" s="1" t="s">
        <v>38</v>
      </c>
      <c r="B27" t="s">
        <v>27</v>
      </c>
      <c r="C27">
        <v>82</v>
      </c>
      <c r="D27">
        <v>5.25</v>
      </c>
      <c r="E27">
        <v>1.1284312009811399</v>
      </c>
      <c r="F27">
        <v>1.4313375949859599</v>
      </c>
      <c r="G27">
        <v>0.61714422702789296</v>
      </c>
      <c r="H27">
        <v>0.153997123241425</v>
      </c>
      <c r="I27">
        <v>6.4491122961044298E-2</v>
      </c>
      <c r="J27">
        <v>6.5019629895687103E-2</v>
      </c>
      <c r="K27">
        <v>2017</v>
      </c>
    </row>
    <row r="28" spans="1:11" x14ac:dyDescent="0.25">
      <c r="A28" s="1" t="s">
        <v>41</v>
      </c>
      <c r="B28" t="s">
        <v>27</v>
      </c>
      <c r="C28">
        <v>30</v>
      </c>
      <c r="D28">
        <v>6.4520001411437997</v>
      </c>
      <c r="E28">
        <v>1.23374843597412</v>
      </c>
      <c r="F28">
        <v>1.3731925487518299</v>
      </c>
      <c r="G28">
        <v>0.70615613460540805</v>
      </c>
      <c r="H28">
        <v>0.55002683401107799</v>
      </c>
      <c r="I28">
        <v>7.0983923971652998E-2</v>
      </c>
      <c r="J28">
        <v>0.21055693924426999</v>
      </c>
      <c r="K28">
        <v>2017</v>
      </c>
    </row>
    <row r="29" spans="1:11" x14ac:dyDescent="0.25">
      <c r="A29" s="1" t="s">
        <v>46</v>
      </c>
      <c r="B29" t="s">
        <v>27</v>
      </c>
      <c r="C29">
        <v>24</v>
      </c>
      <c r="D29">
        <v>6.59899997711182</v>
      </c>
      <c r="E29">
        <v>1.1852954626083401</v>
      </c>
      <c r="F29">
        <v>1.44045114517212</v>
      </c>
      <c r="G29">
        <v>0.69513708353042603</v>
      </c>
      <c r="H29">
        <v>0.494519203901291</v>
      </c>
      <c r="I29">
        <v>5.9739887714386E-2</v>
      </c>
      <c r="J29">
        <v>0.109457060694695</v>
      </c>
      <c r="K29">
        <v>2017</v>
      </c>
    </row>
    <row r="30" spans="1:11" x14ac:dyDescent="0.25">
      <c r="A30" s="1" t="s">
        <v>54</v>
      </c>
      <c r="B30" t="s">
        <v>12</v>
      </c>
      <c r="C30">
        <v>27</v>
      </c>
      <c r="D30">
        <v>6.52699995040894</v>
      </c>
      <c r="E30">
        <v>1.3432798385620099</v>
      </c>
      <c r="F30">
        <v>1.4884116649627701</v>
      </c>
      <c r="G30">
        <v>0.82194423675537098</v>
      </c>
      <c r="H30">
        <v>0.58876705169677701</v>
      </c>
      <c r="I30">
        <v>0.15306606888771099</v>
      </c>
      <c r="J30">
        <v>0.57473057508468595</v>
      </c>
      <c r="K30">
        <v>2017</v>
      </c>
    </row>
    <row r="31" spans="1:11" x14ac:dyDescent="0.25">
      <c r="A31" s="1" t="s">
        <v>49</v>
      </c>
      <c r="B31" t="s">
        <v>27</v>
      </c>
      <c r="C31">
        <v>28</v>
      </c>
      <c r="D31">
        <v>6.4539999961853001</v>
      </c>
      <c r="E31">
        <v>1.2175596952438399</v>
      </c>
      <c r="F31">
        <v>1.4122278690338099</v>
      </c>
      <c r="G31">
        <v>0.71921682357788097</v>
      </c>
      <c r="H31">
        <v>0.57939225435257002</v>
      </c>
      <c r="I31">
        <v>0.178061872720718</v>
      </c>
      <c r="J31">
        <v>0.17509692907333399</v>
      </c>
      <c r="K31">
        <v>2017</v>
      </c>
    </row>
    <row r="32" spans="1:11" x14ac:dyDescent="0.25">
      <c r="A32" s="1" t="s">
        <v>44</v>
      </c>
      <c r="B32" t="s">
        <v>25</v>
      </c>
      <c r="C32">
        <v>35</v>
      </c>
      <c r="D32">
        <v>6.375</v>
      </c>
      <c r="E32">
        <v>1.87076568603516</v>
      </c>
      <c r="F32">
        <v>1.27429687976837</v>
      </c>
      <c r="G32">
        <v>0.71009808778762795</v>
      </c>
      <c r="H32">
        <v>0.60413098335266102</v>
      </c>
      <c r="I32">
        <v>0.439299255609512</v>
      </c>
      <c r="J32">
        <v>0.33047387003898598</v>
      </c>
      <c r="K32">
        <v>2017</v>
      </c>
    </row>
    <row r="33" spans="1:11" x14ac:dyDescent="0.25">
      <c r="A33" s="1" t="s">
        <v>50</v>
      </c>
      <c r="B33" t="s">
        <v>27</v>
      </c>
      <c r="C33">
        <v>36</v>
      </c>
      <c r="D33">
        <v>6.3569998741149902</v>
      </c>
      <c r="E33">
        <v>1.07062232494354</v>
      </c>
      <c r="F33">
        <v>1.4021829366684</v>
      </c>
      <c r="G33">
        <v>0.59502792358398404</v>
      </c>
      <c r="H33">
        <v>0.47748741507530201</v>
      </c>
      <c r="I33">
        <v>4.6668741852045101E-2</v>
      </c>
      <c r="J33">
        <v>0.149014472961426</v>
      </c>
      <c r="K33">
        <v>2017</v>
      </c>
    </row>
    <row r="34" spans="1:11" x14ac:dyDescent="0.25">
      <c r="A34" s="1" t="s">
        <v>61</v>
      </c>
      <c r="B34" t="s">
        <v>27</v>
      </c>
      <c r="C34">
        <v>29</v>
      </c>
      <c r="D34">
        <v>6.4539999961853001</v>
      </c>
      <c r="E34">
        <v>0.87200194597244296</v>
      </c>
      <c r="F34">
        <v>1.2555851936340301</v>
      </c>
      <c r="G34">
        <v>0.54023998975753795</v>
      </c>
      <c r="H34">
        <v>0.53131061792373702</v>
      </c>
      <c r="I34">
        <v>7.72232785820961E-2</v>
      </c>
      <c r="J34">
        <v>0.28348839282989502</v>
      </c>
      <c r="K34">
        <v>2017</v>
      </c>
    </row>
    <row r="35" spans="1:11" x14ac:dyDescent="0.25">
      <c r="A35" s="1" t="s">
        <v>45</v>
      </c>
      <c r="B35" t="s">
        <v>12</v>
      </c>
      <c r="C35">
        <v>31</v>
      </c>
      <c r="D35">
        <v>6.4419999122619602</v>
      </c>
      <c r="E35">
        <v>1.4309234619140601</v>
      </c>
      <c r="F35">
        <v>1.3877768516540501</v>
      </c>
      <c r="G35">
        <v>0.844465851783752</v>
      </c>
      <c r="H35">
        <v>0.47022211551666299</v>
      </c>
      <c r="I35">
        <v>0.17250242829322801</v>
      </c>
      <c r="J35">
        <v>0.12976230680942499</v>
      </c>
      <c r="K35">
        <v>2017</v>
      </c>
    </row>
    <row r="36" spans="1:11" x14ac:dyDescent="0.25">
      <c r="A36" s="1" t="s">
        <v>51</v>
      </c>
      <c r="B36" t="s">
        <v>40</v>
      </c>
      <c r="C36">
        <v>32</v>
      </c>
      <c r="D36">
        <v>6.4239997863769496</v>
      </c>
      <c r="E36">
        <v>1.12786877155304</v>
      </c>
      <c r="F36">
        <v>1.42579245567322</v>
      </c>
      <c r="G36">
        <v>0.647239029407501</v>
      </c>
      <c r="H36">
        <v>0.58020073175430298</v>
      </c>
      <c r="I36">
        <v>3.16127352416515E-2</v>
      </c>
      <c r="J36">
        <v>0.57212311029434204</v>
      </c>
      <c r="K36">
        <v>2017</v>
      </c>
    </row>
    <row r="37" spans="1:11" x14ac:dyDescent="0.25">
      <c r="A37" s="1" t="s">
        <v>52</v>
      </c>
      <c r="B37" t="s">
        <v>25</v>
      </c>
      <c r="C37">
        <v>37</v>
      </c>
      <c r="D37">
        <v>6.3439998626709002</v>
      </c>
      <c r="E37">
        <v>1.53062355518341</v>
      </c>
      <c r="F37">
        <v>1.28667759895325</v>
      </c>
      <c r="G37">
        <v>0.59014832973480202</v>
      </c>
      <c r="H37">
        <v>0.44975057244300798</v>
      </c>
      <c r="I37">
        <v>0.27343225479125999</v>
      </c>
      <c r="J37">
        <v>0.14761601388454401</v>
      </c>
      <c r="K37">
        <v>2017</v>
      </c>
    </row>
    <row r="38" spans="1:11" x14ac:dyDescent="0.25">
      <c r="A38" s="1" t="s">
        <v>53</v>
      </c>
      <c r="B38" t="s">
        <v>12</v>
      </c>
      <c r="C38">
        <v>34</v>
      </c>
      <c r="D38">
        <v>6.4029998779296902</v>
      </c>
      <c r="E38">
        <v>1.3843978643417401</v>
      </c>
      <c r="F38">
        <v>1.5320909023284901</v>
      </c>
      <c r="G38">
        <v>0.88896059989929199</v>
      </c>
      <c r="H38">
        <v>0.40878123044967701</v>
      </c>
      <c r="I38">
        <v>7.0914097130298601E-2</v>
      </c>
      <c r="J38">
        <v>0.190133571624756</v>
      </c>
      <c r="K38">
        <v>2017</v>
      </c>
    </row>
    <row r="39" spans="1:11" x14ac:dyDescent="0.25">
      <c r="A39" s="1" t="s">
        <v>59</v>
      </c>
      <c r="B39" t="s">
        <v>27</v>
      </c>
      <c r="C39">
        <v>38</v>
      </c>
      <c r="D39">
        <v>6.1680002212524396</v>
      </c>
      <c r="E39">
        <v>1.36135590076447</v>
      </c>
      <c r="F39">
        <v>1.3802285194396999</v>
      </c>
      <c r="G39">
        <v>0.51998329162597701</v>
      </c>
      <c r="H39">
        <v>0.51863074302673295</v>
      </c>
      <c r="I39">
        <v>8.9648161083459906E-3</v>
      </c>
      <c r="J39">
        <v>0.325296461582184</v>
      </c>
      <c r="K39">
        <v>2017</v>
      </c>
    </row>
    <row r="40" spans="1:11" x14ac:dyDescent="0.25">
      <c r="A40" s="1" t="s">
        <v>86</v>
      </c>
      <c r="B40" t="s">
        <v>25</v>
      </c>
      <c r="C40">
        <v>53</v>
      </c>
      <c r="D40">
        <v>5.8720002174377397</v>
      </c>
      <c r="E40">
        <v>1.09186446666718</v>
      </c>
      <c r="F40">
        <v>1.1462174654007</v>
      </c>
      <c r="G40">
        <v>0.61758464574813798</v>
      </c>
      <c r="H40">
        <v>0.23333580791950201</v>
      </c>
      <c r="I40">
        <v>0.14609611034393299</v>
      </c>
      <c r="J40">
        <v>6.9436646997928606E-2</v>
      </c>
      <c r="K40">
        <v>2017</v>
      </c>
    </row>
    <row r="41" spans="1:11" x14ac:dyDescent="0.25">
      <c r="A41" s="1" t="s">
        <v>57</v>
      </c>
      <c r="B41" t="s">
        <v>25</v>
      </c>
      <c r="C41">
        <v>39</v>
      </c>
      <c r="D41">
        <v>6.1050000190734899</v>
      </c>
      <c r="E41">
        <v>1.63295245170593</v>
      </c>
      <c r="F41">
        <v>1.25969874858856</v>
      </c>
      <c r="G41">
        <v>0.63210570812225297</v>
      </c>
      <c r="H41">
        <v>0.49633759260177601</v>
      </c>
      <c r="I41">
        <v>0.21515955030918099</v>
      </c>
      <c r="J41">
        <v>0.22828979790210699</v>
      </c>
      <c r="K41">
        <v>2017</v>
      </c>
    </row>
    <row r="42" spans="1:11" x14ac:dyDescent="0.25">
      <c r="A42" s="1" t="s">
        <v>63</v>
      </c>
      <c r="B42" t="s">
        <v>48</v>
      </c>
      <c r="C42">
        <v>40</v>
      </c>
      <c r="D42">
        <v>6.09800004959106</v>
      </c>
      <c r="E42">
        <v>1.3253935575485201</v>
      </c>
      <c r="F42">
        <v>1.50505924224854</v>
      </c>
      <c r="G42">
        <v>0.71273291110992398</v>
      </c>
      <c r="H42">
        <v>0.29581746459007302</v>
      </c>
      <c r="I42">
        <v>2.4210851639509201E-2</v>
      </c>
      <c r="J42">
        <v>0.13654448091983801</v>
      </c>
      <c r="K42">
        <v>2017</v>
      </c>
    </row>
    <row r="43" spans="1:11" x14ac:dyDescent="0.25">
      <c r="A43" s="1" t="s">
        <v>67</v>
      </c>
      <c r="B43" t="s">
        <v>25</v>
      </c>
      <c r="C43">
        <v>41</v>
      </c>
      <c r="D43">
        <v>6.0869998931884801</v>
      </c>
      <c r="E43">
        <v>1.4884122610092201</v>
      </c>
      <c r="F43">
        <v>1.3231104612350499</v>
      </c>
      <c r="G43">
        <v>0.65313303470611594</v>
      </c>
      <c r="H43">
        <v>0.53674691915512096</v>
      </c>
      <c r="I43">
        <v>0.25704216957092302</v>
      </c>
      <c r="J43">
        <v>0.172668486833572</v>
      </c>
      <c r="K43">
        <v>2017</v>
      </c>
    </row>
    <row r="44" spans="1:11" x14ac:dyDescent="0.25">
      <c r="A44" s="1" t="s">
        <v>79</v>
      </c>
      <c r="B44" t="s">
        <v>40</v>
      </c>
      <c r="C44">
        <v>42</v>
      </c>
      <c r="D44">
        <v>6.0840001106262198</v>
      </c>
      <c r="E44">
        <v>1.29121541976929</v>
      </c>
      <c r="F44">
        <v>1.28464603424072</v>
      </c>
      <c r="G44">
        <v>0.61878442764282204</v>
      </c>
      <c r="H44">
        <v>0.40226498246192899</v>
      </c>
      <c r="I44">
        <v>6.5600708127021803E-2</v>
      </c>
      <c r="J44">
        <v>0.41660892963409402</v>
      </c>
      <c r="K44">
        <v>2017</v>
      </c>
    </row>
    <row r="45" spans="1:11" x14ac:dyDescent="0.25">
      <c r="A45" s="1" t="s">
        <v>60</v>
      </c>
      <c r="B45" t="s">
        <v>27</v>
      </c>
      <c r="C45">
        <v>45</v>
      </c>
      <c r="D45">
        <v>6.0029997825622603</v>
      </c>
      <c r="E45">
        <v>0.909784495830536</v>
      </c>
      <c r="F45">
        <v>1.1821250915527299</v>
      </c>
      <c r="G45">
        <v>0.59601855278015103</v>
      </c>
      <c r="H45">
        <v>0.43245252966880798</v>
      </c>
      <c r="I45">
        <v>8.9980959892272894E-2</v>
      </c>
      <c r="J45">
        <v>7.8257985413074493E-2</v>
      </c>
      <c r="K45">
        <v>2017</v>
      </c>
    </row>
    <row r="46" spans="1:11" x14ac:dyDescent="0.25">
      <c r="A46" s="1" t="s">
        <v>75</v>
      </c>
      <c r="B46" t="s">
        <v>27</v>
      </c>
      <c r="C46">
        <v>43</v>
      </c>
      <c r="D46">
        <v>6.0710000991821298</v>
      </c>
      <c r="E46">
        <v>0.737299203872681</v>
      </c>
      <c r="F46">
        <v>1.28721570968628</v>
      </c>
      <c r="G46">
        <v>0.65309596061706499</v>
      </c>
      <c r="H46">
        <v>0.44755184650421098</v>
      </c>
      <c r="I46">
        <v>0.130687981843948</v>
      </c>
      <c r="J46">
        <v>0.30167421698570301</v>
      </c>
      <c r="K46">
        <v>2017</v>
      </c>
    </row>
    <row r="47" spans="1:11" x14ac:dyDescent="0.25">
      <c r="A47" s="1" t="s">
        <v>66</v>
      </c>
      <c r="B47" t="s">
        <v>27</v>
      </c>
      <c r="C47">
        <v>44</v>
      </c>
      <c r="D47">
        <v>6.0079998970031703</v>
      </c>
      <c r="E47">
        <v>1.00082039833069</v>
      </c>
      <c r="F47">
        <v>1.2861688137054399</v>
      </c>
      <c r="G47">
        <v>0.68563622236251798</v>
      </c>
      <c r="H47">
        <v>0.45519819855690002</v>
      </c>
      <c r="I47">
        <v>0.140134647488594</v>
      </c>
      <c r="J47">
        <v>0.150112465023994</v>
      </c>
      <c r="K47">
        <v>2017</v>
      </c>
    </row>
    <row r="48" spans="1:11" x14ac:dyDescent="0.25">
      <c r="A48" s="1" t="s">
        <v>62</v>
      </c>
      <c r="B48" t="s">
        <v>48</v>
      </c>
      <c r="C48">
        <v>47</v>
      </c>
      <c r="D48">
        <v>5.9710001945495597</v>
      </c>
      <c r="E48">
        <v>0.78644108772277799</v>
      </c>
      <c r="F48">
        <v>1.5489691495895399</v>
      </c>
      <c r="G48">
        <v>0.49827262759208701</v>
      </c>
      <c r="H48">
        <v>0.65824866294860795</v>
      </c>
      <c r="I48">
        <v>0.24652822315692899</v>
      </c>
      <c r="J48">
        <v>0.415983647108078</v>
      </c>
      <c r="K48">
        <v>2017</v>
      </c>
    </row>
    <row r="49" spans="1:11" x14ac:dyDescent="0.25">
      <c r="A49" s="1" t="s">
        <v>78</v>
      </c>
      <c r="B49" t="s">
        <v>48</v>
      </c>
      <c r="C49">
        <v>46</v>
      </c>
      <c r="D49">
        <v>5.97300004959106</v>
      </c>
      <c r="E49">
        <v>1.29178786277771</v>
      </c>
      <c r="F49">
        <v>1.44571197032928</v>
      </c>
      <c r="G49">
        <v>0.69947534799575795</v>
      </c>
      <c r="H49">
        <v>0.52034211158752397</v>
      </c>
      <c r="I49">
        <v>5.9307806193828597E-2</v>
      </c>
      <c r="J49">
        <v>0.158465966582298</v>
      </c>
      <c r="K49">
        <v>2017</v>
      </c>
    </row>
    <row r="50" spans="1:11" x14ac:dyDescent="0.25">
      <c r="A50" s="1" t="s">
        <v>64</v>
      </c>
      <c r="B50" t="s">
        <v>56</v>
      </c>
      <c r="C50">
        <v>51</v>
      </c>
      <c r="D50">
        <v>5.9200000762939498</v>
      </c>
      <c r="E50">
        <v>1.41691517829895</v>
      </c>
      <c r="F50">
        <v>1.4363378286361701</v>
      </c>
      <c r="G50">
        <v>0.91347587108612105</v>
      </c>
      <c r="H50">
        <v>0.50562554597854603</v>
      </c>
      <c r="I50">
        <v>0.163760736584663</v>
      </c>
      <c r="J50">
        <v>0.12057276815176</v>
      </c>
      <c r="K50">
        <v>2017</v>
      </c>
    </row>
    <row r="51" spans="1:11" x14ac:dyDescent="0.25">
      <c r="A51" s="1" t="s">
        <v>65</v>
      </c>
      <c r="B51" t="s">
        <v>56</v>
      </c>
      <c r="C51">
        <v>55</v>
      </c>
      <c r="D51">
        <v>5.8379998207092303</v>
      </c>
      <c r="E51">
        <v>1.40167844295502</v>
      </c>
      <c r="F51">
        <v>1.12827444076538</v>
      </c>
      <c r="G51">
        <v>0.90021407604217496</v>
      </c>
      <c r="H51">
        <v>0.25792166590690602</v>
      </c>
      <c r="I51">
        <v>6.3282668590545696E-2</v>
      </c>
      <c r="J51">
        <v>0.20667436718940699</v>
      </c>
      <c r="K51">
        <v>2017</v>
      </c>
    </row>
    <row r="52" spans="1:11" x14ac:dyDescent="0.25">
      <c r="A52" s="1" t="s">
        <v>68</v>
      </c>
      <c r="B52" t="s">
        <v>12</v>
      </c>
      <c r="C52">
        <v>48</v>
      </c>
      <c r="D52">
        <v>5.9640002250671396</v>
      </c>
      <c r="E52">
        <v>1.3950666189193699</v>
      </c>
      <c r="F52">
        <v>1.44492328166962</v>
      </c>
      <c r="G52">
        <v>0.85314434766769398</v>
      </c>
      <c r="H52">
        <v>0.25645071268081698</v>
      </c>
      <c r="I52">
        <v>2.8028091415762901E-2</v>
      </c>
      <c r="J52">
        <v>0.17278964817524001</v>
      </c>
      <c r="K52">
        <v>2017</v>
      </c>
    </row>
    <row r="53" spans="1:11" x14ac:dyDescent="0.25">
      <c r="A53" s="1" t="s">
        <v>82</v>
      </c>
      <c r="B53" t="s">
        <v>48</v>
      </c>
      <c r="C53">
        <v>49</v>
      </c>
      <c r="D53">
        <v>5.9629998207092303</v>
      </c>
      <c r="E53">
        <v>1.28177809715271</v>
      </c>
      <c r="F53">
        <v>1.46928238868713</v>
      </c>
      <c r="G53">
        <v>0.547349333763123</v>
      </c>
      <c r="H53">
        <v>0.37378311157226601</v>
      </c>
      <c r="I53">
        <v>3.2962881028652198E-2</v>
      </c>
      <c r="J53">
        <v>5.2263822406530401E-2</v>
      </c>
      <c r="K53">
        <v>2017</v>
      </c>
    </row>
    <row r="54" spans="1:11" x14ac:dyDescent="0.25">
      <c r="A54" s="1" t="s">
        <v>69</v>
      </c>
      <c r="B54" t="s">
        <v>27</v>
      </c>
      <c r="C54">
        <v>58</v>
      </c>
      <c r="D54">
        <v>5.8229999542236301</v>
      </c>
      <c r="E54">
        <v>0.83375656604766801</v>
      </c>
      <c r="F54">
        <v>1.2276190519332899</v>
      </c>
      <c r="G54">
        <v>0.47363024950027499</v>
      </c>
      <c r="H54">
        <v>0.55873292684555098</v>
      </c>
      <c r="I54">
        <v>6.0477726161479901E-2</v>
      </c>
      <c r="J54">
        <v>0.22556072473526001</v>
      </c>
      <c r="K54">
        <v>2017</v>
      </c>
    </row>
    <row r="55" spans="1:11" x14ac:dyDescent="0.25">
      <c r="A55" s="1" t="s">
        <v>180</v>
      </c>
      <c r="B55" t="s">
        <v>27</v>
      </c>
      <c r="C55">
        <v>50</v>
      </c>
      <c r="D55">
        <v>5.9559998512268102</v>
      </c>
      <c r="E55">
        <v>0.90797531604766801</v>
      </c>
      <c r="F55">
        <v>1.0814177989959699</v>
      </c>
      <c r="G55">
        <v>0.45019176602363598</v>
      </c>
      <c r="H55">
        <v>0.54750937223434404</v>
      </c>
      <c r="I55">
        <v>9.6581071615219102E-2</v>
      </c>
      <c r="J55">
        <v>0.24001564085483601</v>
      </c>
      <c r="K55">
        <v>2017</v>
      </c>
    </row>
    <row r="56" spans="1:11" x14ac:dyDescent="0.25">
      <c r="A56" s="1" t="s">
        <v>74</v>
      </c>
      <c r="B56" t="s">
        <v>48</v>
      </c>
      <c r="C56">
        <v>52</v>
      </c>
      <c r="D56">
        <v>5.90199995040894</v>
      </c>
      <c r="E56">
        <v>1.3145823478698699</v>
      </c>
      <c r="F56">
        <v>1.47351610660553</v>
      </c>
      <c r="G56">
        <v>0.62894994020462003</v>
      </c>
      <c r="H56">
        <v>0.23423178493976601</v>
      </c>
      <c r="I56">
        <v>1.18656428530812E-2</v>
      </c>
      <c r="J56">
        <v>1.0164656676352E-2</v>
      </c>
      <c r="K56">
        <v>2017</v>
      </c>
    </row>
    <row r="57" spans="1:11" x14ac:dyDescent="0.25">
      <c r="A57" s="1" t="s">
        <v>70</v>
      </c>
      <c r="B57" t="s">
        <v>48</v>
      </c>
      <c r="C57">
        <v>56</v>
      </c>
      <c r="D57">
        <v>5.8379998207092303</v>
      </c>
      <c r="E57">
        <v>0.728870630264282</v>
      </c>
      <c r="F57">
        <v>1.25182557106018</v>
      </c>
      <c r="G57">
        <v>0.58946520090103105</v>
      </c>
      <c r="H57">
        <v>0.24072904884815199</v>
      </c>
      <c r="I57">
        <v>1.00912861526012E-2</v>
      </c>
      <c r="J57">
        <v>0.208779126405716</v>
      </c>
      <c r="K57">
        <v>2017</v>
      </c>
    </row>
    <row r="58" spans="1:11" x14ac:dyDescent="0.25">
      <c r="A58" s="1" t="s">
        <v>72</v>
      </c>
      <c r="B58" t="s">
        <v>48</v>
      </c>
      <c r="C58">
        <v>60</v>
      </c>
      <c r="D58">
        <v>5.8189997673034703</v>
      </c>
      <c r="E58">
        <v>1.28455626964569</v>
      </c>
      <c r="F58">
        <v>1.3843690156936601</v>
      </c>
      <c r="G58">
        <v>0.60604155063629195</v>
      </c>
      <c r="H58">
        <v>0.437454283237457</v>
      </c>
      <c r="I58">
        <v>0.119282886385918</v>
      </c>
      <c r="J58">
        <v>0.20196442306041701</v>
      </c>
      <c r="K58">
        <v>2017</v>
      </c>
    </row>
    <row r="59" spans="1:11" x14ac:dyDescent="0.25">
      <c r="A59" s="1" t="s">
        <v>71</v>
      </c>
      <c r="B59" t="s">
        <v>27</v>
      </c>
      <c r="C59">
        <v>70</v>
      </c>
      <c r="D59">
        <v>5.4930000305175799</v>
      </c>
      <c r="E59">
        <v>0.93253731727600098</v>
      </c>
      <c r="F59">
        <v>1.50728487968445</v>
      </c>
      <c r="G59">
        <v>0.57925069332122803</v>
      </c>
      <c r="H59">
        <v>0.47350779175758401</v>
      </c>
      <c r="I59">
        <v>9.1065913438796997E-2</v>
      </c>
      <c r="J59">
        <v>0.22415065765380901</v>
      </c>
      <c r="K59">
        <v>2017</v>
      </c>
    </row>
    <row r="60" spans="1:11" x14ac:dyDescent="0.25">
      <c r="A60" s="1" t="s">
        <v>109</v>
      </c>
      <c r="B60" t="s">
        <v>48</v>
      </c>
      <c r="C60">
        <v>54</v>
      </c>
      <c r="D60">
        <v>5.8499999046325701</v>
      </c>
      <c r="E60">
        <v>1.26074862480164</v>
      </c>
      <c r="F60">
        <v>1.4047149419784499</v>
      </c>
      <c r="G60">
        <v>0.63856697082519498</v>
      </c>
      <c r="H60">
        <v>0.32570791244506803</v>
      </c>
      <c r="I60">
        <v>7.3842726647853907E-2</v>
      </c>
      <c r="J60">
        <v>0.153074786067009</v>
      </c>
      <c r="K60">
        <v>2017</v>
      </c>
    </row>
    <row r="61" spans="1:11" x14ac:dyDescent="0.25">
      <c r="A61" s="1" t="s">
        <v>73</v>
      </c>
      <c r="B61" t="s">
        <v>48</v>
      </c>
      <c r="C61">
        <v>62</v>
      </c>
      <c r="D61">
        <v>5.7579998970031703</v>
      </c>
      <c r="E61">
        <v>1.3412059545517001</v>
      </c>
      <c r="F61">
        <v>1.4525188207626301</v>
      </c>
      <c r="G61">
        <v>0.79082822799682595</v>
      </c>
      <c r="H61">
        <v>0.57257580757141102</v>
      </c>
      <c r="I61">
        <v>4.5128978788852699E-2</v>
      </c>
      <c r="J61">
        <v>0.24264909327030201</v>
      </c>
      <c r="K61">
        <v>2017</v>
      </c>
    </row>
    <row r="62" spans="1:11" x14ac:dyDescent="0.25">
      <c r="A62" s="1" t="s">
        <v>106</v>
      </c>
      <c r="B62" t="s">
        <v>48</v>
      </c>
      <c r="C62">
        <v>57</v>
      </c>
      <c r="D62">
        <v>5.8249998092651403</v>
      </c>
      <c r="E62">
        <v>1.21768391132355</v>
      </c>
      <c r="F62">
        <v>1.15009129047394</v>
      </c>
      <c r="G62">
        <v>0.68515831232070901</v>
      </c>
      <c r="H62">
        <v>0.45700374245643599</v>
      </c>
      <c r="I62">
        <v>4.3879006989300303E-3</v>
      </c>
      <c r="J62">
        <v>0.133519917726517</v>
      </c>
      <c r="K62">
        <v>2017</v>
      </c>
    </row>
    <row r="63" spans="1:11" x14ac:dyDescent="0.25">
      <c r="A63" s="1" t="s">
        <v>76</v>
      </c>
      <c r="B63" t="s">
        <v>27</v>
      </c>
      <c r="C63">
        <v>63</v>
      </c>
      <c r="D63">
        <v>5.7150001525878897</v>
      </c>
      <c r="E63">
        <v>1.0352252721786499</v>
      </c>
      <c r="F63">
        <v>1.2187703847885101</v>
      </c>
      <c r="G63">
        <v>0.63016611337661699</v>
      </c>
      <c r="H63">
        <v>0.45000287890434298</v>
      </c>
      <c r="I63">
        <v>4.7049086540937403E-2</v>
      </c>
      <c r="J63">
        <v>0.12681971490383101</v>
      </c>
      <c r="K63">
        <v>2017</v>
      </c>
    </row>
    <row r="64" spans="1:11" x14ac:dyDescent="0.25">
      <c r="A64" s="1" t="s">
        <v>77</v>
      </c>
      <c r="B64" t="s">
        <v>48</v>
      </c>
      <c r="C64">
        <v>67</v>
      </c>
      <c r="D64">
        <v>5.5689997673034703</v>
      </c>
      <c r="E64">
        <v>1.1565575599670399</v>
      </c>
      <c r="F64">
        <v>1.44494521617889</v>
      </c>
      <c r="G64">
        <v>0.63771426677703902</v>
      </c>
      <c r="H64">
        <v>0.29540026187896701</v>
      </c>
      <c r="I64">
        <v>0.156313821673393</v>
      </c>
      <c r="J64">
        <v>0.15513750910759</v>
      </c>
      <c r="K64">
        <v>2017</v>
      </c>
    </row>
    <row r="65" spans="1:11" x14ac:dyDescent="0.25">
      <c r="A65" s="1" t="s">
        <v>88</v>
      </c>
      <c r="B65" t="s">
        <v>48</v>
      </c>
      <c r="C65">
        <v>59</v>
      </c>
      <c r="D65">
        <v>5.82200002670288</v>
      </c>
      <c r="E65">
        <v>1.13077676296234</v>
      </c>
      <c r="F65">
        <v>1.4931491613388099</v>
      </c>
      <c r="G65">
        <v>0.437726080417633</v>
      </c>
      <c r="H65">
        <v>0.41827192902565002</v>
      </c>
      <c r="I65">
        <v>0.259270340204239</v>
      </c>
      <c r="J65">
        <v>0.24992498755455</v>
      </c>
      <c r="K65">
        <v>2017</v>
      </c>
    </row>
    <row r="66" spans="1:11" x14ac:dyDescent="0.25">
      <c r="A66" s="1" t="s">
        <v>84</v>
      </c>
      <c r="B66" t="s">
        <v>12</v>
      </c>
      <c r="C66">
        <v>61</v>
      </c>
      <c r="D66">
        <v>5.8099999427795401</v>
      </c>
      <c r="E66">
        <v>1.3469113111496001</v>
      </c>
      <c r="F66">
        <v>1.1863033771514899</v>
      </c>
      <c r="G66">
        <v>0.83464723825454701</v>
      </c>
      <c r="H66">
        <v>0.47120362520217901</v>
      </c>
      <c r="I66">
        <v>0.15535335242748299</v>
      </c>
      <c r="J66">
        <v>0.266845703125</v>
      </c>
      <c r="K66">
        <v>2017</v>
      </c>
    </row>
    <row r="67" spans="1:11" x14ac:dyDescent="0.25">
      <c r="A67" s="1" t="s">
        <v>80</v>
      </c>
      <c r="B67" t="s">
        <v>48</v>
      </c>
      <c r="C67">
        <v>77</v>
      </c>
      <c r="D67">
        <v>5.2930002212524396</v>
      </c>
      <c r="E67">
        <v>1.22255623340607</v>
      </c>
      <c r="F67">
        <v>0.96798300743103005</v>
      </c>
      <c r="G67">
        <v>0.701288521289825</v>
      </c>
      <c r="H67">
        <v>0.25577229261398299</v>
      </c>
      <c r="I67">
        <v>4.3103110045194598E-2</v>
      </c>
      <c r="J67">
        <v>0.24800297617912301</v>
      </c>
      <c r="K67">
        <v>2017</v>
      </c>
    </row>
    <row r="68" spans="1:11" x14ac:dyDescent="0.25">
      <c r="A68" s="1" t="s">
        <v>81</v>
      </c>
      <c r="B68" t="s">
        <v>25</v>
      </c>
      <c r="C68">
        <v>68</v>
      </c>
      <c r="D68">
        <v>5.5250000953674299</v>
      </c>
      <c r="E68">
        <v>1.1018030643463099</v>
      </c>
      <c r="F68">
        <v>1.3575643301010101</v>
      </c>
      <c r="G68">
        <v>0.52016901969909701</v>
      </c>
      <c r="H68">
        <v>0.46573323011398299</v>
      </c>
      <c r="I68">
        <v>9.2610210180282607E-2</v>
      </c>
      <c r="J68">
        <v>0.15207366645336201</v>
      </c>
      <c r="K68">
        <v>2017</v>
      </c>
    </row>
    <row r="69" spans="1:11" x14ac:dyDescent="0.25">
      <c r="A69" s="1" t="s">
        <v>89</v>
      </c>
      <c r="B69" t="s">
        <v>90</v>
      </c>
      <c r="C69">
        <v>64</v>
      </c>
      <c r="D69">
        <v>5.6290001869201696</v>
      </c>
      <c r="E69">
        <v>1.1893955469131501</v>
      </c>
      <c r="F69">
        <v>1.20956099033356</v>
      </c>
      <c r="G69">
        <v>0.63800746202468905</v>
      </c>
      <c r="H69">
        <v>0.49124732613563499</v>
      </c>
      <c r="I69">
        <v>4.2181555181741701E-2</v>
      </c>
      <c r="J69">
        <v>0.36093375086784402</v>
      </c>
      <c r="K69">
        <v>2017</v>
      </c>
    </row>
    <row r="70" spans="1:11" x14ac:dyDescent="0.25">
      <c r="A70" s="1" t="s">
        <v>85</v>
      </c>
      <c r="B70" t="s">
        <v>12</v>
      </c>
      <c r="C70">
        <v>65</v>
      </c>
      <c r="D70">
        <v>5.6209998130798304</v>
      </c>
      <c r="E70">
        <v>1.3559380769729601</v>
      </c>
      <c r="F70">
        <v>1.13136327266693</v>
      </c>
      <c r="G70">
        <v>0.84471470117569003</v>
      </c>
      <c r="H70">
        <v>0.35511153936386097</v>
      </c>
      <c r="I70">
        <v>4.1237976402044303E-2</v>
      </c>
      <c r="J70">
        <v>0.27125430107116699</v>
      </c>
      <c r="K70">
        <v>2017</v>
      </c>
    </row>
    <row r="71" spans="1:11" x14ac:dyDescent="0.25">
      <c r="A71" s="1" t="s">
        <v>83</v>
      </c>
      <c r="B71" t="s">
        <v>27</v>
      </c>
      <c r="C71">
        <v>76</v>
      </c>
      <c r="D71">
        <v>5.3109998703002903</v>
      </c>
      <c r="E71">
        <v>0.92557930946350098</v>
      </c>
      <c r="F71">
        <v>1.3682180643081701</v>
      </c>
      <c r="G71">
        <v>0.64102238416671797</v>
      </c>
      <c r="H71">
        <v>0.47430723905563399</v>
      </c>
      <c r="I71">
        <v>5.5267781019210802E-2</v>
      </c>
      <c r="J71">
        <v>0.23381833732128099</v>
      </c>
      <c r="K71">
        <v>2017</v>
      </c>
    </row>
    <row r="72" spans="1:11" x14ac:dyDescent="0.25">
      <c r="A72" s="1" t="s">
        <v>92</v>
      </c>
      <c r="B72" t="s">
        <v>48</v>
      </c>
      <c r="C72">
        <v>66</v>
      </c>
      <c r="D72">
        <v>5.6110000610351598</v>
      </c>
      <c r="E72">
        <v>1.32087934017181</v>
      </c>
      <c r="F72">
        <v>1.4766710996627801</v>
      </c>
      <c r="G72">
        <v>0.695168316364288</v>
      </c>
      <c r="H72">
        <v>0.479131430387497</v>
      </c>
      <c r="I72">
        <v>0.183248922228813</v>
      </c>
      <c r="J72">
        <v>9.8890811204910306E-2</v>
      </c>
      <c r="K72">
        <v>2017</v>
      </c>
    </row>
    <row r="73" spans="1:11" x14ac:dyDescent="0.25">
      <c r="A73" s="1" t="s">
        <v>95</v>
      </c>
      <c r="B73" t="s">
        <v>25</v>
      </c>
      <c r="C73">
        <v>69</v>
      </c>
      <c r="D73">
        <v>5.5</v>
      </c>
      <c r="E73">
        <v>1.19827437400818</v>
      </c>
      <c r="F73">
        <v>1.3377531766891499</v>
      </c>
      <c r="G73">
        <v>0.63760560750961304</v>
      </c>
      <c r="H73">
        <v>0.30074059963226302</v>
      </c>
      <c r="I73">
        <v>9.9671579897403703E-2</v>
      </c>
      <c r="J73">
        <v>4.6693041920661899E-2</v>
      </c>
      <c r="K73">
        <v>2017</v>
      </c>
    </row>
    <row r="74" spans="1:11" x14ac:dyDescent="0.25">
      <c r="A74" s="1" t="s">
        <v>87</v>
      </c>
      <c r="B74" t="s">
        <v>48</v>
      </c>
      <c r="C74">
        <v>78</v>
      </c>
      <c r="D74">
        <v>5.2789998054504403</v>
      </c>
      <c r="E74">
        <v>0.95148438215255704</v>
      </c>
      <c r="F74">
        <v>1.1378535032272299</v>
      </c>
      <c r="G74">
        <v>0.54145205020904497</v>
      </c>
      <c r="H74">
        <v>0.26028794050216703</v>
      </c>
      <c r="I74">
        <v>5.7471618056297302E-2</v>
      </c>
      <c r="J74">
        <v>0.31993144750595098</v>
      </c>
      <c r="K74">
        <v>2017</v>
      </c>
    </row>
    <row r="75" spans="1:11" x14ac:dyDescent="0.25">
      <c r="A75" s="1" t="s">
        <v>110</v>
      </c>
      <c r="B75" t="s">
        <v>40</v>
      </c>
      <c r="C75">
        <v>72</v>
      </c>
      <c r="D75">
        <v>5.4299998283386204</v>
      </c>
      <c r="E75">
        <v>0.85769921541214</v>
      </c>
      <c r="F75">
        <v>1.25391757488251</v>
      </c>
      <c r="G75">
        <v>0.46800905466079701</v>
      </c>
      <c r="H75">
        <v>0.58521467447280895</v>
      </c>
      <c r="I75">
        <v>9.9331893026828794E-2</v>
      </c>
      <c r="J75">
        <v>0.193513423204422</v>
      </c>
      <c r="K75">
        <v>2017</v>
      </c>
    </row>
    <row r="76" spans="1:11" x14ac:dyDescent="0.25">
      <c r="A76" s="1" t="s">
        <v>107</v>
      </c>
      <c r="B76" t="s">
        <v>48</v>
      </c>
      <c r="C76">
        <v>73</v>
      </c>
      <c r="D76">
        <v>5.3949999809265101</v>
      </c>
      <c r="E76">
        <v>1.0693175792694101</v>
      </c>
      <c r="F76">
        <v>1.25818979740143</v>
      </c>
      <c r="G76">
        <v>0.65078467130661</v>
      </c>
      <c r="H76">
        <v>0.20871552824974099</v>
      </c>
      <c r="I76">
        <v>4.0903780609369299E-2</v>
      </c>
      <c r="J76">
        <v>0.22012588381767301</v>
      </c>
      <c r="K76">
        <v>2017</v>
      </c>
    </row>
    <row r="77" spans="1:11" x14ac:dyDescent="0.25">
      <c r="A77" s="1" t="s">
        <v>102</v>
      </c>
      <c r="B77" t="s">
        <v>25</v>
      </c>
      <c r="C77">
        <v>74</v>
      </c>
      <c r="D77">
        <v>5.3359999656677202</v>
      </c>
      <c r="E77">
        <v>0.99101239442825295</v>
      </c>
      <c r="F77">
        <v>1.2390888929367101</v>
      </c>
      <c r="G77">
        <v>0.60459005832672097</v>
      </c>
      <c r="H77">
        <v>0.41842114925384499</v>
      </c>
      <c r="I77">
        <v>0.11980327218771</v>
      </c>
      <c r="J77">
        <v>0.172170460224152</v>
      </c>
      <c r="K77">
        <v>2017</v>
      </c>
    </row>
    <row r="78" spans="1:11" x14ac:dyDescent="0.25">
      <c r="A78" s="1" t="s">
        <v>93</v>
      </c>
      <c r="B78" t="s">
        <v>40</v>
      </c>
      <c r="C78">
        <v>81</v>
      </c>
      <c r="D78">
        <v>5.2620000839233398</v>
      </c>
      <c r="E78">
        <v>0.99553859233856201</v>
      </c>
      <c r="F78">
        <v>1.2744446992874101</v>
      </c>
      <c r="G78">
        <v>0.492345720529556</v>
      </c>
      <c r="H78">
        <v>0.44332346320152299</v>
      </c>
      <c r="I78">
        <v>1.5317135490477101E-2</v>
      </c>
      <c r="J78">
        <v>0.61170458793640103</v>
      </c>
      <c r="K78">
        <v>2017</v>
      </c>
    </row>
    <row r="79" spans="1:11" x14ac:dyDescent="0.25">
      <c r="A79" s="1" t="s">
        <v>181</v>
      </c>
      <c r="B79" t="s">
        <v>90</v>
      </c>
      <c r="C79">
        <v>93</v>
      </c>
      <c r="D79">
        <v>5.15100002288818</v>
      </c>
      <c r="E79">
        <v>2.2643184289336201E-2</v>
      </c>
      <c r="F79">
        <v>0.72115135192871105</v>
      </c>
      <c r="G79">
        <v>0.113989137113094</v>
      </c>
      <c r="H79">
        <v>0.60212695598602295</v>
      </c>
      <c r="I79">
        <v>0.28241032361984297</v>
      </c>
      <c r="J79">
        <v>0.29163131117820701</v>
      </c>
      <c r="K79">
        <v>2017</v>
      </c>
    </row>
    <row r="80" spans="1:11" x14ac:dyDescent="0.25">
      <c r="A80" s="1" t="s">
        <v>124</v>
      </c>
      <c r="B80" t="s">
        <v>48</v>
      </c>
      <c r="C80">
        <v>75</v>
      </c>
      <c r="D80">
        <v>5.3239998817443803</v>
      </c>
      <c r="E80">
        <v>1.2860119342803999</v>
      </c>
      <c r="F80">
        <v>1.34313309192657</v>
      </c>
      <c r="G80">
        <v>0.687763452529907</v>
      </c>
      <c r="H80">
        <v>0.17586351931095101</v>
      </c>
      <c r="I80">
        <v>3.66369374096394E-2</v>
      </c>
      <c r="J80">
        <v>7.84016624093056E-2</v>
      </c>
      <c r="K80">
        <v>2017</v>
      </c>
    </row>
    <row r="81" spans="1:11" x14ac:dyDescent="0.25">
      <c r="A81" s="1" t="s">
        <v>94</v>
      </c>
      <c r="B81" t="s">
        <v>40</v>
      </c>
      <c r="C81">
        <v>94</v>
      </c>
      <c r="D81">
        <v>5.0739998817443803</v>
      </c>
      <c r="E81">
        <v>0.78854757547378496</v>
      </c>
      <c r="F81">
        <v>1.2774913311004601</v>
      </c>
      <c r="G81">
        <v>0.652168989181519</v>
      </c>
      <c r="H81">
        <v>0.57105559110641502</v>
      </c>
      <c r="I81">
        <v>8.7633237242698697E-2</v>
      </c>
      <c r="J81">
        <v>0.234968051314354</v>
      </c>
      <c r="K81">
        <v>2017</v>
      </c>
    </row>
    <row r="82" spans="1:11" x14ac:dyDescent="0.25">
      <c r="A82" s="1" t="s">
        <v>96</v>
      </c>
      <c r="B82" t="s">
        <v>48</v>
      </c>
      <c r="C82">
        <v>98</v>
      </c>
      <c r="D82">
        <v>5.0040001869201696</v>
      </c>
      <c r="E82">
        <v>0.59622007608413696</v>
      </c>
      <c r="F82">
        <v>1.3942385911941499</v>
      </c>
      <c r="G82">
        <v>0.55345779657363903</v>
      </c>
      <c r="H82">
        <v>0.45494338870048501</v>
      </c>
      <c r="I82">
        <v>3.9439179003238699E-2</v>
      </c>
      <c r="J82">
        <v>0.42858037352562001</v>
      </c>
      <c r="K82">
        <v>2017</v>
      </c>
    </row>
    <row r="83" spans="1:11" x14ac:dyDescent="0.25">
      <c r="A83" s="1" t="s">
        <v>97</v>
      </c>
      <c r="B83" t="s">
        <v>90</v>
      </c>
      <c r="C83">
        <v>95</v>
      </c>
      <c r="D83">
        <v>5.0739998817443803</v>
      </c>
      <c r="E83">
        <v>0.78375625610351596</v>
      </c>
      <c r="F83">
        <v>1.21577048301697</v>
      </c>
      <c r="G83">
        <v>5.6915730237960802E-2</v>
      </c>
      <c r="H83">
        <v>0.39495256543159502</v>
      </c>
      <c r="I83">
        <v>2.61215660721064E-2</v>
      </c>
      <c r="J83">
        <v>0.23094719648361201</v>
      </c>
      <c r="K83">
        <v>2017</v>
      </c>
    </row>
    <row r="84" spans="1:11" x14ac:dyDescent="0.25">
      <c r="A84" s="1" t="s">
        <v>104</v>
      </c>
      <c r="B84" t="s">
        <v>56</v>
      </c>
      <c r="C84">
        <v>79</v>
      </c>
      <c r="D84">
        <v>5.2729997634887704</v>
      </c>
      <c r="E84">
        <v>1.08116579055786</v>
      </c>
      <c r="F84">
        <v>1.1608374118804901</v>
      </c>
      <c r="G84">
        <v>0.74141550064086903</v>
      </c>
      <c r="H84">
        <v>0.47278770804405201</v>
      </c>
      <c r="I84">
        <v>2.2794274613261199E-2</v>
      </c>
      <c r="J84">
        <v>2.8806841000914601E-2</v>
      </c>
      <c r="K84">
        <v>2017</v>
      </c>
    </row>
    <row r="85" spans="1:11" x14ac:dyDescent="0.25">
      <c r="A85" s="1" t="s">
        <v>100</v>
      </c>
      <c r="B85" t="s">
        <v>48</v>
      </c>
      <c r="C85">
        <v>85</v>
      </c>
      <c r="D85">
        <v>5.2340002059936497</v>
      </c>
      <c r="E85">
        <v>1.1536017656326301</v>
      </c>
      <c r="F85">
        <v>1.15240025520325</v>
      </c>
      <c r="G85">
        <v>0.54077577590942405</v>
      </c>
      <c r="H85">
        <v>0.398155838251114</v>
      </c>
      <c r="I85">
        <v>0.18098750710487399</v>
      </c>
      <c r="J85">
        <v>4.5269340276718098E-2</v>
      </c>
      <c r="K85">
        <v>2017</v>
      </c>
    </row>
    <row r="86" spans="1:11" x14ac:dyDescent="0.25">
      <c r="A86" s="1" t="s">
        <v>98</v>
      </c>
      <c r="B86" t="s">
        <v>99</v>
      </c>
      <c r="C86">
        <v>97</v>
      </c>
      <c r="D86">
        <v>5.0110001564025897</v>
      </c>
      <c r="E86">
        <v>0.88541638851165805</v>
      </c>
      <c r="F86">
        <v>1.34012651443481</v>
      </c>
      <c r="G86">
        <v>0.49587929248809798</v>
      </c>
      <c r="H86">
        <v>0.50153768062591597</v>
      </c>
      <c r="I86">
        <v>0.17338038980960799</v>
      </c>
      <c r="J86">
        <v>0.474054545164108</v>
      </c>
      <c r="K86">
        <v>2017</v>
      </c>
    </row>
    <row r="87" spans="1:11" x14ac:dyDescent="0.25">
      <c r="A87" s="1" t="s">
        <v>101</v>
      </c>
      <c r="B87" t="s">
        <v>99</v>
      </c>
      <c r="C87">
        <v>80</v>
      </c>
      <c r="D87">
        <v>5.2690000534057599</v>
      </c>
      <c r="E87">
        <v>0.72688353061676003</v>
      </c>
      <c r="F87">
        <v>0.672690689563751</v>
      </c>
      <c r="G87">
        <v>0.40204778313636802</v>
      </c>
      <c r="H87">
        <v>0.23521526157855999</v>
      </c>
      <c r="I87">
        <v>0.124348066747189</v>
      </c>
      <c r="J87">
        <v>0.31544601917266801</v>
      </c>
      <c r="K87">
        <v>2017</v>
      </c>
    </row>
    <row r="88" spans="1:11" x14ac:dyDescent="0.25">
      <c r="A88" s="1" t="s">
        <v>103</v>
      </c>
      <c r="B88" t="s">
        <v>48</v>
      </c>
      <c r="C88">
        <v>83</v>
      </c>
      <c r="D88">
        <v>5.23699998855591</v>
      </c>
      <c r="E88">
        <v>1.1211290359497099</v>
      </c>
      <c r="F88">
        <v>1.23837649822235</v>
      </c>
      <c r="G88">
        <v>0.66746467351913497</v>
      </c>
      <c r="H88">
        <v>0.19498905539512601</v>
      </c>
      <c r="I88">
        <v>8.8174194097518893E-2</v>
      </c>
      <c r="J88">
        <v>0.19791102409362801</v>
      </c>
      <c r="K88">
        <v>2017</v>
      </c>
    </row>
    <row r="89" spans="1:11" x14ac:dyDescent="0.25">
      <c r="A89" s="1" t="s">
        <v>112</v>
      </c>
      <c r="B89" t="s">
        <v>25</v>
      </c>
      <c r="C89">
        <v>84</v>
      </c>
      <c r="D89">
        <v>5.2350001335143999</v>
      </c>
      <c r="E89">
        <v>0.87811458110809304</v>
      </c>
      <c r="F89">
        <v>0.77486443519592296</v>
      </c>
      <c r="G89">
        <v>0.59771066904068004</v>
      </c>
      <c r="H89">
        <v>0.40815833210945102</v>
      </c>
      <c r="I89">
        <v>8.7763182818889604E-2</v>
      </c>
      <c r="J89">
        <v>3.2209955155849498E-2</v>
      </c>
      <c r="K89">
        <v>2017</v>
      </c>
    </row>
    <row r="90" spans="1:11" x14ac:dyDescent="0.25">
      <c r="A90" s="1" t="s">
        <v>105</v>
      </c>
      <c r="B90" t="s">
        <v>90</v>
      </c>
      <c r="C90">
        <v>116</v>
      </c>
      <c r="D90">
        <v>4.5139999389648402</v>
      </c>
      <c r="E90">
        <v>0.63640677928924605</v>
      </c>
      <c r="F90">
        <v>1.0031872987747199</v>
      </c>
      <c r="G90">
        <v>0.25783589482307401</v>
      </c>
      <c r="H90">
        <v>0.46160349249839799</v>
      </c>
      <c r="I90">
        <v>7.8213550150394398E-2</v>
      </c>
      <c r="J90">
        <v>0.24958014488220201</v>
      </c>
      <c r="K90">
        <v>2017</v>
      </c>
    </row>
    <row r="91" spans="1:11" x14ac:dyDescent="0.25">
      <c r="A91" s="1" t="s">
        <v>116</v>
      </c>
      <c r="B91" t="s">
        <v>48</v>
      </c>
      <c r="C91">
        <v>90</v>
      </c>
      <c r="D91">
        <v>5.1820001602172896</v>
      </c>
      <c r="E91">
        <v>0.98240941762924205</v>
      </c>
      <c r="F91">
        <v>1.0693359375</v>
      </c>
      <c r="G91">
        <v>0.705186307430267</v>
      </c>
      <c r="H91">
        <v>0.204403176903725</v>
      </c>
      <c r="I91">
        <v>0</v>
      </c>
      <c r="J91">
        <v>0.32886749505996699</v>
      </c>
      <c r="K91">
        <v>2017</v>
      </c>
    </row>
    <row r="92" spans="1:11" x14ac:dyDescent="0.25">
      <c r="A92" s="1" t="s">
        <v>118</v>
      </c>
      <c r="B92" t="s">
        <v>27</v>
      </c>
      <c r="C92">
        <v>86</v>
      </c>
      <c r="D92">
        <v>5.2300000190734899</v>
      </c>
      <c r="E92">
        <v>1.07937383651733</v>
      </c>
      <c r="F92">
        <v>1.40241670608521</v>
      </c>
      <c r="G92">
        <v>0.57487374544143699</v>
      </c>
      <c r="H92">
        <v>0.55258983373642001</v>
      </c>
      <c r="I92">
        <v>0.113945253193378</v>
      </c>
      <c r="J92">
        <v>0.18696784973144501</v>
      </c>
      <c r="K92">
        <v>2017</v>
      </c>
    </row>
    <row r="93" spans="1:11" x14ac:dyDescent="0.25">
      <c r="A93" s="1" t="s">
        <v>122</v>
      </c>
      <c r="B93" t="s">
        <v>12</v>
      </c>
      <c r="C93">
        <v>87</v>
      </c>
      <c r="D93">
        <v>5.2270002365112296</v>
      </c>
      <c r="E93">
        <v>1.2894874811172501</v>
      </c>
      <c r="F93">
        <v>1.2394145727157599</v>
      </c>
      <c r="G93">
        <v>0.81019890308380105</v>
      </c>
      <c r="H93">
        <v>9.5731250941753401E-2</v>
      </c>
      <c r="I93">
        <v>4.3289776891469997E-2</v>
      </c>
      <c r="J93">
        <v>0</v>
      </c>
      <c r="K93">
        <v>2017</v>
      </c>
    </row>
    <row r="94" spans="1:11" x14ac:dyDescent="0.25">
      <c r="A94" s="1" t="s">
        <v>123</v>
      </c>
      <c r="B94" t="s">
        <v>25</v>
      </c>
      <c r="C94">
        <v>88</v>
      </c>
      <c r="D94">
        <v>5.2249999046325701</v>
      </c>
      <c r="E94">
        <v>1.0749875307083101</v>
      </c>
      <c r="F94">
        <v>1.1296242475509599</v>
      </c>
      <c r="G94">
        <v>0.73508107662200906</v>
      </c>
      <c r="H94">
        <v>0.288515985012054</v>
      </c>
      <c r="I94">
        <v>3.7513829767704003E-2</v>
      </c>
      <c r="J94">
        <v>0.26445075869560197</v>
      </c>
      <c r="K94">
        <v>2017</v>
      </c>
    </row>
    <row r="95" spans="1:11" x14ac:dyDescent="0.25">
      <c r="A95" s="1" t="s">
        <v>108</v>
      </c>
      <c r="B95" t="s">
        <v>12</v>
      </c>
      <c r="C95">
        <v>89</v>
      </c>
      <c r="D95">
        <v>5.1950001716613796</v>
      </c>
      <c r="E95">
        <v>1.3151752948761</v>
      </c>
      <c r="F95">
        <v>1.36704301834106</v>
      </c>
      <c r="G95">
        <v>0.79584354162216198</v>
      </c>
      <c r="H95">
        <v>0.49846529960632302</v>
      </c>
      <c r="I95">
        <v>1.5869451686739901E-2</v>
      </c>
      <c r="J95">
        <v>9.5102712512016296E-2</v>
      </c>
      <c r="K95">
        <v>2017</v>
      </c>
    </row>
    <row r="96" spans="1:11" x14ac:dyDescent="0.25">
      <c r="A96" s="1" t="s">
        <v>125</v>
      </c>
      <c r="B96" t="s">
        <v>27</v>
      </c>
      <c r="C96">
        <v>91</v>
      </c>
      <c r="D96">
        <v>5.1810002326965297</v>
      </c>
      <c r="E96">
        <v>0.73057311773300204</v>
      </c>
      <c r="F96">
        <v>1.1439449787139899</v>
      </c>
      <c r="G96">
        <v>0.582569479942322</v>
      </c>
      <c r="H96">
        <v>0.34807986021041898</v>
      </c>
      <c r="I96">
        <v>7.3345452547073406E-2</v>
      </c>
      <c r="J96">
        <v>0.23618887364864299</v>
      </c>
      <c r="K96">
        <v>2017</v>
      </c>
    </row>
    <row r="97" spans="1:11" x14ac:dyDescent="0.25">
      <c r="A97" s="1" t="s">
        <v>113</v>
      </c>
      <c r="B97" t="s">
        <v>48</v>
      </c>
      <c r="C97">
        <v>92</v>
      </c>
      <c r="D97">
        <v>5.1750001907348597</v>
      </c>
      <c r="E97">
        <v>1.0645779371261599</v>
      </c>
      <c r="F97">
        <v>1.2078930139541599</v>
      </c>
      <c r="G97">
        <v>0.64494818449020397</v>
      </c>
      <c r="H97">
        <v>0.32590597867965698</v>
      </c>
      <c r="I97">
        <v>6.0277793556451797E-2</v>
      </c>
      <c r="J97">
        <v>0.25376096367835999</v>
      </c>
      <c r="K97">
        <v>2017</v>
      </c>
    </row>
    <row r="98" spans="1:11" x14ac:dyDescent="0.25">
      <c r="A98" s="1" t="s">
        <v>115</v>
      </c>
      <c r="B98" t="s">
        <v>48</v>
      </c>
      <c r="C98">
        <v>109</v>
      </c>
      <c r="D98">
        <v>4.6440000534057599</v>
      </c>
      <c r="E98">
        <v>0.99619275331497203</v>
      </c>
      <c r="F98">
        <v>0.80368524789810203</v>
      </c>
      <c r="G98">
        <v>0.73115974664688099</v>
      </c>
      <c r="H98">
        <v>0.38149863481521601</v>
      </c>
      <c r="I98">
        <v>3.9864215999841697E-2</v>
      </c>
      <c r="J98">
        <v>0.20131294429302199</v>
      </c>
      <c r="K98">
        <v>2017</v>
      </c>
    </row>
    <row r="99" spans="1:11" x14ac:dyDescent="0.25">
      <c r="A99" s="1" t="s">
        <v>126</v>
      </c>
      <c r="B99" t="s">
        <v>48</v>
      </c>
      <c r="C99">
        <v>96</v>
      </c>
      <c r="D99">
        <v>5.0409998893737802</v>
      </c>
      <c r="E99">
        <v>0.524713635444641</v>
      </c>
      <c r="F99">
        <v>1.27146327495575</v>
      </c>
      <c r="G99">
        <v>0.52923512458801303</v>
      </c>
      <c r="H99">
        <v>0.47156670689582803</v>
      </c>
      <c r="I99">
        <v>0.14637714624404899</v>
      </c>
      <c r="J99">
        <v>0.24899764358997301</v>
      </c>
      <c r="K99">
        <v>2017</v>
      </c>
    </row>
    <row r="100" spans="1:11" x14ac:dyDescent="0.25">
      <c r="A100" s="1" t="s">
        <v>127</v>
      </c>
      <c r="B100" t="s">
        <v>25</v>
      </c>
      <c r="C100">
        <v>102</v>
      </c>
      <c r="D100">
        <v>4.8049998283386204</v>
      </c>
      <c r="E100">
        <v>1.0072658061981199</v>
      </c>
      <c r="F100">
        <v>0.86835145950317405</v>
      </c>
      <c r="G100">
        <v>0.61321204900741599</v>
      </c>
      <c r="H100">
        <v>0.28968068957328802</v>
      </c>
      <c r="I100">
        <v>8.6723148822784396E-2</v>
      </c>
      <c r="J100">
        <v>4.96933571994305E-2</v>
      </c>
      <c r="K100">
        <v>2017</v>
      </c>
    </row>
    <row r="101" spans="1:11" x14ac:dyDescent="0.25">
      <c r="A101" s="1" t="s">
        <v>141</v>
      </c>
      <c r="B101" t="s">
        <v>99</v>
      </c>
      <c r="C101">
        <v>99</v>
      </c>
      <c r="D101">
        <v>4.9619998931884801</v>
      </c>
      <c r="E101">
        <v>0.47982019186019897</v>
      </c>
      <c r="F101">
        <v>1.17928326129913</v>
      </c>
      <c r="G101">
        <v>0.50413078069686901</v>
      </c>
      <c r="H101">
        <v>0.44030594825744601</v>
      </c>
      <c r="I101">
        <v>7.2975546121597304E-2</v>
      </c>
      <c r="J101">
        <v>0.39409616589546198</v>
      </c>
      <c r="K101">
        <v>2017</v>
      </c>
    </row>
    <row r="102" spans="1:11" x14ac:dyDescent="0.25">
      <c r="A102" s="1" t="s">
        <v>120</v>
      </c>
      <c r="B102" t="s">
        <v>56</v>
      </c>
      <c r="C102">
        <v>100</v>
      </c>
      <c r="D102">
        <v>4.9549999237060502</v>
      </c>
      <c r="E102">
        <v>1.0272358655929601</v>
      </c>
      <c r="F102">
        <v>1.4930112361907999</v>
      </c>
      <c r="G102">
        <v>0.55778348445892301</v>
      </c>
      <c r="H102">
        <v>0.39414396882057201</v>
      </c>
      <c r="I102">
        <v>3.2902289181947701E-2</v>
      </c>
      <c r="J102">
        <v>0.33846423029899603</v>
      </c>
      <c r="K102">
        <v>2017</v>
      </c>
    </row>
    <row r="103" spans="1:11" x14ac:dyDescent="0.25">
      <c r="A103" s="1" t="s">
        <v>133</v>
      </c>
      <c r="B103" t="s">
        <v>90</v>
      </c>
      <c r="C103">
        <v>101</v>
      </c>
      <c r="D103">
        <v>4.8289999961853001</v>
      </c>
      <c r="E103">
        <v>1.05469870567322</v>
      </c>
      <c r="F103">
        <v>1.38478863239288</v>
      </c>
      <c r="G103">
        <v>0.18708007037639601</v>
      </c>
      <c r="H103">
        <v>0.479246735572815</v>
      </c>
      <c r="I103">
        <v>7.2509497404098497E-2</v>
      </c>
      <c r="J103">
        <v>0.13936237990856201</v>
      </c>
      <c r="K103">
        <v>2017</v>
      </c>
    </row>
    <row r="104" spans="1:11" x14ac:dyDescent="0.25">
      <c r="A104" s="1" t="s">
        <v>128</v>
      </c>
      <c r="B104" t="s">
        <v>25</v>
      </c>
      <c r="C104">
        <v>103</v>
      </c>
      <c r="D104">
        <v>4.7750000953674299</v>
      </c>
      <c r="E104">
        <v>0.71624922752380404</v>
      </c>
      <c r="F104">
        <v>1.1556471586227399</v>
      </c>
      <c r="G104">
        <v>0.56566697359085105</v>
      </c>
      <c r="H104">
        <v>0.25471106171607999</v>
      </c>
      <c r="I104">
        <v>8.9282602071762099E-2</v>
      </c>
      <c r="J104">
        <v>0.114173173904419</v>
      </c>
      <c r="K104">
        <v>2017</v>
      </c>
    </row>
    <row r="105" spans="1:11" x14ac:dyDescent="0.25">
      <c r="A105" s="1" t="s">
        <v>155</v>
      </c>
      <c r="B105" t="s">
        <v>25</v>
      </c>
      <c r="C105">
        <v>104</v>
      </c>
      <c r="D105">
        <v>4.7350001335143999</v>
      </c>
      <c r="E105">
        <v>0.989701807498932</v>
      </c>
      <c r="F105">
        <v>0.99747139215469405</v>
      </c>
      <c r="G105">
        <v>0.52018725872039795</v>
      </c>
      <c r="H105">
        <v>0.282110154628754</v>
      </c>
      <c r="I105">
        <v>0.114381365478039</v>
      </c>
      <c r="J105">
        <v>0.12863144278526301</v>
      </c>
      <c r="K105">
        <v>2017</v>
      </c>
    </row>
    <row r="106" spans="1:11" x14ac:dyDescent="0.25">
      <c r="A106" s="1" t="s">
        <v>154</v>
      </c>
      <c r="B106" t="s">
        <v>48</v>
      </c>
      <c r="C106">
        <v>105</v>
      </c>
      <c r="D106">
        <v>4.7140002250671396</v>
      </c>
      <c r="E106">
        <v>1.1614590883255</v>
      </c>
      <c r="F106">
        <v>1.4343794584274301</v>
      </c>
      <c r="G106">
        <v>0.70821768045425404</v>
      </c>
      <c r="H106">
        <v>0.289231717586517</v>
      </c>
      <c r="I106">
        <v>1.1051530949771401E-2</v>
      </c>
      <c r="J106">
        <v>0.11317769438028299</v>
      </c>
      <c r="K106">
        <v>2017</v>
      </c>
    </row>
    <row r="107" spans="1:11" x14ac:dyDescent="0.25">
      <c r="A107" s="1" t="s">
        <v>130</v>
      </c>
      <c r="B107" t="s">
        <v>25</v>
      </c>
      <c r="C107">
        <v>108</v>
      </c>
      <c r="D107">
        <v>4.6919999122619602</v>
      </c>
      <c r="E107">
        <v>1.1568731069564799</v>
      </c>
      <c r="F107">
        <v>0.71155124902725198</v>
      </c>
      <c r="G107">
        <v>0.63933318853378296</v>
      </c>
      <c r="H107">
        <v>0.24932260811328899</v>
      </c>
      <c r="I107">
        <v>4.8761073499917998E-2</v>
      </c>
      <c r="J107">
        <v>0.38724291324615501</v>
      </c>
      <c r="K107">
        <v>2017</v>
      </c>
    </row>
    <row r="108" spans="1:11" x14ac:dyDescent="0.25">
      <c r="A108" s="1" t="s">
        <v>143</v>
      </c>
      <c r="B108" t="s">
        <v>90</v>
      </c>
      <c r="C108">
        <v>106</v>
      </c>
      <c r="D108">
        <v>4.7090001106262198</v>
      </c>
      <c r="E108">
        <v>0.36842092871665999</v>
      </c>
      <c r="F108">
        <v>0.98413604497909501</v>
      </c>
      <c r="G108">
        <v>5.5647538974881198E-3</v>
      </c>
      <c r="H108">
        <v>0.31869769096374501</v>
      </c>
      <c r="I108">
        <v>7.1095176041126307E-2</v>
      </c>
      <c r="J108">
        <v>0.293040901422501</v>
      </c>
      <c r="K108">
        <v>2017</v>
      </c>
    </row>
    <row r="109" spans="1:11" x14ac:dyDescent="0.25">
      <c r="A109" s="1" t="s">
        <v>153</v>
      </c>
      <c r="B109" t="s">
        <v>90</v>
      </c>
      <c r="C109">
        <v>107</v>
      </c>
      <c r="D109">
        <v>4.6950001716613796</v>
      </c>
      <c r="E109">
        <v>0.56430536508560203</v>
      </c>
      <c r="F109">
        <v>0.94601821899414096</v>
      </c>
      <c r="G109">
        <v>0.13289211690425901</v>
      </c>
      <c r="H109">
        <v>0.43038874864578203</v>
      </c>
      <c r="I109">
        <v>5.1306631416082403E-2</v>
      </c>
      <c r="J109">
        <v>0.23629845678806299</v>
      </c>
      <c r="K109">
        <v>2017</v>
      </c>
    </row>
    <row r="110" spans="1:11" x14ac:dyDescent="0.25">
      <c r="A110" s="1" t="s">
        <v>129</v>
      </c>
      <c r="B110" t="s">
        <v>99</v>
      </c>
      <c r="C110">
        <v>110</v>
      </c>
      <c r="D110">
        <v>4.6079998016357404</v>
      </c>
      <c r="E110">
        <v>0.58668297529220603</v>
      </c>
      <c r="F110">
        <v>0.73513174057006803</v>
      </c>
      <c r="G110">
        <v>0.53324103355407704</v>
      </c>
      <c r="H110">
        <v>0.47835665941238398</v>
      </c>
      <c r="I110">
        <v>0.123717859387398</v>
      </c>
      <c r="J110">
        <v>0.17225535213947299</v>
      </c>
      <c r="K110">
        <v>2017</v>
      </c>
    </row>
    <row r="111" spans="1:11" x14ac:dyDescent="0.25">
      <c r="A111" s="1" t="s">
        <v>131</v>
      </c>
      <c r="B111" t="s">
        <v>48</v>
      </c>
      <c r="C111">
        <v>132</v>
      </c>
      <c r="D111">
        <v>4.0960001945495597</v>
      </c>
      <c r="E111">
        <v>0.89465194940567005</v>
      </c>
      <c r="F111">
        <v>1.39453756809235</v>
      </c>
      <c r="G111">
        <v>0.57590395212173495</v>
      </c>
      <c r="H111">
        <v>0.122974775731564</v>
      </c>
      <c r="I111">
        <v>2.3029470816254598E-2</v>
      </c>
      <c r="J111">
        <v>0.27006146311759899</v>
      </c>
      <c r="K111">
        <v>2017</v>
      </c>
    </row>
    <row r="112" spans="1:11" x14ac:dyDescent="0.25">
      <c r="A112" s="1" t="s">
        <v>145</v>
      </c>
      <c r="B112" t="s">
        <v>90</v>
      </c>
      <c r="C112">
        <v>112</v>
      </c>
      <c r="D112">
        <v>4.55299997329712</v>
      </c>
      <c r="E112">
        <v>0.56047946214675903</v>
      </c>
      <c r="F112">
        <v>1.0679507255554199</v>
      </c>
      <c r="G112">
        <v>0.30998834967613198</v>
      </c>
      <c r="H112">
        <v>0.45276376605033902</v>
      </c>
      <c r="I112">
        <v>6.4641319215297699E-2</v>
      </c>
      <c r="J112">
        <v>0.444860309362411</v>
      </c>
      <c r="K112">
        <v>2017</v>
      </c>
    </row>
    <row r="113" spans="1:11" x14ac:dyDescent="0.25">
      <c r="A113" s="1" t="s">
        <v>132</v>
      </c>
      <c r="B113" t="s">
        <v>25</v>
      </c>
      <c r="C113">
        <v>117</v>
      </c>
      <c r="D113">
        <v>4.4970002174377397</v>
      </c>
      <c r="E113">
        <v>1.10271048545837</v>
      </c>
      <c r="F113">
        <v>0.97861319780349698</v>
      </c>
      <c r="G113">
        <v>0.50118046998977706</v>
      </c>
      <c r="H113">
        <v>0.28855553269386303</v>
      </c>
      <c r="I113">
        <v>0.10721575468778601</v>
      </c>
      <c r="J113">
        <v>0.19963726401328999</v>
      </c>
      <c r="K113">
        <v>2017</v>
      </c>
    </row>
    <row r="114" spans="1:11" x14ac:dyDescent="0.25">
      <c r="A114" s="1" t="s">
        <v>149</v>
      </c>
      <c r="B114" t="s">
        <v>40</v>
      </c>
      <c r="C114">
        <v>114</v>
      </c>
      <c r="D114">
        <v>4.5450000762939498</v>
      </c>
      <c r="E114">
        <v>0.36711055040359503</v>
      </c>
      <c r="F114">
        <v>1.12323594093323</v>
      </c>
      <c r="G114">
        <v>0.39752256870269798</v>
      </c>
      <c r="H114">
        <v>0.51449203491210904</v>
      </c>
      <c r="I114">
        <v>0.18881620466709101</v>
      </c>
      <c r="J114">
        <v>0.83807516098022505</v>
      </c>
      <c r="K114">
        <v>2017</v>
      </c>
    </row>
    <row r="115" spans="1:11" x14ac:dyDescent="0.25">
      <c r="A115" s="1" t="s">
        <v>183</v>
      </c>
      <c r="B115" t="s">
        <v>90</v>
      </c>
      <c r="C115">
        <v>111</v>
      </c>
      <c r="D115">
        <v>4.5739998817443803</v>
      </c>
      <c r="E115">
        <v>0.96443432569503795</v>
      </c>
      <c r="F115">
        <v>1.0984708070755</v>
      </c>
      <c r="G115">
        <v>0.33861181139946001</v>
      </c>
      <c r="H115">
        <v>0.52030354738235496</v>
      </c>
      <c r="I115">
        <v>9.3146972358226804E-2</v>
      </c>
      <c r="J115">
        <v>7.7133744955062894E-2</v>
      </c>
      <c r="K115">
        <v>2017</v>
      </c>
    </row>
    <row r="116" spans="1:11" x14ac:dyDescent="0.25">
      <c r="A116" s="1" t="s">
        <v>134</v>
      </c>
      <c r="B116" t="s">
        <v>90</v>
      </c>
      <c r="C116">
        <v>131</v>
      </c>
      <c r="D116">
        <v>4.1199998855590803</v>
      </c>
      <c r="E116">
        <v>0.66722482442855802</v>
      </c>
      <c r="F116">
        <v>0.87366473674774203</v>
      </c>
      <c r="G116">
        <v>0.295637726783752</v>
      </c>
      <c r="H116">
        <v>0.423026293516159</v>
      </c>
      <c r="I116">
        <v>2.5336369872093201E-2</v>
      </c>
      <c r="J116">
        <v>0.25692394375801098</v>
      </c>
      <c r="K116">
        <v>2017</v>
      </c>
    </row>
    <row r="117" spans="1:11" x14ac:dyDescent="0.25">
      <c r="A117" s="1" t="s">
        <v>162</v>
      </c>
      <c r="B117" t="s">
        <v>90</v>
      </c>
      <c r="C117">
        <v>115</v>
      </c>
      <c r="D117">
        <v>4.5349998474121103</v>
      </c>
      <c r="E117">
        <v>0.479309022426605</v>
      </c>
      <c r="F117">
        <v>1.17969191074371</v>
      </c>
      <c r="G117">
        <v>0.409362852573395</v>
      </c>
      <c r="H117">
        <v>0.37792226672172502</v>
      </c>
      <c r="I117">
        <v>0.115460447967052</v>
      </c>
      <c r="J117">
        <v>0.183468893170357</v>
      </c>
      <c r="K117">
        <v>2017</v>
      </c>
    </row>
    <row r="118" spans="1:11" x14ac:dyDescent="0.25">
      <c r="A118" s="1" t="s">
        <v>142</v>
      </c>
      <c r="B118" t="s">
        <v>90</v>
      </c>
      <c r="C118">
        <v>119</v>
      </c>
      <c r="D118">
        <v>4.46000003814697</v>
      </c>
      <c r="E118">
        <v>0.33923384547233598</v>
      </c>
      <c r="F118">
        <v>0.86466920375823997</v>
      </c>
      <c r="G118">
        <v>0.35340970754623402</v>
      </c>
      <c r="H118">
        <v>0.40884274244308499</v>
      </c>
      <c r="I118">
        <v>0.16545571386814101</v>
      </c>
      <c r="J118">
        <v>0.31265074014663702</v>
      </c>
      <c r="K118">
        <v>2017</v>
      </c>
    </row>
    <row r="119" spans="1:11" x14ac:dyDescent="0.25">
      <c r="A119" s="1" t="s">
        <v>135</v>
      </c>
      <c r="B119" t="s">
        <v>90</v>
      </c>
      <c r="C119">
        <v>138</v>
      </c>
      <c r="D119">
        <v>3.875</v>
      </c>
      <c r="E119">
        <v>0.37584653496742199</v>
      </c>
      <c r="F119">
        <v>1.08309590816498</v>
      </c>
      <c r="G119">
        <v>0.19676375389099099</v>
      </c>
      <c r="H119">
        <v>0.336384207010269</v>
      </c>
      <c r="I119">
        <v>9.5375381410121904E-2</v>
      </c>
      <c r="J119">
        <v>0.18914349377155301</v>
      </c>
      <c r="K119">
        <v>2017</v>
      </c>
    </row>
    <row r="120" spans="1:11" x14ac:dyDescent="0.25">
      <c r="A120" s="1" t="s">
        <v>136</v>
      </c>
      <c r="B120" t="s">
        <v>90</v>
      </c>
      <c r="C120">
        <v>148</v>
      </c>
      <c r="D120">
        <v>3.5329999923706099</v>
      </c>
      <c r="E120">
        <v>0.119041793048382</v>
      </c>
      <c r="F120">
        <v>0.87211793661117598</v>
      </c>
      <c r="G120">
        <v>0.22991819679737099</v>
      </c>
      <c r="H120">
        <v>0.33288118243217502</v>
      </c>
      <c r="I120">
        <v>3.8948249071836499E-2</v>
      </c>
      <c r="J120">
        <v>0.26654988527298001</v>
      </c>
      <c r="K120">
        <v>2017</v>
      </c>
    </row>
    <row r="121" spans="1:11" x14ac:dyDescent="0.25">
      <c r="A121" s="1" t="s">
        <v>152</v>
      </c>
      <c r="B121" t="s">
        <v>99</v>
      </c>
      <c r="C121">
        <v>120</v>
      </c>
      <c r="D121">
        <v>4.4400000572204599</v>
      </c>
      <c r="E121">
        <v>1.0098501443862899</v>
      </c>
      <c r="F121">
        <v>1.25997638702393</v>
      </c>
      <c r="G121">
        <v>0.62513083219528198</v>
      </c>
      <c r="H121">
        <v>0.56121325492858898</v>
      </c>
      <c r="I121">
        <v>7.36539661884308E-2</v>
      </c>
      <c r="J121">
        <v>0.49086356163024902</v>
      </c>
      <c r="K121">
        <v>2017</v>
      </c>
    </row>
    <row r="122" spans="1:11" x14ac:dyDescent="0.25">
      <c r="A122" s="1" t="s">
        <v>137</v>
      </c>
      <c r="B122" t="s">
        <v>99</v>
      </c>
      <c r="C122">
        <v>122</v>
      </c>
      <c r="D122">
        <v>4.3150000572204599</v>
      </c>
      <c r="E122">
        <v>0.79222124814987205</v>
      </c>
      <c r="F122">
        <v>0.75437259674072299</v>
      </c>
      <c r="G122">
        <v>0.455427616834641</v>
      </c>
      <c r="H122">
        <v>0.46998700499534601</v>
      </c>
      <c r="I122">
        <v>9.22268852591515E-2</v>
      </c>
      <c r="J122">
        <v>0.23153848946094499</v>
      </c>
      <c r="K122">
        <v>2017</v>
      </c>
    </row>
    <row r="123" spans="1:11" x14ac:dyDescent="0.25">
      <c r="A123" s="1" t="s">
        <v>163</v>
      </c>
      <c r="B123" t="s">
        <v>90</v>
      </c>
      <c r="C123">
        <v>118</v>
      </c>
      <c r="D123">
        <v>4.4650001525878897</v>
      </c>
      <c r="E123">
        <v>1.1982102394103999</v>
      </c>
      <c r="F123">
        <v>1.1556202173232999</v>
      </c>
      <c r="G123">
        <v>0.356578588485718</v>
      </c>
      <c r="H123">
        <v>0.31232857704162598</v>
      </c>
      <c r="I123">
        <v>7.6046787202358204E-2</v>
      </c>
      <c r="J123">
        <v>4.3785378336906398E-2</v>
      </c>
      <c r="K123">
        <v>2017</v>
      </c>
    </row>
    <row r="124" spans="1:11" x14ac:dyDescent="0.25">
      <c r="A124" s="1" t="s">
        <v>138</v>
      </c>
      <c r="B124" t="s">
        <v>90</v>
      </c>
      <c r="C124">
        <v>130</v>
      </c>
      <c r="D124">
        <v>4.1389999389648402</v>
      </c>
      <c r="E124">
        <v>0.65951669216155995</v>
      </c>
      <c r="F124">
        <v>1.2140085697174099</v>
      </c>
      <c r="G124">
        <v>0.29092082381248502</v>
      </c>
      <c r="H124">
        <v>1.49958552792668E-2</v>
      </c>
      <c r="I124">
        <v>8.9847519993782002E-2</v>
      </c>
      <c r="J124">
        <v>0.182317450642586</v>
      </c>
      <c r="K124">
        <v>2017</v>
      </c>
    </row>
    <row r="125" spans="1:11" x14ac:dyDescent="0.25">
      <c r="A125" s="1" t="s">
        <v>147</v>
      </c>
      <c r="B125" t="s">
        <v>48</v>
      </c>
      <c r="C125">
        <v>121</v>
      </c>
      <c r="D125">
        <v>4.3759999275207502</v>
      </c>
      <c r="E125">
        <v>0.90059673786163297</v>
      </c>
      <c r="F125">
        <v>1.0074837207794201</v>
      </c>
      <c r="G125">
        <v>0.63752442598342896</v>
      </c>
      <c r="H125">
        <v>0.198303267359734</v>
      </c>
      <c r="I125">
        <v>2.66744215041399E-2</v>
      </c>
      <c r="J125">
        <v>8.3488091826438904E-2</v>
      </c>
      <c r="K125">
        <v>2017</v>
      </c>
    </row>
    <row r="126" spans="1:11" x14ac:dyDescent="0.25">
      <c r="A126" s="1" t="s">
        <v>139</v>
      </c>
      <c r="B126" t="s">
        <v>27</v>
      </c>
      <c r="C126">
        <v>145</v>
      </c>
      <c r="D126">
        <v>3.6029999256134002</v>
      </c>
      <c r="E126">
        <v>0.36861026287078902</v>
      </c>
      <c r="F126">
        <v>0.64044982194900502</v>
      </c>
      <c r="G126">
        <v>0.27732113003730802</v>
      </c>
      <c r="H126">
        <v>3.0369857326149899E-2</v>
      </c>
      <c r="I126">
        <v>9.9872149527072906E-2</v>
      </c>
      <c r="J126">
        <v>0.489203780889511</v>
      </c>
      <c r="K126">
        <v>2017</v>
      </c>
    </row>
    <row r="127" spans="1:11" x14ac:dyDescent="0.25">
      <c r="A127" s="1" t="s">
        <v>140</v>
      </c>
      <c r="B127" t="s">
        <v>90</v>
      </c>
      <c r="C127">
        <v>126</v>
      </c>
      <c r="D127">
        <v>4.2800002098083496</v>
      </c>
      <c r="E127">
        <v>9.2102348804473905E-2</v>
      </c>
      <c r="F127">
        <v>1.2290234565734901</v>
      </c>
      <c r="G127">
        <v>0.191407024860382</v>
      </c>
      <c r="H127">
        <v>0.23596134781837499</v>
      </c>
      <c r="I127">
        <v>6.02413564920425E-2</v>
      </c>
      <c r="J127">
        <v>0.246455833315849</v>
      </c>
      <c r="K127">
        <v>2017</v>
      </c>
    </row>
    <row r="128" spans="1:11" x14ac:dyDescent="0.25">
      <c r="A128" s="1" t="s">
        <v>144</v>
      </c>
      <c r="B128" t="s">
        <v>90</v>
      </c>
      <c r="C128">
        <v>123</v>
      </c>
      <c r="D128">
        <v>4.2919998168945304</v>
      </c>
      <c r="E128">
        <v>0.64845728874206499</v>
      </c>
      <c r="F128">
        <v>1.2720308303832999</v>
      </c>
      <c r="G128">
        <v>0.28534927964210499</v>
      </c>
      <c r="H128">
        <v>9.6098043024539906E-2</v>
      </c>
      <c r="I128">
        <v>0.13695700466632801</v>
      </c>
      <c r="J128">
        <v>0.20187002420425401</v>
      </c>
      <c r="K128">
        <v>2017</v>
      </c>
    </row>
    <row r="129" spans="1:11" x14ac:dyDescent="0.25">
      <c r="A129" s="1" t="s">
        <v>150</v>
      </c>
      <c r="B129" t="s">
        <v>48</v>
      </c>
      <c r="C129">
        <v>125</v>
      </c>
      <c r="D129">
        <v>4.2859997749328604</v>
      </c>
      <c r="E129">
        <v>0.95061266422271695</v>
      </c>
      <c r="F129">
        <v>0.57061493396759</v>
      </c>
      <c r="G129">
        <v>0.64954698085784901</v>
      </c>
      <c r="H129">
        <v>0.30941003561019897</v>
      </c>
      <c r="I129">
        <v>0.25166663527488697</v>
      </c>
      <c r="J129">
        <v>5.4008815437555299E-2</v>
      </c>
      <c r="K129">
        <v>2017</v>
      </c>
    </row>
    <row r="130" spans="1:11" x14ac:dyDescent="0.25">
      <c r="A130" s="1" t="s">
        <v>159</v>
      </c>
      <c r="B130" t="s">
        <v>90</v>
      </c>
      <c r="C130">
        <v>124</v>
      </c>
      <c r="D130">
        <v>4.2909998893737802</v>
      </c>
      <c r="E130">
        <v>0.80896425247192405</v>
      </c>
      <c r="F130">
        <v>0.83204436302185103</v>
      </c>
      <c r="G130">
        <v>0.28995743393897999</v>
      </c>
      <c r="H130">
        <v>0.43502587080001798</v>
      </c>
      <c r="I130">
        <v>7.9618133604526506E-2</v>
      </c>
      <c r="J130">
        <v>0.120852127671242</v>
      </c>
      <c r="K130">
        <v>2017</v>
      </c>
    </row>
    <row r="131" spans="1:11" x14ac:dyDescent="0.25">
      <c r="A131" s="1" t="s">
        <v>158</v>
      </c>
      <c r="B131" t="s">
        <v>90</v>
      </c>
      <c r="C131">
        <v>127</v>
      </c>
      <c r="D131">
        <v>4.1900000572204599</v>
      </c>
      <c r="E131">
        <v>0.47618049383163502</v>
      </c>
      <c r="F131">
        <v>1.2814733982086199</v>
      </c>
      <c r="G131">
        <v>0.169365674257278</v>
      </c>
      <c r="H131">
        <v>0.30661374330520602</v>
      </c>
      <c r="I131">
        <v>0.10497024655342101</v>
      </c>
      <c r="J131">
        <v>0.18335419893264801</v>
      </c>
      <c r="K131">
        <v>2017</v>
      </c>
    </row>
    <row r="132" spans="1:11" x14ac:dyDescent="0.25">
      <c r="A132" s="1" t="s">
        <v>171</v>
      </c>
      <c r="B132" t="s">
        <v>90</v>
      </c>
      <c r="C132">
        <v>128</v>
      </c>
      <c r="D132">
        <v>4.1799998283386204</v>
      </c>
      <c r="E132">
        <v>0.60304892063140902</v>
      </c>
      <c r="F132">
        <v>0.90478003025054898</v>
      </c>
      <c r="G132">
        <v>4.8642169684171697E-2</v>
      </c>
      <c r="H132">
        <v>0.44770619273185702</v>
      </c>
      <c r="I132">
        <v>0.130061775445938</v>
      </c>
      <c r="J132">
        <v>0.20123746991157501</v>
      </c>
      <c r="K132">
        <v>2017</v>
      </c>
    </row>
    <row r="133" spans="1:11" x14ac:dyDescent="0.25">
      <c r="A133" s="1" t="s">
        <v>148</v>
      </c>
      <c r="B133" t="s">
        <v>90</v>
      </c>
      <c r="C133">
        <v>142</v>
      </c>
      <c r="D133">
        <v>3.7660000324249299</v>
      </c>
      <c r="E133">
        <v>1.1220941543579099</v>
      </c>
      <c r="F133">
        <v>1.2215549945831301</v>
      </c>
      <c r="G133">
        <v>0.34175550937652599</v>
      </c>
      <c r="H133">
        <v>0.505196332931519</v>
      </c>
      <c r="I133">
        <v>9.8583199083805098E-2</v>
      </c>
      <c r="J133">
        <v>9.9348448216915103E-2</v>
      </c>
      <c r="K133">
        <v>2017</v>
      </c>
    </row>
    <row r="134" spans="1:11" x14ac:dyDescent="0.25">
      <c r="A134" s="1" t="s">
        <v>165</v>
      </c>
      <c r="B134" t="s">
        <v>40</v>
      </c>
      <c r="C134">
        <v>129</v>
      </c>
      <c r="D134">
        <v>4.1680002212524396</v>
      </c>
      <c r="E134">
        <v>0.601765096187592</v>
      </c>
      <c r="F134">
        <v>1.0062383413314799</v>
      </c>
      <c r="G134">
        <v>0.42978340387344399</v>
      </c>
      <c r="H134">
        <v>0.63337582349777199</v>
      </c>
      <c r="I134">
        <v>6.8105950951576205E-2</v>
      </c>
      <c r="J134">
        <v>0.38592296838760398</v>
      </c>
      <c r="K134">
        <v>2017</v>
      </c>
    </row>
    <row r="135" spans="1:11" x14ac:dyDescent="0.25">
      <c r="A135" s="1" t="s">
        <v>151</v>
      </c>
      <c r="B135" t="s">
        <v>90</v>
      </c>
      <c r="C135">
        <v>136</v>
      </c>
      <c r="D135">
        <v>3.9700000286102299</v>
      </c>
      <c r="E135">
        <v>0.233442038297653</v>
      </c>
      <c r="F135">
        <v>0.51256883144378695</v>
      </c>
      <c r="G135">
        <v>0.31508958339691201</v>
      </c>
      <c r="H135">
        <v>0.46691465377807601</v>
      </c>
      <c r="I135">
        <v>7.2711654007434803E-2</v>
      </c>
      <c r="J135">
        <v>0.287170469760895</v>
      </c>
      <c r="K135">
        <v>2017</v>
      </c>
    </row>
    <row r="136" spans="1:11" x14ac:dyDescent="0.25">
      <c r="A136" s="1" t="s">
        <v>161</v>
      </c>
      <c r="B136" t="s">
        <v>90</v>
      </c>
      <c r="C136">
        <v>133</v>
      </c>
      <c r="D136">
        <v>4.0809998512268102</v>
      </c>
      <c r="E136">
        <v>0.38143071532249501</v>
      </c>
      <c r="F136">
        <v>1.12982773780823</v>
      </c>
      <c r="G136">
        <v>0.217632606625557</v>
      </c>
      <c r="H136">
        <v>0.443185955286026</v>
      </c>
      <c r="I136">
        <v>5.7069718837738002E-2</v>
      </c>
      <c r="J136">
        <v>0.32576605677604697</v>
      </c>
      <c r="K136">
        <v>2017</v>
      </c>
    </row>
    <row r="137" spans="1:11" x14ac:dyDescent="0.25">
      <c r="A137" s="1" t="s">
        <v>172</v>
      </c>
      <c r="B137" t="s">
        <v>90</v>
      </c>
      <c r="C137">
        <v>134</v>
      </c>
      <c r="D137">
        <v>4.03200006484985</v>
      </c>
      <c r="E137">
        <v>0.35022771358490001</v>
      </c>
      <c r="F137">
        <v>1.04328000545502</v>
      </c>
      <c r="G137">
        <v>0.21584425866603901</v>
      </c>
      <c r="H137">
        <v>0.32436785101890597</v>
      </c>
      <c r="I137">
        <v>0.120328105986118</v>
      </c>
      <c r="J137">
        <v>0.25086468458175698</v>
      </c>
      <c r="K137">
        <v>2017</v>
      </c>
    </row>
    <row r="138" spans="1:11" x14ac:dyDescent="0.25">
      <c r="A138" s="1" t="s">
        <v>164</v>
      </c>
      <c r="B138" t="s">
        <v>90</v>
      </c>
      <c r="C138">
        <v>135</v>
      </c>
      <c r="D138">
        <v>4.0279998779296902</v>
      </c>
      <c r="E138">
        <v>0.16192533075809501</v>
      </c>
      <c r="F138">
        <v>0.99302500486373901</v>
      </c>
      <c r="G138">
        <v>0.26850500702857999</v>
      </c>
      <c r="H138">
        <v>0.36365869641303999</v>
      </c>
      <c r="I138">
        <v>0.13857294619083399</v>
      </c>
      <c r="J138">
        <v>0.228673845529556</v>
      </c>
      <c r="K138">
        <v>2017</v>
      </c>
    </row>
    <row r="139" spans="1:11" x14ac:dyDescent="0.25">
      <c r="A139" s="1" t="s">
        <v>156</v>
      </c>
      <c r="B139" t="s">
        <v>25</v>
      </c>
      <c r="C139">
        <v>146</v>
      </c>
      <c r="D139">
        <v>3.59299993515015</v>
      </c>
      <c r="E139">
        <v>0.59168344736099199</v>
      </c>
      <c r="F139">
        <v>0.93538224697113004</v>
      </c>
      <c r="G139">
        <v>0.310080915689468</v>
      </c>
      <c r="H139">
        <v>0.24946372210979501</v>
      </c>
      <c r="I139">
        <v>5.67674227058887E-2</v>
      </c>
      <c r="J139">
        <v>0.104125209152699</v>
      </c>
      <c r="K139">
        <v>2017</v>
      </c>
    </row>
    <row r="140" spans="1:11" x14ac:dyDescent="0.25">
      <c r="A140" s="1" t="s">
        <v>169</v>
      </c>
      <c r="B140" t="s">
        <v>90</v>
      </c>
      <c r="C140">
        <v>137</v>
      </c>
      <c r="D140">
        <v>3.9360001087188698</v>
      </c>
      <c r="E140">
        <v>0.43801298737525901</v>
      </c>
      <c r="F140">
        <v>0.95385587215423595</v>
      </c>
      <c r="G140">
        <v>4.1134715080261203E-2</v>
      </c>
      <c r="H140">
        <v>0.16234202682971999</v>
      </c>
      <c r="I140">
        <v>5.3581882268190398E-2</v>
      </c>
      <c r="J140">
        <v>0.21611385047435799</v>
      </c>
      <c r="K140">
        <v>2017</v>
      </c>
    </row>
    <row r="141" spans="1:11" x14ac:dyDescent="0.25">
      <c r="A141" s="1" t="s">
        <v>157</v>
      </c>
      <c r="B141" t="s">
        <v>90</v>
      </c>
      <c r="C141">
        <v>140</v>
      </c>
      <c r="D141">
        <v>3.7950000762939502</v>
      </c>
      <c r="E141">
        <v>0.85842818021774303</v>
      </c>
      <c r="F141">
        <v>1.1044119596481301</v>
      </c>
      <c r="G141">
        <v>4.9868665635585799E-2</v>
      </c>
      <c r="H141">
        <v>0</v>
      </c>
      <c r="I141">
        <v>6.9720335304737105E-2</v>
      </c>
      <c r="J141">
        <v>9.7926490008830996E-2</v>
      </c>
      <c r="K141">
        <v>2017</v>
      </c>
    </row>
    <row r="142" spans="1:11" x14ac:dyDescent="0.25">
      <c r="A142" s="1" t="s">
        <v>173</v>
      </c>
      <c r="B142" t="s">
        <v>99</v>
      </c>
      <c r="C142">
        <v>141</v>
      </c>
      <c r="D142">
        <v>3.7939999103546098</v>
      </c>
      <c r="E142">
        <v>0.40147721767425498</v>
      </c>
      <c r="F142">
        <v>0.58154332637786899</v>
      </c>
      <c r="G142">
        <v>0.18074677884578699</v>
      </c>
      <c r="H142">
        <v>0.10617952048778501</v>
      </c>
      <c r="I142">
        <v>6.1157830059528399E-2</v>
      </c>
      <c r="J142">
        <v>0.31187093257904103</v>
      </c>
      <c r="K142">
        <v>2017</v>
      </c>
    </row>
    <row r="143" spans="1:11" x14ac:dyDescent="0.25">
      <c r="A143" s="1" t="s">
        <v>175</v>
      </c>
      <c r="B143" t="s">
        <v>90</v>
      </c>
      <c r="C143">
        <v>143</v>
      </c>
      <c r="D143">
        <v>3.65700006484985</v>
      </c>
      <c r="E143">
        <v>0.43108540773391701</v>
      </c>
      <c r="F143">
        <v>0.435299843549728</v>
      </c>
      <c r="G143">
        <v>0.20993021130561801</v>
      </c>
      <c r="H143">
        <v>0.42596277594566301</v>
      </c>
      <c r="I143">
        <v>6.0929015278816202E-2</v>
      </c>
      <c r="J143">
        <v>0.20794846117496499</v>
      </c>
      <c r="K143">
        <v>2017</v>
      </c>
    </row>
    <row r="144" spans="1:11" x14ac:dyDescent="0.25">
      <c r="A144" s="1" t="s">
        <v>167</v>
      </c>
      <c r="B144" t="s">
        <v>90</v>
      </c>
      <c r="C144">
        <v>144</v>
      </c>
      <c r="D144">
        <v>3.6440000534057599</v>
      </c>
      <c r="E144">
        <v>0.30580869317054699</v>
      </c>
      <c r="F144">
        <v>0.91302037239074696</v>
      </c>
      <c r="G144">
        <v>0.375223308801651</v>
      </c>
      <c r="H144">
        <v>0.18919676542282099</v>
      </c>
      <c r="I144">
        <v>6.7231975495815305E-2</v>
      </c>
      <c r="J144">
        <v>0.208732530474663</v>
      </c>
      <c r="K144">
        <v>2017</v>
      </c>
    </row>
    <row r="145" spans="1:11" x14ac:dyDescent="0.25">
      <c r="A145" s="1" t="s">
        <v>166</v>
      </c>
      <c r="B145" t="s">
        <v>90</v>
      </c>
      <c r="C145">
        <v>153</v>
      </c>
      <c r="D145">
        <v>3.34899997711182</v>
      </c>
      <c r="E145">
        <v>0.51113587617874101</v>
      </c>
      <c r="F145">
        <v>1.0419898033142101</v>
      </c>
      <c r="G145">
        <v>0.36450928449630698</v>
      </c>
      <c r="H145">
        <v>0.39001777768135099</v>
      </c>
      <c r="I145">
        <v>6.6035106778144795E-2</v>
      </c>
      <c r="J145">
        <v>0.354256361722946</v>
      </c>
      <c r="K145">
        <v>2017</v>
      </c>
    </row>
    <row r="146" spans="1:11" x14ac:dyDescent="0.25">
      <c r="A146" s="1" t="s">
        <v>184</v>
      </c>
      <c r="B146" t="s">
        <v>90</v>
      </c>
      <c r="C146">
        <v>147</v>
      </c>
      <c r="D146">
        <v>3.5910000801086399</v>
      </c>
      <c r="E146">
        <v>0.39724862575531</v>
      </c>
      <c r="F146">
        <v>0.60132312774658203</v>
      </c>
      <c r="G146">
        <v>0.16348600387573201</v>
      </c>
      <c r="H146">
        <v>0.14706243574619299</v>
      </c>
      <c r="I146">
        <v>0.116793513298035</v>
      </c>
      <c r="J146">
        <v>0.285670816898346</v>
      </c>
      <c r="K146">
        <v>2017</v>
      </c>
    </row>
    <row r="147" spans="1:11" x14ac:dyDescent="0.25">
      <c r="A147" s="1" t="s">
        <v>170</v>
      </c>
      <c r="B147" t="s">
        <v>90</v>
      </c>
      <c r="C147">
        <v>149</v>
      </c>
      <c r="D147">
        <v>3.5069999694824201</v>
      </c>
      <c r="E147">
        <v>0.244549930095673</v>
      </c>
      <c r="F147">
        <v>0.79124468564987205</v>
      </c>
      <c r="G147">
        <v>0.194129139184952</v>
      </c>
      <c r="H147">
        <v>0.34858751296997098</v>
      </c>
      <c r="I147">
        <v>0.110937617719173</v>
      </c>
      <c r="J147">
        <v>0.26481509208679199</v>
      </c>
      <c r="K147">
        <v>2017</v>
      </c>
    </row>
    <row r="148" spans="1:11" x14ac:dyDescent="0.25">
      <c r="A148" s="1" t="s">
        <v>174</v>
      </c>
      <c r="B148" t="s">
        <v>90</v>
      </c>
      <c r="C148">
        <v>151</v>
      </c>
      <c r="D148">
        <v>3.4709999561309801</v>
      </c>
      <c r="E148">
        <v>0.36874589323997498</v>
      </c>
      <c r="F148">
        <v>0.94570702314376798</v>
      </c>
      <c r="G148">
        <v>0.32642480731010398</v>
      </c>
      <c r="H148">
        <v>0.58184385299682595</v>
      </c>
      <c r="I148">
        <v>0.45522001385688798</v>
      </c>
      <c r="J148">
        <v>0.25275602936744701</v>
      </c>
      <c r="K148">
        <v>2017</v>
      </c>
    </row>
    <row r="149" spans="1:11" x14ac:dyDescent="0.25">
      <c r="A149" s="1" t="s">
        <v>176</v>
      </c>
      <c r="B149" t="s">
        <v>25</v>
      </c>
      <c r="C149">
        <v>152</v>
      </c>
      <c r="D149">
        <v>3.4619998931884801</v>
      </c>
      <c r="E149">
        <v>0.77715313434600797</v>
      </c>
      <c r="F149">
        <v>0.39610260725021401</v>
      </c>
      <c r="G149">
        <v>0.50053334236144997</v>
      </c>
      <c r="H149">
        <v>8.1539444625377697E-2</v>
      </c>
      <c r="I149">
        <v>0.151347130537033</v>
      </c>
      <c r="J149">
        <v>0.49366372823715199</v>
      </c>
      <c r="K149">
        <v>2017</v>
      </c>
    </row>
    <row r="150" spans="1:11" x14ac:dyDescent="0.25">
      <c r="A150" s="1" t="s">
        <v>178</v>
      </c>
      <c r="B150" t="s">
        <v>90</v>
      </c>
      <c r="C150">
        <v>150</v>
      </c>
      <c r="D150">
        <v>3.4949998855590798</v>
      </c>
      <c r="E150">
        <v>0.30544471740722701</v>
      </c>
      <c r="F150">
        <v>0.43188253045082098</v>
      </c>
      <c r="G150">
        <v>0.247105568647385</v>
      </c>
      <c r="H150">
        <v>0.38042613863945002</v>
      </c>
      <c r="I150">
        <v>9.5665015280246707E-2</v>
      </c>
      <c r="J150">
        <v>0.19689615070819899</v>
      </c>
      <c r="K150">
        <v>2017</v>
      </c>
    </row>
    <row r="151" spans="1:11" x14ac:dyDescent="0.25">
      <c r="A151" s="1" t="s">
        <v>177</v>
      </c>
      <c r="B151" t="s">
        <v>90</v>
      </c>
      <c r="C151">
        <v>154</v>
      </c>
      <c r="D151">
        <v>2.9049999713897701</v>
      </c>
      <c r="E151">
        <v>9.1622568666934995E-2</v>
      </c>
      <c r="F151">
        <v>0.62979358434677102</v>
      </c>
      <c r="G151">
        <v>0.15161079168319699</v>
      </c>
      <c r="H151">
        <v>5.9900753200054203E-2</v>
      </c>
      <c r="I151">
        <v>8.4147945046424893E-2</v>
      </c>
      <c r="J151">
        <v>0.204435184597969</v>
      </c>
      <c r="K151">
        <v>2017</v>
      </c>
    </row>
    <row r="152" spans="1:11" x14ac:dyDescent="0.25">
      <c r="A152" s="1" t="s">
        <v>114</v>
      </c>
      <c r="B152" t="s">
        <v>90</v>
      </c>
      <c r="C152">
        <v>113</v>
      </c>
      <c r="D152">
        <v>4.5500001907348597</v>
      </c>
      <c r="E152">
        <v>0.234305649995804</v>
      </c>
      <c r="F152">
        <v>0.87070101499557495</v>
      </c>
      <c r="G152">
        <v>0.106654435396194</v>
      </c>
      <c r="H152">
        <v>0.48079109191894498</v>
      </c>
      <c r="I152">
        <v>0.179436385631561</v>
      </c>
      <c r="J152">
        <v>0.322228103876114</v>
      </c>
      <c r="K152">
        <v>2017</v>
      </c>
    </row>
    <row r="153" spans="1:11" x14ac:dyDescent="0.25">
      <c r="A153" s="1" t="s">
        <v>117</v>
      </c>
      <c r="B153" t="s">
        <v>90</v>
      </c>
      <c r="C153">
        <v>139</v>
      </c>
      <c r="D153">
        <v>3.8080000877380402</v>
      </c>
      <c r="E153">
        <v>0.52102124691009499</v>
      </c>
      <c r="F153">
        <v>1.1900951862335201</v>
      </c>
      <c r="G153">
        <v>0</v>
      </c>
      <c r="H153">
        <v>0.39066129922866799</v>
      </c>
      <c r="I153">
        <v>0.11909464001655599</v>
      </c>
      <c r="J153">
        <v>0.15749727189540899</v>
      </c>
      <c r="K153">
        <v>2017</v>
      </c>
    </row>
    <row r="154" spans="1:11" x14ac:dyDescent="0.25">
      <c r="A154" s="1" t="s">
        <v>168</v>
      </c>
      <c r="B154" t="s">
        <v>90</v>
      </c>
      <c r="C154">
        <v>155</v>
      </c>
      <c r="D154">
        <v>2.6930000782012899</v>
      </c>
      <c r="E154">
        <v>0</v>
      </c>
      <c r="F154">
        <v>0</v>
      </c>
      <c r="G154">
        <v>1.8772685900330498E-2</v>
      </c>
      <c r="H154">
        <v>0.270842045545578</v>
      </c>
      <c r="I154">
        <v>5.6565076112747199E-2</v>
      </c>
      <c r="J154">
        <v>0.28087648749351501</v>
      </c>
      <c r="K154">
        <v>2017</v>
      </c>
    </row>
    <row r="155" spans="1:11" x14ac:dyDescent="0.25">
      <c r="A155" s="1" t="s">
        <v>185</v>
      </c>
      <c r="B155" t="s">
        <v>302</v>
      </c>
      <c r="C155">
        <v>33</v>
      </c>
      <c r="D155">
        <v>6.4219999313354501</v>
      </c>
      <c r="E155">
        <v>1.43362653255463</v>
      </c>
      <c r="F155">
        <v>1.38456535339355</v>
      </c>
      <c r="G155">
        <v>0.793984234333038</v>
      </c>
      <c r="H155">
        <v>0.36146658658981301</v>
      </c>
      <c r="I155">
        <v>6.3829235732555403E-2</v>
      </c>
      <c r="J155">
        <v>0.258360475301743</v>
      </c>
      <c r="K155">
        <v>2017</v>
      </c>
    </row>
    <row r="156" spans="1:11" x14ac:dyDescent="0.25">
      <c r="A156" s="1" t="s">
        <v>186</v>
      </c>
      <c r="B156" t="s">
        <v>302</v>
      </c>
      <c r="C156">
        <v>71</v>
      </c>
      <c r="D156">
        <v>5.4720001220703098</v>
      </c>
      <c r="E156">
        <v>1.55167484283447</v>
      </c>
      <c r="F156">
        <v>1.2627909183502199</v>
      </c>
      <c r="G156">
        <v>0.943062424659729</v>
      </c>
      <c r="H156">
        <v>0.49096864461898798</v>
      </c>
      <c r="I156">
        <v>0.29393374919891402</v>
      </c>
      <c r="J156">
        <v>0.37446579337120101</v>
      </c>
      <c r="K156">
        <v>2017</v>
      </c>
    </row>
    <row r="157" spans="1:11" x14ac:dyDescent="0.25">
      <c r="A157" s="1" t="s">
        <v>18</v>
      </c>
      <c r="B157" t="s">
        <v>12</v>
      </c>
      <c r="C157">
        <v>1</v>
      </c>
      <c r="D157">
        <v>7.6319999999999997</v>
      </c>
      <c r="E157">
        <v>1.3049999999999999</v>
      </c>
      <c r="F157">
        <v>1.5920000000000001</v>
      </c>
      <c r="G157">
        <v>0.874</v>
      </c>
      <c r="H157">
        <v>0.68100000000000005</v>
      </c>
      <c r="I157" t="s">
        <v>187</v>
      </c>
      <c r="J157">
        <v>0.20200000000000001</v>
      </c>
      <c r="K157">
        <v>2018</v>
      </c>
    </row>
    <row r="158" spans="1:11" x14ac:dyDescent="0.25">
      <c r="A158" s="1" t="s">
        <v>14</v>
      </c>
      <c r="B158" t="s">
        <v>12</v>
      </c>
      <c r="C158">
        <v>3</v>
      </c>
      <c r="D158">
        <v>7.5549999999999997</v>
      </c>
      <c r="E158">
        <v>1.351</v>
      </c>
      <c r="F158">
        <v>1.59</v>
      </c>
      <c r="G158">
        <v>0.86799999999999999</v>
      </c>
      <c r="H158">
        <v>0.68300000000000005</v>
      </c>
      <c r="I158" t="s">
        <v>189</v>
      </c>
      <c r="J158">
        <v>0.28399999999999997</v>
      </c>
      <c r="K158">
        <v>2018</v>
      </c>
    </row>
    <row r="159" spans="1:11" x14ac:dyDescent="0.25">
      <c r="A159" s="1" t="s">
        <v>11</v>
      </c>
      <c r="B159" t="s">
        <v>12</v>
      </c>
      <c r="C159">
        <v>5</v>
      </c>
      <c r="D159">
        <v>7.4870000000000001</v>
      </c>
      <c r="E159">
        <v>1.42</v>
      </c>
      <c r="F159">
        <v>1.5489999999999999</v>
      </c>
      <c r="G159">
        <v>0.92700000000000005</v>
      </c>
      <c r="H159">
        <v>0.66</v>
      </c>
      <c r="I159" t="s">
        <v>191</v>
      </c>
      <c r="J159">
        <v>0.25600000000000001</v>
      </c>
      <c r="K159">
        <v>2018</v>
      </c>
    </row>
    <row r="160" spans="1:11" x14ac:dyDescent="0.25">
      <c r="A160" s="1" t="s">
        <v>15</v>
      </c>
      <c r="B160" t="s">
        <v>12</v>
      </c>
      <c r="C160">
        <v>2</v>
      </c>
      <c r="D160">
        <v>7.5940000000000003</v>
      </c>
      <c r="E160">
        <v>1.456</v>
      </c>
      <c r="F160">
        <v>1.5820000000000001</v>
      </c>
      <c r="G160">
        <v>0.86099999999999999</v>
      </c>
      <c r="H160">
        <v>0.68600000000000005</v>
      </c>
      <c r="I160" t="s">
        <v>188</v>
      </c>
      <c r="J160">
        <v>0.28599999999999998</v>
      </c>
      <c r="K160">
        <v>2018</v>
      </c>
    </row>
    <row r="161" spans="1:11" x14ac:dyDescent="0.25">
      <c r="A161" s="1" t="s">
        <v>13</v>
      </c>
      <c r="B161" t="s">
        <v>12</v>
      </c>
      <c r="C161">
        <v>4</v>
      </c>
      <c r="D161">
        <v>7.4950000000000001</v>
      </c>
      <c r="E161">
        <v>1.343</v>
      </c>
      <c r="F161">
        <v>1.6439999999999999</v>
      </c>
      <c r="G161">
        <v>0.91400000000000003</v>
      </c>
      <c r="H161">
        <v>0.67700000000000005</v>
      </c>
      <c r="I161" t="s">
        <v>190</v>
      </c>
      <c r="J161">
        <v>0.35299999999999998</v>
      </c>
      <c r="K161">
        <v>2018</v>
      </c>
    </row>
    <row r="162" spans="1:11" x14ac:dyDescent="0.25">
      <c r="A162" s="1" t="s">
        <v>16</v>
      </c>
      <c r="B162" t="s">
        <v>17</v>
      </c>
      <c r="C162">
        <v>7</v>
      </c>
      <c r="D162">
        <v>7.3280000000000003</v>
      </c>
      <c r="E162">
        <v>1.33</v>
      </c>
      <c r="F162">
        <v>1.532</v>
      </c>
      <c r="G162">
        <v>0.89600000000000002</v>
      </c>
      <c r="H162">
        <v>0.65300000000000002</v>
      </c>
      <c r="I162" t="s">
        <v>193</v>
      </c>
      <c r="J162">
        <v>0.32100000000000001</v>
      </c>
      <c r="K162">
        <v>2018</v>
      </c>
    </row>
    <row r="163" spans="1:11" x14ac:dyDescent="0.25">
      <c r="A163" s="1" t="s">
        <v>19</v>
      </c>
      <c r="B163" t="s">
        <v>12</v>
      </c>
      <c r="C163">
        <v>6</v>
      </c>
      <c r="D163">
        <v>7.4409999999999998</v>
      </c>
      <c r="E163">
        <v>1.361</v>
      </c>
      <c r="F163">
        <v>1.488</v>
      </c>
      <c r="G163">
        <v>0.878</v>
      </c>
      <c r="H163">
        <v>0.63800000000000001</v>
      </c>
      <c r="I163" t="s">
        <v>192</v>
      </c>
      <c r="J163">
        <v>0.33300000000000002</v>
      </c>
      <c r="K163">
        <v>2018</v>
      </c>
    </row>
    <row r="164" spans="1:11" x14ac:dyDescent="0.25">
      <c r="A164" s="1" t="s">
        <v>21</v>
      </c>
      <c r="B164" t="s">
        <v>22</v>
      </c>
      <c r="C164">
        <v>8</v>
      </c>
      <c r="D164">
        <v>7.3239999999999998</v>
      </c>
      <c r="E164">
        <v>1.268</v>
      </c>
      <c r="F164">
        <v>1.601</v>
      </c>
      <c r="G164">
        <v>0.876</v>
      </c>
      <c r="H164">
        <v>0.66900000000000004</v>
      </c>
      <c r="I164" t="s">
        <v>194</v>
      </c>
      <c r="J164">
        <v>0.36499999999999999</v>
      </c>
      <c r="K164">
        <v>2018</v>
      </c>
    </row>
    <row r="165" spans="1:11" x14ac:dyDescent="0.25">
      <c r="A165" s="1" t="s">
        <v>20</v>
      </c>
      <c r="B165" t="s">
        <v>12</v>
      </c>
      <c r="C165">
        <v>9</v>
      </c>
      <c r="D165">
        <v>7.3140000000000001</v>
      </c>
      <c r="E165">
        <v>1.355</v>
      </c>
      <c r="F165">
        <v>1.5009999999999999</v>
      </c>
      <c r="G165">
        <v>0.91300000000000003</v>
      </c>
      <c r="H165">
        <v>0.65900000000000003</v>
      </c>
      <c r="I165" t="s">
        <v>195</v>
      </c>
      <c r="J165">
        <v>0.28499999999999998</v>
      </c>
      <c r="K165">
        <v>2018</v>
      </c>
    </row>
    <row r="166" spans="1:11" x14ac:dyDescent="0.25">
      <c r="A166" s="1" t="s">
        <v>23</v>
      </c>
      <c r="B166" t="s">
        <v>22</v>
      </c>
      <c r="C166">
        <v>10</v>
      </c>
      <c r="D166">
        <v>7.2720000000000002</v>
      </c>
      <c r="E166">
        <v>1.34</v>
      </c>
      <c r="F166">
        <v>1.573</v>
      </c>
      <c r="G166">
        <v>0.91</v>
      </c>
      <c r="H166">
        <v>0.64700000000000002</v>
      </c>
      <c r="I166" t="s">
        <v>196</v>
      </c>
      <c r="J166">
        <v>0.36099999999999999</v>
      </c>
      <c r="K166">
        <v>2018</v>
      </c>
    </row>
    <row r="167" spans="1:11" x14ac:dyDescent="0.25">
      <c r="A167" s="1" t="s">
        <v>36</v>
      </c>
      <c r="B167" t="s">
        <v>12</v>
      </c>
      <c r="C167">
        <v>11</v>
      </c>
      <c r="D167">
        <v>7.19</v>
      </c>
      <c r="E167">
        <v>1.244</v>
      </c>
      <c r="F167">
        <v>1.4330000000000001</v>
      </c>
      <c r="G167">
        <v>0.88800000000000001</v>
      </c>
      <c r="H167">
        <v>0.46400000000000002</v>
      </c>
      <c r="I167" t="s">
        <v>197</v>
      </c>
      <c r="J167">
        <v>0.26200000000000001</v>
      </c>
      <c r="K167">
        <v>2018</v>
      </c>
    </row>
    <row r="168" spans="1:11" x14ac:dyDescent="0.25">
      <c r="A168" s="1" t="s">
        <v>24</v>
      </c>
      <c r="B168" t="s">
        <v>25</v>
      </c>
      <c r="C168">
        <v>19</v>
      </c>
      <c r="D168">
        <v>6.8140000000000001</v>
      </c>
      <c r="E168">
        <v>1.3009999999999999</v>
      </c>
      <c r="F168">
        <v>1.5589999999999999</v>
      </c>
      <c r="G168">
        <v>0.88300000000000001</v>
      </c>
      <c r="H168">
        <v>0.53300000000000003</v>
      </c>
      <c r="I168" t="s">
        <v>205</v>
      </c>
      <c r="J168">
        <v>0.35399999999999998</v>
      </c>
      <c r="K168">
        <v>2018</v>
      </c>
    </row>
    <row r="169" spans="1:11" x14ac:dyDescent="0.25">
      <c r="A169" s="1" t="s">
        <v>28</v>
      </c>
      <c r="B169" t="s">
        <v>12</v>
      </c>
      <c r="C169">
        <v>12</v>
      </c>
      <c r="D169">
        <v>7.1390000000000002</v>
      </c>
      <c r="E169">
        <v>1.341</v>
      </c>
      <c r="F169">
        <v>1.504</v>
      </c>
      <c r="G169">
        <v>0.89100000000000001</v>
      </c>
      <c r="H169">
        <v>0.61699999999999999</v>
      </c>
      <c r="I169" t="s">
        <v>198</v>
      </c>
      <c r="J169">
        <v>0.24199999999999999</v>
      </c>
      <c r="K169">
        <v>2018</v>
      </c>
    </row>
    <row r="170" spans="1:11" x14ac:dyDescent="0.25">
      <c r="A170" s="1" t="s">
        <v>30</v>
      </c>
      <c r="B170" t="s">
        <v>17</v>
      </c>
      <c r="C170">
        <v>18</v>
      </c>
      <c r="D170">
        <v>6.8860000000000001</v>
      </c>
      <c r="E170">
        <v>1.3979999999999999</v>
      </c>
      <c r="F170">
        <v>1.4710000000000001</v>
      </c>
      <c r="G170">
        <v>0.81899999999999995</v>
      </c>
      <c r="H170">
        <v>0.54700000000000004</v>
      </c>
      <c r="I170" t="s">
        <v>204</v>
      </c>
      <c r="J170">
        <v>0.29099999999999998</v>
      </c>
      <c r="K170">
        <v>2018</v>
      </c>
    </row>
    <row r="171" spans="1:11" x14ac:dyDescent="0.25">
      <c r="A171" s="1" t="s">
        <v>26</v>
      </c>
      <c r="B171" t="s">
        <v>27</v>
      </c>
      <c r="C171">
        <v>13</v>
      </c>
      <c r="D171">
        <v>7.0720000000000001</v>
      </c>
      <c r="E171">
        <v>1.01</v>
      </c>
      <c r="F171">
        <v>1.4590000000000001</v>
      </c>
      <c r="G171">
        <v>0.81699999999999995</v>
      </c>
      <c r="H171">
        <v>0.63200000000000001</v>
      </c>
      <c r="I171" t="s">
        <v>199</v>
      </c>
      <c r="J171">
        <v>0.14299999999999999</v>
      </c>
      <c r="K171">
        <v>2018</v>
      </c>
    </row>
    <row r="172" spans="1:11" x14ac:dyDescent="0.25">
      <c r="A172" s="1" t="s">
        <v>33</v>
      </c>
      <c r="B172" t="s">
        <v>12</v>
      </c>
      <c r="C172">
        <v>14</v>
      </c>
      <c r="D172">
        <v>6.9770000000000003</v>
      </c>
      <c r="E172">
        <v>1.448</v>
      </c>
      <c r="F172">
        <v>1.583</v>
      </c>
      <c r="G172">
        <v>0.876</v>
      </c>
      <c r="H172">
        <v>0.61399999999999999</v>
      </c>
      <c r="I172" t="s">
        <v>200</v>
      </c>
      <c r="J172">
        <v>0.307</v>
      </c>
      <c r="K172">
        <v>2018</v>
      </c>
    </row>
    <row r="173" spans="1:11" x14ac:dyDescent="0.25">
      <c r="A173" s="1" t="s">
        <v>29</v>
      </c>
      <c r="B173" t="s">
        <v>27</v>
      </c>
      <c r="C173">
        <v>24</v>
      </c>
      <c r="D173">
        <v>6.4880000000000004</v>
      </c>
      <c r="E173">
        <v>1.038</v>
      </c>
      <c r="F173">
        <v>1.252</v>
      </c>
      <c r="G173">
        <v>0.76100000000000001</v>
      </c>
      <c r="H173">
        <v>0.47899999999999998</v>
      </c>
      <c r="I173" t="s">
        <v>210</v>
      </c>
      <c r="J173">
        <v>6.9000000000000006E-2</v>
      </c>
      <c r="K173">
        <v>2018</v>
      </c>
    </row>
    <row r="174" spans="1:11" x14ac:dyDescent="0.25">
      <c r="A174" s="1" t="s">
        <v>42</v>
      </c>
      <c r="B174" t="s">
        <v>12</v>
      </c>
      <c r="C174">
        <v>15</v>
      </c>
      <c r="D174">
        <v>6.9649999999999999</v>
      </c>
      <c r="E174">
        <v>1.34</v>
      </c>
      <c r="F174">
        <v>1.474</v>
      </c>
      <c r="G174">
        <v>0.86099999999999999</v>
      </c>
      <c r="H174">
        <v>0.58599999999999997</v>
      </c>
      <c r="I174" t="s">
        <v>201</v>
      </c>
      <c r="J174">
        <v>0.27300000000000002</v>
      </c>
      <c r="K174">
        <v>2018</v>
      </c>
    </row>
    <row r="175" spans="1:11" x14ac:dyDescent="0.25">
      <c r="A175" s="1" t="s">
        <v>31</v>
      </c>
      <c r="B175" t="s">
        <v>27</v>
      </c>
      <c r="C175">
        <v>28</v>
      </c>
      <c r="D175">
        <v>6.4189999999999996</v>
      </c>
      <c r="E175">
        <v>0.98599999999999999</v>
      </c>
      <c r="F175">
        <v>1.474</v>
      </c>
      <c r="G175">
        <v>0.67500000000000004</v>
      </c>
      <c r="H175">
        <v>0.49299999999999999</v>
      </c>
      <c r="I175" t="s">
        <v>214</v>
      </c>
      <c r="J175">
        <v>0.11</v>
      </c>
      <c r="K175">
        <v>2018</v>
      </c>
    </row>
    <row r="176" spans="1:11" x14ac:dyDescent="0.25">
      <c r="A176" s="1" t="s">
        <v>34</v>
      </c>
      <c r="B176" t="s">
        <v>12</v>
      </c>
      <c r="C176">
        <v>16</v>
      </c>
      <c r="D176">
        <v>6.9269999999999996</v>
      </c>
      <c r="E176">
        <v>1.3240000000000001</v>
      </c>
      <c r="F176">
        <v>1.4830000000000001</v>
      </c>
      <c r="G176">
        <v>0.89400000000000002</v>
      </c>
      <c r="H176">
        <v>0.58299999999999996</v>
      </c>
      <c r="I176" t="s">
        <v>202</v>
      </c>
      <c r="J176">
        <v>0.188</v>
      </c>
      <c r="K176">
        <v>2018</v>
      </c>
    </row>
    <row r="177" spans="1:11" x14ac:dyDescent="0.25">
      <c r="A177" s="1" t="s">
        <v>32</v>
      </c>
      <c r="B177" t="s">
        <v>12</v>
      </c>
      <c r="C177">
        <v>17</v>
      </c>
      <c r="D177">
        <v>6.91</v>
      </c>
      <c r="E177">
        <v>1.5760000000000001</v>
      </c>
      <c r="F177">
        <v>1.52</v>
      </c>
      <c r="G177">
        <v>0.89600000000000002</v>
      </c>
      <c r="H177">
        <v>0.63200000000000001</v>
      </c>
      <c r="I177" t="s">
        <v>203</v>
      </c>
      <c r="J177">
        <v>0.19600000000000001</v>
      </c>
      <c r="K177">
        <v>2018</v>
      </c>
    </row>
    <row r="178" spans="1:11" x14ac:dyDescent="0.25">
      <c r="A178" s="1" t="s">
        <v>35</v>
      </c>
      <c r="B178" t="s">
        <v>25</v>
      </c>
      <c r="C178">
        <v>20</v>
      </c>
      <c r="D178">
        <v>6.774</v>
      </c>
      <c r="E178">
        <v>2.0960000000000001</v>
      </c>
      <c r="F178">
        <v>0.77600000000000002</v>
      </c>
      <c r="G178">
        <v>0.67</v>
      </c>
      <c r="H178">
        <v>0.28399999999999997</v>
      </c>
      <c r="I178" t="s">
        <v>206</v>
      </c>
      <c r="J178">
        <v>0.186</v>
      </c>
      <c r="K178">
        <v>2018</v>
      </c>
    </row>
    <row r="179" spans="1:11" x14ac:dyDescent="0.25">
      <c r="A179" s="1" t="s">
        <v>39</v>
      </c>
      <c r="B179" t="s">
        <v>40</v>
      </c>
      <c r="C179">
        <v>34</v>
      </c>
      <c r="D179">
        <v>6.343</v>
      </c>
      <c r="E179">
        <v>1.5289999999999999</v>
      </c>
      <c r="F179">
        <v>1.4510000000000001</v>
      </c>
      <c r="G179">
        <v>1.008</v>
      </c>
      <c r="H179">
        <v>0.63100000000000001</v>
      </c>
      <c r="I179" t="s">
        <v>220</v>
      </c>
      <c r="J179">
        <v>0.26100000000000001</v>
      </c>
      <c r="K179">
        <v>2018</v>
      </c>
    </row>
    <row r="180" spans="1:11" x14ac:dyDescent="0.25">
      <c r="A180" s="1" t="s">
        <v>47</v>
      </c>
      <c r="B180" t="s">
        <v>48</v>
      </c>
      <c r="C180">
        <v>21</v>
      </c>
      <c r="D180">
        <v>6.7110000000000003</v>
      </c>
      <c r="E180">
        <v>1.2330000000000001</v>
      </c>
      <c r="F180">
        <v>1.4890000000000001</v>
      </c>
      <c r="G180">
        <v>0.85399999999999998</v>
      </c>
      <c r="H180">
        <v>0.54300000000000004</v>
      </c>
      <c r="I180" t="s">
        <v>207</v>
      </c>
      <c r="J180">
        <v>6.4000000000000001E-2</v>
      </c>
      <c r="K180">
        <v>2018</v>
      </c>
    </row>
    <row r="181" spans="1:11" x14ac:dyDescent="0.25">
      <c r="A181" s="1" t="s">
        <v>54</v>
      </c>
      <c r="B181" t="s">
        <v>12</v>
      </c>
      <c r="C181">
        <v>22</v>
      </c>
      <c r="D181">
        <v>6.6269999999999998</v>
      </c>
      <c r="E181">
        <v>1.27</v>
      </c>
      <c r="F181">
        <v>1.5249999999999999</v>
      </c>
      <c r="G181">
        <v>0.88400000000000001</v>
      </c>
      <c r="H181">
        <v>0.64500000000000002</v>
      </c>
      <c r="I181" t="s">
        <v>208</v>
      </c>
      <c r="J181">
        <v>0.376</v>
      </c>
      <c r="K181">
        <v>2018</v>
      </c>
    </row>
    <row r="182" spans="1:11" x14ac:dyDescent="0.25">
      <c r="A182" s="1" t="s">
        <v>43</v>
      </c>
      <c r="B182" t="s">
        <v>27</v>
      </c>
      <c r="C182">
        <v>25</v>
      </c>
      <c r="D182">
        <v>6.476</v>
      </c>
      <c r="E182">
        <v>1.131</v>
      </c>
      <c r="F182">
        <v>1.331</v>
      </c>
      <c r="G182">
        <v>0.80800000000000005</v>
      </c>
      <c r="H182">
        <v>0.43099999999999999</v>
      </c>
      <c r="I182" t="s">
        <v>211</v>
      </c>
      <c r="J182">
        <v>0.19700000000000001</v>
      </c>
      <c r="K182">
        <v>2018</v>
      </c>
    </row>
    <row r="183" spans="1:11" x14ac:dyDescent="0.25">
      <c r="A183" s="1" t="s">
        <v>45</v>
      </c>
      <c r="B183" t="s">
        <v>12</v>
      </c>
      <c r="C183">
        <v>23</v>
      </c>
      <c r="D183">
        <v>6.4889999999999999</v>
      </c>
      <c r="E183">
        <v>1.2929999999999999</v>
      </c>
      <c r="F183">
        <v>1.466</v>
      </c>
      <c r="G183">
        <v>0.90800000000000003</v>
      </c>
      <c r="H183">
        <v>0.52</v>
      </c>
      <c r="I183" t="s">
        <v>209</v>
      </c>
      <c r="J183">
        <v>9.8000000000000004E-2</v>
      </c>
      <c r="K183">
        <v>2018</v>
      </c>
    </row>
    <row r="184" spans="1:11" x14ac:dyDescent="0.25">
      <c r="A184" s="1" t="s">
        <v>41</v>
      </c>
      <c r="B184" t="s">
        <v>27</v>
      </c>
      <c r="C184">
        <v>27</v>
      </c>
      <c r="D184">
        <v>6.43</v>
      </c>
      <c r="E184">
        <v>1.1120000000000001</v>
      </c>
      <c r="F184">
        <v>1.4379999999999999</v>
      </c>
      <c r="G184">
        <v>0.75900000000000001</v>
      </c>
      <c r="H184">
        <v>0.59699999999999998</v>
      </c>
      <c r="I184" t="s">
        <v>213</v>
      </c>
      <c r="J184">
        <v>0.125</v>
      </c>
      <c r="K184">
        <v>2018</v>
      </c>
    </row>
    <row r="185" spans="1:11" x14ac:dyDescent="0.25">
      <c r="A185" s="1" t="s">
        <v>38</v>
      </c>
      <c r="B185" t="s">
        <v>27</v>
      </c>
      <c r="C185">
        <v>102</v>
      </c>
      <c r="D185">
        <v>4.806</v>
      </c>
      <c r="E185">
        <v>0.996</v>
      </c>
      <c r="F185">
        <v>1.4690000000000001</v>
      </c>
      <c r="G185">
        <v>0.65700000000000003</v>
      </c>
      <c r="H185">
        <v>0.13300000000000001</v>
      </c>
      <c r="I185" t="s">
        <v>264</v>
      </c>
      <c r="J185">
        <v>5.6000000000000001E-2</v>
      </c>
      <c r="K185">
        <v>2018</v>
      </c>
    </row>
    <row r="186" spans="1:11" x14ac:dyDescent="0.25">
      <c r="A186" s="1" t="s">
        <v>46</v>
      </c>
      <c r="B186" t="s">
        <v>27</v>
      </c>
      <c r="C186">
        <v>29</v>
      </c>
      <c r="D186">
        <v>6.3879999999999999</v>
      </c>
      <c r="E186">
        <v>1.073</v>
      </c>
      <c r="F186">
        <v>1.468</v>
      </c>
      <c r="G186">
        <v>0.74399999999999999</v>
      </c>
      <c r="H186">
        <v>0.56999999999999995</v>
      </c>
      <c r="I186" t="s">
        <v>215</v>
      </c>
      <c r="J186">
        <v>6.2E-2</v>
      </c>
      <c r="K186">
        <v>2018</v>
      </c>
    </row>
    <row r="187" spans="1:11" x14ac:dyDescent="0.25">
      <c r="A187" s="1" t="s">
        <v>49</v>
      </c>
      <c r="B187" t="s">
        <v>27</v>
      </c>
      <c r="C187">
        <v>31</v>
      </c>
      <c r="D187">
        <v>6.3789999999999996</v>
      </c>
      <c r="E187">
        <v>1.093</v>
      </c>
      <c r="F187">
        <v>1.4590000000000001</v>
      </c>
      <c r="G187">
        <v>0.77100000000000002</v>
      </c>
      <c r="H187">
        <v>0.625</v>
      </c>
      <c r="I187" t="s">
        <v>217</v>
      </c>
      <c r="J187">
        <v>0.13</v>
      </c>
      <c r="K187">
        <v>2018</v>
      </c>
    </row>
    <row r="188" spans="1:11" x14ac:dyDescent="0.25">
      <c r="A188" s="1" t="s">
        <v>55</v>
      </c>
      <c r="B188" t="s">
        <v>56</v>
      </c>
      <c r="C188">
        <v>26</v>
      </c>
      <c r="D188">
        <v>6.4409999999999998</v>
      </c>
      <c r="E188">
        <v>1.365</v>
      </c>
      <c r="F188">
        <v>1.4359999999999999</v>
      </c>
      <c r="G188">
        <v>0.85699999999999998</v>
      </c>
      <c r="H188">
        <v>0.41799999999999998</v>
      </c>
      <c r="I188" t="s">
        <v>212</v>
      </c>
      <c r="J188">
        <v>0.151</v>
      </c>
      <c r="K188">
        <v>2018</v>
      </c>
    </row>
    <row r="189" spans="1:11" x14ac:dyDescent="0.25">
      <c r="A189" s="1" t="s">
        <v>44</v>
      </c>
      <c r="B189" t="s">
        <v>25</v>
      </c>
      <c r="C189">
        <v>32</v>
      </c>
      <c r="D189">
        <v>6.3739999999999997</v>
      </c>
      <c r="E189">
        <v>1.649</v>
      </c>
      <c r="F189">
        <v>1.3029999999999999</v>
      </c>
      <c r="G189">
        <v>0.748</v>
      </c>
      <c r="H189">
        <v>0.65400000000000003</v>
      </c>
      <c r="I189" t="s">
        <v>218</v>
      </c>
      <c r="J189">
        <v>0.25600000000000001</v>
      </c>
      <c r="K189">
        <v>2018</v>
      </c>
    </row>
    <row r="190" spans="1:11" x14ac:dyDescent="0.25">
      <c r="A190" s="1" t="s">
        <v>50</v>
      </c>
      <c r="B190" t="s">
        <v>27</v>
      </c>
      <c r="C190">
        <v>37</v>
      </c>
      <c r="D190">
        <v>6.26</v>
      </c>
      <c r="E190">
        <v>0.96</v>
      </c>
      <c r="F190">
        <v>1.4390000000000001</v>
      </c>
      <c r="G190">
        <v>0.63500000000000001</v>
      </c>
      <c r="H190">
        <v>0.53100000000000003</v>
      </c>
      <c r="I190" t="s">
        <v>223</v>
      </c>
      <c r="J190">
        <v>9.9000000000000005E-2</v>
      </c>
      <c r="K190">
        <v>2018</v>
      </c>
    </row>
    <row r="191" spans="1:11" x14ac:dyDescent="0.25">
      <c r="A191" s="1" t="s">
        <v>61</v>
      </c>
      <c r="B191" t="s">
        <v>27</v>
      </c>
      <c r="C191">
        <v>30</v>
      </c>
      <c r="D191">
        <v>6.3819999999999997</v>
      </c>
      <c r="E191">
        <v>0.78100000000000003</v>
      </c>
      <c r="F191">
        <v>1.268</v>
      </c>
      <c r="G191">
        <v>0.60799999999999998</v>
      </c>
      <c r="H191">
        <v>0.60399999999999998</v>
      </c>
      <c r="I191" t="s">
        <v>216</v>
      </c>
      <c r="J191">
        <v>0.17899999999999999</v>
      </c>
      <c r="K191">
        <v>2018</v>
      </c>
    </row>
    <row r="192" spans="1:11" x14ac:dyDescent="0.25">
      <c r="A192" s="1" t="s">
        <v>51</v>
      </c>
      <c r="B192" t="s">
        <v>40</v>
      </c>
      <c r="C192">
        <v>46</v>
      </c>
      <c r="D192">
        <v>6.0720000000000001</v>
      </c>
      <c r="E192">
        <v>1.016</v>
      </c>
      <c r="F192">
        <v>1.417</v>
      </c>
      <c r="G192">
        <v>0.70699999999999996</v>
      </c>
      <c r="H192">
        <v>0.63700000000000001</v>
      </c>
      <c r="I192" t="s">
        <v>232</v>
      </c>
      <c r="J192">
        <v>0.36399999999999999</v>
      </c>
      <c r="K192">
        <v>2018</v>
      </c>
    </row>
    <row r="193" spans="1:11" x14ac:dyDescent="0.25">
      <c r="A193" s="1" t="s">
        <v>52</v>
      </c>
      <c r="B193" t="s">
        <v>25</v>
      </c>
      <c r="C193">
        <v>33</v>
      </c>
      <c r="D193">
        <v>6.3710000000000004</v>
      </c>
      <c r="E193">
        <v>1.379</v>
      </c>
      <c r="F193">
        <v>1.331</v>
      </c>
      <c r="G193">
        <v>0.63300000000000001</v>
      </c>
      <c r="H193">
        <v>0.50900000000000001</v>
      </c>
      <c r="I193" t="s">
        <v>219</v>
      </c>
      <c r="J193">
        <v>9.8000000000000004E-2</v>
      </c>
      <c r="K193">
        <v>2018</v>
      </c>
    </row>
    <row r="194" spans="1:11" x14ac:dyDescent="0.25">
      <c r="A194" s="1" t="s">
        <v>53</v>
      </c>
      <c r="B194" t="s">
        <v>12</v>
      </c>
      <c r="C194">
        <v>36</v>
      </c>
      <c r="D194">
        <v>6.31</v>
      </c>
      <c r="E194">
        <v>1.2509999999999999</v>
      </c>
      <c r="F194">
        <v>1.538</v>
      </c>
      <c r="G194">
        <v>0.96499999999999997</v>
      </c>
      <c r="H194">
        <v>0.44900000000000001</v>
      </c>
      <c r="I194" t="s">
        <v>222</v>
      </c>
      <c r="J194">
        <v>0.14199999999999999</v>
      </c>
      <c r="K194">
        <v>2018</v>
      </c>
    </row>
    <row r="195" spans="1:11" x14ac:dyDescent="0.25">
      <c r="A195" s="1" t="s">
        <v>79</v>
      </c>
      <c r="B195" t="s">
        <v>40</v>
      </c>
      <c r="C195">
        <v>35</v>
      </c>
      <c r="D195">
        <v>6.3220000000000001</v>
      </c>
      <c r="E195">
        <v>1.161</v>
      </c>
      <c r="F195">
        <v>1.258</v>
      </c>
      <c r="G195">
        <v>0.66900000000000004</v>
      </c>
      <c r="H195">
        <v>0.35599999999999998</v>
      </c>
      <c r="I195" t="s">
        <v>221</v>
      </c>
      <c r="J195">
        <v>0.311</v>
      </c>
      <c r="K195">
        <v>2018</v>
      </c>
    </row>
    <row r="196" spans="1:11" x14ac:dyDescent="0.25">
      <c r="A196" s="1" t="s">
        <v>86</v>
      </c>
      <c r="B196" t="s">
        <v>25</v>
      </c>
      <c r="C196">
        <v>84</v>
      </c>
      <c r="D196">
        <v>5.2949999999999999</v>
      </c>
      <c r="E196">
        <v>0.97899999999999998</v>
      </c>
      <c r="F196">
        <v>1.1539999999999999</v>
      </c>
      <c r="G196">
        <v>0.68700000000000006</v>
      </c>
      <c r="H196">
        <v>7.6999999999999999E-2</v>
      </c>
      <c r="I196" t="s">
        <v>262</v>
      </c>
      <c r="J196">
        <v>5.5E-2</v>
      </c>
      <c r="K196">
        <v>2018</v>
      </c>
    </row>
    <row r="197" spans="1:11" x14ac:dyDescent="0.25">
      <c r="A197" s="1" t="s">
        <v>63</v>
      </c>
      <c r="B197" t="s">
        <v>48</v>
      </c>
      <c r="C197">
        <v>39</v>
      </c>
      <c r="D197">
        <v>6.173</v>
      </c>
      <c r="E197">
        <v>1.21</v>
      </c>
      <c r="F197">
        <v>1.5369999999999999</v>
      </c>
      <c r="G197">
        <v>0.77600000000000002</v>
      </c>
      <c r="H197">
        <v>0.35399999999999998</v>
      </c>
      <c r="I197" t="s">
        <v>226</v>
      </c>
      <c r="J197">
        <v>0.11799999999999999</v>
      </c>
      <c r="K197">
        <v>2018</v>
      </c>
    </row>
    <row r="198" spans="1:11" x14ac:dyDescent="0.25">
      <c r="A198" s="1" t="s">
        <v>57</v>
      </c>
      <c r="B198" t="s">
        <v>25</v>
      </c>
      <c r="C198">
        <v>45</v>
      </c>
      <c r="D198">
        <v>6.0830000000000002</v>
      </c>
      <c r="E198">
        <v>1.474</v>
      </c>
      <c r="F198">
        <v>1.3009999999999999</v>
      </c>
      <c r="G198">
        <v>0.67500000000000004</v>
      </c>
      <c r="H198">
        <v>0.55400000000000005</v>
      </c>
      <c r="I198" t="s">
        <v>231</v>
      </c>
      <c r="J198">
        <v>0.16700000000000001</v>
      </c>
      <c r="K198">
        <v>2018</v>
      </c>
    </row>
    <row r="199" spans="1:11" x14ac:dyDescent="0.25">
      <c r="A199" s="1" t="s">
        <v>60</v>
      </c>
      <c r="B199" t="s">
        <v>27</v>
      </c>
      <c r="C199">
        <v>40</v>
      </c>
      <c r="D199">
        <v>6.1669999999999998</v>
      </c>
      <c r="E199">
        <v>0.80600000000000005</v>
      </c>
      <c r="F199">
        <v>1.2310000000000001</v>
      </c>
      <c r="G199">
        <v>0.63900000000000001</v>
      </c>
      <c r="H199">
        <v>0.46100000000000002</v>
      </c>
      <c r="I199" t="s">
        <v>197</v>
      </c>
      <c r="J199">
        <v>6.5000000000000002E-2</v>
      </c>
      <c r="K199">
        <v>2018</v>
      </c>
    </row>
    <row r="200" spans="1:11" x14ac:dyDescent="0.25">
      <c r="A200" s="1" t="s">
        <v>67</v>
      </c>
      <c r="B200" t="s">
        <v>25</v>
      </c>
      <c r="C200">
        <v>43</v>
      </c>
      <c r="D200">
        <v>6.1050000000000004</v>
      </c>
      <c r="E200">
        <v>1.3380000000000001</v>
      </c>
      <c r="F200">
        <v>1.3660000000000001</v>
      </c>
      <c r="G200">
        <v>0.69799999999999995</v>
      </c>
      <c r="H200">
        <v>0.59399999999999997</v>
      </c>
      <c r="I200" t="s">
        <v>229</v>
      </c>
      <c r="J200">
        <v>0.24299999999999999</v>
      </c>
      <c r="K200">
        <v>2018</v>
      </c>
    </row>
    <row r="201" spans="1:11" x14ac:dyDescent="0.25">
      <c r="A201" s="1" t="s">
        <v>75</v>
      </c>
      <c r="B201" t="s">
        <v>27</v>
      </c>
      <c r="C201">
        <v>41</v>
      </c>
      <c r="D201">
        <v>6.141</v>
      </c>
      <c r="E201">
        <v>0.66800000000000004</v>
      </c>
      <c r="F201">
        <v>1.319</v>
      </c>
      <c r="G201">
        <v>0.7</v>
      </c>
      <c r="H201">
        <v>0.52700000000000002</v>
      </c>
      <c r="I201" t="s">
        <v>227</v>
      </c>
      <c r="J201">
        <v>0.20799999999999999</v>
      </c>
      <c r="K201">
        <v>2018</v>
      </c>
    </row>
    <row r="202" spans="1:11" x14ac:dyDescent="0.25">
      <c r="A202" s="1" t="s">
        <v>78</v>
      </c>
      <c r="B202" t="s">
        <v>48</v>
      </c>
      <c r="C202">
        <v>42</v>
      </c>
      <c r="D202">
        <v>6.1230000000000002</v>
      </c>
      <c r="E202">
        <v>1.1759999999999999</v>
      </c>
      <c r="F202">
        <v>1.448</v>
      </c>
      <c r="G202">
        <v>0.78100000000000003</v>
      </c>
      <c r="H202">
        <v>0.54600000000000004</v>
      </c>
      <c r="I202" t="s">
        <v>228</v>
      </c>
      <c r="J202">
        <v>0.108</v>
      </c>
      <c r="K202">
        <v>2018</v>
      </c>
    </row>
    <row r="203" spans="1:11" x14ac:dyDescent="0.25">
      <c r="A203" s="1" t="s">
        <v>62</v>
      </c>
      <c r="B203" t="s">
        <v>48</v>
      </c>
      <c r="C203">
        <v>44</v>
      </c>
      <c r="D203">
        <v>6.0960000000000001</v>
      </c>
      <c r="E203">
        <v>0.71899999999999997</v>
      </c>
      <c r="F203">
        <v>1.5840000000000001</v>
      </c>
      <c r="G203">
        <v>0.60499999999999998</v>
      </c>
      <c r="H203">
        <v>0.72399999999999998</v>
      </c>
      <c r="I203" t="s">
        <v>230</v>
      </c>
      <c r="J203">
        <v>0.32800000000000001</v>
      </c>
      <c r="K203">
        <v>2018</v>
      </c>
    </row>
    <row r="204" spans="1:11" x14ac:dyDescent="0.25">
      <c r="A204" s="1" t="s">
        <v>64</v>
      </c>
      <c r="B204" t="s">
        <v>56</v>
      </c>
      <c r="C204">
        <v>54</v>
      </c>
      <c r="D204">
        <v>5.915</v>
      </c>
      <c r="E204">
        <v>1.294</v>
      </c>
      <c r="F204">
        <v>1.462</v>
      </c>
      <c r="G204">
        <v>0.98799999999999999</v>
      </c>
      <c r="H204">
        <v>0.55300000000000005</v>
      </c>
      <c r="I204" t="s">
        <v>240</v>
      </c>
      <c r="J204">
        <v>7.9000000000000001E-2</v>
      </c>
      <c r="K204">
        <v>2018</v>
      </c>
    </row>
    <row r="205" spans="1:11" x14ac:dyDescent="0.25">
      <c r="A205" s="1" t="s">
        <v>68</v>
      </c>
      <c r="B205" t="s">
        <v>12</v>
      </c>
      <c r="C205">
        <v>47</v>
      </c>
      <c r="D205">
        <v>6</v>
      </c>
      <c r="E205">
        <v>1.264</v>
      </c>
      <c r="F205">
        <v>1.5009999999999999</v>
      </c>
      <c r="G205">
        <v>0.94599999999999995</v>
      </c>
      <c r="H205">
        <v>0.28100000000000003</v>
      </c>
      <c r="I205" t="s">
        <v>233</v>
      </c>
      <c r="J205">
        <v>0.13700000000000001</v>
      </c>
      <c r="K205">
        <v>2018</v>
      </c>
    </row>
    <row r="206" spans="1:11" x14ac:dyDescent="0.25">
      <c r="A206" s="1" t="s">
        <v>65</v>
      </c>
      <c r="B206" t="s">
        <v>56</v>
      </c>
      <c r="C206">
        <v>57</v>
      </c>
      <c r="D206">
        <v>5.875</v>
      </c>
      <c r="E206">
        <v>1.266</v>
      </c>
      <c r="F206">
        <v>1.204</v>
      </c>
      <c r="G206">
        <v>0.95499999999999996</v>
      </c>
      <c r="H206">
        <v>0.24399999999999999</v>
      </c>
      <c r="I206" t="s">
        <v>237</v>
      </c>
      <c r="J206">
        <v>0.17499999999999999</v>
      </c>
      <c r="K206">
        <v>2018</v>
      </c>
    </row>
    <row r="207" spans="1:11" x14ac:dyDescent="0.25">
      <c r="A207" s="1" t="s">
        <v>66</v>
      </c>
      <c r="B207" t="s">
        <v>27</v>
      </c>
      <c r="C207">
        <v>48</v>
      </c>
      <c r="D207">
        <v>5.9729999999999999</v>
      </c>
      <c r="E207">
        <v>0.88900000000000001</v>
      </c>
      <c r="F207">
        <v>1.33</v>
      </c>
      <c r="G207">
        <v>0.73599999999999999</v>
      </c>
      <c r="H207">
        <v>0.55600000000000005</v>
      </c>
      <c r="I207" t="s">
        <v>234</v>
      </c>
      <c r="J207">
        <v>0.114</v>
      </c>
      <c r="K207">
        <v>2018</v>
      </c>
    </row>
    <row r="208" spans="1:11" x14ac:dyDescent="0.25">
      <c r="A208" s="1" t="s">
        <v>74</v>
      </c>
      <c r="B208" t="s">
        <v>48</v>
      </c>
      <c r="C208">
        <v>50</v>
      </c>
      <c r="D208">
        <v>5.952</v>
      </c>
      <c r="E208">
        <v>1.1970000000000001</v>
      </c>
      <c r="F208">
        <v>1.5269999999999999</v>
      </c>
      <c r="G208">
        <v>0.71599999999999997</v>
      </c>
      <c r="H208">
        <v>0.35</v>
      </c>
      <c r="I208" t="s">
        <v>236</v>
      </c>
      <c r="J208">
        <v>2.5999999999999999E-2</v>
      </c>
      <c r="K208">
        <v>2018</v>
      </c>
    </row>
    <row r="209" spans="1:11" x14ac:dyDescent="0.25">
      <c r="A209" s="1" t="s">
        <v>73</v>
      </c>
      <c r="B209" t="s">
        <v>48</v>
      </c>
      <c r="C209">
        <v>51</v>
      </c>
      <c r="D209">
        <v>5.9480000000000004</v>
      </c>
      <c r="E209">
        <v>1.2190000000000001</v>
      </c>
      <c r="F209">
        <v>1.506</v>
      </c>
      <c r="G209">
        <v>0.85599999999999998</v>
      </c>
      <c r="H209">
        <v>0.63300000000000001</v>
      </c>
      <c r="I209" t="s">
        <v>237</v>
      </c>
      <c r="J209">
        <v>0.16</v>
      </c>
      <c r="K209">
        <v>2018</v>
      </c>
    </row>
    <row r="210" spans="1:11" x14ac:dyDescent="0.25">
      <c r="A210" s="1" t="s">
        <v>180</v>
      </c>
      <c r="B210" t="s">
        <v>27</v>
      </c>
      <c r="C210">
        <v>49</v>
      </c>
      <c r="D210">
        <v>5.9560000000000004</v>
      </c>
      <c r="E210">
        <v>0.80700000000000005</v>
      </c>
      <c r="F210">
        <v>1.101</v>
      </c>
      <c r="G210">
        <v>0.47399999999999998</v>
      </c>
      <c r="H210">
        <v>0.59299999999999997</v>
      </c>
      <c r="I210" t="s">
        <v>235</v>
      </c>
      <c r="J210">
        <v>0.183</v>
      </c>
      <c r="K210">
        <v>2018</v>
      </c>
    </row>
    <row r="211" spans="1:11" x14ac:dyDescent="0.25">
      <c r="A211" s="1" t="s">
        <v>69</v>
      </c>
      <c r="B211" t="s">
        <v>27</v>
      </c>
      <c r="C211">
        <v>62</v>
      </c>
      <c r="D211">
        <v>5.7519999999999998</v>
      </c>
      <c r="E211">
        <v>0.751</v>
      </c>
      <c r="F211">
        <v>1.2230000000000001</v>
      </c>
      <c r="G211">
        <v>0.50800000000000001</v>
      </c>
      <c r="H211">
        <v>0.60599999999999998</v>
      </c>
      <c r="I211" t="s">
        <v>215</v>
      </c>
      <c r="J211">
        <v>0.14099999999999999</v>
      </c>
      <c r="K211">
        <v>2018</v>
      </c>
    </row>
    <row r="212" spans="1:11" x14ac:dyDescent="0.25">
      <c r="A212" s="1" t="s">
        <v>106</v>
      </c>
      <c r="B212" t="s">
        <v>48</v>
      </c>
      <c r="C212">
        <v>52</v>
      </c>
      <c r="D212">
        <v>5.9450000000000003</v>
      </c>
      <c r="E212">
        <v>1.1160000000000001</v>
      </c>
      <c r="F212">
        <v>1.2190000000000001</v>
      </c>
      <c r="G212">
        <v>0.72599999999999998</v>
      </c>
      <c r="H212">
        <v>0.52800000000000002</v>
      </c>
      <c r="I212" t="s">
        <v>238</v>
      </c>
      <c r="J212">
        <v>8.7999999999999995E-2</v>
      </c>
      <c r="K212">
        <v>2018</v>
      </c>
    </row>
    <row r="213" spans="1:11" x14ac:dyDescent="0.25">
      <c r="A213" s="1" t="s">
        <v>72</v>
      </c>
      <c r="B213" t="s">
        <v>48</v>
      </c>
      <c r="C213">
        <v>60</v>
      </c>
      <c r="D213">
        <v>5.79</v>
      </c>
      <c r="E213">
        <v>1.143</v>
      </c>
      <c r="F213">
        <v>1.516</v>
      </c>
      <c r="G213">
        <v>0.63100000000000001</v>
      </c>
      <c r="H213">
        <v>0.45400000000000001</v>
      </c>
      <c r="I213" t="s">
        <v>246</v>
      </c>
      <c r="J213">
        <v>0.14799999999999999</v>
      </c>
      <c r="K213">
        <v>2018</v>
      </c>
    </row>
    <row r="214" spans="1:11" x14ac:dyDescent="0.25">
      <c r="A214" s="1" t="s">
        <v>70</v>
      </c>
      <c r="B214" t="s">
        <v>48</v>
      </c>
      <c r="C214">
        <v>67</v>
      </c>
      <c r="D214">
        <v>5.64</v>
      </c>
      <c r="E214">
        <v>0.65700000000000003</v>
      </c>
      <c r="F214">
        <v>1.3009999999999999</v>
      </c>
      <c r="G214">
        <v>0.62</v>
      </c>
      <c r="H214">
        <v>0.23200000000000001</v>
      </c>
      <c r="I214" t="s">
        <v>250</v>
      </c>
      <c r="J214">
        <v>0.17100000000000001</v>
      </c>
      <c r="K214">
        <v>2018</v>
      </c>
    </row>
    <row r="215" spans="1:11" x14ac:dyDescent="0.25">
      <c r="A215" s="1" t="s">
        <v>109</v>
      </c>
      <c r="B215" t="s">
        <v>48</v>
      </c>
      <c r="C215">
        <v>53</v>
      </c>
      <c r="D215">
        <v>5.9329999999999998</v>
      </c>
      <c r="E215">
        <v>1.1479999999999999</v>
      </c>
      <c r="F215">
        <v>1.454</v>
      </c>
      <c r="G215">
        <v>0.67100000000000004</v>
      </c>
      <c r="H215">
        <v>0.36299999999999999</v>
      </c>
      <c r="I215" t="s">
        <v>239</v>
      </c>
      <c r="J215">
        <v>9.1999999999999998E-2</v>
      </c>
      <c r="K215">
        <v>2018</v>
      </c>
    </row>
    <row r="216" spans="1:11" x14ac:dyDescent="0.25">
      <c r="A216" s="1" t="s">
        <v>82</v>
      </c>
      <c r="B216" t="s">
        <v>48</v>
      </c>
      <c r="C216">
        <v>59</v>
      </c>
      <c r="D216">
        <v>5.81</v>
      </c>
      <c r="E216">
        <v>1.151</v>
      </c>
      <c r="F216">
        <v>1.4790000000000001</v>
      </c>
      <c r="G216">
        <v>0.59899999999999998</v>
      </c>
      <c r="H216">
        <v>0.39900000000000002</v>
      </c>
      <c r="I216" t="s">
        <v>245</v>
      </c>
      <c r="J216">
        <v>6.5000000000000002E-2</v>
      </c>
      <c r="K216">
        <v>2018</v>
      </c>
    </row>
    <row r="217" spans="1:11" x14ac:dyDescent="0.25">
      <c r="A217" s="1" t="s">
        <v>71</v>
      </c>
      <c r="B217" t="s">
        <v>27</v>
      </c>
      <c r="C217">
        <v>64</v>
      </c>
      <c r="D217">
        <v>5.681</v>
      </c>
      <c r="E217">
        <v>0.83499999999999996</v>
      </c>
      <c r="F217">
        <v>1.522</v>
      </c>
      <c r="G217">
        <v>0.61499999999999999</v>
      </c>
      <c r="H217">
        <v>0.54100000000000004</v>
      </c>
      <c r="I217" t="s">
        <v>222</v>
      </c>
      <c r="J217">
        <v>0.16200000000000001</v>
      </c>
      <c r="K217">
        <v>2018</v>
      </c>
    </row>
    <row r="218" spans="1:11" x14ac:dyDescent="0.25">
      <c r="A218" s="1" t="s">
        <v>89</v>
      </c>
      <c r="B218" t="s">
        <v>90</v>
      </c>
      <c r="C218">
        <v>55</v>
      </c>
      <c r="D218">
        <v>5.891</v>
      </c>
      <c r="E218">
        <v>1.0900000000000001</v>
      </c>
      <c r="F218">
        <v>1.387</v>
      </c>
      <c r="G218">
        <v>0.68400000000000005</v>
      </c>
      <c r="H218">
        <v>0.58399999999999996</v>
      </c>
      <c r="I218" t="s">
        <v>241</v>
      </c>
      <c r="J218">
        <v>0.245</v>
      </c>
      <c r="K218">
        <v>2018</v>
      </c>
    </row>
    <row r="219" spans="1:11" x14ac:dyDescent="0.25">
      <c r="A219" s="1" t="s">
        <v>83</v>
      </c>
      <c r="B219" t="s">
        <v>27</v>
      </c>
      <c r="C219">
        <v>56</v>
      </c>
      <c r="D219">
        <v>5.89</v>
      </c>
      <c r="E219">
        <v>0.81899999999999995</v>
      </c>
      <c r="F219">
        <v>1.4930000000000001</v>
      </c>
      <c r="G219">
        <v>0.69299999999999995</v>
      </c>
      <c r="H219">
        <v>0.57499999999999996</v>
      </c>
      <c r="I219" t="s">
        <v>242</v>
      </c>
      <c r="J219">
        <v>9.6000000000000002E-2</v>
      </c>
      <c r="K219">
        <v>2018</v>
      </c>
    </row>
    <row r="220" spans="1:11" x14ac:dyDescent="0.25">
      <c r="A220" s="1" t="s">
        <v>76</v>
      </c>
      <c r="B220" t="s">
        <v>27</v>
      </c>
      <c r="C220">
        <v>65</v>
      </c>
      <c r="D220">
        <v>5.6630000000000003</v>
      </c>
      <c r="E220">
        <v>0.93400000000000005</v>
      </c>
      <c r="F220">
        <v>1.2490000000000001</v>
      </c>
      <c r="G220">
        <v>0.67400000000000004</v>
      </c>
      <c r="H220">
        <v>0.53</v>
      </c>
      <c r="I220" t="s">
        <v>207</v>
      </c>
      <c r="J220">
        <v>9.1999999999999998E-2</v>
      </c>
      <c r="K220">
        <v>2018</v>
      </c>
    </row>
    <row r="221" spans="1:11" x14ac:dyDescent="0.25">
      <c r="A221" s="1" t="s">
        <v>77</v>
      </c>
      <c r="B221" t="s">
        <v>48</v>
      </c>
      <c r="C221">
        <v>73</v>
      </c>
      <c r="D221">
        <v>5.4829999999999997</v>
      </c>
      <c r="E221">
        <v>1.0389999999999999</v>
      </c>
      <c r="F221">
        <v>1.498</v>
      </c>
      <c r="G221">
        <v>0.7</v>
      </c>
      <c r="H221">
        <v>0.307</v>
      </c>
      <c r="I221" t="s">
        <v>244</v>
      </c>
      <c r="J221">
        <v>0.10100000000000001</v>
      </c>
      <c r="K221">
        <v>2018</v>
      </c>
    </row>
    <row r="222" spans="1:11" x14ac:dyDescent="0.25">
      <c r="A222" s="1" t="s">
        <v>85</v>
      </c>
      <c r="B222" t="s">
        <v>12</v>
      </c>
      <c r="C222">
        <v>61</v>
      </c>
      <c r="D222">
        <v>5.7619999999999996</v>
      </c>
      <c r="E222">
        <v>1.2290000000000001</v>
      </c>
      <c r="F222">
        <v>1.1910000000000001</v>
      </c>
      <c r="G222">
        <v>0.90900000000000003</v>
      </c>
      <c r="H222">
        <v>0.42299999999999999</v>
      </c>
      <c r="I222" t="s">
        <v>247</v>
      </c>
      <c r="J222">
        <v>0.20200000000000001</v>
      </c>
      <c r="K222">
        <v>2018</v>
      </c>
    </row>
    <row r="223" spans="1:11" x14ac:dyDescent="0.25">
      <c r="A223" s="1" t="s">
        <v>80</v>
      </c>
      <c r="B223" t="s">
        <v>48</v>
      </c>
      <c r="C223">
        <v>82</v>
      </c>
      <c r="D223">
        <v>5.3209999999999997</v>
      </c>
      <c r="E223">
        <v>1.115</v>
      </c>
      <c r="F223">
        <v>1.161</v>
      </c>
      <c r="G223">
        <v>0.73699999999999999</v>
      </c>
      <c r="H223">
        <v>0.38</v>
      </c>
      <c r="I223" t="s">
        <v>223</v>
      </c>
      <c r="J223">
        <v>0.12</v>
      </c>
      <c r="K223">
        <v>2018</v>
      </c>
    </row>
    <row r="224" spans="1:11" x14ac:dyDescent="0.25">
      <c r="A224" s="1" t="s">
        <v>88</v>
      </c>
      <c r="B224" t="s">
        <v>48</v>
      </c>
      <c r="C224">
        <v>68</v>
      </c>
      <c r="D224">
        <v>5.6360000000000001</v>
      </c>
      <c r="E224">
        <v>1.016</v>
      </c>
      <c r="F224">
        <v>1.5329999999999999</v>
      </c>
      <c r="G224">
        <v>0.51700000000000002</v>
      </c>
      <c r="H224">
        <v>0.41699999999999998</v>
      </c>
      <c r="I224" t="s">
        <v>251</v>
      </c>
      <c r="J224">
        <v>0.19900000000000001</v>
      </c>
      <c r="K224">
        <v>2018</v>
      </c>
    </row>
    <row r="225" spans="1:11" x14ac:dyDescent="0.25">
      <c r="A225" s="1" t="s">
        <v>92</v>
      </c>
      <c r="B225" t="s">
        <v>48</v>
      </c>
      <c r="C225">
        <v>63</v>
      </c>
      <c r="D225">
        <v>5.7389999999999999</v>
      </c>
      <c r="E225">
        <v>1.2</v>
      </c>
      <c r="F225">
        <v>1.532</v>
      </c>
      <c r="G225">
        <v>0.73699999999999999</v>
      </c>
      <c r="H225">
        <v>0.55300000000000005</v>
      </c>
      <c r="I225" t="s">
        <v>248</v>
      </c>
      <c r="J225">
        <v>8.5999999999999993E-2</v>
      </c>
      <c r="K225">
        <v>2018</v>
      </c>
    </row>
    <row r="226" spans="1:11" x14ac:dyDescent="0.25">
      <c r="A226" s="1" t="s">
        <v>81</v>
      </c>
      <c r="B226" t="s">
        <v>25</v>
      </c>
      <c r="C226">
        <v>70</v>
      </c>
      <c r="D226">
        <v>5.5659999999999998</v>
      </c>
      <c r="E226">
        <v>0.98499999999999999</v>
      </c>
      <c r="F226">
        <v>1.35</v>
      </c>
      <c r="G226">
        <v>0.55300000000000005</v>
      </c>
      <c r="H226">
        <v>0.496</v>
      </c>
      <c r="I226" t="s">
        <v>253</v>
      </c>
      <c r="J226">
        <v>0.11600000000000001</v>
      </c>
      <c r="K226">
        <v>2018</v>
      </c>
    </row>
    <row r="227" spans="1:11" x14ac:dyDescent="0.25">
      <c r="A227" s="1" t="s">
        <v>87</v>
      </c>
      <c r="B227" t="s">
        <v>48</v>
      </c>
      <c r="C227">
        <v>66</v>
      </c>
      <c r="D227">
        <v>5.6619999999999999</v>
      </c>
      <c r="E227">
        <v>0.85499999999999998</v>
      </c>
      <c r="F227">
        <v>1.23</v>
      </c>
      <c r="G227">
        <v>0.57799999999999996</v>
      </c>
      <c r="H227">
        <v>0.44800000000000001</v>
      </c>
      <c r="I227" t="s">
        <v>249</v>
      </c>
      <c r="J227">
        <v>0.27400000000000002</v>
      </c>
      <c r="K227">
        <v>2018</v>
      </c>
    </row>
    <row r="228" spans="1:11" x14ac:dyDescent="0.25">
      <c r="A228" s="1" t="s">
        <v>124</v>
      </c>
      <c r="B228" t="s">
        <v>48</v>
      </c>
      <c r="C228">
        <v>69</v>
      </c>
      <c r="D228">
        <v>5.62</v>
      </c>
      <c r="E228">
        <v>1.171</v>
      </c>
      <c r="F228">
        <v>1.401</v>
      </c>
      <c r="G228">
        <v>0.73199999999999998</v>
      </c>
      <c r="H228">
        <v>0.25900000000000001</v>
      </c>
      <c r="I228" t="s">
        <v>252</v>
      </c>
      <c r="J228">
        <v>6.0999999999999999E-2</v>
      </c>
      <c r="K228">
        <v>2018</v>
      </c>
    </row>
    <row r="229" spans="1:11" x14ac:dyDescent="0.25">
      <c r="A229" s="1" t="s">
        <v>110</v>
      </c>
      <c r="B229" t="s">
        <v>40</v>
      </c>
      <c r="C229">
        <v>71</v>
      </c>
      <c r="D229">
        <v>5.524</v>
      </c>
      <c r="E229">
        <v>0.77500000000000002</v>
      </c>
      <c r="F229">
        <v>1.3120000000000001</v>
      </c>
      <c r="G229">
        <v>0.51300000000000001</v>
      </c>
      <c r="H229">
        <v>0.64300000000000002</v>
      </c>
      <c r="I229" t="s">
        <v>254</v>
      </c>
      <c r="J229">
        <v>0.12</v>
      </c>
      <c r="K229">
        <v>2018</v>
      </c>
    </row>
    <row r="230" spans="1:11" x14ac:dyDescent="0.25">
      <c r="A230" s="1" t="s">
        <v>125</v>
      </c>
      <c r="B230" t="s">
        <v>27</v>
      </c>
      <c r="C230">
        <v>72</v>
      </c>
      <c r="D230">
        <v>5.5039999999999996</v>
      </c>
      <c r="E230">
        <v>0.62</v>
      </c>
      <c r="F230">
        <v>1.2050000000000001</v>
      </c>
      <c r="G230">
        <v>0.622</v>
      </c>
      <c r="H230">
        <v>0.45900000000000002</v>
      </c>
      <c r="I230" t="s">
        <v>222</v>
      </c>
      <c r="J230">
        <v>0.19700000000000001</v>
      </c>
      <c r="K230">
        <v>2018</v>
      </c>
    </row>
    <row r="231" spans="1:11" x14ac:dyDescent="0.25">
      <c r="A231" s="1" t="s">
        <v>91</v>
      </c>
      <c r="B231" t="s">
        <v>56</v>
      </c>
      <c r="C231">
        <v>76</v>
      </c>
      <c r="D231">
        <v>5.43</v>
      </c>
      <c r="E231">
        <v>1.405</v>
      </c>
      <c r="F231">
        <v>1.29</v>
      </c>
      <c r="G231">
        <v>1.03</v>
      </c>
      <c r="H231">
        <v>0.52400000000000002</v>
      </c>
      <c r="I231" t="s">
        <v>193</v>
      </c>
      <c r="J231">
        <v>0.246</v>
      </c>
      <c r="K231">
        <v>2018</v>
      </c>
    </row>
    <row r="232" spans="1:11" x14ac:dyDescent="0.25">
      <c r="A232" s="1" t="s">
        <v>95</v>
      </c>
      <c r="B232" t="s">
        <v>25</v>
      </c>
      <c r="C232">
        <v>74</v>
      </c>
      <c r="D232">
        <v>5.4829999999999997</v>
      </c>
      <c r="E232">
        <v>1.1479999999999999</v>
      </c>
      <c r="F232">
        <v>1.38</v>
      </c>
      <c r="G232">
        <v>0.68600000000000005</v>
      </c>
      <c r="H232">
        <v>0.32400000000000001</v>
      </c>
      <c r="I232" t="s">
        <v>255</v>
      </c>
      <c r="J232">
        <v>0.106</v>
      </c>
      <c r="K232">
        <v>2018</v>
      </c>
    </row>
    <row r="233" spans="1:11" x14ac:dyDescent="0.25">
      <c r="A233" s="1" t="s">
        <v>93</v>
      </c>
      <c r="B233" t="s">
        <v>40</v>
      </c>
      <c r="C233">
        <v>96</v>
      </c>
      <c r="D233">
        <v>5.093</v>
      </c>
      <c r="E233">
        <v>0.89900000000000002</v>
      </c>
      <c r="F233">
        <v>1.2150000000000001</v>
      </c>
      <c r="G233">
        <v>0.52200000000000002</v>
      </c>
      <c r="H233">
        <v>0.53800000000000003</v>
      </c>
      <c r="I233" t="s">
        <v>268</v>
      </c>
      <c r="J233">
        <v>0.48399999999999999</v>
      </c>
      <c r="K233">
        <v>2018</v>
      </c>
    </row>
    <row r="234" spans="1:11" x14ac:dyDescent="0.25">
      <c r="A234" s="1" t="s">
        <v>181</v>
      </c>
      <c r="B234" t="s">
        <v>90</v>
      </c>
      <c r="C234">
        <v>98</v>
      </c>
      <c r="D234">
        <v>4.9820000000000002</v>
      </c>
      <c r="E234">
        <v>0</v>
      </c>
      <c r="F234">
        <v>0.71199999999999997</v>
      </c>
      <c r="G234">
        <v>0.115</v>
      </c>
      <c r="H234">
        <v>0.67400000000000004</v>
      </c>
      <c r="I234" t="s">
        <v>269</v>
      </c>
      <c r="J234">
        <v>0.23799999999999999</v>
      </c>
      <c r="K234">
        <v>2018</v>
      </c>
    </row>
    <row r="235" spans="1:11" x14ac:dyDescent="0.25">
      <c r="A235" s="1" t="s">
        <v>101</v>
      </c>
      <c r="B235" t="s">
        <v>99</v>
      </c>
      <c r="C235">
        <v>75</v>
      </c>
      <c r="D235">
        <v>5.4720000000000004</v>
      </c>
      <c r="E235">
        <v>0.65200000000000002</v>
      </c>
      <c r="F235">
        <v>0.81</v>
      </c>
      <c r="G235">
        <v>0.42399999999999999</v>
      </c>
      <c r="H235">
        <v>0.33400000000000002</v>
      </c>
      <c r="I235" t="s">
        <v>256</v>
      </c>
      <c r="J235">
        <v>0.216</v>
      </c>
      <c r="K235">
        <v>2018</v>
      </c>
    </row>
    <row r="236" spans="1:11" x14ac:dyDescent="0.25">
      <c r="A236" s="1" t="s">
        <v>94</v>
      </c>
      <c r="B236" t="s">
        <v>40</v>
      </c>
      <c r="C236">
        <v>95</v>
      </c>
      <c r="D236">
        <v>5.1029999999999998</v>
      </c>
      <c r="E236">
        <v>0.71499999999999997</v>
      </c>
      <c r="F236">
        <v>1.365</v>
      </c>
      <c r="G236">
        <v>0.70199999999999996</v>
      </c>
      <c r="H236">
        <v>0.61799999999999999</v>
      </c>
      <c r="I236" t="s">
        <v>267</v>
      </c>
      <c r="J236">
        <v>0.17699999999999999</v>
      </c>
      <c r="K236">
        <v>2018</v>
      </c>
    </row>
    <row r="237" spans="1:11" x14ac:dyDescent="0.25">
      <c r="A237" s="1" t="s">
        <v>108</v>
      </c>
      <c r="B237" t="s">
        <v>12</v>
      </c>
      <c r="C237">
        <v>77</v>
      </c>
      <c r="D237">
        <v>5.41</v>
      </c>
      <c r="E237">
        <v>1.1879999999999999</v>
      </c>
      <c r="F237">
        <v>1.429</v>
      </c>
      <c r="G237">
        <v>0.88400000000000001</v>
      </c>
      <c r="H237">
        <v>0.56200000000000006</v>
      </c>
      <c r="I237" t="s">
        <v>257</v>
      </c>
      <c r="J237">
        <v>5.5E-2</v>
      </c>
      <c r="K237">
        <v>2018</v>
      </c>
    </row>
    <row r="238" spans="1:11" x14ac:dyDescent="0.25">
      <c r="A238" s="1" t="s">
        <v>96</v>
      </c>
      <c r="B238" t="s">
        <v>48</v>
      </c>
      <c r="C238">
        <v>92</v>
      </c>
      <c r="D238">
        <v>5.1310000000000002</v>
      </c>
      <c r="E238">
        <v>0.53</v>
      </c>
      <c r="F238">
        <v>1.4159999999999999</v>
      </c>
      <c r="G238">
        <v>0.59399999999999997</v>
      </c>
      <c r="H238">
        <v>0.54</v>
      </c>
      <c r="I238" t="s">
        <v>247</v>
      </c>
      <c r="J238">
        <v>0.28100000000000003</v>
      </c>
      <c r="K238">
        <v>2018</v>
      </c>
    </row>
    <row r="239" spans="1:11" x14ac:dyDescent="0.25">
      <c r="A239" s="1" t="s">
        <v>102</v>
      </c>
      <c r="B239" t="s">
        <v>25</v>
      </c>
      <c r="C239">
        <v>90</v>
      </c>
      <c r="D239">
        <v>5.1609999999999996</v>
      </c>
      <c r="E239">
        <v>0.82199999999999995</v>
      </c>
      <c r="F239">
        <v>1.2649999999999999</v>
      </c>
      <c r="G239">
        <v>0.64500000000000002</v>
      </c>
      <c r="H239">
        <v>0.46800000000000003</v>
      </c>
      <c r="I239" t="s">
        <v>265</v>
      </c>
      <c r="J239">
        <v>0.13</v>
      </c>
      <c r="K239">
        <v>2018</v>
      </c>
    </row>
    <row r="240" spans="1:11" x14ac:dyDescent="0.25">
      <c r="A240" s="1" t="s">
        <v>107</v>
      </c>
      <c r="B240" t="s">
        <v>48</v>
      </c>
      <c r="C240">
        <v>78</v>
      </c>
      <c r="D240">
        <v>5.3979999999999997</v>
      </c>
      <c r="E240">
        <v>0.97499999999999998</v>
      </c>
      <c r="F240">
        <v>1.369</v>
      </c>
      <c r="G240">
        <v>0.68500000000000005</v>
      </c>
      <c r="H240">
        <v>0.28799999999999998</v>
      </c>
      <c r="I240" t="s">
        <v>258</v>
      </c>
      <c r="J240">
        <v>0.13400000000000001</v>
      </c>
      <c r="K240">
        <v>2018</v>
      </c>
    </row>
    <row r="241" spans="1:11" x14ac:dyDescent="0.25">
      <c r="A241" s="1" t="s">
        <v>100</v>
      </c>
      <c r="B241" t="s">
        <v>48</v>
      </c>
      <c r="C241">
        <v>87</v>
      </c>
      <c r="D241">
        <v>5.2009999999999996</v>
      </c>
      <c r="E241">
        <v>1.024</v>
      </c>
      <c r="F241">
        <v>1.161</v>
      </c>
      <c r="G241">
        <v>0.60299999999999998</v>
      </c>
      <c r="H241">
        <v>0.43</v>
      </c>
      <c r="I241" t="s">
        <v>209</v>
      </c>
      <c r="J241">
        <v>3.1E-2</v>
      </c>
      <c r="K241">
        <v>2018</v>
      </c>
    </row>
    <row r="242" spans="1:11" x14ac:dyDescent="0.25">
      <c r="A242" s="1" t="s">
        <v>97</v>
      </c>
      <c r="B242" t="s">
        <v>90</v>
      </c>
      <c r="C242">
        <v>91</v>
      </c>
      <c r="D242">
        <v>5.1550000000000002</v>
      </c>
      <c r="E242">
        <v>0.68899999999999995</v>
      </c>
      <c r="F242">
        <v>1.1719999999999999</v>
      </c>
      <c r="G242">
        <v>4.8000000000000001E-2</v>
      </c>
      <c r="H242">
        <v>0.46200000000000002</v>
      </c>
      <c r="I242" t="s">
        <v>266</v>
      </c>
      <c r="J242">
        <v>0.20100000000000001</v>
      </c>
      <c r="K242">
        <v>2018</v>
      </c>
    </row>
    <row r="243" spans="1:11" x14ac:dyDescent="0.25">
      <c r="A243" s="1" t="s">
        <v>122</v>
      </c>
      <c r="B243" t="s">
        <v>12</v>
      </c>
      <c r="C243">
        <v>79</v>
      </c>
      <c r="D243">
        <v>5.3579999999999997</v>
      </c>
      <c r="E243">
        <v>1.1539999999999999</v>
      </c>
      <c r="F243">
        <v>1.202</v>
      </c>
      <c r="G243">
        <v>0.879</v>
      </c>
      <c r="H243">
        <v>0.13100000000000001</v>
      </c>
      <c r="I243" t="s">
        <v>259</v>
      </c>
      <c r="J243">
        <v>0</v>
      </c>
      <c r="K243">
        <v>2018</v>
      </c>
    </row>
    <row r="244" spans="1:11" x14ac:dyDescent="0.25">
      <c r="A244" s="1" t="s">
        <v>104</v>
      </c>
      <c r="B244" t="s">
        <v>56</v>
      </c>
      <c r="C244">
        <v>86</v>
      </c>
      <c r="D244">
        <v>5.2460000000000004</v>
      </c>
      <c r="E244">
        <v>0.98899999999999999</v>
      </c>
      <c r="F244">
        <v>1.1419999999999999</v>
      </c>
      <c r="G244">
        <v>0.79900000000000004</v>
      </c>
      <c r="H244">
        <v>0.59699999999999998</v>
      </c>
      <c r="I244" t="s">
        <v>263</v>
      </c>
      <c r="J244">
        <v>2.9000000000000001E-2</v>
      </c>
      <c r="K244">
        <v>2018</v>
      </c>
    </row>
    <row r="245" spans="1:11" x14ac:dyDescent="0.25">
      <c r="A245" s="1" t="s">
        <v>98</v>
      </c>
      <c r="B245" t="s">
        <v>99</v>
      </c>
      <c r="C245">
        <v>97</v>
      </c>
      <c r="D245">
        <v>5.0819999999999999</v>
      </c>
      <c r="E245">
        <v>0.79600000000000004</v>
      </c>
      <c r="F245">
        <v>1.335</v>
      </c>
      <c r="G245">
        <v>0.52700000000000002</v>
      </c>
      <c r="H245">
        <v>0.54100000000000004</v>
      </c>
      <c r="I245" t="s">
        <v>218</v>
      </c>
      <c r="J245">
        <v>0.36399999999999999</v>
      </c>
      <c r="K245">
        <v>2018</v>
      </c>
    </row>
    <row r="246" spans="1:11" x14ac:dyDescent="0.25">
      <c r="A246" s="1" t="s">
        <v>123</v>
      </c>
      <c r="B246" t="s">
        <v>25</v>
      </c>
      <c r="C246">
        <v>80</v>
      </c>
      <c r="D246">
        <v>5.3579999999999997</v>
      </c>
      <c r="E246">
        <v>0.96499999999999997</v>
      </c>
      <c r="F246">
        <v>1.179</v>
      </c>
      <c r="G246">
        <v>0.78500000000000003</v>
      </c>
      <c r="H246">
        <v>0.503</v>
      </c>
      <c r="I246" t="s">
        <v>260</v>
      </c>
      <c r="J246">
        <v>0.214</v>
      </c>
      <c r="K246">
        <v>2018</v>
      </c>
    </row>
    <row r="247" spans="1:11" x14ac:dyDescent="0.25">
      <c r="A247" s="1" t="s">
        <v>103</v>
      </c>
      <c r="B247" t="s">
        <v>48</v>
      </c>
      <c r="C247">
        <v>81</v>
      </c>
      <c r="D247">
        <v>5.3470000000000004</v>
      </c>
      <c r="E247">
        <v>1.0169999999999999</v>
      </c>
      <c r="F247">
        <v>1.2789999999999999</v>
      </c>
      <c r="G247">
        <v>0.72899999999999998</v>
      </c>
      <c r="H247">
        <v>0.25900000000000001</v>
      </c>
      <c r="I247" t="s">
        <v>261</v>
      </c>
      <c r="J247">
        <v>0.111</v>
      </c>
      <c r="K247">
        <v>2018</v>
      </c>
    </row>
    <row r="248" spans="1:11" x14ac:dyDescent="0.25">
      <c r="A248" s="1" t="s">
        <v>116</v>
      </c>
      <c r="B248" t="s">
        <v>48</v>
      </c>
      <c r="C248">
        <v>93</v>
      </c>
      <c r="D248">
        <v>5.1289999999999996</v>
      </c>
      <c r="E248">
        <v>0.91500000000000004</v>
      </c>
      <c r="F248">
        <v>1.0780000000000001</v>
      </c>
      <c r="G248">
        <v>0.75800000000000001</v>
      </c>
      <c r="H248">
        <v>0.28000000000000003</v>
      </c>
      <c r="I248" t="s">
        <v>250</v>
      </c>
      <c r="J248">
        <v>0.216</v>
      </c>
      <c r="K248">
        <v>2018</v>
      </c>
    </row>
    <row r="249" spans="1:11" x14ac:dyDescent="0.25">
      <c r="A249" s="1" t="s">
        <v>118</v>
      </c>
      <c r="B249" t="s">
        <v>27</v>
      </c>
      <c r="C249">
        <v>83</v>
      </c>
      <c r="D249">
        <v>5.3019999999999996</v>
      </c>
      <c r="E249">
        <v>0.98199999999999998</v>
      </c>
      <c r="F249">
        <v>1.4410000000000001</v>
      </c>
      <c r="G249">
        <v>0.61399999999999999</v>
      </c>
      <c r="H249">
        <v>0.57799999999999996</v>
      </c>
      <c r="I249" t="s">
        <v>231</v>
      </c>
      <c r="J249">
        <v>0.12</v>
      </c>
      <c r="K249">
        <v>2018</v>
      </c>
    </row>
    <row r="250" spans="1:11" x14ac:dyDescent="0.25">
      <c r="A250" s="1" t="s">
        <v>112</v>
      </c>
      <c r="B250" t="s">
        <v>25</v>
      </c>
      <c r="C250">
        <v>85</v>
      </c>
      <c r="D250">
        <v>5.2539999999999996</v>
      </c>
      <c r="E250">
        <v>0.77900000000000003</v>
      </c>
      <c r="F250">
        <v>0.79700000000000004</v>
      </c>
      <c r="G250">
        <v>0.66900000000000004</v>
      </c>
      <c r="H250">
        <v>0.46</v>
      </c>
      <c r="I250" t="s">
        <v>222</v>
      </c>
      <c r="J250">
        <v>2.5999999999999999E-2</v>
      </c>
      <c r="K250">
        <v>2018</v>
      </c>
    </row>
    <row r="251" spans="1:11" x14ac:dyDescent="0.25">
      <c r="A251" s="1" t="s">
        <v>105</v>
      </c>
      <c r="B251" t="s">
        <v>90</v>
      </c>
      <c r="C251">
        <v>125</v>
      </c>
      <c r="D251">
        <v>4.3769999999999998</v>
      </c>
      <c r="E251">
        <v>0.56200000000000006</v>
      </c>
      <c r="F251">
        <v>1.0469999999999999</v>
      </c>
      <c r="G251">
        <v>0.29499999999999998</v>
      </c>
      <c r="H251">
        <v>0.503</v>
      </c>
      <c r="I251" t="s">
        <v>197</v>
      </c>
      <c r="J251">
        <v>0.221</v>
      </c>
      <c r="K251">
        <v>2018</v>
      </c>
    </row>
    <row r="252" spans="1:11" x14ac:dyDescent="0.25">
      <c r="A252" s="1" t="s">
        <v>126</v>
      </c>
      <c r="B252" t="s">
        <v>48</v>
      </c>
      <c r="C252">
        <v>88</v>
      </c>
      <c r="D252">
        <v>5.1989999999999998</v>
      </c>
      <c r="E252">
        <v>0.47399999999999998</v>
      </c>
      <c r="F252">
        <v>1.1659999999999999</v>
      </c>
      <c r="G252">
        <v>0.59799999999999998</v>
      </c>
      <c r="H252">
        <v>0.29199999999999998</v>
      </c>
      <c r="I252" t="s">
        <v>207</v>
      </c>
      <c r="J252">
        <v>0.187</v>
      </c>
      <c r="K252">
        <v>2018</v>
      </c>
    </row>
    <row r="253" spans="1:11" x14ac:dyDescent="0.25">
      <c r="A253" s="1" t="s">
        <v>113</v>
      </c>
      <c r="B253" t="s">
        <v>48</v>
      </c>
      <c r="C253">
        <v>89</v>
      </c>
      <c r="D253">
        <v>5.1849999999999996</v>
      </c>
      <c r="E253">
        <v>0.95899999999999996</v>
      </c>
      <c r="F253">
        <v>1.2390000000000001</v>
      </c>
      <c r="G253">
        <v>0.69099999999999995</v>
      </c>
      <c r="H253">
        <v>0.39400000000000002</v>
      </c>
      <c r="I253" t="s">
        <v>264</v>
      </c>
      <c r="J253">
        <v>0.17299999999999999</v>
      </c>
      <c r="K253">
        <v>2018</v>
      </c>
    </row>
    <row r="254" spans="1:11" x14ac:dyDescent="0.25">
      <c r="A254" s="1" t="s">
        <v>120</v>
      </c>
      <c r="B254" t="s">
        <v>56</v>
      </c>
      <c r="C254">
        <v>94</v>
      </c>
      <c r="D254">
        <v>5.125</v>
      </c>
      <c r="E254">
        <v>0.91400000000000003</v>
      </c>
      <c r="F254">
        <v>1.5169999999999999</v>
      </c>
      <c r="G254">
        <v>0.57499999999999996</v>
      </c>
      <c r="H254">
        <v>0.39500000000000002</v>
      </c>
      <c r="I254" t="s">
        <v>266</v>
      </c>
      <c r="J254">
        <v>0.253</v>
      </c>
      <c r="K254">
        <v>2018</v>
      </c>
    </row>
    <row r="255" spans="1:11" x14ac:dyDescent="0.25">
      <c r="A255" s="1" t="s">
        <v>115</v>
      </c>
      <c r="B255" t="s">
        <v>48</v>
      </c>
      <c r="C255">
        <v>112</v>
      </c>
      <c r="D255">
        <v>4.5860000000000003</v>
      </c>
      <c r="E255">
        <v>0.91600000000000004</v>
      </c>
      <c r="F255">
        <v>0.81699999999999995</v>
      </c>
      <c r="G255">
        <v>0.79</v>
      </c>
      <c r="H255">
        <v>0.41899999999999998</v>
      </c>
      <c r="I255" t="s">
        <v>266</v>
      </c>
      <c r="J255">
        <v>0.14899999999999999</v>
      </c>
      <c r="K255">
        <v>2018</v>
      </c>
    </row>
    <row r="256" spans="1:11" x14ac:dyDescent="0.25">
      <c r="A256" s="1" t="s">
        <v>127</v>
      </c>
      <c r="B256" t="s">
        <v>25</v>
      </c>
      <c r="C256">
        <v>111</v>
      </c>
      <c r="D256">
        <v>4.5919999999999996</v>
      </c>
      <c r="E256">
        <v>0.9</v>
      </c>
      <c r="F256">
        <v>0.90600000000000003</v>
      </c>
      <c r="G256">
        <v>0.69</v>
      </c>
      <c r="H256">
        <v>0.27100000000000002</v>
      </c>
      <c r="I256" t="s">
        <v>213</v>
      </c>
      <c r="J256">
        <v>0.04</v>
      </c>
      <c r="K256">
        <v>2018</v>
      </c>
    </row>
    <row r="257" spans="1:11" x14ac:dyDescent="0.25">
      <c r="A257" s="1" t="s">
        <v>153</v>
      </c>
      <c r="B257" t="s">
        <v>90</v>
      </c>
      <c r="C257">
        <v>99</v>
      </c>
      <c r="D257">
        <v>4.9749999999999996</v>
      </c>
      <c r="E257">
        <v>0.53500000000000003</v>
      </c>
      <c r="F257">
        <v>0.89100000000000001</v>
      </c>
      <c r="G257">
        <v>0.182</v>
      </c>
      <c r="H257">
        <v>0.45400000000000001</v>
      </c>
      <c r="I257" t="s">
        <v>258</v>
      </c>
      <c r="J257">
        <v>0.183</v>
      </c>
      <c r="K257">
        <v>2018</v>
      </c>
    </row>
    <row r="258" spans="1:11" x14ac:dyDescent="0.25">
      <c r="A258" s="1" t="s">
        <v>119</v>
      </c>
      <c r="B258" t="s">
        <v>40</v>
      </c>
      <c r="C258">
        <v>110</v>
      </c>
      <c r="D258">
        <v>4.6230000000000002</v>
      </c>
      <c r="E258">
        <v>0.72</v>
      </c>
      <c r="F258">
        <v>1.034</v>
      </c>
      <c r="G258">
        <v>0.441</v>
      </c>
      <c r="H258">
        <v>0.626</v>
      </c>
      <c r="I258" t="s">
        <v>248</v>
      </c>
      <c r="J258">
        <v>0.23</v>
      </c>
      <c r="K258">
        <v>2018</v>
      </c>
    </row>
    <row r="259" spans="1:11" x14ac:dyDescent="0.25">
      <c r="A259" s="1" t="s">
        <v>154</v>
      </c>
      <c r="B259" t="s">
        <v>48</v>
      </c>
      <c r="C259">
        <v>100</v>
      </c>
      <c r="D259">
        <v>4.9329999999999998</v>
      </c>
      <c r="E259">
        <v>1.054</v>
      </c>
      <c r="F259">
        <v>1.5149999999999999</v>
      </c>
      <c r="G259">
        <v>0.71199999999999997</v>
      </c>
      <c r="H259">
        <v>0.35899999999999999</v>
      </c>
      <c r="I259" t="s">
        <v>270</v>
      </c>
      <c r="J259">
        <v>6.4000000000000001E-2</v>
      </c>
      <c r="K259">
        <v>2018</v>
      </c>
    </row>
    <row r="260" spans="1:11" x14ac:dyDescent="0.25">
      <c r="A260" s="1" t="s">
        <v>141</v>
      </c>
      <c r="B260" t="s">
        <v>99</v>
      </c>
      <c r="C260">
        <v>101</v>
      </c>
      <c r="D260">
        <v>4.88</v>
      </c>
      <c r="E260">
        <v>0.42499999999999999</v>
      </c>
      <c r="F260">
        <v>1.228</v>
      </c>
      <c r="G260">
        <v>0.53900000000000003</v>
      </c>
      <c r="H260">
        <v>0.52600000000000002</v>
      </c>
      <c r="I260" t="s">
        <v>212</v>
      </c>
      <c r="J260">
        <v>0.30199999999999999</v>
      </c>
      <c r="K260">
        <v>2018</v>
      </c>
    </row>
    <row r="261" spans="1:11" x14ac:dyDescent="0.25">
      <c r="A261" s="1" t="s">
        <v>163</v>
      </c>
      <c r="B261" t="s">
        <v>90</v>
      </c>
      <c r="C261">
        <v>103</v>
      </c>
      <c r="D261">
        <v>4.758</v>
      </c>
      <c r="E261">
        <v>1.036</v>
      </c>
      <c r="F261">
        <v>1.1639999999999999</v>
      </c>
      <c r="G261">
        <v>0.40400000000000003</v>
      </c>
      <c r="H261">
        <v>0.35599999999999998</v>
      </c>
      <c r="I261" t="s">
        <v>264</v>
      </c>
      <c r="J261">
        <v>3.2000000000000001E-2</v>
      </c>
      <c r="K261">
        <v>2018</v>
      </c>
    </row>
    <row r="262" spans="1:11" x14ac:dyDescent="0.25">
      <c r="A262" s="1" t="s">
        <v>128</v>
      </c>
      <c r="B262" t="s">
        <v>25</v>
      </c>
      <c r="C262">
        <v>104</v>
      </c>
      <c r="D262">
        <v>4.7430000000000003</v>
      </c>
      <c r="E262">
        <v>0.64200000000000002</v>
      </c>
      <c r="F262">
        <v>1.2170000000000001</v>
      </c>
      <c r="G262">
        <v>0.60199999999999998</v>
      </c>
      <c r="H262">
        <v>0.26600000000000001</v>
      </c>
      <c r="I262" t="s">
        <v>271</v>
      </c>
      <c r="J262">
        <v>8.5999999999999993E-2</v>
      </c>
      <c r="K262">
        <v>2018</v>
      </c>
    </row>
    <row r="263" spans="1:11" x14ac:dyDescent="0.25">
      <c r="A263" s="1" t="s">
        <v>130</v>
      </c>
      <c r="B263" t="s">
        <v>25</v>
      </c>
      <c r="C263">
        <v>106</v>
      </c>
      <c r="D263">
        <v>4.7069999999999999</v>
      </c>
      <c r="E263">
        <v>1.0589999999999999</v>
      </c>
      <c r="F263">
        <v>0.77100000000000002</v>
      </c>
      <c r="G263">
        <v>0.69099999999999995</v>
      </c>
      <c r="H263">
        <v>0.45900000000000002</v>
      </c>
      <c r="I263" t="s">
        <v>273</v>
      </c>
      <c r="J263">
        <v>0.28199999999999997</v>
      </c>
      <c r="K263">
        <v>2018</v>
      </c>
    </row>
    <row r="264" spans="1:11" x14ac:dyDescent="0.25">
      <c r="A264" s="1" t="s">
        <v>133</v>
      </c>
      <c r="B264" t="s">
        <v>90</v>
      </c>
      <c r="C264">
        <v>105</v>
      </c>
      <c r="D264">
        <v>4.7240000000000002</v>
      </c>
      <c r="E264">
        <v>0.94</v>
      </c>
      <c r="F264">
        <v>1.41</v>
      </c>
      <c r="G264">
        <v>0.33</v>
      </c>
      <c r="H264">
        <v>0.51600000000000001</v>
      </c>
      <c r="I264" t="s">
        <v>272</v>
      </c>
      <c r="J264">
        <v>0.10299999999999999</v>
      </c>
      <c r="K264">
        <v>2018</v>
      </c>
    </row>
    <row r="265" spans="1:11" x14ac:dyDescent="0.25">
      <c r="A265" s="1" t="s">
        <v>171</v>
      </c>
      <c r="B265" t="s">
        <v>90</v>
      </c>
      <c r="C265">
        <v>107</v>
      </c>
      <c r="D265">
        <v>4.6710000000000003</v>
      </c>
      <c r="E265">
        <v>0.54100000000000004</v>
      </c>
      <c r="F265">
        <v>0.872</v>
      </c>
      <c r="G265">
        <v>0.08</v>
      </c>
      <c r="H265">
        <v>0.46700000000000003</v>
      </c>
      <c r="I265" t="s">
        <v>263</v>
      </c>
      <c r="J265">
        <v>0.14599999999999999</v>
      </c>
      <c r="K265">
        <v>2018</v>
      </c>
    </row>
    <row r="266" spans="1:11" x14ac:dyDescent="0.25">
      <c r="A266" s="1" t="s">
        <v>134</v>
      </c>
      <c r="B266" t="s">
        <v>90</v>
      </c>
      <c r="C266">
        <v>108</v>
      </c>
      <c r="D266">
        <v>4.657</v>
      </c>
      <c r="E266">
        <v>0.59199999999999997</v>
      </c>
      <c r="F266">
        <v>0.89600000000000002</v>
      </c>
      <c r="G266">
        <v>0.33700000000000002</v>
      </c>
      <c r="H266">
        <v>0.499</v>
      </c>
      <c r="I266" t="s">
        <v>232</v>
      </c>
      <c r="J266">
        <v>0.21199999999999999</v>
      </c>
      <c r="K266">
        <v>2018</v>
      </c>
    </row>
    <row r="267" spans="1:11" x14ac:dyDescent="0.25">
      <c r="A267" s="1" t="s">
        <v>129</v>
      </c>
      <c r="B267" t="s">
        <v>99</v>
      </c>
      <c r="C267">
        <v>115</v>
      </c>
      <c r="D267">
        <v>4.5</v>
      </c>
      <c r="E267">
        <v>0.53200000000000003</v>
      </c>
      <c r="F267">
        <v>0.85</v>
      </c>
      <c r="G267">
        <v>0.57899999999999996</v>
      </c>
      <c r="H267">
        <v>0.57999999999999996</v>
      </c>
      <c r="I267" t="s">
        <v>276</v>
      </c>
      <c r="J267">
        <v>0.153</v>
      </c>
      <c r="K267">
        <v>2018</v>
      </c>
    </row>
    <row r="268" spans="1:11" x14ac:dyDescent="0.25">
      <c r="A268" s="1" t="s">
        <v>162</v>
      </c>
      <c r="B268" t="s">
        <v>90</v>
      </c>
      <c r="C268">
        <v>109</v>
      </c>
      <c r="D268">
        <v>4.6310000000000002</v>
      </c>
      <c r="E268">
        <v>0.42899999999999999</v>
      </c>
      <c r="F268">
        <v>1.117</v>
      </c>
      <c r="G268">
        <v>0.433</v>
      </c>
      <c r="H268">
        <v>0.40600000000000003</v>
      </c>
      <c r="I268" t="s">
        <v>197</v>
      </c>
      <c r="J268">
        <v>0.13800000000000001</v>
      </c>
      <c r="K268">
        <v>2018</v>
      </c>
    </row>
    <row r="269" spans="1:11" x14ac:dyDescent="0.25">
      <c r="A269" s="1" t="s">
        <v>143</v>
      </c>
      <c r="B269" t="s">
        <v>90</v>
      </c>
      <c r="C269">
        <v>113</v>
      </c>
      <c r="D269">
        <v>4.5709999999999997</v>
      </c>
      <c r="E269">
        <v>0.25600000000000001</v>
      </c>
      <c r="F269">
        <v>0.81299999999999994</v>
      </c>
      <c r="G269">
        <v>0</v>
      </c>
      <c r="H269">
        <v>0.35499999999999998</v>
      </c>
      <c r="I269" t="s">
        <v>274</v>
      </c>
      <c r="J269">
        <v>0.23799999999999999</v>
      </c>
      <c r="K269">
        <v>2018</v>
      </c>
    </row>
    <row r="270" spans="1:11" x14ac:dyDescent="0.25">
      <c r="A270" s="1" t="s">
        <v>132</v>
      </c>
      <c r="B270" t="s">
        <v>25</v>
      </c>
      <c r="C270">
        <v>117</v>
      </c>
      <c r="D270">
        <v>4.4560000000000004</v>
      </c>
      <c r="E270">
        <v>1.01</v>
      </c>
      <c r="F270">
        <v>0.97099999999999997</v>
      </c>
      <c r="G270">
        <v>0.53600000000000003</v>
      </c>
      <c r="H270">
        <v>0.30399999999999999</v>
      </c>
      <c r="I270" t="s">
        <v>210</v>
      </c>
      <c r="J270">
        <v>0.14799999999999999</v>
      </c>
      <c r="K270">
        <v>2018</v>
      </c>
    </row>
    <row r="271" spans="1:11" x14ac:dyDescent="0.25">
      <c r="A271" s="1" t="s">
        <v>131</v>
      </c>
      <c r="B271" t="s">
        <v>48</v>
      </c>
      <c r="C271">
        <v>138</v>
      </c>
      <c r="D271">
        <v>4.1029999999999998</v>
      </c>
      <c r="E271">
        <v>0.79300000000000004</v>
      </c>
      <c r="F271">
        <v>1.413</v>
      </c>
      <c r="G271">
        <v>0.60899999999999999</v>
      </c>
      <c r="H271">
        <v>0.16300000000000001</v>
      </c>
      <c r="I271" t="s">
        <v>288</v>
      </c>
      <c r="J271">
        <v>0.187</v>
      </c>
      <c r="K271">
        <v>2018</v>
      </c>
    </row>
    <row r="272" spans="1:11" x14ac:dyDescent="0.25">
      <c r="A272" s="1" t="s">
        <v>183</v>
      </c>
      <c r="B272" t="s">
        <v>90</v>
      </c>
      <c r="C272">
        <v>119</v>
      </c>
      <c r="D272">
        <v>4.4409999999999998</v>
      </c>
      <c r="E272">
        <v>0.874</v>
      </c>
      <c r="F272">
        <v>1.2809999999999999</v>
      </c>
      <c r="G272">
        <v>0.36499999999999999</v>
      </c>
      <c r="H272">
        <v>0.51900000000000002</v>
      </c>
      <c r="I272" t="s">
        <v>228</v>
      </c>
      <c r="J272">
        <v>5.0999999999999997E-2</v>
      </c>
      <c r="K272">
        <v>2018</v>
      </c>
    </row>
    <row r="273" spans="1:11" x14ac:dyDescent="0.25">
      <c r="A273" s="1" t="s">
        <v>142</v>
      </c>
      <c r="B273" t="s">
        <v>90</v>
      </c>
      <c r="C273">
        <v>127</v>
      </c>
      <c r="D273">
        <v>4.3499999999999996</v>
      </c>
      <c r="E273">
        <v>0.308</v>
      </c>
      <c r="F273">
        <v>0.95</v>
      </c>
      <c r="G273">
        <v>0.39100000000000001</v>
      </c>
      <c r="H273">
        <v>0.45200000000000001</v>
      </c>
      <c r="I273" t="s">
        <v>282</v>
      </c>
      <c r="J273">
        <v>0.22</v>
      </c>
      <c r="K273">
        <v>2018</v>
      </c>
    </row>
    <row r="274" spans="1:11" x14ac:dyDescent="0.25">
      <c r="A274" s="1" t="s">
        <v>159</v>
      </c>
      <c r="B274" t="s">
        <v>90</v>
      </c>
      <c r="C274">
        <v>114</v>
      </c>
      <c r="D274">
        <v>4.5590000000000002</v>
      </c>
      <c r="E274">
        <v>0.68200000000000005</v>
      </c>
      <c r="F274">
        <v>0.81100000000000005</v>
      </c>
      <c r="G274">
        <v>0.34300000000000003</v>
      </c>
      <c r="H274">
        <v>0.51400000000000001</v>
      </c>
      <c r="I274" t="s">
        <v>275</v>
      </c>
      <c r="J274">
        <v>9.0999999999999998E-2</v>
      </c>
      <c r="K274">
        <v>2018</v>
      </c>
    </row>
    <row r="275" spans="1:11" x14ac:dyDescent="0.25">
      <c r="A275" s="1" t="s">
        <v>135</v>
      </c>
      <c r="B275" t="s">
        <v>90</v>
      </c>
      <c r="C275">
        <v>144</v>
      </c>
      <c r="D275">
        <v>3.6920000000000002</v>
      </c>
      <c r="E275">
        <v>0.35699999999999998</v>
      </c>
      <c r="F275">
        <v>1.0940000000000001</v>
      </c>
      <c r="G275">
        <v>0.248</v>
      </c>
      <c r="H275">
        <v>0.40600000000000003</v>
      </c>
      <c r="I275" t="s">
        <v>286</v>
      </c>
      <c r="J275">
        <v>0.13200000000000001</v>
      </c>
      <c r="K275">
        <v>2018</v>
      </c>
    </row>
    <row r="276" spans="1:11" x14ac:dyDescent="0.25">
      <c r="A276" s="1" t="s">
        <v>152</v>
      </c>
      <c r="B276" t="s">
        <v>99</v>
      </c>
      <c r="C276">
        <v>116</v>
      </c>
      <c r="D276">
        <v>4.4710000000000001</v>
      </c>
      <c r="E276">
        <v>0.91800000000000004</v>
      </c>
      <c r="F276">
        <v>1.3140000000000001</v>
      </c>
      <c r="G276">
        <v>0.67200000000000004</v>
      </c>
      <c r="H276">
        <v>0.58499999999999996</v>
      </c>
      <c r="I276" t="s">
        <v>241</v>
      </c>
      <c r="J276">
        <v>0.307</v>
      </c>
      <c r="K276">
        <v>2018</v>
      </c>
    </row>
    <row r="277" spans="1:11" x14ac:dyDescent="0.25">
      <c r="A277" s="1" t="s">
        <v>137</v>
      </c>
      <c r="B277" t="s">
        <v>99</v>
      </c>
      <c r="C277">
        <v>133</v>
      </c>
      <c r="D277">
        <v>4.1900000000000004</v>
      </c>
      <c r="E277">
        <v>0.72099999999999997</v>
      </c>
      <c r="F277">
        <v>0.747</v>
      </c>
      <c r="G277">
        <v>0.48499999999999999</v>
      </c>
      <c r="H277">
        <v>0.53900000000000003</v>
      </c>
      <c r="I277" t="s">
        <v>281</v>
      </c>
      <c r="J277">
        <v>0.17199999999999999</v>
      </c>
      <c r="K277">
        <v>2018</v>
      </c>
    </row>
    <row r="278" spans="1:11" x14ac:dyDescent="0.25">
      <c r="A278" s="1" t="s">
        <v>136</v>
      </c>
      <c r="B278" t="s">
        <v>90</v>
      </c>
      <c r="C278">
        <v>149</v>
      </c>
      <c r="D278">
        <v>3.4950000000000001</v>
      </c>
      <c r="E278">
        <v>7.5999999999999998E-2</v>
      </c>
      <c r="F278">
        <v>0.85799999999999998</v>
      </c>
      <c r="G278">
        <v>0.26700000000000002</v>
      </c>
      <c r="H278">
        <v>0.41899999999999998</v>
      </c>
      <c r="I278" t="s">
        <v>296</v>
      </c>
      <c r="J278">
        <v>0.20599999999999999</v>
      </c>
      <c r="K278">
        <v>2018</v>
      </c>
    </row>
    <row r="279" spans="1:11" x14ac:dyDescent="0.25">
      <c r="A279" s="1" t="s">
        <v>149</v>
      </c>
      <c r="B279" t="s">
        <v>40</v>
      </c>
      <c r="C279">
        <v>130</v>
      </c>
      <c r="D279">
        <v>4.3079999999999998</v>
      </c>
      <c r="E279">
        <v>0.68200000000000005</v>
      </c>
      <c r="F279">
        <v>1.1739999999999999</v>
      </c>
      <c r="G279">
        <v>0.42899999999999999</v>
      </c>
      <c r="H279">
        <v>0.57999999999999996</v>
      </c>
      <c r="I279" t="s">
        <v>284</v>
      </c>
      <c r="J279">
        <v>0.59799999999999998</v>
      </c>
      <c r="K279">
        <v>2018</v>
      </c>
    </row>
    <row r="280" spans="1:11" x14ac:dyDescent="0.25">
      <c r="A280" s="1" t="s">
        <v>155</v>
      </c>
      <c r="B280" t="s">
        <v>25</v>
      </c>
      <c r="C280">
        <v>122</v>
      </c>
      <c r="D280">
        <v>4.4189999999999996</v>
      </c>
      <c r="E280">
        <v>0.88500000000000001</v>
      </c>
      <c r="F280">
        <v>1.0249999999999999</v>
      </c>
      <c r="G280">
        <v>0.55300000000000005</v>
      </c>
      <c r="H280">
        <v>0.312</v>
      </c>
      <c r="I280" t="s">
        <v>278</v>
      </c>
      <c r="J280">
        <v>9.1999999999999998E-2</v>
      </c>
      <c r="K280">
        <v>2018</v>
      </c>
    </row>
    <row r="281" spans="1:11" x14ac:dyDescent="0.25">
      <c r="A281" s="1" t="s">
        <v>158</v>
      </c>
      <c r="B281" t="s">
        <v>90</v>
      </c>
      <c r="C281">
        <v>118</v>
      </c>
      <c r="D281">
        <v>4.4470000000000001</v>
      </c>
      <c r="E281">
        <v>0.37</v>
      </c>
      <c r="F281">
        <v>1.2330000000000001</v>
      </c>
      <c r="G281">
        <v>0.152</v>
      </c>
      <c r="H281">
        <v>0.36699999999999999</v>
      </c>
      <c r="I281" t="s">
        <v>272</v>
      </c>
      <c r="J281">
        <v>0.13900000000000001</v>
      </c>
      <c r="K281">
        <v>2018</v>
      </c>
    </row>
    <row r="282" spans="1:11" x14ac:dyDescent="0.25">
      <c r="A282" s="1" t="s">
        <v>147</v>
      </c>
      <c r="B282" t="s">
        <v>48</v>
      </c>
      <c r="C282">
        <v>129</v>
      </c>
      <c r="D282">
        <v>4.3209999999999997</v>
      </c>
      <c r="E282">
        <v>0.81599999999999995</v>
      </c>
      <c r="F282">
        <v>0.99</v>
      </c>
      <c r="G282">
        <v>0.66600000000000004</v>
      </c>
      <c r="H282">
        <v>0.26</v>
      </c>
      <c r="I282" t="s">
        <v>233</v>
      </c>
      <c r="J282">
        <v>7.6999999999999999E-2</v>
      </c>
      <c r="K282">
        <v>2018</v>
      </c>
    </row>
    <row r="283" spans="1:11" x14ac:dyDescent="0.25">
      <c r="A283" s="1" t="s">
        <v>138</v>
      </c>
      <c r="B283" t="s">
        <v>90</v>
      </c>
      <c r="C283">
        <v>137</v>
      </c>
      <c r="D283">
        <v>4.1390000000000002</v>
      </c>
      <c r="E283">
        <v>0.60499999999999998</v>
      </c>
      <c r="F283">
        <v>1.24</v>
      </c>
      <c r="G283">
        <v>0.312</v>
      </c>
      <c r="H283">
        <v>1.6E-2</v>
      </c>
      <c r="I283" t="s">
        <v>197</v>
      </c>
      <c r="J283">
        <v>0.13400000000000001</v>
      </c>
      <c r="K283">
        <v>2018</v>
      </c>
    </row>
    <row r="284" spans="1:11" x14ac:dyDescent="0.25">
      <c r="A284" s="1" t="s">
        <v>145</v>
      </c>
      <c r="B284" t="s">
        <v>90</v>
      </c>
      <c r="C284">
        <v>124</v>
      </c>
      <c r="D284">
        <v>4.41</v>
      </c>
      <c r="E284">
        <v>0.49299999999999999</v>
      </c>
      <c r="F284">
        <v>1.048</v>
      </c>
      <c r="G284">
        <v>0.45400000000000001</v>
      </c>
      <c r="H284">
        <v>0.504</v>
      </c>
      <c r="I284" t="s">
        <v>280</v>
      </c>
      <c r="J284">
        <v>0.35199999999999998</v>
      </c>
      <c r="K284">
        <v>2018</v>
      </c>
    </row>
    <row r="285" spans="1:11" x14ac:dyDescent="0.25">
      <c r="A285" s="1" t="s">
        <v>139</v>
      </c>
      <c r="B285" t="s">
        <v>27</v>
      </c>
      <c r="C285">
        <v>148</v>
      </c>
      <c r="D285">
        <v>3.5819999999999999</v>
      </c>
      <c r="E285">
        <v>0.315</v>
      </c>
      <c r="F285">
        <v>0.71399999999999997</v>
      </c>
      <c r="G285">
        <v>0.28899999999999998</v>
      </c>
      <c r="H285">
        <v>2.5000000000000001E-2</v>
      </c>
      <c r="I285" t="s">
        <v>295</v>
      </c>
      <c r="J285">
        <v>0.39200000000000002</v>
      </c>
      <c r="K285">
        <v>2018</v>
      </c>
    </row>
    <row r="286" spans="1:11" x14ac:dyDescent="0.25">
      <c r="A286" s="1" t="s">
        <v>165</v>
      </c>
      <c r="B286" t="s">
        <v>40</v>
      </c>
      <c r="C286">
        <v>120</v>
      </c>
      <c r="D286">
        <v>4.4329999999999998</v>
      </c>
      <c r="E286">
        <v>0.54900000000000004</v>
      </c>
      <c r="F286">
        <v>1.0880000000000001</v>
      </c>
      <c r="G286">
        <v>0.45700000000000002</v>
      </c>
      <c r="H286">
        <v>0.69599999999999995</v>
      </c>
      <c r="I286" t="s">
        <v>277</v>
      </c>
      <c r="J286">
        <v>0.25600000000000001</v>
      </c>
      <c r="K286">
        <v>2018</v>
      </c>
    </row>
    <row r="287" spans="1:11" x14ac:dyDescent="0.25">
      <c r="A287" s="1" t="s">
        <v>140</v>
      </c>
      <c r="B287" t="s">
        <v>90</v>
      </c>
      <c r="C287">
        <v>132</v>
      </c>
      <c r="D287">
        <v>4.2450000000000001</v>
      </c>
      <c r="E287">
        <v>6.9000000000000006E-2</v>
      </c>
      <c r="F287">
        <v>1.1359999999999999</v>
      </c>
      <c r="G287">
        <v>0.20399999999999999</v>
      </c>
      <c r="H287">
        <v>0.312</v>
      </c>
      <c r="I287" t="s">
        <v>264</v>
      </c>
      <c r="J287">
        <v>0.19700000000000001</v>
      </c>
      <c r="K287">
        <v>2018</v>
      </c>
    </row>
    <row r="288" spans="1:11" x14ac:dyDescent="0.25">
      <c r="A288" s="1" t="s">
        <v>172</v>
      </c>
      <c r="B288" t="s">
        <v>90</v>
      </c>
      <c r="C288">
        <v>121</v>
      </c>
      <c r="D288">
        <v>4.4240000000000004</v>
      </c>
      <c r="E288">
        <v>0.314</v>
      </c>
      <c r="F288">
        <v>1.097</v>
      </c>
      <c r="G288">
        <v>0.254</v>
      </c>
      <c r="H288">
        <v>0.312</v>
      </c>
      <c r="I288" t="s">
        <v>227</v>
      </c>
      <c r="J288">
        <v>0.17499999999999999</v>
      </c>
      <c r="K288">
        <v>2018</v>
      </c>
    </row>
    <row r="289" spans="1:11" x14ac:dyDescent="0.25">
      <c r="A289" s="1" t="s">
        <v>150</v>
      </c>
      <c r="B289" t="s">
        <v>48</v>
      </c>
      <c r="C289">
        <v>128</v>
      </c>
      <c r="D289">
        <v>4.34</v>
      </c>
      <c r="E289">
        <v>0.85299999999999998</v>
      </c>
      <c r="F289">
        <v>0.59199999999999997</v>
      </c>
      <c r="G289">
        <v>0.64300000000000002</v>
      </c>
      <c r="H289">
        <v>0.375</v>
      </c>
      <c r="I289" t="s">
        <v>283</v>
      </c>
      <c r="J289">
        <v>3.7999999999999999E-2</v>
      </c>
      <c r="K289">
        <v>2018</v>
      </c>
    </row>
    <row r="290" spans="1:11" x14ac:dyDescent="0.25">
      <c r="A290" s="1" t="s">
        <v>144</v>
      </c>
      <c r="B290" t="s">
        <v>90</v>
      </c>
      <c r="C290">
        <v>126</v>
      </c>
      <c r="D290">
        <v>4.3559999999999999</v>
      </c>
      <c r="E290">
        <v>0.55700000000000005</v>
      </c>
      <c r="F290">
        <v>1.2450000000000001</v>
      </c>
      <c r="G290">
        <v>0.29199999999999998</v>
      </c>
      <c r="H290">
        <v>0.129</v>
      </c>
      <c r="I290" t="s">
        <v>281</v>
      </c>
      <c r="J290">
        <v>0.13400000000000001</v>
      </c>
      <c r="K290">
        <v>2018</v>
      </c>
    </row>
    <row r="291" spans="1:11" x14ac:dyDescent="0.25">
      <c r="A291" s="1" t="s">
        <v>151</v>
      </c>
      <c r="B291" t="s">
        <v>90</v>
      </c>
      <c r="C291">
        <v>147</v>
      </c>
      <c r="D291">
        <v>3.5870000000000002</v>
      </c>
      <c r="E291">
        <v>0.186</v>
      </c>
      <c r="F291">
        <v>0.54100000000000004</v>
      </c>
      <c r="G291">
        <v>0.30599999999999999</v>
      </c>
      <c r="H291">
        <v>0.53100000000000003</v>
      </c>
      <c r="I291" t="s">
        <v>294</v>
      </c>
      <c r="J291">
        <v>0.21</v>
      </c>
      <c r="K291">
        <v>2018</v>
      </c>
    </row>
    <row r="292" spans="1:11" x14ac:dyDescent="0.25">
      <c r="A292" s="1" t="s">
        <v>148</v>
      </c>
      <c r="B292" t="s">
        <v>90</v>
      </c>
      <c r="C292">
        <v>146</v>
      </c>
      <c r="D292">
        <v>3.59</v>
      </c>
      <c r="E292">
        <v>1.0169999999999999</v>
      </c>
      <c r="F292">
        <v>1.1739999999999999</v>
      </c>
      <c r="G292">
        <v>0.41699999999999998</v>
      </c>
      <c r="H292">
        <v>0.55700000000000005</v>
      </c>
      <c r="I292" t="s">
        <v>293</v>
      </c>
      <c r="J292">
        <v>4.2000000000000003E-2</v>
      </c>
      <c r="K292">
        <v>2018</v>
      </c>
    </row>
    <row r="293" spans="1:11" x14ac:dyDescent="0.25">
      <c r="A293" s="1" t="s">
        <v>169</v>
      </c>
      <c r="B293" t="s">
        <v>90</v>
      </c>
      <c r="C293">
        <v>131</v>
      </c>
      <c r="D293">
        <v>4.3010000000000002</v>
      </c>
      <c r="E293">
        <v>0.35799999999999998</v>
      </c>
      <c r="F293">
        <v>0.90700000000000003</v>
      </c>
      <c r="G293">
        <v>5.2999999999999999E-2</v>
      </c>
      <c r="H293">
        <v>0.189</v>
      </c>
      <c r="I293" t="s">
        <v>285</v>
      </c>
      <c r="J293">
        <v>0.18099999999999999</v>
      </c>
      <c r="K293">
        <v>2018</v>
      </c>
    </row>
    <row r="294" spans="1:11" x14ac:dyDescent="0.25">
      <c r="A294" s="1" t="s">
        <v>164</v>
      </c>
      <c r="B294" t="s">
        <v>90</v>
      </c>
      <c r="C294">
        <v>134</v>
      </c>
      <c r="D294">
        <v>4.1660000000000004</v>
      </c>
      <c r="E294">
        <v>0.13100000000000001</v>
      </c>
      <c r="F294">
        <v>0.86699999999999999</v>
      </c>
      <c r="G294">
        <v>0.221</v>
      </c>
      <c r="H294">
        <v>0.39</v>
      </c>
      <c r="I294" t="s">
        <v>286</v>
      </c>
      <c r="J294">
        <v>0.17499999999999999</v>
      </c>
      <c r="K294">
        <v>2018</v>
      </c>
    </row>
    <row r="295" spans="1:11" x14ac:dyDescent="0.25">
      <c r="A295" s="1" t="s">
        <v>161</v>
      </c>
      <c r="B295" t="s">
        <v>90</v>
      </c>
      <c r="C295">
        <v>135</v>
      </c>
      <c r="D295">
        <v>4.1609999999999996</v>
      </c>
      <c r="E295">
        <v>0.32200000000000001</v>
      </c>
      <c r="F295">
        <v>1.0900000000000001</v>
      </c>
      <c r="G295">
        <v>0.23699999999999999</v>
      </c>
      <c r="H295">
        <v>0.45</v>
      </c>
      <c r="I295" t="s">
        <v>211</v>
      </c>
      <c r="J295">
        <v>0.25900000000000001</v>
      </c>
      <c r="K295">
        <v>2018</v>
      </c>
    </row>
    <row r="296" spans="1:11" x14ac:dyDescent="0.25">
      <c r="A296" s="1" t="s">
        <v>175</v>
      </c>
      <c r="B296" t="s">
        <v>90</v>
      </c>
      <c r="C296">
        <v>136</v>
      </c>
      <c r="D296">
        <v>4.141</v>
      </c>
      <c r="E296">
        <v>0.378</v>
      </c>
      <c r="F296">
        <v>0.372</v>
      </c>
      <c r="G296">
        <v>0.24</v>
      </c>
      <c r="H296">
        <v>0.44</v>
      </c>
      <c r="I296" t="s">
        <v>287</v>
      </c>
      <c r="J296">
        <v>0.16300000000000001</v>
      </c>
      <c r="K296">
        <v>2018</v>
      </c>
    </row>
    <row r="297" spans="1:11" x14ac:dyDescent="0.25">
      <c r="A297" s="1" t="s">
        <v>156</v>
      </c>
      <c r="B297" t="s">
        <v>25</v>
      </c>
      <c r="C297">
        <v>152</v>
      </c>
      <c r="D297">
        <v>3.355</v>
      </c>
      <c r="E297">
        <v>0.442</v>
      </c>
      <c r="F297">
        <v>1.073</v>
      </c>
      <c r="G297">
        <v>0.34300000000000003</v>
      </c>
      <c r="H297">
        <v>0.24399999999999999</v>
      </c>
      <c r="I297" t="s">
        <v>228</v>
      </c>
      <c r="J297">
        <v>8.3000000000000004E-2</v>
      </c>
      <c r="K297">
        <v>2018</v>
      </c>
    </row>
    <row r="298" spans="1:11" x14ac:dyDescent="0.25">
      <c r="A298" s="1" t="s">
        <v>157</v>
      </c>
      <c r="B298" t="s">
        <v>90</v>
      </c>
      <c r="C298">
        <v>142</v>
      </c>
      <c r="D298">
        <v>3.7949999999999999</v>
      </c>
      <c r="E298">
        <v>0.73</v>
      </c>
      <c r="F298">
        <v>1.125</v>
      </c>
      <c r="G298">
        <v>0.26900000000000002</v>
      </c>
      <c r="H298">
        <v>0</v>
      </c>
      <c r="I298" t="s">
        <v>211</v>
      </c>
      <c r="J298">
        <v>7.9000000000000001E-2</v>
      </c>
      <c r="K298">
        <v>2018</v>
      </c>
    </row>
    <row r="299" spans="1:11" x14ac:dyDescent="0.25">
      <c r="A299" s="1" t="s">
        <v>170</v>
      </c>
      <c r="B299" t="s">
        <v>90</v>
      </c>
      <c r="C299">
        <v>140</v>
      </c>
      <c r="D299">
        <v>3.964</v>
      </c>
      <c r="E299">
        <v>0.34399999999999997</v>
      </c>
      <c r="F299">
        <v>0.79200000000000004</v>
      </c>
      <c r="G299">
        <v>0.21099999999999999</v>
      </c>
      <c r="H299">
        <v>0.39400000000000002</v>
      </c>
      <c r="I299" t="s">
        <v>289</v>
      </c>
      <c r="J299">
        <v>0.185</v>
      </c>
      <c r="K299">
        <v>2018</v>
      </c>
    </row>
    <row r="300" spans="1:11" x14ac:dyDescent="0.25">
      <c r="A300" s="1" t="s">
        <v>167</v>
      </c>
      <c r="B300" t="s">
        <v>90</v>
      </c>
      <c r="C300">
        <v>143</v>
      </c>
      <c r="D300">
        <v>3.774</v>
      </c>
      <c r="E300">
        <v>0.26200000000000001</v>
      </c>
      <c r="F300">
        <v>0.90800000000000003</v>
      </c>
      <c r="G300">
        <v>0.40200000000000002</v>
      </c>
      <c r="H300">
        <v>0.221</v>
      </c>
      <c r="I300" t="s">
        <v>291</v>
      </c>
      <c r="J300">
        <v>0.155</v>
      </c>
      <c r="K300">
        <v>2018</v>
      </c>
    </row>
    <row r="301" spans="1:11" x14ac:dyDescent="0.25">
      <c r="A301" s="1" t="s">
        <v>184</v>
      </c>
      <c r="B301" t="s">
        <v>90</v>
      </c>
      <c r="C301">
        <v>154</v>
      </c>
      <c r="D301">
        <v>3.254</v>
      </c>
      <c r="E301">
        <v>0.33700000000000002</v>
      </c>
      <c r="F301">
        <v>0.60799999999999998</v>
      </c>
      <c r="G301">
        <v>0.17699999999999999</v>
      </c>
      <c r="H301">
        <v>0.112</v>
      </c>
      <c r="I301" t="s">
        <v>231</v>
      </c>
      <c r="J301">
        <v>0.224</v>
      </c>
      <c r="K301">
        <v>2018</v>
      </c>
    </row>
    <row r="302" spans="1:11" x14ac:dyDescent="0.25">
      <c r="A302" s="1" t="s">
        <v>173</v>
      </c>
      <c r="B302" t="s">
        <v>99</v>
      </c>
      <c r="C302">
        <v>145</v>
      </c>
      <c r="D302">
        <v>3.6320000000000001</v>
      </c>
      <c r="E302">
        <v>0.33200000000000002</v>
      </c>
      <c r="F302">
        <v>0.53700000000000003</v>
      </c>
      <c r="G302">
        <v>0.255</v>
      </c>
      <c r="H302">
        <v>8.5000000000000006E-2</v>
      </c>
      <c r="I302" t="s">
        <v>292</v>
      </c>
      <c r="J302">
        <v>0.191</v>
      </c>
      <c r="K302">
        <v>2018</v>
      </c>
    </row>
    <row r="303" spans="1:11" x14ac:dyDescent="0.25">
      <c r="A303" s="1" t="s">
        <v>166</v>
      </c>
      <c r="B303" t="s">
        <v>90</v>
      </c>
      <c r="C303">
        <v>153</v>
      </c>
      <c r="D303">
        <v>3.3029999999999999</v>
      </c>
      <c r="E303">
        <v>0.45500000000000002</v>
      </c>
      <c r="F303">
        <v>0.99099999999999999</v>
      </c>
      <c r="G303">
        <v>0.38100000000000001</v>
      </c>
      <c r="H303">
        <v>0.48099999999999998</v>
      </c>
      <c r="I303" t="s">
        <v>298</v>
      </c>
      <c r="J303">
        <v>0.27</v>
      </c>
      <c r="K303">
        <v>2018</v>
      </c>
    </row>
    <row r="304" spans="1:11" x14ac:dyDescent="0.25">
      <c r="A304" s="1" t="s">
        <v>176</v>
      </c>
      <c r="B304" t="s">
        <v>25</v>
      </c>
      <c r="C304">
        <v>150</v>
      </c>
      <c r="D304">
        <v>3.4620000000000002</v>
      </c>
      <c r="E304">
        <v>0.68899999999999995</v>
      </c>
      <c r="F304">
        <v>0.38200000000000001</v>
      </c>
      <c r="G304">
        <v>0.53900000000000003</v>
      </c>
      <c r="H304">
        <v>8.7999999999999995E-2</v>
      </c>
      <c r="I304" t="s">
        <v>276</v>
      </c>
      <c r="J304">
        <v>0.376</v>
      </c>
      <c r="K304">
        <v>2018</v>
      </c>
    </row>
    <row r="305" spans="1:11" x14ac:dyDescent="0.25">
      <c r="A305" s="1" t="s">
        <v>174</v>
      </c>
      <c r="B305" t="s">
        <v>90</v>
      </c>
      <c r="C305">
        <v>151</v>
      </c>
      <c r="D305">
        <v>3.4079999999999999</v>
      </c>
      <c r="E305">
        <v>0.33200000000000002</v>
      </c>
      <c r="F305">
        <v>0.89600000000000002</v>
      </c>
      <c r="G305">
        <v>0.4</v>
      </c>
      <c r="H305">
        <v>0.63600000000000001</v>
      </c>
      <c r="I305" t="s">
        <v>297</v>
      </c>
      <c r="J305">
        <v>0.2</v>
      </c>
      <c r="K305">
        <v>2018</v>
      </c>
    </row>
    <row r="306" spans="1:11" x14ac:dyDescent="0.25">
      <c r="A306" s="1" t="s">
        <v>177</v>
      </c>
      <c r="B306" t="s">
        <v>90</v>
      </c>
      <c r="C306">
        <v>156</v>
      </c>
      <c r="D306">
        <v>2.9049999999999998</v>
      </c>
      <c r="E306">
        <v>9.0999999999999998E-2</v>
      </c>
      <c r="F306">
        <v>0.627</v>
      </c>
      <c r="G306">
        <v>0.14499999999999999</v>
      </c>
      <c r="H306">
        <v>6.5000000000000002E-2</v>
      </c>
      <c r="I306" t="s">
        <v>271</v>
      </c>
      <c r="J306">
        <v>0.14899999999999999</v>
      </c>
      <c r="K306">
        <v>2018</v>
      </c>
    </row>
    <row r="307" spans="1:11" x14ac:dyDescent="0.25">
      <c r="A307" s="1" t="s">
        <v>178</v>
      </c>
      <c r="B307" t="s">
        <v>90</v>
      </c>
      <c r="C307">
        <v>139</v>
      </c>
      <c r="D307">
        <v>3.9990000000000001</v>
      </c>
      <c r="E307">
        <v>0.25900000000000001</v>
      </c>
      <c r="F307">
        <v>0.47399999999999998</v>
      </c>
      <c r="G307">
        <v>0.253</v>
      </c>
      <c r="H307">
        <v>0.434</v>
      </c>
      <c r="I307" t="s">
        <v>199</v>
      </c>
      <c r="J307">
        <v>0.158</v>
      </c>
      <c r="K307">
        <v>2018</v>
      </c>
    </row>
    <row r="308" spans="1:11" x14ac:dyDescent="0.25">
      <c r="A308" s="1" t="s">
        <v>114</v>
      </c>
      <c r="B308" t="s">
        <v>90</v>
      </c>
      <c r="C308">
        <v>123</v>
      </c>
      <c r="D308">
        <v>4.4169999999999998</v>
      </c>
      <c r="E308">
        <v>0.19800000000000001</v>
      </c>
      <c r="F308">
        <v>0.90200000000000002</v>
      </c>
      <c r="G308">
        <v>0.17299999999999999</v>
      </c>
      <c r="H308">
        <v>0.53100000000000003</v>
      </c>
      <c r="I308" t="s">
        <v>279</v>
      </c>
      <c r="J308">
        <v>0.20599999999999999</v>
      </c>
      <c r="K308">
        <v>2018</v>
      </c>
    </row>
    <row r="309" spans="1:11" x14ac:dyDescent="0.25">
      <c r="A309" s="1" t="s">
        <v>117</v>
      </c>
      <c r="B309" t="s">
        <v>90</v>
      </c>
      <c r="C309">
        <v>141</v>
      </c>
      <c r="D309">
        <v>3.8079999999999998</v>
      </c>
      <c r="E309">
        <v>0.47199999999999998</v>
      </c>
      <c r="F309">
        <v>1.2150000000000001</v>
      </c>
      <c r="G309">
        <v>7.9000000000000001E-2</v>
      </c>
      <c r="H309">
        <v>0.42299999999999999</v>
      </c>
      <c r="I309" t="s">
        <v>290</v>
      </c>
      <c r="J309">
        <v>0.11600000000000001</v>
      </c>
      <c r="K309">
        <v>2018</v>
      </c>
    </row>
    <row r="310" spans="1:11" x14ac:dyDescent="0.25">
      <c r="A310" s="1" t="s">
        <v>168</v>
      </c>
      <c r="B310" t="s">
        <v>90</v>
      </c>
      <c r="C310">
        <v>155</v>
      </c>
      <c r="D310">
        <v>3.0830000000000002</v>
      </c>
      <c r="E310">
        <v>2.4E-2</v>
      </c>
      <c r="F310">
        <v>0</v>
      </c>
      <c r="G310">
        <v>0.01</v>
      </c>
      <c r="H310">
        <v>0.30499999999999999</v>
      </c>
      <c r="I310" t="s">
        <v>299</v>
      </c>
      <c r="J310">
        <v>0.218</v>
      </c>
      <c r="K310">
        <v>2018</v>
      </c>
    </row>
    <row r="311" spans="1:11" x14ac:dyDescent="0.25">
      <c r="A311" s="1" t="s">
        <v>224</v>
      </c>
      <c r="B311" t="s">
        <v>302</v>
      </c>
      <c r="C311">
        <v>38</v>
      </c>
      <c r="D311">
        <v>6.1920000000000002</v>
      </c>
      <c r="E311">
        <v>1.2230000000000001</v>
      </c>
      <c r="F311">
        <v>1.492</v>
      </c>
      <c r="G311">
        <v>0.56399999999999995</v>
      </c>
      <c r="H311">
        <v>0.57499999999999996</v>
      </c>
      <c r="I311" t="s">
        <v>225</v>
      </c>
      <c r="J311">
        <v>0.17100000000000001</v>
      </c>
      <c r="K311">
        <v>2018</v>
      </c>
    </row>
    <row r="312" spans="1:11" x14ac:dyDescent="0.25">
      <c r="A312" s="1" t="s">
        <v>243</v>
      </c>
      <c r="B312" t="s">
        <v>302</v>
      </c>
      <c r="C312">
        <v>58</v>
      </c>
      <c r="D312">
        <v>5.835</v>
      </c>
      <c r="E312">
        <v>1.2290000000000001</v>
      </c>
      <c r="F312">
        <v>1.2110000000000001</v>
      </c>
      <c r="G312">
        <v>0.90900000000000003</v>
      </c>
      <c r="H312">
        <v>0.495</v>
      </c>
      <c r="I312" t="s">
        <v>244</v>
      </c>
      <c r="J312">
        <v>0.17899999999999999</v>
      </c>
      <c r="K312">
        <v>2018</v>
      </c>
    </row>
    <row r="313" spans="1:11" x14ac:dyDescent="0.25">
      <c r="A313" s="1" t="s">
        <v>18</v>
      </c>
      <c r="B313" t="s">
        <v>12</v>
      </c>
      <c r="C313">
        <v>1</v>
      </c>
      <c r="D313">
        <v>7.7690000000000001</v>
      </c>
      <c r="E313">
        <v>1.34</v>
      </c>
      <c r="F313">
        <v>1.587</v>
      </c>
      <c r="G313">
        <v>0.98599999999999999</v>
      </c>
      <c r="H313">
        <v>0.59599999999999997</v>
      </c>
      <c r="I313">
        <v>0.39300000000000002</v>
      </c>
      <c r="J313">
        <v>0.153</v>
      </c>
      <c r="K313">
        <v>2019</v>
      </c>
    </row>
    <row r="314" spans="1:11" x14ac:dyDescent="0.25">
      <c r="A314" s="1" t="s">
        <v>14</v>
      </c>
      <c r="B314" t="s">
        <v>12</v>
      </c>
      <c r="C314">
        <v>2</v>
      </c>
      <c r="D314">
        <v>7.6</v>
      </c>
      <c r="E314">
        <v>1.383</v>
      </c>
      <c r="F314">
        <v>1.573</v>
      </c>
      <c r="G314">
        <v>0.996</v>
      </c>
      <c r="H314">
        <v>0.59199999999999997</v>
      </c>
      <c r="I314">
        <v>0.41</v>
      </c>
      <c r="J314">
        <v>0.252</v>
      </c>
      <c r="K314">
        <v>2019</v>
      </c>
    </row>
    <row r="315" spans="1:11" x14ac:dyDescent="0.25">
      <c r="A315" s="1" t="s">
        <v>11</v>
      </c>
      <c r="B315" t="s">
        <v>12</v>
      </c>
      <c r="C315">
        <v>6</v>
      </c>
      <c r="D315">
        <v>7.48</v>
      </c>
      <c r="E315">
        <v>1.452</v>
      </c>
      <c r="F315">
        <v>1.526</v>
      </c>
      <c r="G315">
        <v>1.052</v>
      </c>
      <c r="H315">
        <v>0.57199999999999995</v>
      </c>
      <c r="I315">
        <v>0.34300000000000003</v>
      </c>
      <c r="J315">
        <v>0.26300000000000001</v>
      </c>
      <c r="K315">
        <v>2019</v>
      </c>
    </row>
    <row r="316" spans="1:11" x14ac:dyDescent="0.25">
      <c r="A316" s="1" t="s">
        <v>13</v>
      </c>
      <c r="B316" t="s">
        <v>12</v>
      </c>
      <c r="C316">
        <v>4</v>
      </c>
      <c r="D316">
        <v>7.4939999999999998</v>
      </c>
      <c r="E316">
        <v>1.38</v>
      </c>
      <c r="F316">
        <v>1.6240000000000001</v>
      </c>
      <c r="G316">
        <v>1.026</v>
      </c>
      <c r="H316">
        <v>0.59099999999999997</v>
      </c>
      <c r="I316">
        <v>0.11799999999999999</v>
      </c>
      <c r="J316">
        <v>0.35399999999999998</v>
      </c>
      <c r="K316">
        <v>2019</v>
      </c>
    </row>
    <row r="317" spans="1:11" x14ac:dyDescent="0.25">
      <c r="A317" s="1" t="s">
        <v>15</v>
      </c>
      <c r="B317" t="s">
        <v>12</v>
      </c>
      <c r="C317">
        <v>3</v>
      </c>
      <c r="D317">
        <v>7.5540000000000003</v>
      </c>
      <c r="E317">
        <v>1.488</v>
      </c>
      <c r="F317">
        <v>1.5820000000000001</v>
      </c>
      <c r="G317">
        <v>1.028</v>
      </c>
      <c r="H317">
        <v>0.60299999999999998</v>
      </c>
      <c r="I317">
        <v>0.34100000000000003</v>
      </c>
      <c r="J317">
        <v>0.27100000000000002</v>
      </c>
      <c r="K317">
        <v>2019</v>
      </c>
    </row>
    <row r="318" spans="1:11" x14ac:dyDescent="0.25">
      <c r="A318" s="1" t="s">
        <v>19</v>
      </c>
      <c r="B318" t="s">
        <v>12</v>
      </c>
      <c r="C318">
        <v>5</v>
      </c>
      <c r="D318">
        <v>7.4880000000000004</v>
      </c>
      <c r="E318">
        <v>1.3959999999999999</v>
      </c>
      <c r="F318">
        <v>1.522</v>
      </c>
      <c r="G318">
        <v>0.999</v>
      </c>
      <c r="H318">
        <v>0.55700000000000005</v>
      </c>
      <c r="I318">
        <v>0.29799999999999999</v>
      </c>
      <c r="J318">
        <v>0.32200000000000001</v>
      </c>
      <c r="K318">
        <v>2019</v>
      </c>
    </row>
    <row r="319" spans="1:11" x14ac:dyDescent="0.25">
      <c r="A319" s="1" t="s">
        <v>16</v>
      </c>
      <c r="B319" t="s">
        <v>17</v>
      </c>
      <c r="C319">
        <v>9</v>
      </c>
      <c r="D319">
        <v>7.2779999999999996</v>
      </c>
      <c r="E319">
        <v>1.365</v>
      </c>
      <c r="F319">
        <v>1.5049999999999999</v>
      </c>
      <c r="G319">
        <v>1.0389999999999999</v>
      </c>
      <c r="H319">
        <v>0.58399999999999996</v>
      </c>
      <c r="I319">
        <v>0.308</v>
      </c>
      <c r="J319">
        <v>0.28499999999999998</v>
      </c>
      <c r="K319">
        <v>2019</v>
      </c>
    </row>
    <row r="320" spans="1:11" x14ac:dyDescent="0.25">
      <c r="A320" s="1" t="s">
        <v>20</v>
      </c>
      <c r="B320" t="s">
        <v>12</v>
      </c>
      <c r="C320">
        <v>7</v>
      </c>
      <c r="D320">
        <v>7.343</v>
      </c>
      <c r="E320">
        <v>1.387</v>
      </c>
      <c r="F320">
        <v>1.4870000000000001</v>
      </c>
      <c r="G320">
        <v>1.0089999999999999</v>
      </c>
      <c r="H320">
        <v>0.57399999999999995</v>
      </c>
      <c r="I320">
        <v>0.373</v>
      </c>
      <c r="J320">
        <v>0.26700000000000002</v>
      </c>
      <c r="K320">
        <v>2019</v>
      </c>
    </row>
    <row r="321" spans="1:11" x14ac:dyDescent="0.25">
      <c r="A321" s="1" t="s">
        <v>21</v>
      </c>
      <c r="B321" t="s">
        <v>22</v>
      </c>
      <c r="C321">
        <v>8</v>
      </c>
      <c r="D321">
        <v>7.3070000000000004</v>
      </c>
      <c r="E321">
        <v>1.3029999999999999</v>
      </c>
      <c r="F321">
        <v>1.5569999999999999</v>
      </c>
      <c r="G321">
        <v>1.026</v>
      </c>
      <c r="H321">
        <v>0.58499999999999996</v>
      </c>
      <c r="I321">
        <v>0.38</v>
      </c>
      <c r="J321">
        <v>0.33</v>
      </c>
      <c r="K321">
        <v>2019</v>
      </c>
    </row>
    <row r="322" spans="1:11" x14ac:dyDescent="0.25">
      <c r="A322" s="1" t="s">
        <v>23</v>
      </c>
      <c r="B322" t="s">
        <v>22</v>
      </c>
      <c r="C322">
        <v>11</v>
      </c>
      <c r="D322">
        <v>7.2279999999999998</v>
      </c>
      <c r="E322">
        <v>1.3720000000000001</v>
      </c>
      <c r="F322">
        <v>1.548</v>
      </c>
      <c r="G322">
        <v>1.036</v>
      </c>
      <c r="H322">
        <v>0.55700000000000005</v>
      </c>
      <c r="I322">
        <v>0.28999999999999998</v>
      </c>
      <c r="J322">
        <v>0.33200000000000002</v>
      </c>
      <c r="K322">
        <v>2019</v>
      </c>
    </row>
    <row r="323" spans="1:11" x14ac:dyDescent="0.25">
      <c r="A323" s="1" t="s">
        <v>28</v>
      </c>
      <c r="B323" t="s">
        <v>12</v>
      </c>
      <c r="C323">
        <v>10</v>
      </c>
      <c r="D323">
        <v>7.2460000000000004</v>
      </c>
      <c r="E323">
        <v>1.3759999999999999</v>
      </c>
      <c r="F323">
        <v>1.4750000000000001</v>
      </c>
      <c r="G323">
        <v>1.016</v>
      </c>
      <c r="H323">
        <v>0.53200000000000003</v>
      </c>
      <c r="I323">
        <v>0.22600000000000001</v>
      </c>
      <c r="J323">
        <v>0.24399999999999999</v>
      </c>
      <c r="K323">
        <v>2019</v>
      </c>
    </row>
    <row r="324" spans="1:11" x14ac:dyDescent="0.25">
      <c r="A324" s="1" t="s">
        <v>24</v>
      </c>
      <c r="B324" t="s">
        <v>25</v>
      </c>
      <c r="C324">
        <v>13</v>
      </c>
      <c r="D324">
        <v>7.1390000000000002</v>
      </c>
      <c r="E324">
        <v>1.276</v>
      </c>
      <c r="F324">
        <v>1.4550000000000001</v>
      </c>
      <c r="G324">
        <v>1.0289999999999999</v>
      </c>
      <c r="H324">
        <v>0.371</v>
      </c>
      <c r="I324">
        <v>8.2000000000000003E-2</v>
      </c>
      <c r="J324">
        <v>0.26100000000000001</v>
      </c>
      <c r="K324">
        <v>2019</v>
      </c>
    </row>
    <row r="325" spans="1:11" x14ac:dyDescent="0.25">
      <c r="A325" s="1" t="s">
        <v>26</v>
      </c>
      <c r="B325" t="s">
        <v>27</v>
      </c>
      <c r="C325">
        <v>12</v>
      </c>
      <c r="D325">
        <v>7.1669999999999998</v>
      </c>
      <c r="E325">
        <v>1.034</v>
      </c>
      <c r="F325">
        <v>1.4410000000000001</v>
      </c>
      <c r="G325">
        <v>0.96299999999999997</v>
      </c>
      <c r="H325">
        <v>0.55800000000000005</v>
      </c>
      <c r="I325">
        <v>9.2999999999999999E-2</v>
      </c>
      <c r="J325">
        <v>0.14399999999999999</v>
      </c>
      <c r="K325">
        <v>2019</v>
      </c>
    </row>
    <row r="326" spans="1:11" x14ac:dyDescent="0.25">
      <c r="A326" s="1" t="s">
        <v>30</v>
      </c>
      <c r="B326" t="s">
        <v>17</v>
      </c>
      <c r="C326">
        <v>19</v>
      </c>
      <c r="D326">
        <v>6.8920000000000003</v>
      </c>
      <c r="E326">
        <v>1.4330000000000001</v>
      </c>
      <c r="F326">
        <v>1.4570000000000001</v>
      </c>
      <c r="G326">
        <v>0.874</v>
      </c>
      <c r="H326">
        <v>0.45400000000000001</v>
      </c>
      <c r="I326">
        <v>0.128</v>
      </c>
      <c r="J326">
        <v>0.28000000000000003</v>
      </c>
      <c r="K326">
        <v>2019</v>
      </c>
    </row>
    <row r="327" spans="1:11" x14ac:dyDescent="0.25">
      <c r="A327" s="1" t="s">
        <v>32</v>
      </c>
      <c r="B327" t="s">
        <v>12</v>
      </c>
      <c r="C327">
        <v>14</v>
      </c>
      <c r="D327">
        <v>7.09</v>
      </c>
      <c r="E327">
        <v>1.609</v>
      </c>
      <c r="F327">
        <v>1.4790000000000001</v>
      </c>
      <c r="G327">
        <v>1.012</v>
      </c>
      <c r="H327">
        <v>0.52600000000000002</v>
      </c>
      <c r="I327">
        <v>0.316</v>
      </c>
      <c r="J327">
        <v>0.19400000000000001</v>
      </c>
      <c r="K327">
        <v>2019</v>
      </c>
    </row>
    <row r="328" spans="1:11" x14ac:dyDescent="0.25">
      <c r="A328" s="1" t="s">
        <v>29</v>
      </c>
      <c r="B328" t="s">
        <v>27</v>
      </c>
      <c r="C328">
        <v>23</v>
      </c>
      <c r="D328">
        <v>6.5949999999999998</v>
      </c>
      <c r="E328">
        <v>1.07</v>
      </c>
      <c r="F328">
        <v>1.323</v>
      </c>
      <c r="G328">
        <v>0.86099999999999999</v>
      </c>
      <c r="H328">
        <v>0.433</v>
      </c>
      <c r="I328">
        <v>7.2999999999999995E-2</v>
      </c>
      <c r="J328">
        <v>7.3999999999999996E-2</v>
      </c>
      <c r="K328">
        <v>2019</v>
      </c>
    </row>
    <row r="329" spans="1:11" x14ac:dyDescent="0.25">
      <c r="A329" s="1" t="s">
        <v>36</v>
      </c>
      <c r="B329" t="s">
        <v>12</v>
      </c>
      <c r="C329">
        <v>15</v>
      </c>
      <c r="D329">
        <v>7.0540000000000003</v>
      </c>
      <c r="E329">
        <v>1.333</v>
      </c>
      <c r="F329">
        <v>1.538</v>
      </c>
      <c r="G329">
        <v>0.996</v>
      </c>
      <c r="H329">
        <v>0.45</v>
      </c>
      <c r="I329">
        <v>0.27800000000000002</v>
      </c>
      <c r="J329">
        <v>0.34799999999999998</v>
      </c>
      <c r="K329">
        <v>2019</v>
      </c>
    </row>
    <row r="330" spans="1:11" x14ac:dyDescent="0.25">
      <c r="A330" s="1" t="s">
        <v>42</v>
      </c>
      <c r="B330" t="s">
        <v>12</v>
      </c>
      <c r="C330">
        <v>17</v>
      </c>
      <c r="D330">
        <v>6.9850000000000003</v>
      </c>
      <c r="E330">
        <v>1.373</v>
      </c>
      <c r="F330">
        <v>1.454</v>
      </c>
      <c r="G330">
        <v>0.98699999999999999</v>
      </c>
      <c r="H330">
        <v>0.495</v>
      </c>
      <c r="I330">
        <v>0.26500000000000001</v>
      </c>
      <c r="J330">
        <v>0.26100000000000001</v>
      </c>
      <c r="K330">
        <v>2019</v>
      </c>
    </row>
    <row r="331" spans="1:11" x14ac:dyDescent="0.25">
      <c r="A331" s="1" t="s">
        <v>31</v>
      </c>
      <c r="B331" t="s">
        <v>27</v>
      </c>
      <c r="C331">
        <v>32</v>
      </c>
      <c r="D331">
        <v>6.3</v>
      </c>
      <c r="E331">
        <v>1.004</v>
      </c>
      <c r="F331">
        <v>1.4390000000000001</v>
      </c>
      <c r="G331">
        <v>0.80200000000000005</v>
      </c>
      <c r="H331">
        <v>0.39</v>
      </c>
      <c r="I331">
        <v>8.5999999999999993E-2</v>
      </c>
      <c r="J331">
        <v>9.9000000000000005E-2</v>
      </c>
      <c r="K331">
        <v>2019</v>
      </c>
    </row>
    <row r="332" spans="1:11" x14ac:dyDescent="0.25">
      <c r="A332" s="1" t="s">
        <v>33</v>
      </c>
      <c r="B332" t="s">
        <v>12</v>
      </c>
      <c r="C332">
        <v>16</v>
      </c>
      <c r="D332">
        <v>7.0209999999999999</v>
      </c>
      <c r="E332">
        <v>1.4990000000000001</v>
      </c>
      <c r="F332">
        <v>1.5529999999999999</v>
      </c>
      <c r="G332">
        <v>0.999</v>
      </c>
      <c r="H332">
        <v>0.51600000000000001</v>
      </c>
      <c r="I332">
        <v>0.31</v>
      </c>
      <c r="J332">
        <v>0.29799999999999999</v>
      </c>
      <c r="K332">
        <v>2019</v>
      </c>
    </row>
    <row r="333" spans="1:11" x14ac:dyDescent="0.25">
      <c r="A333" s="1" t="s">
        <v>34</v>
      </c>
      <c r="B333" t="s">
        <v>12</v>
      </c>
      <c r="C333">
        <v>18</v>
      </c>
      <c r="D333">
        <v>6.923</v>
      </c>
      <c r="E333">
        <v>1.3560000000000001</v>
      </c>
      <c r="F333">
        <v>1.504</v>
      </c>
      <c r="G333">
        <v>0.98599999999999999</v>
      </c>
      <c r="H333">
        <v>0.47299999999999998</v>
      </c>
      <c r="I333">
        <v>0.21</v>
      </c>
      <c r="J333">
        <v>0.16</v>
      </c>
      <c r="K333">
        <v>2019</v>
      </c>
    </row>
    <row r="334" spans="1:11" x14ac:dyDescent="0.25">
      <c r="A334" s="1" t="s">
        <v>47</v>
      </c>
      <c r="B334" t="s">
        <v>48</v>
      </c>
      <c r="C334">
        <v>20</v>
      </c>
      <c r="D334">
        <v>6.8520000000000003</v>
      </c>
      <c r="E334">
        <v>1.2689999999999999</v>
      </c>
      <c r="F334">
        <v>1.4870000000000001</v>
      </c>
      <c r="G334">
        <v>0.92</v>
      </c>
      <c r="H334">
        <v>0.45700000000000002</v>
      </c>
      <c r="I334">
        <v>3.5999999999999997E-2</v>
      </c>
      <c r="J334">
        <v>4.5999999999999999E-2</v>
      </c>
      <c r="K334">
        <v>2019</v>
      </c>
    </row>
    <row r="335" spans="1:11" x14ac:dyDescent="0.25">
      <c r="A335" s="1" t="s">
        <v>39</v>
      </c>
      <c r="B335" t="s">
        <v>40</v>
      </c>
      <c r="C335">
        <v>34</v>
      </c>
      <c r="D335">
        <v>6.2619999999999996</v>
      </c>
      <c r="E335">
        <v>1.5720000000000001</v>
      </c>
      <c r="F335">
        <v>1.4630000000000001</v>
      </c>
      <c r="G335">
        <v>1.141</v>
      </c>
      <c r="H335">
        <v>0.55600000000000005</v>
      </c>
      <c r="I335">
        <v>0.45300000000000001</v>
      </c>
      <c r="J335">
        <v>0.27100000000000002</v>
      </c>
      <c r="K335">
        <v>2019</v>
      </c>
    </row>
    <row r="336" spans="1:11" x14ac:dyDescent="0.25">
      <c r="A336" s="1" t="s">
        <v>35</v>
      </c>
      <c r="B336" t="s">
        <v>25</v>
      </c>
      <c r="C336">
        <v>21</v>
      </c>
      <c r="D336">
        <v>6.8250000000000002</v>
      </c>
      <c r="E336">
        <v>1.5029999999999999</v>
      </c>
      <c r="F336">
        <v>1.31</v>
      </c>
      <c r="G336">
        <v>0.82499999999999996</v>
      </c>
      <c r="H336">
        <v>0.59799999999999998</v>
      </c>
      <c r="I336">
        <v>0.182</v>
      </c>
      <c r="J336">
        <v>0.26200000000000001</v>
      </c>
      <c r="K336">
        <v>2019</v>
      </c>
    </row>
    <row r="337" spans="1:11" x14ac:dyDescent="0.25">
      <c r="A337" s="1" t="s">
        <v>54</v>
      </c>
      <c r="B337" t="s">
        <v>12</v>
      </c>
      <c r="C337">
        <v>22</v>
      </c>
      <c r="D337">
        <v>6.726</v>
      </c>
      <c r="E337">
        <v>1.3</v>
      </c>
      <c r="F337">
        <v>1.52</v>
      </c>
      <c r="G337">
        <v>0.999</v>
      </c>
      <c r="H337">
        <v>0.56399999999999995</v>
      </c>
      <c r="I337">
        <v>0.151</v>
      </c>
      <c r="J337">
        <v>0.375</v>
      </c>
      <c r="K337">
        <v>2019</v>
      </c>
    </row>
    <row r="338" spans="1:11" x14ac:dyDescent="0.25">
      <c r="A338" s="1" t="s">
        <v>43</v>
      </c>
      <c r="B338" t="s">
        <v>27</v>
      </c>
      <c r="C338">
        <v>26</v>
      </c>
      <c r="D338">
        <v>6.444</v>
      </c>
      <c r="E338">
        <v>1.159</v>
      </c>
      <c r="F338">
        <v>1.369</v>
      </c>
      <c r="G338">
        <v>0.92</v>
      </c>
      <c r="H338">
        <v>0.35699999999999998</v>
      </c>
      <c r="I338">
        <v>5.6000000000000001E-2</v>
      </c>
      <c r="J338">
        <v>0.187</v>
      </c>
      <c r="K338">
        <v>2019</v>
      </c>
    </row>
    <row r="339" spans="1:11" x14ac:dyDescent="0.25">
      <c r="A339" s="1" t="s">
        <v>38</v>
      </c>
      <c r="B339" t="s">
        <v>27</v>
      </c>
      <c r="C339">
        <v>108</v>
      </c>
      <c r="D339">
        <v>4.7069999999999999</v>
      </c>
      <c r="E339">
        <v>0.96</v>
      </c>
      <c r="F339">
        <v>1.427</v>
      </c>
      <c r="G339">
        <v>0.80500000000000005</v>
      </c>
      <c r="H339">
        <v>0.154</v>
      </c>
      <c r="I339">
        <v>4.7E-2</v>
      </c>
      <c r="J339">
        <v>6.4000000000000001E-2</v>
      </c>
      <c r="K339">
        <v>2019</v>
      </c>
    </row>
    <row r="340" spans="1:11" x14ac:dyDescent="0.25">
      <c r="A340" s="1" t="s">
        <v>41</v>
      </c>
      <c r="B340" t="s">
        <v>27</v>
      </c>
      <c r="C340">
        <v>31</v>
      </c>
      <c r="D340">
        <v>6.3209999999999997</v>
      </c>
      <c r="E340">
        <v>1.149</v>
      </c>
      <c r="F340">
        <v>1.4419999999999999</v>
      </c>
      <c r="G340">
        <v>0.91</v>
      </c>
      <c r="H340">
        <v>0.51600000000000001</v>
      </c>
      <c r="I340">
        <v>5.3999999999999999E-2</v>
      </c>
      <c r="J340">
        <v>0.109</v>
      </c>
      <c r="K340">
        <v>2019</v>
      </c>
    </row>
    <row r="341" spans="1:11" x14ac:dyDescent="0.25">
      <c r="A341" s="1" t="s">
        <v>45</v>
      </c>
      <c r="B341" t="s">
        <v>12</v>
      </c>
      <c r="C341">
        <v>24</v>
      </c>
      <c r="D341">
        <v>6.5919999999999996</v>
      </c>
      <c r="E341">
        <v>1.3240000000000001</v>
      </c>
      <c r="F341">
        <v>1.472</v>
      </c>
      <c r="G341">
        <v>1.0449999999999999</v>
      </c>
      <c r="H341">
        <v>0.436</v>
      </c>
      <c r="I341">
        <v>0.183</v>
      </c>
      <c r="J341">
        <v>0.111</v>
      </c>
      <c r="K341">
        <v>2019</v>
      </c>
    </row>
    <row r="342" spans="1:11" x14ac:dyDescent="0.25">
      <c r="A342" s="1" t="s">
        <v>46</v>
      </c>
      <c r="B342" t="s">
        <v>27</v>
      </c>
      <c r="C342">
        <v>47</v>
      </c>
      <c r="D342">
        <v>6.0860000000000003</v>
      </c>
      <c r="E342">
        <v>1.0920000000000001</v>
      </c>
      <c r="F342">
        <v>1.4319999999999999</v>
      </c>
      <c r="G342">
        <v>0.88100000000000001</v>
      </c>
      <c r="H342">
        <v>0.47099999999999997</v>
      </c>
      <c r="I342">
        <v>0.05</v>
      </c>
      <c r="J342">
        <v>6.6000000000000003E-2</v>
      </c>
      <c r="K342">
        <v>2019</v>
      </c>
    </row>
    <row r="343" spans="1:11" x14ac:dyDescent="0.25">
      <c r="A343" s="1" t="s">
        <v>55</v>
      </c>
      <c r="B343" t="s">
        <v>56</v>
      </c>
      <c r="C343">
        <v>25</v>
      </c>
      <c r="D343">
        <v>6.4459999999999997</v>
      </c>
      <c r="E343">
        <v>1.3680000000000001</v>
      </c>
      <c r="F343">
        <v>1.43</v>
      </c>
      <c r="G343">
        <v>0.91400000000000003</v>
      </c>
      <c r="H343">
        <v>0.35099999999999998</v>
      </c>
      <c r="I343">
        <v>9.7000000000000003E-2</v>
      </c>
      <c r="J343">
        <v>0.24199999999999999</v>
      </c>
      <c r="K343">
        <v>2019</v>
      </c>
    </row>
    <row r="344" spans="1:11" x14ac:dyDescent="0.25">
      <c r="A344" s="1" t="s">
        <v>49</v>
      </c>
      <c r="B344" t="s">
        <v>27</v>
      </c>
      <c r="C344">
        <v>33</v>
      </c>
      <c r="D344">
        <v>6.2930000000000001</v>
      </c>
      <c r="E344">
        <v>1.1240000000000001</v>
      </c>
      <c r="F344">
        <v>1.4650000000000001</v>
      </c>
      <c r="G344">
        <v>0.89100000000000001</v>
      </c>
      <c r="H344">
        <v>0.52300000000000002</v>
      </c>
      <c r="I344">
        <v>0.15</v>
      </c>
      <c r="J344">
        <v>0.127</v>
      </c>
      <c r="K344">
        <v>2019</v>
      </c>
    </row>
    <row r="345" spans="1:11" x14ac:dyDescent="0.25">
      <c r="A345" s="1" t="s">
        <v>61</v>
      </c>
      <c r="B345" t="s">
        <v>27</v>
      </c>
      <c r="C345">
        <v>27</v>
      </c>
      <c r="D345">
        <v>6.4359999999999999</v>
      </c>
      <c r="E345">
        <v>0.8</v>
      </c>
      <c r="F345">
        <v>1.2689999999999999</v>
      </c>
      <c r="G345">
        <v>0.746</v>
      </c>
      <c r="H345">
        <v>0.53500000000000003</v>
      </c>
      <c r="I345">
        <v>7.8E-2</v>
      </c>
      <c r="J345">
        <v>0.17499999999999999</v>
      </c>
      <c r="K345">
        <v>2019</v>
      </c>
    </row>
    <row r="346" spans="1:11" x14ac:dyDescent="0.25">
      <c r="A346" s="1" t="s">
        <v>50</v>
      </c>
      <c r="B346" t="s">
        <v>27</v>
      </c>
      <c r="C346">
        <v>43</v>
      </c>
      <c r="D346">
        <v>6.125</v>
      </c>
      <c r="E346">
        <v>0.98499999999999999</v>
      </c>
      <c r="F346">
        <v>1.41</v>
      </c>
      <c r="G346">
        <v>0.84099999999999997</v>
      </c>
      <c r="H346">
        <v>0.47</v>
      </c>
      <c r="I346">
        <v>3.4000000000000002E-2</v>
      </c>
      <c r="J346">
        <v>9.9000000000000005E-2</v>
      </c>
      <c r="K346">
        <v>2019</v>
      </c>
    </row>
    <row r="347" spans="1:11" x14ac:dyDescent="0.25">
      <c r="A347" s="1" t="s">
        <v>52</v>
      </c>
      <c r="B347" t="s">
        <v>25</v>
      </c>
      <c r="C347">
        <v>28</v>
      </c>
      <c r="D347">
        <v>6.375</v>
      </c>
      <c r="E347">
        <v>1.403</v>
      </c>
      <c r="F347">
        <v>1.357</v>
      </c>
      <c r="G347">
        <v>0.79500000000000004</v>
      </c>
      <c r="H347">
        <v>0.439</v>
      </c>
      <c r="I347">
        <v>0.13200000000000001</v>
      </c>
      <c r="J347">
        <v>0.08</v>
      </c>
      <c r="K347">
        <v>2019</v>
      </c>
    </row>
    <row r="348" spans="1:11" x14ac:dyDescent="0.25">
      <c r="A348" s="1" t="s">
        <v>44</v>
      </c>
      <c r="B348" t="s">
        <v>25</v>
      </c>
      <c r="C348">
        <v>29</v>
      </c>
      <c r="D348">
        <v>6.3739999999999997</v>
      </c>
      <c r="E348">
        <v>1.6839999999999999</v>
      </c>
      <c r="F348">
        <v>1.3129999999999999</v>
      </c>
      <c r="G348">
        <v>0.871</v>
      </c>
      <c r="H348">
        <v>0.55500000000000005</v>
      </c>
      <c r="I348">
        <v>0.16700000000000001</v>
      </c>
      <c r="J348">
        <v>0.22</v>
      </c>
      <c r="K348">
        <v>2019</v>
      </c>
    </row>
    <row r="349" spans="1:11" x14ac:dyDescent="0.25">
      <c r="A349" s="1" t="s">
        <v>51</v>
      </c>
      <c r="B349" t="s">
        <v>40</v>
      </c>
      <c r="C349">
        <v>52</v>
      </c>
      <c r="D349">
        <v>6.008</v>
      </c>
      <c r="E349">
        <v>1.05</v>
      </c>
      <c r="F349">
        <v>1.409</v>
      </c>
      <c r="G349">
        <v>0.82799999999999996</v>
      </c>
      <c r="H349">
        <v>0.55700000000000005</v>
      </c>
      <c r="I349">
        <v>2.8000000000000001E-2</v>
      </c>
      <c r="J349">
        <v>0.35899999999999999</v>
      </c>
      <c r="K349">
        <v>2019</v>
      </c>
    </row>
    <row r="350" spans="1:11" x14ac:dyDescent="0.25">
      <c r="A350" s="1" t="s">
        <v>53</v>
      </c>
      <c r="B350" t="s">
        <v>12</v>
      </c>
      <c r="C350">
        <v>30</v>
      </c>
      <c r="D350">
        <v>6.3540000000000001</v>
      </c>
      <c r="E350">
        <v>1.286</v>
      </c>
      <c r="F350">
        <v>1.484</v>
      </c>
      <c r="G350">
        <v>1.0620000000000001</v>
      </c>
      <c r="H350">
        <v>0.36199999999999999</v>
      </c>
      <c r="I350">
        <v>7.9000000000000001E-2</v>
      </c>
      <c r="J350">
        <v>0.153</v>
      </c>
      <c r="K350">
        <v>2019</v>
      </c>
    </row>
    <row r="351" spans="1:11" x14ac:dyDescent="0.25">
      <c r="A351" s="1" t="s">
        <v>86</v>
      </c>
      <c r="B351" t="s">
        <v>25</v>
      </c>
      <c r="C351">
        <v>88</v>
      </c>
      <c r="D351">
        <v>5.2110000000000003</v>
      </c>
      <c r="E351">
        <v>1.002</v>
      </c>
      <c r="F351">
        <v>1.1599999999999999</v>
      </c>
      <c r="G351">
        <v>0.78500000000000003</v>
      </c>
      <c r="H351">
        <v>8.5999999999999993E-2</v>
      </c>
      <c r="I351">
        <v>0.114</v>
      </c>
      <c r="J351">
        <v>7.2999999999999995E-2</v>
      </c>
      <c r="K351">
        <v>2019</v>
      </c>
    </row>
    <row r="352" spans="1:11" x14ac:dyDescent="0.25">
      <c r="A352" s="1" t="s">
        <v>60</v>
      </c>
      <c r="B352" t="s">
        <v>27</v>
      </c>
      <c r="C352">
        <v>35</v>
      </c>
      <c r="D352">
        <v>6.2530000000000001</v>
      </c>
      <c r="E352">
        <v>0.79400000000000004</v>
      </c>
      <c r="F352">
        <v>1.242</v>
      </c>
      <c r="G352">
        <v>0.78900000000000003</v>
      </c>
      <c r="H352">
        <v>0.43</v>
      </c>
      <c r="I352">
        <v>7.3999999999999996E-2</v>
      </c>
      <c r="J352">
        <v>9.2999999999999999E-2</v>
      </c>
      <c r="K352">
        <v>2019</v>
      </c>
    </row>
    <row r="353" spans="1:11" x14ac:dyDescent="0.25">
      <c r="A353" s="1" t="s">
        <v>68</v>
      </c>
      <c r="B353" t="s">
        <v>12</v>
      </c>
      <c r="C353">
        <v>36</v>
      </c>
      <c r="D353">
        <v>6.2229999999999999</v>
      </c>
      <c r="E353">
        <v>1.294</v>
      </c>
      <c r="F353">
        <v>1.488</v>
      </c>
      <c r="G353">
        <v>1.0389999999999999</v>
      </c>
      <c r="H353">
        <v>0.23100000000000001</v>
      </c>
      <c r="I353">
        <v>0.03</v>
      </c>
      <c r="J353">
        <v>0.158</v>
      </c>
      <c r="K353">
        <v>2019</v>
      </c>
    </row>
    <row r="354" spans="1:11" x14ac:dyDescent="0.25">
      <c r="A354" s="1" t="s">
        <v>67</v>
      </c>
      <c r="B354" t="s">
        <v>25</v>
      </c>
      <c r="C354">
        <v>37</v>
      </c>
      <c r="D354">
        <v>6.1989999999999998</v>
      </c>
      <c r="E354">
        <v>1.3620000000000001</v>
      </c>
      <c r="F354">
        <v>1.3680000000000001</v>
      </c>
      <c r="G354">
        <v>0.871</v>
      </c>
      <c r="H354">
        <v>0.53600000000000003</v>
      </c>
      <c r="I354">
        <v>0.11</v>
      </c>
      <c r="J354">
        <v>0.255</v>
      </c>
      <c r="K354">
        <v>2019</v>
      </c>
    </row>
    <row r="355" spans="1:11" x14ac:dyDescent="0.25">
      <c r="A355" s="1" t="s">
        <v>57</v>
      </c>
      <c r="B355" t="s">
        <v>25</v>
      </c>
      <c r="C355">
        <v>51</v>
      </c>
      <c r="D355">
        <v>6.0209999999999999</v>
      </c>
      <c r="E355">
        <v>1.5</v>
      </c>
      <c r="F355">
        <v>1.319</v>
      </c>
      <c r="G355">
        <v>0.80800000000000005</v>
      </c>
      <c r="H355">
        <v>0.49299999999999999</v>
      </c>
      <c r="I355">
        <v>9.7000000000000003E-2</v>
      </c>
      <c r="J355">
        <v>0.14199999999999999</v>
      </c>
      <c r="K355">
        <v>2019</v>
      </c>
    </row>
    <row r="356" spans="1:11" x14ac:dyDescent="0.25">
      <c r="A356" s="1" t="s">
        <v>63</v>
      </c>
      <c r="B356" t="s">
        <v>48</v>
      </c>
      <c r="C356">
        <v>38</v>
      </c>
      <c r="D356">
        <v>6.1980000000000004</v>
      </c>
      <c r="E356">
        <v>1.246</v>
      </c>
      <c r="F356">
        <v>1.504</v>
      </c>
      <c r="G356">
        <v>0.88100000000000001</v>
      </c>
      <c r="H356">
        <v>0.33400000000000002</v>
      </c>
      <c r="I356">
        <v>1.4E-2</v>
      </c>
      <c r="J356">
        <v>0.121</v>
      </c>
      <c r="K356">
        <v>2019</v>
      </c>
    </row>
    <row r="357" spans="1:11" x14ac:dyDescent="0.25">
      <c r="A357" s="1" t="s">
        <v>78</v>
      </c>
      <c r="B357" t="s">
        <v>48</v>
      </c>
      <c r="C357">
        <v>40</v>
      </c>
      <c r="D357">
        <v>6.1820000000000004</v>
      </c>
      <c r="E357">
        <v>1.206</v>
      </c>
      <c r="F357">
        <v>1.4379999999999999</v>
      </c>
      <c r="G357">
        <v>0.88400000000000001</v>
      </c>
      <c r="H357">
        <v>0.48299999999999998</v>
      </c>
      <c r="I357">
        <v>0.05</v>
      </c>
      <c r="J357">
        <v>0.11700000000000001</v>
      </c>
      <c r="K357">
        <v>2019</v>
      </c>
    </row>
    <row r="358" spans="1:11" x14ac:dyDescent="0.25">
      <c r="A358" s="1" t="s">
        <v>62</v>
      </c>
      <c r="B358" t="s">
        <v>48</v>
      </c>
      <c r="C358">
        <v>41</v>
      </c>
      <c r="D358">
        <v>6.1740000000000004</v>
      </c>
      <c r="E358">
        <v>0.745</v>
      </c>
      <c r="F358">
        <v>1.5289999999999999</v>
      </c>
      <c r="G358">
        <v>0.75600000000000001</v>
      </c>
      <c r="H358">
        <v>0.63100000000000001</v>
      </c>
      <c r="I358">
        <v>0.24</v>
      </c>
      <c r="J358">
        <v>0.32200000000000001</v>
      </c>
      <c r="K358">
        <v>2019</v>
      </c>
    </row>
    <row r="359" spans="1:11" x14ac:dyDescent="0.25">
      <c r="A359" s="1" t="s">
        <v>74</v>
      </c>
      <c r="B359" t="s">
        <v>48</v>
      </c>
      <c r="C359">
        <v>42</v>
      </c>
      <c r="D359">
        <v>6.149</v>
      </c>
      <c r="E359">
        <v>1.238</v>
      </c>
      <c r="F359">
        <v>1.5149999999999999</v>
      </c>
      <c r="G359">
        <v>0.81799999999999995</v>
      </c>
      <c r="H359">
        <v>0.29099999999999998</v>
      </c>
      <c r="I359">
        <v>4.2000000000000003E-2</v>
      </c>
      <c r="J359">
        <v>4.2999999999999997E-2</v>
      </c>
      <c r="K359">
        <v>2019</v>
      </c>
    </row>
    <row r="360" spans="1:11" x14ac:dyDescent="0.25">
      <c r="A360" s="1" t="s">
        <v>73</v>
      </c>
      <c r="B360" t="s">
        <v>48</v>
      </c>
      <c r="C360">
        <v>44</v>
      </c>
      <c r="D360">
        <v>6.1180000000000003</v>
      </c>
      <c r="E360">
        <v>1.258</v>
      </c>
      <c r="F360">
        <v>1.5229999999999999</v>
      </c>
      <c r="G360">
        <v>0.95299999999999996</v>
      </c>
      <c r="H360">
        <v>0.56399999999999995</v>
      </c>
      <c r="I360">
        <v>5.7000000000000002E-2</v>
      </c>
      <c r="J360">
        <v>0.14399999999999999</v>
      </c>
      <c r="K360">
        <v>2019</v>
      </c>
    </row>
    <row r="361" spans="1:11" x14ac:dyDescent="0.25">
      <c r="A361" s="1" t="s">
        <v>79</v>
      </c>
      <c r="B361" t="s">
        <v>40</v>
      </c>
      <c r="C361">
        <v>80</v>
      </c>
      <c r="D361">
        <v>5.3390000000000004</v>
      </c>
      <c r="E361">
        <v>1.2210000000000001</v>
      </c>
      <c r="F361">
        <v>1.171</v>
      </c>
      <c r="G361">
        <v>0.82799999999999996</v>
      </c>
      <c r="H361">
        <v>0.50800000000000001</v>
      </c>
      <c r="I361">
        <v>2.4E-2</v>
      </c>
      <c r="J361">
        <v>0.26</v>
      </c>
      <c r="K361">
        <v>2019</v>
      </c>
    </row>
    <row r="362" spans="1:11" x14ac:dyDescent="0.25">
      <c r="A362" s="1" t="s">
        <v>75</v>
      </c>
      <c r="B362" t="s">
        <v>27</v>
      </c>
      <c r="C362">
        <v>45</v>
      </c>
      <c r="D362">
        <v>6.1050000000000004</v>
      </c>
      <c r="E362">
        <v>0.69399999999999995</v>
      </c>
      <c r="F362">
        <v>1.325</v>
      </c>
      <c r="G362">
        <v>0.83499999999999996</v>
      </c>
      <c r="H362">
        <v>0.435</v>
      </c>
      <c r="I362">
        <v>0.127</v>
      </c>
      <c r="J362">
        <v>0.2</v>
      </c>
      <c r="K362">
        <v>2019</v>
      </c>
    </row>
    <row r="363" spans="1:11" x14ac:dyDescent="0.25">
      <c r="A363" s="1" t="s">
        <v>87</v>
      </c>
      <c r="B363" t="s">
        <v>48</v>
      </c>
      <c r="C363">
        <v>46</v>
      </c>
      <c r="D363">
        <v>6.1</v>
      </c>
      <c r="E363">
        <v>0.88200000000000001</v>
      </c>
      <c r="F363">
        <v>1.232</v>
      </c>
      <c r="G363">
        <v>0.75800000000000001</v>
      </c>
      <c r="H363">
        <v>0.48899999999999999</v>
      </c>
      <c r="I363">
        <v>6.0000000000000001E-3</v>
      </c>
      <c r="J363">
        <v>0.26200000000000001</v>
      </c>
      <c r="K363">
        <v>2019</v>
      </c>
    </row>
    <row r="364" spans="1:11" x14ac:dyDescent="0.25">
      <c r="A364" s="1" t="s">
        <v>64</v>
      </c>
      <c r="B364" t="s">
        <v>56</v>
      </c>
      <c r="C364">
        <v>58</v>
      </c>
      <c r="D364">
        <v>5.8860000000000001</v>
      </c>
      <c r="E364">
        <v>1.327</v>
      </c>
      <c r="F364">
        <v>1.419</v>
      </c>
      <c r="G364">
        <v>1.0880000000000001</v>
      </c>
      <c r="H364">
        <v>0.44500000000000001</v>
      </c>
      <c r="I364">
        <v>0.14000000000000001</v>
      </c>
      <c r="J364">
        <v>6.9000000000000006E-2</v>
      </c>
      <c r="K364">
        <v>2019</v>
      </c>
    </row>
    <row r="365" spans="1:11" x14ac:dyDescent="0.25">
      <c r="A365" s="1" t="s">
        <v>65</v>
      </c>
      <c r="B365" t="s">
        <v>56</v>
      </c>
      <c r="C365">
        <v>54</v>
      </c>
      <c r="D365">
        <v>5.8949999999999996</v>
      </c>
      <c r="E365">
        <v>1.3009999999999999</v>
      </c>
      <c r="F365">
        <v>1.2190000000000001</v>
      </c>
      <c r="G365">
        <v>1.036</v>
      </c>
      <c r="H365">
        <v>0.159</v>
      </c>
      <c r="I365">
        <v>5.6000000000000001E-2</v>
      </c>
      <c r="J365">
        <v>0.17499999999999999</v>
      </c>
      <c r="K365">
        <v>2019</v>
      </c>
    </row>
    <row r="366" spans="1:11" x14ac:dyDescent="0.25">
      <c r="A366" s="1" t="s">
        <v>66</v>
      </c>
      <c r="B366" t="s">
        <v>27</v>
      </c>
      <c r="C366">
        <v>50</v>
      </c>
      <c r="D366">
        <v>6.0279999999999996</v>
      </c>
      <c r="E366">
        <v>0.91200000000000003</v>
      </c>
      <c r="F366">
        <v>1.3120000000000001</v>
      </c>
      <c r="G366">
        <v>0.86799999999999999</v>
      </c>
      <c r="H366">
        <v>0.498</v>
      </c>
      <c r="I366">
        <v>8.6999999999999994E-2</v>
      </c>
      <c r="J366">
        <v>0.126</v>
      </c>
      <c r="K366">
        <v>2019</v>
      </c>
    </row>
    <row r="367" spans="1:11" x14ac:dyDescent="0.25">
      <c r="A367" s="1" t="s">
        <v>106</v>
      </c>
      <c r="B367" t="s">
        <v>48</v>
      </c>
      <c r="C367">
        <v>48</v>
      </c>
      <c r="D367">
        <v>6.07</v>
      </c>
      <c r="E367">
        <v>1.1619999999999999</v>
      </c>
      <c r="F367">
        <v>1.232</v>
      </c>
      <c r="G367">
        <v>0.82499999999999996</v>
      </c>
      <c r="H367">
        <v>0.46200000000000002</v>
      </c>
      <c r="I367">
        <v>5.0000000000000001E-3</v>
      </c>
      <c r="J367">
        <v>8.3000000000000004E-2</v>
      </c>
      <c r="K367">
        <v>2019</v>
      </c>
    </row>
    <row r="368" spans="1:11" x14ac:dyDescent="0.25">
      <c r="A368" s="1" t="s">
        <v>85</v>
      </c>
      <c r="B368" t="s">
        <v>12</v>
      </c>
      <c r="C368">
        <v>49</v>
      </c>
      <c r="D368">
        <v>6.0460000000000003</v>
      </c>
      <c r="E368">
        <v>1.2629999999999999</v>
      </c>
      <c r="F368">
        <v>1.2230000000000001</v>
      </c>
      <c r="G368">
        <v>1.042</v>
      </c>
      <c r="H368">
        <v>0.40600000000000003</v>
      </c>
      <c r="I368">
        <v>4.1000000000000002E-2</v>
      </c>
      <c r="J368">
        <v>0.19</v>
      </c>
      <c r="K368">
        <v>2019</v>
      </c>
    </row>
    <row r="369" spans="1:11" x14ac:dyDescent="0.25">
      <c r="A369" s="1" t="s">
        <v>72</v>
      </c>
      <c r="B369" t="s">
        <v>48</v>
      </c>
      <c r="C369">
        <v>60</v>
      </c>
      <c r="D369">
        <v>5.8090000000000002</v>
      </c>
      <c r="E369">
        <v>1.173</v>
      </c>
      <c r="F369">
        <v>1.508</v>
      </c>
      <c r="G369">
        <v>0.72899999999999998</v>
      </c>
      <c r="H369">
        <v>0.41</v>
      </c>
      <c r="I369">
        <v>9.6000000000000002E-2</v>
      </c>
      <c r="J369">
        <v>0.14599999999999999</v>
      </c>
      <c r="K369">
        <v>2019</v>
      </c>
    </row>
    <row r="370" spans="1:11" x14ac:dyDescent="0.25">
      <c r="A370" s="1" t="s">
        <v>69</v>
      </c>
      <c r="B370" t="s">
        <v>27</v>
      </c>
      <c r="C370">
        <v>61</v>
      </c>
      <c r="D370">
        <v>5.7789999999999999</v>
      </c>
      <c r="E370">
        <v>0.77600000000000002</v>
      </c>
      <c r="F370">
        <v>1.2090000000000001</v>
      </c>
      <c r="G370">
        <v>0.70599999999999996</v>
      </c>
      <c r="H370">
        <v>0.51100000000000001</v>
      </c>
      <c r="I370">
        <v>6.4000000000000001E-2</v>
      </c>
      <c r="J370">
        <v>0.13700000000000001</v>
      </c>
      <c r="K370">
        <v>2019</v>
      </c>
    </row>
    <row r="371" spans="1:11" x14ac:dyDescent="0.25">
      <c r="A371" s="1" t="s">
        <v>70</v>
      </c>
      <c r="B371" t="s">
        <v>48</v>
      </c>
      <c r="C371">
        <v>71</v>
      </c>
      <c r="D371">
        <v>5.5289999999999999</v>
      </c>
      <c r="E371">
        <v>0.68500000000000005</v>
      </c>
      <c r="F371">
        <v>1.3280000000000001</v>
      </c>
      <c r="G371">
        <v>0.73899999999999999</v>
      </c>
      <c r="H371">
        <v>0.245</v>
      </c>
      <c r="I371">
        <v>0</v>
      </c>
      <c r="J371">
        <v>0.18099999999999999</v>
      </c>
      <c r="K371">
        <v>2019</v>
      </c>
    </row>
    <row r="372" spans="1:11" x14ac:dyDescent="0.25">
      <c r="A372" s="1" t="s">
        <v>82</v>
      </c>
      <c r="B372" t="s">
        <v>48</v>
      </c>
      <c r="C372">
        <v>68</v>
      </c>
      <c r="D372">
        <v>5.6479999999999997</v>
      </c>
      <c r="E372">
        <v>1.1830000000000001</v>
      </c>
      <c r="F372">
        <v>1.452</v>
      </c>
      <c r="G372">
        <v>0.72599999999999998</v>
      </c>
      <c r="H372">
        <v>0.33400000000000002</v>
      </c>
      <c r="I372">
        <v>3.1E-2</v>
      </c>
      <c r="J372">
        <v>8.2000000000000003E-2</v>
      </c>
      <c r="K372">
        <v>2019</v>
      </c>
    </row>
    <row r="373" spans="1:11" x14ac:dyDescent="0.25">
      <c r="A373" s="1" t="s">
        <v>109</v>
      </c>
      <c r="B373" t="s">
        <v>48</v>
      </c>
      <c r="C373">
        <v>53</v>
      </c>
      <c r="D373">
        <v>5.94</v>
      </c>
      <c r="E373">
        <v>1.1870000000000001</v>
      </c>
      <c r="F373">
        <v>1.4650000000000001</v>
      </c>
      <c r="G373">
        <v>0.81200000000000006</v>
      </c>
      <c r="H373">
        <v>0.26400000000000001</v>
      </c>
      <c r="I373">
        <v>6.4000000000000001E-2</v>
      </c>
      <c r="J373">
        <v>7.4999999999999997E-2</v>
      </c>
      <c r="K373">
        <v>2019</v>
      </c>
    </row>
    <row r="374" spans="1:11" x14ac:dyDescent="0.25">
      <c r="A374" s="1" t="s">
        <v>71</v>
      </c>
      <c r="B374" t="s">
        <v>27</v>
      </c>
      <c r="C374">
        <v>63</v>
      </c>
      <c r="D374">
        <v>5.7430000000000003</v>
      </c>
      <c r="E374">
        <v>0.85499999999999998</v>
      </c>
      <c r="F374">
        <v>1.4750000000000001</v>
      </c>
      <c r="G374">
        <v>0.77700000000000002</v>
      </c>
      <c r="H374">
        <v>0.51400000000000001</v>
      </c>
      <c r="I374">
        <v>0.08</v>
      </c>
      <c r="J374">
        <v>0.184</v>
      </c>
      <c r="K374">
        <v>2019</v>
      </c>
    </row>
    <row r="375" spans="1:11" x14ac:dyDescent="0.25">
      <c r="A375" s="1" t="s">
        <v>92</v>
      </c>
      <c r="B375" t="s">
        <v>48</v>
      </c>
      <c r="C375">
        <v>55</v>
      </c>
      <c r="D375">
        <v>5.8929999999999998</v>
      </c>
      <c r="E375">
        <v>1.2370000000000001</v>
      </c>
      <c r="F375">
        <v>1.528</v>
      </c>
      <c r="G375">
        <v>0.874</v>
      </c>
      <c r="H375">
        <v>0.495</v>
      </c>
      <c r="I375">
        <v>0.161</v>
      </c>
      <c r="J375">
        <v>0.10299999999999999</v>
      </c>
      <c r="K375">
        <v>2019</v>
      </c>
    </row>
    <row r="376" spans="1:11" x14ac:dyDescent="0.25">
      <c r="A376" s="1" t="s">
        <v>83</v>
      </c>
      <c r="B376" t="s">
        <v>27</v>
      </c>
      <c r="C376">
        <v>56</v>
      </c>
      <c r="D376">
        <v>5.89</v>
      </c>
      <c r="E376">
        <v>0.83099999999999996</v>
      </c>
      <c r="F376">
        <v>1.478</v>
      </c>
      <c r="G376">
        <v>0.83099999999999996</v>
      </c>
      <c r="H376">
        <v>0.49</v>
      </c>
      <c r="I376">
        <v>2.8000000000000001E-2</v>
      </c>
      <c r="J376">
        <v>0.107</v>
      </c>
      <c r="K376">
        <v>2019</v>
      </c>
    </row>
    <row r="377" spans="1:11" x14ac:dyDescent="0.25">
      <c r="A377" s="1" t="s">
        <v>77</v>
      </c>
      <c r="B377" t="s">
        <v>48</v>
      </c>
      <c r="C377">
        <v>81</v>
      </c>
      <c r="D377">
        <v>5.3230000000000004</v>
      </c>
      <c r="E377">
        <v>1.0669999999999999</v>
      </c>
      <c r="F377">
        <v>1.4650000000000001</v>
      </c>
      <c r="G377">
        <v>0.78900000000000003</v>
      </c>
      <c r="H377">
        <v>0.23499999999999999</v>
      </c>
      <c r="I377">
        <v>0.14199999999999999</v>
      </c>
      <c r="J377">
        <v>9.4E-2</v>
      </c>
      <c r="K377">
        <v>2019</v>
      </c>
    </row>
    <row r="378" spans="1:11" x14ac:dyDescent="0.25">
      <c r="A378" s="1" t="s">
        <v>89</v>
      </c>
      <c r="B378" t="s">
        <v>90</v>
      </c>
      <c r="C378">
        <v>57</v>
      </c>
      <c r="D378">
        <v>5.8879999999999999</v>
      </c>
      <c r="E378">
        <v>1.1200000000000001</v>
      </c>
      <c r="F378">
        <v>1.4019999999999999</v>
      </c>
      <c r="G378">
        <v>0.79800000000000004</v>
      </c>
      <c r="H378">
        <v>0.498</v>
      </c>
      <c r="I378">
        <v>0.06</v>
      </c>
      <c r="J378">
        <v>0.215</v>
      </c>
      <c r="K378">
        <v>2019</v>
      </c>
    </row>
    <row r="379" spans="1:11" x14ac:dyDescent="0.25">
      <c r="A379" s="1" t="s">
        <v>76</v>
      </c>
      <c r="B379" t="s">
        <v>27</v>
      </c>
      <c r="C379">
        <v>65</v>
      </c>
      <c r="D379">
        <v>5.6970000000000001</v>
      </c>
      <c r="E379">
        <v>0.96</v>
      </c>
      <c r="F379">
        <v>1.274</v>
      </c>
      <c r="G379">
        <v>0.85399999999999998</v>
      </c>
      <c r="H379">
        <v>0.45500000000000002</v>
      </c>
      <c r="I379">
        <v>2.7E-2</v>
      </c>
      <c r="J379">
        <v>8.3000000000000004E-2</v>
      </c>
      <c r="K379">
        <v>2019</v>
      </c>
    </row>
    <row r="380" spans="1:11" x14ac:dyDescent="0.25">
      <c r="A380" s="1" t="s">
        <v>125</v>
      </c>
      <c r="B380" t="s">
        <v>27</v>
      </c>
      <c r="C380">
        <v>59</v>
      </c>
      <c r="D380">
        <v>5.86</v>
      </c>
      <c r="E380">
        <v>0.64200000000000002</v>
      </c>
      <c r="F380">
        <v>1.236</v>
      </c>
      <c r="G380">
        <v>0.82799999999999996</v>
      </c>
      <c r="H380">
        <v>0.50700000000000001</v>
      </c>
      <c r="I380">
        <v>7.8E-2</v>
      </c>
      <c r="J380">
        <v>0.246</v>
      </c>
      <c r="K380">
        <v>2019</v>
      </c>
    </row>
    <row r="381" spans="1:11" x14ac:dyDescent="0.25">
      <c r="A381" s="1" t="s">
        <v>88</v>
      </c>
      <c r="B381" t="s">
        <v>48</v>
      </c>
      <c r="C381">
        <v>87</v>
      </c>
      <c r="D381">
        <v>5.2469999999999999</v>
      </c>
      <c r="E381">
        <v>1.052</v>
      </c>
      <c r="F381">
        <v>1.538</v>
      </c>
      <c r="G381">
        <v>0.65700000000000003</v>
      </c>
      <c r="H381">
        <v>0.39400000000000002</v>
      </c>
      <c r="I381">
        <v>2.8000000000000001E-2</v>
      </c>
      <c r="J381">
        <v>0.24399999999999999</v>
      </c>
      <c r="K381">
        <v>2019</v>
      </c>
    </row>
    <row r="382" spans="1:11" x14ac:dyDescent="0.25">
      <c r="A382" s="1" t="s">
        <v>124</v>
      </c>
      <c r="B382" t="s">
        <v>48</v>
      </c>
      <c r="C382">
        <v>62</v>
      </c>
      <c r="D382">
        <v>5.758</v>
      </c>
      <c r="E382">
        <v>1.2010000000000001</v>
      </c>
      <c r="F382">
        <v>1.41</v>
      </c>
      <c r="G382">
        <v>0.82799999999999996</v>
      </c>
      <c r="H382">
        <v>0.19900000000000001</v>
      </c>
      <c r="I382">
        <v>0.02</v>
      </c>
      <c r="J382">
        <v>8.1000000000000003E-2</v>
      </c>
      <c r="K382">
        <v>2019</v>
      </c>
    </row>
    <row r="383" spans="1:11" x14ac:dyDescent="0.25">
      <c r="A383" s="1" t="s">
        <v>81</v>
      </c>
      <c r="B383" t="s">
        <v>25</v>
      </c>
      <c r="C383">
        <v>72</v>
      </c>
      <c r="D383">
        <v>5.5250000000000004</v>
      </c>
      <c r="E383">
        <v>1.044</v>
      </c>
      <c r="F383">
        <v>1.3029999999999999</v>
      </c>
      <c r="G383">
        <v>0.67300000000000004</v>
      </c>
      <c r="H383">
        <v>0.41599999999999998</v>
      </c>
      <c r="I383">
        <v>0.152</v>
      </c>
      <c r="J383">
        <v>0.13300000000000001</v>
      </c>
      <c r="K383">
        <v>2019</v>
      </c>
    </row>
    <row r="384" spans="1:11" x14ac:dyDescent="0.25">
      <c r="A384" s="1" t="s">
        <v>80</v>
      </c>
      <c r="B384" t="s">
        <v>48</v>
      </c>
      <c r="C384">
        <v>75</v>
      </c>
      <c r="D384">
        <v>5.4320000000000004</v>
      </c>
      <c r="E384">
        <v>1.155</v>
      </c>
      <c r="F384">
        <v>1.266</v>
      </c>
      <c r="G384">
        <v>0.91400000000000003</v>
      </c>
      <c r="H384">
        <v>0.29599999999999999</v>
      </c>
      <c r="I384">
        <v>2.1999999999999999E-2</v>
      </c>
      <c r="J384">
        <v>0.11899999999999999</v>
      </c>
      <c r="K384">
        <v>2019</v>
      </c>
    </row>
    <row r="385" spans="1:11" x14ac:dyDescent="0.25">
      <c r="A385" s="1" t="s">
        <v>108</v>
      </c>
      <c r="B385" t="s">
        <v>12</v>
      </c>
      <c r="C385">
        <v>66</v>
      </c>
      <c r="D385">
        <v>5.6929999999999996</v>
      </c>
      <c r="E385">
        <v>1.2210000000000001</v>
      </c>
      <c r="F385">
        <v>1.431</v>
      </c>
      <c r="G385">
        <v>0.999</v>
      </c>
      <c r="H385">
        <v>0.50800000000000001</v>
      </c>
      <c r="I385">
        <v>2.5000000000000001E-2</v>
      </c>
      <c r="J385">
        <v>4.7E-2</v>
      </c>
      <c r="K385">
        <v>2019</v>
      </c>
    </row>
    <row r="386" spans="1:11" x14ac:dyDescent="0.25">
      <c r="A386" s="1" t="s">
        <v>101</v>
      </c>
      <c r="B386" t="s">
        <v>99</v>
      </c>
      <c r="C386">
        <v>67</v>
      </c>
      <c r="D386">
        <v>5.6529999999999996</v>
      </c>
      <c r="E386">
        <v>0.67700000000000005</v>
      </c>
      <c r="F386">
        <v>0.88600000000000001</v>
      </c>
      <c r="G386">
        <v>0.53500000000000003</v>
      </c>
      <c r="H386">
        <v>0.313</v>
      </c>
      <c r="I386">
        <v>9.8000000000000004E-2</v>
      </c>
      <c r="J386">
        <v>0.22</v>
      </c>
      <c r="K386">
        <v>2019</v>
      </c>
    </row>
    <row r="387" spans="1:11" x14ac:dyDescent="0.25">
      <c r="A387" s="1" t="s">
        <v>110</v>
      </c>
      <c r="B387" t="s">
        <v>40</v>
      </c>
      <c r="C387">
        <v>69</v>
      </c>
      <c r="D387">
        <v>5.6310000000000002</v>
      </c>
      <c r="E387">
        <v>0.80700000000000005</v>
      </c>
      <c r="F387">
        <v>1.2929999999999999</v>
      </c>
      <c r="G387">
        <v>0.65700000000000003</v>
      </c>
      <c r="H387">
        <v>0.55800000000000005</v>
      </c>
      <c r="I387">
        <v>0.107</v>
      </c>
      <c r="J387">
        <v>0.11700000000000001</v>
      </c>
      <c r="K387">
        <v>2019</v>
      </c>
    </row>
    <row r="388" spans="1:11" x14ac:dyDescent="0.25">
      <c r="A388" s="1" t="s">
        <v>107</v>
      </c>
      <c r="B388" t="s">
        <v>48</v>
      </c>
      <c r="C388">
        <v>70</v>
      </c>
      <c r="D388">
        <v>5.6029999999999998</v>
      </c>
      <c r="E388">
        <v>1.004</v>
      </c>
      <c r="F388">
        <v>1.383</v>
      </c>
      <c r="G388">
        <v>0.85399999999999998</v>
      </c>
      <c r="H388">
        <v>0.28199999999999997</v>
      </c>
      <c r="I388">
        <v>3.9E-2</v>
      </c>
      <c r="J388">
        <v>0.13700000000000001</v>
      </c>
      <c r="K388">
        <v>2019</v>
      </c>
    </row>
    <row r="389" spans="1:11" x14ac:dyDescent="0.25">
      <c r="A389" s="1" t="s">
        <v>91</v>
      </c>
      <c r="B389" t="s">
        <v>56</v>
      </c>
      <c r="C389">
        <v>76</v>
      </c>
      <c r="D389">
        <v>5.43</v>
      </c>
      <c r="E389">
        <v>1.4379999999999999</v>
      </c>
      <c r="F389">
        <v>1.2769999999999999</v>
      </c>
      <c r="G389">
        <v>1.1220000000000001</v>
      </c>
      <c r="H389">
        <v>0.44</v>
      </c>
      <c r="I389">
        <v>0.28699999999999998</v>
      </c>
      <c r="J389">
        <v>0.25800000000000001</v>
      </c>
      <c r="K389">
        <v>2019</v>
      </c>
    </row>
    <row r="390" spans="1:11" x14ac:dyDescent="0.25">
      <c r="A390" s="1" t="s">
        <v>181</v>
      </c>
      <c r="B390" t="s">
        <v>90</v>
      </c>
      <c r="C390">
        <v>112</v>
      </c>
      <c r="D390">
        <v>4.6680000000000001</v>
      </c>
      <c r="E390">
        <v>0</v>
      </c>
      <c r="F390">
        <v>0.69799999999999995</v>
      </c>
      <c r="G390">
        <v>0.26800000000000002</v>
      </c>
      <c r="H390">
        <v>0.55900000000000005</v>
      </c>
      <c r="I390">
        <v>0.27</v>
      </c>
      <c r="J390">
        <v>0.24299999999999999</v>
      </c>
      <c r="K390">
        <v>2019</v>
      </c>
    </row>
    <row r="391" spans="1:11" x14ac:dyDescent="0.25">
      <c r="A391" s="1" t="s">
        <v>103</v>
      </c>
      <c r="B391" t="s">
        <v>48</v>
      </c>
      <c r="C391">
        <v>73</v>
      </c>
      <c r="D391">
        <v>5.5229999999999997</v>
      </c>
      <c r="E391">
        <v>1.0509999999999999</v>
      </c>
      <c r="F391">
        <v>1.361</v>
      </c>
      <c r="G391">
        <v>0.871</v>
      </c>
      <c r="H391">
        <v>0.19700000000000001</v>
      </c>
      <c r="I391">
        <v>0.08</v>
      </c>
      <c r="J391">
        <v>0.14199999999999999</v>
      </c>
      <c r="K391">
        <v>2019</v>
      </c>
    </row>
    <row r="392" spans="1:11" x14ac:dyDescent="0.25">
      <c r="A392" s="1" t="s">
        <v>95</v>
      </c>
      <c r="B392" t="s">
        <v>25</v>
      </c>
      <c r="C392">
        <v>79</v>
      </c>
      <c r="D392">
        <v>5.3730000000000002</v>
      </c>
      <c r="E392">
        <v>1.1830000000000001</v>
      </c>
      <c r="F392">
        <v>1.36</v>
      </c>
      <c r="G392">
        <v>0.80800000000000005</v>
      </c>
      <c r="H392">
        <v>0.19500000000000001</v>
      </c>
      <c r="I392">
        <v>0.106</v>
      </c>
      <c r="J392">
        <v>8.3000000000000004E-2</v>
      </c>
      <c r="K392">
        <v>2019</v>
      </c>
    </row>
    <row r="393" spans="1:11" x14ac:dyDescent="0.25">
      <c r="A393" s="1" t="s">
        <v>126</v>
      </c>
      <c r="B393" t="s">
        <v>48</v>
      </c>
      <c r="C393">
        <v>74</v>
      </c>
      <c r="D393">
        <v>5.4669999999999996</v>
      </c>
      <c r="E393">
        <v>0.49299999999999999</v>
      </c>
      <c r="F393">
        <v>1.0980000000000001</v>
      </c>
      <c r="G393">
        <v>0.71799999999999997</v>
      </c>
      <c r="H393">
        <v>0.38900000000000001</v>
      </c>
      <c r="I393">
        <v>0.14399999999999999</v>
      </c>
      <c r="J393">
        <v>0.23</v>
      </c>
      <c r="K393">
        <v>2019</v>
      </c>
    </row>
    <row r="394" spans="1:11" x14ac:dyDescent="0.25">
      <c r="A394" s="1" t="s">
        <v>93</v>
      </c>
      <c r="B394" t="s">
        <v>40</v>
      </c>
      <c r="C394">
        <v>92</v>
      </c>
      <c r="D394">
        <v>5.1920000000000002</v>
      </c>
      <c r="E394">
        <v>0.93100000000000005</v>
      </c>
      <c r="F394">
        <v>1.2030000000000001</v>
      </c>
      <c r="G394">
        <v>0.66</v>
      </c>
      <c r="H394">
        <v>0.49099999999999999</v>
      </c>
      <c r="I394">
        <v>2.8000000000000001E-2</v>
      </c>
      <c r="J394">
        <v>0.498</v>
      </c>
      <c r="K394">
        <v>2019</v>
      </c>
    </row>
    <row r="395" spans="1:11" x14ac:dyDescent="0.25">
      <c r="A395" s="1" t="s">
        <v>102</v>
      </c>
      <c r="B395" t="s">
        <v>25</v>
      </c>
      <c r="C395">
        <v>101</v>
      </c>
      <c r="D395">
        <v>4.9059999999999997</v>
      </c>
      <c r="E395">
        <v>0.83699999999999997</v>
      </c>
      <c r="F395">
        <v>1.2250000000000001</v>
      </c>
      <c r="G395">
        <v>0.81499999999999995</v>
      </c>
      <c r="H395">
        <v>0.38300000000000001</v>
      </c>
      <c r="I395">
        <v>0.13</v>
      </c>
      <c r="J395">
        <v>0.11</v>
      </c>
      <c r="K395">
        <v>2019</v>
      </c>
    </row>
    <row r="396" spans="1:11" x14ac:dyDescent="0.25">
      <c r="A396" s="1" t="s">
        <v>94</v>
      </c>
      <c r="B396" t="s">
        <v>40</v>
      </c>
      <c r="C396">
        <v>94</v>
      </c>
      <c r="D396">
        <v>5.1749999999999998</v>
      </c>
      <c r="E396">
        <v>0.74099999999999999</v>
      </c>
      <c r="F396">
        <v>1.3460000000000001</v>
      </c>
      <c r="G396">
        <v>0.85099999999999998</v>
      </c>
      <c r="H396">
        <v>0.54300000000000004</v>
      </c>
      <c r="I396">
        <v>7.2999999999999995E-2</v>
      </c>
      <c r="J396">
        <v>0.14699999999999999</v>
      </c>
      <c r="K396">
        <v>2019</v>
      </c>
    </row>
    <row r="397" spans="1:11" x14ac:dyDescent="0.25">
      <c r="A397" s="1" t="s">
        <v>100</v>
      </c>
      <c r="B397" t="s">
        <v>48</v>
      </c>
      <c r="C397">
        <v>90</v>
      </c>
      <c r="D397">
        <v>5.2080000000000002</v>
      </c>
      <c r="E397">
        <v>1.0429999999999999</v>
      </c>
      <c r="F397">
        <v>1.147</v>
      </c>
      <c r="G397">
        <v>0.76900000000000002</v>
      </c>
      <c r="H397">
        <v>0.35099999999999998</v>
      </c>
      <c r="I397">
        <v>0.182</v>
      </c>
      <c r="J397">
        <v>3.5000000000000003E-2</v>
      </c>
      <c r="K397">
        <v>2019</v>
      </c>
    </row>
    <row r="398" spans="1:11" x14ac:dyDescent="0.25">
      <c r="A398" s="1" t="s">
        <v>118</v>
      </c>
      <c r="B398" t="s">
        <v>27</v>
      </c>
      <c r="C398">
        <v>77</v>
      </c>
      <c r="D398">
        <v>5.4249999999999998</v>
      </c>
      <c r="E398">
        <v>1.0149999999999999</v>
      </c>
      <c r="F398">
        <v>1.401</v>
      </c>
      <c r="G398">
        <v>0.77900000000000003</v>
      </c>
      <c r="H398">
        <v>0.497</v>
      </c>
      <c r="I398">
        <v>0.10100000000000001</v>
      </c>
      <c r="J398">
        <v>0.113</v>
      </c>
      <c r="K398">
        <v>2019</v>
      </c>
    </row>
    <row r="399" spans="1:11" x14ac:dyDescent="0.25">
      <c r="A399" s="1" t="s">
        <v>104</v>
      </c>
      <c r="B399" t="s">
        <v>56</v>
      </c>
      <c r="C399">
        <v>93</v>
      </c>
      <c r="D399">
        <v>5.1909999999999998</v>
      </c>
      <c r="E399">
        <v>1.0289999999999999</v>
      </c>
      <c r="F399">
        <v>1.125</v>
      </c>
      <c r="G399">
        <v>0.89300000000000002</v>
      </c>
      <c r="H399">
        <v>0.52100000000000002</v>
      </c>
      <c r="I399">
        <v>0.1</v>
      </c>
      <c r="J399">
        <v>5.8000000000000003E-2</v>
      </c>
      <c r="K399">
        <v>2019</v>
      </c>
    </row>
    <row r="400" spans="1:11" x14ac:dyDescent="0.25">
      <c r="A400" s="1" t="s">
        <v>96</v>
      </c>
      <c r="B400" t="s">
        <v>48</v>
      </c>
      <c r="C400">
        <v>86</v>
      </c>
      <c r="D400">
        <v>5.2610000000000001</v>
      </c>
      <c r="E400">
        <v>0.55100000000000005</v>
      </c>
      <c r="F400">
        <v>1.4379999999999999</v>
      </c>
      <c r="G400">
        <v>0.72299999999999998</v>
      </c>
      <c r="H400">
        <v>0.50800000000000001</v>
      </c>
      <c r="I400">
        <v>2.3E-2</v>
      </c>
      <c r="J400">
        <v>0.3</v>
      </c>
      <c r="K400">
        <v>2019</v>
      </c>
    </row>
    <row r="401" spans="1:11" x14ac:dyDescent="0.25">
      <c r="A401" s="1" t="s">
        <v>98</v>
      </c>
      <c r="B401" t="s">
        <v>99</v>
      </c>
      <c r="C401">
        <v>95</v>
      </c>
      <c r="D401">
        <v>5.0819999999999999</v>
      </c>
      <c r="E401">
        <v>0.81299999999999994</v>
      </c>
      <c r="F401">
        <v>1.321</v>
      </c>
      <c r="G401">
        <v>0.60399999999999998</v>
      </c>
      <c r="H401">
        <v>0.45700000000000002</v>
      </c>
      <c r="I401">
        <v>0.16700000000000001</v>
      </c>
      <c r="J401">
        <v>0.37</v>
      </c>
      <c r="K401">
        <v>2019</v>
      </c>
    </row>
    <row r="402" spans="1:11" x14ac:dyDescent="0.25">
      <c r="A402" s="1" t="s">
        <v>116</v>
      </c>
      <c r="B402" t="s">
        <v>48</v>
      </c>
      <c r="C402">
        <v>78</v>
      </c>
      <c r="D402">
        <v>5.3860000000000001</v>
      </c>
      <c r="E402">
        <v>0.94499999999999995</v>
      </c>
      <c r="F402">
        <v>1.212</v>
      </c>
      <c r="G402">
        <v>0.84499999999999997</v>
      </c>
      <c r="H402">
        <v>0.21199999999999999</v>
      </c>
      <c r="I402">
        <v>6.0000000000000001E-3</v>
      </c>
      <c r="J402">
        <v>0.26300000000000001</v>
      </c>
      <c r="K402">
        <v>2019</v>
      </c>
    </row>
    <row r="403" spans="1:11" x14ac:dyDescent="0.25">
      <c r="A403" s="1" t="s">
        <v>97</v>
      </c>
      <c r="B403" t="s">
        <v>90</v>
      </c>
      <c r="C403">
        <v>85</v>
      </c>
      <c r="D403">
        <v>5.2649999999999997</v>
      </c>
      <c r="E403">
        <v>0.69599999999999995</v>
      </c>
      <c r="F403">
        <v>1.111</v>
      </c>
      <c r="G403">
        <v>0.245</v>
      </c>
      <c r="H403">
        <v>0.42599999999999999</v>
      </c>
      <c r="I403">
        <v>4.1000000000000002E-2</v>
      </c>
      <c r="J403">
        <v>0.215</v>
      </c>
      <c r="K403">
        <v>2019</v>
      </c>
    </row>
    <row r="404" spans="1:11" x14ac:dyDescent="0.25">
      <c r="A404" s="1" t="s">
        <v>122</v>
      </c>
      <c r="B404" t="s">
        <v>12</v>
      </c>
      <c r="C404">
        <v>82</v>
      </c>
      <c r="D404">
        <v>5.2869999999999999</v>
      </c>
      <c r="E404">
        <v>1.181</v>
      </c>
      <c r="F404">
        <v>1.1559999999999999</v>
      </c>
      <c r="G404">
        <v>0.999</v>
      </c>
      <c r="H404">
        <v>6.7000000000000004E-2</v>
      </c>
      <c r="I404">
        <v>3.4000000000000002E-2</v>
      </c>
      <c r="J404">
        <v>0</v>
      </c>
      <c r="K404">
        <v>2019</v>
      </c>
    </row>
    <row r="405" spans="1:11" x14ac:dyDescent="0.25">
      <c r="A405" s="1" t="s">
        <v>112</v>
      </c>
      <c r="B405" t="s">
        <v>25</v>
      </c>
      <c r="C405">
        <v>89</v>
      </c>
      <c r="D405">
        <v>5.2080000000000002</v>
      </c>
      <c r="E405">
        <v>0.80100000000000005</v>
      </c>
      <c r="F405">
        <v>0.78200000000000003</v>
      </c>
      <c r="G405">
        <v>0.78200000000000003</v>
      </c>
      <c r="H405">
        <v>0.41799999999999998</v>
      </c>
      <c r="I405">
        <v>7.5999999999999998E-2</v>
      </c>
      <c r="J405">
        <v>3.5999999999999997E-2</v>
      </c>
      <c r="K405">
        <v>2019</v>
      </c>
    </row>
    <row r="406" spans="1:11" x14ac:dyDescent="0.25">
      <c r="A406" s="1" t="s">
        <v>120</v>
      </c>
      <c r="B406" t="s">
        <v>56</v>
      </c>
      <c r="C406">
        <v>83</v>
      </c>
      <c r="D406">
        <v>5.2850000000000001</v>
      </c>
      <c r="E406">
        <v>0.94799999999999995</v>
      </c>
      <c r="F406">
        <v>1.5309999999999999</v>
      </c>
      <c r="G406">
        <v>0.66700000000000004</v>
      </c>
      <c r="H406">
        <v>0.317</v>
      </c>
      <c r="I406">
        <v>3.7999999999999999E-2</v>
      </c>
      <c r="J406">
        <v>0.23499999999999999</v>
      </c>
      <c r="K406">
        <v>2019</v>
      </c>
    </row>
    <row r="407" spans="1:11" x14ac:dyDescent="0.25">
      <c r="A407" s="1" t="s">
        <v>105</v>
      </c>
      <c r="B407" t="s">
        <v>90</v>
      </c>
      <c r="C407">
        <v>138</v>
      </c>
      <c r="D407">
        <v>4.1070000000000002</v>
      </c>
      <c r="E407">
        <v>0.57799999999999996</v>
      </c>
      <c r="F407">
        <v>1.0580000000000001</v>
      </c>
      <c r="G407">
        <v>0.42599999999999999</v>
      </c>
      <c r="H407">
        <v>0.43099999999999999</v>
      </c>
      <c r="I407">
        <v>8.6999999999999994E-2</v>
      </c>
      <c r="J407">
        <v>0.247</v>
      </c>
      <c r="K407">
        <v>2019</v>
      </c>
    </row>
    <row r="408" spans="1:11" x14ac:dyDescent="0.25">
      <c r="A408" s="1" t="s">
        <v>123</v>
      </c>
      <c r="B408" t="s">
        <v>25</v>
      </c>
      <c r="C408">
        <v>91</v>
      </c>
      <c r="D408">
        <v>5.1970000000000001</v>
      </c>
      <c r="E408">
        <v>0.98699999999999999</v>
      </c>
      <c r="F408">
        <v>1.224</v>
      </c>
      <c r="G408">
        <v>0.81499999999999995</v>
      </c>
      <c r="H408">
        <v>0.216</v>
      </c>
      <c r="I408">
        <v>2.7E-2</v>
      </c>
      <c r="J408">
        <v>0.16600000000000001</v>
      </c>
      <c r="K408">
        <v>2019</v>
      </c>
    </row>
    <row r="409" spans="1:11" x14ac:dyDescent="0.25">
      <c r="A409" s="1" t="s">
        <v>115</v>
      </c>
      <c r="B409" t="s">
        <v>48</v>
      </c>
      <c r="C409">
        <v>107</v>
      </c>
      <c r="D409">
        <v>4.7190000000000003</v>
      </c>
      <c r="E409">
        <v>0.94699999999999995</v>
      </c>
      <c r="F409">
        <v>0.84799999999999998</v>
      </c>
      <c r="G409">
        <v>0.874</v>
      </c>
      <c r="H409">
        <v>0.38300000000000001</v>
      </c>
      <c r="I409">
        <v>2.7E-2</v>
      </c>
      <c r="J409">
        <v>0.17799999999999999</v>
      </c>
      <c r="K409">
        <v>2019</v>
      </c>
    </row>
    <row r="410" spans="1:11" x14ac:dyDescent="0.25">
      <c r="A410" s="1" t="s">
        <v>153</v>
      </c>
      <c r="B410" t="s">
        <v>90</v>
      </c>
      <c r="C410">
        <v>96</v>
      </c>
      <c r="D410">
        <v>5.0439999999999996</v>
      </c>
      <c r="E410">
        <v>0.54900000000000004</v>
      </c>
      <c r="F410">
        <v>0.91</v>
      </c>
      <c r="G410">
        <v>0.33100000000000002</v>
      </c>
      <c r="H410">
        <v>0.38100000000000001</v>
      </c>
      <c r="I410">
        <v>3.6999999999999998E-2</v>
      </c>
      <c r="J410">
        <v>0.187</v>
      </c>
      <c r="K410">
        <v>2019</v>
      </c>
    </row>
    <row r="411" spans="1:11" x14ac:dyDescent="0.25">
      <c r="A411" s="1" t="s">
        <v>127</v>
      </c>
      <c r="B411" t="s">
        <v>25</v>
      </c>
      <c r="C411">
        <v>124</v>
      </c>
      <c r="D411">
        <v>4.4610000000000003</v>
      </c>
      <c r="E411">
        <v>0.92100000000000004</v>
      </c>
      <c r="F411">
        <v>1</v>
      </c>
      <c r="G411">
        <v>0.81499999999999995</v>
      </c>
      <c r="H411">
        <v>0.16700000000000001</v>
      </c>
      <c r="I411">
        <v>5.5E-2</v>
      </c>
      <c r="J411">
        <v>5.8999999999999997E-2</v>
      </c>
      <c r="K411">
        <v>2019</v>
      </c>
    </row>
    <row r="412" spans="1:11" x14ac:dyDescent="0.25">
      <c r="A412" s="1" t="s">
        <v>154</v>
      </c>
      <c r="B412" t="s">
        <v>48</v>
      </c>
      <c r="C412">
        <v>97</v>
      </c>
      <c r="D412">
        <v>5.0110000000000001</v>
      </c>
      <c r="E412">
        <v>1.0920000000000001</v>
      </c>
      <c r="F412">
        <v>1.5129999999999999</v>
      </c>
      <c r="G412">
        <v>0.81499999999999995</v>
      </c>
      <c r="H412">
        <v>0.311</v>
      </c>
      <c r="I412">
        <v>4.0000000000000001E-3</v>
      </c>
      <c r="J412">
        <v>8.1000000000000003E-2</v>
      </c>
      <c r="K412">
        <v>2019</v>
      </c>
    </row>
    <row r="413" spans="1:11" x14ac:dyDescent="0.25">
      <c r="A413" s="1" t="s">
        <v>134</v>
      </c>
      <c r="B413" t="s">
        <v>90</v>
      </c>
      <c r="C413">
        <v>98</v>
      </c>
      <c r="D413">
        <v>4.9960000000000004</v>
      </c>
      <c r="E413">
        <v>0.61099999999999999</v>
      </c>
      <c r="F413">
        <v>0.86799999999999999</v>
      </c>
      <c r="G413">
        <v>0.48599999999999999</v>
      </c>
      <c r="H413">
        <v>0.38100000000000001</v>
      </c>
      <c r="I413">
        <v>0.04</v>
      </c>
      <c r="J413">
        <v>0.245</v>
      </c>
      <c r="K413">
        <v>2019</v>
      </c>
    </row>
    <row r="414" spans="1:11" x14ac:dyDescent="0.25">
      <c r="A414" s="1" t="s">
        <v>171</v>
      </c>
      <c r="B414" t="s">
        <v>90</v>
      </c>
      <c r="C414">
        <v>99</v>
      </c>
      <c r="D414">
        <v>4.944</v>
      </c>
      <c r="E414">
        <v>0.56899999999999995</v>
      </c>
      <c r="F414">
        <v>0.80800000000000005</v>
      </c>
      <c r="G414">
        <v>0.23200000000000001</v>
      </c>
      <c r="H414">
        <v>0.35199999999999998</v>
      </c>
      <c r="I414">
        <v>0.09</v>
      </c>
      <c r="J414">
        <v>0.154</v>
      </c>
      <c r="K414">
        <v>2019</v>
      </c>
    </row>
    <row r="415" spans="1:11" x14ac:dyDescent="0.25">
      <c r="A415" s="1" t="s">
        <v>119</v>
      </c>
      <c r="B415" t="s">
        <v>40</v>
      </c>
      <c r="C415">
        <v>105</v>
      </c>
      <c r="D415">
        <v>4.7960000000000003</v>
      </c>
      <c r="E415">
        <v>0.76400000000000001</v>
      </c>
      <c r="F415">
        <v>1.03</v>
      </c>
      <c r="G415">
        <v>0.55100000000000005</v>
      </c>
      <c r="H415">
        <v>0.54700000000000004</v>
      </c>
      <c r="I415">
        <v>0.16400000000000001</v>
      </c>
      <c r="J415">
        <v>0.26600000000000001</v>
      </c>
      <c r="K415">
        <v>2019</v>
      </c>
    </row>
    <row r="416" spans="1:11" x14ac:dyDescent="0.25">
      <c r="A416" s="1" t="s">
        <v>141</v>
      </c>
      <c r="B416" t="s">
        <v>99</v>
      </c>
      <c r="C416">
        <v>100</v>
      </c>
      <c r="D416">
        <v>4.9130000000000003</v>
      </c>
      <c r="E416">
        <v>0.44600000000000001</v>
      </c>
      <c r="F416">
        <v>1.226</v>
      </c>
      <c r="G416">
        <v>0.67700000000000005</v>
      </c>
      <c r="H416">
        <v>0.439</v>
      </c>
      <c r="I416">
        <v>8.8999999999999996E-2</v>
      </c>
      <c r="J416">
        <v>0.28499999999999998</v>
      </c>
      <c r="K416">
        <v>2019</v>
      </c>
    </row>
    <row r="417" spans="1:11" x14ac:dyDescent="0.25">
      <c r="A417" s="1" t="s">
        <v>130</v>
      </c>
      <c r="B417" t="s">
        <v>25</v>
      </c>
      <c r="C417">
        <v>117</v>
      </c>
      <c r="D417">
        <v>4.548</v>
      </c>
      <c r="E417">
        <v>1.1000000000000001</v>
      </c>
      <c r="F417">
        <v>0.84199999999999997</v>
      </c>
      <c r="G417">
        <v>0.78500000000000003</v>
      </c>
      <c r="H417">
        <v>0.30499999999999999</v>
      </c>
      <c r="I417">
        <v>0.125</v>
      </c>
      <c r="J417">
        <v>0.27</v>
      </c>
      <c r="K417">
        <v>2019</v>
      </c>
    </row>
    <row r="418" spans="1:11" x14ac:dyDescent="0.25">
      <c r="A418" s="1" t="s">
        <v>175</v>
      </c>
      <c r="B418" t="s">
        <v>90</v>
      </c>
      <c r="C418">
        <v>102</v>
      </c>
      <c r="D418">
        <v>4.883</v>
      </c>
      <c r="E418">
        <v>0.39300000000000002</v>
      </c>
      <c r="F418">
        <v>0.437</v>
      </c>
      <c r="G418">
        <v>0.39700000000000002</v>
      </c>
      <c r="H418">
        <v>0.34899999999999998</v>
      </c>
      <c r="I418">
        <v>8.2000000000000003E-2</v>
      </c>
      <c r="J418">
        <v>0.17499999999999999</v>
      </c>
      <c r="K418">
        <v>2019</v>
      </c>
    </row>
    <row r="419" spans="1:11" x14ac:dyDescent="0.25">
      <c r="A419" s="1" t="s">
        <v>159</v>
      </c>
      <c r="B419" t="s">
        <v>90</v>
      </c>
      <c r="C419">
        <v>103</v>
      </c>
      <c r="D419">
        <v>4.8120000000000003</v>
      </c>
      <c r="E419">
        <v>0.67300000000000004</v>
      </c>
      <c r="F419">
        <v>0.79900000000000004</v>
      </c>
      <c r="G419">
        <v>0.50800000000000001</v>
      </c>
      <c r="H419">
        <v>0.372</v>
      </c>
      <c r="I419">
        <v>9.2999999999999999E-2</v>
      </c>
      <c r="J419">
        <v>0.105</v>
      </c>
      <c r="K419">
        <v>2019</v>
      </c>
    </row>
    <row r="420" spans="1:11" x14ac:dyDescent="0.25">
      <c r="A420" s="1" t="s">
        <v>163</v>
      </c>
      <c r="B420" t="s">
        <v>90</v>
      </c>
      <c r="C420">
        <v>104</v>
      </c>
      <c r="D420">
        <v>4.7990000000000004</v>
      </c>
      <c r="E420">
        <v>1.0569999999999999</v>
      </c>
      <c r="F420">
        <v>1.1830000000000001</v>
      </c>
      <c r="G420">
        <v>0.57099999999999995</v>
      </c>
      <c r="H420">
        <v>0.29499999999999998</v>
      </c>
      <c r="I420">
        <v>5.5E-2</v>
      </c>
      <c r="J420">
        <v>4.2999999999999997E-2</v>
      </c>
      <c r="K420">
        <v>2019</v>
      </c>
    </row>
    <row r="421" spans="1:11" x14ac:dyDescent="0.25">
      <c r="A421" s="1" t="s">
        <v>128</v>
      </c>
      <c r="B421" t="s">
        <v>25</v>
      </c>
      <c r="C421">
        <v>110</v>
      </c>
      <c r="D421">
        <v>4.6959999999999997</v>
      </c>
      <c r="E421">
        <v>0.65700000000000003</v>
      </c>
      <c r="F421">
        <v>1.2470000000000001</v>
      </c>
      <c r="G421">
        <v>0.67200000000000004</v>
      </c>
      <c r="H421">
        <v>0.22500000000000001</v>
      </c>
      <c r="I421">
        <v>6.6000000000000003E-2</v>
      </c>
      <c r="J421">
        <v>0.10299999999999999</v>
      </c>
      <c r="K421">
        <v>2019</v>
      </c>
    </row>
    <row r="422" spans="1:11" x14ac:dyDescent="0.25">
      <c r="A422" s="1" t="s">
        <v>133</v>
      </c>
      <c r="B422" t="s">
        <v>90</v>
      </c>
      <c r="C422">
        <v>106</v>
      </c>
      <c r="D422">
        <v>4.7220000000000004</v>
      </c>
      <c r="E422">
        <v>0.96</v>
      </c>
      <c r="F422">
        <v>1.351</v>
      </c>
      <c r="G422">
        <v>0.46899999999999997</v>
      </c>
      <c r="H422">
        <v>0.38900000000000001</v>
      </c>
      <c r="I422">
        <v>5.5E-2</v>
      </c>
      <c r="J422">
        <v>0.13</v>
      </c>
      <c r="K422">
        <v>2019</v>
      </c>
    </row>
    <row r="423" spans="1:11" x14ac:dyDescent="0.25">
      <c r="A423" s="1" t="s">
        <v>129</v>
      </c>
      <c r="B423" t="s">
        <v>99</v>
      </c>
      <c r="C423">
        <v>125</v>
      </c>
      <c r="D423">
        <v>4.4560000000000004</v>
      </c>
      <c r="E423">
        <v>0.56200000000000006</v>
      </c>
      <c r="F423">
        <v>0.92800000000000005</v>
      </c>
      <c r="G423">
        <v>0.72299999999999998</v>
      </c>
      <c r="H423">
        <v>0.52700000000000002</v>
      </c>
      <c r="I423">
        <v>0.14299999999999999</v>
      </c>
      <c r="J423">
        <v>0.16600000000000001</v>
      </c>
      <c r="K423">
        <v>2019</v>
      </c>
    </row>
    <row r="424" spans="1:11" x14ac:dyDescent="0.25">
      <c r="A424" s="1" t="s">
        <v>143</v>
      </c>
      <c r="B424" t="s">
        <v>90</v>
      </c>
      <c r="C424">
        <v>129</v>
      </c>
      <c r="D424">
        <v>4.3739999999999997</v>
      </c>
      <c r="E424">
        <v>0.26800000000000002</v>
      </c>
      <c r="F424">
        <v>0.84099999999999997</v>
      </c>
      <c r="G424">
        <v>0.24199999999999999</v>
      </c>
      <c r="H424">
        <v>0.309</v>
      </c>
      <c r="I424">
        <v>4.4999999999999998E-2</v>
      </c>
      <c r="J424">
        <v>0.252</v>
      </c>
      <c r="K424">
        <v>2019</v>
      </c>
    </row>
    <row r="425" spans="1:11" x14ac:dyDescent="0.25">
      <c r="A425" s="1" t="s">
        <v>165</v>
      </c>
      <c r="B425" t="s">
        <v>40</v>
      </c>
      <c r="C425">
        <v>109</v>
      </c>
      <c r="D425">
        <v>4.7</v>
      </c>
      <c r="E425">
        <v>0.57399999999999995</v>
      </c>
      <c r="F425">
        <v>1.1220000000000001</v>
      </c>
      <c r="G425">
        <v>0.63700000000000001</v>
      </c>
      <c r="H425">
        <v>0.60899999999999999</v>
      </c>
      <c r="I425">
        <v>6.2E-2</v>
      </c>
      <c r="J425">
        <v>0.23200000000000001</v>
      </c>
      <c r="K425">
        <v>2019</v>
      </c>
    </row>
    <row r="426" spans="1:11" x14ac:dyDescent="0.25">
      <c r="A426" s="1" t="s">
        <v>132</v>
      </c>
      <c r="B426" t="s">
        <v>25</v>
      </c>
      <c r="C426">
        <v>126</v>
      </c>
      <c r="D426">
        <v>4.4370000000000003</v>
      </c>
      <c r="E426">
        <v>1.0429999999999999</v>
      </c>
      <c r="F426">
        <v>0.98</v>
      </c>
      <c r="G426">
        <v>0.57399999999999995</v>
      </c>
      <c r="H426">
        <v>0.24099999999999999</v>
      </c>
      <c r="I426">
        <v>8.8999999999999996E-2</v>
      </c>
      <c r="J426">
        <v>0.14799999999999999</v>
      </c>
      <c r="K426">
        <v>2019</v>
      </c>
    </row>
    <row r="427" spans="1:11" x14ac:dyDescent="0.25">
      <c r="A427" s="1" t="s">
        <v>183</v>
      </c>
      <c r="B427" t="s">
        <v>90</v>
      </c>
      <c r="C427">
        <v>113</v>
      </c>
      <c r="D427">
        <v>4.6390000000000002</v>
      </c>
      <c r="E427">
        <v>0.879</v>
      </c>
      <c r="F427">
        <v>1.3129999999999999</v>
      </c>
      <c r="G427">
        <v>0.47699999999999998</v>
      </c>
      <c r="H427">
        <v>0.40100000000000002</v>
      </c>
      <c r="I427">
        <v>5.6000000000000001E-2</v>
      </c>
      <c r="J427">
        <v>7.0000000000000007E-2</v>
      </c>
      <c r="K427">
        <v>2019</v>
      </c>
    </row>
    <row r="428" spans="1:11" x14ac:dyDescent="0.25">
      <c r="A428" s="1" t="s">
        <v>162</v>
      </c>
      <c r="B428" t="s">
        <v>90</v>
      </c>
      <c r="C428">
        <v>111</v>
      </c>
      <c r="D428">
        <v>4.681</v>
      </c>
      <c r="E428">
        <v>0.45</v>
      </c>
      <c r="F428">
        <v>1.1339999999999999</v>
      </c>
      <c r="G428">
        <v>0.57099999999999995</v>
      </c>
      <c r="H428">
        <v>0.29199999999999998</v>
      </c>
      <c r="I428">
        <v>7.1999999999999995E-2</v>
      </c>
      <c r="J428">
        <v>0.153</v>
      </c>
      <c r="K428">
        <v>2019</v>
      </c>
    </row>
    <row r="429" spans="1:11" x14ac:dyDescent="0.25">
      <c r="A429" s="1" t="s">
        <v>142</v>
      </c>
      <c r="B429" t="s">
        <v>90</v>
      </c>
      <c r="C429">
        <v>134</v>
      </c>
      <c r="D429">
        <v>4.2859999999999996</v>
      </c>
      <c r="E429">
        <v>0.33600000000000002</v>
      </c>
      <c r="F429">
        <v>1.0329999999999999</v>
      </c>
      <c r="G429">
        <v>0.53200000000000003</v>
      </c>
      <c r="H429">
        <v>0.34399999999999997</v>
      </c>
      <c r="I429">
        <v>0.1</v>
      </c>
      <c r="J429">
        <v>0.20899999999999999</v>
      </c>
      <c r="K429">
        <v>2019</v>
      </c>
    </row>
    <row r="430" spans="1:11" x14ac:dyDescent="0.25">
      <c r="A430" s="1" t="s">
        <v>131</v>
      </c>
      <c r="B430" t="s">
        <v>48</v>
      </c>
      <c r="C430">
        <v>133</v>
      </c>
      <c r="D430">
        <v>4.3319999999999999</v>
      </c>
      <c r="E430">
        <v>0.82</v>
      </c>
      <c r="F430">
        <v>1.39</v>
      </c>
      <c r="G430">
        <v>0.73899999999999999</v>
      </c>
      <c r="H430">
        <v>0.17799999999999999</v>
      </c>
      <c r="I430">
        <v>0.01</v>
      </c>
      <c r="J430">
        <v>0.187</v>
      </c>
      <c r="K430">
        <v>2019</v>
      </c>
    </row>
    <row r="431" spans="1:11" x14ac:dyDescent="0.25">
      <c r="A431" s="1" t="s">
        <v>152</v>
      </c>
      <c r="B431" t="s">
        <v>99</v>
      </c>
      <c r="C431">
        <v>130</v>
      </c>
      <c r="D431">
        <v>4.3659999999999997</v>
      </c>
      <c r="E431">
        <v>0.94899999999999995</v>
      </c>
      <c r="F431">
        <v>1.2649999999999999</v>
      </c>
      <c r="G431">
        <v>0.83099999999999996</v>
      </c>
      <c r="H431">
        <v>0.47</v>
      </c>
      <c r="I431">
        <v>4.7E-2</v>
      </c>
      <c r="J431">
        <v>0.24399999999999999</v>
      </c>
      <c r="K431">
        <v>2019</v>
      </c>
    </row>
    <row r="432" spans="1:11" x14ac:dyDescent="0.25">
      <c r="A432" s="1" t="s">
        <v>164</v>
      </c>
      <c r="B432" t="s">
        <v>90</v>
      </c>
      <c r="C432">
        <v>114</v>
      </c>
      <c r="D432">
        <v>4.6280000000000001</v>
      </c>
      <c r="E432">
        <v>0.13800000000000001</v>
      </c>
      <c r="F432">
        <v>0.77400000000000002</v>
      </c>
      <c r="G432">
        <v>0.36599999999999999</v>
      </c>
      <c r="H432">
        <v>0.318</v>
      </c>
      <c r="I432">
        <v>0.10199999999999999</v>
      </c>
      <c r="J432">
        <v>0.188</v>
      </c>
      <c r="K432">
        <v>2019</v>
      </c>
    </row>
    <row r="433" spans="1:11" x14ac:dyDescent="0.25">
      <c r="A433" s="1" t="s">
        <v>137</v>
      </c>
      <c r="B433" t="s">
        <v>99</v>
      </c>
      <c r="C433">
        <v>140</v>
      </c>
      <c r="D433">
        <v>4.0149999999999997</v>
      </c>
      <c r="E433">
        <v>0.755</v>
      </c>
      <c r="F433">
        <v>0.76500000000000001</v>
      </c>
      <c r="G433">
        <v>0.58799999999999997</v>
      </c>
      <c r="H433">
        <v>0.498</v>
      </c>
      <c r="I433">
        <v>8.5000000000000006E-2</v>
      </c>
      <c r="J433">
        <v>0.2</v>
      </c>
      <c r="K433">
        <v>2019</v>
      </c>
    </row>
    <row r="434" spans="1:11" x14ac:dyDescent="0.25">
      <c r="A434" s="1" t="s">
        <v>172</v>
      </c>
      <c r="B434" t="s">
        <v>90</v>
      </c>
      <c r="C434">
        <v>115</v>
      </c>
      <c r="D434">
        <v>4.5869999999999997</v>
      </c>
      <c r="E434">
        <v>0.33100000000000002</v>
      </c>
      <c r="F434">
        <v>1.056</v>
      </c>
      <c r="G434">
        <v>0.38</v>
      </c>
      <c r="H434">
        <v>0.255</v>
      </c>
      <c r="I434">
        <v>0.113</v>
      </c>
      <c r="J434">
        <v>0.17699999999999999</v>
      </c>
      <c r="K434">
        <v>2019</v>
      </c>
    </row>
    <row r="435" spans="1:11" x14ac:dyDescent="0.25">
      <c r="A435" s="1" t="s">
        <v>149</v>
      </c>
      <c r="B435" t="s">
        <v>40</v>
      </c>
      <c r="C435">
        <v>131</v>
      </c>
      <c r="D435">
        <v>4.3600000000000003</v>
      </c>
      <c r="E435">
        <v>0.71</v>
      </c>
      <c r="F435">
        <v>1.181</v>
      </c>
      <c r="G435">
        <v>0.55500000000000005</v>
      </c>
      <c r="H435">
        <v>0.52500000000000002</v>
      </c>
      <c r="I435">
        <v>0.17199999999999999</v>
      </c>
      <c r="J435">
        <v>0.56599999999999995</v>
      </c>
      <c r="K435">
        <v>2019</v>
      </c>
    </row>
    <row r="436" spans="1:11" x14ac:dyDescent="0.25">
      <c r="A436" s="1" t="s">
        <v>135</v>
      </c>
      <c r="B436" t="s">
        <v>90</v>
      </c>
      <c r="C436">
        <v>146</v>
      </c>
      <c r="D436">
        <v>3.6629999999999998</v>
      </c>
      <c r="E436">
        <v>0.36599999999999999</v>
      </c>
      <c r="F436">
        <v>1.1140000000000001</v>
      </c>
      <c r="G436">
        <v>0.433</v>
      </c>
      <c r="H436">
        <v>0.36099999999999999</v>
      </c>
      <c r="I436">
        <v>8.8999999999999996E-2</v>
      </c>
      <c r="J436">
        <v>0.151</v>
      </c>
      <c r="K436">
        <v>2019</v>
      </c>
    </row>
    <row r="437" spans="1:11" x14ac:dyDescent="0.25">
      <c r="A437" s="1" t="s">
        <v>155</v>
      </c>
      <c r="B437" t="s">
        <v>25</v>
      </c>
      <c r="C437">
        <v>137</v>
      </c>
      <c r="D437">
        <v>4.1660000000000004</v>
      </c>
      <c r="E437">
        <v>0.91300000000000003</v>
      </c>
      <c r="F437">
        <v>1.0389999999999999</v>
      </c>
      <c r="G437">
        <v>0.64400000000000002</v>
      </c>
      <c r="H437">
        <v>0.24099999999999999</v>
      </c>
      <c r="I437">
        <v>6.7000000000000004E-2</v>
      </c>
      <c r="J437">
        <v>7.5999999999999998E-2</v>
      </c>
      <c r="K437">
        <v>2019</v>
      </c>
    </row>
    <row r="438" spans="1:11" x14ac:dyDescent="0.25">
      <c r="A438" s="1" t="s">
        <v>147</v>
      </c>
      <c r="B438" t="s">
        <v>48</v>
      </c>
      <c r="C438">
        <v>116</v>
      </c>
      <c r="D438">
        <v>4.5590000000000002</v>
      </c>
      <c r="E438">
        <v>0.85</v>
      </c>
      <c r="F438">
        <v>1.0549999999999999</v>
      </c>
      <c r="G438">
        <v>0.81499999999999995</v>
      </c>
      <c r="H438">
        <v>0.28299999999999997</v>
      </c>
      <c r="I438">
        <v>6.4000000000000001E-2</v>
      </c>
      <c r="J438">
        <v>9.5000000000000001E-2</v>
      </c>
      <c r="K438">
        <v>2019</v>
      </c>
    </row>
    <row r="439" spans="1:11" x14ac:dyDescent="0.25">
      <c r="A439" s="1" t="s">
        <v>136</v>
      </c>
      <c r="B439" t="s">
        <v>90</v>
      </c>
      <c r="C439">
        <v>141</v>
      </c>
      <c r="D439">
        <v>3.9750000000000001</v>
      </c>
      <c r="E439">
        <v>7.2999999999999995E-2</v>
      </c>
      <c r="F439">
        <v>0.92200000000000004</v>
      </c>
      <c r="G439">
        <v>0.443</v>
      </c>
      <c r="H439">
        <v>0.37</v>
      </c>
      <c r="I439">
        <v>3.3000000000000002E-2</v>
      </c>
      <c r="J439">
        <v>0.23300000000000001</v>
      </c>
      <c r="K439">
        <v>2019</v>
      </c>
    </row>
    <row r="440" spans="1:11" x14ac:dyDescent="0.25">
      <c r="A440" s="1" t="s">
        <v>145</v>
      </c>
      <c r="B440" t="s">
        <v>90</v>
      </c>
      <c r="C440">
        <v>121</v>
      </c>
      <c r="D440">
        <v>4.5090000000000003</v>
      </c>
      <c r="E440">
        <v>0.51200000000000001</v>
      </c>
      <c r="F440">
        <v>0.98299999999999998</v>
      </c>
      <c r="G440">
        <v>0.58099999999999996</v>
      </c>
      <c r="H440">
        <v>0.43099999999999999</v>
      </c>
      <c r="I440">
        <v>5.2999999999999999E-2</v>
      </c>
      <c r="J440">
        <v>0.372</v>
      </c>
      <c r="K440">
        <v>2019</v>
      </c>
    </row>
    <row r="441" spans="1:11" x14ac:dyDescent="0.25">
      <c r="A441" s="1" t="s">
        <v>170</v>
      </c>
      <c r="B441" t="s">
        <v>90</v>
      </c>
      <c r="C441">
        <v>118</v>
      </c>
      <c r="D441">
        <v>4.5339999999999998</v>
      </c>
      <c r="E441">
        <v>0.38</v>
      </c>
      <c r="F441">
        <v>0.82899999999999996</v>
      </c>
      <c r="G441">
        <v>0.375</v>
      </c>
      <c r="H441">
        <v>0.33200000000000002</v>
      </c>
      <c r="I441">
        <v>8.5999999999999993E-2</v>
      </c>
      <c r="J441">
        <v>0.20699999999999999</v>
      </c>
      <c r="K441">
        <v>2019</v>
      </c>
    </row>
    <row r="442" spans="1:11" x14ac:dyDescent="0.25">
      <c r="A442" s="1" t="s">
        <v>150</v>
      </c>
      <c r="B442" t="s">
        <v>48</v>
      </c>
      <c r="C442">
        <v>119</v>
      </c>
      <c r="D442">
        <v>4.5190000000000001</v>
      </c>
      <c r="E442">
        <v>0.88600000000000001</v>
      </c>
      <c r="F442">
        <v>0.66600000000000004</v>
      </c>
      <c r="G442">
        <v>0.752</v>
      </c>
      <c r="H442">
        <v>0.34599999999999997</v>
      </c>
      <c r="I442">
        <v>0.16400000000000001</v>
      </c>
      <c r="J442">
        <v>4.2999999999999997E-2</v>
      </c>
      <c r="K442">
        <v>2019</v>
      </c>
    </row>
    <row r="443" spans="1:11" x14ac:dyDescent="0.25">
      <c r="A443" s="1" t="s">
        <v>140</v>
      </c>
      <c r="B443" t="s">
        <v>90</v>
      </c>
      <c r="C443">
        <v>127</v>
      </c>
      <c r="D443">
        <v>4.4180000000000001</v>
      </c>
      <c r="E443">
        <v>9.4E-2</v>
      </c>
      <c r="F443">
        <v>1.125</v>
      </c>
      <c r="G443">
        <v>0.35699999999999998</v>
      </c>
      <c r="H443">
        <v>0.26900000000000002</v>
      </c>
      <c r="I443">
        <v>5.2999999999999999E-2</v>
      </c>
      <c r="J443">
        <v>0.21199999999999999</v>
      </c>
      <c r="K443">
        <v>2019</v>
      </c>
    </row>
    <row r="444" spans="1:11" x14ac:dyDescent="0.25">
      <c r="A444" s="1" t="s">
        <v>139</v>
      </c>
      <c r="B444" t="s">
        <v>27</v>
      </c>
      <c r="C444">
        <v>147</v>
      </c>
      <c r="D444">
        <v>3.597</v>
      </c>
      <c r="E444">
        <v>0.32300000000000001</v>
      </c>
      <c r="F444">
        <v>0.68799999999999994</v>
      </c>
      <c r="G444">
        <v>0.44900000000000001</v>
      </c>
      <c r="H444">
        <v>2.5999999999999999E-2</v>
      </c>
      <c r="I444">
        <v>0.11</v>
      </c>
      <c r="J444">
        <v>0.41899999999999998</v>
      </c>
      <c r="K444">
        <v>2019</v>
      </c>
    </row>
    <row r="445" spans="1:11" x14ac:dyDescent="0.25">
      <c r="A445" s="1" t="s">
        <v>144</v>
      </c>
      <c r="B445" t="s">
        <v>90</v>
      </c>
      <c r="C445">
        <v>122</v>
      </c>
      <c r="D445">
        <v>4.49</v>
      </c>
      <c r="E445">
        <v>0.56999999999999995</v>
      </c>
      <c r="F445">
        <v>1.167</v>
      </c>
      <c r="G445">
        <v>0.48899999999999999</v>
      </c>
      <c r="H445">
        <v>6.6000000000000003E-2</v>
      </c>
      <c r="I445">
        <v>8.7999999999999995E-2</v>
      </c>
      <c r="J445">
        <v>0.106</v>
      </c>
      <c r="K445">
        <v>2019</v>
      </c>
    </row>
    <row r="446" spans="1:11" x14ac:dyDescent="0.25">
      <c r="A446" s="1" t="s">
        <v>158</v>
      </c>
      <c r="B446" t="s">
        <v>90</v>
      </c>
      <c r="C446">
        <v>128</v>
      </c>
      <c r="D446">
        <v>4.3899999999999997</v>
      </c>
      <c r="E446">
        <v>0.38500000000000001</v>
      </c>
      <c r="F446">
        <v>1.105</v>
      </c>
      <c r="G446">
        <v>0.308</v>
      </c>
      <c r="H446">
        <v>0.32700000000000001</v>
      </c>
      <c r="I446">
        <v>5.1999999999999998E-2</v>
      </c>
      <c r="J446">
        <v>0.153</v>
      </c>
      <c r="K446">
        <v>2019</v>
      </c>
    </row>
    <row r="447" spans="1:11" x14ac:dyDescent="0.25">
      <c r="A447" s="1" t="s">
        <v>151</v>
      </c>
      <c r="B447" t="s">
        <v>90</v>
      </c>
      <c r="C447">
        <v>150</v>
      </c>
      <c r="D447">
        <v>3.41</v>
      </c>
      <c r="E447">
        <v>0.191</v>
      </c>
      <c r="F447">
        <v>0.56000000000000005</v>
      </c>
      <c r="G447">
        <v>0.495</v>
      </c>
      <c r="H447">
        <v>0.443</v>
      </c>
      <c r="I447">
        <v>8.8999999999999996E-2</v>
      </c>
      <c r="J447">
        <v>0.218</v>
      </c>
      <c r="K447">
        <v>2019</v>
      </c>
    </row>
    <row r="448" spans="1:11" x14ac:dyDescent="0.25">
      <c r="A448" s="1" t="s">
        <v>148</v>
      </c>
      <c r="B448" t="s">
        <v>90</v>
      </c>
      <c r="C448">
        <v>148</v>
      </c>
      <c r="D448">
        <v>3.488</v>
      </c>
      <c r="E448">
        <v>1.0409999999999999</v>
      </c>
      <c r="F448">
        <v>1.145</v>
      </c>
      <c r="G448">
        <v>0.53800000000000003</v>
      </c>
      <c r="H448">
        <v>0.45500000000000002</v>
      </c>
      <c r="I448">
        <v>0.1</v>
      </c>
      <c r="J448">
        <v>2.5000000000000001E-2</v>
      </c>
      <c r="K448">
        <v>2019</v>
      </c>
    </row>
    <row r="449" spans="1:11" x14ac:dyDescent="0.25">
      <c r="A449" s="1" t="s">
        <v>169</v>
      </c>
      <c r="B449" t="s">
        <v>90</v>
      </c>
      <c r="C449">
        <v>132</v>
      </c>
      <c r="D449">
        <v>4.3499999999999996</v>
      </c>
      <c r="E449">
        <v>0.35</v>
      </c>
      <c r="F449">
        <v>0.76600000000000001</v>
      </c>
      <c r="G449">
        <v>0.192</v>
      </c>
      <c r="H449">
        <v>0.17399999999999999</v>
      </c>
      <c r="I449">
        <v>7.8E-2</v>
      </c>
      <c r="J449">
        <v>0.19800000000000001</v>
      </c>
      <c r="K449">
        <v>2019</v>
      </c>
    </row>
    <row r="450" spans="1:11" x14ac:dyDescent="0.25">
      <c r="A450" s="1" t="s">
        <v>160</v>
      </c>
      <c r="B450" t="s">
        <v>90</v>
      </c>
      <c r="C450">
        <v>142</v>
      </c>
      <c r="D450">
        <v>3.9729999999999999</v>
      </c>
      <c r="E450">
        <v>0.27400000000000002</v>
      </c>
      <c r="F450">
        <v>0.75700000000000001</v>
      </c>
      <c r="G450">
        <v>0.505</v>
      </c>
      <c r="H450">
        <v>0.14199999999999999</v>
      </c>
      <c r="I450">
        <v>7.8E-2</v>
      </c>
      <c r="J450">
        <v>0.27500000000000002</v>
      </c>
      <c r="K450">
        <v>2019</v>
      </c>
    </row>
    <row r="451" spans="1:11" x14ac:dyDescent="0.25">
      <c r="A451" s="1" t="s">
        <v>161</v>
      </c>
      <c r="B451" t="s">
        <v>90</v>
      </c>
      <c r="C451">
        <v>136</v>
      </c>
      <c r="D451">
        <v>4.1890000000000001</v>
      </c>
      <c r="E451">
        <v>0.33200000000000002</v>
      </c>
      <c r="F451">
        <v>1.069</v>
      </c>
      <c r="G451">
        <v>0.443</v>
      </c>
      <c r="H451">
        <v>0.35599999999999998</v>
      </c>
      <c r="I451">
        <v>0.06</v>
      </c>
      <c r="J451">
        <v>0.252</v>
      </c>
      <c r="K451">
        <v>2019</v>
      </c>
    </row>
    <row r="452" spans="1:11" x14ac:dyDescent="0.25">
      <c r="A452" s="1" t="s">
        <v>156</v>
      </c>
      <c r="B452" t="s">
        <v>25</v>
      </c>
      <c r="C452">
        <v>151</v>
      </c>
      <c r="D452">
        <v>3.38</v>
      </c>
      <c r="E452">
        <v>0.28699999999999998</v>
      </c>
      <c r="F452">
        <v>1.163</v>
      </c>
      <c r="G452">
        <v>0.46300000000000002</v>
      </c>
      <c r="H452">
        <v>0.14299999999999999</v>
      </c>
      <c r="I452">
        <v>7.6999999999999999E-2</v>
      </c>
      <c r="J452">
        <v>0.108</v>
      </c>
      <c r="K452">
        <v>2019</v>
      </c>
    </row>
    <row r="453" spans="1:11" x14ac:dyDescent="0.25">
      <c r="A453" s="1" t="s">
        <v>167</v>
      </c>
      <c r="B453" t="s">
        <v>90</v>
      </c>
      <c r="C453">
        <v>143</v>
      </c>
      <c r="D453">
        <v>3.9329999999999998</v>
      </c>
      <c r="E453">
        <v>0.27400000000000002</v>
      </c>
      <c r="F453">
        <v>0.91600000000000004</v>
      </c>
      <c r="G453">
        <v>0.55500000000000005</v>
      </c>
      <c r="H453">
        <v>0.14799999999999999</v>
      </c>
      <c r="I453">
        <v>4.1000000000000002E-2</v>
      </c>
      <c r="J453">
        <v>0.16900000000000001</v>
      </c>
      <c r="K453">
        <v>2019</v>
      </c>
    </row>
    <row r="454" spans="1:11" x14ac:dyDescent="0.25">
      <c r="A454" s="1" t="s">
        <v>177</v>
      </c>
      <c r="B454" t="s">
        <v>90</v>
      </c>
      <c r="C454">
        <v>145</v>
      </c>
      <c r="D454">
        <v>3.7749999999999999</v>
      </c>
      <c r="E454">
        <v>4.5999999999999999E-2</v>
      </c>
      <c r="F454">
        <v>0.44700000000000001</v>
      </c>
      <c r="G454">
        <v>0.38</v>
      </c>
      <c r="H454">
        <v>0.22</v>
      </c>
      <c r="I454">
        <v>0.18</v>
      </c>
      <c r="J454">
        <v>0.17599999999999999</v>
      </c>
      <c r="K454">
        <v>2019</v>
      </c>
    </row>
    <row r="455" spans="1:11" x14ac:dyDescent="0.25">
      <c r="A455" s="1" t="s">
        <v>184</v>
      </c>
      <c r="B455" t="s">
        <v>90</v>
      </c>
      <c r="C455">
        <v>156</v>
      </c>
      <c r="D455">
        <v>2.8530000000000002</v>
      </c>
      <c r="E455">
        <v>0.30599999999999999</v>
      </c>
      <c r="F455">
        <v>0.57499999999999996</v>
      </c>
      <c r="G455">
        <v>0.29499999999999998</v>
      </c>
      <c r="H455">
        <v>0.01</v>
      </c>
      <c r="I455">
        <v>9.0999999999999998E-2</v>
      </c>
      <c r="J455">
        <v>0.20200000000000001</v>
      </c>
      <c r="K455">
        <v>2019</v>
      </c>
    </row>
    <row r="456" spans="1:11" x14ac:dyDescent="0.25">
      <c r="A456" s="1" t="s">
        <v>166</v>
      </c>
      <c r="B456" t="s">
        <v>90</v>
      </c>
      <c r="C456">
        <v>153</v>
      </c>
      <c r="D456">
        <v>3.2309999999999999</v>
      </c>
      <c r="E456">
        <v>0.47599999999999998</v>
      </c>
      <c r="F456">
        <v>0.88500000000000001</v>
      </c>
      <c r="G456">
        <v>0.499</v>
      </c>
      <c r="H456">
        <v>0.41699999999999998</v>
      </c>
      <c r="I456">
        <v>0.14699999999999999</v>
      </c>
      <c r="J456">
        <v>0.27600000000000002</v>
      </c>
      <c r="K456">
        <v>2019</v>
      </c>
    </row>
    <row r="457" spans="1:11" x14ac:dyDescent="0.25">
      <c r="A457" s="1" t="s">
        <v>176</v>
      </c>
      <c r="B457" t="s">
        <v>25</v>
      </c>
      <c r="C457">
        <v>149</v>
      </c>
      <c r="D457">
        <v>3.4620000000000002</v>
      </c>
      <c r="E457">
        <v>0.61899999999999999</v>
      </c>
      <c r="F457">
        <v>0.378</v>
      </c>
      <c r="G457">
        <v>0.44</v>
      </c>
      <c r="H457">
        <v>1.2999999999999999E-2</v>
      </c>
      <c r="I457">
        <v>0.14099999999999999</v>
      </c>
      <c r="J457">
        <v>0.33100000000000002</v>
      </c>
      <c r="K457">
        <v>2019</v>
      </c>
    </row>
    <row r="458" spans="1:11" x14ac:dyDescent="0.25">
      <c r="A458" s="1" t="s">
        <v>174</v>
      </c>
      <c r="B458" t="s">
        <v>90</v>
      </c>
      <c r="C458">
        <v>152</v>
      </c>
      <c r="D458">
        <v>3.3340000000000001</v>
      </c>
      <c r="E458">
        <v>0.35899999999999999</v>
      </c>
      <c r="F458">
        <v>0.71099999999999997</v>
      </c>
      <c r="G458">
        <v>0.61399999999999999</v>
      </c>
      <c r="H458">
        <v>0.55500000000000005</v>
      </c>
      <c r="I458">
        <v>0.41099999999999998</v>
      </c>
      <c r="J458">
        <v>0.217</v>
      </c>
      <c r="K458">
        <v>2019</v>
      </c>
    </row>
    <row r="459" spans="1:11" x14ac:dyDescent="0.25">
      <c r="A459" s="1" t="s">
        <v>173</v>
      </c>
      <c r="B459" t="s">
        <v>99</v>
      </c>
      <c r="C459">
        <v>154</v>
      </c>
      <c r="D459">
        <v>3.2029999999999998</v>
      </c>
      <c r="E459">
        <v>0.35</v>
      </c>
      <c r="F459">
        <v>0.51700000000000002</v>
      </c>
      <c r="G459">
        <v>0.36099999999999999</v>
      </c>
      <c r="H459">
        <v>0</v>
      </c>
      <c r="I459">
        <v>2.5000000000000001E-2</v>
      </c>
      <c r="J459">
        <v>0.158</v>
      </c>
      <c r="K459">
        <v>2019</v>
      </c>
    </row>
    <row r="460" spans="1:11" x14ac:dyDescent="0.25">
      <c r="A460" s="1" t="s">
        <v>178</v>
      </c>
      <c r="B460" t="s">
        <v>90</v>
      </c>
      <c r="C460">
        <v>139</v>
      </c>
      <c r="D460">
        <v>4.085</v>
      </c>
      <c r="E460">
        <v>0.27500000000000002</v>
      </c>
      <c r="F460">
        <v>0.57199999999999995</v>
      </c>
      <c r="G460">
        <v>0.41</v>
      </c>
      <c r="H460">
        <v>0.29299999999999998</v>
      </c>
      <c r="I460">
        <v>8.5000000000000006E-2</v>
      </c>
      <c r="J460">
        <v>0.17699999999999999</v>
      </c>
      <c r="K460">
        <v>2019</v>
      </c>
    </row>
    <row r="461" spans="1:11" x14ac:dyDescent="0.25">
      <c r="A461" s="1" t="s">
        <v>114</v>
      </c>
      <c r="B461" t="s">
        <v>90</v>
      </c>
      <c r="C461">
        <v>123</v>
      </c>
      <c r="D461">
        <v>4.4660000000000002</v>
      </c>
      <c r="E461">
        <v>0.20399999999999999</v>
      </c>
      <c r="F461">
        <v>0.98599999999999999</v>
      </c>
      <c r="G461">
        <v>0.39</v>
      </c>
      <c r="H461">
        <v>0.49399999999999999</v>
      </c>
      <c r="I461">
        <v>0.13800000000000001</v>
      </c>
      <c r="J461">
        <v>0.19700000000000001</v>
      </c>
      <c r="K461">
        <v>2019</v>
      </c>
    </row>
    <row r="462" spans="1:11" x14ac:dyDescent="0.25">
      <c r="A462" s="1" t="s">
        <v>117</v>
      </c>
      <c r="B462" t="s">
        <v>90</v>
      </c>
      <c r="C462">
        <v>144</v>
      </c>
      <c r="D462">
        <v>3.802</v>
      </c>
      <c r="E462">
        <v>0.48899999999999999</v>
      </c>
      <c r="F462">
        <v>1.169</v>
      </c>
      <c r="G462">
        <v>0.16800000000000001</v>
      </c>
      <c r="H462">
        <v>0.35899999999999999</v>
      </c>
      <c r="I462">
        <v>9.2999999999999999E-2</v>
      </c>
      <c r="J462">
        <v>0.107</v>
      </c>
      <c r="K462">
        <v>2019</v>
      </c>
    </row>
    <row r="463" spans="1:11" x14ac:dyDescent="0.25">
      <c r="A463" s="1" t="s">
        <v>121</v>
      </c>
      <c r="B463" t="s">
        <v>90</v>
      </c>
      <c r="C463">
        <v>135</v>
      </c>
      <c r="D463">
        <v>4.2119999999999997</v>
      </c>
      <c r="E463">
        <v>0.81100000000000005</v>
      </c>
      <c r="F463">
        <v>1.149</v>
      </c>
      <c r="G463">
        <v>0</v>
      </c>
      <c r="H463">
        <v>0.313</v>
      </c>
      <c r="I463">
        <v>0.13500000000000001</v>
      </c>
      <c r="J463">
        <v>7.3999999999999996E-2</v>
      </c>
      <c r="K463">
        <v>2019</v>
      </c>
    </row>
    <row r="464" spans="1:11" x14ac:dyDescent="0.25">
      <c r="A464" s="1" t="s">
        <v>168</v>
      </c>
      <c r="B464" t="s">
        <v>90</v>
      </c>
      <c r="C464">
        <v>155</v>
      </c>
      <c r="D464">
        <v>3.0830000000000002</v>
      </c>
      <c r="E464">
        <v>2.5999999999999999E-2</v>
      </c>
      <c r="F464">
        <v>0</v>
      </c>
      <c r="G464">
        <v>0.105</v>
      </c>
      <c r="H464">
        <v>0.22500000000000001</v>
      </c>
      <c r="I464">
        <v>3.5000000000000003E-2</v>
      </c>
      <c r="J464">
        <v>0.23499999999999999</v>
      </c>
      <c r="K464">
        <v>2019</v>
      </c>
    </row>
    <row r="465" spans="1:11" x14ac:dyDescent="0.25">
      <c r="A465" s="1" t="s">
        <v>224</v>
      </c>
      <c r="B465" t="s">
        <v>302</v>
      </c>
      <c r="C465">
        <v>39</v>
      </c>
      <c r="D465">
        <v>6.1920000000000002</v>
      </c>
      <c r="E465">
        <v>1.2310000000000001</v>
      </c>
      <c r="F465">
        <v>1.4770000000000001</v>
      </c>
      <c r="G465">
        <v>0.71299999999999997</v>
      </c>
      <c r="H465">
        <v>0.48899999999999999</v>
      </c>
      <c r="I465">
        <v>1.6E-2</v>
      </c>
      <c r="J465">
        <v>0.185</v>
      </c>
      <c r="K465">
        <v>2019</v>
      </c>
    </row>
    <row r="466" spans="1:11" x14ac:dyDescent="0.25">
      <c r="A466" s="1" t="s">
        <v>243</v>
      </c>
      <c r="B466" t="s">
        <v>302</v>
      </c>
      <c r="C466">
        <v>64</v>
      </c>
      <c r="D466">
        <v>5.718</v>
      </c>
      <c r="E466">
        <v>1.2629999999999999</v>
      </c>
      <c r="F466">
        <v>1.252</v>
      </c>
      <c r="G466">
        <v>1.042</v>
      </c>
      <c r="H466">
        <v>0.41699999999999998</v>
      </c>
      <c r="I466">
        <v>0.16200000000000001</v>
      </c>
      <c r="J466">
        <v>0.191</v>
      </c>
      <c r="K466">
        <v>2019</v>
      </c>
    </row>
    <row r="467" spans="1:11" x14ac:dyDescent="0.25">
      <c r="A467" s="1" t="s">
        <v>300</v>
      </c>
      <c r="B467" t="s">
        <v>302</v>
      </c>
      <c r="C467">
        <v>84</v>
      </c>
      <c r="D467">
        <v>5.274</v>
      </c>
      <c r="E467">
        <v>0.98299999999999998</v>
      </c>
      <c r="F467">
        <v>1.294</v>
      </c>
      <c r="G467">
        <v>0.83799999999999997</v>
      </c>
      <c r="H467">
        <v>0.34499999999999997</v>
      </c>
      <c r="I467">
        <v>3.4000000000000002E-2</v>
      </c>
      <c r="J467">
        <v>0.185</v>
      </c>
      <c r="K467">
        <v>2019</v>
      </c>
    </row>
    <row r="468" spans="1:11" x14ac:dyDescent="0.25">
      <c r="A468" s="1" t="s">
        <v>301</v>
      </c>
      <c r="B468" t="s">
        <v>302</v>
      </c>
      <c r="C468">
        <v>120</v>
      </c>
      <c r="D468">
        <v>4.516</v>
      </c>
      <c r="E468">
        <v>0.308</v>
      </c>
      <c r="F468">
        <v>0.93899999999999995</v>
      </c>
      <c r="G468">
        <v>0.42799999999999999</v>
      </c>
      <c r="H468">
        <v>0.38200000000000001</v>
      </c>
      <c r="I468">
        <v>0.16700000000000001</v>
      </c>
      <c r="J468">
        <v>0.26900000000000002</v>
      </c>
      <c r="K468">
        <v>2019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B44C8-6B11-4878-8FEC-7A1773737B95}">
  <dimension ref="A1:J468"/>
  <sheetViews>
    <sheetView workbookViewId="0"/>
  </sheetViews>
  <sheetFormatPr defaultRowHeight="15" x14ac:dyDescent="0.25"/>
  <cols>
    <col min="1" max="1" width="23.5703125" bestFit="1" customWidth="1"/>
    <col min="2" max="2" width="17.28515625" bestFit="1" customWidth="1"/>
    <col min="3" max="3" width="17.85546875" bestFit="1" customWidth="1"/>
    <col min="4" max="4" width="15.7109375" bestFit="1" customWidth="1"/>
    <col min="5" max="8" width="12" bestFit="1" customWidth="1"/>
    <col min="9" max="9" width="13.140625" bestFit="1" customWidth="1"/>
    <col min="10" max="10" width="7.28515625" bestFit="1" customWidth="1"/>
  </cols>
  <sheetData>
    <row r="1" spans="1:10" x14ac:dyDescent="0.25">
      <c r="A1" t="s">
        <v>0</v>
      </c>
      <c r="B1" t="s">
        <v>2</v>
      </c>
      <c r="C1" t="s">
        <v>3</v>
      </c>
      <c r="D1" t="s">
        <v>4</v>
      </c>
      <c r="E1" t="s">
        <v>5</v>
      </c>
      <c r="F1" t="s">
        <v>6</v>
      </c>
      <c r="G1" t="s">
        <v>7</v>
      </c>
      <c r="H1" t="s">
        <v>8</v>
      </c>
      <c r="I1" t="s">
        <v>9</v>
      </c>
      <c r="J1" t="s">
        <v>10</v>
      </c>
    </row>
    <row r="2" spans="1:10" x14ac:dyDescent="0.25">
      <c r="A2" s="1" t="s">
        <v>15</v>
      </c>
      <c r="B2">
        <v>1</v>
      </c>
      <c r="C2">
        <v>7.5370001792907697</v>
      </c>
      <c r="D2">
        <v>1.6164631843566899</v>
      </c>
      <c r="E2">
        <v>1.5335235595703101</v>
      </c>
      <c r="F2">
        <v>0.79666650295257602</v>
      </c>
      <c r="G2">
        <v>0.63542258739471402</v>
      </c>
      <c r="H2">
        <v>0.315963834524155</v>
      </c>
      <c r="I2">
        <v>0.36201223731040999</v>
      </c>
      <c r="J2">
        <v>2017</v>
      </c>
    </row>
    <row r="3" spans="1:10" x14ac:dyDescent="0.25">
      <c r="A3" s="1" t="s">
        <v>14</v>
      </c>
      <c r="B3">
        <v>2</v>
      </c>
      <c r="C3">
        <v>7.5219998359680202</v>
      </c>
      <c r="D3">
        <v>1.48238301277161</v>
      </c>
      <c r="E3">
        <v>1.5511215925216699</v>
      </c>
      <c r="F3">
        <v>0.79256552457809404</v>
      </c>
      <c r="G3">
        <v>0.62600672245025601</v>
      </c>
      <c r="H3">
        <v>0.40077006816864003</v>
      </c>
      <c r="I3">
        <v>0.35528048872947698</v>
      </c>
      <c r="J3">
        <v>2017</v>
      </c>
    </row>
    <row r="4" spans="1:10" x14ac:dyDescent="0.25">
      <c r="A4" s="1" t="s">
        <v>13</v>
      </c>
      <c r="B4">
        <v>3</v>
      </c>
      <c r="C4">
        <v>7.5040001869201696</v>
      </c>
      <c r="D4">
        <v>1.4806330204010001</v>
      </c>
      <c r="E4">
        <v>1.6105740070343</v>
      </c>
      <c r="F4">
        <v>0.83355212211608898</v>
      </c>
      <c r="G4">
        <v>0.62716263532638505</v>
      </c>
      <c r="H4">
        <v>0.15352655947208399</v>
      </c>
      <c r="I4">
        <v>0.475540220737457</v>
      </c>
      <c r="J4">
        <v>2017</v>
      </c>
    </row>
    <row r="5" spans="1:10" x14ac:dyDescent="0.25">
      <c r="A5" s="1" t="s">
        <v>11</v>
      </c>
      <c r="B5">
        <v>4</v>
      </c>
      <c r="C5">
        <v>7.4939999580383301</v>
      </c>
      <c r="D5">
        <v>1.56497955322266</v>
      </c>
      <c r="E5">
        <v>1.51691174507141</v>
      </c>
      <c r="F5">
        <v>0.85813128948211703</v>
      </c>
      <c r="G5">
        <v>0.62007057666778598</v>
      </c>
      <c r="H5">
        <v>0.367007285356522</v>
      </c>
      <c r="I5">
        <v>0.29054927825927701</v>
      </c>
      <c r="J5">
        <v>2017</v>
      </c>
    </row>
    <row r="6" spans="1:10" x14ac:dyDescent="0.25">
      <c r="A6" s="1" t="s">
        <v>18</v>
      </c>
      <c r="B6">
        <v>5</v>
      </c>
      <c r="C6">
        <v>7.4689998626709002</v>
      </c>
      <c r="D6">
        <v>1.4435719251632699</v>
      </c>
      <c r="E6">
        <v>1.5402467250823999</v>
      </c>
      <c r="F6">
        <v>0.80915766954421997</v>
      </c>
      <c r="G6">
        <v>0.61795085668563798</v>
      </c>
      <c r="H6">
        <v>0.38261154294013999</v>
      </c>
      <c r="I6">
        <v>0.24548277258873</v>
      </c>
      <c r="J6">
        <v>2017</v>
      </c>
    </row>
    <row r="7" spans="1:10" x14ac:dyDescent="0.25">
      <c r="A7" s="1" t="s">
        <v>19</v>
      </c>
      <c r="B7">
        <v>6</v>
      </c>
      <c r="C7">
        <v>7.3769998550415004</v>
      </c>
      <c r="D7">
        <v>1.50394463539124</v>
      </c>
      <c r="E7">
        <v>1.42893922328949</v>
      </c>
      <c r="F7">
        <v>0.81069612503051802</v>
      </c>
      <c r="G7">
        <v>0.58538448810577404</v>
      </c>
      <c r="H7">
        <v>0.28266182541847201</v>
      </c>
      <c r="I7">
        <v>0.47048982977867099</v>
      </c>
      <c r="J7">
        <v>2017</v>
      </c>
    </row>
    <row r="8" spans="1:10" x14ac:dyDescent="0.25">
      <c r="A8" s="1" t="s">
        <v>16</v>
      </c>
      <c r="B8">
        <v>7</v>
      </c>
      <c r="C8">
        <v>7.31599998474121</v>
      </c>
      <c r="D8">
        <v>1.47920441627502</v>
      </c>
      <c r="E8">
        <v>1.4813489913940401</v>
      </c>
      <c r="F8">
        <v>0.83455765247345004</v>
      </c>
      <c r="G8">
        <v>0.61110091209411599</v>
      </c>
      <c r="H8">
        <v>0.287371516227722</v>
      </c>
      <c r="I8">
        <v>0.43553972244262701</v>
      </c>
      <c r="J8">
        <v>2017</v>
      </c>
    </row>
    <row r="9" spans="1:10" x14ac:dyDescent="0.25">
      <c r="A9" s="1" t="s">
        <v>21</v>
      </c>
      <c r="B9">
        <v>8</v>
      </c>
      <c r="C9">
        <v>7.3140001296997097</v>
      </c>
      <c r="D9">
        <v>1.40570604801178</v>
      </c>
      <c r="E9">
        <v>1.54819512367249</v>
      </c>
      <c r="F9">
        <v>0.81675970554351796</v>
      </c>
      <c r="G9">
        <v>0.61406213045120195</v>
      </c>
      <c r="H9">
        <v>0.382816702127457</v>
      </c>
      <c r="I9">
        <v>0.50000512599945102</v>
      </c>
      <c r="J9">
        <v>2017</v>
      </c>
    </row>
    <row r="10" spans="1:10" x14ac:dyDescent="0.25">
      <c r="A10" s="1" t="s">
        <v>20</v>
      </c>
      <c r="B10">
        <v>9</v>
      </c>
      <c r="C10">
        <v>7.2839999198913601</v>
      </c>
      <c r="D10">
        <v>1.4943872690200799</v>
      </c>
      <c r="E10">
        <v>1.4781621694564799</v>
      </c>
      <c r="F10">
        <v>0.83087515830993697</v>
      </c>
      <c r="G10">
        <v>0.61292409896850597</v>
      </c>
      <c r="H10">
        <v>0.38439872860908503</v>
      </c>
      <c r="I10">
        <v>0.38539925217628501</v>
      </c>
      <c r="J10">
        <v>2017</v>
      </c>
    </row>
    <row r="11" spans="1:10" x14ac:dyDescent="0.25">
      <c r="A11" s="1" t="s">
        <v>23</v>
      </c>
      <c r="B11">
        <v>10</v>
      </c>
      <c r="C11">
        <v>7.2839999198913601</v>
      </c>
      <c r="D11">
        <v>1.484414935112</v>
      </c>
      <c r="E11">
        <v>1.51004195213318</v>
      </c>
      <c r="F11">
        <v>0.84388679265975997</v>
      </c>
      <c r="G11">
        <v>0.60160738229751598</v>
      </c>
      <c r="H11">
        <v>0.30118373036384599</v>
      </c>
      <c r="I11">
        <v>0.47769924998283397</v>
      </c>
      <c r="J11">
        <v>2017</v>
      </c>
    </row>
    <row r="12" spans="1:10" x14ac:dyDescent="0.25">
      <c r="A12" s="1" t="s">
        <v>24</v>
      </c>
      <c r="B12">
        <v>11</v>
      </c>
      <c r="C12">
        <v>7.2129998207092303</v>
      </c>
      <c r="D12">
        <v>1.37538242340088</v>
      </c>
      <c r="E12">
        <v>1.3762899637222299</v>
      </c>
      <c r="F12">
        <v>0.83840399980545</v>
      </c>
      <c r="G12">
        <v>0.40598860383033802</v>
      </c>
      <c r="H12">
        <v>8.5242100059986101E-2</v>
      </c>
      <c r="I12">
        <v>0.33008265495300299</v>
      </c>
      <c r="J12">
        <v>2017</v>
      </c>
    </row>
    <row r="13" spans="1:10" x14ac:dyDescent="0.25">
      <c r="A13" s="1" t="s">
        <v>26</v>
      </c>
      <c r="B13">
        <v>12</v>
      </c>
      <c r="C13">
        <v>7.0789999961853001</v>
      </c>
      <c r="D13">
        <v>1.1097062826156601</v>
      </c>
      <c r="E13">
        <v>1.41640365123749</v>
      </c>
      <c r="F13">
        <v>0.75950926542282104</v>
      </c>
      <c r="G13">
        <v>0.58013164997100797</v>
      </c>
      <c r="H13">
        <v>0.100106589496136</v>
      </c>
      <c r="I13">
        <v>0.21461322903633101</v>
      </c>
      <c r="J13">
        <v>2017</v>
      </c>
    </row>
    <row r="14" spans="1:10" x14ac:dyDescent="0.25">
      <c r="A14" s="1" t="s">
        <v>28</v>
      </c>
      <c r="B14">
        <v>13</v>
      </c>
      <c r="C14">
        <v>7.0060000419616699</v>
      </c>
      <c r="D14">
        <v>1.4870972633361801</v>
      </c>
      <c r="E14">
        <v>1.4599449634552</v>
      </c>
      <c r="F14">
        <v>0.81532841920852706</v>
      </c>
      <c r="G14">
        <v>0.56776618957519498</v>
      </c>
      <c r="H14">
        <v>0.221060365438461</v>
      </c>
      <c r="I14">
        <v>0.31647232174873402</v>
      </c>
      <c r="J14">
        <v>2017</v>
      </c>
    </row>
    <row r="15" spans="1:10" x14ac:dyDescent="0.25">
      <c r="A15" s="1" t="s">
        <v>30</v>
      </c>
      <c r="B15">
        <v>14</v>
      </c>
      <c r="C15">
        <v>6.9930000305175799</v>
      </c>
      <c r="D15">
        <v>1.54625928401947</v>
      </c>
      <c r="E15">
        <v>1.4199205636978101</v>
      </c>
      <c r="F15">
        <v>0.77428662776946999</v>
      </c>
      <c r="G15">
        <v>0.50574052333831798</v>
      </c>
      <c r="H15">
        <v>0.135638788342476</v>
      </c>
      <c r="I15">
        <v>0.39257878065109297</v>
      </c>
      <c r="J15">
        <v>2017</v>
      </c>
    </row>
    <row r="16" spans="1:10" x14ac:dyDescent="0.25">
      <c r="A16" s="1" t="s">
        <v>33</v>
      </c>
      <c r="B16">
        <v>15</v>
      </c>
      <c r="C16">
        <v>6.9770002365112296</v>
      </c>
      <c r="D16">
        <v>1.53570663928986</v>
      </c>
      <c r="E16">
        <v>1.5582311153411901</v>
      </c>
      <c r="F16">
        <v>0.80978262424469005</v>
      </c>
      <c r="G16">
        <v>0.57311034202575695</v>
      </c>
      <c r="H16">
        <v>0.29838815331459001</v>
      </c>
      <c r="I16">
        <v>0.42785832285880998</v>
      </c>
      <c r="J16">
        <v>2017</v>
      </c>
    </row>
    <row r="17" spans="1:10" x14ac:dyDescent="0.25">
      <c r="A17" s="1" t="s">
        <v>42</v>
      </c>
      <c r="B17">
        <v>16</v>
      </c>
      <c r="C17">
        <v>6.9510002136230504</v>
      </c>
      <c r="D17">
        <v>1.4879233837127701</v>
      </c>
      <c r="E17">
        <v>1.4725203514099101</v>
      </c>
      <c r="F17">
        <v>0.79895073175430298</v>
      </c>
      <c r="G17">
        <v>0.56251138448715199</v>
      </c>
      <c r="H17">
        <v>0.276731938123703</v>
      </c>
      <c r="I17">
        <v>0.33626917004585299</v>
      </c>
      <c r="J17">
        <v>2017</v>
      </c>
    </row>
    <row r="18" spans="1:10" x14ac:dyDescent="0.25">
      <c r="A18" s="1" t="s">
        <v>34</v>
      </c>
      <c r="B18">
        <v>17</v>
      </c>
      <c r="C18">
        <v>6.8909997940063503</v>
      </c>
      <c r="D18">
        <v>1.4637807607650799</v>
      </c>
      <c r="E18">
        <v>1.46231269836426</v>
      </c>
      <c r="F18">
        <v>0.81809186935424805</v>
      </c>
      <c r="G18">
        <v>0.53977072238922097</v>
      </c>
      <c r="H18">
        <v>0.25134313106536899</v>
      </c>
      <c r="I18">
        <v>0.23150333762168901</v>
      </c>
      <c r="J18">
        <v>2017</v>
      </c>
    </row>
    <row r="19" spans="1:10" x14ac:dyDescent="0.25">
      <c r="A19" s="1" t="s">
        <v>32</v>
      </c>
      <c r="B19">
        <v>18</v>
      </c>
      <c r="C19">
        <v>6.8629999160766602</v>
      </c>
      <c r="D19">
        <v>1.74194359779358</v>
      </c>
      <c r="E19">
        <v>1.4575836658477801</v>
      </c>
      <c r="F19">
        <v>0.84508949518203702</v>
      </c>
      <c r="G19">
        <v>0.59662789106368996</v>
      </c>
      <c r="H19">
        <v>0.31883442401885997</v>
      </c>
      <c r="I19">
        <v>0.283180981874466</v>
      </c>
      <c r="J19">
        <v>2017</v>
      </c>
    </row>
    <row r="20" spans="1:10" x14ac:dyDescent="0.25">
      <c r="A20" s="1" t="s">
        <v>36</v>
      </c>
      <c r="B20">
        <v>19</v>
      </c>
      <c r="C20">
        <v>6.7140002250671396</v>
      </c>
      <c r="D20">
        <v>1.44163393974304</v>
      </c>
      <c r="E20">
        <v>1.49646008014679</v>
      </c>
      <c r="F20">
        <v>0.80533593893051103</v>
      </c>
      <c r="G20">
        <v>0.50819003582000699</v>
      </c>
      <c r="H20">
        <v>0.265428066253662</v>
      </c>
      <c r="I20">
        <v>0.492774158716202</v>
      </c>
      <c r="J20">
        <v>2017</v>
      </c>
    </row>
    <row r="21" spans="1:10" x14ac:dyDescent="0.25">
      <c r="A21" s="1" t="s">
        <v>43</v>
      </c>
      <c r="B21">
        <v>20</v>
      </c>
      <c r="C21">
        <v>6.65199995040894</v>
      </c>
      <c r="D21">
        <v>1.25278460979462</v>
      </c>
      <c r="E21">
        <v>1.28402495384216</v>
      </c>
      <c r="F21">
        <v>0.81947970390319802</v>
      </c>
      <c r="G21">
        <v>0.37689527869224498</v>
      </c>
      <c r="H21">
        <v>8.2287982106208801E-2</v>
      </c>
      <c r="I21">
        <v>0.32666242122650102</v>
      </c>
      <c r="J21">
        <v>2017</v>
      </c>
    </row>
    <row r="22" spans="1:10" x14ac:dyDescent="0.25">
      <c r="A22" s="1" t="s">
        <v>35</v>
      </c>
      <c r="B22">
        <v>21</v>
      </c>
      <c r="C22">
        <v>6.6479997634887704</v>
      </c>
      <c r="D22">
        <v>1.62634336948395</v>
      </c>
      <c r="E22">
        <v>1.2664102315902701</v>
      </c>
      <c r="F22">
        <v>0.726798236370087</v>
      </c>
      <c r="G22">
        <v>0.60834527015686002</v>
      </c>
      <c r="H22">
        <v>0.32448956370353699</v>
      </c>
      <c r="I22">
        <v>0.36094194650650002</v>
      </c>
      <c r="J22">
        <v>2017</v>
      </c>
    </row>
    <row r="23" spans="1:10" x14ac:dyDescent="0.25">
      <c r="A23" s="1" t="s">
        <v>31</v>
      </c>
      <c r="B23">
        <v>22</v>
      </c>
      <c r="C23">
        <v>6.6350002288818404</v>
      </c>
      <c r="D23">
        <v>1.1073532104492201</v>
      </c>
      <c r="E23">
        <v>1.4313060045242301</v>
      </c>
      <c r="F23">
        <v>0.61655235290527299</v>
      </c>
      <c r="G23">
        <v>0.43745374679565402</v>
      </c>
      <c r="H23">
        <v>0.111092761158943</v>
      </c>
      <c r="I23">
        <v>0.16234989464283001</v>
      </c>
      <c r="J23">
        <v>2017</v>
      </c>
    </row>
    <row r="24" spans="1:10" x14ac:dyDescent="0.25">
      <c r="A24" s="1" t="s">
        <v>47</v>
      </c>
      <c r="B24">
        <v>23</v>
      </c>
      <c r="C24">
        <v>6.6090002059936497</v>
      </c>
      <c r="D24">
        <v>1.35268235206604</v>
      </c>
      <c r="E24">
        <v>1.4338852167129501</v>
      </c>
      <c r="F24">
        <v>0.75444400310516402</v>
      </c>
      <c r="G24">
        <v>0.49094617366790799</v>
      </c>
      <c r="H24">
        <v>3.6872927099466303E-2</v>
      </c>
      <c r="I24">
        <v>8.8106758892536205E-2</v>
      </c>
      <c r="J24">
        <v>2017</v>
      </c>
    </row>
    <row r="25" spans="1:10" x14ac:dyDescent="0.25">
      <c r="A25" s="1" t="s">
        <v>46</v>
      </c>
      <c r="B25">
        <v>24</v>
      </c>
      <c r="C25">
        <v>6.59899997711182</v>
      </c>
      <c r="D25">
        <v>1.1852954626083401</v>
      </c>
      <c r="E25">
        <v>1.44045114517212</v>
      </c>
      <c r="F25">
        <v>0.69513708353042603</v>
      </c>
      <c r="G25">
        <v>0.494519203901291</v>
      </c>
      <c r="H25">
        <v>5.9739887714386E-2</v>
      </c>
      <c r="I25">
        <v>0.109457060694695</v>
      </c>
      <c r="J25">
        <v>2017</v>
      </c>
    </row>
    <row r="26" spans="1:10" x14ac:dyDescent="0.25">
      <c r="A26" s="1" t="s">
        <v>29</v>
      </c>
      <c r="B26">
        <v>25</v>
      </c>
      <c r="C26">
        <v>6.5780000686645499</v>
      </c>
      <c r="D26">
        <v>1.1531838178634599</v>
      </c>
      <c r="E26">
        <v>1.2108621597289999</v>
      </c>
      <c r="F26">
        <v>0.70997899770736705</v>
      </c>
      <c r="G26">
        <v>0.41273000836372398</v>
      </c>
      <c r="H26">
        <v>0.13277411460876501</v>
      </c>
      <c r="I26">
        <v>0.120990432798862</v>
      </c>
      <c r="J26">
        <v>2017</v>
      </c>
    </row>
    <row r="27" spans="1:10" x14ac:dyDescent="0.25">
      <c r="A27" s="1" t="s">
        <v>39</v>
      </c>
      <c r="B27">
        <v>26</v>
      </c>
      <c r="C27">
        <v>6.57200002670288</v>
      </c>
      <c r="D27">
        <v>1.69227766990662</v>
      </c>
      <c r="E27">
        <v>1.35381436347961</v>
      </c>
      <c r="F27">
        <v>0.94949239492416404</v>
      </c>
      <c r="G27">
        <v>0.54984056949615501</v>
      </c>
      <c r="H27">
        <v>0.46430778503418002</v>
      </c>
      <c r="I27">
        <v>0.34596598148345897</v>
      </c>
      <c r="J27">
        <v>2017</v>
      </c>
    </row>
    <row r="28" spans="1:10" x14ac:dyDescent="0.25">
      <c r="A28" s="1" t="s">
        <v>54</v>
      </c>
      <c r="B28">
        <v>27</v>
      </c>
      <c r="C28">
        <v>6.52699995040894</v>
      </c>
      <c r="D28">
        <v>1.3432798385620099</v>
      </c>
      <c r="E28">
        <v>1.4884116649627701</v>
      </c>
      <c r="F28">
        <v>0.82194423675537098</v>
      </c>
      <c r="G28">
        <v>0.58876705169677701</v>
      </c>
      <c r="H28">
        <v>0.15306606888771099</v>
      </c>
      <c r="I28">
        <v>0.57473057508468595</v>
      </c>
      <c r="J28">
        <v>2017</v>
      </c>
    </row>
    <row r="29" spans="1:10" x14ac:dyDescent="0.25">
      <c r="A29" s="1" t="s">
        <v>49</v>
      </c>
      <c r="B29">
        <v>28</v>
      </c>
      <c r="C29">
        <v>6.4539999961853001</v>
      </c>
      <c r="D29">
        <v>1.2175596952438399</v>
      </c>
      <c r="E29">
        <v>1.4122278690338099</v>
      </c>
      <c r="F29">
        <v>0.71921682357788097</v>
      </c>
      <c r="G29">
        <v>0.57939225435257002</v>
      </c>
      <c r="H29">
        <v>0.178061872720718</v>
      </c>
      <c r="I29">
        <v>0.17509692907333399</v>
      </c>
      <c r="J29">
        <v>2017</v>
      </c>
    </row>
    <row r="30" spans="1:10" x14ac:dyDescent="0.25">
      <c r="A30" s="1" t="s">
        <v>61</v>
      </c>
      <c r="B30">
        <v>29</v>
      </c>
      <c r="C30">
        <v>6.4539999961853001</v>
      </c>
      <c r="D30">
        <v>0.87200194597244296</v>
      </c>
      <c r="E30">
        <v>1.2555851936340301</v>
      </c>
      <c r="F30">
        <v>0.54023998975753795</v>
      </c>
      <c r="G30">
        <v>0.53131061792373702</v>
      </c>
      <c r="H30">
        <v>7.72232785820961E-2</v>
      </c>
      <c r="I30">
        <v>0.28348839282989502</v>
      </c>
      <c r="J30">
        <v>2017</v>
      </c>
    </row>
    <row r="31" spans="1:10" x14ac:dyDescent="0.25">
      <c r="A31" s="1" t="s">
        <v>41</v>
      </c>
      <c r="B31">
        <v>30</v>
      </c>
      <c r="C31">
        <v>6.4520001411437997</v>
      </c>
      <c r="D31">
        <v>1.23374843597412</v>
      </c>
      <c r="E31">
        <v>1.3731925487518299</v>
      </c>
      <c r="F31">
        <v>0.70615613460540805</v>
      </c>
      <c r="G31">
        <v>0.55002683401107799</v>
      </c>
      <c r="H31">
        <v>7.0983923971652998E-2</v>
      </c>
      <c r="I31">
        <v>0.21055693924426999</v>
      </c>
      <c r="J31">
        <v>2017</v>
      </c>
    </row>
    <row r="32" spans="1:10" x14ac:dyDescent="0.25">
      <c r="A32" s="1" t="s">
        <v>45</v>
      </c>
      <c r="B32">
        <v>31</v>
      </c>
      <c r="C32">
        <v>6.4419999122619602</v>
      </c>
      <c r="D32">
        <v>1.4309234619140601</v>
      </c>
      <c r="E32">
        <v>1.3877768516540501</v>
      </c>
      <c r="F32">
        <v>0.844465851783752</v>
      </c>
      <c r="G32">
        <v>0.47022211551666299</v>
      </c>
      <c r="H32">
        <v>0.17250242829322801</v>
      </c>
      <c r="I32">
        <v>0.12976230680942499</v>
      </c>
      <c r="J32">
        <v>2017</v>
      </c>
    </row>
    <row r="33" spans="1:10" x14ac:dyDescent="0.25">
      <c r="A33" s="1" t="s">
        <v>51</v>
      </c>
      <c r="B33">
        <v>32</v>
      </c>
      <c r="C33">
        <v>6.4239997863769496</v>
      </c>
      <c r="D33">
        <v>1.12786877155304</v>
      </c>
      <c r="E33">
        <v>1.42579245567322</v>
      </c>
      <c r="F33">
        <v>0.647239029407501</v>
      </c>
      <c r="G33">
        <v>0.58020073175430298</v>
      </c>
      <c r="H33">
        <v>3.16127352416515E-2</v>
      </c>
      <c r="I33">
        <v>0.57212311029434204</v>
      </c>
      <c r="J33">
        <v>2017</v>
      </c>
    </row>
    <row r="34" spans="1:10" x14ac:dyDescent="0.25">
      <c r="A34" s="1" t="s">
        <v>185</v>
      </c>
      <c r="B34">
        <v>33</v>
      </c>
      <c r="C34">
        <v>6.4219999313354501</v>
      </c>
      <c r="D34">
        <v>1.43362653255463</v>
      </c>
      <c r="E34">
        <v>1.38456535339355</v>
      </c>
      <c r="F34">
        <v>0.793984234333038</v>
      </c>
      <c r="G34">
        <v>0.36146658658981301</v>
      </c>
      <c r="H34">
        <v>6.3829235732555403E-2</v>
      </c>
      <c r="I34">
        <v>0.258360475301743</v>
      </c>
      <c r="J34">
        <v>2017</v>
      </c>
    </row>
    <row r="35" spans="1:10" x14ac:dyDescent="0.25">
      <c r="A35" s="1" t="s">
        <v>53</v>
      </c>
      <c r="B35">
        <v>34</v>
      </c>
      <c r="C35">
        <v>6.4029998779296902</v>
      </c>
      <c r="D35">
        <v>1.3843978643417401</v>
      </c>
      <c r="E35">
        <v>1.5320909023284901</v>
      </c>
      <c r="F35">
        <v>0.88896059989929199</v>
      </c>
      <c r="G35">
        <v>0.40878123044967701</v>
      </c>
      <c r="H35">
        <v>7.0914097130298601E-2</v>
      </c>
      <c r="I35">
        <v>0.190133571624756</v>
      </c>
      <c r="J35">
        <v>2017</v>
      </c>
    </row>
    <row r="36" spans="1:10" x14ac:dyDescent="0.25">
      <c r="A36" s="1" t="s">
        <v>44</v>
      </c>
      <c r="B36">
        <v>35</v>
      </c>
      <c r="C36">
        <v>6.375</v>
      </c>
      <c r="D36">
        <v>1.87076568603516</v>
      </c>
      <c r="E36">
        <v>1.27429687976837</v>
      </c>
      <c r="F36">
        <v>0.71009808778762795</v>
      </c>
      <c r="G36">
        <v>0.60413098335266102</v>
      </c>
      <c r="H36">
        <v>0.439299255609512</v>
      </c>
      <c r="I36">
        <v>0.33047387003898598</v>
      </c>
      <c r="J36">
        <v>2017</v>
      </c>
    </row>
    <row r="37" spans="1:10" x14ac:dyDescent="0.25">
      <c r="A37" s="1" t="s">
        <v>50</v>
      </c>
      <c r="B37">
        <v>36</v>
      </c>
      <c r="C37">
        <v>6.3569998741149902</v>
      </c>
      <c r="D37">
        <v>1.07062232494354</v>
      </c>
      <c r="E37">
        <v>1.4021829366684</v>
      </c>
      <c r="F37">
        <v>0.59502792358398404</v>
      </c>
      <c r="G37">
        <v>0.47748741507530201</v>
      </c>
      <c r="H37">
        <v>4.6668741852045101E-2</v>
      </c>
      <c r="I37">
        <v>0.149014472961426</v>
      </c>
      <c r="J37">
        <v>2017</v>
      </c>
    </row>
    <row r="38" spans="1:10" x14ac:dyDescent="0.25">
      <c r="A38" s="1" t="s">
        <v>52</v>
      </c>
      <c r="B38">
        <v>37</v>
      </c>
      <c r="C38">
        <v>6.3439998626709002</v>
      </c>
      <c r="D38">
        <v>1.53062355518341</v>
      </c>
      <c r="E38">
        <v>1.28667759895325</v>
      </c>
      <c r="F38">
        <v>0.59014832973480202</v>
      </c>
      <c r="G38">
        <v>0.44975057244300798</v>
      </c>
      <c r="H38">
        <v>0.27343225479125999</v>
      </c>
      <c r="I38">
        <v>0.14761601388454401</v>
      </c>
      <c r="J38">
        <v>2017</v>
      </c>
    </row>
    <row r="39" spans="1:10" x14ac:dyDescent="0.25">
      <c r="A39" s="1" t="s">
        <v>59</v>
      </c>
      <c r="B39">
        <v>38</v>
      </c>
      <c r="C39">
        <v>6.1680002212524396</v>
      </c>
      <c r="D39">
        <v>1.36135590076447</v>
      </c>
      <c r="E39">
        <v>1.3802285194396999</v>
      </c>
      <c r="F39">
        <v>0.51998329162597701</v>
      </c>
      <c r="G39">
        <v>0.51863074302673295</v>
      </c>
      <c r="H39">
        <v>8.9648161083459906E-3</v>
      </c>
      <c r="I39">
        <v>0.325296461582184</v>
      </c>
      <c r="J39">
        <v>2017</v>
      </c>
    </row>
    <row r="40" spans="1:10" x14ac:dyDescent="0.25">
      <c r="A40" s="1" t="s">
        <v>57</v>
      </c>
      <c r="B40">
        <v>39</v>
      </c>
      <c r="C40">
        <v>6.1050000190734899</v>
      </c>
      <c r="D40">
        <v>1.63295245170593</v>
      </c>
      <c r="E40">
        <v>1.25969874858856</v>
      </c>
      <c r="F40">
        <v>0.63210570812225297</v>
      </c>
      <c r="G40">
        <v>0.49633759260177601</v>
      </c>
      <c r="H40">
        <v>0.21515955030918099</v>
      </c>
      <c r="I40">
        <v>0.22828979790210699</v>
      </c>
      <c r="J40">
        <v>2017</v>
      </c>
    </row>
    <row r="41" spans="1:10" x14ac:dyDescent="0.25">
      <c r="A41" s="1" t="s">
        <v>63</v>
      </c>
      <c r="B41">
        <v>40</v>
      </c>
      <c r="C41">
        <v>6.09800004959106</v>
      </c>
      <c r="D41">
        <v>1.3253935575485201</v>
      </c>
      <c r="E41">
        <v>1.50505924224854</v>
      </c>
      <c r="F41">
        <v>0.71273291110992398</v>
      </c>
      <c r="G41">
        <v>0.29581746459007302</v>
      </c>
      <c r="H41">
        <v>2.4210851639509201E-2</v>
      </c>
      <c r="I41">
        <v>0.13654448091983801</v>
      </c>
      <c r="J41">
        <v>2017</v>
      </c>
    </row>
    <row r="42" spans="1:10" x14ac:dyDescent="0.25">
      <c r="A42" s="1" t="s">
        <v>67</v>
      </c>
      <c r="B42">
        <v>41</v>
      </c>
      <c r="C42">
        <v>6.0869998931884801</v>
      </c>
      <c r="D42">
        <v>1.4884122610092201</v>
      </c>
      <c r="E42">
        <v>1.3231104612350499</v>
      </c>
      <c r="F42">
        <v>0.65313303470611594</v>
      </c>
      <c r="G42">
        <v>0.53674691915512096</v>
      </c>
      <c r="H42">
        <v>0.25704216957092302</v>
      </c>
      <c r="I42">
        <v>0.172668486833572</v>
      </c>
      <c r="J42">
        <v>2017</v>
      </c>
    </row>
    <row r="43" spans="1:10" x14ac:dyDescent="0.25">
      <c r="A43" s="1" t="s">
        <v>79</v>
      </c>
      <c r="B43">
        <v>42</v>
      </c>
      <c r="C43">
        <v>6.0840001106262198</v>
      </c>
      <c r="D43">
        <v>1.29121541976929</v>
      </c>
      <c r="E43">
        <v>1.28464603424072</v>
      </c>
      <c r="F43">
        <v>0.61878442764282204</v>
      </c>
      <c r="G43">
        <v>0.40226498246192899</v>
      </c>
      <c r="H43">
        <v>6.5600708127021803E-2</v>
      </c>
      <c r="I43">
        <v>0.41660892963409402</v>
      </c>
      <c r="J43">
        <v>2017</v>
      </c>
    </row>
    <row r="44" spans="1:10" x14ac:dyDescent="0.25">
      <c r="A44" s="1" t="s">
        <v>75</v>
      </c>
      <c r="B44">
        <v>43</v>
      </c>
      <c r="C44">
        <v>6.0710000991821298</v>
      </c>
      <c r="D44">
        <v>0.737299203872681</v>
      </c>
      <c r="E44">
        <v>1.28721570968628</v>
      </c>
      <c r="F44">
        <v>0.65309596061706499</v>
      </c>
      <c r="G44">
        <v>0.44755184650421098</v>
      </c>
      <c r="H44">
        <v>0.130687981843948</v>
      </c>
      <c r="I44">
        <v>0.30167421698570301</v>
      </c>
      <c r="J44">
        <v>2017</v>
      </c>
    </row>
    <row r="45" spans="1:10" x14ac:dyDescent="0.25">
      <c r="A45" s="1" t="s">
        <v>66</v>
      </c>
      <c r="B45">
        <v>44</v>
      </c>
      <c r="C45">
        <v>6.0079998970031703</v>
      </c>
      <c r="D45">
        <v>1.00082039833069</v>
      </c>
      <c r="E45">
        <v>1.2861688137054399</v>
      </c>
      <c r="F45">
        <v>0.68563622236251798</v>
      </c>
      <c r="G45">
        <v>0.45519819855690002</v>
      </c>
      <c r="H45">
        <v>0.140134647488594</v>
      </c>
      <c r="I45">
        <v>0.150112465023994</v>
      </c>
      <c r="J45">
        <v>2017</v>
      </c>
    </row>
    <row r="46" spans="1:10" x14ac:dyDescent="0.25">
      <c r="A46" s="1" t="s">
        <v>60</v>
      </c>
      <c r="B46">
        <v>45</v>
      </c>
      <c r="C46">
        <v>6.0029997825622603</v>
      </c>
      <c r="D46">
        <v>0.909784495830536</v>
      </c>
      <c r="E46">
        <v>1.1821250915527299</v>
      </c>
      <c r="F46">
        <v>0.59601855278015103</v>
      </c>
      <c r="G46">
        <v>0.43245252966880798</v>
      </c>
      <c r="H46">
        <v>8.9980959892272894E-2</v>
      </c>
      <c r="I46">
        <v>7.8257985413074493E-2</v>
      </c>
      <c r="J46">
        <v>2017</v>
      </c>
    </row>
    <row r="47" spans="1:10" x14ac:dyDescent="0.25">
      <c r="A47" s="1" t="s">
        <v>78</v>
      </c>
      <c r="B47">
        <v>46</v>
      </c>
      <c r="C47">
        <v>5.97300004959106</v>
      </c>
      <c r="D47">
        <v>1.29178786277771</v>
      </c>
      <c r="E47">
        <v>1.44571197032928</v>
      </c>
      <c r="F47">
        <v>0.69947534799575795</v>
      </c>
      <c r="G47">
        <v>0.52034211158752397</v>
      </c>
      <c r="H47">
        <v>5.9307806193828597E-2</v>
      </c>
      <c r="I47">
        <v>0.158465966582298</v>
      </c>
      <c r="J47">
        <v>2017</v>
      </c>
    </row>
    <row r="48" spans="1:10" x14ac:dyDescent="0.25">
      <c r="A48" s="1" t="s">
        <v>62</v>
      </c>
      <c r="B48">
        <v>47</v>
      </c>
      <c r="C48">
        <v>5.9710001945495597</v>
      </c>
      <c r="D48">
        <v>0.78644108772277799</v>
      </c>
      <c r="E48">
        <v>1.5489691495895399</v>
      </c>
      <c r="F48">
        <v>0.49827262759208701</v>
      </c>
      <c r="G48">
        <v>0.65824866294860795</v>
      </c>
      <c r="H48">
        <v>0.24652822315692899</v>
      </c>
      <c r="I48">
        <v>0.415983647108078</v>
      </c>
      <c r="J48">
        <v>2017</v>
      </c>
    </row>
    <row r="49" spans="1:10" x14ac:dyDescent="0.25">
      <c r="A49" s="1" t="s">
        <v>68</v>
      </c>
      <c r="B49">
        <v>48</v>
      </c>
      <c r="C49">
        <v>5.9640002250671396</v>
      </c>
      <c r="D49">
        <v>1.3950666189193699</v>
      </c>
      <c r="E49">
        <v>1.44492328166962</v>
      </c>
      <c r="F49">
        <v>0.85314434766769398</v>
      </c>
      <c r="G49">
        <v>0.25645071268081698</v>
      </c>
      <c r="H49">
        <v>2.8028091415762901E-2</v>
      </c>
      <c r="I49">
        <v>0.17278964817524001</v>
      </c>
      <c r="J49">
        <v>2017</v>
      </c>
    </row>
    <row r="50" spans="1:10" x14ac:dyDescent="0.25">
      <c r="A50" s="1" t="s">
        <v>82</v>
      </c>
      <c r="B50">
        <v>49</v>
      </c>
      <c r="C50">
        <v>5.9629998207092303</v>
      </c>
      <c r="D50">
        <v>1.28177809715271</v>
      </c>
      <c r="E50">
        <v>1.46928238868713</v>
      </c>
      <c r="F50">
        <v>0.547349333763123</v>
      </c>
      <c r="G50">
        <v>0.37378311157226601</v>
      </c>
      <c r="H50">
        <v>3.2962881028652198E-2</v>
      </c>
      <c r="I50">
        <v>5.2263822406530401E-2</v>
      </c>
      <c r="J50">
        <v>2017</v>
      </c>
    </row>
    <row r="51" spans="1:10" x14ac:dyDescent="0.25">
      <c r="A51" s="1" t="s">
        <v>180</v>
      </c>
      <c r="B51">
        <v>50</v>
      </c>
      <c r="C51">
        <v>5.9559998512268102</v>
      </c>
      <c r="D51">
        <v>0.90797531604766801</v>
      </c>
      <c r="E51">
        <v>1.0814177989959699</v>
      </c>
      <c r="F51">
        <v>0.45019176602363598</v>
      </c>
      <c r="G51">
        <v>0.54750937223434404</v>
      </c>
      <c r="H51">
        <v>9.6581071615219102E-2</v>
      </c>
      <c r="I51">
        <v>0.24001564085483601</v>
      </c>
      <c r="J51">
        <v>2017</v>
      </c>
    </row>
    <row r="52" spans="1:10" x14ac:dyDescent="0.25">
      <c r="A52" s="1" t="s">
        <v>64</v>
      </c>
      <c r="B52">
        <v>51</v>
      </c>
      <c r="C52">
        <v>5.9200000762939498</v>
      </c>
      <c r="D52">
        <v>1.41691517829895</v>
      </c>
      <c r="E52">
        <v>1.4363378286361701</v>
      </c>
      <c r="F52">
        <v>0.91347587108612105</v>
      </c>
      <c r="G52">
        <v>0.50562554597854603</v>
      </c>
      <c r="H52">
        <v>0.163760736584663</v>
      </c>
      <c r="I52">
        <v>0.12057276815176</v>
      </c>
      <c r="J52">
        <v>2017</v>
      </c>
    </row>
    <row r="53" spans="1:10" x14ac:dyDescent="0.25">
      <c r="A53" s="1" t="s">
        <v>74</v>
      </c>
      <c r="B53">
        <v>52</v>
      </c>
      <c r="C53">
        <v>5.90199995040894</v>
      </c>
      <c r="D53">
        <v>1.3145823478698699</v>
      </c>
      <c r="E53">
        <v>1.47351610660553</v>
      </c>
      <c r="F53">
        <v>0.62894994020462003</v>
      </c>
      <c r="G53">
        <v>0.23423178493976601</v>
      </c>
      <c r="H53">
        <v>1.18656428530812E-2</v>
      </c>
      <c r="I53">
        <v>1.0164656676352E-2</v>
      </c>
      <c r="J53">
        <v>2017</v>
      </c>
    </row>
    <row r="54" spans="1:10" x14ac:dyDescent="0.25">
      <c r="A54" s="1" t="s">
        <v>86</v>
      </c>
      <c r="B54">
        <v>53</v>
      </c>
      <c r="C54">
        <v>5.8720002174377397</v>
      </c>
      <c r="D54">
        <v>1.09186446666718</v>
      </c>
      <c r="E54">
        <v>1.1462174654007</v>
      </c>
      <c r="F54">
        <v>0.61758464574813798</v>
      </c>
      <c r="G54">
        <v>0.23333580791950201</v>
      </c>
      <c r="H54">
        <v>0.14609611034393299</v>
      </c>
      <c r="I54">
        <v>6.9436646997928606E-2</v>
      </c>
      <c r="J54">
        <v>2017</v>
      </c>
    </row>
    <row r="55" spans="1:10" x14ac:dyDescent="0.25">
      <c r="A55" s="1" t="s">
        <v>109</v>
      </c>
      <c r="B55">
        <v>54</v>
      </c>
      <c r="C55">
        <v>5.8499999046325701</v>
      </c>
      <c r="D55">
        <v>1.26074862480164</v>
      </c>
      <c r="E55">
        <v>1.4047149419784499</v>
      </c>
      <c r="F55">
        <v>0.63856697082519498</v>
      </c>
      <c r="G55">
        <v>0.32570791244506803</v>
      </c>
      <c r="H55">
        <v>7.3842726647853907E-2</v>
      </c>
      <c r="I55">
        <v>0.153074786067009</v>
      </c>
      <c r="J55">
        <v>2017</v>
      </c>
    </row>
    <row r="56" spans="1:10" x14ac:dyDescent="0.25">
      <c r="A56" s="1" t="s">
        <v>65</v>
      </c>
      <c r="B56">
        <v>55</v>
      </c>
      <c r="C56">
        <v>5.8379998207092303</v>
      </c>
      <c r="D56">
        <v>1.40167844295502</v>
      </c>
      <c r="E56">
        <v>1.12827444076538</v>
      </c>
      <c r="F56">
        <v>0.90021407604217496</v>
      </c>
      <c r="G56">
        <v>0.25792166590690602</v>
      </c>
      <c r="H56">
        <v>6.3282668590545696E-2</v>
      </c>
      <c r="I56">
        <v>0.20667436718940699</v>
      </c>
      <c r="J56">
        <v>2017</v>
      </c>
    </row>
    <row r="57" spans="1:10" x14ac:dyDescent="0.25">
      <c r="A57" s="1" t="s">
        <v>70</v>
      </c>
      <c r="B57">
        <v>56</v>
      </c>
      <c r="C57">
        <v>5.8379998207092303</v>
      </c>
      <c r="D57">
        <v>0.728870630264282</v>
      </c>
      <c r="E57">
        <v>1.25182557106018</v>
      </c>
      <c r="F57">
        <v>0.58946520090103105</v>
      </c>
      <c r="G57">
        <v>0.24072904884815199</v>
      </c>
      <c r="H57">
        <v>1.00912861526012E-2</v>
      </c>
      <c r="I57">
        <v>0.208779126405716</v>
      </c>
      <c r="J57">
        <v>2017</v>
      </c>
    </row>
    <row r="58" spans="1:10" x14ac:dyDescent="0.25">
      <c r="A58" s="1" t="s">
        <v>106</v>
      </c>
      <c r="B58">
        <v>57</v>
      </c>
      <c r="C58">
        <v>5.8249998092651403</v>
      </c>
      <c r="D58">
        <v>1.21768391132355</v>
      </c>
      <c r="E58">
        <v>1.15009129047394</v>
      </c>
      <c r="F58">
        <v>0.68515831232070901</v>
      </c>
      <c r="G58">
        <v>0.45700374245643599</v>
      </c>
      <c r="H58">
        <v>4.3879006989300303E-3</v>
      </c>
      <c r="I58">
        <v>0.133519917726517</v>
      </c>
      <c r="J58">
        <v>2017</v>
      </c>
    </row>
    <row r="59" spans="1:10" x14ac:dyDescent="0.25">
      <c r="A59" s="1" t="s">
        <v>69</v>
      </c>
      <c r="B59">
        <v>58</v>
      </c>
      <c r="C59">
        <v>5.8229999542236301</v>
      </c>
      <c r="D59">
        <v>0.83375656604766801</v>
      </c>
      <c r="E59">
        <v>1.2276190519332899</v>
      </c>
      <c r="F59">
        <v>0.47363024950027499</v>
      </c>
      <c r="G59">
        <v>0.55873292684555098</v>
      </c>
      <c r="H59">
        <v>6.0477726161479901E-2</v>
      </c>
      <c r="I59">
        <v>0.22556072473526001</v>
      </c>
      <c r="J59">
        <v>2017</v>
      </c>
    </row>
    <row r="60" spans="1:10" x14ac:dyDescent="0.25">
      <c r="A60" s="1" t="s">
        <v>88</v>
      </c>
      <c r="B60">
        <v>59</v>
      </c>
      <c r="C60">
        <v>5.82200002670288</v>
      </c>
      <c r="D60">
        <v>1.13077676296234</v>
      </c>
      <c r="E60">
        <v>1.4931491613388099</v>
      </c>
      <c r="F60">
        <v>0.437726080417633</v>
      </c>
      <c r="G60">
        <v>0.41827192902565002</v>
      </c>
      <c r="H60">
        <v>0.259270340204239</v>
      </c>
      <c r="I60">
        <v>0.24992498755455</v>
      </c>
      <c r="J60">
        <v>2017</v>
      </c>
    </row>
    <row r="61" spans="1:10" x14ac:dyDescent="0.25">
      <c r="A61" s="1" t="s">
        <v>72</v>
      </c>
      <c r="B61">
        <v>60</v>
      </c>
      <c r="C61">
        <v>5.8189997673034703</v>
      </c>
      <c r="D61">
        <v>1.28455626964569</v>
      </c>
      <c r="E61">
        <v>1.3843690156936601</v>
      </c>
      <c r="F61">
        <v>0.60604155063629195</v>
      </c>
      <c r="G61">
        <v>0.437454283237457</v>
      </c>
      <c r="H61">
        <v>0.119282886385918</v>
      </c>
      <c r="I61">
        <v>0.20196442306041701</v>
      </c>
      <c r="J61">
        <v>2017</v>
      </c>
    </row>
    <row r="62" spans="1:10" x14ac:dyDescent="0.25">
      <c r="A62" s="1" t="s">
        <v>84</v>
      </c>
      <c r="B62">
        <v>61</v>
      </c>
      <c r="C62">
        <v>5.8099999427795401</v>
      </c>
      <c r="D62">
        <v>1.3469113111496001</v>
      </c>
      <c r="E62">
        <v>1.1863033771514899</v>
      </c>
      <c r="F62">
        <v>0.83464723825454701</v>
      </c>
      <c r="G62">
        <v>0.47120362520217901</v>
      </c>
      <c r="H62">
        <v>0.15535335242748299</v>
      </c>
      <c r="I62">
        <v>0.266845703125</v>
      </c>
      <c r="J62">
        <v>2017</v>
      </c>
    </row>
    <row r="63" spans="1:10" x14ac:dyDescent="0.25">
      <c r="A63" s="1" t="s">
        <v>73</v>
      </c>
      <c r="B63">
        <v>62</v>
      </c>
      <c r="C63">
        <v>5.7579998970031703</v>
      </c>
      <c r="D63">
        <v>1.3412059545517001</v>
      </c>
      <c r="E63">
        <v>1.4525188207626301</v>
      </c>
      <c r="F63">
        <v>0.79082822799682595</v>
      </c>
      <c r="G63">
        <v>0.57257580757141102</v>
      </c>
      <c r="H63">
        <v>4.5128978788852699E-2</v>
      </c>
      <c r="I63">
        <v>0.24264909327030201</v>
      </c>
      <c r="J63">
        <v>2017</v>
      </c>
    </row>
    <row r="64" spans="1:10" x14ac:dyDescent="0.25">
      <c r="A64" s="1" t="s">
        <v>76</v>
      </c>
      <c r="B64">
        <v>63</v>
      </c>
      <c r="C64">
        <v>5.7150001525878897</v>
      </c>
      <c r="D64">
        <v>1.0352252721786499</v>
      </c>
      <c r="E64">
        <v>1.2187703847885101</v>
      </c>
      <c r="F64">
        <v>0.63016611337661699</v>
      </c>
      <c r="G64">
        <v>0.45000287890434298</v>
      </c>
      <c r="H64">
        <v>4.7049086540937403E-2</v>
      </c>
      <c r="I64">
        <v>0.12681971490383101</v>
      </c>
      <c r="J64">
        <v>2017</v>
      </c>
    </row>
    <row r="65" spans="1:10" x14ac:dyDescent="0.25">
      <c r="A65" s="1" t="s">
        <v>89</v>
      </c>
      <c r="B65">
        <v>64</v>
      </c>
      <c r="C65">
        <v>5.6290001869201696</v>
      </c>
      <c r="D65">
        <v>1.1893955469131501</v>
      </c>
      <c r="E65">
        <v>1.20956099033356</v>
      </c>
      <c r="F65">
        <v>0.63800746202468905</v>
      </c>
      <c r="G65">
        <v>0.49124732613563499</v>
      </c>
      <c r="H65">
        <v>4.2181555181741701E-2</v>
      </c>
      <c r="I65">
        <v>0.36093375086784402</v>
      </c>
      <c r="J65">
        <v>2017</v>
      </c>
    </row>
    <row r="66" spans="1:10" x14ac:dyDescent="0.25">
      <c r="A66" s="1" t="s">
        <v>85</v>
      </c>
      <c r="B66">
        <v>65</v>
      </c>
      <c r="C66">
        <v>5.6209998130798304</v>
      </c>
      <c r="D66">
        <v>1.3559380769729601</v>
      </c>
      <c r="E66">
        <v>1.13136327266693</v>
      </c>
      <c r="F66">
        <v>0.84471470117569003</v>
      </c>
      <c r="G66">
        <v>0.35511153936386097</v>
      </c>
      <c r="H66">
        <v>4.1237976402044303E-2</v>
      </c>
      <c r="I66">
        <v>0.27125430107116699</v>
      </c>
      <c r="J66">
        <v>2017</v>
      </c>
    </row>
    <row r="67" spans="1:10" x14ac:dyDescent="0.25">
      <c r="A67" s="1" t="s">
        <v>92</v>
      </c>
      <c r="B67">
        <v>66</v>
      </c>
      <c r="C67">
        <v>5.6110000610351598</v>
      </c>
      <c r="D67">
        <v>1.32087934017181</v>
      </c>
      <c r="E67">
        <v>1.4766710996627801</v>
      </c>
      <c r="F67">
        <v>0.695168316364288</v>
      </c>
      <c r="G67">
        <v>0.479131430387497</v>
      </c>
      <c r="H67">
        <v>0.183248922228813</v>
      </c>
      <c r="I67">
        <v>9.8890811204910306E-2</v>
      </c>
      <c r="J67">
        <v>2017</v>
      </c>
    </row>
    <row r="68" spans="1:10" x14ac:dyDescent="0.25">
      <c r="A68" s="1" t="s">
        <v>77</v>
      </c>
      <c r="B68">
        <v>67</v>
      </c>
      <c r="C68">
        <v>5.5689997673034703</v>
      </c>
      <c r="D68">
        <v>1.1565575599670399</v>
      </c>
      <c r="E68">
        <v>1.44494521617889</v>
      </c>
      <c r="F68">
        <v>0.63771426677703902</v>
      </c>
      <c r="G68">
        <v>0.29540026187896701</v>
      </c>
      <c r="H68">
        <v>0.156313821673393</v>
      </c>
      <c r="I68">
        <v>0.15513750910759</v>
      </c>
      <c r="J68">
        <v>2017</v>
      </c>
    </row>
    <row r="69" spans="1:10" x14ac:dyDescent="0.25">
      <c r="A69" s="1" t="s">
        <v>81</v>
      </c>
      <c r="B69">
        <v>68</v>
      </c>
      <c r="C69">
        <v>5.5250000953674299</v>
      </c>
      <c r="D69">
        <v>1.1018030643463099</v>
      </c>
      <c r="E69">
        <v>1.3575643301010101</v>
      </c>
      <c r="F69">
        <v>0.52016901969909701</v>
      </c>
      <c r="G69">
        <v>0.46573323011398299</v>
      </c>
      <c r="H69">
        <v>9.2610210180282607E-2</v>
      </c>
      <c r="I69">
        <v>0.15207366645336201</v>
      </c>
      <c r="J69">
        <v>2017</v>
      </c>
    </row>
    <row r="70" spans="1:10" x14ac:dyDescent="0.25">
      <c r="A70" s="1" t="s">
        <v>95</v>
      </c>
      <c r="B70">
        <v>69</v>
      </c>
      <c r="C70">
        <v>5.5</v>
      </c>
      <c r="D70">
        <v>1.19827437400818</v>
      </c>
      <c r="E70">
        <v>1.3377531766891499</v>
      </c>
      <c r="F70">
        <v>0.63760560750961304</v>
      </c>
      <c r="G70">
        <v>0.30074059963226302</v>
      </c>
      <c r="H70">
        <v>9.9671579897403703E-2</v>
      </c>
      <c r="I70">
        <v>4.6693041920661899E-2</v>
      </c>
      <c r="J70">
        <v>2017</v>
      </c>
    </row>
    <row r="71" spans="1:10" x14ac:dyDescent="0.25">
      <c r="A71" s="1" t="s">
        <v>71</v>
      </c>
      <c r="B71">
        <v>70</v>
      </c>
      <c r="C71">
        <v>5.4930000305175799</v>
      </c>
      <c r="D71">
        <v>0.93253731727600098</v>
      </c>
      <c r="E71">
        <v>1.50728487968445</v>
      </c>
      <c r="F71">
        <v>0.57925069332122803</v>
      </c>
      <c r="G71">
        <v>0.47350779175758401</v>
      </c>
      <c r="H71">
        <v>9.1065913438796997E-2</v>
      </c>
      <c r="I71">
        <v>0.22415065765380901</v>
      </c>
      <c r="J71">
        <v>2017</v>
      </c>
    </row>
    <row r="72" spans="1:10" x14ac:dyDescent="0.25">
      <c r="A72" s="1" t="s">
        <v>186</v>
      </c>
      <c r="B72">
        <v>71</v>
      </c>
      <c r="C72">
        <v>5.4720001220703098</v>
      </c>
      <c r="D72">
        <v>1.55167484283447</v>
      </c>
      <c r="E72">
        <v>1.2627909183502199</v>
      </c>
      <c r="F72">
        <v>0.943062424659729</v>
      </c>
      <c r="G72">
        <v>0.49096864461898798</v>
      </c>
      <c r="H72">
        <v>0.29393374919891402</v>
      </c>
      <c r="I72">
        <v>0.37446579337120101</v>
      </c>
      <c r="J72">
        <v>2017</v>
      </c>
    </row>
    <row r="73" spans="1:10" x14ac:dyDescent="0.25">
      <c r="A73" s="1" t="s">
        <v>110</v>
      </c>
      <c r="B73">
        <v>72</v>
      </c>
      <c r="C73">
        <v>5.4299998283386204</v>
      </c>
      <c r="D73">
        <v>0.85769921541214</v>
      </c>
      <c r="E73">
        <v>1.25391757488251</v>
      </c>
      <c r="F73">
        <v>0.46800905466079701</v>
      </c>
      <c r="G73">
        <v>0.58521467447280895</v>
      </c>
      <c r="H73">
        <v>9.9331893026828794E-2</v>
      </c>
      <c r="I73">
        <v>0.193513423204422</v>
      </c>
      <c r="J73">
        <v>2017</v>
      </c>
    </row>
    <row r="74" spans="1:10" x14ac:dyDescent="0.25">
      <c r="A74" s="1" t="s">
        <v>107</v>
      </c>
      <c r="B74">
        <v>73</v>
      </c>
      <c r="C74">
        <v>5.3949999809265101</v>
      </c>
      <c r="D74">
        <v>1.0693175792694101</v>
      </c>
      <c r="E74">
        <v>1.25818979740143</v>
      </c>
      <c r="F74">
        <v>0.65078467130661</v>
      </c>
      <c r="G74">
        <v>0.20871552824974099</v>
      </c>
      <c r="H74">
        <v>4.0903780609369299E-2</v>
      </c>
      <c r="I74">
        <v>0.22012588381767301</v>
      </c>
      <c r="J74">
        <v>2017</v>
      </c>
    </row>
    <row r="75" spans="1:10" x14ac:dyDescent="0.25">
      <c r="A75" s="1" t="s">
        <v>102</v>
      </c>
      <c r="B75">
        <v>74</v>
      </c>
      <c r="C75">
        <v>5.3359999656677202</v>
      </c>
      <c r="D75">
        <v>0.99101239442825295</v>
      </c>
      <c r="E75">
        <v>1.2390888929367101</v>
      </c>
      <c r="F75">
        <v>0.60459005832672097</v>
      </c>
      <c r="G75">
        <v>0.41842114925384499</v>
      </c>
      <c r="H75">
        <v>0.11980327218771</v>
      </c>
      <c r="I75">
        <v>0.172170460224152</v>
      </c>
      <c r="J75">
        <v>2017</v>
      </c>
    </row>
    <row r="76" spans="1:10" x14ac:dyDescent="0.25">
      <c r="A76" s="1" t="s">
        <v>124</v>
      </c>
      <c r="B76">
        <v>75</v>
      </c>
      <c r="C76">
        <v>5.3239998817443803</v>
      </c>
      <c r="D76">
        <v>1.2860119342803999</v>
      </c>
      <c r="E76">
        <v>1.34313309192657</v>
      </c>
      <c r="F76">
        <v>0.687763452529907</v>
      </c>
      <c r="G76">
        <v>0.17586351931095101</v>
      </c>
      <c r="H76">
        <v>3.66369374096394E-2</v>
      </c>
      <c r="I76">
        <v>7.84016624093056E-2</v>
      </c>
      <c r="J76">
        <v>2017</v>
      </c>
    </row>
    <row r="77" spans="1:10" x14ac:dyDescent="0.25">
      <c r="A77" s="1" t="s">
        <v>83</v>
      </c>
      <c r="B77">
        <v>76</v>
      </c>
      <c r="C77">
        <v>5.3109998703002903</v>
      </c>
      <c r="D77">
        <v>0.92557930946350098</v>
      </c>
      <c r="E77">
        <v>1.3682180643081701</v>
      </c>
      <c r="F77">
        <v>0.64102238416671797</v>
      </c>
      <c r="G77">
        <v>0.47430723905563399</v>
      </c>
      <c r="H77">
        <v>5.5267781019210802E-2</v>
      </c>
      <c r="I77">
        <v>0.23381833732128099</v>
      </c>
      <c r="J77">
        <v>2017</v>
      </c>
    </row>
    <row r="78" spans="1:10" x14ac:dyDescent="0.25">
      <c r="A78" s="1" t="s">
        <v>80</v>
      </c>
      <c r="B78">
        <v>77</v>
      </c>
      <c r="C78">
        <v>5.2930002212524396</v>
      </c>
      <c r="D78">
        <v>1.22255623340607</v>
      </c>
      <c r="E78">
        <v>0.96798300743103005</v>
      </c>
      <c r="F78">
        <v>0.701288521289825</v>
      </c>
      <c r="G78">
        <v>0.25577229261398299</v>
      </c>
      <c r="H78">
        <v>4.3103110045194598E-2</v>
      </c>
      <c r="I78">
        <v>0.24800297617912301</v>
      </c>
      <c r="J78">
        <v>2017</v>
      </c>
    </row>
    <row r="79" spans="1:10" x14ac:dyDescent="0.25">
      <c r="A79" s="1" t="s">
        <v>87</v>
      </c>
      <c r="B79">
        <v>78</v>
      </c>
      <c r="C79">
        <v>5.2789998054504403</v>
      </c>
      <c r="D79">
        <v>0.95148438215255704</v>
      </c>
      <c r="E79">
        <v>1.1378535032272299</v>
      </c>
      <c r="F79">
        <v>0.54145205020904497</v>
      </c>
      <c r="G79">
        <v>0.26028794050216703</v>
      </c>
      <c r="H79">
        <v>5.7471618056297302E-2</v>
      </c>
      <c r="I79">
        <v>0.31993144750595098</v>
      </c>
      <c r="J79">
        <v>2017</v>
      </c>
    </row>
    <row r="80" spans="1:10" x14ac:dyDescent="0.25">
      <c r="A80" s="1" t="s">
        <v>104</v>
      </c>
      <c r="B80">
        <v>79</v>
      </c>
      <c r="C80">
        <v>5.2729997634887704</v>
      </c>
      <c r="D80">
        <v>1.08116579055786</v>
      </c>
      <c r="E80">
        <v>1.1608374118804901</v>
      </c>
      <c r="F80">
        <v>0.74141550064086903</v>
      </c>
      <c r="G80">
        <v>0.47278770804405201</v>
      </c>
      <c r="H80">
        <v>2.2794274613261199E-2</v>
      </c>
      <c r="I80">
        <v>2.8806841000914601E-2</v>
      </c>
      <c r="J80">
        <v>2017</v>
      </c>
    </row>
    <row r="81" spans="1:10" x14ac:dyDescent="0.25">
      <c r="A81" s="1" t="s">
        <v>101</v>
      </c>
      <c r="B81">
        <v>80</v>
      </c>
      <c r="C81">
        <v>5.2690000534057599</v>
      </c>
      <c r="D81">
        <v>0.72688353061676003</v>
      </c>
      <c r="E81">
        <v>0.672690689563751</v>
      </c>
      <c r="F81">
        <v>0.40204778313636802</v>
      </c>
      <c r="G81">
        <v>0.23521526157855999</v>
      </c>
      <c r="H81">
        <v>0.124348066747189</v>
      </c>
      <c r="I81">
        <v>0.31544601917266801</v>
      </c>
      <c r="J81">
        <v>2017</v>
      </c>
    </row>
    <row r="82" spans="1:10" x14ac:dyDescent="0.25">
      <c r="A82" s="1" t="s">
        <v>93</v>
      </c>
      <c r="B82">
        <v>81</v>
      </c>
      <c r="C82">
        <v>5.2620000839233398</v>
      </c>
      <c r="D82">
        <v>0.99553859233856201</v>
      </c>
      <c r="E82">
        <v>1.2744446992874101</v>
      </c>
      <c r="F82">
        <v>0.492345720529556</v>
      </c>
      <c r="G82">
        <v>0.44332346320152299</v>
      </c>
      <c r="H82">
        <v>1.5317135490477101E-2</v>
      </c>
      <c r="I82">
        <v>0.61170458793640103</v>
      </c>
      <c r="J82">
        <v>2017</v>
      </c>
    </row>
    <row r="83" spans="1:10" x14ac:dyDescent="0.25">
      <c r="A83" s="1" t="s">
        <v>38</v>
      </c>
      <c r="B83">
        <v>82</v>
      </c>
      <c r="C83">
        <v>5.25</v>
      </c>
      <c r="D83">
        <v>1.1284312009811399</v>
      </c>
      <c r="E83">
        <v>1.4313375949859599</v>
      </c>
      <c r="F83">
        <v>0.61714422702789296</v>
      </c>
      <c r="G83">
        <v>0.153997123241425</v>
      </c>
      <c r="H83">
        <v>6.4491122961044298E-2</v>
      </c>
      <c r="I83">
        <v>6.5019629895687103E-2</v>
      </c>
      <c r="J83">
        <v>2017</v>
      </c>
    </row>
    <row r="84" spans="1:10" x14ac:dyDescent="0.25">
      <c r="A84" s="1" t="s">
        <v>103</v>
      </c>
      <c r="B84">
        <v>83</v>
      </c>
      <c r="C84">
        <v>5.23699998855591</v>
      </c>
      <c r="D84">
        <v>1.1211290359497099</v>
      </c>
      <c r="E84">
        <v>1.23837649822235</v>
      </c>
      <c r="F84">
        <v>0.66746467351913497</v>
      </c>
      <c r="G84">
        <v>0.19498905539512601</v>
      </c>
      <c r="H84">
        <v>8.8174194097518893E-2</v>
      </c>
      <c r="I84">
        <v>0.19791102409362801</v>
      </c>
      <c r="J84">
        <v>2017</v>
      </c>
    </row>
    <row r="85" spans="1:10" x14ac:dyDescent="0.25">
      <c r="A85" s="1" t="s">
        <v>112</v>
      </c>
      <c r="B85">
        <v>84</v>
      </c>
      <c r="C85">
        <v>5.2350001335143999</v>
      </c>
      <c r="D85">
        <v>0.87811458110809304</v>
      </c>
      <c r="E85">
        <v>0.77486443519592296</v>
      </c>
      <c r="F85">
        <v>0.59771066904068004</v>
      </c>
      <c r="G85">
        <v>0.40815833210945102</v>
      </c>
      <c r="H85">
        <v>8.7763182818889604E-2</v>
      </c>
      <c r="I85">
        <v>3.2209955155849498E-2</v>
      </c>
      <c r="J85">
        <v>2017</v>
      </c>
    </row>
    <row r="86" spans="1:10" x14ac:dyDescent="0.25">
      <c r="A86" s="1" t="s">
        <v>100</v>
      </c>
      <c r="B86">
        <v>85</v>
      </c>
      <c r="C86">
        <v>5.2340002059936497</v>
      </c>
      <c r="D86">
        <v>1.1536017656326301</v>
      </c>
      <c r="E86">
        <v>1.15240025520325</v>
      </c>
      <c r="F86">
        <v>0.54077577590942405</v>
      </c>
      <c r="G86">
        <v>0.398155838251114</v>
      </c>
      <c r="H86">
        <v>0.18098750710487399</v>
      </c>
      <c r="I86">
        <v>4.5269340276718098E-2</v>
      </c>
      <c r="J86">
        <v>2017</v>
      </c>
    </row>
    <row r="87" spans="1:10" x14ac:dyDescent="0.25">
      <c r="A87" s="1" t="s">
        <v>118</v>
      </c>
      <c r="B87">
        <v>86</v>
      </c>
      <c r="C87">
        <v>5.2300000190734899</v>
      </c>
      <c r="D87">
        <v>1.07937383651733</v>
      </c>
      <c r="E87">
        <v>1.40241670608521</v>
      </c>
      <c r="F87">
        <v>0.57487374544143699</v>
      </c>
      <c r="G87">
        <v>0.55258983373642001</v>
      </c>
      <c r="H87">
        <v>0.113945253193378</v>
      </c>
      <c r="I87">
        <v>0.18696784973144501</v>
      </c>
      <c r="J87">
        <v>2017</v>
      </c>
    </row>
    <row r="88" spans="1:10" x14ac:dyDescent="0.25">
      <c r="A88" s="1" t="s">
        <v>122</v>
      </c>
      <c r="B88">
        <v>87</v>
      </c>
      <c r="C88">
        <v>5.2270002365112296</v>
      </c>
      <c r="D88">
        <v>1.2894874811172501</v>
      </c>
      <c r="E88">
        <v>1.2394145727157599</v>
      </c>
      <c r="F88">
        <v>0.81019890308380105</v>
      </c>
      <c r="G88">
        <v>9.5731250941753401E-2</v>
      </c>
      <c r="H88">
        <v>4.3289776891469997E-2</v>
      </c>
      <c r="I88">
        <v>0</v>
      </c>
      <c r="J88">
        <v>2017</v>
      </c>
    </row>
    <row r="89" spans="1:10" x14ac:dyDescent="0.25">
      <c r="A89" s="1" t="s">
        <v>123</v>
      </c>
      <c r="B89">
        <v>88</v>
      </c>
      <c r="C89">
        <v>5.2249999046325701</v>
      </c>
      <c r="D89">
        <v>1.0749875307083101</v>
      </c>
      <c r="E89">
        <v>1.1296242475509599</v>
      </c>
      <c r="F89">
        <v>0.73508107662200906</v>
      </c>
      <c r="G89">
        <v>0.288515985012054</v>
      </c>
      <c r="H89">
        <v>3.7513829767704003E-2</v>
      </c>
      <c r="I89">
        <v>0.26445075869560197</v>
      </c>
      <c r="J89">
        <v>2017</v>
      </c>
    </row>
    <row r="90" spans="1:10" x14ac:dyDescent="0.25">
      <c r="A90" s="1" t="s">
        <v>108</v>
      </c>
      <c r="B90">
        <v>89</v>
      </c>
      <c r="C90">
        <v>5.1950001716613796</v>
      </c>
      <c r="D90">
        <v>1.3151752948761</v>
      </c>
      <c r="E90">
        <v>1.36704301834106</v>
      </c>
      <c r="F90">
        <v>0.79584354162216198</v>
      </c>
      <c r="G90">
        <v>0.49846529960632302</v>
      </c>
      <c r="H90">
        <v>1.5869451686739901E-2</v>
      </c>
      <c r="I90">
        <v>9.5102712512016296E-2</v>
      </c>
      <c r="J90">
        <v>2017</v>
      </c>
    </row>
    <row r="91" spans="1:10" x14ac:dyDescent="0.25">
      <c r="A91" s="1" t="s">
        <v>116</v>
      </c>
      <c r="B91">
        <v>90</v>
      </c>
      <c r="C91">
        <v>5.1820001602172896</v>
      </c>
      <c r="D91">
        <v>0.98240941762924205</v>
      </c>
      <c r="E91">
        <v>1.0693359375</v>
      </c>
      <c r="F91">
        <v>0.705186307430267</v>
      </c>
      <c r="G91">
        <v>0.204403176903725</v>
      </c>
      <c r="H91">
        <v>0</v>
      </c>
      <c r="I91">
        <v>0.32886749505996699</v>
      </c>
      <c r="J91">
        <v>2017</v>
      </c>
    </row>
    <row r="92" spans="1:10" x14ac:dyDescent="0.25">
      <c r="A92" s="1" t="s">
        <v>125</v>
      </c>
      <c r="B92">
        <v>91</v>
      </c>
      <c r="C92">
        <v>5.1810002326965297</v>
      </c>
      <c r="D92">
        <v>0.73057311773300204</v>
      </c>
      <c r="E92">
        <v>1.1439449787139899</v>
      </c>
      <c r="F92">
        <v>0.582569479942322</v>
      </c>
      <c r="G92">
        <v>0.34807986021041898</v>
      </c>
      <c r="H92">
        <v>7.3345452547073406E-2</v>
      </c>
      <c r="I92">
        <v>0.23618887364864299</v>
      </c>
      <c r="J92">
        <v>2017</v>
      </c>
    </row>
    <row r="93" spans="1:10" x14ac:dyDescent="0.25">
      <c r="A93" s="1" t="s">
        <v>113</v>
      </c>
      <c r="B93">
        <v>92</v>
      </c>
      <c r="C93">
        <v>5.1750001907348597</v>
      </c>
      <c r="D93">
        <v>1.0645779371261599</v>
      </c>
      <c r="E93">
        <v>1.2078930139541599</v>
      </c>
      <c r="F93">
        <v>0.64494818449020397</v>
      </c>
      <c r="G93">
        <v>0.32590597867965698</v>
      </c>
      <c r="H93">
        <v>6.0277793556451797E-2</v>
      </c>
      <c r="I93">
        <v>0.25376096367835999</v>
      </c>
      <c r="J93">
        <v>2017</v>
      </c>
    </row>
    <row r="94" spans="1:10" x14ac:dyDescent="0.25">
      <c r="A94" s="1" t="s">
        <v>181</v>
      </c>
      <c r="B94">
        <v>93</v>
      </c>
      <c r="C94">
        <v>5.15100002288818</v>
      </c>
      <c r="D94">
        <v>2.2643184289336201E-2</v>
      </c>
      <c r="E94">
        <v>0.72115135192871105</v>
      </c>
      <c r="F94">
        <v>0.113989137113094</v>
      </c>
      <c r="G94">
        <v>0.60212695598602295</v>
      </c>
      <c r="H94">
        <v>0.28241032361984297</v>
      </c>
      <c r="I94">
        <v>0.29163131117820701</v>
      </c>
      <c r="J94">
        <v>2017</v>
      </c>
    </row>
    <row r="95" spans="1:10" x14ac:dyDescent="0.25">
      <c r="A95" s="1" t="s">
        <v>94</v>
      </c>
      <c r="B95">
        <v>94</v>
      </c>
      <c r="C95">
        <v>5.0739998817443803</v>
      </c>
      <c r="D95">
        <v>0.78854757547378496</v>
      </c>
      <c r="E95">
        <v>1.2774913311004601</v>
      </c>
      <c r="F95">
        <v>0.652168989181519</v>
      </c>
      <c r="G95">
        <v>0.57105559110641502</v>
      </c>
      <c r="H95">
        <v>8.7633237242698697E-2</v>
      </c>
      <c r="I95">
        <v>0.234968051314354</v>
      </c>
      <c r="J95">
        <v>2017</v>
      </c>
    </row>
    <row r="96" spans="1:10" x14ac:dyDescent="0.25">
      <c r="A96" s="1" t="s">
        <v>97</v>
      </c>
      <c r="B96">
        <v>95</v>
      </c>
      <c r="C96">
        <v>5.0739998817443803</v>
      </c>
      <c r="D96">
        <v>0.78375625610351596</v>
      </c>
      <c r="E96">
        <v>1.21577048301697</v>
      </c>
      <c r="F96">
        <v>5.6915730237960802E-2</v>
      </c>
      <c r="G96">
        <v>0.39495256543159502</v>
      </c>
      <c r="H96">
        <v>2.61215660721064E-2</v>
      </c>
      <c r="I96">
        <v>0.23094719648361201</v>
      </c>
      <c r="J96">
        <v>2017</v>
      </c>
    </row>
    <row r="97" spans="1:10" x14ac:dyDescent="0.25">
      <c r="A97" s="1" t="s">
        <v>126</v>
      </c>
      <c r="B97">
        <v>96</v>
      </c>
      <c r="C97">
        <v>5.0409998893737802</v>
      </c>
      <c r="D97">
        <v>0.524713635444641</v>
      </c>
      <c r="E97">
        <v>1.27146327495575</v>
      </c>
      <c r="F97">
        <v>0.52923512458801303</v>
      </c>
      <c r="G97">
        <v>0.47156670689582803</v>
      </c>
      <c r="H97">
        <v>0.14637714624404899</v>
      </c>
      <c r="I97">
        <v>0.24899764358997301</v>
      </c>
      <c r="J97">
        <v>2017</v>
      </c>
    </row>
    <row r="98" spans="1:10" x14ac:dyDescent="0.25">
      <c r="A98" s="1" t="s">
        <v>98</v>
      </c>
      <c r="B98">
        <v>97</v>
      </c>
      <c r="C98">
        <v>5.0110001564025897</v>
      </c>
      <c r="D98">
        <v>0.88541638851165805</v>
      </c>
      <c r="E98">
        <v>1.34012651443481</v>
      </c>
      <c r="F98">
        <v>0.49587929248809798</v>
      </c>
      <c r="G98">
        <v>0.50153768062591597</v>
      </c>
      <c r="H98">
        <v>0.17338038980960799</v>
      </c>
      <c r="I98">
        <v>0.474054545164108</v>
      </c>
      <c r="J98">
        <v>2017</v>
      </c>
    </row>
    <row r="99" spans="1:10" x14ac:dyDescent="0.25">
      <c r="A99" s="1" t="s">
        <v>96</v>
      </c>
      <c r="B99">
        <v>98</v>
      </c>
      <c r="C99">
        <v>5.0040001869201696</v>
      </c>
      <c r="D99">
        <v>0.59622007608413696</v>
      </c>
      <c r="E99">
        <v>1.3942385911941499</v>
      </c>
      <c r="F99">
        <v>0.55345779657363903</v>
      </c>
      <c r="G99">
        <v>0.45494338870048501</v>
      </c>
      <c r="H99">
        <v>3.9439179003238699E-2</v>
      </c>
      <c r="I99">
        <v>0.42858037352562001</v>
      </c>
      <c r="J99">
        <v>2017</v>
      </c>
    </row>
    <row r="100" spans="1:10" x14ac:dyDescent="0.25">
      <c r="A100" s="1" t="s">
        <v>141</v>
      </c>
      <c r="B100">
        <v>99</v>
      </c>
      <c r="C100">
        <v>4.9619998931884801</v>
      </c>
      <c r="D100">
        <v>0.47982019186019897</v>
      </c>
      <c r="E100">
        <v>1.17928326129913</v>
      </c>
      <c r="F100">
        <v>0.50413078069686901</v>
      </c>
      <c r="G100">
        <v>0.44030594825744601</v>
      </c>
      <c r="H100">
        <v>7.2975546121597304E-2</v>
      </c>
      <c r="I100">
        <v>0.39409616589546198</v>
      </c>
      <c r="J100">
        <v>2017</v>
      </c>
    </row>
    <row r="101" spans="1:10" x14ac:dyDescent="0.25">
      <c r="A101" s="1" t="s">
        <v>120</v>
      </c>
      <c r="B101">
        <v>100</v>
      </c>
      <c r="C101">
        <v>4.9549999237060502</v>
      </c>
      <c r="D101">
        <v>1.0272358655929601</v>
      </c>
      <c r="E101">
        <v>1.4930112361907999</v>
      </c>
      <c r="F101">
        <v>0.55778348445892301</v>
      </c>
      <c r="G101">
        <v>0.39414396882057201</v>
      </c>
      <c r="H101">
        <v>3.2902289181947701E-2</v>
      </c>
      <c r="I101">
        <v>0.33846423029899603</v>
      </c>
      <c r="J101">
        <v>2017</v>
      </c>
    </row>
    <row r="102" spans="1:10" x14ac:dyDescent="0.25">
      <c r="A102" s="1" t="s">
        <v>133</v>
      </c>
      <c r="B102">
        <v>101</v>
      </c>
      <c r="C102">
        <v>4.8289999961853001</v>
      </c>
      <c r="D102">
        <v>1.05469870567322</v>
      </c>
      <c r="E102">
        <v>1.38478863239288</v>
      </c>
      <c r="F102">
        <v>0.18708007037639601</v>
      </c>
      <c r="G102">
        <v>0.479246735572815</v>
      </c>
      <c r="H102">
        <v>7.2509497404098497E-2</v>
      </c>
      <c r="I102">
        <v>0.13936237990856201</v>
      </c>
      <c r="J102">
        <v>2017</v>
      </c>
    </row>
    <row r="103" spans="1:10" x14ac:dyDescent="0.25">
      <c r="A103" s="1" t="s">
        <v>127</v>
      </c>
      <c r="B103">
        <v>102</v>
      </c>
      <c r="C103">
        <v>4.8049998283386204</v>
      </c>
      <c r="D103">
        <v>1.0072658061981199</v>
      </c>
      <c r="E103">
        <v>0.86835145950317405</v>
      </c>
      <c r="F103">
        <v>0.61321204900741599</v>
      </c>
      <c r="G103">
        <v>0.28968068957328802</v>
      </c>
      <c r="H103">
        <v>8.6723148822784396E-2</v>
      </c>
      <c r="I103">
        <v>4.96933571994305E-2</v>
      </c>
      <c r="J103">
        <v>2017</v>
      </c>
    </row>
    <row r="104" spans="1:10" x14ac:dyDescent="0.25">
      <c r="A104" s="1" t="s">
        <v>128</v>
      </c>
      <c r="B104">
        <v>103</v>
      </c>
      <c r="C104">
        <v>4.7750000953674299</v>
      </c>
      <c r="D104">
        <v>0.71624922752380404</v>
      </c>
      <c r="E104">
        <v>1.1556471586227399</v>
      </c>
      <c r="F104">
        <v>0.56566697359085105</v>
      </c>
      <c r="G104">
        <v>0.25471106171607999</v>
      </c>
      <c r="H104">
        <v>8.9282602071762099E-2</v>
      </c>
      <c r="I104">
        <v>0.114173173904419</v>
      </c>
      <c r="J104">
        <v>2017</v>
      </c>
    </row>
    <row r="105" spans="1:10" x14ac:dyDescent="0.25">
      <c r="A105" s="1" t="s">
        <v>155</v>
      </c>
      <c r="B105">
        <v>104</v>
      </c>
      <c r="C105">
        <v>4.7350001335143999</v>
      </c>
      <c r="D105">
        <v>0.989701807498932</v>
      </c>
      <c r="E105">
        <v>0.99747139215469405</v>
      </c>
      <c r="F105">
        <v>0.52018725872039795</v>
      </c>
      <c r="G105">
        <v>0.282110154628754</v>
      </c>
      <c r="H105">
        <v>0.114381365478039</v>
      </c>
      <c r="I105">
        <v>0.12863144278526301</v>
      </c>
      <c r="J105">
        <v>2017</v>
      </c>
    </row>
    <row r="106" spans="1:10" x14ac:dyDescent="0.25">
      <c r="A106" s="1" t="s">
        <v>154</v>
      </c>
      <c r="B106">
        <v>105</v>
      </c>
      <c r="C106">
        <v>4.7140002250671396</v>
      </c>
      <c r="D106">
        <v>1.1614590883255</v>
      </c>
      <c r="E106">
        <v>1.4343794584274301</v>
      </c>
      <c r="F106">
        <v>0.70821768045425404</v>
      </c>
      <c r="G106">
        <v>0.289231717586517</v>
      </c>
      <c r="H106">
        <v>1.1051530949771401E-2</v>
      </c>
      <c r="I106">
        <v>0.11317769438028299</v>
      </c>
      <c r="J106">
        <v>2017</v>
      </c>
    </row>
    <row r="107" spans="1:10" x14ac:dyDescent="0.25">
      <c r="A107" s="1" t="s">
        <v>143</v>
      </c>
      <c r="B107">
        <v>106</v>
      </c>
      <c r="C107">
        <v>4.7090001106262198</v>
      </c>
      <c r="D107">
        <v>0.36842092871665999</v>
      </c>
      <c r="E107">
        <v>0.98413604497909501</v>
      </c>
      <c r="F107">
        <v>5.5647538974881198E-3</v>
      </c>
      <c r="G107">
        <v>0.31869769096374501</v>
      </c>
      <c r="H107">
        <v>7.1095176041126307E-2</v>
      </c>
      <c r="I107">
        <v>0.293040901422501</v>
      </c>
      <c r="J107">
        <v>2017</v>
      </c>
    </row>
    <row r="108" spans="1:10" x14ac:dyDescent="0.25">
      <c r="A108" s="1" t="s">
        <v>153</v>
      </c>
      <c r="B108">
        <v>107</v>
      </c>
      <c r="C108">
        <v>4.6950001716613796</v>
      </c>
      <c r="D108">
        <v>0.56430536508560203</v>
      </c>
      <c r="E108">
        <v>0.94601821899414096</v>
      </c>
      <c r="F108">
        <v>0.13289211690425901</v>
      </c>
      <c r="G108">
        <v>0.43038874864578203</v>
      </c>
      <c r="H108">
        <v>5.1306631416082403E-2</v>
      </c>
      <c r="I108">
        <v>0.23629845678806299</v>
      </c>
      <c r="J108">
        <v>2017</v>
      </c>
    </row>
    <row r="109" spans="1:10" x14ac:dyDescent="0.25">
      <c r="A109" s="1" t="s">
        <v>130</v>
      </c>
      <c r="B109">
        <v>108</v>
      </c>
      <c r="C109">
        <v>4.6919999122619602</v>
      </c>
      <c r="D109">
        <v>1.1568731069564799</v>
      </c>
      <c r="E109">
        <v>0.71155124902725198</v>
      </c>
      <c r="F109">
        <v>0.63933318853378296</v>
      </c>
      <c r="G109">
        <v>0.24932260811328899</v>
      </c>
      <c r="H109">
        <v>4.8761073499917998E-2</v>
      </c>
      <c r="I109">
        <v>0.38724291324615501</v>
      </c>
      <c r="J109">
        <v>2017</v>
      </c>
    </row>
    <row r="110" spans="1:10" x14ac:dyDescent="0.25">
      <c r="A110" s="1" t="s">
        <v>115</v>
      </c>
      <c r="B110">
        <v>109</v>
      </c>
      <c r="C110">
        <v>4.6440000534057599</v>
      </c>
      <c r="D110">
        <v>0.99619275331497203</v>
      </c>
      <c r="E110">
        <v>0.80368524789810203</v>
      </c>
      <c r="F110">
        <v>0.73115974664688099</v>
      </c>
      <c r="G110">
        <v>0.38149863481521601</v>
      </c>
      <c r="H110">
        <v>3.9864215999841697E-2</v>
      </c>
      <c r="I110">
        <v>0.20131294429302199</v>
      </c>
      <c r="J110">
        <v>2017</v>
      </c>
    </row>
    <row r="111" spans="1:10" x14ac:dyDescent="0.25">
      <c r="A111" s="1" t="s">
        <v>129</v>
      </c>
      <c r="B111">
        <v>110</v>
      </c>
      <c r="C111">
        <v>4.6079998016357404</v>
      </c>
      <c r="D111">
        <v>0.58668297529220603</v>
      </c>
      <c r="E111">
        <v>0.73513174057006803</v>
      </c>
      <c r="F111">
        <v>0.53324103355407704</v>
      </c>
      <c r="G111">
        <v>0.47835665941238398</v>
      </c>
      <c r="H111">
        <v>0.123717859387398</v>
      </c>
      <c r="I111">
        <v>0.17225535213947299</v>
      </c>
      <c r="J111">
        <v>2017</v>
      </c>
    </row>
    <row r="112" spans="1:10" x14ac:dyDescent="0.25">
      <c r="A112" s="1" t="s">
        <v>183</v>
      </c>
      <c r="B112">
        <v>111</v>
      </c>
      <c r="C112">
        <v>4.5739998817443803</v>
      </c>
      <c r="D112">
        <v>0.96443432569503795</v>
      </c>
      <c r="E112">
        <v>1.0984708070755</v>
      </c>
      <c r="F112">
        <v>0.33861181139946001</v>
      </c>
      <c r="G112">
        <v>0.52030354738235496</v>
      </c>
      <c r="H112">
        <v>9.3146972358226804E-2</v>
      </c>
      <c r="I112">
        <v>7.7133744955062894E-2</v>
      </c>
      <c r="J112">
        <v>2017</v>
      </c>
    </row>
    <row r="113" spans="1:10" x14ac:dyDescent="0.25">
      <c r="A113" s="1" t="s">
        <v>145</v>
      </c>
      <c r="B113">
        <v>112</v>
      </c>
      <c r="C113">
        <v>4.55299997329712</v>
      </c>
      <c r="D113">
        <v>0.56047946214675903</v>
      </c>
      <c r="E113">
        <v>1.0679507255554199</v>
      </c>
      <c r="F113">
        <v>0.30998834967613198</v>
      </c>
      <c r="G113">
        <v>0.45276376605033902</v>
      </c>
      <c r="H113">
        <v>6.4641319215297699E-2</v>
      </c>
      <c r="I113">
        <v>0.444860309362411</v>
      </c>
      <c r="J113">
        <v>2017</v>
      </c>
    </row>
    <row r="114" spans="1:10" x14ac:dyDescent="0.25">
      <c r="A114" s="1" t="s">
        <v>114</v>
      </c>
      <c r="B114">
        <v>113</v>
      </c>
      <c r="C114">
        <v>4.5500001907348597</v>
      </c>
      <c r="D114">
        <v>0.234305649995804</v>
      </c>
      <c r="E114">
        <v>0.87070101499557495</v>
      </c>
      <c r="F114">
        <v>0.106654435396194</v>
      </c>
      <c r="G114">
        <v>0.48079109191894498</v>
      </c>
      <c r="H114">
        <v>0.179436385631561</v>
      </c>
      <c r="I114">
        <v>0.322228103876114</v>
      </c>
      <c r="J114">
        <v>2017</v>
      </c>
    </row>
    <row r="115" spans="1:10" x14ac:dyDescent="0.25">
      <c r="A115" s="1" t="s">
        <v>149</v>
      </c>
      <c r="B115">
        <v>114</v>
      </c>
      <c r="C115">
        <v>4.5450000762939498</v>
      </c>
      <c r="D115">
        <v>0.36711055040359503</v>
      </c>
      <c r="E115">
        <v>1.12323594093323</v>
      </c>
      <c r="F115">
        <v>0.39752256870269798</v>
      </c>
      <c r="G115">
        <v>0.51449203491210904</v>
      </c>
      <c r="H115">
        <v>0.18881620466709101</v>
      </c>
      <c r="I115">
        <v>0.83807516098022505</v>
      </c>
      <c r="J115">
        <v>2017</v>
      </c>
    </row>
    <row r="116" spans="1:10" x14ac:dyDescent="0.25">
      <c r="A116" s="1" t="s">
        <v>162</v>
      </c>
      <c r="B116">
        <v>115</v>
      </c>
      <c r="C116">
        <v>4.5349998474121103</v>
      </c>
      <c r="D116">
        <v>0.479309022426605</v>
      </c>
      <c r="E116">
        <v>1.17969191074371</v>
      </c>
      <c r="F116">
        <v>0.409362852573395</v>
      </c>
      <c r="G116">
        <v>0.37792226672172502</v>
      </c>
      <c r="H116">
        <v>0.115460447967052</v>
      </c>
      <c r="I116">
        <v>0.183468893170357</v>
      </c>
      <c r="J116">
        <v>2017</v>
      </c>
    </row>
    <row r="117" spans="1:10" x14ac:dyDescent="0.25">
      <c r="A117" s="1" t="s">
        <v>105</v>
      </c>
      <c r="B117">
        <v>116</v>
      </c>
      <c r="C117">
        <v>4.5139999389648402</v>
      </c>
      <c r="D117">
        <v>0.63640677928924605</v>
      </c>
      <c r="E117">
        <v>1.0031872987747199</v>
      </c>
      <c r="F117">
        <v>0.25783589482307401</v>
      </c>
      <c r="G117">
        <v>0.46160349249839799</v>
      </c>
      <c r="H117">
        <v>7.8213550150394398E-2</v>
      </c>
      <c r="I117">
        <v>0.24958014488220201</v>
      </c>
      <c r="J117">
        <v>2017</v>
      </c>
    </row>
    <row r="118" spans="1:10" x14ac:dyDescent="0.25">
      <c r="A118" s="1" t="s">
        <v>132</v>
      </c>
      <c r="B118">
        <v>117</v>
      </c>
      <c r="C118">
        <v>4.4970002174377397</v>
      </c>
      <c r="D118">
        <v>1.10271048545837</v>
      </c>
      <c r="E118">
        <v>0.97861319780349698</v>
      </c>
      <c r="F118">
        <v>0.50118046998977706</v>
      </c>
      <c r="G118">
        <v>0.28855553269386303</v>
      </c>
      <c r="H118">
        <v>0.10721575468778601</v>
      </c>
      <c r="I118">
        <v>0.19963726401328999</v>
      </c>
      <c r="J118">
        <v>2017</v>
      </c>
    </row>
    <row r="119" spans="1:10" x14ac:dyDescent="0.25">
      <c r="A119" s="1" t="s">
        <v>163</v>
      </c>
      <c r="B119">
        <v>118</v>
      </c>
      <c r="C119">
        <v>4.4650001525878897</v>
      </c>
      <c r="D119">
        <v>1.1982102394103999</v>
      </c>
      <c r="E119">
        <v>1.1556202173232999</v>
      </c>
      <c r="F119">
        <v>0.356578588485718</v>
      </c>
      <c r="G119">
        <v>0.31232857704162598</v>
      </c>
      <c r="H119">
        <v>7.6046787202358204E-2</v>
      </c>
      <c r="I119">
        <v>4.3785378336906398E-2</v>
      </c>
      <c r="J119">
        <v>2017</v>
      </c>
    </row>
    <row r="120" spans="1:10" x14ac:dyDescent="0.25">
      <c r="A120" s="1" t="s">
        <v>142</v>
      </c>
      <c r="B120">
        <v>119</v>
      </c>
      <c r="C120">
        <v>4.46000003814697</v>
      </c>
      <c r="D120">
        <v>0.33923384547233598</v>
      </c>
      <c r="E120">
        <v>0.86466920375823997</v>
      </c>
      <c r="F120">
        <v>0.35340970754623402</v>
      </c>
      <c r="G120">
        <v>0.40884274244308499</v>
      </c>
      <c r="H120">
        <v>0.16545571386814101</v>
      </c>
      <c r="I120">
        <v>0.31265074014663702</v>
      </c>
      <c r="J120">
        <v>2017</v>
      </c>
    </row>
    <row r="121" spans="1:10" x14ac:dyDescent="0.25">
      <c r="A121" s="1" t="s">
        <v>152</v>
      </c>
      <c r="B121">
        <v>120</v>
      </c>
      <c r="C121">
        <v>4.4400000572204599</v>
      </c>
      <c r="D121">
        <v>1.0098501443862899</v>
      </c>
      <c r="E121">
        <v>1.25997638702393</v>
      </c>
      <c r="F121">
        <v>0.62513083219528198</v>
      </c>
      <c r="G121">
        <v>0.56121325492858898</v>
      </c>
      <c r="H121">
        <v>7.36539661884308E-2</v>
      </c>
      <c r="I121">
        <v>0.49086356163024902</v>
      </c>
      <c r="J121">
        <v>2017</v>
      </c>
    </row>
    <row r="122" spans="1:10" x14ac:dyDescent="0.25">
      <c r="A122" s="1" t="s">
        <v>147</v>
      </c>
      <c r="B122">
        <v>121</v>
      </c>
      <c r="C122">
        <v>4.3759999275207502</v>
      </c>
      <c r="D122">
        <v>0.90059673786163297</v>
      </c>
      <c r="E122">
        <v>1.0074837207794201</v>
      </c>
      <c r="F122">
        <v>0.63752442598342896</v>
      </c>
      <c r="G122">
        <v>0.198303267359734</v>
      </c>
      <c r="H122">
        <v>2.66744215041399E-2</v>
      </c>
      <c r="I122">
        <v>8.3488091826438904E-2</v>
      </c>
      <c r="J122">
        <v>2017</v>
      </c>
    </row>
    <row r="123" spans="1:10" x14ac:dyDescent="0.25">
      <c r="A123" s="1" t="s">
        <v>137</v>
      </c>
      <c r="B123">
        <v>122</v>
      </c>
      <c r="C123">
        <v>4.3150000572204599</v>
      </c>
      <c r="D123">
        <v>0.79222124814987205</v>
      </c>
      <c r="E123">
        <v>0.75437259674072299</v>
      </c>
      <c r="F123">
        <v>0.455427616834641</v>
      </c>
      <c r="G123">
        <v>0.46998700499534601</v>
      </c>
      <c r="H123">
        <v>9.22268852591515E-2</v>
      </c>
      <c r="I123">
        <v>0.23153848946094499</v>
      </c>
      <c r="J123">
        <v>2017</v>
      </c>
    </row>
    <row r="124" spans="1:10" x14ac:dyDescent="0.25">
      <c r="A124" s="1" t="s">
        <v>144</v>
      </c>
      <c r="B124">
        <v>123</v>
      </c>
      <c r="C124">
        <v>4.2919998168945304</v>
      </c>
      <c r="D124">
        <v>0.64845728874206499</v>
      </c>
      <c r="E124">
        <v>1.2720308303832999</v>
      </c>
      <c r="F124">
        <v>0.28534927964210499</v>
      </c>
      <c r="G124">
        <v>9.6098043024539906E-2</v>
      </c>
      <c r="H124">
        <v>0.13695700466632801</v>
      </c>
      <c r="I124">
        <v>0.20187002420425401</v>
      </c>
      <c r="J124">
        <v>2017</v>
      </c>
    </row>
    <row r="125" spans="1:10" x14ac:dyDescent="0.25">
      <c r="A125" s="1" t="s">
        <v>159</v>
      </c>
      <c r="B125">
        <v>124</v>
      </c>
      <c r="C125">
        <v>4.2909998893737802</v>
      </c>
      <c r="D125">
        <v>0.80896425247192405</v>
      </c>
      <c r="E125">
        <v>0.83204436302185103</v>
      </c>
      <c r="F125">
        <v>0.28995743393897999</v>
      </c>
      <c r="G125">
        <v>0.43502587080001798</v>
      </c>
      <c r="H125">
        <v>7.9618133604526506E-2</v>
      </c>
      <c r="I125">
        <v>0.120852127671242</v>
      </c>
      <c r="J125">
        <v>2017</v>
      </c>
    </row>
    <row r="126" spans="1:10" x14ac:dyDescent="0.25">
      <c r="A126" s="1" t="s">
        <v>150</v>
      </c>
      <c r="B126">
        <v>125</v>
      </c>
      <c r="C126">
        <v>4.2859997749328604</v>
      </c>
      <c r="D126">
        <v>0.95061266422271695</v>
      </c>
      <c r="E126">
        <v>0.57061493396759</v>
      </c>
      <c r="F126">
        <v>0.64954698085784901</v>
      </c>
      <c r="G126">
        <v>0.30941003561019897</v>
      </c>
      <c r="H126">
        <v>0.25166663527488697</v>
      </c>
      <c r="I126">
        <v>5.4008815437555299E-2</v>
      </c>
      <c r="J126">
        <v>2017</v>
      </c>
    </row>
    <row r="127" spans="1:10" x14ac:dyDescent="0.25">
      <c r="A127" s="1" t="s">
        <v>140</v>
      </c>
      <c r="B127">
        <v>126</v>
      </c>
      <c r="C127">
        <v>4.2800002098083496</v>
      </c>
      <c r="D127">
        <v>9.2102348804473905E-2</v>
      </c>
      <c r="E127">
        <v>1.2290234565734901</v>
      </c>
      <c r="F127">
        <v>0.191407024860382</v>
      </c>
      <c r="G127">
        <v>0.23596134781837499</v>
      </c>
      <c r="H127">
        <v>6.02413564920425E-2</v>
      </c>
      <c r="I127">
        <v>0.246455833315849</v>
      </c>
      <c r="J127">
        <v>2017</v>
      </c>
    </row>
    <row r="128" spans="1:10" x14ac:dyDescent="0.25">
      <c r="A128" s="1" t="s">
        <v>158</v>
      </c>
      <c r="B128">
        <v>127</v>
      </c>
      <c r="C128">
        <v>4.1900000572204599</v>
      </c>
      <c r="D128">
        <v>0.47618049383163502</v>
      </c>
      <c r="E128">
        <v>1.2814733982086199</v>
      </c>
      <c r="F128">
        <v>0.169365674257278</v>
      </c>
      <c r="G128">
        <v>0.30661374330520602</v>
      </c>
      <c r="H128">
        <v>0.10497024655342101</v>
      </c>
      <c r="I128">
        <v>0.18335419893264801</v>
      </c>
      <c r="J128">
        <v>2017</v>
      </c>
    </row>
    <row r="129" spans="1:10" x14ac:dyDescent="0.25">
      <c r="A129" s="1" t="s">
        <v>171</v>
      </c>
      <c r="B129">
        <v>128</v>
      </c>
      <c r="C129">
        <v>4.1799998283386204</v>
      </c>
      <c r="D129">
        <v>0.60304892063140902</v>
      </c>
      <c r="E129">
        <v>0.90478003025054898</v>
      </c>
      <c r="F129">
        <v>4.8642169684171697E-2</v>
      </c>
      <c r="G129">
        <v>0.44770619273185702</v>
      </c>
      <c r="H129">
        <v>0.130061775445938</v>
      </c>
      <c r="I129">
        <v>0.20123746991157501</v>
      </c>
      <c r="J129">
        <v>2017</v>
      </c>
    </row>
    <row r="130" spans="1:10" x14ac:dyDescent="0.25">
      <c r="A130" s="1" t="s">
        <v>165</v>
      </c>
      <c r="B130">
        <v>129</v>
      </c>
      <c r="C130">
        <v>4.1680002212524396</v>
      </c>
      <c r="D130">
        <v>0.601765096187592</v>
      </c>
      <c r="E130">
        <v>1.0062383413314799</v>
      </c>
      <c r="F130">
        <v>0.42978340387344399</v>
      </c>
      <c r="G130">
        <v>0.63337582349777199</v>
      </c>
      <c r="H130">
        <v>6.8105950951576205E-2</v>
      </c>
      <c r="I130">
        <v>0.38592296838760398</v>
      </c>
      <c r="J130">
        <v>2017</v>
      </c>
    </row>
    <row r="131" spans="1:10" x14ac:dyDescent="0.25">
      <c r="A131" s="1" t="s">
        <v>138</v>
      </c>
      <c r="B131">
        <v>130</v>
      </c>
      <c r="C131">
        <v>4.1389999389648402</v>
      </c>
      <c r="D131">
        <v>0.65951669216155995</v>
      </c>
      <c r="E131">
        <v>1.2140085697174099</v>
      </c>
      <c r="F131">
        <v>0.29092082381248502</v>
      </c>
      <c r="G131">
        <v>1.49958552792668E-2</v>
      </c>
      <c r="H131">
        <v>8.9847519993782002E-2</v>
      </c>
      <c r="I131">
        <v>0.182317450642586</v>
      </c>
      <c r="J131">
        <v>2017</v>
      </c>
    </row>
    <row r="132" spans="1:10" x14ac:dyDescent="0.25">
      <c r="A132" s="1" t="s">
        <v>134</v>
      </c>
      <c r="B132">
        <v>131</v>
      </c>
      <c r="C132">
        <v>4.1199998855590803</v>
      </c>
      <c r="D132">
        <v>0.66722482442855802</v>
      </c>
      <c r="E132">
        <v>0.87366473674774203</v>
      </c>
      <c r="F132">
        <v>0.295637726783752</v>
      </c>
      <c r="G132">
        <v>0.423026293516159</v>
      </c>
      <c r="H132">
        <v>2.5336369872093201E-2</v>
      </c>
      <c r="I132">
        <v>0.25692394375801098</v>
      </c>
      <c r="J132">
        <v>2017</v>
      </c>
    </row>
    <row r="133" spans="1:10" x14ac:dyDescent="0.25">
      <c r="A133" s="1" t="s">
        <v>131</v>
      </c>
      <c r="B133">
        <v>132</v>
      </c>
      <c r="C133">
        <v>4.0960001945495597</v>
      </c>
      <c r="D133">
        <v>0.89465194940567005</v>
      </c>
      <c r="E133">
        <v>1.39453756809235</v>
      </c>
      <c r="F133">
        <v>0.57590395212173495</v>
      </c>
      <c r="G133">
        <v>0.122974775731564</v>
      </c>
      <c r="H133">
        <v>2.3029470816254598E-2</v>
      </c>
      <c r="I133">
        <v>0.27006146311759899</v>
      </c>
      <c r="J133">
        <v>2017</v>
      </c>
    </row>
    <row r="134" spans="1:10" x14ac:dyDescent="0.25">
      <c r="A134" s="1" t="s">
        <v>161</v>
      </c>
      <c r="B134">
        <v>133</v>
      </c>
      <c r="C134">
        <v>4.0809998512268102</v>
      </c>
      <c r="D134">
        <v>0.38143071532249501</v>
      </c>
      <c r="E134">
        <v>1.12982773780823</v>
      </c>
      <c r="F134">
        <v>0.217632606625557</v>
      </c>
      <c r="G134">
        <v>0.443185955286026</v>
      </c>
      <c r="H134">
        <v>5.7069718837738002E-2</v>
      </c>
      <c r="I134">
        <v>0.32576605677604697</v>
      </c>
      <c r="J134">
        <v>2017</v>
      </c>
    </row>
    <row r="135" spans="1:10" x14ac:dyDescent="0.25">
      <c r="A135" s="1" t="s">
        <v>172</v>
      </c>
      <c r="B135">
        <v>134</v>
      </c>
      <c r="C135">
        <v>4.03200006484985</v>
      </c>
      <c r="D135">
        <v>0.35022771358490001</v>
      </c>
      <c r="E135">
        <v>1.04328000545502</v>
      </c>
      <c r="F135">
        <v>0.21584425866603901</v>
      </c>
      <c r="G135">
        <v>0.32436785101890597</v>
      </c>
      <c r="H135">
        <v>0.120328105986118</v>
      </c>
      <c r="I135">
        <v>0.25086468458175698</v>
      </c>
      <c r="J135">
        <v>2017</v>
      </c>
    </row>
    <row r="136" spans="1:10" x14ac:dyDescent="0.25">
      <c r="A136" s="1" t="s">
        <v>164</v>
      </c>
      <c r="B136">
        <v>135</v>
      </c>
      <c r="C136">
        <v>4.0279998779296902</v>
      </c>
      <c r="D136">
        <v>0.16192533075809501</v>
      </c>
      <c r="E136">
        <v>0.99302500486373901</v>
      </c>
      <c r="F136">
        <v>0.26850500702857999</v>
      </c>
      <c r="G136">
        <v>0.36365869641303999</v>
      </c>
      <c r="H136">
        <v>0.13857294619083399</v>
      </c>
      <c r="I136">
        <v>0.228673845529556</v>
      </c>
      <c r="J136">
        <v>2017</v>
      </c>
    </row>
    <row r="137" spans="1:10" x14ac:dyDescent="0.25">
      <c r="A137" s="1" t="s">
        <v>151</v>
      </c>
      <c r="B137">
        <v>136</v>
      </c>
      <c r="C137">
        <v>3.9700000286102299</v>
      </c>
      <c r="D137">
        <v>0.233442038297653</v>
      </c>
      <c r="E137">
        <v>0.51256883144378695</v>
      </c>
      <c r="F137">
        <v>0.31508958339691201</v>
      </c>
      <c r="G137">
        <v>0.46691465377807601</v>
      </c>
      <c r="H137">
        <v>7.2711654007434803E-2</v>
      </c>
      <c r="I137">
        <v>0.287170469760895</v>
      </c>
      <c r="J137">
        <v>2017</v>
      </c>
    </row>
    <row r="138" spans="1:10" x14ac:dyDescent="0.25">
      <c r="A138" s="1" t="s">
        <v>169</v>
      </c>
      <c r="B138">
        <v>137</v>
      </c>
      <c r="C138">
        <v>3.9360001087188698</v>
      </c>
      <c r="D138">
        <v>0.43801298737525901</v>
      </c>
      <c r="E138">
        <v>0.95385587215423595</v>
      </c>
      <c r="F138">
        <v>4.1134715080261203E-2</v>
      </c>
      <c r="G138">
        <v>0.16234202682971999</v>
      </c>
      <c r="H138">
        <v>5.3581882268190398E-2</v>
      </c>
      <c r="I138">
        <v>0.21611385047435799</v>
      </c>
      <c r="J138">
        <v>2017</v>
      </c>
    </row>
    <row r="139" spans="1:10" x14ac:dyDescent="0.25">
      <c r="A139" s="1" t="s">
        <v>135</v>
      </c>
      <c r="B139">
        <v>138</v>
      </c>
      <c r="C139">
        <v>3.875</v>
      </c>
      <c r="D139">
        <v>0.37584653496742199</v>
      </c>
      <c r="E139">
        <v>1.08309590816498</v>
      </c>
      <c r="F139">
        <v>0.19676375389099099</v>
      </c>
      <c r="G139">
        <v>0.336384207010269</v>
      </c>
      <c r="H139">
        <v>9.5375381410121904E-2</v>
      </c>
      <c r="I139">
        <v>0.18914349377155301</v>
      </c>
      <c r="J139">
        <v>2017</v>
      </c>
    </row>
    <row r="140" spans="1:10" x14ac:dyDescent="0.25">
      <c r="A140" s="1" t="s">
        <v>117</v>
      </c>
      <c r="B140">
        <v>139</v>
      </c>
      <c r="C140">
        <v>3.8080000877380402</v>
      </c>
      <c r="D140">
        <v>0.52102124691009499</v>
      </c>
      <c r="E140">
        <v>1.1900951862335201</v>
      </c>
      <c r="F140">
        <v>0</v>
      </c>
      <c r="G140">
        <v>0.39066129922866799</v>
      </c>
      <c r="H140">
        <v>0.11909464001655599</v>
      </c>
      <c r="I140">
        <v>0.15749727189540899</v>
      </c>
      <c r="J140">
        <v>2017</v>
      </c>
    </row>
    <row r="141" spans="1:10" x14ac:dyDescent="0.25">
      <c r="A141" s="1" t="s">
        <v>157</v>
      </c>
      <c r="B141">
        <v>140</v>
      </c>
      <c r="C141">
        <v>3.7950000762939502</v>
      </c>
      <c r="D141">
        <v>0.85842818021774303</v>
      </c>
      <c r="E141">
        <v>1.1044119596481301</v>
      </c>
      <c r="F141">
        <v>4.9868665635585799E-2</v>
      </c>
      <c r="G141">
        <v>0</v>
      </c>
      <c r="H141">
        <v>6.9720335304737105E-2</v>
      </c>
      <c r="I141">
        <v>9.7926490008830996E-2</v>
      </c>
      <c r="J141">
        <v>2017</v>
      </c>
    </row>
    <row r="142" spans="1:10" x14ac:dyDescent="0.25">
      <c r="A142" s="1" t="s">
        <v>173</v>
      </c>
      <c r="B142">
        <v>141</v>
      </c>
      <c r="C142">
        <v>3.7939999103546098</v>
      </c>
      <c r="D142">
        <v>0.40147721767425498</v>
      </c>
      <c r="E142">
        <v>0.58154332637786899</v>
      </c>
      <c r="F142">
        <v>0.18074677884578699</v>
      </c>
      <c r="G142">
        <v>0.10617952048778501</v>
      </c>
      <c r="H142">
        <v>6.1157830059528399E-2</v>
      </c>
      <c r="I142">
        <v>0.31187093257904103</v>
      </c>
      <c r="J142">
        <v>2017</v>
      </c>
    </row>
    <row r="143" spans="1:10" x14ac:dyDescent="0.25">
      <c r="A143" s="1" t="s">
        <v>148</v>
      </c>
      <c r="B143">
        <v>142</v>
      </c>
      <c r="C143">
        <v>3.7660000324249299</v>
      </c>
      <c r="D143">
        <v>1.1220941543579099</v>
      </c>
      <c r="E143">
        <v>1.2215549945831301</v>
      </c>
      <c r="F143">
        <v>0.34175550937652599</v>
      </c>
      <c r="G143">
        <v>0.505196332931519</v>
      </c>
      <c r="H143">
        <v>9.8583199083805098E-2</v>
      </c>
      <c r="I143">
        <v>9.9348448216915103E-2</v>
      </c>
      <c r="J143">
        <v>2017</v>
      </c>
    </row>
    <row r="144" spans="1:10" x14ac:dyDescent="0.25">
      <c r="A144" s="1" t="s">
        <v>175</v>
      </c>
      <c r="B144">
        <v>143</v>
      </c>
      <c r="C144">
        <v>3.65700006484985</v>
      </c>
      <c r="D144">
        <v>0.43108540773391701</v>
      </c>
      <c r="E144">
        <v>0.435299843549728</v>
      </c>
      <c r="F144">
        <v>0.20993021130561801</v>
      </c>
      <c r="G144">
        <v>0.42596277594566301</v>
      </c>
      <c r="H144">
        <v>6.0929015278816202E-2</v>
      </c>
      <c r="I144">
        <v>0.20794846117496499</v>
      </c>
      <c r="J144">
        <v>2017</v>
      </c>
    </row>
    <row r="145" spans="1:10" x14ac:dyDescent="0.25">
      <c r="A145" s="1" t="s">
        <v>167</v>
      </c>
      <c r="B145">
        <v>144</v>
      </c>
      <c r="C145">
        <v>3.6440000534057599</v>
      </c>
      <c r="D145">
        <v>0.30580869317054699</v>
      </c>
      <c r="E145">
        <v>0.91302037239074696</v>
      </c>
      <c r="F145">
        <v>0.375223308801651</v>
      </c>
      <c r="G145">
        <v>0.18919676542282099</v>
      </c>
      <c r="H145">
        <v>6.7231975495815305E-2</v>
      </c>
      <c r="I145">
        <v>0.208732530474663</v>
      </c>
      <c r="J145">
        <v>2017</v>
      </c>
    </row>
    <row r="146" spans="1:10" x14ac:dyDescent="0.25">
      <c r="A146" s="1" t="s">
        <v>139</v>
      </c>
      <c r="B146">
        <v>145</v>
      </c>
      <c r="C146">
        <v>3.6029999256134002</v>
      </c>
      <c r="D146">
        <v>0.36861026287078902</v>
      </c>
      <c r="E146">
        <v>0.64044982194900502</v>
      </c>
      <c r="F146">
        <v>0.27732113003730802</v>
      </c>
      <c r="G146">
        <v>3.0369857326149899E-2</v>
      </c>
      <c r="H146">
        <v>9.9872149527072906E-2</v>
      </c>
      <c r="I146">
        <v>0.489203780889511</v>
      </c>
      <c r="J146">
        <v>2017</v>
      </c>
    </row>
    <row r="147" spans="1:10" x14ac:dyDescent="0.25">
      <c r="A147" s="1" t="s">
        <v>156</v>
      </c>
      <c r="B147">
        <v>146</v>
      </c>
      <c r="C147">
        <v>3.59299993515015</v>
      </c>
      <c r="D147">
        <v>0.59168344736099199</v>
      </c>
      <c r="E147">
        <v>0.93538224697113004</v>
      </c>
      <c r="F147">
        <v>0.310080915689468</v>
      </c>
      <c r="G147">
        <v>0.24946372210979501</v>
      </c>
      <c r="H147">
        <v>5.67674227058887E-2</v>
      </c>
      <c r="I147">
        <v>0.104125209152699</v>
      </c>
      <c r="J147">
        <v>2017</v>
      </c>
    </row>
    <row r="148" spans="1:10" x14ac:dyDescent="0.25">
      <c r="A148" s="1" t="s">
        <v>184</v>
      </c>
      <c r="B148">
        <v>147</v>
      </c>
      <c r="C148">
        <v>3.5910000801086399</v>
      </c>
      <c r="D148">
        <v>0.39724862575531</v>
      </c>
      <c r="E148">
        <v>0.60132312774658203</v>
      </c>
      <c r="F148">
        <v>0.16348600387573201</v>
      </c>
      <c r="G148">
        <v>0.14706243574619299</v>
      </c>
      <c r="H148">
        <v>0.116793513298035</v>
      </c>
      <c r="I148">
        <v>0.285670816898346</v>
      </c>
      <c r="J148">
        <v>2017</v>
      </c>
    </row>
    <row r="149" spans="1:10" x14ac:dyDescent="0.25">
      <c r="A149" s="1" t="s">
        <v>136</v>
      </c>
      <c r="B149">
        <v>148</v>
      </c>
      <c r="C149">
        <v>3.5329999923706099</v>
      </c>
      <c r="D149">
        <v>0.119041793048382</v>
      </c>
      <c r="E149">
        <v>0.87211793661117598</v>
      </c>
      <c r="F149">
        <v>0.22991819679737099</v>
      </c>
      <c r="G149">
        <v>0.33288118243217502</v>
      </c>
      <c r="H149">
        <v>3.8948249071836499E-2</v>
      </c>
      <c r="I149">
        <v>0.26654988527298001</v>
      </c>
      <c r="J149">
        <v>2017</v>
      </c>
    </row>
    <row r="150" spans="1:10" x14ac:dyDescent="0.25">
      <c r="A150" s="1" t="s">
        <v>170</v>
      </c>
      <c r="B150">
        <v>149</v>
      </c>
      <c r="C150">
        <v>3.5069999694824201</v>
      </c>
      <c r="D150">
        <v>0.244549930095673</v>
      </c>
      <c r="E150">
        <v>0.79124468564987205</v>
      </c>
      <c r="F150">
        <v>0.194129139184952</v>
      </c>
      <c r="G150">
        <v>0.34858751296997098</v>
      </c>
      <c r="H150">
        <v>0.110937617719173</v>
      </c>
      <c r="I150">
        <v>0.26481509208679199</v>
      </c>
      <c r="J150">
        <v>2017</v>
      </c>
    </row>
    <row r="151" spans="1:10" x14ac:dyDescent="0.25">
      <c r="A151" s="1" t="s">
        <v>178</v>
      </c>
      <c r="B151">
        <v>150</v>
      </c>
      <c r="C151">
        <v>3.4949998855590798</v>
      </c>
      <c r="D151">
        <v>0.30544471740722701</v>
      </c>
      <c r="E151">
        <v>0.43188253045082098</v>
      </c>
      <c r="F151">
        <v>0.247105568647385</v>
      </c>
      <c r="G151">
        <v>0.38042613863945002</v>
      </c>
      <c r="H151">
        <v>9.5665015280246707E-2</v>
      </c>
      <c r="I151">
        <v>0.19689615070819899</v>
      </c>
      <c r="J151">
        <v>2017</v>
      </c>
    </row>
    <row r="152" spans="1:10" x14ac:dyDescent="0.25">
      <c r="A152" s="1" t="s">
        <v>174</v>
      </c>
      <c r="B152">
        <v>151</v>
      </c>
      <c r="C152">
        <v>3.4709999561309801</v>
      </c>
      <c r="D152">
        <v>0.36874589323997498</v>
      </c>
      <c r="E152">
        <v>0.94570702314376798</v>
      </c>
      <c r="F152">
        <v>0.32642480731010398</v>
      </c>
      <c r="G152">
        <v>0.58184385299682595</v>
      </c>
      <c r="H152">
        <v>0.45522001385688798</v>
      </c>
      <c r="I152">
        <v>0.25275602936744701</v>
      </c>
      <c r="J152">
        <v>2017</v>
      </c>
    </row>
    <row r="153" spans="1:10" x14ac:dyDescent="0.25">
      <c r="A153" s="1" t="s">
        <v>176</v>
      </c>
      <c r="B153">
        <v>152</v>
      </c>
      <c r="C153">
        <v>3.4619998931884801</v>
      </c>
      <c r="D153">
        <v>0.77715313434600797</v>
      </c>
      <c r="E153">
        <v>0.39610260725021401</v>
      </c>
      <c r="F153">
        <v>0.50053334236144997</v>
      </c>
      <c r="G153">
        <v>8.1539444625377697E-2</v>
      </c>
      <c r="H153">
        <v>0.151347130537033</v>
      </c>
      <c r="I153">
        <v>0.49366372823715199</v>
      </c>
      <c r="J153">
        <v>2017</v>
      </c>
    </row>
    <row r="154" spans="1:10" x14ac:dyDescent="0.25">
      <c r="A154" s="1" t="s">
        <v>166</v>
      </c>
      <c r="B154">
        <v>153</v>
      </c>
      <c r="C154">
        <v>3.34899997711182</v>
      </c>
      <c r="D154">
        <v>0.51113587617874101</v>
      </c>
      <c r="E154">
        <v>1.0419898033142101</v>
      </c>
      <c r="F154">
        <v>0.36450928449630698</v>
      </c>
      <c r="G154">
        <v>0.39001777768135099</v>
      </c>
      <c r="H154">
        <v>6.6035106778144795E-2</v>
      </c>
      <c r="I154">
        <v>0.354256361722946</v>
      </c>
      <c r="J154">
        <v>2017</v>
      </c>
    </row>
    <row r="155" spans="1:10" x14ac:dyDescent="0.25">
      <c r="A155" s="1" t="s">
        <v>177</v>
      </c>
      <c r="B155">
        <v>154</v>
      </c>
      <c r="C155">
        <v>2.9049999713897701</v>
      </c>
      <c r="D155">
        <v>9.1622568666934995E-2</v>
      </c>
      <c r="E155">
        <v>0.62979358434677102</v>
      </c>
      <c r="F155">
        <v>0.15161079168319699</v>
      </c>
      <c r="G155">
        <v>5.9900753200054203E-2</v>
      </c>
      <c r="H155">
        <v>8.4147945046424893E-2</v>
      </c>
      <c r="I155">
        <v>0.204435184597969</v>
      </c>
      <c r="J155">
        <v>2017</v>
      </c>
    </row>
    <row r="156" spans="1:10" x14ac:dyDescent="0.25">
      <c r="A156" s="1" t="s">
        <v>168</v>
      </c>
      <c r="B156">
        <v>155</v>
      </c>
      <c r="C156">
        <v>2.6930000782012899</v>
      </c>
      <c r="D156">
        <v>0</v>
      </c>
      <c r="E156">
        <v>0</v>
      </c>
      <c r="F156">
        <v>1.8772685900330498E-2</v>
      </c>
      <c r="G156">
        <v>0.270842045545578</v>
      </c>
      <c r="H156">
        <v>5.6565076112747199E-2</v>
      </c>
      <c r="I156">
        <v>0.28087648749351501</v>
      </c>
      <c r="J156">
        <v>2017</v>
      </c>
    </row>
    <row r="157" spans="1:10" x14ac:dyDescent="0.25">
      <c r="A157" s="1" t="s">
        <v>18</v>
      </c>
      <c r="B157">
        <v>1</v>
      </c>
      <c r="C157">
        <v>7.6319999999999997</v>
      </c>
      <c r="D157">
        <v>1.3049999999999999</v>
      </c>
      <c r="E157">
        <v>1.5920000000000001</v>
      </c>
      <c r="F157">
        <v>0.874</v>
      </c>
      <c r="G157">
        <v>0.68100000000000005</v>
      </c>
      <c r="H157" t="s">
        <v>187</v>
      </c>
      <c r="I157">
        <v>0.20200000000000001</v>
      </c>
      <c r="J157">
        <v>2018</v>
      </c>
    </row>
    <row r="158" spans="1:10" x14ac:dyDescent="0.25">
      <c r="A158" s="1" t="s">
        <v>15</v>
      </c>
      <c r="B158">
        <v>2</v>
      </c>
      <c r="C158">
        <v>7.5940000000000003</v>
      </c>
      <c r="D158">
        <v>1.456</v>
      </c>
      <c r="E158">
        <v>1.5820000000000001</v>
      </c>
      <c r="F158">
        <v>0.86099999999999999</v>
      </c>
      <c r="G158">
        <v>0.68600000000000005</v>
      </c>
      <c r="H158" t="s">
        <v>188</v>
      </c>
      <c r="I158">
        <v>0.28599999999999998</v>
      </c>
      <c r="J158">
        <v>2018</v>
      </c>
    </row>
    <row r="159" spans="1:10" x14ac:dyDescent="0.25">
      <c r="A159" s="1" t="s">
        <v>14</v>
      </c>
      <c r="B159">
        <v>3</v>
      </c>
      <c r="C159">
        <v>7.5549999999999997</v>
      </c>
      <c r="D159">
        <v>1.351</v>
      </c>
      <c r="E159">
        <v>1.59</v>
      </c>
      <c r="F159">
        <v>0.86799999999999999</v>
      </c>
      <c r="G159">
        <v>0.68300000000000005</v>
      </c>
      <c r="H159" t="s">
        <v>189</v>
      </c>
      <c r="I159">
        <v>0.28399999999999997</v>
      </c>
      <c r="J159">
        <v>2018</v>
      </c>
    </row>
    <row r="160" spans="1:10" x14ac:dyDescent="0.25">
      <c r="A160" s="1" t="s">
        <v>13</v>
      </c>
      <c r="B160">
        <v>4</v>
      </c>
      <c r="C160">
        <v>7.4950000000000001</v>
      </c>
      <c r="D160">
        <v>1.343</v>
      </c>
      <c r="E160">
        <v>1.6439999999999999</v>
      </c>
      <c r="F160">
        <v>0.91400000000000003</v>
      </c>
      <c r="G160">
        <v>0.67700000000000005</v>
      </c>
      <c r="H160" t="s">
        <v>190</v>
      </c>
      <c r="I160">
        <v>0.35299999999999998</v>
      </c>
      <c r="J160">
        <v>2018</v>
      </c>
    </row>
    <row r="161" spans="1:10" x14ac:dyDescent="0.25">
      <c r="A161" s="1" t="s">
        <v>11</v>
      </c>
      <c r="B161">
        <v>5</v>
      </c>
      <c r="C161">
        <v>7.4870000000000001</v>
      </c>
      <c r="D161">
        <v>1.42</v>
      </c>
      <c r="E161">
        <v>1.5489999999999999</v>
      </c>
      <c r="F161">
        <v>0.92700000000000005</v>
      </c>
      <c r="G161">
        <v>0.66</v>
      </c>
      <c r="H161" t="s">
        <v>191</v>
      </c>
      <c r="I161">
        <v>0.25600000000000001</v>
      </c>
      <c r="J161">
        <v>2018</v>
      </c>
    </row>
    <row r="162" spans="1:10" x14ac:dyDescent="0.25">
      <c r="A162" s="1" t="s">
        <v>19</v>
      </c>
      <c r="B162">
        <v>6</v>
      </c>
      <c r="C162">
        <v>7.4409999999999998</v>
      </c>
      <c r="D162">
        <v>1.361</v>
      </c>
      <c r="E162">
        <v>1.488</v>
      </c>
      <c r="F162">
        <v>0.878</v>
      </c>
      <c r="G162">
        <v>0.63800000000000001</v>
      </c>
      <c r="H162" t="s">
        <v>192</v>
      </c>
      <c r="I162">
        <v>0.33300000000000002</v>
      </c>
      <c r="J162">
        <v>2018</v>
      </c>
    </row>
    <row r="163" spans="1:10" x14ac:dyDescent="0.25">
      <c r="A163" s="1" t="s">
        <v>16</v>
      </c>
      <c r="B163">
        <v>7</v>
      </c>
      <c r="C163">
        <v>7.3280000000000003</v>
      </c>
      <c r="D163">
        <v>1.33</v>
      </c>
      <c r="E163">
        <v>1.532</v>
      </c>
      <c r="F163">
        <v>0.89600000000000002</v>
      </c>
      <c r="G163">
        <v>0.65300000000000002</v>
      </c>
      <c r="H163" t="s">
        <v>193</v>
      </c>
      <c r="I163">
        <v>0.32100000000000001</v>
      </c>
      <c r="J163">
        <v>2018</v>
      </c>
    </row>
    <row r="164" spans="1:10" x14ac:dyDescent="0.25">
      <c r="A164" s="1" t="s">
        <v>21</v>
      </c>
      <c r="B164">
        <v>8</v>
      </c>
      <c r="C164">
        <v>7.3239999999999998</v>
      </c>
      <c r="D164">
        <v>1.268</v>
      </c>
      <c r="E164">
        <v>1.601</v>
      </c>
      <c r="F164">
        <v>0.876</v>
      </c>
      <c r="G164">
        <v>0.66900000000000004</v>
      </c>
      <c r="H164" t="s">
        <v>194</v>
      </c>
      <c r="I164">
        <v>0.36499999999999999</v>
      </c>
      <c r="J164">
        <v>2018</v>
      </c>
    </row>
    <row r="165" spans="1:10" x14ac:dyDescent="0.25">
      <c r="A165" s="1" t="s">
        <v>20</v>
      </c>
      <c r="B165">
        <v>9</v>
      </c>
      <c r="C165">
        <v>7.3140000000000001</v>
      </c>
      <c r="D165">
        <v>1.355</v>
      </c>
      <c r="E165">
        <v>1.5009999999999999</v>
      </c>
      <c r="F165">
        <v>0.91300000000000003</v>
      </c>
      <c r="G165">
        <v>0.65900000000000003</v>
      </c>
      <c r="H165" t="s">
        <v>195</v>
      </c>
      <c r="I165">
        <v>0.28499999999999998</v>
      </c>
      <c r="J165">
        <v>2018</v>
      </c>
    </row>
    <row r="166" spans="1:10" x14ac:dyDescent="0.25">
      <c r="A166" s="1" t="s">
        <v>23</v>
      </c>
      <c r="B166">
        <v>10</v>
      </c>
      <c r="C166">
        <v>7.2720000000000002</v>
      </c>
      <c r="D166">
        <v>1.34</v>
      </c>
      <c r="E166">
        <v>1.573</v>
      </c>
      <c r="F166">
        <v>0.91</v>
      </c>
      <c r="G166">
        <v>0.64700000000000002</v>
      </c>
      <c r="H166" t="s">
        <v>196</v>
      </c>
      <c r="I166">
        <v>0.36099999999999999</v>
      </c>
      <c r="J166">
        <v>2018</v>
      </c>
    </row>
    <row r="167" spans="1:10" x14ac:dyDescent="0.25">
      <c r="A167" s="1" t="s">
        <v>36</v>
      </c>
      <c r="B167">
        <v>11</v>
      </c>
      <c r="C167">
        <v>7.19</v>
      </c>
      <c r="D167">
        <v>1.244</v>
      </c>
      <c r="E167">
        <v>1.4330000000000001</v>
      </c>
      <c r="F167">
        <v>0.88800000000000001</v>
      </c>
      <c r="G167">
        <v>0.46400000000000002</v>
      </c>
      <c r="H167" t="s">
        <v>197</v>
      </c>
      <c r="I167">
        <v>0.26200000000000001</v>
      </c>
      <c r="J167">
        <v>2018</v>
      </c>
    </row>
    <row r="168" spans="1:10" x14ac:dyDescent="0.25">
      <c r="A168" s="1" t="s">
        <v>28</v>
      </c>
      <c r="B168">
        <v>12</v>
      </c>
      <c r="C168">
        <v>7.1390000000000002</v>
      </c>
      <c r="D168">
        <v>1.341</v>
      </c>
      <c r="E168">
        <v>1.504</v>
      </c>
      <c r="F168">
        <v>0.89100000000000001</v>
      </c>
      <c r="G168">
        <v>0.61699999999999999</v>
      </c>
      <c r="H168" t="s">
        <v>198</v>
      </c>
      <c r="I168">
        <v>0.24199999999999999</v>
      </c>
      <c r="J168">
        <v>2018</v>
      </c>
    </row>
    <row r="169" spans="1:10" x14ac:dyDescent="0.25">
      <c r="A169" s="1" t="s">
        <v>26</v>
      </c>
      <c r="B169">
        <v>13</v>
      </c>
      <c r="C169">
        <v>7.0720000000000001</v>
      </c>
      <c r="D169">
        <v>1.01</v>
      </c>
      <c r="E169">
        <v>1.4590000000000001</v>
      </c>
      <c r="F169">
        <v>0.81699999999999995</v>
      </c>
      <c r="G169">
        <v>0.63200000000000001</v>
      </c>
      <c r="H169" t="s">
        <v>199</v>
      </c>
      <c r="I169">
        <v>0.14299999999999999</v>
      </c>
      <c r="J169">
        <v>2018</v>
      </c>
    </row>
    <row r="170" spans="1:10" x14ac:dyDescent="0.25">
      <c r="A170" s="1" t="s">
        <v>33</v>
      </c>
      <c r="B170">
        <v>14</v>
      </c>
      <c r="C170">
        <v>6.9770000000000003</v>
      </c>
      <c r="D170">
        <v>1.448</v>
      </c>
      <c r="E170">
        <v>1.583</v>
      </c>
      <c r="F170">
        <v>0.876</v>
      </c>
      <c r="G170">
        <v>0.61399999999999999</v>
      </c>
      <c r="H170" t="s">
        <v>200</v>
      </c>
      <c r="I170">
        <v>0.307</v>
      </c>
      <c r="J170">
        <v>2018</v>
      </c>
    </row>
    <row r="171" spans="1:10" x14ac:dyDescent="0.25">
      <c r="A171" s="1" t="s">
        <v>42</v>
      </c>
      <c r="B171">
        <v>15</v>
      </c>
      <c r="C171">
        <v>6.9649999999999999</v>
      </c>
      <c r="D171">
        <v>1.34</v>
      </c>
      <c r="E171">
        <v>1.474</v>
      </c>
      <c r="F171">
        <v>0.86099999999999999</v>
      </c>
      <c r="G171">
        <v>0.58599999999999997</v>
      </c>
      <c r="H171" t="s">
        <v>201</v>
      </c>
      <c r="I171">
        <v>0.27300000000000002</v>
      </c>
      <c r="J171">
        <v>2018</v>
      </c>
    </row>
    <row r="172" spans="1:10" x14ac:dyDescent="0.25">
      <c r="A172" s="1" t="s">
        <v>34</v>
      </c>
      <c r="B172">
        <v>16</v>
      </c>
      <c r="C172">
        <v>6.9269999999999996</v>
      </c>
      <c r="D172">
        <v>1.3240000000000001</v>
      </c>
      <c r="E172">
        <v>1.4830000000000001</v>
      </c>
      <c r="F172">
        <v>0.89400000000000002</v>
      </c>
      <c r="G172">
        <v>0.58299999999999996</v>
      </c>
      <c r="H172" t="s">
        <v>202</v>
      </c>
      <c r="I172">
        <v>0.188</v>
      </c>
      <c r="J172">
        <v>2018</v>
      </c>
    </row>
    <row r="173" spans="1:10" x14ac:dyDescent="0.25">
      <c r="A173" s="1" t="s">
        <v>32</v>
      </c>
      <c r="B173">
        <v>17</v>
      </c>
      <c r="C173">
        <v>6.91</v>
      </c>
      <c r="D173">
        <v>1.5760000000000001</v>
      </c>
      <c r="E173">
        <v>1.52</v>
      </c>
      <c r="F173">
        <v>0.89600000000000002</v>
      </c>
      <c r="G173">
        <v>0.63200000000000001</v>
      </c>
      <c r="H173" t="s">
        <v>203</v>
      </c>
      <c r="I173">
        <v>0.19600000000000001</v>
      </c>
      <c r="J173">
        <v>2018</v>
      </c>
    </row>
    <row r="174" spans="1:10" x14ac:dyDescent="0.25">
      <c r="A174" s="1" t="s">
        <v>30</v>
      </c>
      <c r="B174">
        <v>18</v>
      </c>
      <c r="C174">
        <v>6.8860000000000001</v>
      </c>
      <c r="D174">
        <v>1.3979999999999999</v>
      </c>
      <c r="E174">
        <v>1.4710000000000001</v>
      </c>
      <c r="F174">
        <v>0.81899999999999995</v>
      </c>
      <c r="G174">
        <v>0.54700000000000004</v>
      </c>
      <c r="H174" t="s">
        <v>204</v>
      </c>
      <c r="I174">
        <v>0.29099999999999998</v>
      </c>
      <c r="J174">
        <v>2018</v>
      </c>
    </row>
    <row r="175" spans="1:10" x14ac:dyDescent="0.25">
      <c r="A175" s="1" t="s">
        <v>24</v>
      </c>
      <c r="B175">
        <v>19</v>
      </c>
      <c r="C175">
        <v>6.8140000000000001</v>
      </c>
      <c r="D175">
        <v>1.3009999999999999</v>
      </c>
      <c r="E175">
        <v>1.5589999999999999</v>
      </c>
      <c r="F175">
        <v>0.88300000000000001</v>
      </c>
      <c r="G175">
        <v>0.53300000000000003</v>
      </c>
      <c r="H175" t="s">
        <v>205</v>
      </c>
      <c r="I175">
        <v>0.35399999999999998</v>
      </c>
      <c r="J175">
        <v>2018</v>
      </c>
    </row>
    <row r="176" spans="1:10" x14ac:dyDescent="0.25">
      <c r="A176" s="1" t="s">
        <v>35</v>
      </c>
      <c r="B176">
        <v>20</v>
      </c>
      <c r="C176">
        <v>6.774</v>
      </c>
      <c r="D176">
        <v>2.0960000000000001</v>
      </c>
      <c r="E176">
        <v>0.77600000000000002</v>
      </c>
      <c r="F176">
        <v>0.67</v>
      </c>
      <c r="G176">
        <v>0.28399999999999997</v>
      </c>
      <c r="H176" t="s">
        <v>206</v>
      </c>
      <c r="I176">
        <v>0.186</v>
      </c>
      <c r="J176">
        <v>2018</v>
      </c>
    </row>
    <row r="177" spans="1:10" x14ac:dyDescent="0.25">
      <c r="A177" s="1" t="s">
        <v>47</v>
      </c>
      <c r="B177">
        <v>21</v>
      </c>
      <c r="C177">
        <v>6.7110000000000003</v>
      </c>
      <c r="D177">
        <v>1.2330000000000001</v>
      </c>
      <c r="E177">
        <v>1.4890000000000001</v>
      </c>
      <c r="F177">
        <v>0.85399999999999998</v>
      </c>
      <c r="G177">
        <v>0.54300000000000004</v>
      </c>
      <c r="H177" t="s">
        <v>207</v>
      </c>
      <c r="I177">
        <v>6.4000000000000001E-2</v>
      </c>
      <c r="J177">
        <v>2018</v>
      </c>
    </row>
    <row r="178" spans="1:10" x14ac:dyDescent="0.25">
      <c r="A178" s="1" t="s">
        <v>54</v>
      </c>
      <c r="B178">
        <v>22</v>
      </c>
      <c r="C178">
        <v>6.6269999999999998</v>
      </c>
      <c r="D178">
        <v>1.27</v>
      </c>
      <c r="E178">
        <v>1.5249999999999999</v>
      </c>
      <c r="F178">
        <v>0.88400000000000001</v>
      </c>
      <c r="G178">
        <v>0.64500000000000002</v>
      </c>
      <c r="H178" t="s">
        <v>208</v>
      </c>
      <c r="I178">
        <v>0.376</v>
      </c>
      <c r="J178">
        <v>2018</v>
      </c>
    </row>
    <row r="179" spans="1:10" x14ac:dyDescent="0.25">
      <c r="A179" s="1" t="s">
        <v>45</v>
      </c>
      <c r="B179">
        <v>23</v>
      </c>
      <c r="C179">
        <v>6.4889999999999999</v>
      </c>
      <c r="D179">
        <v>1.2929999999999999</v>
      </c>
      <c r="E179">
        <v>1.466</v>
      </c>
      <c r="F179">
        <v>0.90800000000000003</v>
      </c>
      <c r="G179">
        <v>0.52</v>
      </c>
      <c r="H179" t="s">
        <v>209</v>
      </c>
      <c r="I179">
        <v>9.8000000000000004E-2</v>
      </c>
      <c r="J179">
        <v>2018</v>
      </c>
    </row>
    <row r="180" spans="1:10" x14ac:dyDescent="0.25">
      <c r="A180" s="1" t="s">
        <v>29</v>
      </c>
      <c r="B180">
        <v>24</v>
      </c>
      <c r="C180">
        <v>6.4880000000000004</v>
      </c>
      <c r="D180">
        <v>1.038</v>
      </c>
      <c r="E180">
        <v>1.252</v>
      </c>
      <c r="F180">
        <v>0.76100000000000001</v>
      </c>
      <c r="G180">
        <v>0.47899999999999998</v>
      </c>
      <c r="H180" t="s">
        <v>210</v>
      </c>
      <c r="I180">
        <v>6.9000000000000006E-2</v>
      </c>
      <c r="J180">
        <v>2018</v>
      </c>
    </row>
    <row r="181" spans="1:10" x14ac:dyDescent="0.25">
      <c r="A181" s="1" t="s">
        <v>43</v>
      </c>
      <c r="B181">
        <v>25</v>
      </c>
      <c r="C181">
        <v>6.476</v>
      </c>
      <c r="D181">
        <v>1.131</v>
      </c>
      <c r="E181">
        <v>1.331</v>
      </c>
      <c r="F181">
        <v>0.80800000000000005</v>
      </c>
      <c r="G181">
        <v>0.43099999999999999</v>
      </c>
      <c r="H181" t="s">
        <v>211</v>
      </c>
      <c r="I181">
        <v>0.19700000000000001</v>
      </c>
      <c r="J181">
        <v>2018</v>
      </c>
    </row>
    <row r="182" spans="1:10" x14ac:dyDescent="0.25">
      <c r="A182" s="1" t="s">
        <v>55</v>
      </c>
      <c r="B182">
        <v>26</v>
      </c>
      <c r="C182">
        <v>6.4409999999999998</v>
      </c>
      <c r="D182">
        <v>1.365</v>
      </c>
      <c r="E182">
        <v>1.4359999999999999</v>
      </c>
      <c r="F182">
        <v>0.85699999999999998</v>
      </c>
      <c r="G182">
        <v>0.41799999999999998</v>
      </c>
      <c r="H182" t="s">
        <v>212</v>
      </c>
      <c r="I182">
        <v>0.151</v>
      </c>
      <c r="J182">
        <v>2018</v>
      </c>
    </row>
    <row r="183" spans="1:10" x14ac:dyDescent="0.25">
      <c r="A183" s="1" t="s">
        <v>41</v>
      </c>
      <c r="B183">
        <v>27</v>
      </c>
      <c r="C183">
        <v>6.43</v>
      </c>
      <c r="D183">
        <v>1.1120000000000001</v>
      </c>
      <c r="E183">
        <v>1.4379999999999999</v>
      </c>
      <c r="F183">
        <v>0.75900000000000001</v>
      </c>
      <c r="G183">
        <v>0.59699999999999998</v>
      </c>
      <c r="H183" t="s">
        <v>213</v>
      </c>
      <c r="I183">
        <v>0.125</v>
      </c>
      <c r="J183">
        <v>2018</v>
      </c>
    </row>
    <row r="184" spans="1:10" x14ac:dyDescent="0.25">
      <c r="A184" s="1" t="s">
        <v>31</v>
      </c>
      <c r="B184">
        <v>28</v>
      </c>
      <c r="C184">
        <v>6.4189999999999996</v>
      </c>
      <c r="D184">
        <v>0.98599999999999999</v>
      </c>
      <c r="E184">
        <v>1.474</v>
      </c>
      <c r="F184">
        <v>0.67500000000000004</v>
      </c>
      <c r="G184">
        <v>0.49299999999999999</v>
      </c>
      <c r="H184" t="s">
        <v>214</v>
      </c>
      <c r="I184">
        <v>0.11</v>
      </c>
      <c r="J184">
        <v>2018</v>
      </c>
    </row>
    <row r="185" spans="1:10" x14ac:dyDescent="0.25">
      <c r="A185" s="1" t="s">
        <v>46</v>
      </c>
      <c r="B185">
        <v>29</v>
      </c>
      <c r="C185">
        <v>6.3879999999999999</v>
      </c>
      <c r="D185">
        <v>1.073</v>
      </c>
      <c r="E185">
        <v>1.468</v>
      </c>
      <c r="F185">
        <v>0.74399999999999999</v>
      </c>
      <c r="G185">
        <v>0.56999999999999995</v>
      </c>
      <c r="H185" t="s">
        <v>215</v>
      </c>
      <c r="I185">
        <v>6.2E-2</v>
      </c>
      <c r="J185">
        <v>2018</v>
      </c>
    </row>
    <row r="186" spans="1:10" x14ac:dyDescent="0.25">
      <c r="A186" s="1" t="s">
        <v>61</v>
      </c>
      <c r="B186">
        <v>30</v>
      </c>
      <c r="C186">
        <v>6.3819999999999997</v>
      </c>
      <c r="D186">
        <v>0.78100000000000003</v>
      </c>
      <c r="E186">
        <v>1.268</v>
      </c>
      <c r="F186">
        <v>0.60799999999999998</v>
      </c>
      <c r="G186">
        <v>0.60399999999999998</v>
      </c>
      <c r="H186" t="s">
        <v>216</v>
      </c>
      <c r="I186">
        <v>0.17899999999999999</v>
      </c>
      <c r="J186">
        <v>2018</v>
      </c>
    </row>
    <row r="187" spans="1:10" x14ac:dyDescent="0.25">
      <c r="A187" s="1" t="s">
        <v>49</v>
      </c>
      <c r="B187">
        <v>31</v>
      </c>
      <c r="C187">
        <v>6.3789999999999996</v>
      </c>
      <c r="D187">
        <v>1.093</v>
      </c>
      <c r="E187">
        <v>1.4590000000000001</v>
      </c>
      <c r="F187">
        <v>0.77100000000000002</v>
      </c>
      <c r="G187">
        <v>0.625</v>
      </c>
      <c r="H187" t="s">
        <v>217</v>
      </c>
      <c r="I187">
        <v>0.13</v>
      </c>
      <c r="J187">
        <v>2018</v>
      </c>
    </row>
    <row r="188" spans="1:10" x14ac:dyDescent="0.25">
      <c r="A188" s="1" t="s">
        <v>44</v>
      </c>
      <c r="B188">
        <v>32</v>
      </c>
      <c r="C188">
        <v>6.3739999999999997</v>
      </c>
      <c r="D188">
        <v>1.649</v>
      </c>
      <c r="E188">
        <v>1.3029999999999999</v>
      </c>
      <c r="F188">
        <v>0.748</v>
      </c>
      <c r="G188">
        <v>0.65400000000000003</v>
      </c>
      <c r="H188" t="s">
        <v>218</v>
      </c>
      <c r="I188">
        <v>0.25600000000000001</v>
      </c>
      <c r="J188">
        <v>2018</v>
      </c>
    </row>
    <row r="189" spans="1:10" x14ac:dyDescent="0.25">
      <c r="A189" s="1" t="s">
        <v>52</v>
      </c>
      <c r="B189">
        <v>33</v>
      </c>
      <c r="C189">
        <v>6.3710000000000004</v>
      </c>
      <c r="D189">
        <v>1.379</v>
      </c>
      <c r="E189">
        <v>1.331</v>
      </c>
      <c r="F189">
        <v>0.63300000000000001</v>
      </c>
      <c r="G189">
        <v>0.50900000000000001</v>
      </c>
      <c r="H189" t="s">
        <v>219</v>
      </c>
      <c r="I189">
        <v>9.8000000000000004E-2</v>
      </c>
      <c r="J189">
        <v>2018</v>
      </c>
    </row>
    <row r="190" spans="1:10" x14ac:dyDescent="0.25">
      <c r="A190" s="1" t="s">
        <v>39</v>
      </c>
      <c r="B190">
        <v>34</v>
      </c>
      <c r="C190">
        <v>6.343</v>
      </c>
      <c r="D190">
        <v>1.5289999999999999</v>
      </c>
      <c r="E190">
        <v>1.4510000000000001</v>
      </c>
      <c r="F190">
        <v>1.008</v>
      </c>
      <c r="G190">
        <v>0.63100000000000001</v>
      </c>
      <c r="H190" t="s">
        <v>220</v>
      </c>
      <c r="I190">
        <v>0.26100000000000001</v>
      </c>
      <c r="J190">
        <v>2018</v>
      </c>
    </row>
    <row r="191" spans="1:10" x14ac:dyDescent="0.25">
      <c r="A191" s="1" t="s">
        <v>79</v>
      </c>
      <c r="B191">
        <v>35</v>
      </c>
      <c r="C191">
        <v>6.3220000000000001</v>
      </c>
      <c r="D191">
        <v>1.161</v>
      </c>
      <c r="E191">
        <v>1.258</v>
      </c>
      <c r="F191">
        <v>0.66900000000000004</v>
      </c>
      <c r="G191">
        <v>0.35599999999999998</v>
      </c>
      <c r="H191" t="s">
        <v>221</v>
      </c>
      <c r="I191">
        <v>0.311</v>
      </c>
      <c r="J191">
        <v>2018</v>
      </c>
    </row>
    <row r="192" spans="1:10" x14ac:dyDescent="0.25">
      <c r="A192" s="1" t="s">
        <v>53</v>
      </c>
      <c r="B192">
        <v>36</v>
      </c>
      <c r="C192">
        <v>6.31</v>
      </c>
      <c r="D192">
        <v>1.2509999999999999</v>
      </c>
      <c r="E192">
        <v>1.538</v>
      </c>
      <c r="F192">
        <v>0.96499999999999997</v>
      </c>
      <c r="G192">
        <v>0.44900000000000001</v>
      </c>
      <c r="H192" t="s">
        <v>222</v>
      </c>
      <c r="I192">
        <v>0.14199999999999999</v>
      </c>
      <c r="J192">
        <v>2018</v>
      </c>
    </row>
    <row r="193" spans="1:10" x14ac:dyDescent="0.25">
      <c r="A193" s="1" t="s">
        <v>50</v>
      </c>
      <c r="B193">
        <v>37</v>
      </c>
      <c r="C193">
        <v>6.26</v>
      </c>
      <c r="D193">
        <v>0.96</v>
      </c>
      <c r="E193">
        <v>1.4390000000000001</v>
      </c>
      <c r="F193">
        <v>0.63500000000000001</v>
      </c>
      <c r="G193">
        <v>0.53100000000000003</v>
      </c>
      <c r="H193" t="s">
        <v>223</v>
      </c>
      <c r="I193">
        <v>9.9000000000000005E-2</v>
      </c>
      <c r="J193">
        <v>2018</v>
      </c>
    </row>
    <row r="194" spans="1:10" x14ac:dyDescent="0.25">
      <c r="A194" s="1" t="s">
        <v>224</v>
      </c>
      <c r="B194">
        <v>38</v>
      </c>
      <c r="C194">
        <v>6.1920000000000002</v>
      </c>
      <c r="D194">
        <v>1.2230000000000001</v>
      </c>
      <c r="E194">
        <v>1.492</v>
      </c>
      <c r="F194">
        <v>0.56399999999999995</v>
      </c>
      <c r="G194">
        <v>0.57499999999999996</v>
      </c>
      <c r="H194" t="s">
        <v>225</v>
      </c>
      <c r="I194">
        <v>0.17100000000000001</v>
      </c>
      <c r="J194">
        <v>2018</v>
      </c>
    </row>
    <row r="195" spans="1:10" x14ac:dyDescent="0.25">
      <c r="A195" s="1" t="s">
        <v>63</v>
      </c>
      <c r="B195">
        <v>39</v>
      </c>
      <c r="C195">
        <v>6.173</v>
      </c>
      <c r="D195">
        <v>1.21</v>
      </c>
      <c r="E195">
        <v>1.5369999999999999</v>
      </c>
      <c r="F195">
        <v>0.77600000000000002</v>
      </c>
      <c r="G195">
        <v>0.35399999999999998</v>
      </c>
      <c r="H195" t="s">
        <v>226</v>
      </c>
      <c r="I195">
        <v>0.11799999999999999</v>
      </c>
      <c r="J195">
        <v>2018</v>
      </c>
    </row>
    <row r="196" spans="1:10" x14ac:dyDescent="0.25">
      <c r="A196" s="1" t="s">
        <v>60</v>
      </c>
      <c r="B196">
        <v>40</v>
      </c>
      <c r="C196">
        <v>6.1669999999999998</v>
      </c>
      <c r="D196">
        <v>0.80600000000000005</v>
      </c>
      <c r="E196">
        <v>1.2310000000000001</v>
      </c>
      <c r="F196">
        <v>0.63900000000000001</v>
      </c>
      <c r="G196">
        <v>0.46100000000000002</v>
      </c>
      <c r="H196" t="s">
        <v>197</v>
      </c>
      <c r="I196">
        <v>6.5000000000000002E-2</v>
      </c>
      <c r="J196">
        <v>2018</v>
      </c>
    </row>
    <row r="197" spans="1:10" x14ac:dyDescent="0.25">
      <c r="A197" s="1" t="s">
        <v>75</v>
      </c>
      <c r="B197">
        <v>41</v>
      </c>
      <c r="C197">
        <v>6.141</v>
      </c>
      <c r="D197">
        <v>0.66800000000000004</v>
      </c>
      <c r="E197">
        <v>1.319</v>
      </c>
      <c r="F197">
        <v>0.7</v>
      </c>
      <c r="G197">
        <v>0.52700000000000002</v>
      </c>
      <c r="H197" t="s">
        <v>227</v>
      </c>
      <c r="I197">
        <v>0.20799999999999999</v>
      </c>
      <c r="J197">
        <v>2018</v>
      </c>
    </row>
    <row r="198" spans="1:10" x14ac:dyDescent="0.25">
      <c r="A198" s="1" t="s">
        <v>78</v>
      </c>
      <c r="B198">
        <v>42</v>
      </c>
      <c r="C198">
        <v>6.1230000000000002</v>
      </c>
      <c r="D198">
        <v>1.1759999999999999</v>
      </c>
      <c r="E198">
        <v>1.448</v>
      </c>
      <c r="F198">
        <v>0.78100000000000003</v>
      </c>
      <c r="G198">
        <v>0.54600000000000004</v>
      </c>
      <c r="H198" t="s">
        <v>228</v>
      </c>
      <c r="I198">
        <v>0.108</v>
      </c>
      <c r="J198">
        <v>2018</v>
      </c>
    </row>
    <row r="199" spans="1:10" x14ac:dyDescent="0.25">
      <c r="A199" s="1" t="s">
        <v>67</v>
      </c>
      <c r="B199">
        <v>43</v>
      </c>
      <c r="C199">
        <v>6.1050000000000004</v>
      </c>
      <c r="D199">
        <v>1.3380000000000001</v>
      </c>
      <c r="E199">
        <v>1.3660000000000001</v>
      </c>
      <c r="F199">
        <v>0.69799999999999995</v>
      </c>
      <c r="G199">
        <v>0.59399999999999997</v>
      </c>
      <c r="H199" t="s">
        <v>229</v>
      </c>
      <c r="I199">
        <v>0.24299999999999999</v>
      </c>
      <c r="J199">
        <v>2018</v>
      </c>
    </row>
    <row r="200" spans="1:10" x14ac:dyDescent="0.25">
      <c r="A200" s="1" t="s">
        <v>62</v>
      </c>
      <c r="B200">
        <v>44</v>
      </c>
      <c r="C200">
        <v>6.0960000000000001</v>
      </c>
      <c r="D200">
        <v>0.71899999999999997</v>
      </c>
      <c r="E200">
        <v>1.5840000000000001</v>
      </c>
      <c r="F200">
        <v>0.60499999999999998</v>
      </c>
      <c r="G200">
        <v>0.72399999999999998</v>
      </c>
      <c r="H200" t="s">
        <v>230</v>
      </c>
      <c r="I200">
        <v>0.32800000000000001</v>
      </c>
      <c r="J200">
        <v>2018</v>
      </c>
    </row>
    <row r="201" spans="1:10" x14ac:dyDescent="0.25">
      <c r="A201" s="1" t="s">
        <v>57</v>
      </c>
      <c r="B201">
        <v>45</v>
      </c>
      <c r="C201">
        <v>6.0830000000000002</v>
      </c>
      <c r="D201">
        <v>1.474</v>
      </c>
      <c r="E201">
        <v>1.3009999999999999</v>
      </c>
      <c r="F201">
        <v>0.67500000000000004</v>
      </c>
      <c r="G201">
        <v>0.55400000000000005</v>
      </c>
      <c r="H201" t="s">
        <v>231</v>
      </c>
      <c r="I201">
        <v>0.16700000000000001</v>
      </c>
      <c r="J201">
        <v>2018</v>
      </c>
    </row>
    <row r="202" spans="1:10" x14ac:dyDescent="0.25">
      <c r="A202" s="1" t="s">
        <v>51</v>
      </c>
      <c r="B202">
        <v>46</v>
      </c>
      <c r="C202">
        <v>6.0720000000000001</v>
      </c>
      <c r="D202">
        <v>1.016</v>
      </c>
      <c r="E202">
        <v>1.417</v>
      </c>
      <c r="F202">
        <v>0.70699999999999996</v>
      </c>
      <c r="G202">
        <v>0.63700000000000001</v>
      </c>
      <c r="H202" t="s">
        <v>232</v>
      </c>
      <c r="I202">
        <v>0.36399999999999999</v>
      </c>
      <c r="J202">
        <v>2018</v>
      </c>
    </row>
    <row r="203" spans="1:10" x14ac:dyDescent="0.25">
      <c r="A203" s="1" t="s">
        <v>68</v>
      </c>
      <c r="B203">
        <v>47</v>
      </c>
      <c r="C203">
        <v>6</v>
      </c>
      <c r="D203">
        <v>1.264</v>
      </c>
      <c r="E203">
        <v>1.5009999999999999</v>
      </c>
      <c r="F203">
        <v>0.94599999999999995</v>
      </c>
      <c r="G203">
        <v>0.28100000000000003</v>
      </c>
      <c r="H203" t="s">
        <v>233</v>
      </c>
      <c r="I203">
        <v>0.13700000000000001</v>
      </c>
      <c r="J203">
        <v>2018</v>
      </c>
    </row>
    <row r="204" spans="1:10" x14ac:dyDescent="0.25">
      <c r="A204" s="1" t="s">
        <v>66</v>
      </c>
      <c r="B204">
        <v>48</v>
      </c>
      <c r="C204">
        <v>5.9729999999999999</v>
      </c>
      <c r="D204">
        <v>0.88900000000000001</v>
      </c>
      <c r="E204">
        <v>1.33</v>
      </c>
      <c r="F204">
        <v>0.73599999999999999</v>
      </c>
      <c r="G204">
        <v>0.55600000000000005</v>
      </c>
      <c r="H204" t="s">
        <v>234</v>
      </c>
      <c r="I204">
        <v>0.114</v>
      </c>
      <c r="J204">
        <v>2018</v>
      </c>
    </row>
    <row r="205" spans="1:10" x14ac:dyDescent="0.25">
      <c r="A205" s="1" t="s">
        <v>180</v>
      </c>
      <c r="B205">
        <v>49</v>
      </c>
      <c r="C205">
        <v>5.9560000000000004</v>
      </c>
      <c r="D205">
        <v>0.80700000000000005</v>
      </c>
      <c r="E205">
        <v>1.101</v>
      </c>
      <c r="F205">
        <v>0.47399999999999998</v>
      </c>
      <c r="G205">
        <v>0.59299999999999997</v>
      </c>
      <c r="H205" t="s">
        <v>235</v>
      </c>
      <c r="I205">
        <v>0.183</v>
      </c>
      <c r="J205">
        <v>2018</v>
      </c>
    </row>
    <row r="206" spans="1:10" x14ac:dyDescent="0.25">
      <c r="A206" s="1" t="s">
        <v>74</v>
      </c>
      <c r="B206">
        <v>50</v>
      </c>
      <c r="C206">
        <v>5.952</v>
      </c>
      <c r="D206">
        <v>1.1970000000000001</v>
      </c>
      <c r="E206">
        <v>1.5269999999999999</v>
      </c>
      <c r="F206">
        <v>0.71599999999999997</v>
      </c>
      <c r="G206">
        <v>0.35</v>
      </c>
      <c r="H206" t="s">
        <v>236</v>
      </c>
      <c r="I206">
        <v>2.5999999999999999E-2</v>
      </c>
      <c r="J206">
        <v>2018</v>
      </c>
    </row>
    <row r="207" spans="1:10" x14ac:dyDescent="0.25">
      <c r="A207" s="1" t="s">
        <v>73</v>
      </c>
      <c r="B207">
        <v>51</v>
      </c>
      <c r="C207">
        <v>5.9480000000000004</v>
      </c>
      <c r="D207">
        <v>1.2190000000000001</v>
      </c>
      <c r="E207">
        <v>1.506</v>
      </c>
      <c r="F207">
        <v>0.85599999999999998</v>
      </c>
      <c r="G207">
        <v>0.63300000000000001</v>
      </c>
      <c r="H207" t="s">
        <v>237</v>
      </c>
      <c r="I207">
        <v>0.16</v>
      </c>
      <c r="J207">
        <v>2018</v>
      </c>
    </row>
    <row r="208" spans="1:10" x14ac:dyDescent="0.25">
      <c r="A208" s="1" t="s">
        <v>106</v>
      </c>
      <c r="B208">
        <v>52</v>
      </c>
      <c r="C208">
        <v>5.9450000000000003</v>
      </c>
      <c r="D208">
        <v>1.1160000000000001</v>
      </c>
      <c r="E208">
        <v>1.2190000000000001</v>
      </c>
      <c r="F208">
        <v>0.72599999999999998</v>
      </c>
      <c r="G208">
        <v>0.52800000000000002</v>
      </c>
      <c r="H208" t="s">
        <v>238</v>
      </c>
      <c r="I208">
        <v>8.7999999999999995E-2</v>
      </c>
      <c r="J208">
        <v>2018</v>
      </c>
    </row>
    <row r="209" spans="1:10" x14ac:dyDescent="0.25">
      <c r="A209" s="1" t="s">
        <v>109</v>
      </c>
      <c r="B209">
        <v>53</v>
      </c>
      <c r="C209">
        <v>5.9329999999999998</v>
      </c>
      <c r="D209">
        <v>1.1479999999999999</v>
      </c>
      <c r="E209">
        <v>1.454</v>
      </c>
      <c r="F209">
        <v>0.67100000000000004</v>
      </c>
      <c r="G209">
        <v>0.36299999999999999</v>
      </c>
      <c r="H209" t="s">
        <v>239</v>
      </c>
      <c r="I209">
        <v>9.1999999999999998E-2</v>
      </c>
      <c r="J209">
        <v>2018</v>
      </c>
    </row>
    <row r="210" spans="1:10" x14ac:dyDescent="0.25">
      <c r="A210" s="1" t="s">
        <v>64</v>
      </c>
      <c r="B210">
        <v>54</v>
      </c>
      <c r="C210">
        <v>5.915</v>
      </c>
      <c r="D210">
        <v>1.294</v>
      </c>
      <c r="E210">
        <v>1.462</v>
      </c>
      <c r="F210">
        <v>0.98799999999999999</v>
      </c>
      <c r="G210">
        <v>0.55300000000000005</v>
      </c>
      <c r="H210" t="s">
        <v>240</v>
      </c>
      <c r="I210">
        <v>7.9000000000000001E-2</v>
      </c>
      <c r="J210">
        <v>2018</v>
      </c>
    </row>
    <row r="211" spans="1:10" x14ac:dyDescent="0.25">
      <c r="A211" s="1" t="s">
        <v>89</v>
      </c>
      <c r="B211">
        <v>55</v>
      </c>
      <c r="C211">
        <v>5.891</v>
      </c>
      <c r="D211">
        <v>1.0900000000000001</v>
      </c>
      <c r="E211">
        <v>1.387</v>
      </c>
      <c r="F211">
        <v>0.68400000000000005</v>
      </c>
      <c r="G211">
        <v>0.58399999999999996</v>
      </c>
      <c r="H211" t="s">
        <v>241</v>
      </c>
      <c r="I211">
        <v>0.245</v>
      </c>
      <c r="J211">
        <v>2018</v>
      </c>
    </row>
    <row r="212" spans="1:10" x14ac:dyDescent="0.25">
      <c r="A212" s="1" t="s">
        <v>83</v>
      </c>
      <c r="B212">
        <v>56</v>
      </c>
      <c r="C212">
        <v>5.89</v>
      </c>
      <c r="D212">
        <v>0.81899999999999995</v>
      </c>
      <c r="E212">
        <v>1.4930000000000001</v>
      </c>
      <c r="F212">
        <v>0.69299999999999995</v>
      </c>
      <c r="G212">
        <v>0.57499999999999996</v>
      </c>
      <c r="H212" t="s">
        <v>242</v>
      </c>
      <c r="I212">
        <v>9.6000000000000002E-2</v>
      </c>
      <c r="J212">
        <v>2018</v>
      </c>
    </row>
    <row r="213" spans="1:10" x14ac:dyDescent="0.25">
      <c r="A213" s="1" t="s">
        <v>65</v>
      </c>
      <c r="B213">
        <v>57</v>
      </c>
      <c r="C213">
        <v>5.875</v>
      </c>
      <c r="D213">
        <v>1.266</v>
      </c>
      <c r="E213">
        <v>1.204</v>
      </c>
      <c r="F213">
        <v>0.95499999999999996</v>
      </c>
      <c r="G213">
        <v>0.24399999999999999</v>
      </c>
      <c r="H213" t="s">
        <v>237</v>
      </c>
      <c r="I213">
        <v>0.17499999999999999</v>
      </c>
      <c r="J213">
        <v>2018</v>
      </c>
    </row>
    <row r="214" spans="1:10" x14ac:dyDescent="0.25">
      <c r="A214" s="1" t="s">
        <v>243</v>
      </c>
      <c r="B214">
        <v>58</v>
      </c>
      <c r="C214">
        <v>5.835</v>
      </c>
      <c r="D214">
        <v>1.2290000000000001</v>
      </c>
      <c r="E214">
        <v>1.2110000000000001</v>
      </c>
      <c r="F214">
        <v>0.90900000000000003</v>
      </c>
      <c r="G214">
        <v>0.495</v>
      </c>
      <c r="H214" t="s">
        <v>244</v>
      </c>
      <c r="I214">
        <v>0.17899999999999999</v>
      </c>
      <c r="J214">
        <v>2018</v>
      </c>
    </row>
    <row r="215" spans="1:10" x14ac:dyDescent="0.25">
      <c r="A215" s="1" t="s">
        <v>82</v>
      </c>
      <c r="B215">
        <v>59</v>
      </c>
      <c r="C215">
        <v>5.81</v>
      </c>
      <c r="D215">
        <v>1.151</v>
      </c>
      <c r="E215">
        <v>1.4790000000000001</v>
      </c>
      <c r="F215">
        <v>0.59899999999999998</v>
      </c>
      <c r="G215">
        <v>0.39900000000000002</v>
      </c>
      <c r="H215" t="s">
        <v>245</v>
      </c>
      <c r="I215">
        <v>6.5000000000000002E-2</v>
      </c>
      <c r="J215">
        <v>2018</v>
      </c>
    </row>
    <row r="216" spans="1:10" x14ac:dyDescent="0.25">
      <c r="A216" s="1" t="s">
        <v>72</v>
      </c>
      <c r="B216">
        <v>60</v>
      </c>
      <c r="C216">
        <v>5.79</v>
      </c>
      <c r="D216">
        <v>1.143</v>
      </c>
      <c r="E216">
        <v>1.516</v>
      </c>
      <c r="F216">
        <v>0.63100000000000001</v>
      </c>
      <c r="G216">
        <v>0.45400000000000001</v>
      </c>
      <c r="H216" t="s">
        <v>246</v>
      </c>
      <c r="I216">
        <v>0.14799999999999999</v>
      </c>
      <c r="J216">
        <v>2018</v>
      </c>
    </row>
    <row r="217" spans="1:10" x14ac:dyDescent="0.25">
      <c r="A217" s="1" t="s">
        <v>85</v>
      </c>
      <c r="B217">
        <v>61</v>
      </c>
      <c r="C217">
        <v>5.7619999999999996</v>
      </c>
      <c r="D217">
        <v>1.2290000000000001</v>
      </c>
      <c r="E217">
        <v>1.1910000000000001</v>
      </c>
      <c r="F217">
        <v>0.90900000000000003</v>
      </c>
      <c r="G217">
        <v>0.42299999999999999</v>
      </c>
      <c r="H217" t="s">
        <v>247</v>
      </c>
      <c r="I217">
        <v>0.20200000000000001</v>
      </c>
      <c r="J217">
        <v>2018</v>
      </c>
    </row>
    <row r="218" spans="1:10" x14ac:dyDescent="0.25">
      <c r="A218" s="1" t="s">
        <v>69</v>
      </c>
      <c r="B218">
        <v>62</v>
      </c>
      <c r="C218">
        <v>5.7519999999999998</v>
      </c>
      <c r="D218">
        <v>0.751</v>
      </c>
      <c r="E218">
        <v>1.2230000000000001</v>
      </c>
      <c r="F218">
        <v>0.50800000000000001</v>
      </c>
      <c r="G218">
        <v>0.60599999999999998</v>
      </c>
      <c r="H218" t="s">
        <v>215</v>
      </c>
      <c r="I218">
        <v>0.14099999999999999</v>
      </c>
      <c r="J218">
        <v>2018</v>
      </c>
    </row>
    <row r="219" spans="1:10" x14ac:dyDescent="0.25">
      <c r="A219" s="1" t="s">
        <v>92</v>
      </c>
      <c r="B219">
        <v>63</v>
      </c>
      <c r="C219">
        <v>5.7389999999999999</v>
      </c>
      <c r="D219">
        <v>1.2</v>
      </c>
      <c r="E219">
        <v>1.532</v>
      </c>
      <c r="F219">
        <v>0.73699999999999999</v>
      </c>
      <c r="G219">
        <v>0.55300000000000005</v>
      </c>
      <c r="H219" t="s">
        <v>248</v>
      </c>
      <c r="I219">
        <v>8.5999999999999993E-2</v>
      </c>
      <c r="J219">
        <v>2018</v>
      </c>
    </row>
    <row r="220" spans="1:10" x14ac:dyDescent="0.25">
      <c r="A220" s="1" t="s">
        <v>71</v>
      </c>
      <c r="B220">
        <v>64</v>
      </c>
      <c r="C220">
        <v>5.681</v>
      </c>
      <c r="D220">
        <v>0.83499999999999996</v>
      </c>
      <c r="E220">
        <v>1.522</v>
      </c>
      <c r="F220">
        <v>0.61499999999999999</v>
      </c>
      <c r="G220">
        <v>0.54100000000000004</v>
      </c>
      <c r="H220" t="s">
        <v>222</v>
      </c>
      <c r="I220">
        <v>0.16200000000000001</v>
      </c>
      <c r="J220">
        <v>2018</v>
      </c>
    </row>
    <row r="221" spans="1:10" x14ac:dyDescent="0.25">
      <c r="A221" s="1" t="s">
        <v>76</v>
      </c>
      <c r="B221">
        <v>65</v>
      </c>
      <c r="C221">
        <v>5.6630000000000003</v>
      </c>
      <c r="D221">
        <v>0.93400000000000005</v>
      </c>
      <c r="E221">
        <v>1.2490000000000001</v>
      </c>
      <c r="F221">
        <v>0.67400000000000004</v>
      </c>
      <c r="G221">
        <v>0.53</v>
      </c>
      <c r="H221" t="s">
        <v>207</v>
      </c>
      <c r="I221">
        <v>9.1999999999999998E-2</v>
      </c>
      <c r="J221">
        <v>2018</v>
      </c>
    </row>
    <row r="222" spans="1:10" x14ac:dyDescent="0.25">
      <c r="A222" s="1" t="s">
        <v>87</v>
      </c>
      <c r="B222">
        <v>66</v>
      </c>
      <c r="C222">
        <v>5.6619999999999999</v>
      </c>
      <c r="D222">
        <v>0.85499999999999998</v>
      </c>
      <c r="E222">
        <v>1.23</v>
      </c>
      <c r="F222">
        <v>0.57799999999999996</v>
      </c>
      <c r="G222">
        <v>0.44800000000000001</v>
      </c>
      <c r="H222" t="s">
        <v>249</v>
      </c>
      <c r="I222">
        <v>0.27400000000000002</v>
      </c>
      <c r="J222">
        <v>2018</v>
      </c>
    </row>
    <row r="223" spans="1:10" x14ac:dyDescent="0.25">
      <c r="A223" s="1" t="s">
        <v>70</v>
      </c>
      <c r="B223">
        <v>67</v>
      </c>
      <c r="C223">
        <v>5.64</v>
      </c>
      <c r="D223">
        <v>0.65700000000000003</v>
      </c>
      <c r="E223">
        <v>1.3009999999999999</v>
      </c>
      <c r="F223">
        <v>0.62</v>
      </c>
      <c r="G223">
        <v>0.23200000000000001</v>
      </c>
      <c r="H223" t="s">
        <v>250</v>
      </c>
      <c r="I223">
        <v>0.17100000000000001</v>
      </c>
      <c r="J223">
        <v>2018</v>
      </c>
    </row>
    <row r="224" spans="1:10" x14ac:dyDescent="0.25">
      <c r="A224" s="1" t="s">
        <v>88</v>
      </c>
      <c r="B224">
        <v>68</v>
      </c>
      <c r="C224">
        <v>5.6360000000000001</v>
      </c>
      <c r="D224">
        <v>1.016</v>
      </c>
      <c r="E224">
        <v>1.5329999999999999</v>
      </c>
      <c r="F224">
        <v>0.51700000000000002</v>
      </c>
      <c r="G224">
        <v>0.41699999999999998</v>
      </c>
      <c r="H224" t="s">
        <v>251</v>
      </c>
      <c r="I224">
        <v>0.19900000000000001</v>
      </c>
      <c r="J224">
        <v>2018</v>
      </c>
    </row>
    <row r="225" spans="1:10" x14ac:dyDescent="0.25">
      <c r="A225" s="1" t="s">
        <v>124</v>
      </c>
      <c r="B225">
        <v>69</v>
      </c>
      <c r="C225">
        <v>5.62</v>
      </c>
      <c r="D225">
        <v>1.171</v>
      </c>
      <c r="E225">
        <v>1.401</v>
      </c>
      <c r="F225">
        <v>0.73199999999999998</v>
      </c>
      <c r="G225">
        <v>0.25900000000000001</v>
      </c>
      <c r="H225" t="s">
        <v>252</v>
      </c>
      <c r="I225">
        <v>6.0999999999999999E-2</v>
      </c>
      <c r="J225">
        <v>2018</v>
      </c>
    </row>
    <row r="226" spans="1:10" x14ac:dyDescent="0.25">
      <c r="A226" s="1" t="s">
        <v>81</v>
      </c>
      <c r="B226">
        <v>70</v>
      </c>
      <c r="C226">
        <v>5.5659999999999998</v>
      </c>
      <c r="D226">
        <v>0.98499999999999999</v>
      </c>
      <c r="E226">
        <v>1.35</v>
      </c>
      <c r="F226">
        <v>0.55300000000000005</v>
      </c>
      <c r="G226">
        <v>0.496</v>
      </c>
      <c r="H226" t="s">
        <v>253</v>
      </c>
      <c r="I226">
        <v>0.11600000000000001</v>
      </c>
      <c r="J226">
        <v>2018</v>
      </c>
    </row>
    <row r="227" spans="1:10" x14ac:dyDescent="0.25">
      <c r="A227" s="1" t="s">
        <v>110</v>
      </c>
      <c r="B227">
        <v>71</v>
      </c>
      <c r="C227">
        <v>5.524</v>
      </c>
      <c r="D227">
        <v>0.77500000000000002</v>
      </c>
      <c r="E227">
        <v>1.3120000000000001</v>
      </c>
      <c r="F227">
        <v>0.51300000000000001</v>
      </c>
      <c r="G227">
        <v>0.64300000000000002</v>
      </c>
      <c r="H227" t="s">
        <v>254</v>
      </c>
      <c r="I227">
        <v>0.12</v>
      </c>
      <c r="J227">
        <v>2018</v>
      </c>
    </row>
    <row r="228" spans="1:10" x14ac:dyDescent="0.25">
      <c r="A228" s="1" t="s">
        <v>125</v>
      </c>
      <c r="B228">
        <v>72</v>
      </c>
      <c r="C228">
        <v>5.5039999999999996</v>
      </c>
      <c r="D228">
        <v>0.62</v>
      </c>
      <c r="E228">
        <v>1.2050000000000001</v>
      </c>
      <c r="F228">
        <v>0.622</v>
      </c>
      <c r="G228">
        <v>0.45900000000000002</v>
      </c>
      <c r="H228" t="s">
        <v>222</v>
      </c>
      <c r="I228">
        <v>0.19700000000000001</v>
      </c>
      <c r="J228">
        <v>2018</v>
      </c>
    </row>
    <row r="229" spans="1:10" x14ac:dyDescent="0.25">
      <c r="A229" s="1" t="s">
        <v>77</v>
      </c>
      <c r="B229">
        <v>73</v>
      </c>
      <c r="C229">
        <v>5.4829999999999997</v>
      </c>
      <c r="D229">
        <v>1.0389999999999999</v>
      </c>
      <c r="E229">
        <v>1.498</v>
      </c>
      <c r="F229">
        <v>0.7</v>
      </c>
      <c r="G229">
        <v>0.307</v>
      </c>
      <c r="H229" t="s">
        <v>244</v>
      </c>
      <c r="I229">
        <v>0.10100000000000001</v>
      </c>
      <c r="J229">
        <v>2018</v>
      </c>
    </row>
    <row r="230" spans="1:10" x14ac:dyDescent="0.25">
      <c r="A230" s="1" t="s">
        <v>95</v>
      </c>
      <c r="B230">
        <v>74</v>
      </c>
      <c r="C230">
        <v>5.4829999999999997</v>
      </c>
      <c r="D230">
        <v>1.1479999999999999</v>
      </c>
      <c r="E230">
        <v>1.38</v>
      </c>
      <c r="F230">
        <v>0.68600000000000005</v>
      </c>
      <c r="G230">
        <v>0.32400000000000001</v>
      </c>
      <c r="H230" t="s">
        <v>255</v>
      </c>
      <c r="I230">
        <v>0.106</v>
      </c>
      <c r="J230">
        <v>2018</v>
      </c>
    </row>
    <row r="231" spans="1:10" x14ac:dyDescent="0.25">
      <c r="A231" s="1" t="s">
        <v>101</v>
      </c>
      <c r="B231">
        <v>75</v>
      </c>
      <c r="C231">
        <v>5.4720000000000004</v>
      </c>
      <c r="D231">
        <v>0.65200000000000002</v>
      </c>
      <c r="E231">
        <v>0.81</v>
      </c>
      <c r="F231">
        <v>0.42399999999999999</v>
      </c>
      <c r="G231">
        <v>0.33400000000000002</v>
      </c>
      <c r="H231" t="s">
        <v>256</v>
      </c>
      <c r="I231">
        <v>0.216</v>
      </c>
      <c r="J231">
        <v>2018</v>
      </c>
    </row>
    <row r="232" spans="1:10" x14ac:dyDescent="0.25">
      <c r="A232" s="1" t="s">
        <v>91</v>
      </c>
      <c r="B232">
        <v>76</v>
      </c>
      <c r="C232">
        <v>5.43</v>
      </c>
      <c r="D232">
        <v>1.405</v>
      </c>
      <c r="E232">
        <v>1.29</v>
      </c>
      <c r="F232">
        <v>1.03</v>
      </c>
      <c r="G232">
        <v>0.52400000000000002</v>
      </c>
      <c r="H232" t="s">
        <v>193</v>
      </c>
      <c r="I232">
        <v>0.246</v>
      </c>
      <c r="J232">
        <v>2018</v>
      </c>
    </row>
    <row r="233" spans="1:10" x14ac:dyDescent="0.25">
      <c r="A233" s="1" t="s">
        <v>108</v>
      </c>
      <c r="B233">
        <v>77</v>
      </c>
      <c r="C233">
        <v>5.41</v>
      </c>
      <c r="D233">
        <v>1.1879999999999999</v>
      </c>
      <c r="E233">
        <v>1.429</v>
      </c>
      <c r="F233">
        <v>0.88400000000000001</v>
      </c>
      <c r="G233">
        <v>0.56200000000000006</v>
      </c>
      <c r="H233" t="s">
        <v>257</v>
      </c>
      <c r="I233">
        <v>5.5E-2</v>
      </c>
      <c r="J233">
        <v>2018</v>
      </c>
    </row>
    <row r="234" spans="1:10" x14ac:dyDescent="0.25">
      <c r="A234" s="1" t="s">
        <v>107</v>
      </c>
      <c r="B234">
        <v>78</v>
      </c>
      <c r="C234">
        <v>5.3979999999999997</v>
      </c>
      <c r="D234">
        <v>0.97499999999999998</v>
      </c>
      <c r="E234">
        <v>1.369</v>
      </c>
      <c r="F234">
        <v>0.68500000000000005</v>
      </c>
      <c r="G234">
        <v>0.28799999999999998</v>
      </c>
      <c r="H234" t="s">
        <v>258</v>
      </c>
      <c r="I234">
        <v>0.13400000000000001</v>
      </c>
      <c r="J234">
        <v>2018</v>
      </c>
    </row>
    <row r="235" spans="1:10" x14ac:dyDescent="0.25">
      <c r="A235" s="1" t="s">
        <v>122</v>
      </c>
      <c r="B235">
        <v>79</v>
      </c>
      <c r="C235">
        <v>5.3579999999999997</v>
      </c>
      <c r="D235">
        <v>1.1539999999999999</v>
      </c>
      <c r="E235">
        <v>1.202</v>
      </c>
      <c r="F235">
        <v>0.879</v>
      </c>
      <c r="G235">
        <v>0.13100000000000001</v>
      </c>
      <c r="H235" t="s">
        <v>259</v>
      </c>
      <c r="I235">
        <v>0</v>
      </c>
      <c r="J235">
        <v>2018</v>
      </c>
    </row>
    <row r="236" spans="1:10" x14ac:dyDescent="0.25">
      <c r="A236" s="1" t="s">
        <v>123</v>
      </c>
      <c r="B236">
        <v>80</v>
      </c>
      <c r="C236">
        <v>5.3579999999999997</v>
      </c>
      <c r="D236">
        <v>0.96499999999999997</v>
      </c>
      <c r="E236">
        <v>1.179</v>
      </c>
      <c r="F236">
        <v>0.78500000000000003</v>
      </c>
      <c r="G236">
        <v>0.503</v>
      </c>
      <c r="H236" t="s">
        <v>260</v>
      </c>
      <c r="I236">
        <v>0.214</v>
      </c>
      <c r="J236">
        <v>2018</v>
      </c>
    </row>
    <row r="237" spans="1:10" x14ac:dyDescent="0.25">
      <c r="A237" s="1" t="s">
        <v>103</v>
      </c>
      <c r="B237">
        <v>81</v>
      </c>
      <c r="C237">
        <v>5.3470000000000004</v>
      </c>
      <c r="D237">
        <v>1.0169999999999999</v>
      </c>
      <c r="E237">
        <v>1.2789999999999999</v>
      </c>
      <c r="F237">
        <v>0.72899999999999998</v>
      </c>
      <c r="G237">
        <v>0.25900000000000001</v>
      </c>
      <c r="H237" t="s">
        <v>261</v>
      </c>
      <c r="I237">
        <v>0.111</v>
      </c>
      <c r="J237">
        <v>2018</v>
      </c>
    </row>
    <row r="238" spans="1:10" x14ac:dyDescent="0.25">
      <c r="A238" s="1" t="s">
        <v>80</v>
      </c>
      <c r="B238">
        <v>82</v>
      </c>
      <c r="C238">
        <v>5.3209999999999997</v>
      </c>
      <c r="D238">
        <v>1.115</v>
      </c>
      <c r="E238">
        <v>1.161</v>
      </c>
      <c r="F238">
        <v>0.73699999999999999</v>
      </c>
      <c r="G238">
        <v>0.38</v>
      </c>
      <c r="H238" t="s">
        <v>223</v>
      </c>
      <c r="I238">
        <v>0.12</v>
      </c>
      <c r="J238">
        <v>2018</v>
      </c>
    </row>
    <row r="239" spans="1:10" x14ac:dyDescent="0.25">
      <c r="A239" s="1" t="s">
        <v>118</v>
      </c>
      <c r="B239">
        <v>83</v>
      </c>
      <c r="C239">
        <v>5.3019999999999996</v>
      </c>
      <c r="D239">
        <v>0.98199999999999998</v>
      </c>
      <c r="E239">
        <v>1.4410000000000001</v>
      </c>
      <c r="F239">
        <v>0.61399999999999999</v>
      </c>
      <c r="G239">
        <v>0.57799999999999996</v>
      </c>
      <c r="H239" t="s">
        <v>231</v>
      </c>
      <c r="I239">
        <v>0.12</v>
      </c>
      <c r="J239">
        <v>2018</v>
      </c>
    </row>
    <row r="240" spans="1:10" x14ac:dyDescent="0.25">
      <c r="A240" s="1" t="s">
        <v>86</v>
      </c>
      <c r="B240">
        <v>84</v>
      </c>
      <c r="C240">
        <v>5.2949999999999999</v>
      </c>
      <c r="D240">
        <v>0.97899999999999998</v>
      </c>
      <c r="E240">
        <v>1.1539999999999999</v>
      </c>
      <c r="F240">
        <v>0.68700000000000006</v>
      </c>
      <c r="G240">
        <v>7.6999999999999999E-2</v>
      </c>
      <c r="H240" t="s">
        <v>262</v>
      </c>
      <c r="I240">
        <v>5.5E-2</v>
      </c>
      <c r="J240">
        <v>2018</v>
      </c>
    </row>
    <row r="241" spans="1:10" x14ac:dyDescent="0.25">
      <c r="A241" s="1" t="s">
        <v>112</v>
      </c>
      <c r="B241">
        <v>85</v>
      </c>
      <c r="C241">
        <v>5.2539999999999996</v>
      </c>
      <c r="D241">
        <v>0.77900000000000003</v>
      </c>
      <c r="E241">
        <v>0.79700000000000004</v>
      </c>
      <c r="F241">
        <v>0.66900000000000004</v>
      </c>
      <c r="G241">
        <v>0.46</v>
      </c>
      <c r="H241" t="s">
        <v>222</v>
      </c>
      <c r="I241">
        <v>2.5999999999999999E-2</v>
      </c>
      <c r="J241">
        <v>2018</v>
      </c>
    </row>
    <row r="242" spans="1:10" x14ac:dyDescent="0.25">
      <c r="A242" s="1" t="s">
        <v>104</v>
      </c>
      <c r="B242">
        <v>86</v>
      </c>
      <c r="C242">
        <v>5.2460000000000004</v>
      </c>
      <c r="D242">
        <v>0.98899999999999999</v>
      </c>
      <c r="E242">
        <v>1.1419999999999999</v>
      </c>
      <c r="F242">
        <v>0.79900000000000004</v>
      </c>
      <c r="G242">
        <v>0.59699999999999998</v>
      </c>
      <c r="H242" t="s">
        <v>263</v>
      </c>
      <c r="I242">
        <v>2.9000000000000001E-2</v>
      </c>
      <c r="J242">
        <v>2018</v>
      </c>
    </row>
    <row r="243" spans="1:10" x14ac:dyDescent="0.25">
      <c r="A243" s="1" t="s">
        <v>100</v>
      </c>
      <c r="B243">
        <v>87</v>
      </c>
      <c r="C243">
        <v>5.2009999999999996</v>
      </c>
      <c r="D243">
        <v>1.024</v>
      </c>
      <c r="E243">
        <v>1.161</v>
      </c>
      <c r="F243">
        <v>0.60299999999999998</v>
      </c>
      <c r="G243">
        <v>0.43</v>
      </c>
      <c r="H243" t="s">
        <v>209</v>
      </c>
      <c r="I243">
        <v>3.1E-2</v>
      </c>
      <c r="J243">
        <v>2018</v>
      </c>
    </row>
    <row r="244" spans="1:10" x14ac:dyDescent="0.25">
      <c r="A244" s="1" t="s">
        <v>126</v>
      </c>
      <c r="B244">
        <v>88</v>
      </c>
      <c r="C244">
        <v>5.1989999999999998</v>
      </c>
      <c r="D244">
        <v>0.47399999999999998</v>
      </c>
      <c r="E244">
        <v>1.1659999999999999</v>
      </c>
      <c r="F244">
        <v>0.59799999999999998</v>
      </c>
      <c r="G244">
        <v>0.29199999999999998</v>
      </c>
      <c r="H244" t="s">
        <v>207</v>
      </c>
      <c r="I244">
        <v>0.187</v>
      </c>
      <c r="J244">
        <v>2018</v>
      </c>
    </row>
    <row r="245" spans="1:10" x14ac:dyDescent="0.25">
      <c r="A245" s="1" t="s">
        <v>113</v>
      </c>
      <c r="B245">
        <v>89</v>
      </c>
      <c r="C245">
        <v>5.1849999999999996</v>
      </c>
      <c r="D245">
        <v>0.95899999999999996</v>
      </c>
      <c r="E245">
        <v>1.2390000000000001</v>
      </c>
      <c r="F245">
        <v>0.69099999999999995</v>
      </c>
      <c r="G245">
        <v>0.39400000000000002</v>
      </c>
      <c r="H245" t="s">
        <v>264</v>
      </c>
      <c r="I245">
        <v>0.17299999999999999</v>
      </c>
      <c r="J245">
        <v>2018</v>
      </c>
    </row>
    <row r="246" spans="1:10" x14ac:dyDescent="0.25">
      <c r="A246" s="1" t="s">
        <v>102</v>
      </c>
      <c r="B246">
        <v>90</v>
      </c>
      <c r="C246">
        <v>5.1609999999999996</v>
      </c>
      <c r="D246">
        <v>0.82199999999999995</v>
      </c>
      <c r="E246">
        <v>1.2649999999999999</v>
      </c>
      <c r="F246">
        <v>0.64500000000000002</v>
      </c>
      <c r="G246">
        <v>0.46800000000000003</v>
      </c>
      <c r="H246" t="s">
        <v>265</v>
      </c>
      <c r="I246">
        <v>0.13</v>
      </c>
      <c r="J246">
        <v>2018</v>
      </c>
    </row>
    <row r="247" spans="1:10" x14ac:dyDescent="0.25">
      <c r="A247" s="1" t="s">
        <v>97</v>
      </c>
      <c r="B247">
        <v>91</v>
      </c>
      <c r="C247">
        <v>5.1550000000000002</v>
      </c>
      <c r="D247">
        <v>0.68899999999999995</v>
      </c>
      <c r="E247">
        <v>1.1719999999999999</v>
      </c>
      <c r="F247">
        <v>4.8000000000000001E-2</v>
      </c>
      <c r="G247">
        <v>0.46200000000000002</v>
      </c>
      <c r="H247" t="s">
        <v>266</v>
      </c>
      <c r="I247">
        <v>0.20100000000000001</v>
      </c>
      <c r="J247">
        <v>2018</v>
      </c>
    </row>
    <row r="248" spans="1:10" x14ac:dyDescent="0.25">
      <c r="A248" s="1" t="s">
        <v>96</v>
      </c>
      <c r="B248">
        <v>92</v>
      </c>
      <c r="C248">
        <v>5.1310000000000002</v>
      </c>
      <c r="D248">
        <v>0.53</v>
      </c>
      <c r="E248">
        <v>1.4159999999999999</v>
      </c>
      <c r="F248">
        <v>0.59399999999999997</v>
      </c>
      <c r="G248">
        <v>0.54</v>
      </c>
      <c r="H248" t="s">
        <v>247</v>
      </c>
      <c r="I248">
        <v>0.28100000000000003</v>
      </c>
      <c r="J248">
        <v>2018</v>
      </c>
    </row>
    <row r="249" spans="1:10" x14ac:dyDescent="0.25">
      <c r="A249" s="1" t="s">
        <v>116</v>
      </c>
      <c r="B249">
        <v>93</v>
      </c>
      <c r="C249">
        <v>5.1289999999999996</v>
      </c>
      <c r="D249">
        <v>0.91500000000000004</v>
      </c>
      <c r="E249">
        <v>1.0780000000000001</v>
      </c>
      <c r="F249">
        <v>0.75800000000000001</v>
      </c>
      <c r="G249">
        <v>0.28000000000000003</v>
      </c>
      <c r="H249" t="s">
        <v>250</v>
      </c>
      <c r="I249">
        <v>0.216</v>
      </c>
      <c r="J249">
        <v>2018</v>
      </c>
    </row>
    <row r="250" spans="1:10" x14ac:dyDescent="0.25">
      <c r="A250" s="1" t="s">
        <v>120</v>
      </c>
      <c r="B250">
        <v>94</v>
      </c>
      <c r="C250">
        <v>5.125</v>
      </c>
      <c r="D250">
        <v>0.91400000000000003</v>
      </c>
      <c r="E250">
        <v>1.5169999999999999</v>
      </c>
      <c r="F250">
        <v>0.57499999999999996</v>
      </c>
      <c r="G250">
        <v>0.39500000000000002</v>
      </c>
      <c r="H250" t="s">
        <v>266</v>
      </c>
      <c r="I250">
        <v>0.253</v>
      </c>
      <c r="J250">
        <v>2018</v>
      </c>
    </row>
    <row r="251" spans="1:10" x14ac:dyDescent="0.25">
      <c r="A251" s="1" t="s">
        <v>94</v>
      </c>
      <c r="B251">
        <v>95</v>
      </c>
      <c r="C251">
        <v>5.1029999999999998</v>
      </c>
      <c r="D251">
        <v>0.71499999999999997</v>
      </c>
      <c r="E251">
        <v>1.365</v>
      </c>
      <c r="F251">
        <v>0.70199999999999996</v>
      </c>
      <c r="G251">
        <v>0.61799999999999999</v>
      </c>
      <c r="H251" t="s">
        <v>267</v>
      </c>
      <c r="I251">
        <v>0.17699999999999999</v>
      </c>
      <c r="J251">
        <v>2018</v>
      </c>
    </row>
    <row r="252" spans="1:10" x14ac:dyDescent="0.25">
      <c r="A252" s="1" t="s">
        <v>93</v>
      </c>
      <c r="B252">
        <v>96</v>
      </c>
      <c r="C252">
        <v>5.093</v>
      </c>
      <c r="D252">
        <v>0.89900000000000002</v>
      </c>
      <c r="E252">
        <v>1.2150000000000001</v>
      </c>
      <c r="F252">
        <v>0.52200000000000002</v>
      </c>
      <c r="G252">
        <v>0.53800000000000003</v>
      </c>
      <c r="H252" t="s">
        <v>268</v>
      </c>
      <c r="I252">
        <v>0.48399999999999999</v>
      </c>
      <c r="J252">
        <v>2018</v>
      </c>
    </row>
    <row r="253" spans="1:10" x14ac:dyDescent="0.25">
      <c r="A253" s="1" t="s">
        <v>98</v>
      </c>
      <c r="B253">
        <v>97</v>
      </c>
      <c r="C253">
        <v>5.0819999999999999</v>
      </c>
      <c r="D253">
        <v>0.79600000000000004</v>
      </c>
      <c r="E253">
        <v>1.335</v>
      </c>
      <c r="F253">
        <v>0.52700000000000002</v>
      </c>
      <c r="G253">
        <v>0.54100000000000004</v>
      </c>
      <c r="H253" t="s">
        <v>218</v>
      </c>
      <c r="I253">
        <v>0.36399999999999999</v>
      </c>
      <c r="J253">
        <v>2018</v>
      </c>
    </row>
    <row r="254" spans="1:10" x14ac:dyDescent="0.25">
      <c r="A254" s="1" t="s">
        <v>181</v>
      </c>
      <c r="B254">
        <v>98</v>
      </c>
      <c r="C254">
        <v>4.9820000000000002</v>
      </c>
      <c r="D254">
        <v>0</v>
      </c>
      <c r="E254">
        <v>0.71199999999999997</v>
      </c>
      <c r="F254">
        <v>0.115</v>
      </c>
      <c r="G254">
        <v>0.67400000000000004</v>
      </c>
      <c r="H254" t="s">
        <v>269</v>
      </c>
      <c r="I254">
        <v>0.23799999999999999</v>
      </c>
      <c r="J254">
        <v>2018</v>
      </c>
    </row>
    <row r="255" spans="1:10" x14ac:dyDescent="0.25">
      <c r="A255" s="1" t="s">
        <v>153</v>
      </c>
      <c r="B255">
        <v>99</v>
      </c>
      <c r="C255">
        <v>4.9749999999999996</v>
      </c>
      <c r="D255">
        <v>0.53500000000000003</v>
      </c>
      <c r="E255">
        <v>0.89100000000000001</v>
      </c>
      <c r="F255">
        <v>0.182</v>
      </c>
      <c r="G255">
        <v>0.45400000000000001</v>
      </c>
      <c r="H255" t="s">
        <v>258</v>
      </c>
      <c r="I255">
        <v>0.183</v>
      </c>
      <c r="J255">
        <v>2018</v>
      </c>
    </row>
    <row r="256" spans="1:10" x14ac:dyDescent="0.25">
      <c r="A256" s="1" t="s">
        <v>154</v>
      </c>
      <c r="B256">
        <v>100</v>
      </c>
      <c r="C256">
        <v>4.9329999999999998</v>
      </c>
      <c r="D256">
        <v>1.054</v>
      </c>
      <c r="E256">
        <v>1.5149999999999999</v>
      </c>
      <c r="F256">
        <v>0.71199999999999997</v>
      </c>
      <c r="G256">
        <v>0.35899999999999999</v>
      </c>
      <c r="H256" t="s">
        <v>270</v>
      </c>
      <c r="I256">
        <v>6.4000000000000001E-2</v>
      </c>
      <c r="J256">
        <v>2018</v>
      </c>
    </row>
    <row r="257" spans="1:10" x14ac:dyDescent="0.25">
      <c r="A257" s="1" t="s">
        <v>141</v>
      </c>
      <c r="B257">
        <v>101</v>
      </c>
      <c r="C257">
        <v>4.88</v>
      </c>
      <c r="D257">
        <v>0.42499999999999999</v>
      </c>
      <c r="E257">
        <v>1.228</v>
      </c>
      <c r="F257">
        <v>0.53900000000000003</v>
      </c>
      <c r="G257">
        <v>0.52600000000000002</v>
      </c>
      <c r="H257" t="s">
        <v>212</v>
      </c>
      <c r="I257">
        <v>0.30199999999999999</v>
      </c>
      <c r="J257">
        <v>2018</v>
      </c>
    </row>
    <row r="258" spans="1:10" x14ac:dyDescent="0.25">
      <c r="A258" s="1" t="s">
        <v>38</v>
      </c>
      <c r="B258">
        <v>102</v>
      </c>
      <c r="C258">
        <v>4.806</v>
      </c>
      <c r="D258">
        <v>0.996</v>
      </c>
      <c r="E258">
        <v>1.4690000000000001</v>
      </c>
      <c r="F258">
        <v>0.65700000000000003</v>
      </c>
      <c r="G258">
        <v>0.13300000000000001</v>
      </c>
      <c r="H258" t="s">
        <v>264</v>
      </c>
      <c r="I258">
        <v>5.6000000000000001E-2</v>
      </c>
      <c r="J258">
        <v>2018</v>
      </c>
    </row>
    <row r="259" spans="1:10" x14ac:dyDescent="0.25">
      <c r="A259" s="1" t="s">
        <v>163</v>
      </c>
      <c r="B259">
        <v>103</v>
      </c>
      <c r="C259">
        <v>4.758</v>
      </c>
      <c r="D259">
        <v>1.036</v>
      </c>
      <c r="E259">
        <v>1.1639999999999999</v>
      </c>
      <c r="F259">
        <v>0.40400000000000003</v>
      </c>
      <c r="G259">
        <v>0.35599999999999998</v>
      </c>
      <c r="H259" t="s">
        <v>264</v>
      </c>
      <c r="I259">
        <v>3.2000000000000001E-2</v>
      </c>
      <c r="J259">
        <v>2018</v>
      </c>
    </row>
    <row r="260" spans="1:10" x14ac:dyDescent="0.25">
      <c r="A260" s="1" t="s">
        <v>128</v>
      </c>
      <c r="B260">
        <v>104</v>
      </c>
      <c r="C260">
        <v>4.7430000000000003</v>
      </c>
      <c r="D260">
        <v>0.64200000000000002</v>
      </c>
      <c r="E260">
        <v>1.2170000000000001</v>
      </c>
      <c r="F260">
        <v>0.60199999999999998</v>
      </c>
      <c r="G260">
        <v>0.26600000000000001</v>
      </c>
      <c r="H260" t="s">
        <v>271</v>
      </c>
      <c r="I260">
        <v>8.5999999999999993E-2</v>
      </c>
      <c r="J260">
        <v>2018</v>
      </c>
    </row>
    <row r="261" spans="1:10" x14ac:dyDescent="0.25">
      <c r="A261" s="1" t="s">
        <v>133</v>
      </c>
      <c r="B261">
        <v>105</v>
      </c>
      <c r="C261">
        <v>4.7240000000000002</v>
      </c>
      <c r="D261">
        <v>0.94</v>
      </c>
      <c r="E261">
        <v>1.41</v>
      </c>
      <c r="F261">
        <v>0.33</v>
      </c>
      <c r="G261">
        <v>0.51600000000000001</v>
      </c>
      <c r="H261" t="s">
        <v>272</v>
      </c>
      <c r="I261">
        <v>0.10299999999999999</v>
      </c>
      <c r="J261">
        <v>2018</v>
      </c>
    </row>
    <row r="262" spans="1:10" x14ac:dyDescent="0.25">
      <c r="A262" s="1" t="s">
        <v>130</v>
      </c>
      <c r="B262">
        <v>106</v>
      </c>
      <c r="C262">
        <v>4.7069999999999999</v>
      </c>
      <c r="D262">
        <v>1.0589999999999999</v>
      </c>
      <c r="E262">
        <v>0.77100000000000002</v>
      </c>
      <c r="F262">
        <v>0.69099999999999995</v>
      </c>
      <c r="G262">
        <v>0.45900000000000002</v>
      </c>
      <c r="H262" t="s">
        <v>273</v>
      </c>
      <c r="I262">
        <v>0.28199999999999997</v>
      </c>
      <c r="J262">
        <v>2018</v>
      </c>
    </row>
    <row r="263" spans="1:10" x14ac:dyDescent="0.25">
      <c r="A263" s="1" t="s">
        <v>171</v>
      </c>
      <c r="B263">
        <v>107</v>
      </c>
      <c r="C263">
        <v>4.6710000000000003</v>
      </c>
      <c r="D263">
        <v>0.54100000000000004</v>
      </c>
      <c r="E263">
        <v>0.872</v>
      </c>
      <c r="F263">
        <v>0.08</v>
      </c>
      <c r="G263">
        <v>0.46700000000000003</v>
      </c>
      <c r="H263" t="s">
        <v>263</v>
      </c>
      <c r="I263">
        <v>0.14599999999999999</v>
      </c>
      <c r="J263">
        <v>2018</v>
      </c>
    </row>
    <row r="264" spans="1:10" x14ac:dyDescent="0.25">
      <c r="A264" s="1" t="s">
        <v>134</v>
      </c>
      <c r="B264">
        <v>108</v>
      </c>
      <c r="C264">
        <v>4.657</v>
      </c>
      <c r="D264">
        <v>0.59199999999999997</v>
      </c>
      <c r="E264">
        <v>0.89600000000000002</v>
      </c>
      <c r="F264">
        <v>0.33700000000000002</v>
      </c>
      <c r="G264">
        <v>0.499</v>
      </c>
      <c r="H264" t="s">
        <v>232</v>
      </c>
      <c r="I264">
        <v>0.21199999999999999</v>
      </c>
      <c r="J264">
        <v>2018</v>
      </c>
    </row>
    <row r="265" spans="1:10" x14ac:dyDescent="0.25">
      <c r="A265" s="1" t="s">
        <v>162</v>
      </c>
      <c r="B265">
        <v>109</v>
      </c>
      <c r="C265">
        <v>4.6310000000000002</v>
      </c>
      <c r="D265">
        <v>0.42899999999999999</v>
      </c>
      <c r="E265">
        <v>1.117</v>
      </c>
      <c r="F265">
        <v>0.433</v>
      </c>
      <c r="G265">
        <v>0.40600000000000003</v>
      </c>
      <c r="H265" t="s">
        <v>197</v>
      </c>
      <c r="I265">
        <v>0.13800000000000001</v>
      </c>
      <c r="J265">
        <v>2018</v>
      </c>
    </row>
    <row r="266" spans="1:10" x14ac:dyDescent="0.25">
      <c r="A266" s="1" t="s">
        <v>119</v>
      </c>
      <c r="B266">
        <v>110</v>
      </c>
      <c r="C266">
        <v>4.6230000000000002</v>
      </c>
      <c r="D266">
        <v>0.72</v>
      </c>
      <c r="E266">
        <v>1.034</v>
      </c>
      <c r="F266">
        <v>0.441</v>
      </c>
      <c r="G266">
        <v>0.626</v>
      </c>
      <c r="H266" t="s">
        <v>248</v>
      </c>
      <c r="I266">
        <v>0.23</v>
      </c>
      <c r="J266">
        <v>2018</v>
      </c>
    </row>
    <row r="267" spans="1:10" x14ac:dyDescent="0.25">
      <c r="A267" s="1" t="s">
        <v>127</v>
      </c>
      <c r="B267">
        <v>111</v>
      </c>
      <c r="C267">
        <v>4.5919999999999996</v>
      </c>
      <c r="D267">
        <v>0.9</v>
      </c>
      <c r="E267">
        <v>0.90600000000000003</v>
      </c>
      <c r="F267">
        <v>0.69</v>
      </c>
      <c r="G267">
        <v>0.27100000000000002</v>
      </c>
      <c r="H267" t="s">
        <v>213</v>
      </c>
      <c r="I267">
        <v>0.04</v>
      </c>
      <c r="J267">
        <v>2018</v>
      </c>
    </row>
    <row r="268" spans="1:10" x14ac:dyDescent="0.25">
      <c r="A268" s="1" t="s">
        <v>115</v>
      </c>
      <c r="B268">
        <v>112</v>
      </c>
      <c r="C268">
        <v>4.5860000000000003</v>
      </c>
      <c r="D268">
        <v>0.91600000000000004</v>
      </c>
      <c r="E268">
        <v>0.81699999999999995</v>
      </c>
      <c r="F268">
        <v>0.79</v>
      </c>
      <c r="G268">
        <v>0.41899999999999998</v>
      </c>
      <c r="H268" t="s">
        <v>266</v>
      </c>
      <c r="I268">
        <v>0.14899999999999999</v>
      </c>
      <c r="J268">
        <v>2018</v>
      </c>
    </row>
    <row r="269" spans="1:10" x14ac:dyDescent="0.25">
      <c r="A269" s="1" t="s">
        <v>143</v>
      </c>
      <c r="B269">
        <v>113</v>
      </c>
      <c r="C269">
        <v>4.5709999999999997</v>
      </c>
      <c r="D269">
        <v>0.25600000000000001</v>
      </c>
      <c r="E269">
        <v>0.81299999999999994</v>
      </c>
      <c r="F269">
        <v>0</v>
      </c>
      <c r="G269">
        <v>0.35499999999999998</v>
      </c>
      <c r="H269" t="s">
        <v>274</v>
      </c>
      <c r="I269">
        <v>0.23799999999999999</v>
      </c>
      <c r="J269">
        <v>2018</v>
      </c>
    </row>
    <row r="270" spans="1:10" x14ac:dyDescent="0.25">
      <c r="A270" s="1" t="s">
        <v>159</v>
      </c>
      <c r="B270">
        <v>114</v>
      </c>
      <c r="C270">
        <v>4.5590000000000002</v>
      </c>
      <c r="D270">
        <v>0.68200000000000005</v>
      </c>
      <c r="E270">
        <v>0.81100000000000005</v>
      </c>
      <c r="F270">
        <v>0.34300000000000003</v>
      </c>
      <c r="G270">
        <v>0.51400000000000001</v>
      </c>
      <c r="H270" t="s">
        <v>275</v>
      </c>
      <c r="I270">
        <v>9.0999999999999998E-2</v>
      </c>
      <c r="J270">
        <v>2018</v>
      </c>
    </row>
    <row r="271" spans="1:10" x14ac:dyDescent="0.25">
      <c r="A271" s="1" t="s">
        <v>129</v>
      </c>
      <c r="B271">
        <v>115</v>
      </c>
      <c r="C271">
        <v>4.5</v>
      </c>
      <c r="D271">
        <v>0.53200000000000003</v>
      </c>
      <c r="E271">
        <v>0.85</v>
      </c>
      <c r="F271">
        <v>0.57899999999999996</v>
      </c>
      <c r="G271">
        <v>0.57999999999999996</v>
      </c>
      <c r="H271" t="s">
        <v>276</v>
      </c>
      <c r="I271">
        <v>0.153</v>
      </c>
      <c r="J271">
        <v>2018</v>
      </c>
    </row>
    <row r="272" spans="1:10" x14ac:dyDescent="0.25">
      <c r="A272" s="1" t="s">
        <v>152</v>
      </c>
      <c r="B272">
        <v>116</v>
      </c>
      <c r="C272">
        <v>4.4710000000000001</v>
      </c>
      <c r="D272">
        <v>0.91800000000000004</v>
      </c>
      <c r="E272">
        <v>1.3140000000000001</v>
      </c>
      <c r="F272">
        <v>0.67200000000000004</v>
      </c>
      <c r="G272">
        <v>0.58499999999999996</v>
      </c>
      <c r="H272" t="s">
        <v>241</v>
      </c>
      <c r="I272">
        <v>0.307</v>
      </c>
      <c r="J272">
        <v>2018</v>
      </c>
    </row>
    <row r="273" spans="1:10" x14ac:dyDescent="0.25">
      <c r="A273" s="1" t="s">
        <v>132</v>
      </c>
      <c r="B273">
        <v>117</v>
      </c>
      <c r="C273">
        <v>4.4560000000000004</v>
      </c>
      <c r="D273">
        <v>1.01</v>
      </c>
      <c r="E273">
        <v>0.97099999999999997</v>
      </c>
      <c r="F273">
        <v>0.53600000000000003</v>
      </c>
      <c r="G273">
        <v>0.30399999999999999</v>
      </c>
      <c r="H273" t="s">
        <v>210</v>
      </c>
      <c r="I273">
        <v>0.14799999999999999</v>
      </c>
      <c r="J273">
        <v>2018</v>
      </c>
    </row>
    <row r="274" spans="1:10" x14ac:dyDescent="0.25">
      <c r="A274" s="1" t="s">
        <v>158</v>
      </c>
      <c r="B274">
        <v>118</v>
      </c>
      <c r="C274">
        <v>4.4470000000000001</v>
      </c>
      <c r="D274">
        <v>0.37</v>
      </c>
      <c r="E274">
        <v>1.2330000000000001</v>
      </c>
      <c r="F274">
        <v>0.152</v>
      </c>
      <c r="G274">
        <v>0.36699999999999999</v>
      </c>
      <c r="H274" t="s">
        <v>272</v>
      </c>
      <c r="I274">
        <v>0.13900000000000001</v>
      </c>
      <c r="J274">
        <v>2018</v>
      </c>
    </row>
    <row r="275" spans="1:10" x14ac:dyDescent="0.25">
      <c r="A275" s="1" t="s">
        <v>183</v>
      </c>
      <c r="B275">
        <v>119</v>
      </c>
      <c r="C275">
        <v>4.4409999999999998</v>
      </c>
      <c r="D275">
        <v>0.874</v>
      </c>
      <c r="E275">
        <v>1.2809999999999999</v>
      </c>
      <c r="F275">
        <v>0.36499999999999999</v>
      </c>
      <c r="G275">
        <v>0.51900000000000002</v>
      </c>
      <c r="H275" t="s">
        <v>228</v>
      </c>
      <c r="I275">
        <v>5.0999999999999997E-2</v>
      </c>
      <c r="J275">
        <v>2018</v>
      </c>
    </row>
    <row r="276" spans="1:10" x14ac:dyDescent="0.25">
      <c r="A276" s="1" t="s">
        <v>165</v>
      </c>
      <c r="B276">
        <v>120</v>
      </c>
      <c r="C276">
        <v>4.4329999999999998</v>
      </c>
      <c r="D276">
        <v>0.54900000000000004</v>
      </c>
      <c r="E276">
        <v>1.0880000000000001</v>
      </c>
      <c r="F276">
        <v>0.45700000000000002</v>
      </c>
      <c r="G276">
        <v>0.69599999999999995</v>
      </c>
      <c r="H276" t="s">
        <v>277</v>
      </c>
      <c r="I276">
        <v>0.25600000000000001</v>
      </c>
      <c r="J276">
        <v>2018</v>
      </c>
    </row>
    <row r="277" spans="1:10" x14ac:dyDescent="0.25">
      <c r="A277" s="1" t="s">
        <v>172</v>
      </c>
      <c r="B277">
        <v>121</v>
      </c>
      <c r="C277">
        <v>4.4240000000000004</v>
      </c>
      <c r="D277">
        <v>0.314</v>
      </c>
      <c r="E277">
        <v>1.097</v>
      </c>
      <c r="F277">
        <v>0.254</v>
      </c>
      <c r="G277">
        <v>0.312</v>
      </c>
      <c r="H277" t="s">
        <v>227</v>
      </c>
      <c r="I277">
        <v>0.17499999999999999</v>
      </c>
      <c r="J277">
        <v>2018</v>
      </c>
    </row>
    <row r="278" spans="1:10" x14ac:dyDescent="0.25">
      <c r="A278" s="1" t="s">
        <v>155</v>
      </c>
      <c r="B278">
        <v>122</v>
      </c>
      <c r="C278">
        <v>4.4189999999999996</v>
      </c>
      <c r="D278">
        <v>0.88500000000000001</v>
      </c>
      <c r="E278">
        <v>1.0249999999999999</v>
      </c>
      <c r="F278">
        <v>0.55300000000000005</v>
      </c>
      <c r="G278">
        <v>0.312</v>
      </c>
      <c r="H278" t="s">
        <v>278</v>
      </c>
      <c r="I278">
        <v>9.1999999999999998E-2</v>
      </c>
      <c r="J278">
        <v>2018</v>
      </c>
    </row>
    <row r="279" spans="1:10" x14ac:dyDescent="0.25">
      <c r="A279" s="1" t="s">
        <v>114</v>
      </c>
      <c r="B279">
        <v>123</v>
      </c>
      <c r="C279">
        <v>4.4169999999999998</v>
      </c>
      <c r="D279">
        <v>0.19800000000000001</v>
      </c>
      <c r="E279">
        <v>0.90200000000000002</v>
      </c>
      <c r="F279">
        <v>0.17299999999999999</v>
      </c>
      <c r="G279">
        <v>0.53100000000000003</v>
      </c>
      <c r="H279" t="s">
        <v>279</v>
      </c>
      <c r="I279">
        <v>0.20599999999999999</v>
      </c>
      <c r="J279">
        <v>2018</v>
      </c>
    </row>
    <row r="280" spans="1:10" x14ac:dyDescent="0.25">
      <c r="A280" s="1" t="s">
        <v>145</v>
      </c>
      <c r="B280">
        <v>124</v>
      </c>
      <c r="C280">
        <v>4.41</v>
      </c>
      <c r="D280">
        <v>0.49299999999999999</v>
      </c>
      <c r="E280">
        <v>1.048</v>
      </c>
      <c r="F280">
        <v>0.45400000000000001</v>
      </c>
      <c r="G280">
        <v>0.504</v>
      </c>
      <c r="H280" t="s">
        <v>280</v>
      </c>
      <c r="I280">
        <v>0.35199999999999998</v>
      </c>
      <c r="J280">
        <v>2018</v>
      </c>
    </row>
    <row r="281" spans="1:10" x14ac:dyDescent="0.25">
      <c r="A281" s="1" t="s">
        <v>105</v>
      </c>
      <c r="B281">
        <v>125</v>
      </c>
      <c r="C281">
        <v>4.3769999999999998</v>
      </c>
      <c r="D281">
        <v>0.56200000000000006</v>
      </c>
      <c r="E281">
        <v>1.0469999999999999</v>
      </c>
      <c r="F281">
        <v>0.29499999999999998</v>
      </c>
      <c r="G281">
        <v>0.503</v>
      </c>
      <c r="H281" t="s">
        <v>197</v>
      </c>
      <c r="I281">
        <v>0.221</v>
      </c>
      <c r="J281">
        <v>2018</v>
      </c>
    </row>
    <row r="282" spans="1:10" x14ac:dyDescent="0.25">
      <c r="A282" s="1" t="s">
        <v>144</v>
      </c>
      <c r="B282">
        <v>126</v>
      </c>
      <c r="C282">
        <v>4.3559999999999999</v>
      </c>
      <c r="D282">
        <v>0.55700000000000005</v>
      </c>
      <c r="E282">
        <v>1.2450000000000001</v>
      </c>
      <c r="F282">
        <v>0.29199999999999998</v>
      </c>
      <c r="G282">
        <v>0.129</v>
      </c>
      <c r="H282" t="s">
        <v>281</v>
      </c>
      <c r="I282">
        <v>0.13400000000000001</v>
      </c>
      <c r="J282">
        <v>2018</v>
      </c>
    </row>
    <row r="283" spans="1:10" x14ac:dyDescent="0.25">
      <c r="A283" s="1" t="s">
        <v>142</v>
      </c>
      <c r="B283">
        <v>127</v>
      </c>
      <c r="C283">
        <v>4.3499999999999996</v>
      </c>
      <c r="D283">
        <v>0.308</v>
      </c>
      <c r="E283">
        <v>0.95</v>
      </c>
      <c r="F283">
        <v>0.39100000000000001</v>
      </c>
      <c r="G283">
        <v>0.45200000000000001</v>
      </c>
      <c r="H283" t="s">
        <v>282</v>
      </c>
      <c r="I283">
        <v>0.22</v>
      </c>
      <c r="J283">
        <v>2018</v>
      </c>
    </row>
    <row r="284" spans="1:10" x14ac:dyDescent="0.25">
      <c r="A284" s="1" t="s">
        <v>150</v>
      </c>
      <c r="B284">
        <v>128</v>
      </c>
      <c r="C284">
        <v>4.34</v>
      </c>
      <c r="D284">
        <v>0.85299999999999998</v>
      </c>
      <c r="E284">
        <v>0.59199999999999997</v>
      </c>
      <c r="F284">
        <v>0.64300000000000002</v>
      </c>
      <c r="G284">
        <v>0.375</v>
      </c>
      <c r="H284" t="s">
        <v>283</v>
      </c>
      <c r="I284">
        <v>3.7999999999999999E-2</v>
      </c>
      <c r="J284">
        <v>2018</v>
      </c>
    </row>
    <row r="285" spans="1:10" x14ac:dyDescent="0.25">
      <c r="A285" s="1" t="s">
        <v>147</v>
      </c>
      <c r="B285">
        <v>129</v>
      </c>
      <c r="C285">
        <v>4.3209999999999997</v>
      </c>
      <c r="D285">
        <v>0.81599999999999995</v>
      </c>
      <c r="E285">
        <v>0.99</v>
      </c>
      <c r="F285">
        <v>0.66600000000000004</v>
      </c>
      <c r="G285">
        <v>0.26</v>
      </c>
      <c r="H285" t="s">
        <v>233</v>
      </c>
      <c r="I285">
        <v>7.6999999999999999E-2</v>
      </c>
      <c r="J285">
        <v>2018</v>
      </c>
    </row>
    <row r="286" spans="1:10" x14ac:dyDescent="0.25">
      <c r="A286" s="1" t="s">
        <v>149</v>
      </c>
      <c r="B286">
        <v>130</v>
      </c>
      <c r="C286">
        <v>4.3079999999999998</v>
      </c>
      <c r="D286">
        <v>0.68200000000000005</v>
      </c>
      <c r="E286">
        <v>1.1739999999999999</v>
      </c>
      <c r="F286">
        <v>0.42899999999999999</v>
      </c>
      <c r="G286">
        <v>0.57999999999999996</v>
      </c>
      <c r="H286" t="s">
        <v>284</v>
      </c>
      <c r="I286">
        <v>0.59799999999999998</v>
      </c>
      <c r="J286">
        <v>2018</v>
      </c>
    </row>
    <row r="287" spans="1:10" x14ac:dyDescent="0.25">
      <c r="A287" s="1" t="s">
        <v>169</v>
      </c>
      <c r="B287">
        <v>131</v>
      </c>
      <c r="C287">
        <v>4.3010000000000002</v>
      </c>
      <c r="D287">
        <v>0.35799999999999998</v>
      </c>
      <c r="E287">
        <v>0.90700000000000003</v>
      </c>
      <c r="F287">
        <v>5.2999999999999999E-2</v>
      </c>
      <c r="G287">
        <v>0.189</v>
      </c>
      <c r="H287" t="s">
        <v>285</v>
      </c>
      <c r="I287">
        <v>0.18099999999999999</v>
      </c>
      <c r="J287">
        <v>2018</v>
      </c>
    </row>
    <row r="288" spans="1:10" x14ac:dyDescent="0.25">
      <c r="A288" s="1" t="s">
        <v>140</v>
      </c>
      <c r="B288">
        <v>132</v>
      </c>
      <c r="C288">
        <v>4.2450000000000001</v>
      </c>
      <c r="D288">
        <v>6.9000000000000006E-2</v>
      </c>
      <c r="E288">
        <v>1.1359999999999999</v>
      </c>
      <c r="F288">
        <v>0.20399999999999999</v>
      </c>
      <c r="G288">
        <v>0.312</v>
      </c>
      <c r="H288" t="s">
        <v>264</v>
      </c>
      <c r="I288">
        <v>0.19700000000000001</v>
      </c>
      <c r="J288">
        <v>2018</v>
      </c>
    </row>
    <row r="289" spans="1:10" x14ac:dyDescent="0.25">
      <c r="A289" s="1" t="s">
        <v>137</v>
      </c>
      <c r="B289">
        <v>133</v>
      </c>
      <c r="C289">
        <v>4.1900000000000004</v>
      </c>
      <c r="D289">
        <v>0.72099999999999997</v>
      </c>
      <c r="E289">
        <v>0.747</v>
      </c>
      <c r="F289">
        <v>0.48499999999999999</v>
      </c>
      <c r="G289">
        <v>0.53900000000000003</v>
      </c>
      <c r="H289" t="s">
        <v>281</v>
      </c>
      <c r="I289">
        <v>0.17199999999999999</v>
      </c>
      <c r="J289">
        <v>2018</v>
      </c>
    </row>
    <row r="290" spans="1:10" x14ac:dyDescent="0.25">
      <c r="A290" s="1" t="s">
        <v>164</v>
      </c>
      <c r="B290">
        <v>134</v>
      </c>
      <c r="C290">
        <v>4.1660000000000004</v>
      </c>
      <c r="D290">
        <v>0.13100000000000001</v>
      </c>
      <c r="E290">
        <v>0.86699999999999999</v>
      </c>
      <c r="F290">
        <v>0.221</v>
      </c>
      <c r="G290">
        <v>0.39</v>
      </c>
      <c r="H290" t="s">
        <v>286</v>
      </c>
      <c r="I290">
        <v>0.17499999999999999</v>
      </c>
      <c r="J290">
        <v>2018</v>
      </c>
    </row>
    <row r="291" spans="1:10" x14ac:dyDescent="0.25">
      <c r="A291" s="1" t="s">
        <v>161</v>
      </c>
      <c r="B291">
        <v>135</v>
      </c>
      <c r="C291">
        <v>4.1609999999999996</v>
      </c>
      <c r="D291">
        <v>0.32200000000000001</v>
      </c>
      <c r="E291">
        <v>1.0900000000000001</v>
      </c>
      <c r="F291">
        <v>0.23699999999999999</v>
      </c>
      <c r="G291">
        <v>0.45</v>
      </c>
      <c r="H291" t="s">
        <v>211</v>
      </c>
      <c r="I291">
        <v>0.25900000000000001</v>
      </c>
      <c r="J291">
        <v>2018</v>
      </c>
    </row>
    <row r="292" spans="1:10" x14ac:dyDescent="0.25">
      <c r="A292" s="1" t="s">
        <v>175</v>
      </c>
      <c r="B292">
        <v>136</v>
      </c>
      <c r="C292">
        <v>4.141</v>
      </c>
      <c r="D292">
        <v>0.378</v>
      </c>
      <c r="E292">
        <v>0.372</v>
      </c>
      <c r="F292">
        <v>0.24</v>
      </c>
      <c r="G292">
        <v>0.44</v>
      </c>
      <c r="H292" t="s">
        <v>287</v>
      </c>
      <c r="I292">
        <v>0.16300000000000001</v>
      </c>
      <c r="J292">
        <v>2018</v>
      </c>
    </row>
    <row r="293" spans="1:10" x14ac:dyDescent="0.25">
      <c r="A293" s="1" t="s">
        <v>138</v>
      </c>
      <c r="B293">
        <v>137</v>
      </c>
      <c r="C293">
        <v>4.1390000000000002</v>
      </c>
      <c r="D293">
        <v>0.60499999999999998</v>
      </c>
      <c r="E293">
        <v>1.24</v>
      </c>
      <c r="F293">
        <v>0.312</v>
      </c>
      <c r="G293">
        <v>1.6E-2</v>
      </c>
      <c r="H293" t="s">
        <v>197</v>
      </c>
      <c r="I293">
        <v>0.13400000000000001</v>
      </c>
      <c r="J293">
        <v>2018</v>
      </c>
    </row>
    <row r="294" spans="1:10" x14ac:dyDescent="0.25">
      <c r="A294" s="1" t="s">
        <v>131</v>
      </c>
      <c r="B294">
        <v>138</v>
      </c>
      <c r="C294">
        <v>4.1029999999999998</v>
      </c>
      <c r="D294">
        <v>0.79300000000000004</v>
      </c>
      <c r="E294">
        <v>1.413</v>
      </c>
      <c r="F294">
        <v>0.60899999999999999</v>
      </c>
      <c r="G294">
        <v>0.16300000000000001</v>
      </c>
      <c r="H294" t="s">
        <v>288</v>
      </c>
      <c r="I294">
        <v>0.187</v>
      </c>
      <c r="J294">
        <v>2018</v>
      </c>
    </row>
    <row r="295" spans="1:10" x14ac:dyDescent="0.25">
      <c r="A295" s="1" t="s">
        <v>178</v>
      </c>
      <c r="B295">
        <v>139</v>
      </c>
      <c r="C295">
        <v>3.9990000000000001</v>
      </c>
      <c r="D295">
        <v>0.25900000000000001</v>
      </c>
      <c r="E295">
        <v>0.47399999999999998</v>
      </c>
      <c r="F295">
        <v>0.253</v>
      </c>
      <c r="G295">
        <v>0.434</v>
      </c>
      <c r="H295" t="s">
        <v>199</v>
      </c>
      <c r="I295">
        <v>0.158</v>
      </c>
      <c r="J295">
        <v>2018</v>
      </c>
    </row>
    <row r="296" spans="1:10" x14ac:dyDescent="0.25">
      <c r="A296" s="1" t="s">
        <v>170</v>
      </c>
      <c r="B296">
        <v>140</v>
      </c>
      <c r="C296">
        <v>3.964</v>
      </c>
      <c r="D296">
        <v>0.34399999999999997</v>
      </c>
      <c r="E296">
        <v>0.79200000000000004</v>
      </c>
      <c r="F296">
        <v>0.21099999999999999</v>
      </c>
      <c r="G296">
        <v>0.39400000000000002</v>
      </c>
      <c r="H296" t="s">
        <v>289</v>
      </c>
      <c r="I296">
        <v>0.185</v>
      </c>
      <c r="J296">
        <v>2018</v>
      </c>
    </row>
    <row r="297" spans="1:10" x14ac:dyDescent="0.25">
      <c r="A297" s="1" t="s">
        <v>117</v>
      </c>
      <c r="B297">
        <v>141</v>
      </c>
      <c r="C297">
        <v>3.8079999999999998</v>
      </c>
      <c r="D297">
        <v>0.47199999999999998</v>
      </c>
      <c r="E297">
        <v>1.2150000000000001</v>
      </c>
      <c r="F297">
        <v>7.9000000000000001E-2</v>
      </c>
      <c r="G297">
        <v>0.42299999999999999</v>
      </c>
      <c r="H297" t="s">
        <v>290</v>
      </c>
      <c r="I297">
        <v>0.11600000000000001</v>
      </c>
      <c r="J297">
        <v>2018</v>
      </c>
    </row>
    <row r="298" spans="1:10" x14ac:dyDescent="0.25">
      <c r="A298" s="1" t="s">
        <v>157</v>
      </c>
      <c r="B298">
        <v>142</v>
      </c>
      <c r="C298">
        <v>3.7949999999999999</v>
      </c>
      <c r="D298">
        <v>0.73</v>
      </c>
      <c r="E298">
        <v>1.125</v>
      </c>
      <c r="F298">
        <v>0.26900000000000002</v>
      </c>
      <c r="G298">
        <v>0</v>
      </c>
      <c r="H298" t="s">
        <v>211</v>
      </c>
      <c r="I298">
        <v>7.9000000000000001E-2</v>
      </c>
      <c r="J298">
        <v>2018</v>
      </c>
    </row>
    <row r="299" spans="1:10" x14ac:dyDescent="0.25">
      <c r="A299" s="1" t="s">
        <v>167</v>
      </c>
      <c r="B299">
        <v>143</v>
      </c>
      <c r="C299">
        <v>3.774</v>
      </c>
      <c r="D299">
        <v>0.26200000000000001</v>
      </c>
      <c r="E299">
        <v>0.90800000000000003</v>
      </c>
      <c r="F299">
        <v>0.40200000000000002</v>
      </c>
      <c r="G299">
        <v>0.221</v>
      </c>
      <c r="H299" t="s">
        <v>291</v>
      </c>
      <c r="I299">
        <v>0.155</v>
      </c>
      <c r="J299">
        <v>2018</v>
      </c>
    </row>
    <row r="300" spans="1:10" x14ac:dyDescent="0.25">
      <c r="A300" s="1" t="s">
        <v>135</v>
      </c>
      <c r="B300">
        <v>144</v>
      </c>
      <c r="C300">
        <v>3.6920000000000002</v>
      </c>
      <c r="D300">
        <v>0.35699999999999998</v>
      </c>
      <c r="E300">
        <v>1.0940000000000001</v>
      </c>
      <c r="F300">
        <v>0.248</v>
      </c>
      <c r="G300">
        <v>0.40600000000000003</v>
      </c>
      <c r="H300" t="s">
        <v>286</v>
      </c>
      <c r="I300">
        <v>0.13200000000000001</v>
      </c>
      <c r="J300">
        <v>2018</v>
      </c>
    </row>
    <row r="301" spans="1:10" x14ac:dyDescent="0.25">
      <c r="A301" s="1" t="s">
        <v>173</v>
      </c>
      <c r="B301">
        <v>145</v>
      </c>
      <c r="C301">
        <v>3.6320000000000001</v>
      </c>
      <c r="D301">
        <v>0.33200000000000002</v>
      </c>
      <c r="E301">
        <v>0.53700000000000003</v>
      </c>
      <c r="F301">
        <v>0.255</v>
      </c>
      <c r="G301">
        <v>8.5000000000000006E-2</v>
      </c>
      <c r="H301" t="s">
        <v>292</v>
      </c>
      <c r="I301">
        <v>0.191</v>
      </c>
      <c r="J301">
        <v>2018</v>
      </c>
    </row>
    <row r="302" spans="1:10" x14ac:dyDescent="0.25">
      <c r="A302" s="1" t="s">
        <v>148</v>
      </c>
      <c r="B302">
        <v>146</v>
      </c>
      <c r="C302">
        <v>3.59</v>
      </c>
      <c r="D302">
        <v>1.0169999999999999</v>
      </c>
      <c r="E302">
        <v>1.1739999999999999</v>
      </c>
      <c r="F302">
        <v>0.41699999999999998</v>
      </c>
      <c r="G302">
        <v>0.55700000000000005</v>
      </c>
      <c r="H302" t="s">
        <v>293</v>
      </c>
      <c r="I302">
        <v>4.2000000000000003E-2</v>
      </c>
      <c r="J302">
        <v>2018</v>
      </c>
    </row>
    <row r="303" spans="1:10" x14ac:dyDescent="0.25">
      <c r="A303" s="1" t="s">
        <v>151</v>
      </c>
      <c r="B303">
        <v>147</v>
      </c>
      <c r="C303">
        <v>3.5870000000000002</v>
      </c>
      <c r="D303">
        <v>0.186</v>
      </c>
      <c r="E303">
        <v>0.54100000000000004</v>
      </c>
      <c r="F303">
        <v>0.30599999999999999</v>
      </c>
      <c r="G303">
        <v>0.53100000000000003</v>
      </c>
      <c r="H303" t="s">
        <v>294</v>
      </c>
      <c r="I303">
        <v>0.21</v>
      </c>
      <c r="J303">
        <v>2018</v>
      </c>
    </row>
    <row r="304" spans="1:10" x14ac:dyDescent="0.25">
      <c r="A304" s="1" t="s">
        <v>139</v>
      </c>
      <c r="B304">
        <v>148</v>
      </c>
      <c r="C304">
        <v>3.5819999999999999</v>
      </c>
      <c r="D304">
        <v>0.315</v>
      </c>
      <c r="E304">
        <v>0.71399999999999997</v>
      </c>
      <c r="F304">
        <v>0.28899999999999998</v>
      </c>
      <c r="G304">
        <v>2.5000000000000001E-2</v>
      </c>
      <c r="H304" t="s">
        <v>295</v>
      </c>
      <c r="I304">
        <v>0.39200000000000002</v>
      </c>
      <c r="J304">
        <v>2018</v>
      </c>
    </row>
    <row r="305" spans="1:10" x14ac:dyDescent="0.25">
      <c r="A305" s="1" t="s">
        <v>136</v>
      </c>
      <c r="B305">
        <v>149</v>
      </c>
      <c r="C305">
        <v>3.4950000000000001</v>
      </c>
      <c r="D305">
        <v>7.5999999999999998E-2</v>
      </c>
      <c r="E305">
        <v>0.85799999999999998</v>
      </c>
      <c r="F305">
        <v>0.26700000000000002</v>
      </c>
      <c r="G305">
        <v>0.41899999999999998</v>
      </c>
      <c r="H305" t="s">
        <v>296</v>
      </c>
      <c r="I305">
        <v>0.20599999999999999</v>
      </c>
      <c r="J305">
        <v>2018</v>
      </c>
    </row>
    <row r="306" spans="1:10" x14ac:dyDescent="0.25">
      <c r="A306" s="1" t="s">
        <v>176</v>
      </c>
      <c r="B306">
        <v>150</v>
      </c>
      <c r="C306">
        <v>3.4620000000000002</v>
      </c>
      <c r="D306">
        <v>0.68899999999999995</v>
      </c>
      <c r="E306">
        <v>0.38200000000000001</v>
      </c>
      <c r="F306">
        <v>0.53900000000000003</v>
      </c>
      <c r="G306">
        <v>8.7999999999999995E-2</v>
      </c>
      <c r="H306" t="s">
        <v>276</v>
      </c>
      <c r="I306">
        <v>0.376</v>
      </c>
      <c r="J306">
        <v>2018</v>
      </c>
    </row>
    <row r="307" spans="1:10" x14ac:dyDescent="0.25">
      <c r="A307" s="1" t="s">
        <v>174</v>
      </c>
      <c r="B307">
        <v>151</v>
      </c>
      <c r="C307">
        <v>3.4079999999999999</v>
      </c>
      <c r="D307">
        <v>0.33200000000000002</v>
      </c>
      <c r="E307">
        <v>0.89600000000000002</v>
      </c>
      <c r="F307">
        <v>0.4</v>
      </c>
      <c r="G307">
        <v>0.63600000000000001</v>
      </c>
      <c r="H307" t="s">
        <v>297</v>
      </c>
      <c r="I307">
        <v>0.2</v>
      </c>
      <c r="J307">
        <v>2018</v>
      </c>
    </row>
    <row r="308" spans="1:10" x14ac:dyDescent="0.25">
      <c r="A308" s="1" t="s">
        <v>156</v>
      </c>
      <c r="B308">
        <v>152</v>
      </c>
      <c r="C308">
        <v>3.355</v>
      </c>
      <c r="D308">
        <v>0.442</v>
      </c>
      <c r="E308">
        <v>1.073</v>
      </c>
      <c r="F308">
        <v>0.34300000000000003</v>
      </c>
      <c r="G308">
        <v>0.24399999999999999</v>
      </c>
      <c r="H308" t="s">
        <v>228</v>
      </c>
      <c r="I308">
        <v>8.3000000000000004E-2</v>
      </c>
      <c r="J308">
        <v>2018</v>
      </c>
    </row>
    <row r="309" spans="1:10" x14ac:dyDescent="0.25">
      <c r="A309" s="1" t="s">
        <v>166</v>
      </c>
      <c r="B309">
        <v>153</v>
      </c>
      <c r="C309">
        <v>3.3029999999999999</v>
      </c>
      <c r="D309">
        <v>0.45500000000000002</v>
      </c>
      <c r="E309">
        <v>0.99099999999999999</v>
      </c>
      <c r="F309">
        <v>0.38100000000000001</v>
      </c>
      <c r="G309">
        <v>0.48099999999999998</v>
      </c>
      <c r="H309" t="s">
        <v>298</v>
      </c>
      <c r="I309">
        <v>0.27</v>
      </c>
      <c r="J309">
        <v>2018</v>
      </c>
    </row>
    <row r="310" spans="1:10" x14ac:dyDescent="0.25">
      <c r="A310" s="1" t="s">
        <v>184</v>
      </c>
      <c r="B310">
        <v>154</v>
      </c>
      <c r="C310">
        <v>3.254</v>
      </c>
      <c r="D310">
        <v>0.33700000000000002</v>
      </c>
      <c r="E310">
        <v>0.60799999999999998</v>
      </c>
      <c r="F310">
        <v>0.17699999999999999</v>
      </c>
      <c r="G310">
        <v>0.112</v>
      </c>
      <c r="H310" t="s">
        <v>231</v>
      </c>
      <c r="I310">
        <v>0.224</v>
      </c>
      <c r="J310">
        <v>2018</v>
      </c>
    </row>
    <row r="311" spans="1:10" x14ac:dyDescent="0.25">
      <c r="A311" s="1" t="s">
        <v>168</v>
      </c>
      <c r="B311">
        <v>155</v>
      </c>
      <c r="C311">
        <v>3.0830000000000002</v>
      </c>
      <c r="D311">
        <v>2.4E-2</v>
      </c>
      <c r="E311">
        <v>0</v>
      </c>
      <c r="F311">
        <v>0.01</v>
      </c>
      <c r="G311">
        <v>0.30499999999999999</v>
      </c>
      <c r="H311" t="s">
        <v>299</v>
      </c>
      <c r="I311">
        <v>0.218</v>
      </c>
      <c r="J311">
        <v>2018</v>
      </c>
    </row>
    <row r="312" spans="1:10" x14ac:dyDescent="0.25">
      <c r="A312" s="1" t="s">
        <v>177</v>
      </c>
      <c r="B312">
        <v>156</v>
      </c>
      <c r="C312">
        <v>2.9049999999999998</v>
      </c>
      <c r="D312">
        <v>9.0999999999999998E-2</v>
      </c>
      <c r="E312">
        <v>0.627</v>
      </c>
      <c r="F312">
        <v>0.14499999999999999</v>
      </c>
      <c r="G312">
        <v>6.5000000000000002E-2</v>
      </c>
      <c r="H312" t="s">
        <v>271</v>
      </c>
      <c r="I312">
        <v>0.14899999999999999</v>
      </c>
      <c r="J312">
        <v>2018</v>
      </c>
    </row>
    <row r="313" spans="1:10" x14ac:dyDescent="0.25">
      <c r="A313" s="1" t="s">
        <v>18</v>
      </c>
      <c r="B313">
        <v>1</v>
      </c>
      <c r="C313">
        <v>7.7690000000000001</v>
      </c>
      <c r="D313">
        <v>1.34</v>
      </c>
      <c r="E313">
        <v>1.587</v>
      </c>
      <c r="F313">
        <v>0.98599999999999999</v>
      </c>
      <c r="G313">
        <v>0.59599999999999997</v>
      </c>
      <c r="H313">
        <v>0.39300000000000002</v>
      </c>
      <c r="I313">
        <v>0.153</v>
      </c>
      <c r="J313">
        <v>2019</v>
      </c>
    </row>
    <row r="314" spans="1:10" x14ac:dyDescent="0.25">
      <c r="A314" s="1" t="s">
        <v>14</v>
      </c>
      <c r="B314">
        <v>2</v>
      </c>
      <c r="C314">
        <v>7.6</v>
      </c>
      <c r="D314">
        <v>1.383</v>
      </c>
      <c r="E314">
        <v>1.573</v>
      </c>
      <c r="F314">
        <v>0.996</v>
      </c>
      <c r="G314">
        <v>0.59199999999999997</v>
      </c>
      <c r="H314">
        <v>0.41</v>
      </c>
      <c r="I314">
        <v>0.252</v>
      </c>
      <c r="J314">
        <v>2019</v>
      </c>
    </row>
    <row r="315" spans="1:10" x14ac:dyDescent="0.25">
      <c r="A315" s="1" t="s">
        <v>15</v>
      </c>
      <c r="B315">
        <v>3</v>
      </c>
      <c r="C315">
        <v>7.5540000000000003</v>
      </c>
      <c r="D315">
        <v>1.488</v>
      </c>
      <c r="E315">
        <v>1.5820000000000001</v>
      </c>
      <c r="F315">
        <v>1.028</v>
      </c>
      <c r="G315">
        <v>0.60299999999999998</v>
      </c>
      <c r="H315">
        <v>0.34100000000000003</v>
      </c>
      <c r="I315">
        <v>0.27100000000000002</v>
      </c>
      <c r="J315">
        <v>2019</v>
      </c>
    </row>
    <row r="316" spans="1:10" x14ac:dyDescent="0.25">
      <c r="A316" s="1" t="s">
        <v>13</v>
      </c>
      <c r="B316">
        <v>4</v>
      </c>
      <c r="C316">
        <v>7.4939999999999998</v>
      </c>
      <c r="D316">
        <v>1.38</v>
      </c>
      <c r="E316">
        <v>1.6240000000000001</v>
      </c>
      <c r="F316">
        <v>1.026</v>
      </c>
      <c r="G316">
        <v>0.59099999999999997</v>
      </c>
      <c r="H316">
        <v>0.11799999999999999</v>
      </c>
      <c r="I316">
        <v>0.35399999999999998</v>
      </c>
      <c r="J316">
        <v>2019</v>
      </c>
    </row>
    <row r="317" spans="1:10" x14ac:dyDescent="0.25">
      <c r="A317" s="1" t="s">
        <v>19</v>
      </c>
      <c r="B317">
        <v>5</v>
      </c>
      <c r="C317">
        <v>7.4880000000000004</v>
      </c>
      <c r="D317">
        <v>1.3959999999999999</v>
      </c>
      <c r="E317">
        <v>1.522</v>
      </c>
      <c r="F317">
        <v>0.999</v>
      </c>
      <c r="G317">
        <v>0.55700000000000005</v>
      </c>
      <c r="H317">
        <v>0.29799999999999999</v>
      </c>
      <c r="I317">
        <v>0.32200000000000001</v>
      </c>
      <c r="J317">
        <v>2019</v>
      </c>
    </row>
    <row r="318" spans="1:10" x14ac:dyDescent="0.25">
      <c r="A318" s="1" t="s">
        <v>11</v>
      </c>
      <c r="B318">
        <v>6</v>
      </c>
      <c r="C318">
        <v>7.48</v>
      </c>
      <c r="D318">
        <v>1.452</v>
      </c>
      <c r="E318">
        <v>1.526</v>
      </c>
      <c r="F318">
        <v>1.052</v>
      </c>
      <c r="G318">
        <v>0.57199999999999995</v>
      </c>
      <c r="H318">
        <v>0.34300000000000003</v>
      </c>
      <c r="I318">
        <v>0.26300000000000001</v>
      </c>
      <c r="J318">
        <v>2019</v>
      </c>
    </row>
    <row r="319" spans="1:10" x14ac:dyDescent="0.25">
      <c r="A319" s="1" t="s">
        <v>20</v>
      </c>
      <c r="B319">
        <v>7</v>
      </c>
      <c r="C319">
        <v>7.343</v>
      </c>
      <c r="D319">
        <v>1.387</v>
      </c>
      <c r="E319">
        <v>1.4870000000000001</v>
      </c>
      <c r="F319">
        <v>1.0089999999999999</v>
      </c>
      <c r="G319">
        <v>0.57399999999999995</v>
      </c>
      <c r="H319">
        <v>0.373</v>
      </c>
      <c r="I319">
        <v>0.26700000000000002</v>
      </c>
      <c r="J319">
        <v>2019</v>
      </c>
    </row>
    <row r="320" spans="1:10" x14ac:dyDescent="0.25">
      <c r="A320" s="1" t="s">
        <v>21</v>
      </c>
      <c r="B320">
        <v>8</v>
      </c>
      <c r="C320">
        <v>7.3070000000000004</v>
      </c>
      <c r="D320">
        <v>1.3029999999999999</v>
      </c>
      <c r="E320">
        <v>1.5569999999999999</v>
      </c>
      <c r="F320">
        <v>1.026</v>
      </c>
      <c r="G320">
        <v>0.58499999999999996</v>
      </c>
      <c r="H320">
        <v>0.38</v>
      </c>
      <c r="I320">
        <v>0.33</v>
      </c>
      <c r="J320">
        <v>2019</v>
      </c>
    </row>
    <row r="321" spans="1:10" x14ac:dyDescent="0.25">
      <c r="A321" s="1" t="s">
        <v>16</v>
      </c>
      <c r="B321">
        <v>9</v>
      </c>
      <c r="C321">
        <v>7.2779999999999996</v>
      </c>
      <c r="D321">
        <v>1.365</v>
      </c>
      <c r="E321">
        <v>1.5049999999999999</v>
      </c>
      <c r="F321">
        <v>1.0389999999999999</v>
      </c>
      <c r="G321">
        <v>0.58399999999999996</v>
      </c>
      <c r="H321">
        <v>0.308</v>
      </c>
      <c r="I321">
        <v>0.28499999999999998</v>
      </c>
      <c r="J321">
        <v>2019</v>
      </c>
    </row>
    <row r="322" spans="1:10" x14ac:dyDescent="0.25">
      <c r="A322" s="1" t="s">
        <v>28</v>
      </c>
      <c r="B322">
        <v>10</v>
      </c>
      <c r="C322">
        <v>7.2460000000000004</v>
      </c>
      <c r="D322">
        <v>1.3759999999999999</v>
      </c>
      <c r="E322">
        <v>1.4750000000000001</v>
      </c>
      <c r="F322">
        <v>1.016</v>
      </c>
      <c r="G322">
        <v>0.53200000000000003</v>
      </c>
      <c r="H322">
        <v>0.22600000000000001</v>
      </c>
      <c r="I322">
        <v>0.24399999999999999</v>
      </c>
      <c r="J322">
        <v>2019</v>
      </c>
    </row>
    <row r="323" spans="1:10" x14ac:dyDescent="0.25">
      <c r="A323" s="1" t="s">
        <v>23</v>
      </c>
      <c r="B323">
        <v>11</v>
      </c>
      <c r="C323">
        <v>7.2279999999999998</v>
      </c>
      <c r="D323">
        <v>1.3720000000000001</v>
      </c>
      <c r="E323">
        <v>1.548</v>
      </c>
      <c r="F323">
        <v>1.036</v>
      </c>
      <c r="G323">
        <v>0.55700000000000005</v>
      </c>
      <c r="H323">
        <v>0.28999999999999998</v>
      </c>
      <c r="I323">
        <v>0.33200000000000002</v>
      </c>
      <c r="J323">
        <v>2019</v>
      </c>
    </row>
    <row r="324" spans="1:10" x14ac:dyDescent="0.25">
      <c r="A324" s="1" t="s">
        <v>26</v>
      </c>
      <c r="B324">
        <v>12</v>
      </c>
      <c r="C324">
        <v>7.1669999999999998</v>
      </c>
      <c r="D324">
        <v>1.034</v>
      </c>
      <c r="E324">
        <v>1.4410000000000001</v>
      </c>
      <c r="F324">
        <v>0.96299999999999997</v>
      </c>
      <c r="G324">
        <v>0.55800000000000005</v>
      </c>
      <c r="H324">
        <v>9.2999999999999999E-2</v>
      </c>
      <c r="I324">
        <v>0.14399999999999999</v>
      </c>
      <c r="J324">
        <v>2019</v>
      </c>
    </row>
    <row r="325" spans="1:10" x14ac:dyDescent="0.25">
      <c r="A325" s="1" t="s">
        <v>24</v>
      </c>
      <c r="B325">
        <v>13</v>
      </c>
      <c r="C325">
        <v>7.1390000000000002</v>
      </c>
      <c r="D325">
        <v>1.276</v>
      </c>
      <c r="E325">
        <v>1.4550000000000001</v>
      </c>
      <c r="F325">
        <v>1.0289999999999999</v>
      </c>
      <c r="G325">
        <v>0.371</v>
      </c>
      <c r="H325">
        <v>8.2000000000000003E-2</v>
      </c>
      <c r="I325">
        <v>0.26100000000000001</v>
      </c>
      <c r="J325">
        <v>2019</v>
      </c>
    </row>
    <row r="326" spans="1:10" x14ac:dyDescent="0.25">
      <c r="A326" s="1" t="s">
        <v>32</v>
      </c>
      <c r="B326">
        <v>14</v>
      </c>
      <c r="C326">
        <v>7.09</v>
      </c>
      <c r="D326">
        <v>1.609</v>
      </c>
      <c r="E326">
        <v>1.4790000000000001</v>
      </c>
      <c r="F326">
        <v>1.012</v>
      </c>
      <c r="G326">
        <v>0.52600000000000002</v>
      </c>
      <c r="H326">
        <v>0.316</v>
      </c>
      <c r="I326">
        <v>0.19400000000000001</v>
      </c>
      <c r="J326">
        <v>2019</v>
      </c>
    </row>
    <row r="327" spans="1:10" x14ac:dyDescent="0.25">
      <c r="A327" s="1" t="s">
        <v>36</v>
      </c>
      <c r="B327">
        <v>15</v>
      </c>
      <c r="C327">
        <v>7.0540000000000003</v>
      </c>
      <c r="D327">
        <v>1.333</v>
      </c>
      <c r="E327">
        <v>1.538</v>
      </c>
      <c r="F327">
        <v>0.996</v>
      </c>
      <c r="G327">
        <v>0.45</v>
      </c>
      <c r="H327">
        <v>0.27800000000000002</v>
      </c>
      <c r="I327">
        <v>0.34799999999999998</v>
      </c>
      <c r="J327">
        <v>2019</v>
      </c>
    </row>
    <row r="328" spans="1:10" x14ac:dyDescent="0.25">
      <c r="A328" s="1" t="s">
        <v>33</v>
      </c>
      <c r="B328">
        <v>16</v>
      </c>
      <c r="C328">
        <v>7.0209999999999999</v>
      </c>
      <c r="D328">
        <v>1.4990000000000001</v>
      </c>
      <c r="E328">
        <v>1.5529999999999999</v>
      </c>
      <c r="F328">
        <v>0.999</v>
      </c>
      <c r="G328">
        <v>0.51600000000000001</v>
      </c>
      <c r="H328">
        <v>0.31</v>
      </c>
      <c r="I328">
        <v>0.29799999999999999</v>
      </c>
      <c r="J328">
        <v>2019</v>
      </c>
    </row>
    <row r="329" spans="1:10" x14ac:dyDescent="0.25">
      <c r="A329" s="1" t="s">
        <v>42</v>
      </c>
      <c r="B329">
        <v>17</v>
      </c>
      <c r="C329">
        <v>6.9850000000000003</v>
      </c>
      <c r="D329">
        <v>1.373</v>
      </c>
      <c r="E329">
        <v>1.454</v>
      </c>
      <c r="F329">
        <v>0.98699999999999999</v>
      </c>
      <c r="G329">
        <v>0.495</v>
      </c>
      <c r="H329">
        <v>0.26500000000000001</v>
      </c>
      <c r="I329">
        <v>0.26100000000000001</v>
      </c>
      <c r="J329">
        <v>2019</v>
      </c>
    </row>
    <row r="330" spans="1:10" x14ac:dyDescent="0.25">
      <c r="A330" s="1" t="s">
        <v>34</v>
      </c>
      <c r="B330">
        <v>18</v>
      </c>
      <c r="C330">
        <v>6.923</v>
      </c>
      <c r="D330">
        <v>1.3560000000000001</v>
      </c>
      <c r="E330">
        <v>1.504</v>
      </c>
      <c r="F330">
        <v>0.98599999999999999</v>
      </c>
      <c r="G330">
        <v>0.47299999999999998</v>
      </c>
      <c r="H330">
        <v>0.21</v>
      </c>
      <c r="I330">
        <v>0.16</v>
      </c>
      <c r="J330">
        <v>2019</v>
      </c>
    </row>
    <row r="331" spans="1:10" x14ac:dyDescent="0.25">
      <c r="A331" s="1" t="s">
        <v>30</v>
      </c>
      <c r="B331">
        <v>19</v>
      </c>
      <c r="C331">
        <v>6.8920000000000003</v>
      </c>
      <c r="D331">
        <v>1.4330000000000001</v>
      </c>
      <c r="E331">
        <v>1.4570000000000001</v>
      </c>
      <c r="F331">
        <v>0.874</v>
      </c>
      <c r="G331">
        <v>0.45400000000000001</v>
      </c>
      <c r="H331">
        <v>0.128</v>
      </c>
      <c r="I331">
        <v>0.28000000000000003</v>
      </c>
      <c r="J331">
        <v>2019</v>
      </c>
    </row>
    <row r="332" spans="1:10" x14ac:dyDescent="0.25">
      <c r="A332" s="1" t="s">
        <v>47</v>
      </c>
      <c r="B332">
        <v>20</v>
      </c>
      <c r="C332">
        <v>6.8520000000000003</v>
      </c>
      <c r="D332">
        <v>1.2689999999999999</v>
      </c>
      <c r="E332">
        <v>1.4870000000000001</v>
      </c>
      <c r="F332">
        <v>0.92</v>
      </c>
      <c r="G332">
        <v>0.45700000000000002</v>
      </c>
      <c r="H332">
        <v>3.5999999999999997E-2</v>
      </c>
      <c r="I332">
        <v>4.5999999999999999E-2</v>
      </c>
      <c r="J332">
        <v>2019</v>
      </c>
    </row>
    <row r="333" spans="1:10" x14ac:dyDescent="0.25">
      <c r="A333" s="1" t="s">
        <v>35</v>
      </c>
      <c r="B333">
        <v>21</v>
      </c>
      <c r="C333">
        <v>6.8250000000000002</v>
      </c>
      <c r="D333">
        <v>1.5029999999999999</v>
      </c>
      <c r="E333">
        <v>1.31</v>
      </c>
      <c r="F333">
        <v>0.82499999999999996</v>
      </c>
      <c r="G333">
        <v>0.59799999999999998</v>
      </c>
      <c r="H333">
        <v>0.182</v>
      </c>
      <c r="I333">
        <v>0.26200000000000001</v>
      </c>
      <c r="J333">
        <v>2019</v>
      </c>
    </row>
    <row r="334" spans="1:10" x14ac:dyDescent="0.25">
      <c r="A334" s="1" t="s">
        <v>54</v>
      </c>
      <c r="B334">
        <v>22</v>
      </c>
      <c r="C334">
        <v>6.726</v>
      </c>
      <c r="D334">
        <v>1.3</v>
      </c>
      <c r="E334">
        <v>1.52</v>
      </c>
      <c r="F334">
        <v>0.999</v>
      </c>
      <c r="G334">
        <v>0.56399999999999995</v>
      </c>
      <c r="H334">
        <v>0.151</v>
      </c>
      <c r="I334">
        <v>0.375</v>
      </c>
      <c r="J334">
        <v>2019</v>
      </c>
    </row>
    <row r="335" spans="1:10" x14ac:dyDescent="0.25">
      <c r="A335" s="1" t="s">
        <v>29</v>
      </c>
      <c r="B335">
        <v>23</v>
      </c>
      <c r="C335">
        <v>6.5949999999999998</v>
      </c>
      <c r="D335">
        <v>1.07</v>
      </c>
      <c r="E335">
        <v>1.323</v>
      </c>
      <c r="F335">
        <v>0.86099999999999999</v>
      </c>
      <c r="G335">
        <v>0.433</v>
      </c>
      <c r="H335">
        <v>7.2999999999999995E-2</v>
      </c>
      <c r="I335">
        <v>7.3999999999999996E-2</v>
      </c>
      <c r="J335">
        <v>2019</v>
      </c>
    </row>
    <row r="336" spans="1:10" x14ac:dyDescent="0.25">
      <c r="A336" s="1" t="s">
        <v>45</v>
      </c>
      <c r="B336">
        <v>24</v>
      </c>
      <c r="C336">
        <v>6.5919999999999996</v>
      </c>
      <c r="D336">
        <v>1.3240000000000001</v>
      </c>
      <c r="E336">
        <v>1.472</v>
      </c>
      <c r="F336">
        <v>1.0449999999999999</v>
      </c>
      <c r="G336">
        <v>0.436</v>
      </c>
      <c r="H336">
        <v>0.183</v>
      </c>
      <c r="I336">
        <v>0.111</v>
      </c>
      <c r="J336">
        <v>2019</v>
      </c>
    </row>
    <row r="337" spans="1:10" x14ac:dyDescent="0.25">
      <c r="A337" s="1" t="s">
        <v>55</v>
      </c>
      <c r="B337">
        <v>25</v>
      </c>
      <c r="C337">
        <v>6.4459999999999997</v>
      </c>
      <c r="D337">
        <v>1.3680000000000001</v>
      </c>
      <c r="E337">
        <v>1.43</v>
      </c>
      <c r="F337">
        <v>0.91400000000000003</v>
      </c>
      <c r="G337">
        <v>0.35099999999999998</v>
      </c>
      <c r="H337">
        <v>9.7000000000000003E-2</v>
      </c>
      <c r="I337">
        <v>0.24199999999999999</v>
      </c>
      <c r="J337">
        <v>2019</v>
      </c>
    </row>
    <row r="338" spans="1:10" x14ac:dyDescent="0.25">
      <c r="A338" s="1" t="s">
        <v>43</v>
      </c>
      <c r="B338">
        <v>26</v>
      </c>
      <c r="C338">
        <v>6.444</v>
      </c>
      <c r="D338">
        <v>1.159</v>
      </c>
      <c r="E338">
        <v>1.369</v>
      </c>
      <c r="F338">
        <v>0.92</v>
      </c>
      <c r="G338">
        <v>0.35699999999999998</v>
      </c>
      <c r="H338">
        <v>5.6000000000000001E-2</v>
      </c>
      <c r="I338">
        <v>0.187</v>
      </c>
      <c r="J338">
        <v>2019</v>
      </c>
    </row>
    <row r="339" spans="1:10" x14ac:dyDescent="0.25">
      <c r="A339" s="1" t="s">
        <v>61</v>
      </c>
      <c r="B339">
        <v>27</v>
      </c>
      <c r="C339">
        <v>6.4359999999999999</v>
      </c>
      <c r="D339">
        <v>0.8</v>
      </c>
      <c r="E339">
        <v>1.2689999999999999</v>
      </c>
      <c r="F339">
        <v>0.746</v>
      </c>
      <c r="G339">
        <v>0.53500000000000003</v>
      </c>
      <c r="H339">
        <v>7.8E-2</v>
      </c>
      <c r="I339">
        <v>0.17499999999999999</v>
      </c>
      <c r="J339">
        <v>2019</v>
      </c>
    </row>
    <row r="340" spans="1:10" x14ac:dyDescent="0.25">
      <c r="A340" s="1" t="s">
        <v>52</v>
      </c>
      <c r="B340">
        <v>28</v>
      </c>
      <c r="C340">
        <v>6.375</v>
      </c>
      <c r="D340">
        <v>1.403</v>
      </c>
      <c r="E340">
        <v>1.357</v>
      </c>
      <c r="F340">
        <v>0.79500000000000004</v>
      </c>
      <c r="G340">
        <v>0.439</v>
      </c>
      <c r="H340">
        <v>0.13200000000000001</v>
      </c>
      <c r="I340">
        <v>0.08</v>
      </c>
      <c r="J340">
        <v>2019</v>
      </c>
    </row>
    <row r="341" spans="1:10" x14ac:dyDescent="0.25">
      <c r="A341" s="1" t="s">
        <v>44</v>
      </c>
      <c r="B341">
        <v>29</v>
      </c>
      <c r="C341">
        <v>6.3739999999999997</v>
      </c>
      <c r="D341">
        <v>1.6839999999999999</v>
      </c>
      <c r="E341">
        <v>1.3129999999999999</v>
      </c>
      <c r="F341">
        <v>0.871</v>
      </c>
      <c r="G341">
        <v>0.55500000000000005</v>
      </c>
      <c r="H341">
        <v>0.16700000000000001</v>
      </c>
      <c r="I341">
        <v>0.22</v>
      </c>
      <c r="J341">
        <v>2019</v>
      </c>
    </row>
    <row r="342" spans="1:10" x14ac:dyDescent="0.25">
      <c r="A342" s="1" t="s">
        <v>53</v>
      </c>
      <c r="B342">
        <v>30</v>
      </c>
      <c r="C342">
        <v>6.3540000000000001</v>
      </c>
      <c r="D342">
        <v>1.286</v>
      </c>
      <c r="E342">
        <v>1.484</v>
      </c>
      <c r="F342">
        <v>1.0620000000000001</v>
      </c>
      <c r="G342">
        <v>0.36199999999999999</v>
      </c>
      <c r="H342">
        <v>7.9000000000000001E-2</v>
      </c>
      <c r="I342">
        <v>0.153</v>
      </c>
      <c r="J342">
        <v>2019</v>
      </c>
    </row>
    <row r="343" spans="1:10" x14ac:dyDescent="0.25">
      <c r="A343" s="1" t="s">
        <v>41</v>
      </c>
      <c r="B343">
        <v>31</v>
      </c>
      <c r="C343">
        <v>6.3209999999999997</v>
      </c>
      <c r="D343">
        <v>1.149</v>
      </c>
      <c r="E343">
        <v>1.4419999999999999</v>
      </c>
      <c r="F343">
        <v>0.91</v>
      </c>
      <c r="G343">
        <v>0.51600000000000001</v>
      </c>
      <c r="H343">
        <v>5.3999999999999999E-2</v>
      </c>
      <c r="I343">
        <v>0.109</v>
      </c>
      <c r="J343">
        <v>2019</v>
      </c>
    </row>
    <row r="344" spans="1:10" x14ac:dyDescent="0.25">
      <c r="A344" s="1" t="s">
        <v>31</v>
      </c>
      <c r="B344">
        <v>32</v>
      </c>
      <c r="C344">
        <v>6.3</v>
      </c>
      <c r="D344">
        <v>1.004</v>
      </c>
      <c r="E344">
        <v>1.4390000000000001</v>
      </c>
      <c r="F344">
        <v>0.80200000000000005</v>
      </c>
      <c r="G344">
        <v>0.39</v>
      </c>
      <c r="H344">
        <v>8.5999999999999993E-2</v>
      </c>
      <c r="I344">
        <v>9.9000000000000005E-2</v>
      </c>
      <c r="J344">
        <v>2019</v>
      </c>
    </row>
    <row r="345" spans="1:10" x14ac:dyDescent="0.25">
      <c r="A345" s="1" t="s">
        <v>49</v>
      </c>
      <c r="B345">
        <v>33</v>
      </c>
      <c r="C345">
        <v>6.2930000000000001</v>
      </c>
      <c r="D345">
        <v>1.1240000000000001</v>
      </c>
      <c r="E345">
        <v>1.4650000000000001</v>
      </c>
      <c r="F345">
        <v>0.89100000000000001</v>
      </c>
      <c r="G345">
        <v>0.52300000000000002</v>
      </c>
      <c r="H345">
        <v>0.15</v>
      </c>
      <c r="I345">
        <v>0.127</v>
      </c>
      <c r="J345">
        <v>2019</v>
      </c>
    </row>
    <row r="346" spans="1:10" x14ac:dyDescent="0.25">
      <c r="A346" s="1" t="s">
        <v>39</v>
      </c>
      <c r="B346">
        <v>34</v>
      </c>
      <c r="C346">
        <v>6.2619999999999996</v>
      </c>
      <c r="D346">
        <v>1.5720000000000001</v>
      </c>
      <c r="E346">
        <v>1.4630000000000001</v>
      </c>
      <c r="F346">
        <v>1.141</v>
      </c>
      <c r="G346">
        <v>0.55600000000000005</v>
      </c>
      <c r="H346">
        <v>0.45300000000000001</v>
      </c>
      <c r="I346">
        <v>0.27100000000000002</v>
      </c>
      <c r="J346">
        <v>2019</v>
      </c>
    </row>
    <row r="347" spans="1:10" x14ac:dyDescent="0.25">
      <c r="A347" s="1" t="s">
        <v>60</v>
      </c>
      <c r="B347">
        <v>35</v>
      </c>
      <c r="C347">
        <v>6.2530000000000001</v>
      </c>
      <c r="D347">
        <v>0.79400000000000004</v>
      </c>
      <c r="E347">
        <v>1.242</v>
      </c>
      <c r="F347">
        <v>0.78900000000000003</v>
      </c>
      <c r="G347">
        <v>0.43</v>
      </c>
      <c r="H347">
        <v>7.3999999999999996E-2</v>
      </c>
      <c r="I347">
        <v>9.2999999999999999E-2</v>
      </c>
      <c r="J347">
        <v>2019</v>
      </c>
    </row>
    <row r="348" spans="1:10" x14ac:dyDescent="0.25">
      <c r="A348" s="1" t="s">
        <v>68</v>
      </c>
      <c r="B348">
        <v>36</v>
      </c>
      <c r="C348">
        <v>6.2229999999999999</v>
      </c>
      <c r="D348">
        <v>1.294</v>
      </c>
      <c r="E348">
        <v>1.488</v>
      </c>
      <c r="F348">
        <v>1.0389999999999999</v>
      </c>
      <c r="G348">
        <v>0.23100000000000001</v>
      </c>
      <c r="H348">
        <v>0.03</v>
      </c>
      <c r="I348">
        <v>0.158</v>
      </c>
      <c r="J348">
        <v>2019</v>
      </c>
    </row>
    <row r="349" spans="1:10" x14ac:dyDescent="0.25">
      <c r="A349" s="1" t="s">
        <v>67</v>
      </c>
      <c r="B349">
        <v>37</v>
      </c>
      <c r="C349">
        <v>6.1989999999999998</v>
      </c>
      <c r="D349">
        <v>1.3620000000000001</v>
      </c>
      <c r="E349">
        <v>1.3680000000000001</v>
      </c>
      <c r="F349">
        <v>0.871</v>
      </c>
      <c r="G349">
        <v>0.53600000000000003</v>
      </c>
      <c r="H349">
        <v>0.11</v>
      </c>
      <c r="I349">
        <v>0.255</v>
      </c>
      <c r="J349">
        <v>2019</v>
      </c>
    </row>
    <row r="350" spans="1:10" x14ac:dyDescent="0.25">
      <c r="A350" s="1" t="s">
        <v>63</v>
      </c>
      <c r="B350">
        <v>38</v>
      </c>
      <c r="C350">
        <v>6.1980000000000004</v>
      </c>
      <c r="D350">
        <v>1.246</v>
      </c>
      <c r="E350">
        <v>1.504</v>
      </c>
      <c r="F350">
        <v>0.88100000000000001</v>
      </c>
      <c r="G350">
        <v>0.33400000000000002</v>
      </c>
      <c r="H350">
        <v>1.4E-2</v>
      </c>
      <c r="I350">
        <v>0.121</v>
      </c>
      <c r="J350">
        <v>2019</v>
      </c>
    </row>
    <row r="351" spans="1:10" x14ac:dyDescent="0.25">
      <c r="A351" s="1" t="s">
        <v>224</v>
      </c>
      <c r="B351">
        <v>39</v>
      </c>
      <c r="C351">
        <v>6.1920000000000002</v>
      </c>
      <c r="D351">
        <v>1.2310000000000001</v>
      </c>
      <c r="E351">
        <v>1.4770000000000001</v>
      </c>
      <c r="F351">
        <v>0.71299999999999997</v>
      </c>
      <c r="G351">
        <v>0.48899999999999999</v>
      </c>
      <c r="H351">
        <v>1.6E-2</v>
      </c>
      <c r="I351">
        <v>0.185</v>
      </c>
      <c r="J351">
        <v>2019</v>
      </c>
    </row>
    <row r="352" spans="1:10" x14ac:dyDescent="0.25">
      <c r="A352" s="1" t="s">
        <v>78</v>
      </c>
      <c r="B352">
        <v>40</v>
      </c>
      <c r="C352">
        <v>6.1820000000000004</v>
      </c>
      <c r="D352">
        <v>1.206</v>
      </c>
      <c r="E352">
        <v>1.4379999999999999</v>
      </c>
      <c r="F352">
        <v>0.88400000000000001</v>
      </c>
      <c r="G352">
        <v>0.48299999999999998</v>
      </c>
      <c r="H352">
        <v>0.05</v>
      </c>
      <c r="I352">
        <v>0.11700000000000001</v>
      </c>
      <c r="J352">
        <v>2019</v>
      </c>
    </row>
    <row r="353" spans="1:10" x14ac:dyDescent="0.25">
      <c r="A353" s="1" t="s">
        <v>62</v>
      </c>
      <c r="B353">
        <v>41</v>
      </c>
      <c r="C353">
        <v>6.1740000000000004</v>
      </c>
      <c r="D353">
        <v>0.745</v>
      </c>
      <c r="E353">
        <v>1.5289999999999999</v>
      </c>
      <c r="F353">
        <v>0.75600000000000001</v>
      </c>
      <c r="G353">
        <v>0.63100000000000001</v>
      </c>
      <c r="H353">
        <v>0.24</v>
      </c>
      <c r="I353">
        <v>0.32200000000000001</v>
      </c>
      <c r="J353">
        <v>2019</v>
      </c>
    </row>
    <row r="354" spans="1:10" x14ac:dyDescent="0.25">
      <c r="A354" s="1" t="s">
        <v>74</v>
      </c>
      <c r="B354">
        <v>42</v>
      </c>
      <c r="C354">
        <v>6.149</v>
      </c>
      <c r="D354">
        <v>1.238</v>
      </c>
      <c r="E354">
        <v>1.5149999999999999</v>
      </c>
      <c r="F354">
        <v>0.81799999999999995</v>
      </c>
      <c r="G354">
        <v>0.29099999999999998</v>
      </c>
      <c r="H354">
        <v>4.2000000000000003E-2</v>
      </c>
      <c r="I354">
        <v>4.2999999999999997E-2</v>
      </c>
      <c r="J354">
        <v>2019</v>
      </c>
    </row>
    <row r="355" spans="1:10" x14ac:dyDescent="0.25">
      <c r="A355" s="1" t="s">
        <v>50</v>
      </c>
      <c r="B355">
        <v>43</v>
      </c>
      <c r="C355">
        <v>6.125</v>
      </c>
      <c r="D355">
        <v>0.98499999999999999</v>
      </c>
      <c r="E355">
        <v>1.41</v>
      </c>
      <c r="F355">
        <v>0.84099999999999997</v>
      </c>
      <c r="G355">
        <v>0.47</v>
      </c>
      <c r="H355">
        <v>3.4000000000000002E-2</v>
      </c>
      <c r="I355">
        <v>9.9000000000000005E-2</v>
      </c>
      <c r="J355">
        <v>2019</v>
      </c>
    </row>
    <row r="356" spans="1:10" x14ac:dyDescent="0.25">
      <c r="A356" s="1" t="s">
        <v>73</v>
      </c>
      <c r="B356">
        <v>44</v>
      </c>
      <c r="C356">
        <v>6.1180000000000003</v>
      </c>
      <c r="D356">
        <v>1.258</v>
      </c>
      <c r="E356">
        <v>1.5229999999999999</v>
      </c>
      <c r="F356">
        <v>0.95299999999999996</v>
      </c>
      <c r="G356">
        <v>0.56399999999999995</v>
      </c>
      <c r="H356">
        <v>5.7000000000000002E-2</v>
      </c>
      <c r="I356">
        <v>0.14399999999999999</v>
      </c>
      <c r="J356">
        <v>2019</v>
      </c>
    </row>
    <row r="357" spans="1:10" x14ac:dyDescent="0.25">
      <c r="A357" s="1" t="s">
        <v>75</v>
      </c>
      <c r="B357">
        <v>45</v>
      </c>
      <c r="C357">
        <v>6.1050000000000004</v>
      </c>
      <c r="D357">
        <v>0.69399999999999995</v>
      </c>
      <c r="E357">
        <v>1.325</v>
      </c>
      <c r="F357">
        <v>0.83499999999999996</v>
      </c>
      <c r="G357">
        <v>0.435</v>
      </c>
      <c r="H357">
        <v>0.127</v>
      </c>
      <c r="I357">
        <v>0.2</v>
      </c>
      <c r="J357">
        <v>2019</v>
      </c>
    </row>
    <row r="358" spans="1:10" x14ac:dyDescent="0.25">
      <c r="A358" s="1" t="s">
        <v>87</v>
      </c>
      <c r="B358">
        <v>46</v>
      </c>
      <c r="C358">
        <v>6.1</v>
      </c>
      <c r="D358">
        <v>0.88200000000000001</v>
      </c>
      <c r="E358">
        <v>1.232</v>
      </c>
      <c r="F358">
        <v>0.75800000000000001</v>
      </c>
      <c r="G358">
        <v>0.48899999999999999</v>
      </c>
      <c r="H358">
        <v>6.0000000000000001E-3</v>
      </c>
      <c r="I358">
        <v>0.26200000000000001</v>
      </c>
      <c r="J358">
        <v>2019</v>
      </c>
    </row>
    <row r="359" spans="1:10" x14ac:dyDescent="0.25">
      <c r="A359" s="1" t="s">
        <v>46</v>
      </c>
      <c r="B359">
        <v>47</v>
      </c>
      <c r="C359">
        <v>6.0860000000000003</v>
      </c>
      <c r="D359">
        <v>1.0920000000000001</v>
      </c>
      <c r="E359">
        <v>1.4319999999999999</v>
      </c>
      <c r="F359">
        <v>0.88100000000000001</v>
      </c>
      <c r="G359">
        <v>0.47099999999999997</v>
      </c>
      <c r="H359">
        <v>0.05</v>
      </c>
      <c r="I359">
        <v>6.6000000000000003E-2</v>
      </c>
      <c r="J359">
        <v>2019</v>
      </c>
    </row>
    <row r="360" spans="1:10" x14ac:dyDescent="0.25">
      <c r="A360" s="1" t="s">
        <v>106</v>
      </c>
      <c r="B360">
        <v>48</v>
      </c>
      <c r="C360">
        <v>6.07</v>
      </c>
      <c r="D360">
        <v>1.1619999999999999</v>
      </c>
      <c r="E360">
        <v>1.232</v>
      </c>
      <c r="F360">
        <v>0.82499999999999996</v>
      </c>
      <c r="G360">
        <v>0.46200000000000002</v>
      </c>
      <c r="H360">
        <v>5.0000000000000001E-3</v>
      </c>
      <c r="I360">
        <v>8.3000000000000004E-2</v>
      </c>
      <c r="J360">
        <v>2019</v>
      </c>
    </row>
    <row r="361" spans="1:10" x14ac:dyDescent="0.25">
      <c r="A361" s="1" t="s">
        <v>85</v>
      </c>
      <c r="B361">
        <v>49</v>
      </c>
      <c r="C361">
        <v>6.0460000000000003</v>
      </c>
      <c r="D361">
        <v>1.2629999999999999</v>
      </c>
      <c r="E361">
        <v>1.2230000000000001</v>
      </c>
      <c r="F361">
        <v>1.042</v>
      </c>
      <c r="G361">
        <v>0.40600000000000003</v>
      </c>
      <c r="H361">
        <v>4.1000000000000002E-2</v>
      </c>
      <c r="I361">
        <v>0.19</v>
      </c>
      <c r="J361">
        <v>2019</v>
      </c>
    </row>
    <row r="362" spans="1:10" x14ac:dyDescent="0.25">
      <c r="A362" s="1" t="s">
        <v>66</v>
      </c>
      <c r="B362">
        <v>50</v>
      </c>
      <c r="C362">
        <v>6.0279999999999996</v>
      </c>
      <c r="D362">
        <v>0.91200000000000003</v>
      </c>
      <c r="E362">
        <v>1.3120000000000001</v>
      </c>
      <c r="F362">
        <v>0.86799999999999999</v>
      </c>
      <c r="G362">
        <v>0.498</v>
      </c>
      <c r="H362">
        <v>8.6999999999999994E-2</v>
      </c>
      <c r="I362">
        <v>0.126</v>
      </c>
      <c r="J362">
        <v>2019</v>
      </c>
    </row>
    <row r="363" spans="1:10" x14ac:dyDescent="0.25">
      <c r="A363" s="1" t="s">
        <v>57</v>
      </c>
      <c r="B363">
        <v>51</v>
      </c>
      <c r="C363">
        <v>6.0209999999999999</v>
      </c>
      <c r="D363">
        <v>1.5</v>
      </c>
      <c r="E363">
        <v>1.319</v>
      </c>
      <c r="F363">
        <v>0.80800000000000005</v>
      </c>
      <c r="G363">
        <v>0.49299999999999999</v>
      </c>
      <c r="H363">
        <v>9.7000000000000003E-2</v>
      </c>
      <c r="I363">
        <v>0.14199999999999999</v>
      </c>
      <c r="J363">
        <v>2019</v>
      </c>
    </row>
    <row r="364" spans="1:10" x14ac:dyDescent="0.25">
      <c r="A364" s="1" t="s">
        <v>51</v>
      </c>
      <c r="B364">
        <v>52</v>
      </c>
      <c r="C364">
        <v>6.008</v>
      </c>
      <c r="D364">
        <v>1.05</v>
      </c>
      <c r="E364">
        <v>1.409</v>
      </c>
      <c r="F364">
        <v>0.82799999999999996</v>
      </c>
      <c r="G364">
        <v>0.55700000000000005</v>
      </c>
      <c r="H364">
        <v>2.8000000000000001E-2</v>
      </c>
      <c r="I364">
        <v>0.35899999999999999</v>
      </c>
      <c r="J364">
        <v>2019</v>
      </c>
    </row>
    <row r="365" spans="1:10" x14ac:dyDescent="0.25">
      <c r="A365" s="1" t="s">
        <v>109</v>
      </c>
      <c r="B365">
        <v>53</v>
      </c>
      <c r="C365">
        <v>5.94</v>
      </c>
      <c r="D365">
        <v>1.1870000000000001</v>
      </c>
      <c r="E365">
        <v>1.4650000000000001</v>
      </c>
      <c r="F365">
        <v>0.81200000000000006</v>
      </c>
      <c r="G365">
        <v>0.26400000000000001</v>
      </c>
      <c r="H365">
        <v>6.4000000000000001E-2</v>
      </c>
      <c r="I365">
        <v>7.4999999999999997E-2</v>
      </c>
      <c r="J365">
        <v>2019</v>
      </c>
    </row>
    <row r="366" spans="1:10" x14ac:dyDescent="0.25">
      <c r="A366" s="1" t="s">
        <v>65</v>
      </c>
      <c r="B366">
        <v>54</v>
      </c>
      <c r="C366">
        <v>5.8949999999999996</v>
      </c>
      <c r="D366">
        <v>1.3009999999999999</v>
      </c>
      <c r="E366">
        <v>1.2190000000000001</v>
      </c>
      <c r="F366">
        <v>1.036</v>
      </c>
      <c r="G366">
        <v>0.159</v>
      </c>
      <c r="H366">
        <v>5.6000000000000001E-2</v>
      </c>
      <c r="I366">
        <v>0.17499999999999999</v>
      </c>
      <c r="J366">
        <v>2019</v>
      </c>
    </row>
    <row r="367" spans="1:10" x14ac:dyDescent="0.25">
      <c r="A367" s="1" t="s">
        <v>92</v>
      </c>
      <c r="B367">
        <v>55</v>
      </c>
      <c r="C367">
        <v>5.8929999999999998</v>
      </c>
      <c r="D367">
        <v>1.2370000000000001</v>
      </c>
      <c r="E367">
        <v>1.528</v>
      </c>
      <c r="F367">
        <v>0.874</v>
      </c>
      <c r="G367">
        <v>0.495</v>
      </c>
      <c r="H367">
        <v>0.161</v>
      </c>
      <c r="I367">
        <v>0.10299999999999999</v>
      </c>
      <c r="J367">
        <v>2019</v>
      </c>
    </row>
    <row r="368" spans="1:10" x14ac:dyDescent="0.25">
      <c r="A368" s="1" t="s">
        <v>83</v>
      </c>
      <c r="B368">
        <v>56</v>
      </c>
      <c r="C368">
        <v>5.89</v>
      </c>
      <c r="D368">
        <v>0.83099999999999996</v>
      </c>
      <c r="E368">
        <v>1.478</v>
      </c>
      <c r="F368">
        <v>0.83099999999999996</v>
      </c>
      <c r="G368">
        <v>0.49</v>
      </c>
      <c r="H368">
        <v>2.8000000000000001E-2</v>
      </c>
      <c r="I368">
        <v>0.107</v>
      </c>
      <c r="J368">
        <v>2019</v>
      </c>
    </row>
    <row r="369" spans="1:10" x14ac:dyDescent="0.25">
      <c r="A369" s="1" t="s">
        <v>89</v>
      </c>
      <c r="B369">
        <v>57</v>
      </c>
      <c r="C369">
        <v>5.8879999999999999</v>
      </c>
      <c r="D369">
        <v>1.1200000000000001</v>
      </c>
      <c r="E369">
        <v>1.4019999999999999</v>
      </c>
      <c r="F369">
        <v>0.79800000000000004</v>
      </c>
      <c r="G369">
        <v>0.498</v>
      </c>
      <c r="H369">
        <v>0.06</v>
      </c>
      <c r="I369">
        <v>0.215</v>
      </c>
      <c r="J369">
        <v>2019</v>
      </c>
    </row>
    <row r="370" spans="1:10" x14ac:dyDescent="0.25">
      <c r="A370" s="1" t="s">
        <v>64</v>
      </c>
      <c r="B370">
        <v>58</v>
      </c>
      <c r="C370">
        <v>5.8860000000000001</v>
      </c>
      <c r="D370">
        <v>1.327</v>
      </c>
      <c r="E370">
        <v>1.419</v>
      </c>
      <c r="F370">
        <v>1.0880000000000001</v>
      </c>
      <c r="G370">
        <v>0.44500000000000001</v>
      </c>
      <c r="H370">
        <v>0.14000000000000001</v>
      </c>
      <c r="I370">
        <v>6.9000000000000006E-2</v>
      </c>
      <c r="J370">
        <v>2019</v>
      </c>
    </row>
    <row r="371" spans="1:10" x14ac:dyDescent="0.25">
      <c r="A371" s="1" t="s">
        <v>125</v>
      </c>
      <c r="B371">
        <v>59</v>
      </c>
      <c r="C371">
        <v>5.86</v>
      </c>
      <c r="D371">
        <v>0.64200000000000002</v>
      </c>
      <c r="E371">
        <v>1.236</v>
      </c>
      <c r="F371">
        <v>0.82799999999999996</v>
      </c>
      <c r="G371">
        <v>0.50700000000000001</v>
      </c>
      <c r="H371">
        <v>7.8E-2</v>
      </c>
      <c r="I371">
        <v>0.246</v>
      </c>
      <c r="J371">
        <v>2019</v>
      </c>
    </row>
    <row r="372" spans="1:10" x14ac:dyDescent="0.25">
      <c r="A372" s="1" t="s">
        <v>72</v>
      </c>
      <c r="B372">
        <v>60</v>
      </c>
      <c r="C372">
        <v>5.8090000000000002</v>
      </c>
      <c r="D372">
        <v>1.173</v>
      </c>
      <c r="E372">
        <v>1.508</v>
      </c>
      <c r="F372">
        <v>0.72899999999999998</v>
      </c>
      <c r="G372">
        <v>0.41</v>
      </c>
      <c r="H372">
        <v>9.6000000000000002E-2</v>
      </c>
      <c r="I372">
        <v>0.14599999999999999</v>
      </c>
      <c r="J372">
        <v>2019</v>
      </c>
    </row>
    <row r="373" spans="1:10" x14ac:dyDescent="0.25">
      <c r="A373" s="1" t="s">
        <v>69</v>
      </c>
      <c r="B373">
        <v>61</v>
      </c>
      <c r="C373">
        <v>5.7789999999999999</v>
      </c>
      <c r="D373">
        <v>0.77600000000000002</v>
      </c>
      <c r="E373">
        <v>1.2090000000000001</v>
      </c>
      <c r="F373">
        <v>0.70599999999999996</v>
      </c>
      <c r="G373">
        <v>0.51100000000000001</v>
      </c>
      <c r="H373">
        <v>6.4000000000000001E-2</v>
      </c>
      <c r="I373">
        <v>0.13700000000000001</v>
      </c>
      <c r="J373">
        <v>2019</v>
      </c>
    </row>
    <row r="374" spans="1:10" x14ac:dyDescent="0.25">
      <c r="A374" s="1" t="s">
        <v>124</v>
      </c>
      <c r="B374">
        <v>62</v>
      </c>
      <c r="C374">
        <v>5.758</v>
      </c>
      <c r="D374">
        <v>1.2010000000000001</v>
      </c>
      <c r="E374">
        <v>1.41</v>
      </c>
      <c r="F374">
        <v>0.82799999999999996</v>
      </c>
      <c r="G374">
        <v>0.19900000000000001</v>
      </c>
      <c r="H374">
        <v>0.02</v>
      </c>
      <c r="I374">
        <v>8.1000000000000003E-2</v>
      </c>
      <c r="J374">
        <v>2019</v>
      </c>
    </row>
    <row r="375" spans="1:10" x14ac:dyDescent="0.25">
      <c r="A375" s="1" t="s">
        <v>71</v>
      </c>
      <c r="B375">
        <v>63</v>
      </c>
      <c r="C375">
        <v>5.7430000000000003</v>
      </c>
      <c r="D375">
        <v>0.85499999999999998</v>
      </c>
      <c r="E375">
        <v>1.4750000000000001</v>
      </c>
      <c r="F375">
        <v>0.77700000000000002</v>
      </c>
      <c r="G375">
        <v>0.51400000000000001</v>
      </c>
      <c r="H375">
        <v>0.08</v>
      </c>
      <c r="I375">
        <v>0.184</v>
      </c>
      <c r="J375">
        <v>2019</v>
      </c>
    </row>
    <row r="376" spans="1:10" x14ac:dyDescent="0.25">
      <c r="A376" s="1" t="s">
        <v>243</v>
      </c>
      <c r="B376">
        <v>64</v>
      </c>
      <c r="C376">
        <v>5.718</v>
      </c>
      <c r="D376">
        <v>1.2629999999999999</v>
      </c>
      <c r="E376">
        <v>1.252</v>
      </c>
      <c r="F376">
        <v>1.042</v>
      </c>
      <c r="G376">
        <v>0.41699999999999998</v>
      </c>
      <c r="H376">
        <v>0.16200000000000001</v>
      </c>
      <c r="I376">
        <v>0.191</v>
      </c>
      <c r="J376">
        <v>2019</v>
      </c>
    </row>
    <row r="377" spans="1:10" x14ac:dyDescent="0.25">
      <c r="A377" s="1" t="s">
        <v>76</v>
      </c>
      <c r="B377">
        <v>65</v>
      </c>
      <c r="C377">
        <v>5.6970000000000001</v>
      </c>
      <c r="D377">
        <v>0.96</v>
      </c>
      <c r="E377">
        <v>1.274</v>
      </c>
      <c r="F377">
        <v>0.85399999999999998</v>
      </c>
      <c r="G377">
        <v>0.45500000000000002</v>
      </c>
      <c r="H377">
        <v>2.7E-2</v>
      </c>
      <c r="I377">
        <v>8.3000000000000004E-2</v>
      </c>
      <c r="J377">
        <v>2019</v>
      </c>
    </row>
    <row r="378" spans="1:10" x14ac:dyDescent="0.25">
      <c r="A378" s="1" t="s">
        <v>108</v>
      </c>
      <c r="B378">
        <v>66</v>
      </c>
      <c r="C378">
        <v>5.6929999999999996</v>
      </c>
      <c r="D378">
        <v>1.2210000000000001</v>
      </c>
      <c r="E378">
        <v>1.431</v>
      </c>
      <c r="F378">
        <v>0.999</v>
      </c>
      <c r="G378">
        <v>0.50800000000000001</v>
      </c>
      <c r="H378">
        <v>2.5000000000000001E-2</v>
      </c>
      <c r="I378">
        <v>4.7E-2</v>
      </c>
      <c r="J378">
        <v>2019</v>
      </c>
    </row>
    <row r="379" spans="1:10" x14ac:dyDescent="0.25">
      <c r="A379" s="1" t="s">
        <v>101</v>
      </c>
      <c r="B379">
        <v>67</v>
      </c>
      <c r="C379">
        <v>5.6529999999999996</v>
      </c>
      <c r="D379">
        <v>0.67700000000000005</v>
      </c>
      <c r="E379">
        <v>0.88600000000000001</v>
      </c>
      <c r="F379">
        <v>0.53500000000000003</v>
      </c>
      <c r="G379">
        <v>0.313</v>
      </c>
      <c r="H379">
        <v>9.8000000000000004E-2</v>
      </c>
      <c r="I379">
        <v>0.22</v>
      </c>
      <c r="J379">
        <v>2019</v>
      </c>
    </row>
    <row r="380" spans="1:10" x14ac:dyDescent="0.25">
      <c r="A380" s="1" t="s">
        <v>82</v>
      </c>
      <c r="B380">
        <v>68</v>
      </c>
      <c r="C380">
        <v>5.6479999999999997</v>
      </c>
      <c r="D380">
        <v>1.1830000000000001</v>
      </c>
      <c r="E380">
        <v>1.452</v>
      </c>
      <c r="F380">
        <v>0.72599999999999998</v>
      </c>
      <c r="G380">
        <v>0.33400000000000002</v>
      </c>
      <c r="H380">
        <v>3.1E-2</v>
      </c>
      <c r="I380">
        <v>8.2000000000000003E-2</v>
      </c>
      <c r="J380">
        <v>2019</v>
      </c>
    </row>
    <row r="381" spans="1:10" x14ac:dyDescent="0.25">
      <c r="A381" s="1" t="s">
        <v>110</v>
      </c>
      <c r="B381">
        <v>69</v>
      </c>
      <c r="C381">
        <v>5.6310000000000002</v>
      </c>
      <c r="D381">
        <v>0.80700000000000005</v>
      </c>
      <c r="E381">
        <v>1.2929999999999999</v>
      </c>
      <c r="F381">
        <v>0.65700000000000003</v>
      </c>
      <c r="G381">
        <v>0.55800000000000005</v>
      </c>
      <c r="H381">
        <v>0.107</v>
      </c>
      <c r="I381">
        <v>0.11700000000000001</v>
      </c>
      <c r="J381">
        <v>2019</v>
      </c>
    </row>
    <row r="382" spans="1:10" x14ac:dyDescent="0.25">
      <c r="A382" s="1" t="s">
        <v>107</v>
      </c>
      <c r="B382">
        <v>70</v>
      </c>
      <c r="C382">
        <v>5.6029999999999998</v>
      </c>
      <c r="D382">
        <v>1.004</v>
      </c>
      <c r="E382">
        <v>1.383</v>
      </c>
      <c r="F382">
        <v>0.85399999999999998</v>
      </c>
      <c r="G382">
        <v>0.28199999999999997</v>
      </c>
      <c r="H382">
        <v>3.9E-2</v>
      </c>
      <c r="I382">
        <v>0.13700000000000001</v>
      </c>
      <c r="J382">
        <v>2019</v>
      </c>
    </row>
    <row r="383" spans="1:10" x14ac:dyDescent="0.25">
      <c r="A383" s="1" t="s">
        <v>70</v>
      </c>
      <c r="B383">
        <v>71</v>
      </c>
      <c r="C383">
        <v>5.5289999999999999</v>
      </c>
      <c r="D383">
        <v>0.68500000000000005</v>
      </c>
      <c r="E383">
        <v>1.3280000000000001</v>
      </c>
      <c r="F383">
        <v>0.73899999999999999</v>
      </c>
      <c r="G383">
        <v>0.245</v>
      </c>
      <c r="H383">
        <v>0</v>
      </c>
      <c r="I383">
        <v>0.18099999999999999</v>
      </c>
      <c r="J383">
        <v>2019</v>
      </c>
    </row>
    <row r="384" spans="1:10" x14ac:dyDescent="0.25">
      <c r="A384" s="1" t="s">
        <v>81</v>
      </c>
      <c r="B384">
        <v>72</v>
      </c>
      <c r="C384">
        <v>5.5250000000000004</v>
      </c>
      <c r="D384">
        <v>1.044</v>
      </c>
      <c r="E384">
        <v>1.3029999999999999</v>
      </c>
      <c r="F384">
        <v>0.67300000000000004</v>
      </c>
      <c r="G384">
        <v>0.41599999999999998</v>
      </c>
      <c r="H384">
        <v>0.152</v>
      </c>
      <c r="I384">
        <v>0.13300000000000001</v>
      </c>
      <c r="J384">
        <v>2019</v>
      </c>
    </row>
    <row r="385" spans="1:10" x14ac:dyDescent="0.25">
      <c r="A385" s="1" t="s">
        <v>103</v>
      </c>
      <c r="B385">
        <v>73</v>
      </c>
      <c r="C385">
        <v>5.5229999999999997</v>
      </c>
      <c r="D385">
        <v>1.0509999999999999</v>
      </c>
      <c r="E385">
        <v>1.361</v>
      </c>
      <c r="F385">
        <v>0.871</v>
      </c>
      <c r="G385">
        <v>0.19700000000000001</v>
      </c>
      <c r="H385">
        <v>0.08</v>
      </c>
      <c r="I385">
        <v>0.14199999999999999</v>
      </c>
      <c r="J385">
        <v>2019</v>
      </c>
    </row>
    <row r="386" spans="1:10" x14ac:dyDescent="0.25">
      <c r="A386" s="1" t="s">
        <v>126</v>
      </c>
      <c r="B386">
        <v>74</v>
      </c>
      <c r="C386">
        <v>5.4669999999999996</v>
      </c>
      <c r="D386">
        <v>0.49299999999999999</v>
      </c>
      <c r="E386">
        <v>1.0980000000000001</v>
      </c>
      <c r="F386">
        <v>0.71799999999999997</v>
      </c>
      <c r="G386">
        <v>0.38900000000000001</v>
      </c>
      <c r="H386">
        <v>0.14399999999999999</v>
      </c>
      <c r="I386">
        <v>0.23</v>
      </c>
      <c r="J386">
        <v>2019</v>
      </c>
    </row>
    <row r="387" spans="1:10" x14ac:dyDescent="0.25">
      <c r="A387" s="1" t="s">
        <v>80</v>
      </c>
      <c r="B387">
        <v>75</v>
      </c>
      <c r="C387">
        <v>5.4320000000000004</v>
      </c>
      <c r="D387">
        <v>1.155</v>
      </c>
      <c r="E387">
        <v>1.266</v>
      </c>
      <c r="F387">
        <v>0.91400000000000003</v>
      </c>
      <c r="G387">
        <v>0.29599999999999999</v>
      </c>
      <c r="H387">
        <v>2.1999999999999999E-2</v>
      </c>
      <c r="I387">
        <v>0.11899999999999999</v>
      </c>
      <c r="J387">
        <v>2019</v>
      </c>
    </row>
    <row r="388" spans="1:10" x14ac:dyDescent="0.25">
      <c r="A388" s="1" t="s">
        <v>91</v>
      </c>
      <c r="B388">
        <v>76</v>
      </c>
      <c r="C388">
        <v>5.43</v>
      </c>
      <c r="D388">
        <v>1.4379999999999999</v>
      </c>
      <c r="E388">
        <v>1.2769999999999999</v>
      </c>
      <c r="F388">
        <v>1.1220000000000001</v>
      </c>
      <c r="G388">
        <v>0.44</v>
      </c>
      <c r="H388">
        <v>0.28699999999999998</v>
      </c>
      <c r="I388">
        <v>0.25800000000000001</v>
      </c>
      <c r="J388">
        <v>2019</v>
      </c>
    </row>
    <row r="389" spans="1:10" x14ac:dyDescent="0.25">
      <c r="A389" s="1" t="s">
        <v>118</v>
      </c>
      <c r="B389">
        <v>77</v>
      </c>
      <c r="C389">
        <v>5.4249999999999998</v>
      </c>
      <c r="D389">
        <v>1.0149999999999999</v>
      </c>
      <c r="E389">
        <v>1.401</v>
      </c>
      <c r="F389">
        <v>0.77900000000000003</v>
      </c>
      <c r="G389">
        <v>0.497</v>
      </c>
      <c r="H389">
        <v>0.10100000000000001</v>
      </c>
      <c r="I389">
        <v>0.113</v>
      </c>
      <c r="J389">
        <v>2019</v>
      </c>
    </row>
    <row r="390" spans="1:10" x14ac:dyDescent="0.25">
      <c r="A390" s="1" t="s">
        <v>116</v>
      </c>
      <c r="B390">
        <v>78</v>
      </c>
      <c r="C390">
        <v>5.3860000000000001</v>
      </c>
      <c r="D390">
        <v>0.94499999999999995</v>
      </c>
      <c r="E390">
        <v>1.212</v>
      </c>
      <c r="F390">
        <v>0.84499999999999997</v>
      </c>
      <c r="G390">
        <v>0.21199999999999999</v>
      </c>
      <c r="H390">
        <v>6.0000000000000001E-3</v>
      </c>
      <c r="I390">
        <v>0.26300000000000001</v>
      </c>
      <c r="J390">
        <v>2019</v>
      </c>
    </row>
    <row r="391" spans="1:10" x14ac:dyDescent="0.25">
      <c r="A391" s="1" t="s">
        <v>95</v>
      </c>
      <c r="B391">
        <v>79</v>
      </c>
      <c r="C391">
        <v>5.3730000000000002</v>
      </c>
      <c r="D391">
        <v>1.1830000000000001</v>
      </c>
      <c r="E391">
        <v>1.36</v>
      </c>
      <c r="F391">
        <v>0.80800000000000005</v>
      </c>
      <c r="G391">
        <v>0.19500000000000001</v>
      </c>
      <c r="H391">
        <v>0.106</v>
      </c>
      <c r="I391">
        <v>8.3000000000000004E-2</v>
      </c>
      <c r="J391">
        <v>2019</v>
      </c>
    </row>
    <row r="392" spans="1:10" x14ac:dyDescent="0.25">
      <c r="A392" s="1" t="s">
        <v>79</v>
      </c>
      <c r="B392">
        <v>80</v>
      </c>
      <c r="C392">
        <v>5.3390000000000004</v>
      </c>
      <c r="D392">
        <v>1.2210000000000001</v>
      </c>
      <c r="E392">
        <v>1.171</v>
      </c>
      <c r="F392">
        <v>0.82799999999999996</v>
      </c>
      <c r="G392">
        <v>0.50800000000000001</v>
      </c>
      <c r="H392">
        <v>2.4E-2</v>
      </c>
      <c r="I392">
        <v>0.26</v>
      </c>
      <c r="J392">
        <v>2019</v>
      </c>
    </row>
    <row r="393" spans="1:10" x14ac:dyDescent="0.25">
      <c r="A393" s="1" t="s">
        <v>77</v>
      </c>
      <c r="B393">
        <v>81</v>
      </c>
      <c r="C393">
        <v>5.3230000000000004</v>
      </c>
      <c r="D393">
        <v>1.0669999999999999</v>
      </c>
      <c r="E393">
        <v>1.4650000000000001</v>
      </c>
      <c r="F393">
        <v>0.78900000000000003</v>
      </c>
      <c r="G393">
        <v>0.23499999999999999</v>
      </c>
      <c r="H393">
        <v>0.14199999999999999</v>
      </c>
      <c r="I393">
        <v>9.4E-2</v>
      </c>
      <c r="J393">
        <v>2019</v>
      </c>
    </row>
    <row r="394" spans="1:10" x14ac:dyDescent="0.25">
      <c r="A394" s="1" t="s">
        <v>122</v>
      </c>
      <c r="B394">
        <v>82</v>
      </c>
      <c r="C394">
        <v>5.2869999999999999</v>
      </c>
      <c r="D394">
        <v>1.181</v>
      </c>
      <c r="E394">
        <v>1.1559999999999999</v>
      </c>
      <c r="F394">
        <v>0.999</v>
      </c>
      <c r="G394">
        <v>6.7000000000000004E-2</v>
      </c>
      <c r="H394">
        <v>3.4000000000000002E-2</v>
      </c>
      <c r="I394">
        <v>0</v>
      </c>
      <c r="J394">
        <v>2019</v>
      </c>
    </row>
    <row r="395" spans="1:10" x14ac:dyDescent="0.25">
      <c r="A395" s="1" t="s">
        <v>120</v>
      </c>
      <c r="B395">
        <v>83</v>
      </c>
      <c r="C395">
        <v>5.2850000000000001</v>
      </c>
      <c r="D395">
        <v>0.94799999999999995</v>
      </c>
      <c r="E395">
        <v>1.5309999999999999</v>
      </c>
      <c r="F395">
        <v>0.66700000000000004</v>
      </c>
      <c r="G395">
        <v>0.317</v>
      </c>
      <c r="H395">
        <v>3.7999999999999999E-2</v>
      </c>
      <c r="I395">
        <v>0.23499999999999999</v>
      </c>
      <c r="J395">
        <v>2019</v>
      </c>
    </row>
    <row r="396" spans="1:10" x14ac:dyDescent="0.25">
      <c r="A396" s="1" t="s">
        <v>300</v>
      </c>
      <c r="B396">
        <v>84</v>
      </c>
      <c r="C396">
        <v>5.274</v>
      </c>
      <c r="D396">
        <v>0.98299999999999998</v>
      </c>
      <c r="E396">
        <v>1.294</v>
      </c>
      <c r="F396">
        <v>0.83799999999999997</v>
      </c>
      <c r="G396">
        <v>0.34499999999999997</v>
      </c>
      <c r="H396">
        <v>3.4000000000000002E-2</v>
      </c>
      <c r="I396">
        <v>0.185</v>
      </c>
      <c r="J396">
        <v>2019</v>
      </c>
    </row>
    <row r="397" spans="1:10" x14ac:dyDescent="0.25">
      <c r="A397" s="1" t="s">
        <v>97</v>
      </c>
      <c r="B397">
        <v>85</v>
      </c>
      <c r="C397">
        <v>5.2649999999999997</v>
      </c>
      <c r="D397">
        <v>0.69599999999999995</v>
      </c>
      <c r="E397">
        <v>1.111</v>
      </c>
      <c r="F397">
        <v>0.245</v>
      </c>
      <c r="G397">
        <v>0.42599999999999999</v>
      </c>
      <c r="H397">
        <v>4.1000000000000002E-2</v>
      </c>
      <c r="I397">
        <v>0.215</v>
      </c>
      <c r="J397">
        <v>2019</v>
      </c>
    </row>
    <row r="398" spans="1:10" x14ac:dyDescent="0.25">
      <c r="A398" s="1" t="s">
        <v>96</v>
      </c>
      <c r="B398">
        <v>86</v>
      </c>
      <c r="C398">
        <v>5.2610000000000001</v>
      </c>
      <c r="D398">
        <v>0.55100000000000005</v>
      </c>
      <c r="E398">
        <v>1.4379999999999999</v>
      </c>
      <c r="F398">
        <v>0.72299999999999998</v>
      </c>
      <c r="G398">
        <v>0.50800000000000001</v>
      </c>
      <c r="H398">
        <v>2.3E-2</v>
      </c>
      <c r="I398">
        <v>0.3</v>
      </c>
      <c r="J398">
        <v>2019</v>
      </c>
    </row>
    <row r="399" spans="1:10" x14ac:dyDescent="0.25">
      <c r="A399" s="1" t="s">
        <v>88</v>
      </c>
      <c r="B399">
        <v>87</v>
      </c>
      <c r="C399">
        <v>5.2469999999999999</v>
      </c>
      <c r="D399">
        <v>1.052</v>
      </c>
      <c r="E399">
        <v>1.538</v>
      </c>
      <c r="F399">
        <v>0.65700000000000003</v>
      </c>
      <c r="G399">
        <v>0.39400000000000002</v>
      </c>
      <c r="H399">
        <v>2.8000000000000001E-2</v>
      </c>
      <c r="I399">
        <v>0.24399999999999999</v>
      </c>
      <c r="J399">
        <v>2019</v>
      </c>
    </row>
    <row r="400" spans="1:10" x14ac:dyDescent="0.25">
      <c r="A400" s="1" t="s">
        <v>86</v>
      </c>
      <c r="B400">
        <v>88</v>
      </c>
      <c r="C400">
        <v>5.2110000000000003</v>
      </c>
      <c r="D400">
        <v>1.002</v>
      </c>
      <c r="E400">
        <v>1.1599999999999999</v>
      </c>
      <c r="F400">
        <v>0.78500000000000003</v>
      </c>
      <c r="G400">
        <v>8.5999999999999993E-2</v>
      </c>
      <c r="H400">
        <v>0.114</v>
      </c>
      <c r="I400">
        <v>7.2999999999999995E-2</v>
      </c>
      <c r="J400">
        <v>2019</v>
      </c>
    </row>
    <row r="401" spans="1:10" x14ac:dyDescent="0.25">
      <c r="A401" s="1" t="s">
        <v>112</v>
      </c>
      <c r="B401">
        <v>89</v>
      </c>
      <c r="C401">
        <v>5.2080000000000002</v>
      </c>
      <c r="D401">
        <v>0.80100000000000005</v>
      </c>
      <c r="E401">
        <v>0.78200000000000003</v>
      </c>
      <c r="F401">
        <v>0.78200000000000003</v>
      </c>
      <c r="G401">
        <v>0.41799999999999998</v>
      </c>
      <c r="H401">
        <v>7.5999999999999998E-2</v>
      </c>
      <c r="I401">
        <v>3.5999999999999997E-2</v>
      </c>
      <c r="J401">
        <v>2019</v>
      </c>
    </row>
    <row r="402" spans="1:10" x14ac:dyDescent="0.25">
      <c r="A402" s="1" t="s">
        <v>100</v>
      </c>
      <c r="B402">
        <v>90</v>
      </c>
      <c r="C402">
        <v>5.2080000000000002</v>
      </c>
      <c r="D402">
        <v>1.0429999999999999</v>
      </c>
      <c r="E402">
        <v>1.147</v>
      </c>
      <c r="F402">
        <v>0.76900000000000002</v>
      </c>
      <c r="G402">
        <v>0.35099999999999998</v>
      </c>
      <c r="H402">
        <v>0.182</v>
      </c>
      <c r="I402">
        <v>3.5000000000000003E-2</v>
      </c>
      <c r="J402">
        <v>2019</v>
      </c>
    </row>
    <row r="403" spans="1:10" x14ac:dyDescent="0.25">
      <c r="A403" s="1" t="s">
        <v>123</v>
      </c>
      <c r="B403">
        <v>91</v>
      </c>
      <c r="C403">
        <v>5.1970000000000001</v>
      </c>
      <c r="D403">
        <v>0.98699999999999999</v>
      </c>
      <c r="E403">
        <v>1.224</v>
      </c>
      <c r="F403">
        <v>0.81499999999999995</v>
      </c>
      <c r="G403">
        <v>0.216</v>
      </c>
      <c r="H403">
        <v>2.7E-2</v>
      </c>
      <c r="I403">
        <v>0.16600000000000001</v>
      </c>
      <c r="J403">
        <v>2019</v>
      </c>
    </row>
    <row r="404" spans="1:10" x14ac:dyDescent="0.25">
      <c r="A404" s="1" t="s">
        <v>93</v>
      </c>
      <c r="B404">
        <v>92</v>
      </c>
      <c r="C404">
        <v>5.1920000000000002</v>
      </c>
      <c r="D404">
        <v>0.93100000000000005</v>
      </c>
      <c r="E404">
        <v>1.2030000000000001</v>
      </c>
      <c r="F404">
        <v>0.66</v>
      </c>
      <c r="G404">
        <v>0.49099999999999999</v>
      </c>
      <c r="H404">
        <v>2.8000000000000001E-2</v>
      </c>
      <c r="I404">
        <v>0.498</v>
      </c>
      <c r="J404">
        <v>2019</v>
      </c>
    </row>
    <row r="405" spans="1:10" x14ac:dyDescent="0.25">
      <c r="A405" s="1" t="s">
        <v>104</v>
      </c>
      <c r="B405">
        <v>93</v>
      </c>
      <c r="C405">
        <v>5.1909999999999998</v>
      </c>
      <c r="D405">
        <v>1.0289999999999999</v>
      </c>
      <c r="E405">
        <v>1.125</v>
      </c>
      <c r="F405">
        <v>0.89300000000000002</v>
      </c>
      <c r="G405">
        <v>0.52100000000000002</v>
      </c>
      <c r="H405">
        <v>0.1</v>
      </c>
      <c r="I405">
        <v>5.8000000000000003E-2</v>
      </c>
      <c r="J405">
        <v>2019</v>
      </c>
    </row>
    <row r="406" spans="1:10" x14ac:dyDescent="0.25">
      <c r="A406" s="1" t="s">
        <v>94</v>
      </c>
      <c r="B406">
        <v>94</v>
      </c>
      <c r="C406">
        <v>5.1749999999999998</v>
      </c>
      <c r="D406">
        <v>0.74099999999999999</v>
      </c>
      <c r="E406">
        <v>1.3460000000000001</v>
      </c>
      <c r="F406">
        <v>0.85099999999999998</v>
      </c>
      <c r="G406">
        <v>0.54300000000000004</v>
      </c>
      <c r="H406">
        <v>7.2999999999999995E-2</v>
      </c>
      <c r="I406">
        <v>0.14699999999999999</v>
      </c>
      <c r="J406">
        <v>2019</v>
      </c>
    </row>
    <row r="407" spans="1:10" x14ac:dyDescent="0.25">
      <c r="A407" s="1" t="s">
        <v>98</v>
      </c>
      <c r="B407">
        <v>95</v>
      </c>
      <c r="C407">
        <v>5.0819999999999999</v>
      </c>
      <c r="D407">
        <v>0.81299999999999994</v>
      </c>
      <c r="E407">
        <v>1.321</v>
      </c>
      <c r="F407">
        <v>0.60399999999999998</v>
      </c>
      <c r="G407">
        <v>0.45700000000000002</v>
      </c>
      <c r="H407">
        <v>0.16700000000000001</v>
      </c>
      <c r="I407">
        <v>0.37</v>
      </c>
      <c r="J407">
        <v>2019</v>
      </c>
    </row>
    <row r="408" spans="1:10" x14ac:dyDescent="0.25">
      <c r="A408" s="1" t="s">
        <v>153</v>
      </c>
      <c r="B408">
        <v>96</v>
      </c>
      <c r="C408">
        <v>5.0439999999999996</v>
      </c>
      <c r="D408">
        <v>0.54900000000000004</v>
      </c>
      <c r="E408">
        <v>0.91</v>
      </c>
      <c r="F408">
        <v>0.33100000000000002</v>
      </c>
      <c r="G408">
        <v>0.38100000000000001</v>
      </c>
      <c r="H408">
        <v>3.6999999999999998E-2</v>
      </c>
      <c r="I408">
        <v>0.187</v>
      </c>
      <c r="J408">
        <v>2019</v>
      </c>
    </row>
    <row r="409" spans="1:10" x14ac:dyDescent="0.25">
      <c r="A409" s="1" t="s">
        <v>154</v>
      </c>
      <c r="B409">
        <v>97</v>
      </c>
      <c r="C409">
        <v>5.0110000000000001</v>
      </c>
      <c r="D409">
        <v>1.0920000000000001</v>
      </c>
      <c r="E409">
        <v>1.5129999999999999</v>
      </c>
      <c r="F409">
        <v>0.81499999999999995</v>
      </c>
      <c r="G409">
        <v>0.311</v>
      </c>
      <c r="H409">
        <v>4.0000000000000001E-3</v>
      </c>
      <c r="I409">
        <v>8.1000000000000003E-2</v>
      </c>
      <c r="J409">
        <v>2019</v>
      </c>
    </row>
    <row r="410" spans="1:10" x14ac:dyDescent="0.25">
      <c r="A410" s="1" t="s">
        <v>134</v>
      </c>
      <c r="B410">
        <v>98</v>
      </c>
      <c r="C410">
        <v>4.9960000000000004</v>
      </c>
      <c r="D410">
        <v>0.61099999999999999</v>
      </c>
      <c r="E410">
        <v>0.86799999999999999</v>
      </c>
      <c r="F410">
        <v>0.48599999999999999</v>
      </c>
      <c r="G410">
        <v>0.38100000000000001</v>
      </c>
      <c r="H410">
        <v>0.04</v>
      </c>
      <c r="I410">
        <v>0.245</v>
      </c>
      <c r="J410">
        <v>2019</v>
      </c>
    </row>
    <row r="411" spans="1:10" x14ac:dyDescent="0.25">
      <c r="A411" s="1" t="s">
        <v>171</v>
      </c>
      <c r="B411">
        <v>99</v>
      </c>
      <c r="C411">
        <v>4.944</v>
      </c>
      <c r="D411">
        <v>0.56899999999999995</v>
      </c>
      <c r="E411">
        <v>0.80800000000000005</v>
      </c>
      <c r="F411">
        <v>0.23200000000000001</v>
      </c>
      <c r="G411">
        <v>0.35199999999999998</v>
      </c>
      <c r="H411">
        <v>0.09</v>
      </c>
      <c r="I411">
        <v>0.154</v>
      </c>
      <c r="J411">
        <v>2019</v>
      </c>
    </row>
    <row r="412" spans="1:10" x14ac:dyDescent="0.25">
      <c r="A412" s="1" t="s">
        <v>141</v>
      </c>
      <c r="B412">
        <v>100</v>
      </c>
      <c r="C412">
        <v>4.9130000000000003</v>
      </c>
      <c r="D412">
        <v>0.44600000000000001</v>
      </c>
      <c r="E412">
        <v>1.226</v>
      </c>
      <c r="F412">
        <v>0.67700000000000005</v>
      </c>
      <c r="G412">
        <v>0.439</v>
      </c>
      <c r="H412">
        <v>8.8999999999999996E-2</v>
      </c>
      <c r="I412">
        <v>0.28499999999999998</v>
      </c>
      <c r="J412">
        <v>2019</v>
      </c>
    </row>
    <row r="413" spans="1:10" x14ac:dyDescent="0.25">
      <c r="A413" s="1" t="s">
        <v>102</v>
      </c>
      <c r="B413">
        <v>101</v>
      </c>
      <c r="C413">
        <v>4.9059999999999997</v>
      </c>
      <c r="D413">
        <v>0.83699999999999997</v>
      </c>
      <c r="E413">
        <v>1.2250000000000001</v>
      </c>
      <c r="F413">
        <v>0.81499999999999995</v>
      </c>
      <c r="G413">
        <v>0.38300000000000001</v>
      </c>
      <c r="H413">
        <v>0.13</v>
      </c>
      <c r="I413">
        <v>0.11</v>
      </c>
      <c r="J413">
        <v>2019</v>
      </c>
    </row>
    <row r="414" spans="1:10" x14ac:dyDescent="0.25">
      <c r="A414" s="1" t="s">
        <v>175</v>
      </c>
      <c r="B414">
        <v>102</v>
      </c>
      <c r="C414">
        <v>4.883</v>
      </c>
      <c r="D414">
        <v>0.39300000000000002</v>
      </c>
      <c r="E414">
        <v>0.437</v>
      </c>
      <c r="F414">
        <v>0.39700000000000002</v>
      </c>
      <c r="G414">
        <v>0.34899999999999998</v>
      </c>
      <c r="H414">
        <v>8.2000000000000003E-2</v>
      </c>
      <c r="I414">
        <v>0.17499999999999999</v>
      </c>
      <c r="J414">
        <v>2019</v>
      </c>
    </row>
    <row r="415" spans="1:10" x14ac:dyDescent="0.25">
      <c r="A415" s="1" t="s">
        <v>159</v>
      </c>
      <c r="B415">
        <v>103</v>
      </c>
      <c r="C415">
        <v>4.8120000000000003</v>
      </c>
      <c r="D415">
        <v>0.67300000000000004</v>
      </c>
      <c r="E415">
        <v>0.79900000000000004</v>
      </c>
      <c r="F415">
        <v>0.50800000000000001</v>
      </c>
      <c r="G415">
        <v>0.372</v>
      </c>
      <c r="H415">
        <v>9.2999999999999999E-2</v>
      </c>
      <c r="I415">
        <v>0.105</v>
      </c>
      <c r="J415">
        <v>2019</v>
      </c>
    </row>
    <row r="416" spans="1:10" x14ac:dyDescent="0.25">
      <c r="A416" s="1" t="s">
        <v>163</v>
      </c>
      <c r="B416">
        <v>104</v>
      </c>
      <c r="C416">
        <v>4.7990000000000004</v>
      </c>
      <c r="D416">
        <v>1.0569999999999999</v>
      </c>
      <c r="E416">
        <v>1.1830000000000001</v>
      </c>
      <c r="F416">
        <v>0.57099999999999995</v>
      </c>
      <c r="G416">
        <v>0.29499999999999998</v>
      </c>
      <c r="H416">
        <v>5.5E-2</v>
      </c>
      <c r="I416">
        <v>4.2999999999999997E-2</v>
      </c>
      <c r="J416">
        <v>2019</v>
      </c>
    </row>
    <row r="417" spans="1:10" x14ac:dyDescent="0.25">
      <c r="A417" s="1" t="s">
        <v>119</v>
      </c>
      <c r="B417">
        <v>105</v>
      </c>
      <c r="C417">
        <v>4.7960000000000003</v>
      </c>
      <c r="D417">
        <v>0.76400000000000001</v>
      </c>
      <c r="E417">
        <v>1.03</v>
      </c>
      <c r="F417">
        <v>0.55100000000000005</v>
      </c>
      <c r="G417">
        <v>0.54700000000000004</v>
      </c>
      <c r="H417">
        <v>0.16400000000000001</v>
      </c>
      <c r="I417">
        <v>0.26600000000000001</v>
      </c>
      <c r="J417">
        <v>2019</v>
      </c>
    </row>
    <row r="418" spans="1:10" x14ac:dyDescent="0.25">
      <c r="A418" s="1" t="s">
        <v>133</v>
      </c>
      <c r="B418">
        <v>106</v>
      </c>
      <c r="C418">
        <v>4.7220000000000004</v>
      </c>
      <c r="D418">
        <v>0.96</v>
      </c>
      <c r="E418">
        <v>1.351</v>
      </c>
      <c r="F418">
        <v>0.46899999999999997</v>
      </c>
      <c r="G418">
        <v>0.38900000000000001</v>
      </c>
      <c r="H418">
        <v>5.5E-2</v>
      </c>
      <c r="I418">
        <v>0.13</v>
      </c>
      <c r="J418">
        <v>2019</v>
      </c>
    </row>
    <row r="419" spans="1:10" x14ac:dyDescent="0.25">
      <c r="A419" s="1" t="s">
        <v>115</v>
      </c>
      <c r="B419">
        <v>107</v>
      </c>
      <c r="C419">
        <v>4.7190000000000003</v>
      </c>
      <c r="D419">
        <v>0.94699999999999995</v>
      </c>
      <c r="E419">
        <v>0.84799999999999998</v>
      </c>
      <c r="F419">
        <v>0.874</v>
      </c>
      <c r="G419">
        <v>0.38300000000000001</v>
      </c>
      <c r="H419">
        <v>2.7E-2</v>
      </c>
      <c r="I419">
        <v>0.17799999999999999</v>
      </c>
      <c r="J419">
        <v>2019</v>
      </c>
    </row>
    <row r="420" spans="1:10" x14ac:dyDescent="0.25">
      <c r="A420" s="1" t="s">
        <v>38</v>
      </c>
      <c r="B420">
        <v>108</v>
      </c>
      <c r="C420">
        <v>4.7069999999999999</v>
      </c>
      <c r="D420">
        <v>0.96</v>
      </c>
      <c r="E420">
        <v>1.427</v>
      </c>
      <c r="F420">
        <v>0.80500000000000005</v>
      </c>
      <c r="G420">
        <v>0.154</v>
      </c>
      <c r="H420">
        <v>4.7E-2</v>
      </c>
      <c r="I420">
        <v>6.4000000000000001E-2</v>
      </c>
      <c r="J420">
        <v>2019</v>
      </c>
    </row>
    <row r="421" spans="1:10" x14ac:dyDescent="0.25">
      <c r="A421" s="1" t="s">
        <v>165</v>
      </c>
      <c r="B421">
        <v>109</v>
      </c>
      <c r="C421">
        <v>4.7</v>
      </c>
      <c r="D421">
        <v>0.57399999999999995</v>
      </c>
      <c r="E421">
        <v>1.1220000000000001</v>
      </c>
      <c r="F421">
        <v>0.63700000000000001</v>
      </c>
      <c r="G421">
        <v>0.60899999999999999</v>
      </c>
      <c r="H421">
        <v>6.2E-2</v>
      </c>
      <c r="I421">
        <v>0.23200000000000001</v>
      </c>
      <c r="J421">
        <v>2019</v>
      </c>
    </row>
    <row r="422" spans="1:10" x14ac:dyDescent="0.25">
      <c r="A422" s="1" t="s">
        <v>128</v>
      </c>
      <c r="B422">
        <v>110</v>
      </c>
      <c r="C422">
        <v>4.6959999999999997</v>
      </c>
      <c r="D422">
        <v>0.65700000000000003</v>
      </c>
      <c r="E422">
        <v>1.2470000000000001</v>
      </c>
      <c r="F422">
        <v>0.67200000000000004</v>
      </c>
      <c r="G422">
        <v>0.22500000000000001</v>
      </c>
      <c r="H422">
        <v>6.6000000000000003E-2</v>
      </c>
      <c r="I422">
        <v>0.10299999999999999</v>
      </c>
      <c r="J422">
        <v>2019</v>
      </c>
    </row>
    <row r="423" spans="1:10" x14ac:dyDescent="0.25">
      <c r="A423" s="1" t="s">
        <v>162</v>
      </c>
      <c r="B423">
        <v>111</v>
      </c>
      <c r="C423">
        <v>4.681</v>
      </c>
      <c r="D423">
        <v>0.45</v>
      </c>
      <c r="E423">
        <v>1.1339999999999999</v>
      </c>
      <c r="F423">
        <v>0.57099999999999995</v>
      </c>
      <c r="G423">
        <v>0.29199999999999998</v>
      </c>
      <c r="H423">
        <v>7.1999999999999995E-2</v>
      </c>
      <c r="I423">
        <v>0.153</v>
      </c>
      <c r="J423">
        <v>2019</v>
      </c>
    </row>
    <row r="424" spans="1:10" x14ac:dyDescent="0.25">
      <c r="A424" s="1" t="s">
        <v>181</v>
      </c>
      <c r="B424">
        <v>112</v>
      </c>
      <c r="C424">
        <v>4.6680000000000001</v>
      </c>
      <c r="D424">
        <v>0</v>
      </c>
      <c r="E424">
        <v>0.69799999999999995</v>
      </c>
      <c r="F424">
        <v>0.26800000000000002</v>
      </c>
      <c r="G424">
        <v>0.55900000000000005</v>
      </c>
      <c r="H424">
        <v>0.27</v>
      </c>
      <c r="I424">
        <v>0.24299999999999999</v>
      </c>
      <c r="J424">
        <v>2019</v>
      </c>
    </row>
    <row r="425" spans="1:10" x14ac:dyDescent="0.25">
      <c r="A425" s="1" t="s">
        <v>183</v>
      </c>
      <c r="B425">
        <v>113</v>
      </c>
      <c r="C425">
        <v>4.6390000000000002</v>
      </c>
      <c r="D425">
        <v>0.879</v>
      </c>
      <c r="E425">
        <v>1.3129999999999999</v>
      </c>
      <c r="F425">
        <v>0.47699999999999998</v>
      </c>
      <c r="G425">
        <v>0.40100000000000002</v>
      </c>
      <c r="H425">
        <v>5.6000000000000001E-2</v>
      </c>
      <c r="I425">
        <v>7.0000000000000007E-2</v>
      </c>
      <c r="J425">
        <v>2019</v>
      </c>
    </row>
    <row r="426" spans="1:10" x14ac:dyDescent="0.25">
      <c r="A426" s="1" t="s">
        <v>164</v>
      </c>
      <c r="B426">
        <v>114</v>
      </c>
      <c r="C426">
        <v>4.6280000000000001</v>
      </c>
      <c r="D426">
        <v>0.13800000000000001</v>
      </c>
      <c r="E426">
        <v>0.77400000000000002</v>
      </c>
      <c r="F426">
        <v>0.36599999999999999</v>
      </c>
      <c r="G426">
        <v>0.318</v>
      </c>
      <c r="H426">
        <v>0.10199999999999999</v>
      </c>
      <c r="I426">
        <v>0.188</v>
      </c>
      <c r="J426">
        <v>2019</v>
      </c>
    </row>
    <row r="427" spans="1:10" x14ac:dyDescent="0.25">
      <c r="A427" s="1" t="s">
        <v>172</v>
      </c>
      <c r="B427">
        <v>115</v>
      </c>
      <c r="C427">
        <v>4.5869999999999997</v>
      </c>
      <c r="D427">
        <v>0.33100000000000002</v>
      </c>
      <c r="E427">
        <v>1.056</v>
      </c>
      <c r="F427">
        <v>0.38</v>
      </c>
      <c r="G427">
        <v>0.255</v>
      </c>
      <c r="H427">
        <v>0.113</v>
      </c>
      <c r="I427">
        <v>0.17699999999999999</v>
      </c>
      <c r="J427">
        <v>2019</v>
      </c>
    </row>
    <row r="428" spans="1:10" x14ac:dyDescent="0.25">
      <c r="A428" s="1" t="s">
        <v>147</v>
      </c>
      <c r="B428">
        <v>116</v>
      </c>
      <c r="C428">
        <v>4.5590000000000002</v>
      </c>
      <c r="D428">
        <v>0.85</v>
      </c>
      <c r="E428">
        <v>1.0549999999999999</v>
      </c>
      <c r="F428">
        <v>0.81499999999999995</v>
      </c>
      <c r="G428">
        <v>0.28299999999999997</v>
      </c>
      <c r="H428">
        <v>6.4000000000000001E-2</v>
      </c>
      <c r="I428">
        <v>9.5000000000000001E-2</v>
      </c>
      <c r="J428">
        <v>2019</v>
      </c>
    </row>
    <row r="429" spans="1:10" x14ac:dyDescent="0.25">
      <c r="A429" s="1" t="s">
        <v>130</v>
      </c>
      <c r="B429">
        <v>117</v>
      </c>
      <c r="C429">
        <v>4.548</v>
      </c>
      <c r="D429">
        <v>1.1000000000000001</v>
      </c>
      <c r="E429">
        <v>0.84199999999999997</v>
      </c>
      <c r="F429">
        <v>0.78500000000000003</v>
      </c>
      <c r="G429">
        <v>0.30499999999999999</v>
      </c>
      <c r="H429">
        <v>0.125</v>
      </c>
      <c r="I429">
        <v>0.27</v>
      </c>
      <c r="J429">
        <v>2019</v>
      </c>
    </row>
    <row r="430" spans="1:10" x14ac:dyDescent="0.25">
      <c r="A430" s="1" t="s">
        <v>170</v>
      </c>
      <c r="B430">
        <v>118</v>
      </c>
      <c r="C430">
        <v>4.5339999999999998</v>
      </c>
      <c r="D430">
        <v>0.38</v>
      </c>
      <c r="E430">
        <v>0.82899999999999996</v>
      </c>
      <c r="F430">
        <v>0.375</v>
      </c>
      <c r="G430">
        <v>0.33200000000000002</v>
      </c>
      <c r="H430">
        <v>8.5999999999999993E-2</v>
      </c>
      <c r="I430">
        <v>0.20699999999999999</v>
      </c>
      <c r="J430">
        <v>2019</v>
      </c>
    </row>
    <row r="431" spans="1:10" x14ac:dyDescent="0.25">
      <c r="A431" s="1" t="s">
        <v>150</v>
      </c>
      <c r="B431">
        <v>119</v>
      </c>
      <c r="C431">
        <v>4.5190000000000001</v>
      </c>
      <c r="D431">
        <v>0.88600000000000001</v>
      </c>
      <c r="E431">
        <v>0.66600000000000004</v>
      </c>
      <c r="F431">
        <v>0.752</v>
      </c>
      <c r="G431">
        <v>0.34599999999999997</v>
      </c>
      <c r="H431">
        <v>0.16400000000000001</v>
      </c>
      <c r="I431">
        <v>4.2999999999999997E-2</v>
      </c>
      <c r="J431">
        <v>2019</v>
      </c>
    </row>
    <row r="432" spans="1:10" x14ac:dyDescent="0.25">
      <c r="A432" s="1" t="s">
        <v>301</v>
      </c>
      <c r="B432">
        <v>120</v>
      </c>
      <c r="C432">
        <v>4.516</v>
      </c>
      <c r="D432">
        <v>0.308</v>
      </c>
      <c r="E432">
        <v>0.93899999999999995</v>
      </c>
      <c r="F432">
        <v>0.42799999999999999</v>
      </c>
      <c r="G432">
        <v>0.38200000000000001</v>
      </c>
      <c r="H432">
        <v>0.16700000000000001</v>
      </c>
      <c r="I432">
        <v>0.26900000000000002</v>
      </c>
      <c r="J432">
        <v>2019</v>
      </c>
    </row>
    <row r="433" spans="1:10" x14ac:dyDescent="0.25">
      <c r="A433" s="1" t="s">
        <v>145</v>
      </c>
      <c r="B433">
        <v>121</v>
      </c>
      <c r="C433">
        <v>4.5090000000000003</v>
      </c>
      <c r="D433">
        <v>0.51200000000000001</v>
      </c>
      <c r="E433">
        <v>0.98299999999999998</v>
      </c>
      <c r="F433">
        <v>0.58099999999999996</v>
      </c>
      <c r="G433">
        <v>0.43099999999999999</v>
      </c>
      <c r="H433">
        <v>5.2999999999999999E-2</v>
      </c>
      <c r="I433">
        <v>0.372</v>
      </c>
      <c r="J433">
        <v>2019</v>
      </c>
    </row>
    <row r="434" spans="1:10" x14ac:dyDescent="0.25">
      <c r="A434" s="1" t="s">
        <v>144</v>
      </c>
      <c r="B434">
        <v>122</v>
      </c>
      <c r="C434">
        <v>4.49</v>
      </c>
      <c r="D434">
        <v>0.56999999999999995</v>
      </c>
      <c r="E434">
        <v>1.167</v>
      </c>
      <c r="F434">
        <v>0.48899999999999999</v>
      </c>
      <c r="G434">
        <v>6.6000000000000003E-2</v>
      </c>
      <c r="H434">
        <v>8.7999999999999995E-2</v>
      </c>
      <c r="I434">
        <v>0.106</v>
      </c>
      <c r="J434">
        <v>2019</v>
      </c>
    </row>
    <row r="435" spans="1:10" x14ac:dyDescent="0.25">
      <c r="A435" s="1" t="s">
        <v>114</v>
      </c>
      <c r="B435">
        <v>123</v>
      </c>
      <c r="C435">
        <v>4.4660000000000002</v>
      </c>
      <c r="D435">
        <v>0.20399999999999999</v>
      </c>
      <c r="E435">
        <v>0.98599999999999999</v>
      </c>
      <c r="F435">
        <v>0.39</v>
      </c>
      <c r="G435">
        <v>0.49399999999999999</v>
      </c>
      <c r="H435">
        <v>0.13800000000000001</v>
      </c>
      <c r="I435">
        <v>0.19700000000000001</v>
      </c>
      <c r="J435">
        <v>2019</v>
      </c>
    </row>
    <row r="436" spans="1:10" x14ac:dyDescent="0.25">
      <c r="A436" s="1" t="s">
        <v>127</v>
      </c>
      <c r="B436">
        <v>124</v>
      </c>
      <c r="C436">
        <v>4.4610000000000003</v>
      </c>
      <c r="D436">
        <v>0.92100000000000004</v>
      </c>
      <c r="E436">
        <v>1</v>
      </c>
      <c r="F436">
        <v>0.81499999999999995</v>
      </c>
      <c r="G436">
        <v>0.16700000000000001</v>
      </c>
      <c r="H436">
        <v>5.5E-2</v>
      </c>
      <c r="I436">
        <v>5.8999999999999997E-2</v>
      </c>
      <c r="J436">
        <v>2019</v>
      </c>
    </row>
    <row r="437" spans="1:10" x14ac:dyDescent="0.25">
      <c r="A437" s="1" t="s">
        <v>129</v>
      </c>
      <c r="B437">
        <v>125</v>
      </c>
      <c r="C437">
        <v>4.4560000000000004</v>
      </c>
      <c r="D437">
        <v>0.56200000000000006</v>
      </c>
      <c r="E437">
        <v>0.92800000000000005</v>
      </c>
      <c r="F437">
        <v>0.72299999999999998</v>
      </c>
      <c r="G437">
        <v>0.52700000000000002</v>
      </c>
      <c r="H437">
        <v>0.14299999999999999</v>
      </c>
      <c r="I437">
        <v>0.16600000000000001</v>
      </c>
      <c r="J437">
        <v>2019</v>
      </c>
    </row>
    <row r="438" spans="1:10" x14ac:dyDescent="0.25">
      <c r="A438" s="1" t="s">
        <v>132</v>
      </c>
      <c r="B438">
        <v>126</v>
      </c>
      <c r="C438">
        <v>4.4370000000000003</v>
      </c>
      <c r="D438">
        <v>1.0429999999999999</v>
      </c>
      <c r="E438">
        <v>0.98</v>
      </c>
      <c r="F438">
        <v>0.57399999999999995</v>
      </c>
      <c r="G438">
        <v>0.24099999999999999</v>
      </c>
      <c r="H438">
        <v>8.8999999999999996E-2</v>
      </c>
      <c r="I438">
        <v>0.14799999999999999</v>
      </c>
      <c r="J438">
        <v>2019</v>
      </c>
    </row>
    <row r="439" spans="1:10" x14ac:dyDescent="0.25">
      <c r="A439" s="1" t="s">
        <v>140</v>
      </c>
      <c r="B439">
        <v>127</v>
      </c>
      <c r="C439">
        <v>4.4180000000000001</v>
      </c>
      <c r="D439">
        <v>9.4E-2</v>
      </c>
      <c r="E439">
        <v>1.125</v>
      </c>
      <c r="F439">
        <v>0.35699999999999998</v>
      </c>
      <c r="G439">
        <v>0.26900000000000002</v>
      </c>
      <c r="H439">
        <v>5.2999999999999999E-2</v>
      </c>
      <c r="I439">
        <v>0.21199999999999999</v>
      </c>
      <c r="J439">
        <v>2019</v>
      </c>
    </row>
    <row r="440" spans="1:10" x14ac:dyDescent="0.25">
      <c r="A440" s="1" t="s">
        <v>158</v>
      </c>
      <c r="B440">
        <v>128</v>
      </c>
      <c r="C440">
        <v>4.3899999999999997</v>
      </c>
      <c r="D440">
        <v>0.38500000000000001</v>
      </c>
      <c r="E440">
        <v>1.105</v>
      </c>
      <c r="F440">
        <v>0.308</v>
      </c>
      <c r="G440">
        <v>0.32700000000000001</v>
      </c>
      <c r="H440">
        <v>5.1999999999999998E-2</v>
      </c>
      <c r="I440">
        <v>0.153</v>
      </c>
      <c r="J440">
        <v>2019</v>
      </c>
    </row>
    <row r="441" spans="1:10" x14ac:dyDescent="0.25">
      <c r="A441" s="1" t="s">
        <v>143</v>
      </c>
      <c r="B441">
        <v>129</v>
      </c>
      <c r="C441">
        <v>4.3739999999999997</v>
      </c>
      <c r="D441">
        <v>0.26800000000000002</v>
      </c>
      <c r="E441">
        <v>0.84099999999999997</v>
      </c>
      <c r="F441">
        <v>0.24199999999999999</v>
      </c>
      <c r="G441">
        <v>0.309</v>
      </c>
      <c r="H441">
        <v>4.4999999999999998E-2</v>
      </c>
      <c r="I441">
        <v>0.252</v>
      </c>
      <c r="J441">
        <v>2019</v>
      </c>
    </row>
    <row r="442" spans="1:10" x14ac:dyDescent="0.25">
      <c r="A442" s="1" t="s">
        <v>152</v>
      </c>
      <c r="B442">
        <v>130</v>
      </c>
      <c r="C442">
        <v>4.3659999999999997</v>
      </c>
      <c r="D442">
        <v>0.94899999999999995</v>
      </c>
      <c r="E442">
        <v>1.2649999999999999</v>
      </c>
      <c r="F442">
        <v>0.83099999999999996</v>
      </c>
      <c r="G442">
        <v>0.47</v>
      </c>
      <c r="H442">
        <v>4.7E-2</v>
      </c>
      <c r="I442">
        <v>0.24399999999999999</v>
      </c>
      <c r="J442">
        <v>2019</v>
      </c>
    </row>
    <row r="443" spans="1:10" x14ac:dyDescent="0.25">
      <c r="A443" s="1" t="s">
        <v>149</v>
      </c>
      <c r="B443">
        <v>131</v>
      </c>
      <c r="C443">
        <v>4.3600000000000003</v>
      </c>
      <c r="D443">
        <v>0.71</v>
      </c>
      <c r="E443">
        <v>1.181</v>
      </c>
      <c r="F443">
        <v>0.55500000000000005</v>
      </c>
      <c r="G443">
        <v>0.52500000000000002</v>
      </c>
      <c r="H443">
        <v>0.17199999999999999</v>
      </c>
      <c r="I443">
        <v>0.56599999999999995</v>
      </c>
      <c r="J443">
        <v>2019</v>
      </c>
    </row>
    <row r="444" spans="1:10" x14ac:dyDescent="0.25">
      <c r="A444" s="1" t="s">
        <v>169</v>
      </c>
      <c r="B444">
        <v>132</v>
      </c>
      <c r="C444">
        <v>4.3499999999999996</v>
      </c>
      <c r="D444">
        <v>0.35</v>
      </c>
      <c r="E444">
        <v>0.76600000000000001</v>
      </c>
      <c r="F444">
        <v>0.192</v>
      </c>
      <c r="G444">
        <v>0.17399999999999999</v>
      </c>
      <c r="H444">
        <v>7.8E-2</v>
      </c>
      <c r="I444">
        <v>0.19800000000000001</v>
      </c>
      <c r="J444">
        <v>2019</v>
      </c>
    </row>
    <row r="445" spans="1:10" x14ac:dyDescent="0.25">
      <c r="A445" s="1" t="s">
        <v>131</v>
      </c>
      <c r="B445">
        <v>133</v>
      </c>
      <c r="C445">
        <v>4.3319999999999999</v>
      </c>
      <c r="D445">
        <v>0.82</v>
      </c>
      <c r="E445">
        <v>1.39</v>
      </c>
      <c r="F445">
        <v>0.73899999999999999</v>
      </c>
      <c r="G445">
        <v>0.17799999999999999</v>
      </c>
      <c r="H445">
        <v>0.01</v>
      </c>
      <c r="I445">
        <v>0.187</v>
      </c>
      <c r="J445">
        <v>2019</v>
      </c>
    </row>
    <row r="446" spans="1:10" x14ac:dyDescent="0.25">
      <c r="A446" s="1" t="s">
        <v>142</v>
      </c>
      <c r="B446">
        <v>134</v>
      </c>
      <c r="C446">
        <v>4.2859999999999996</v>
      </c>
      <c r="D446">
        <v>0.33600000000000002</v>
      </c>
      <c r="E446">
        <v>1.0329999999999999</v>
      </c>
      <c r="F446">
        <v>0.53200000000000003</v>
      </c>
      <c r="G446">
        <v>0.34399999999999997</v>
      </c>
      <c r="H446">
        <v>0.1</v>
      </c>
      <c r="I446">
        <v>0.20899999999999999</v>
      </c>
      <c r="J446">
        <v>2019</v>
      </c>
    </row>
    <row r="447" spans="1:10" x14ac:dyDescent="0.25">
      <c r="A447" s="1" t="s">
        <v>121</v>
      </c>
      <c r="B447">
        <v>135</v>
      </c>
      <c r="C447">
        <v>4.2119999999999997</v>
      </c>
      <c r="D447">
        <v>0.81100000000000005</v>
      </c>
      <c r="E447">
        <v>1.149</v>
      </c>
      <c r="F447">
        <v>0</v>
      </c>
      <c r="G447">
        <v>0.313</v>
      </c>
      <c r="H447">
        <v>0.13500000000000001</v>
      </c>
      <c r="I447">
        <v>7.3999999999999996E-2</v>
      </c>
      <c r="J447">
        <v>2019</v>
      </c>
    </row>
    <row r="448" spans="1:10" x14ac:dyDescent="0.25">
      <c r="A448" s="1" t="s">
        <v>161</v>
      </c>
      <c r="B448">
        <v>136</v>
      </c>
      <c r="C448">
        <v>4.1890000000000001</v>
      </c>
      <c r="D448">
        <v>0.33200000000000002</v>
      </c>
      <c r="E448">
        <v>1.069</v>
      </c>
      <c r="F448">
        <v>0.443</v>
      </c>
      <c r="G448">
        <v>0.35599999999999998</v>
      </c>
      <c r="H448">
        <v>0.06</v>
      </c>
      <c r="I448">
        <v>0.252</v>
      </c>
      <c r="J448">
        <v>2019</v>
      </c>
    </row>
    <row r="449" spans="1:10" x14ac:dyDescent="0.25">
      <c r="A449" s="1" t="s">
        <v>155</v>
      </c>
      <c r="B449">
        <v>137</v>
      </c>
      <c r="C449">
        <v>4.1660000000000004</v>
      </c>
      <c r="D449">
        <v>0.91300000000000003</v>
      </c>
      <c r="E449">
        <v>1.0389999999999999</v>
      </c>
      <c r="F449">
        <v>0.64400000000000002</v>
      </c>
      <c r="G449">
        <v>0.24099999999999999</v>
      </c>
      <c r="H449">
        <v>6.7000000000000004E-2</v>
      </c>
      <c r="I449">
        <v>7.5999999999999998E-2</v>
      </c>
      <c r="J449">
        <v>2019</v>
      </c>
    </row>
    <row r="450" spans="1:10" x14ac:dyDescent="0.25">
      <c r="A450" s="1" t="s">
        <v>105</v>
      </c>
      <c r="B450">
        <v>138</v>
      </c>
      <c r="C450">
        <v>4.1070000000000002</v>
      </c>
      <c r="D450">
        <v>0.57799999999999996</v>
      </c>
      <c r="E450">
        <v>1.0580000000000001</v>
      </c>
      <c r="F450">
        <v>0.42599999999999999</v>
      </c>
      <c r="G450">
        <v>0.43099999999999999</v>
      </c>
      <c r="H450">
        <v>8.6999999999999994E-2</v>
      </c>
      <c r="I450">
        <v>0.247</v>
      </c>
      <c r="J450">
        <v>2019</v>
      </c>
    </row>
    <row r="451" spans="1:10" x14ac:dyDescent="0.25">
      <c r="A451" s="1" t="s">
        <v>178</v>
      </c>
      <c r="B451">
        <v>139</v>
      </c>
      <c r="C451">
        <v>4.085</v>
      </c>
      <c r="D451">
        <v>0.27500000000000002</v>
      </c>
      <c r="E451">
        <v>0.57199999999999995</v>
      </c>
      <c r="F451">
        <v>0.41</v>
      </c>
      <c r="G451">
        <v>0.29299999999999998</v>
      </c>
      <c r="H451">
        <v>8.5000000000000006E-2</v>
      </c>
      <c r="I451">
        <v>0.17699999999999999</v>
      </c>
      <c r="J451">
        <v>2019</v>
      </c>
    </row>
    <row r="452" spans="1:10" x14ac:dyDescent="0.25">
      <c r="A452" s="1" t="s">
        <v>137</v>
      </c>
      <c r="B452">
        <v>140</v>
      </c>
      <c r="C452">
        <v>4.0149999999999997</v>
      </c>
      <c r="D452">
        <v>0.755</v>
      </c>
      <c r="E452">
        <v>0.76500000000000001</v>
      </c>
      <c r="F452">
        <v>0.58799999999999997</v>
      </c>
      <c r="G452">
        <v>0.498</v>
      </c>
      <c r="H452">
        <v>8.5000000000000006E-2</v>
      </c>
      <c r="I452">
        <v>0.2</v>
      </c>
      <c r="J452">
        <v>2019</v>
      </c>
    </row>
    <row r="453" spans="1:10" x14ac:dyDescent="0.25">
      <c r="A453" s="1" t="s">
        <v>136</v>
      </c>
      <c r="B453">
        <v>141</v>
      </c>
      <c r="C453">
        <v>3.9750000000000001</v>
      </c>
      <c r="D453">
        <v>7.2999999999999995E-2</v>
      </c>
      <c r="E453">
        <v>0.92200000000000004</v>
      </c>
      <c r="F453">
        <v>0.443</v>
      </c>
      <c r="G453">
        <v>0.37</v>
      </c>
      <c r="H453">
        <v>3.3000000000000002E-2</v>
      </c>
      <c r="I453">
        <v>0.23300000000000001</v>
      </c>
      <c r="J453">
        <v>2019</v>
      </c>
    </row>
    <row r="454" spans="1:10" x14ac:dyDescent="0.25">
      <c r="A454" s="1" t="s">
        <v>160</v>
      </c>
      <c r="B454">
        <v>142</v>
      </c>
      <c r="C454">
        <v>3.9729999999999999</v>
      </c>
      <c r="D454">
        <v>0.27400000000000002</v>
      </c>
      <c r="E454">
        <v>0.75700000000000001</v>
      </c>
      <c r="F454">
        <v>0.505</v>
      </c>
      <c r="G454">
        <v>0.14199999999999999</v>
      </c>
      <c r="H454">
        <v>7.8E-2</v>
      </c>
      <c r="I454">
        <v>0.27500000000000002</v>
      </c>
      <c r="J454">
        <v>2019</v>
      </c>
    </row>
    <row r="455" spans="1:10" x14ac:dyDescent="0.25">
      <c r="A455" s="1" t="s">
        <v>167</v>
      </c>
      <c r="B455">
        <v>143</v>
      </c>
      <c r="C455">
        <v>3.9329999999999998</v>
      </c>
      <c r="D455">
        <v>0.27400000000000002</v>
      </c>
      <c r="E455">
        <v>0.91600000000000004</v>
      </c>
      <c r="F455">
        <v>0.55500000000000005</v>
      </c>
      <c r="G455">
        <v>0.14799999999999999</v>
      </c>
      <c r="H455">
        <v>4.1000000000000002E-2</v>
      </c>
      <c r="I455">
        <v>0.16900000000000001</v>
      </c>
      <c r="J455">
        <v>2019</v>
      </c>
    </row>
    <row r="456" spans="1:10" x14ac:dyDescent="0.25">
      <c r="A456" s="1" t="s">
        <v>117</v>
      </c>
      <c r="B456">
        <v>144</v>
      </c>
      <c r="C456">
        <v>3.802</v>
      </c>
      <c r="D456">
        <v>0.48899999999999999</v>
      </c>
      <c r="E456">
        <v>1.169</v>
      </c>
      <c r="F456">
        <v>0.16800000000000001</v>
      </c>
      <c r="G456">
        <v>0.35899999999999999</v>
      </c>
      <c r="H456">
        <v>9.2999999999999999E-2</v>
      </c>
      <c r="I456">
        <v>0.107</v>
      </c>
      <c r="J456">
        <v>2019</v>
      </c>
    </row>
    <row r="457" spans="1:10" x14ac:dyDescent="0.25">
      <c r="A457" s="1" t="s">
        <v>177</v>
      </c>
      <c r="B457">
        <v>145</v>
      </c>
      <c r="C457">
        <v>3.7749999999999999</v>
      </c>
      <c r="D457">
        <v>4.5999999999999999E-2</v>
      </c>
      <c r="E457">
        <v>0.44700000000000001</v>
      </c>
      <c r="F457">
        <v>0.38</v>
      </c>
      <c r="G457">
        <v>0.22</v>
      </c>
      <c r="H457">
        <v>0.18</v>
      </c>
      <c r="I457">
        <v>0.17599999999999999</v>
      </c>
      <c r="J457">
        <v>2019</v>
      </c>
    </row>
    <row r="458" spans="1:10" x14ac:dyDescent="0.25">
      <c r="A458" s="1" t="s">
        <v>135</v>
      </c>
      <c r="B458">
        <v>146</v>
      </c>
      <c r="C458">
        <v>3.6629999999999998</v>
      </c>
      <c r="D458">
        <v>0.36599999999999999</v>
      </c>
      <c r="E458">
        <v>1.1140000000000001</v>
      </c>
      <c r="F458">
        <v>0.433</v>
      </c>
      <c r="G458">
        <v>0.36099999999999999</v>
      </c>
      <c r="H458">
        <v>8.8999999999999996E-2</v>
      </c>
      <c r="I458">
        <v>0.151</v>
      </c>
      <c r="J458">
        <v>2019</v>
      </c>
    </row>
    <row r="459" spans="1:10" x14ac:dyDescent="0.25">
      <c r="A459" s="1" t="s">
        <v>139</v>
      </c>
      <c r="B459">
        <v>147</v>
      </c>
      <c r="C459">
        <v>3.597</v>
      </c>
      <c r="D459">
        <v>0.32300000000000001</v>
      </c>
      <c r="E459">
        <v>0.68799999999999994</v>
      </c>
      <c r="F459">
        <v>0.44900000000000001</v>
      </c>
      <c r="G459">
        <v>2.5999999999999999E-2</v>
      </c>
      <c r="H459">
        <v>0.11</v>
      </c>
      <c r="I459">
        <v>0.41899999999999998</v>
      </c>
      <c r="J459">
        <v>2019</v>
      </c>
    </row>
    <row r="460" spans="1:10" x14ac:dyDescent="0.25">
      <c r="A460" s="1" t="s">
        <v>148</v>
      </c>
      <c r="B460">
        <v>148</v>
      </c>
      <c r="C460">
        <v>3.488</v>
      </c>
      <c r="D460">
        <v>1.0409999999999999</v>
      </c>
      <c r="E460">
        <v>1.145</v>
      </c>
      <c r="F460">
        <v>0.53800000000000003</v>
      </c>
      <c r="G460">
        <v>0.45500000000000002</v>
      </c>
      <c r="H460">
        <v>0.1</v>
      </c>
      <c r="I460">
        <v>2.5000000000000001E-2</v>
      </c>
      <c r="J460">
        <v>2019</v>
      </c>
    </row>
    <row r="461" spans="1:10" x14ac:dyDescent="0.25">
      <c r="A461" s="1" t="s">
        <v>176</v>
      </c>
      <c r="B461">
        <v>149</v>
      </c>
      <c r="C461">
        <v>3.4620000000000002</v>
      </c>
      <c r="D461">
        <v>0.61899999999999999</v>
      </c>
      <c r="E461">
        <v>0.378</v>
      </c>
      <c r="F461">
        <v>0.44</v>
      </c>
      <c r="G461">
        <v>1.2999999999999999E-2</v>
      </c>
      <c r="H461">
        <v>0.14099999999999999</v>
      </c>
      <c r="I461">
        <v>0.33100000000000002</v>
      </c>
      <c r="J461">
        <v>2019</v>
      </c>
    </row>
    <row r="462" spans="1:10" x14ac:dyDescent="0.25">
      <c r="A462" s="1" t="s">
        <v>151</v>
      </c>
      <c r="B462">
        <v>150</v>
      </c>
      <c r="C462">
        <v>3.41</v>
      </c>
      <c r="D462">
        <v>0.191</v>
      </c>
      <c r="E462">
        <v>0.56000000000000005</v>
      </c>
      <c r="F462">
        <v>0.495</v>
      </c>
      <c r="G462">
        <v>0.443</v>
      </c>
      <c r="H462">
        <v>8.8999999999999996E-2</v>
      </c>
      <c r="I462">
        <v>0.218</v>
      </c>
      <c r="J462">
        <v>2019</v>
      </c>
    </row>
    <row r="463" spans="1:10" x14ac:dyDescent="0.25">
      <c r="A463" s="1" t="s">
        <v>156</v>
      </c>
      <c r="B463">
        <v>151</v>
      </c>
      <c r="C463">
        <v>3.38</v>
      </c>
      <c r="D463">
        <v>0.28699999999999998</v>
      </c>
      <c r="E463">
        <v>1.163</v>
      </c>
      <c r="F463">
        <v>0.46300000000000002</v>
      </c>
      <c r="G463">
        <v>0.14299999999999999</v>
      </c>
      <c r="H463">
        <v>7.6999999999999999E-2</v>
      </c>
      <c r="I463">
        <v>0.108</v>
      </c>
      <c r="J463">
        <v>2019</v>
      </c>
    </row>
    <row r="464" spans="1:10" x14ac:dyDescent="0.25">
      <c r="A464" s="1" t="s">
        <v>174</v>
      </c>
      <c r="B464">
        <v>152</v>
      </c>
      <c r="C464">
        <v>3.3340000000000001</v>
      </c>
      <c r="D464">
        <v>0.35899999999999999</v>
      </c>
      <c r="E464">
        <v>0.71099999999999997</v>
      </c>
      <c r="F464">
        <v>0.61399999999999999</v>
      </c>
      <c r="G464">
        <v>0.55500000000000005</v>
      </c>
      <c r="H464">
        <v>0.41099999999999998</v>
      </c>
      <c r="I464">
        <v>0.217</v>
      </c>
      <c r="J464">
        <v>2019</v>
      </c>
    </row>
    <row r="465" spans="1:10" x14ac:dyDescent="0.25">
      <c r="A465" s="1" t="s">
        <v>166</v>
      </c>
      <c r="B465">
        <v>153</v>
      </c>
      <c r="C465">
        <v>3.2309999999999999</v>
      </c>
      <c r="D465">
        <v>0.47599999999999998</v>
      </c>
      <c r="E465">
        <v>0.88500000000000001</v>
      </c>
      <c r="F465">
        <v>0.499</v>
      </c>
      <c r="G465">
        <v>0.41699999999999998</v>
      </c>
      <c r="H465">
        <v>0.14699999999999999</v>
      </c>
      <c r="I465">
        <v>0.27600000000000002</v>
      </c>
      <c r="J465">
        <v>2019</v>
      </c>
    </row>
    <row r="466" spans="1:10" x14ac:dyDescent="0.25">
      <c r="A466" s="1" t="s">
        <v>173</v>
      </c>
      <c r="B466">
        <v>154</v>
      </c>
      <c r="C466">
        <v>3.2029999999999998</v>
      </c>
      <c r="D466">
        <v>0.35</v>
      </c>
      <c r="E466">
        <v>0.51700000000000002</v>
      </c>
      <c r="F466">
        <v>0.36099999999999999</v>
      </c>
      <c r="G466">
        <v>0</v>
      </c>
      <c r="H466">
        <v>2.5000000000000001E-2</v>
      </c>
      <c r="I466">
        <v>0.158</v>
      </c>
      <c r="J466">
        <v>2019</v>
      </c>
    </row>
    <row r="467" spans="1:10" x14ac:dyDescent="0.25">
      <c r="A467" s="1" t="s">
        <v>168</v>
      </c>
      <c r="B467">
        <v>155</v>
      </c>
      <c r="C467">
        <v>3.0830000000000002</v>
      </c>
      <c r="D467">
        <v>2.5999999999999999E-2</v>
      </c>
      <c r="E467">
        <v>0</v>
      </c>
      <c r="F467">
        <v>0.105</v>
      </c>
      <c r="G467">
        <v>0.22500000000000001</v>
      </c>
      <c r="H467">
        <v>3.5000000000000003E-2</v>
      </c>
      <c r="I467">
        <v>0.23499999999999999</v>
      </c>
      <c r="J467">
        <v>2019</v>
      </c>
    </row>
    <row r="468" spans="1:10" x14ac:dyDescent="0.25">
      <c r="A468" s="1" t="s">
        <v>184</v>
      </c>
      <c r="B468">
        <v>156</v>
      </c>
      <c r="C468">
        <v>2.8530000000000002</v>
      </c>
      <c r="D468">
        <v>0.30599999999999999</v>
      </c>
      <c r="E468">
        <v>0.57499999999999996</v>
      </c>
      <c r="F468">
        <v>0.29499999999999998</v>
      </c>
      <c r="G468">
        <v>0.01</v>
      </c>
      <c r="H468">
        <v>9.0999999999999998E-2</v>
      </c>
      <c r="I468">
        <v>0.20200000000000001</v>
      </c>
      <c r="J468">
        <v>2019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E7E1-A80C-4DDD-BBFA-9E51A7911C9E}">
  <dimension ref="A1:J157"/>
  <sheetViews>
    <sheetView workbookViewId="0"/>
  </sheetViews>
  <sheetFormatPr defaultRowHeight="15" x14ac:dyDescent="0.25"/>
  <cols>
    <col min="1" max="1" width="22.7109375" bestFit="1" customWidth="1"/>
    <col min="2" max="2" width="17.28515625" bestFit="1" customWidth="1"/>
    <col min="3" max="3" width="17.85546875" bestFit="1" customWidth="1"/>
    <col min="4" max="4" width="15.7109375" bestFit="1" customWidth="1"/>
    <col min="7" max="7" width="11.28515625" bestFit="1" customWidth="1"/>
    <col min="8" max="8" width="7.7109375" bestFit="1" customWidth="1"/>
    <col min="9" max="9" width="13.140625" bestFit="1" customWidth="1"/>
    <col min="10" max="10" width="7.28515625" bestFit="1" customWidth="1"/>
  </cols>
  <sheetData>
    <row r="1" spans="1:10" x14ac:dyDescent="0.25">
      <c r="A1" t="s">
        <v>0</v>
      </c>
      <c r="B1" t="s">
        <v>2</v>
      </c>
      <c r="C1" t="s">
        <v>3</v>
      </c>
      <c r="D1" t="s">
        <v>4</v>
      </c>
      <c r="E1" t="s">
        <v>5</v>
      </c>
      <c r="F1" t="s">
        <v>6</v>
      </c>
      <c r="G1" t="s">
        <v>7</v>
      </c>
      <c r="H1" t="s">
        <v>8</v>
      </c>
      <c r="I1" t="s">
        <v>9</v>
      </c>
      <c r="J1" t="s">
        <v>10</v>
      </c>
    </row>
    <row r="2" spans="1:10" x14ac:dyDescent="0.25">
      <c r="A2" s="1" t="s">
        <v>18</v>
      </c>
      <c r="B2">
        <v>1</v>
      </c>
      <c r="C2">
        <v>7.7690000000000001</v>
      </c>
      <c r="D2">
        <v>1.34</v>
      </c>
      <c r="E2">
        <v>1.587</v>
      </c>
      <c r="F2">
        <v>0.98599999999999999</v>
      </c>
      <c r="G2">
        <v>0.59599999999999997</v>
      </c>
      <c r="H2">
        <v>0.39300000000000002</v>
      </c>
      <c r="I2">
        <v>0.153</v>
      </c>
      <c r="J2">
        <v>2019</v>
      </c>
    </row>
    <row r="3" spans="1:10" x14ac:dyDescent="0.25">
      <c r="A3" s="1" t="s">
        <v>14</v>
      </c>
      <c r="B3">
        <v>2</v>
      </c>
      <c r="C3">
        <v>7.6</v>
      </c>
      <c r="D3">
        <v>1.383</v>
      </c>
      <c r="E3">
        <v>1.573</v>
      </c>
      <c r="F3">
        <v>0.996</v>
      </c>
      <c r="G3">
        <v>0.59199999999999997</v>
      </c>
      <c r="H3">
        <v>0.41</v>
      </c>
      <c r="I3">
        <v>0.252</v>
      </c>
      <c r="J3">
        <v>2019</v>
      </c>
    </row>
    <row r="4" spans="1:10" x14ac:dyDescent="0.25">
      <c r="A4" s="1" t="s">
        <v>15</v>
      </c>
      <c r="B4">
        <v>3</v>
      </c>
      <c r="C4">
        <v>7.5540000000000003</v>
      </c>
      <c r="D4">
        <v>1.488</v>
      </c>
      <c r="E4">
        <v>1.5820000000000001</v>
      </c>
      <c r="F4">
        <v>1.028</v>
      </c>
      <c r="G4">
        <v>0.60299999999999998</v>
      </c>
      <c r="H4">
        <v>0.34100000000000003</v>
      </c>
      <c r="I4">
        <v>0.27100000000000002</v>
      </c>
      <c r="J4">
        <v>2019</v>
      </c>
    </row>
    <row r="5" spans="1:10" x14ac:dyDescent="0.25">
      <c r="A5" s="1" t="s">
        <v>13</v>
      </c>
      <c r="B5">
        <v>4</v>
      </c>
      <c r="C5">
        <v>7.4939999999999998</v>
      </c>
      <c r="D5">
        <v>1.38</v>
      </c>
      <c r="E5">
        <v>1.6240000000000001</v>
      </c>
      <c r="F5">
        <v>1.026</v>
      </c>
      <c r="G5">
        <v>0.59099999999999997</v>
      </c>
      <c r="H5">
        <v>0.11799999999999999</v>
      </c>
      <c r="I5">
        <v>0.35399999999999998</v>
      </c>
      <c r="J5">
        <v>2019</v>
      </c>
    </row>
    <row r="6" spans="1:10" x14ac:dyDescent="0.25">
      <c r="A6" s="1" t="s">
        <v>19</v>
      </c>
      <c r="B6">
        <v>5</v>
      </c>
      <c r="C6">
        <v>7.4880000000000004</v>
      </c>
      <c r="D6">
        <v>1.3959999999999999</v>
      </c>
      <c r="E6">
        <v>1.522</v>
      </c>
      <c r="F6">
        <v>0.999</v>
      </c>
      <c r="G6">
        <v>0.55700000000000005</v>
      </c>
      <c r="H6">
        <v>0.29799999999999999</v>
      </c>
      <c r="I6">
        <v>0.32200000000000001</v>
      </c>
      <c r="J6">
        <v>2019</v>
      </c>
    </row>
    <row r="7" spans="1:10" x14ac:dyDescent="0.25">
      <c r="A7" s="1" t="s">
        <v>11</v>
      </c>
      <c r="B7">
        <v>6</v>
      </c>
      <c r="C7">
        <v>7.48</v>
      </c>
      <c r="D7">
        <v>1.452</v>
      </c>
      <c r="E7">
        <v>1.526</v>
      </c>
      <c r="F7">
        <v>1.052</v>
      </c>
      <c r="G7">
        <v>0.57199999999999995</v>
      </c>
      <c r="H7">
        <v>0.34300000000000003</v>
      </c>
      <c r="I7">
        <v>0.26300000000000001</v>
      </c>
      <c r="J7">
        <v>2019</v>
      </c>
    </row>
    <row r="8" spans="1:10" x14ac:dyDescent="0.25">
      <c r="A8" s="1" t="s">
        <v>20</v>
      </c>
      <c r="B8">
        <v>7</v>
      </c>
      <c r="C8">
        <v>7.343</v>
      </c>
      <c r="D8">
        <v>1.387</v>
      </c>
      <c r="E8">
        <v>1.4870000000000001</v>
      </c>
      <c r="F8">
        <v>1.0089999999999999</v>
      </c>
      <c r="G8">
        <v>0.57399999999999995</v>
      </c>
      <c r="H8">
        <v>0.373</v>
      </c>
      <c r="I8">
        <v>0.26700000000000002</v>
      </c>
      <c r="J8">
        <v>2019</v>
      </c>
    </row>
    <row r="9" spans="1:10" x14ac:dyDescent="0.25">
      <c r="A9" s="1" t="s">
        <v>21</v>
      </c>
      <c r="B9">
        <v>8</v>
      </c>
      <c r="C9">
        <v>7.3070000000000004</v>
      </c>
      <c r="D9">
        <v>1.3029999999999999</v>
      </c>
      <c r="E9">
        <v>1.5569999999999999</v>
      </c>
      <c r="F9">
        <v>1.026</v>
      </c>
      <c r="G9">
        <v>0.58499999999999996</v>
      </c>
      <c r="H9">
        <v>0.38</v>
      </c>
      <c r="I9">
        <v>0.33</v>
      </c>
      <c r="J9">
        <v>2019</v>
      </c>
    </row>
    <row r="10" spans="1:10" x14ac:dyDescent="0.25">
      <c r="A10" s="1" t="s">
        <v>16</v>
      </c>
      <c r="B10">
        <v>9</v>
      </c>
      <c r="C10">
        <v>7.2779999999999996</v>
      </c>
      <c r="D10">
        <v>1.365</v>
      </c>
      <c r="E10">
        <v>1.5049999999999999</v>
      </c>
      <c r="F10">
        <v>1.0389999999999999</v>
      </c>
      <c r="G10">
        <v>0.58399999999999996</v>
      </c>
      <c r="H10">
        <v>0.308</v>
      </c>
      <c r="I10">
        <v>0.28499999999999998</v>
      </c>
      <c r="J10">
        <v>2019</v>
      </c>
    </row>
    <row r="11" spans="1:10" x14ac:dyDescent="0.25">
      <c r="A11" s="1" t="s">
        <v>28</v>
      </c>
      <c r="B11">
        <v>10</v>
      </c>
      <c r="C11">
        <v>7.2460000000000004</v>
      </c>
      <c r="D11">
        <v>1.3759999999999999</v>
      </c>
      <c r="E11">
        <v>1.4750000000000001</v>
      </c>
      <c r="F11">
        <v>1.016</v>
      </c>
      <c r="G11">
        <v>0.53200000000000003</v>
      </c>
      <c r="H11">
        <v>0.22600000000000001</v>
      </c>
      <c r="I11">
        <v>0.24399999999999999</v>
      </c>
      <c r="J11">
        <v>2019</v>
      </c>
    </row>
    <row r="12" spans="1:10" x14ac:dyDescent="0.25">
      <c r="A12" s="1" t="s">
        <v>23</v>
      </c>
      <c r="B12">
        <v>11</v>
      </c>
      <c r="C12">
        <v>7.2279999999999998</v>
      </c>
      <c r="D12">
        <v>1.3720000000000001</v>
      </c>
      <c r="E12">
        <v>1.548</v>
      </c>
      <c r="F12">
        <v>1.036</v>
      </c>
      <c r="G12">
        <v>0.55700000000000005</v>
      </c>
      <c r="H12">
        <v>0.28999999999999998</v>
      </c>
      <c r="I12">
        <v>0.33200000000000002</v>
      </c>
      <c r="J12">
        <v>2019</v>
      </c>
    </row>
    <row r="13" spans="1:10" x14ac:dyDescent="0.25">
      <c r="A13" s="1" t="s">
        <v>26</v>
      </c>
      <c r="B13">
        <v>12</v>
      </c>
      <c r="C13">
        <v>7.1669999999999998</v>
      </c>
      <c r="D13">
        <v>1.034</v>
      </c>
      <c r="E13">
        <v>1.4410000000000001</v>
      </c>
      <c r="F13">
        <v>0.96299999999999997</v>
      </c>
      <c r="G13">
        <v>0.55800000000000005</v>
      </c>
      <c r="H13">
        <v>9.2999999999999999E-2</v>
      </c>
      <c r="I13">
        <v>0.14399999999999999</v>
      </c>
      <c r="J13">
        <v>2019</v>
      </c>
    </row>
    <row r="14" spans="1:10" x14ac:dyDescent="0.25">
      <c r="A14" s="1" t="s">
        <v>24</v>
      </c>
      <c r="B14">
        <v>13</v>
      </c>
      <c r="C14">
        <v>7.1390000000000002</v>
      </c>
      <c r="D14">
        <v>1.276</v>
      </c>
      <c r="E14">
        <v>1.4550000000000001</v>
      </c>
      <c r="F14">
        <v>1.0289999999999999</v>
      </c>
      <c r="G14">
        <v>0.371</v>
      </c>
      <c r="H14">
        <v>8.2000000000000003E-2</v>
      </c>
      <c r="I14">
        <v>0.26100000000000001</v>
      </c>
      <c r="J14">
        <v>2019</v>
      </c>
    </row>
    <row r="15" spans="1:10" x14ac:dyDescent="0.25">
      <c r="A15" s="1" t="s">
        <v>32</v>
      </c>
      <c r="B15">
        <v>14</v>
      </c>
      <c r="C15">
        <v>7.09</v>
      </c>
      <c r="D15">
        <v>1.609</v>
      </c>
      <c r="E15">
        <v>1.4790000000000001</v>
      </c>
      <c r="F15">
        <v>1.012</v>
      </c>
      <c r="G15">
        <v>0.52600000000000002</v>
      </c>
      <c r="H15">
        <v>0.316</v>
      </c>
      <c r="I15">
        <v>0.19400000000000001</v>
      </c>
      <c r="J15">
        <v>2019</v>
      </c>
    </row>
    <row r="16" spans="1:10" x14ac:dyDescent="0.25">
      <c r="A16" s="1" t="s">
        <v>36</v>
      </c>
      <c r="B16">
        <v>15</v>
      </c>
      <c r="C16">
        <v>7.0540000000000003</v>
      </c>
      <c r="D16">
        <v>1.333</v>
      </c>
      <c r="E16">
        <v>1.538</v>
      </c>
      <c r="F16">
        <v>0.996</v>
      </c>
      <c r="G16">
        <v>0.45</v>
      </c>
      <c r="H16">
        <v>0.27800000000000002</v>
      </c>
      <c r="I16">
        <v>0.34799999999999998</v>
      </c>
      <c r="J16">
        <v>2019</v>
      </c>
    </row>
    <row r="17" spans="1:10" x14ac:dyDescent="0.25">
      <c r="A17" s="1" t="s">
        <v>33</v>
      </c>
      <c r="B17">
        <v>16</v>
      </c>
      <c r="C17">
        <v>7.0209999999999999</v>
      </c>
      <c r="D17">
        <v>1.4990000000000001</v>
      </c>
      <c r="E17">
        <v>1.5529999999999999</v>
      </c>
      <c r="F17">
        <v>0.999</v>
      </c>
      <c r="G17">
        <v>0.51600000000000001</v>
      </c>
      <c r="H17">
        <v>0.31</v>
      </c>
      <c r="I17">
        <v>0.29799999999999999</v>
      </c>
      <c r="J17">
        <v>2019</v>
      </c>
    </row>
    <row r="18" spans="1:10" x14ac:dyDescent="0.25">
      <c r="A18" s="1" t="s">
        <v>42</v>
      </c>
      <c r="B18">
        <v>17</v>
      </c>
      <c r="C18">
        <v>6.9850000000000003</v>
      </c>
      <c r="D18">
        <v>1.373</v>
      </c>
      <c r="E18">
        <v>1.454</v>
      </c>
      <c r="F18">
        <v>0.98699999999999999</v>
      </c>
      <c r="G18">
        <v>0.495</v>
      </c>
      <c r="H18">
        <v>0.26500000000000001</v>
      </c>
      <c r="I18">
        <v>0.26100000000000001</v>
      </c>
      <c r="J18">
        <v>2019</v>
      </c>
    </row>
    <row r="19" spans="1:10" x14ac:dyDescent="0.25">
      <c r="A19" s="1" t="s">
        <v>34</v>
      </c>
      <c r="B19">
        <v>18</v>
      </c>
      <c r="C19">
        <v>6.923</v>
      </c>
      <c r="D19">
        <v>1.3560000000000001</v>
      </c>
      <c r="E19">
        <v>1.504</v>
      </c>
      <c r="F19">
        <v>0.98599999999999999</v>
      </c>
      <c r="G19">
        <v>0.47299999999999998</v>
      </c>
      <c r="H19">
        <v>0.21</v>
      </c>
      <c r="I19">
        <v>0.16</v>
      </c>
      <c r="J19">
        <v>2019</v>
      </c>
    </row>
    <row r="20" spans="1:10" x14ac:dyDescent="0.25">
      <c r="A20" s="1" t="s">
        <v>30</v>
      </c>
      <c r="B20">
        <v>19</v>
      </c>
      <c r="C20">
        <v>6.8920000000000003</v>
      </c>
      <c r="D20">
        <v>1.4330000000000001</v>
      </c>
      <c r="E20">
        <v>1.4570000000000001</v>
      </c>
      <c r="F20">
        <v>0.874</v>
      </c>
      <c r="G20">
        <v>0.45400000000000001</v>
      </c>
      <c r="H20">
        <v>0.128</v>
      </c>
      <c r="I20">
        <v>0.28000000000000003</v>
      </c>
      <c r="J20">
        <v>2019</v>
      </c>
    </row>
    <row r="21" spans="1:10" x14ac:dyDescent="0.25">
      <c r="A21" s="1" t="s">
        <v>47</v>
      </c>
      <c r="B21">
        <v>20</v>
      </c>
      <c r="C21">
        <v>6.8520000000000003</v>
      </c>
      <c r="D21">
        <v>1.2689999999999999</v>
      </c>
      <c r="E21">
        <v>1.4870000000000001</v>
      </c>
      <c r="F21">
        <v>0.92</v>
      </c>
      <c r="G21">
        <v>0.45700000000000002</v>
      </c>
      <c r="H21">
        <v>3.5999999999999997E-2</v>
      </c>
      <c r="I21">
        <v>4.5999999999999999E-2</v>
      </c>
      <c r="J21">
        <v>2019</v>
      </c>
    </row>
    <row r="22" spans="1:10" x14ac:dyDescent="0.25">
      <c r="A22" s="1" t="s">
        <v>35</v>
      </c>
      <c r="B22">
        <v>21</v>
      </c>
      <c r="C22">
        <v>6.8250000000000002</v>
      </c>
      <c r="D22">
        <v>1.5029999999999999</v>
      </c>
      <c r="E22">
        <v>1.31</v>
      </c>
      <c r="F22">
        <v>0.82499999999999996</v>
      </c>
      <c r="G22">
        <v>0.59799999999999998</v>
      </c>
      <c r="H22">
        <v>0.182</v>
      </c>
      <c r="I22">
        <v>0.26200000000000001</v>
      </c>
      <c r="J22">
        <v>2019</v>
      </c>
    </row>
    <row r="23" spans="1:10" x14ac:dyDescent="0.25">
      <c r="A23" s="1" t="s">
        <v>54</v>
      </c>
      <c r="B23">
        <v>22</v>
      </c>
      <c r="C23">
        <v>6.726</v>
      </c>
      <c r="D23">
        <v>1.3</v>
      </c>
      <c r="E23">
        <v>1.52</v>
      </c>
      <c r="F23">
        <v>0.999</v>
      </c>
      <c r="G23">
        <v>0.56399999999999995</v>
      </c>
      <c r="H23">
        <v>0.151</v>
      </c>
      <c r="I23">
        <v>0.375</v>
      </c>
      <c r="J23">
        <v>2019</v>
      </c>
    </row>
    <row r="24" spans="1:10" x14ac:dyDescent="0.25">
      <c r="A24" s="1" t="s">
        <v>29</v>
      </c>
      <c r="B24">
        <v>23</v>
      </c>
      <c r="C24">
        <v>6.5949999999999998</v>
      </c>
      <c r="D24">
        <v>1.07</v>
      </c>
      <c r="E24">
        <v>1.323</v>
      </c>
      <c r="F24">
        <v>0.86099999999999999</v>
      </c>
      <c r="G24">
        <v>0.433</v>
      </c>
      <c r="H24">
        <v>7.2999999999999995E-2</v>
      </c>
      <c r="I24">
        <v>7.3999999999999996E-2</v>
      </c>
      <c r="J24">
        <v>2019</v>
      </c>
    </row>
    <row r="25" spans="1:10" x14ac:dyDescent="0.25">
      <c r="A25" s="1" t="s">
        <v>45</v>
      </c>
      <c r="B25">
        <v>24</v>
      </c>
      <c r="C25">
        <v>6.5919999999999996</v>
      </c>
      <c r="D25">
        <v>1.3240000000000001</v>
      </c>
      <c r="E25">
        <v>1.472</v>
      </c>
      <c r="F25">
        <v>1.0449999999999999</v>
      </c>
      <c r="G25">
        <v>0.436</v>
      </c>
      <c r="H25">
        <v>0.183</v>
      </c>
      <c r="I25">
        <v>0.111</v>
      </c>
      <c r="J25">
        <v>2019</v>
      </c>
    </row>
    <row r="26" spans="1:10" x14ac:dyDescent="0.25">
      <c r="A26" s="1" t="s">
        <v>55</v>
      </c>
      <c r="B26">
        <v>25</v>
      </c>
      <c r="C26">
        <v>6.4459999999999997</v>
      </c>
      <c r="D26">
        <v>1.3680000000000001</v>
      </c>
      <c r="E26">
        <v>1.43</v>
      </c>
      <c r="F26">
        <v>0.91400000000000003</v>
      </c>
      <c r="G26">
        <v>0.35099999999999998</v>
      </c>
      <c r="H26">
        <v>9.7000000000000003E-2</v>
      </c>
      <c r="I26">
        <v>0.24199999999999999</v>
      </c>
      <c r="J26">
        <v>2019</v>
      </c>
    </row>
    <row r="27" spans="1:10" x14ac:dyDescent="0.25">
      <c r="A27" s="1" t="s">
        <v>43</v>
      </c>
      <c r="B27">
        <v>26</v>
      </c>
      <c r="C27">
        <v>6.444</v>
      </c>
      <c r="D27">
        <v>1.159</v>
      </c>
      <c r="E27">
        <v>1.369</v>
      </c>
      <c r="F27">
        <v>0.92</v>
      </c>
      <c r="G27">
        <v>0.35699999999999998</v>
      </c>
      <c r="H27">
        <v>5.6000000000000001E-2</v>
      </c>
      <c r="I27">
        <v>0.187</v>
      </c>
      <c r="J27">
        <v>2019</v>
      </c>
    </row>
    <row r="28" spans="1:10" x14ac:dyDescent="0.25">
      <c r="A28" s="1" t="s">
        <v>61</v>
      </c>
      <c r="B28">
        <v>27</v>
      </c>
      <c r="C28">
        <v>6.4359999999999999</v>
      </c>
      <c r="D28">
        <v>0.8</v>
      </c>
      <c r="E28">
        <v>1.2689999999999999</v>
      </c>
      <c r="F28">
        <v>0.746</v>
      </c>
      <c r="G28">
        <v>0.53500000000000003</v>
      </c>
      <c r="H28">
        <v>7.8E-2</v>
      </c>
      <c r="I28">
        <v>0.17499999999999999</v>
      </c>
      <c r="J28">
        <v>2019</v>
      </c>
    </row>
    <row r="29" spans="1:10" x14ac:dyDescent="0.25">
      <c r="A29" s="1" t="s">
        <v>52</v>
      </c>
      <c r="B29">
        <v>28</v>
      </c>
      <c r="C29">
        <v>6.375</v>
      </c>
      <c r="D29">
        <v>1.403</v>
      </c>
      <c r="E29">
        <v>1.357</v>
      </c>
      <c r="F29">
        <v>0.79500000000000004</v>
      </c>
      <c r="G29">
        <v>0.439</v>
      </c>
      <c r="H29">
        <v>0.13200000000000001</v>
      </c>
      <c r="I29">
        <v>0.08</v>
      </c>
      <c r="J29">
        <v>2019</v>
      </c>
    </row>
    <row r="30" spans="1:10" x14ac:dyDescent="0.25">
      <c r="A30" s="1" t="s">
        <v>44</v>
      </c>
      <c r="B30">
        <v>29</v>
      </c>
      <c r="C30">
        <v>6.3739999999999997</v>
      </c>
      <c r="D30">
        <v>1.6839999999999999</v>
      </c>
      <c r="E30">
        <v>1.3129999999999999</v>
      </c>
      <c r="F30">
        <v>0.871</v>
      </c>
      <c r="G30">
        <v>0.55500000000000005</v>
      </c>
      <c r="H30">
        <v>0.16700000000000001</v>
      </c>
      <c r="I30">
        <v>0.22</v>
      </c>
      <c r="J30">
        <v>2019</v>
      </c>
    </row>
    <row r="31" spans="1:10" x14ac:dyDescent="0.25">
      <c r="A31" s="1" t="s">
        <v>53</v>
      </c>
      <c r="B31">
        <v>30</v>
      </c>
      <c r="C31">
        <v>6.3540000000000001</v>
      </c>
      <c r="D31">
        <v>1.286</v>
      </c>
      <c r="E31">
        <v>1.484</v>
      </c>
      <c r="F31">
        <v>1.0620000000000001</v>
      </c>
      <c r="G31">
        <v>0.36199999999999999</v>
      </c>
      <c r="H31">
        <v>7.9000000000000001E-2</v>
      </c>
      <c r="I31">
        <v>0.153</v>
      </c>
      <c r="J31">
        <v>2019</v>
      </c>
    </row>
    <row r="32" spans="1:10" x14ac:dyDescent="0.25">
      <c r="A32" s="1" t="s">
        <v>41</v>
      </c>
      <c r="B32">
        <v>31</v>
      </c>
      <c r="C32">
        <v>6.3209999999999997</v>
      </c>
      <c r="D32">
        <v>1.149</v>
      </c>
      <c r="E32">
        <v>1.4419999999999999</v>
      </c>
      <c r="F32">
        <v>0.91</v>
      </c>
      <c r="G32">
        <v>0.51600000000000001</v>
      </c>
      <c r="H32">
        <v>5.3999999999999999E-2</v>
      </c>
      <c r="I32">
        <v>0.109</v>
      </c>
      <c r="J32">
        <v>2019</v>
      </c>
    </row>
    <row r="33" spans="1:10" x14ac:dyDescent="0.25">
      <c r="A33" s="1" t="s">
        <v>31</v>
      </c>
      <c r="B33">
        <v>32</v>
      </c>
      <c r="C33">
        <v>6.3</v>
      </c>
      <c r="D33">
        <v>1.004</v>
      </c>
      <c r="E33">
        <v>1.4390000000000001</v>
      </c>
      <c r="F33">
        <v>0.80200000000000005</v>
      </c>
      <c r="G33">
        <v>0.39</v>
      </c>
      <c r="H33">
        <v>8.5999999999999993E-2</v>
      </c>
      <c r="I33">
        <v>9.9000000000000005E-2</v>
      </c>
      <c r="J33">
        <v>2019</v>
      </c>
    </row>
    <row r="34" spans="1:10" x14ac:dyDescent="0.25">
      <c r="A34" s="1" t="s">
        <v>49</v>
      </c>
      <c r="B34">
        <v>33</v>
      </c>
      <c r="C34">
        <v>6.2930000000000001</v>
      </c>
      <c r="D34">
        <v>1.1240000000000001</v>
      </c>
      <c r="E34">
        <v>1.4650000000000001</v>
      </c>
      <c r="F34">
        <v>0.89100000000000001</v>
      </c>
      <c r="G34">
        <v>0.52300000000000002</v>
      </c>
      <c r="H34">
        <v>0.15</v>
      </c>
      <c r="I34">
        <v>0.127</v>
      </c>
      <c r="J34">
        <v>2019</v>
      </c>
    </row>
    <row r="35" spans="1:10" x14ac:dyDescent="0.25">
      <c r="A35" s="1" t="s">
        <v>39</v>
      </c>
      <c r="B35">
        <v>34</v>
      </c>
      <c r="C35">
        <v>6.2619999999999996</v>
      </c>
      <c r="D35">
        <v>1.5720000000000001</v>
      </c>
      <c r="E35">
        <v>1.4630000000000001</v>
      </c>
      <c r="F35">
        <v>1.141</v>
      </c>
      <c r="G35">
        <v>0.55600000000000005</v>
      </c>
      <c r="H35">
        <v>0.45300000000000001</v>
      </c>
      <c r="I35">
        <v>0.27100000000000002</v>
      </c>
      <c r="J35">
        <v>2019</v>
      </c>
    </row>
    <row r="36" spans="1:10" x14ac:dyDescent="0.25">
      <c r="A36" s="1" t="s">
        <v>60</v>
      </c>
      <c r="B36">
        <v>35</v>
      </c>
      <c r="C36">
        <v>6.2530000000000001</v>
      </c>
      <c r="D36">
        <v>0.79400000000000004</v>
      </c>
      <c r="E36">
        <v>1.242</v>
      </c>
      <c r="F36">
        <v>0.78900000000000003</v>
      </c>
      <c r="G36">
        <v>0.43</v>
      </c>
      <c r="H36">
        <v>7.3999999999999996E-2</v>
      </c>
      <c r="I36">
        <v>9.2999999999999999E-2</v>
      </c>
      <c r="J36">
        <v>2019</v>
      </c>
    </row>
    <row r="37" spans="1:10" x14ac:dyDescent="0.25">
      <c r="A37" s="1" t="s">
        <v>68</v>
      </c>
      <c r="B37">
        <v>36</v>
      </c>
      <c r="C37">
        <v>6.2229999999999999</v>
      </c>
      <c r="D37">
        <v>1.294</v>
      </c>
      <c r="E37">
        <v>1.488</v>
      </c>
      <c r="F37">
        <v>1.0389999999999999</v>
      </c>
      <c r="G37">
        <v>0.23100000000000001</v>
      </c>
      <c r="H37">
        <v>0.03</v>
      </c>
      <c r="I37">
        <v>0.158</v>
      </c>
      <c r="J37">
        <v>2019</v>
      </c>
    </row>
    <row r="38" spans="1:10" x14ac:dyDescent="0.25">
      <c r="A38" s="1" t="s">
        <v>67</v>
      </c>
      <c r="B38">
        <v>37</v>
      </c>
      <c r="C38">
        <v>6.1989999999999998</v>
      </c>
      <c r="D38">
        <v>1.3620000000000001</v>
      </c>
      <c r="E38">
        <v>1.3680000000000001</v>
      </c>
      <c r="F38">
        <v>0.871</v>
      </c>
      <c r="G38">
        <v>0.53600000000000003</v>
      </c>
      <c r="H38">
        <v>0.11</v>
      </c>
      <c r="I38">
        <v>0.255</v>
      </c>
      <c r="J38">
        <v>2019</v>
      </c>
    </row>
    <row r="39" spans="1:10" x14ac:dyDescent="0.25">
      <c r="A39" s="1" t="s">
        <v>63</v>
      </c>
      <c r="B39">
        <v>38</v>
      </c>
      <c r="C39">
        <v>6.1980000000000004</v>
      </c>
      <c r="D39">
        <v>1.246</v>
      </c>
      <c r="E39">
        <v>1.504</v>
      </c>
      <c r="F39">
        <v>0.88100000000000001</v>
      </c>
      <c r="G39">
        <v>0.33400000000000002</v>
      </c>
      <c r="H39">
        <v>1.4E-2</v>
      </c>
      <c r="I39">
        <v>0.121</v>
      </c>
      <c r="J39">
        <v>2019</v>
      </c>
    </row>
    <row r="40" spans="1:10" x14ac:dyDescent="0.25">
      <c r="A40" s="1" t="s">
        <v>224</v>
      </c>
      <c r="B40">
        <v>39</v>
      </c>
      <c r="C40">
        <v>6.1920000000000002</v>
      </c>
      <c r="D40">
        <v>1.2310000000000001</v>
      </c>
      <c r="E40">
        <v>1.4770000000000001</v>
      </c>
      <c r="F40">
        <v>0.71299999999999997</v>
      </c>
      <c r="G40">
        <v>0.48899999999999999</v>
      </c>
      <c r="H40">
        <v>1.6E-2</v>
      </c>
      <c r="I40">
        <v>0.185</v>
      </c>
      <c r="J40">
        <v>2019</v>
      </c>
    </row>
    <row r="41" spans="1:10" x14ac:dyDescent="0.25">
      <c r="A41" s="1" t="s">
        <v>78</v>
      </c>
      <c r="B41">
        <v>40</v>
      </c>
      <c r="C41">
        <v>6.1820000000000004</v>
      </c>
      <c r="D41">
        <v>1.206</v>
      </c>
      <c r="E41">
        <v>1.4379999999999999</v>
      </c>
      <c r="F41">
        <v>0.88400000000000001</v>
      </c>
      <c r="G41">
        <v>0.48299999999999998</v>
      </c>
      <c r="H41">
        <v>0.05</v>
      </c>
      <c r="I41">
        <v>0.11700000000000001</v>
      </c>
      <c r="J41">
        <v>2019</v>
      </c>
    </row>
    <row r="42" spans="1:10" x14ac:dyDescent="0.25">
      <c r="A42" s="1" t="s">
        <v>62</v>
      </c>
      <c r="B42">
        <v>41</v>
      </c>
      <c r="C42">
        <v>6.1740000000000004</v>
      </c>
      <c r="D42">
        <v>0.745</v>
      </c>
      <c r="E42">
        <v>1.5289999999999999</v>
      </c>
      <c r="F42">
        <v>0.75600000000000001</v>
      </c>
      <c r="G42">
        <v>0.63100000000000001</v>
      </c>
      <c r="H42">
        <v>0.24</v>
      </c>
      <c r="I42">
        <v>0.32200000000000001</v>
      </c>
      <c r="J42">
        <v>2019</v>
      </c>
    </row>
    <row r="43" spans="1:10" x14ac:dyDescent="0.25">
      <c r="A43" s="1" t="s">
        <v>74</v>
      </c>
      <c r="B43">
        <v>42</v>
      </c>
      <c r="C43">
        <v>6.149</v>
      </c>
      <c r="D43">
        <v>1.238</v>
      </c>
      <c r="E43">
        <v>1.5149999999999999</v>
      </c>
      <c r="F43">
        <v>0.81799999999999995</v>
      </c>
      <c r="G43">
        <v>0.29099999999999998</v>
      </c>
      <c r="H43">
        <v>4.2000000000000003E-2</v>
      </c>
      <c r="I43">
        <v>4.2999999999999997E-2</v>
      </c>
      <c r="J43">
        <v>2019</v>
      </c>
    </row>
    <row r="44" spans="1:10" x14ac:dyDescent="0.25">
      <c r="A44" s="1" t="s">
        <v>50</v>
      </c>
      <c r="B44">
        <v>43</v>
      </c>
      <c r="C44">
        <v>6.125</v>
      </c>
      <c r="D44">
        <v>0.98499999999999999</v>
      </c>
      <c r="E44">
        <v>1.41</v>
      </c>
      <c r="F44">
        <v>0.84099999999999997</v>
      </c>
      <c r="G44">
        <v>0.47</v>
      </c>
      <c r="H44">
        <v>3.4000000000000002E-2</v>
      </c>
      <c r="I44">
        <v>9.9000000000000005E-2</v>
      </c>
      <c r="J44">
        <v>2019</v>
      </c>
    </row>
    <row r="45" spans="1:10" x14ac:dyDescent="0.25">
      <c r="A45" s="1" t="s">
        <v>73</v>
      </c>
      <c r="B45">
        <v>44</v>
      </c>
      <c r="C45">
        <v>6.1180000000000003</v>
      </c>
      <c r="D45">
        <v>1.258</v>
      </c>
      <c r="E45">
        <v>1.5229999999999999</v>
      </c>
      <c r="F45">
        <v>0.95299999999999996</v>
      </c>
      <c r="G45">
        <v>0.56399999999999995</v>
      </c>
      <c r="H45">
        <v>5.7000000000000002E-2</v>
      </c>
      <c r="I45">
        <v>0.14399999999999999</v>
      </c>
      <c r="J45">
        <v>2019</v>
      </c>
    </row>
    <row r="46" spans="1:10" x14ac:dyDescent="0.25">
      <c r="A46" s="1" t="s">
        <v>75</v>
      </c>
      <c r="B46">
        <v>45</v>
      </c>
      <c r="C46">
        <v>6.1050000000000004</v>
      </c>
      <c r="D46">
        <v>0.69399999999999995</v>
      </c>
      <c r="E46">
        <v>1.325</v>
      </c>
      <c r="F46">
        <v>0.83499999999999996</v>
      </c>
      <c r="G46">
        <v>0.435</v>
      </c>
      <c r="H46">
        <v>0.127</v>
      </c>
      <c r="I46">
        <v>0.2</v>
      </c>
      <c r="J46">
        <v>2019</v>
      </c>
    </row>
    <row r="47" spans="1:10" x14ac:dyDescent="0.25">
      <c r="A47" s="1" t="s">
        <v>87</v>
      </c>
      <c r="B47">
        <v>46</v>
      </c>
      <c r="C47">
        <v>6.1</v>
      </c>
      <c r="D47">
        <v>0.88200000000000001</v>
      </c>
      <c r="E47">
        <v>1.232</v>
      </c>
      <c r="F47">
        <v>0.75800000000000001</v>
      </c>
      <c r="G47">
        <v>0.48899999999999999</v>
      </c>
      <c r="H47">
        <v>6.0000000000000001E-3</v>
      </c>
      <c r="I47">
        <v>0.26200000000000001</v>
      </c>
      <c r="J47">
        <v>2019</v>
      </c>
    </row>
    <row r="48" spans="1:10" x14ac:dyDescent="0.25">
      <c r="A48" s="1" t="s">
        <v>46</v>
      </c>
      <c r="B48">
        <v>47</v>
      </c>
      <c r="C48">
        <v>6.0860000000000003</v>
      </c>
      <c r="D48">
        <v>1.0920000000000001</v>
      </c>
      <c r="E48">
        <v>1.4319999999999999</v>
      </c>
      <c r="F48">
        <v>0.88100000000000001</v>
      </c>
      <c r="G48">
        <v>0.47099999999999997</v>
      </c>
      <c r="H48">
        <v>0.05</v>
      </c>
      <c r="I48">
        <v>6.6000000000000003E-2</v>
      </c>
      <c r="J48">
        <v>2019</v>
      </c>
    </row>
    <row r="49" spans="1:10" x14ac:dyDescent="0.25">
      <c r="A49" s="1" t="s">
        <v>106</v>
      </c>
      <c r="B49">
        <v>48</v>
      </c>
      <c r="C49">
        <v>6.07</v>
      </c>
      <c r="D49">
        <v>1.1619999999999999</v>
      </c>
      <c r="E49">
        <v>1.232</v>
      </c>
      <c r="F49">
        <v>0.82499999999999996</v>
      </c>
      <c r="G49">
        <v>0.46200000000000002</v>
      </c>
      <c r="H49">
        <v>5.0000000000000001E-3</v>
      </c>
      <c r="I49">
        <v>8.3000000000000004E-2</v>
      </c>
      <c r="J49">
        <v>2019</v>
      </c>
    </row>
    <row r="50" spans="1:10" x14ac:dyDescent="0.25">
      <c r="A50" s="1" t="s">
        <v>85</v>
      </c>
      <c r="B50">
        <v>49</v>
      </c>
      <c r="C50">
        <v>6.0460000000000003</v>
      </c>
      <c r="D50">
        <v>1.2629999999999999</v>
      </c>
      <c r="E50">
        <v>1.2230000000000001</v>
      </c>
      <c r="F50">
        <v>1.042</v>
      </c>
      <c r="G50">
        <v>0.40600000000000003</v>
      </c>
      <c r="H50">
        <v>4.1000000000000002E-2</v>
      </c>
      <c r="I50">
        <v>0.19</v>
      </c>
      <c r="J50">
        <v>2019</v>
      </c>
    </row>
    <row r="51" spans="1:10" x14ac:dyDescent="0.25">
      <c r="A51" s="1" t="s">
        <v>66</v>
      </c>
      <c r="B51">
        <v>50</v>
      </c>
      <c r="C51">
        <v>6.0279999999999996</v>
      </c>
      <c r="D51">
        <v>0.91200000000000003</v>
      </c>
      <c r="E51">
        <v>1.3120000000000001</v>
      </c>
      <c r="F51">
        <v>0.86799999999999999</v>
      </c>
      <c r="G51">
        <v>0.498</v>
      </c>
      <c r="H51">
        <v>8.6999999999999994E-2</v>
      </c>
      <c r="I51">
        <v>0.126</v>
      </c>
      <c r="J51">
        <v>2019</v>
      </c>
    </row>
    <row r="52" spans="1:10" x14ac:dyDescent="0.25">
      <c r="A52" s="1" t="s">
        <v>57</v>
      </c>
      <c r="B52">
        <v>51</v>
      </c>
      <c r="C52">
        <v>6.0209999999999999</v>
      </c>
      <c r="D52">
        <v>1.5</v>
      </c>
      <c r="E52">
        <v>1.319</v>
      </c>
      <c r="F52">
        <v>0.80800000000000005</v>
      </c>
      <c r="G52">
        <v>0.49299999999999999</v>
      </c>
      <c r="H52">
        <v>9.7000000000000003E-2</v>
      </c>
      <c r="I52">
        <v>0.14199999999999999</v>
      </c>
      <c r="J52">
        <v>2019</v>
      </c>
    </row>
    <row r="53" spans="1:10" x14ac:dyDescent="0.25">
      <c r="A53" s="1" t="s">
        <v>51</v>
      </c>
      <c r="B53">
        <v>52</v>
      </c>
      <c r="C53">
        <v>6.008</v>
      </c>
      <c r="D53">
        <v>1.05</v>
      </c>
      <c r="E53">
        <v>1.409</v>
      </c>
      <c r="F53">
        <v>0.82799999999999996</v>
      </c>
      <c r="G53">
        <v>0.55700000000000005</v>
      </c>
      <c r="H53">
        <v>2.8000000000000001E-2</v>
      </c>
      <c r="I53">
        <v>0.35899999999999999</v>
      </c>
      <c r="J53">
        <v>2019</v>
      </c>
    </row>
    <row r="54" spans="1:10" x14ac:dyDescent="0.25">
      <c r="A54" s="1" t="s">
        <v>109</v>
      </c>
      <c r="B54">
        <v>53</v>
      </c>
      <c r="C54">
        <v>5.94</v>
      </c>
      <c r="D54">
        <v>1.1870000000000001</v>
      </c>
      <c r="E54">
        <v>1.4650000000000001</v>
      </c>
      <c r="F54">
        <v>0.81200000000000006</v>
      </c>
      <c r="G54">
        <v>0.26400000000000001</v>
      </c>
      <c r="H54">
        <v>6.4000000000000001E-2</v>
      </c>
      <c r="I54">
        <v>7.4999999999999997E-2</v>
      </c>
      <c r="J54">
        <v>2019</v>
      </c>
    </row>
    <row r="55" spans="1:10" x14ac:dyDescent="0.25">
      <c r="A55" s="1" t="s">
        <v>65</v>
      </c>
      <c r="B55">
        <v>54</v>
      </c>
      <c r="C55">
        <v>5.8949999999999996</v>
      </c>
      <c r="D55">
        <v>1.3009999999999999</v>
      </c>
      <c r="E55">
        <v>1.2190000000000001</v>
      </c>
      <c r="F55">
        <v>1.036</v>
      </c>
      <c r="G55">
        <v>0.159</v>
      </c>
      <c r="H55">
        <v>5.6000000000000001E-2</v>
      </c>
      <c r="I55">
        <v>0.17499999999999999</v>
      </c>
      <c r="J55">
        <v>2019</v>
      </c>
    </row>
    <row r="56" spans="1:10" x14ac:dyDescent="0.25">
      <c r="A56" s="1" t="s">
        <v>92</v>
      </c>
      <c r="B56">
        <v>55</v>
      </c>
      <c r="C56">
        <v>5.8929999999999998</v>
      </c>
      <c r="D56">
        <v>1.2370000000000001</v>
      </c>
      <c r="E56">
        <v>1.528</v>
      </c>
      <c r="F56">
        <v>0.874</v>
      </c>
      <c r="G56">
        <v>0.495</v>
      </c>
      <c r="H56">
        <v>0.161</v>
      </c>
      <c r="I56">
        <v>0.10299999999999999</v>
      </c>
      <c r="J56">
        <v>2019</v>
      </c>
    </row>
    <row r="57" spans="1:10" x14ac:dyDescent="0.25">
      <c r="A57" s="1" t="s">
        <v>83</v>
      </c>
      <c r="B57">
        <v>56</v>
      </c>
      <c r="C57">
        <v>5.89</v>
      </c>
      <c r="D57">
        <v>0.83099999999999996</v>
      </c>
      <c r="E57">
        <v>1.478</v>
      </c>
      <c r="F57">
        <v>0.83099999999999996</v>
      </c>
      <c r="G57">
        <v>0.49</v>
      </c>
      <c r="H57">
        <v>2.8000000000000001E-2</v>
      </c>
      <c r="I57">
        <v>0.107</v>
      </c>
      <c r="J57">
        <v>2019</v>
      </c>
    </row>
    <row r="58" spans="1:10" x14ac:dyDescent="0.25">
      <c r="A58" s="1" t="s">
        <v>89</v>
      </c>
      <c r="B58">
        <v>57</v>
      </c>
      <c r="C58">
        <v>5.8879999999999999</v>
      </c>
      <c r="D58">
        <v>1.1200000000000001</v>
      </c>
      <c r="E58">
        <v>1.4019999999999999</v>
      </c>
      <c r="F58">
        <v>0.79800000000000004</v>
      </c>
      <c r="G58">
        <v>0.498</v>
      </c>
      <c r="H58">
        <v>0.06</v>
      </c>
      <c r="I58">
        <v>0.215</v>
      </c>
      <c r="J58">
        <v>2019</v>
      </c>
    </row>
    <row r="59" spans="1:10" x14ac:dyDescent="0.25">
      <c r="A59" s="1" t="s">
        <v>64</v>
      </c>
      <c r="B59">
        <v>58</v>
      </c>
      <c r="C59">
        <v>5.8860000000000001</v>
      </c>
      <c r="D59">
        <v>1.327</v>
      </c>
      <c r="E59">
        <v>1.419</v>
      </c>
      <c r="F59">
        <v>1.0880000000000001</v>
      </c>
      <c r="G59">
        <v>0.44500000000000001</v>
      </c>
      <c r="H59">
        <v>0.14000000000000001</v>
      </c>
      <c r="I59">
        <v>6.9000000000000006E-2</v>
      </c>
      <c r="J59">
        <v>2019</v>
      </c>
    </row>
    <row r="60" spans="1:10" x14ac:dyDescent="0.25">
      <c r="A60" s="1" t="s">
        <v>125</v>
      </c>
      <c r="B60">
        <v>59</v>
      </c>
      <c r="C60">
        <v>5.86</v>
      </c>
      <c r="D60">
        <v>0.64200000000000002</v>
      </c>
      <c r="E60">
        <v>1.236</v>
      </c>
      <c r="F60">
        <v>0.82799999999999996</v>
      </c>
      <c r="G60">
        <v>0.50700000000000001</v>
      </c>
      <c r="H60">
        <v>7.8E-2</v>
      </c>
      <c r="I60">
        <v>0.246</v>
      </c>
      <c r="J60">
        <v>2019</v>
      </c>
    </row>
    <row r="61" spans="1:10" x14ac:dyDescent="0.25">
      <c r="A61" s="1" t="s">
        <v>72</v>
      </c>
      <c r="B61">
        <v>60</v>
      </c>
      <c r="C61">
        <v>5.8090000000000002</v>
      </c>
      <c r="D61">
        <v>1.173</v>
      </c>
      <c r="E61">
        <v>1.508</v>
      </c>
      <c r="F61">
        <v>0.72899999999999998</v>
      </c>
      <c r="G61">
        <v>0.41</v>
      </c>
      <c r="H61">
        <v>9.6000000000000002E-2</v>
      </c>
      <c r="I61">
        <v>0.14599999999999999</v>
      </c>
      <c r="J61">
        <v>2019</v>
      </c>
    </row>
    <row r="62" spans="1:10" x14ac:dyDescent="0.25">
      <c r="A62" s="1" t="s">
        <v>69</v>
      </c>
      <c r="B62">
        <v>61</v>
      </c>
      <c r="C62">
        <v>5.7789999999999999</v>
      </c>
      <c r="D62">
        <v>0.77600000000000002</v>
      </c>
      <c r="E62">
        <v>1.2090000000000001</v>
      </c>
      <c r="F62">
        <v>0.70599999999999996</v>
      </c>
      <c r="G62">
        <v>0.51100000000000001</v>
      </c>
      <c r="H62">
        <v>6.4000000000000001E-2</v>
      </c>
      <c r="I62">
        <v>0.13700000000000001</v>
      </c>
      <c r="J62">
        <v>2019</v>
      </c>
    </row>
    <row r="63" spans="1:10" x14ac:dyDescent="0.25">
      <c r="A63" s="1" t="s">
        <v>124</v>
      </c>
      <c r="B63">
        <v>62</v>
      </c>
      <c r="C63">
        <v>5.758</v>
      </c>
      <c r="D63">
        <v>1.2010000000000001</v>
      </c>
      <c r="E63">
        <v>1.41</v>
      </c>
      <c r="F63">
        <v>0.82799999999999996</v>
      </c>
      <c r="G63">
        <v>0.19900000000000001</v>
      </c>
      <c r="H63">
        <v>0.02</v>
      </c>
      <c r="I63">
        <v>8.1000000000000003E-2</v>
      </c>
      <c r="J63">
        <v>2019</v>
      </c>
    </row>
    <row r="64" spans="1:10" x14ac:dyDescent="0.25">
      <c r="A64" s="1" t="s">
        <v>71</v>
      </c>
      <c r="B64">
        <v>63</v>
      </c>
      <c r="C64">
        <v>5.7430000000000003</v>
      </c>
      <c r="D64">
        <v>0.85499999999999998</v>
      </c>
      <c r="E64">
        <v>1.4750000000000001</v>
      </c>
      <c r="F64">
        <v>0.77700000000000002</v>
      </c>
      <c r="G64">
        <v>0.51400000000000001</v>
      </c>
      <c r="H64">
        <v>0.08</v>
      </c>
      <c r="I64">
        <v>0.184</v>
      </c>
      <c r="J64">
        <v>2019</v>
      </c>
    </row>
    <row r="65" spans="1:10" x14ac:dyDescent="0.25">
      <c r="A65" s="1" t="s">
        <v>243</v>
      </c>
      <c r="B65">
        <v>64</v>
      </c>
      <c r="C65">
        <v>5.718</v>
      </c>
      <c r="D65">
        <v>1.2629999999999999</v>
      </c>
      <c r="E65">
        <v>1.252</v>
      </c>
      <c r="F65">
        <v>1.042</v>
      </c>
      <c r="G65">
        <v>0.41699999999999998</v>
      </c>
      <c r="H65">
        <v>0.16200000000000001</v>
      </c>
      <c r="I65">
        <v>0.191</v>
      </c>
      <c r="J65">
        <v>2019</v>
      </c>
    </row>
    <row r="66" spans="1:10" x14ac:dyDescent="0.25">
      <c r="A66" s="1" t="s">
        <v>76</v>
      </c>
      <c r="B66">
        <v>65</v>
      </c>
      <c r="C66">
        <v>5.6970000000000001</v>
      </c>
      <c r="D66">
        <v>0.96</v>
      </c>
      <c r="E66">
        <v>1.274</v>
      </c>
      <c r="F66">
        <v>0.85399999999999998</v>
      </c>
      <c r="G66">
        <v>0.45500000000000002</v>
      </c>
      <c r="H66">
        <v>2.7E-2</v>
      </c>
      <c r="I66">
        <v>8.3000000000000004E-2</v>
      </c>
      <c r="J66">
        <v>2019</v>
      </c>
    </row>
    <row r="67" spans="1:10" x14ac:dyDescent="0.25">
      <c r="A67" s="1" t="s">
        <v>108</v>
      </c>
      <c r="B67">
        <v>66</v>
      </c>
      <c r="C67">
        <v>5.6929999999999996</v>
      </c>
      <c r="D67">
        <v>1.2210000000000001</v>
      </c>
      <c r="E67">
        <v>1.431</v>
      </c>
      <c r="F67">
        <v>0.999</v>
      </c>
      <c r="G67">
        <v>0.50800000000000001</v>
      </c>
      <c r="H67">
        <v>2.5000000000000001E-2</v>
      </c>
      <c r="I67">
        <v>4.7E-2</v>
      </c>
      <c r="J67">
        <v>2019</v>
      </c>
    </row>
    <row r="68" spans="1:10" x14ac:dyDescent="0.25">
      <c r="A68" s="1" t="s">
        <v>101</v>
      </c>
      <c r="B68">
        <v>67</v>
      </c>
      <c r="C68">
        <v>5.6529999999999996</v>
      </c>
      <c r="D68">
        <v>0.67700000000000005</v>
      </c>
      <c r="E68">
        <v>0.88600000000000001</v>
      </c>
      <c r="F68">
        <v>0.53500000000000003</v>
      </c>
      <c r="G68">
        <v>0.313</v>
      </c>
      <c r="H68">
        <v>9.8000000000000004E-2</v>
      </c>
      <c r="I68">
        <v>0.22</v>
      </c>
      <c r="J68">
        <v>2019</v>
      </c>
    </row>
    <row r="69" spans="1:10" x14ac:dyDescent="0.25">
      <c r="A69" s="1" t="s">
        <v>82</v>
      </c>
      <c r="B69">
        <v>68</v>
      </c>
      <c r="C69">
        <v>5.6479999999999997</v>
      </c>
      <c r="D69">
        <v>1.1830000000000001</v>
      </c>
      <c r="E69">
        <v>1.452</v>
      </c>
      <c r="F69">
        <v>0.72599999999999998</v>
      </c>
      <c r="G69">
        <v>0.33400000000000002</v>
      </c>
      <c r="H69">
        <v>3.1E-2</v>
      </c>
      <c r="I69">
        <v>8.2000000000000003E-2</v>
      </c>
      <c r="J69">
        <v>2019</v>
      </c>
    </row>
    <row r="70" spans="1:10" x14ac:dyDescent="0.25">
      <c r="A70" s="1" t="s">
        <v>110</v>
      </c>
      <c r="B70">
        <v>69</v>
      </c>
      <c r="C70">
        <v>5.6310000000000002</v>
      </c>
      <c r="D70">
        <v>0.80700000000000005</v>
      </c>
      <c r="E70">
        <v>1.2929999999999999</v>
      </c>
      <c r="F70">
        <v>0.65700000000000003</v>
      </c>
      <c r="G70">
        <v>0.55800000000000005</v>
      </c>
      <c r="H70">
        <v>0.107</v>
      </c>
      <c r="I70">
        <v>0.11700000000000001</v>
      </c>
      <c r="J70">
        <v>2019</v>
      </c>
    </row>
    <row r="71" spans="1:10" x14ac:dyDescent="0.25">
      <c r="A71" s="1" t="s">
        <v>107</v>
      </c>
      <c r="B71">
        <v>70</v>
      </c>
      <c r="C71">
        <v>5.6029999999999998</v>
      </c>
      <c r="D71">
        <v>1.004</v>
      </c>
      <c r="E71">
        <v>1.383</v>
      </c>
      <c r="F71">
        <v>0.85399999999999998</v>
      </c>
      <c r="G71">
        <v>0.28199999999999997</v>
      </c>
      <c r="H71">
        <v>3.9E-2</v>
      </c>
      <c r="I71">
        <v>0.13700000000000001</v>
      </c>
      <c r="J71">
        <v>2019</v>
      </c>
    </row>
    <row r="72" spans="1:10" x14ac:dyDescent="0.25">
      <c r="A72" s="1" t="s">
        <v>70</v>
      </c>
      <c r="B72">
        <v>71</v>
      </c>
      <c r="C72">
        <v>5.5289999999999999</v>
      </c>
      <c r="D72">
        <v>0.68500000000000005</v>
      </c>
      <c r="E72">
        <v>1.3280000000000001</v>
      </c>
      <c r="F72">
        <v>0.73899999999999999</v>
      </c>
      <c r="G72">
        <v>0.245</v>
      </c>
      <c r="H72">
        <v>0</v>
      </c>
      <c r="I72">
        <v>0.18099999999999999</v>
      </c>
      <c r="J72">
        <v>2019</v>
      </c>
    </row>
    <row r="73" spans="1:10" x14ac:dyDescent="0.25">
      <c r="A73" s="1" t="s">
        <v>81</v>
      </c>
      <c r="B73">
        <v>72</v>
      </c>
      <c r="C73">
        <v>5.5250000000000004</v>
      </c>
      <c r="D73">
        <v>1.044</v>
      </c>
      <c r="E73">
        <v>1.3029999999999999</v>
      </c>
      <c r="F73">
        <v>0.67300000000000004</v>
      </c>
      <c r="G73">
        <v>0.41599999999999998</v>
      </c>
      <c r="H73">
        <v>0.152</v>
      </c>
      <c r="I73">
        <v>0.13300000000000001</v>
      </c>
      <c r="J73">
        <v>2019</v>
      </c>
    </row>
    <row r="74" spans="1:10" x14ac:dyDescent="0.25">
      <c r="A74" s="1" t="s">
        <v>103</v>
      </c>
      <c r="B74">
        <v>73</v>
      </c>
      <c r="C74">
        <v>5.5229999999999997</v>
      </c>
      <c r="D74">
        <v>1.0509999999999999</v>
      </c>
      <c r="E74">
        <v>1.361</v>
      </c>
      <c r="F74">
        <v>0.871</v>
      </c>
      <c r="G74">
        <v>0.19700000000000001</v>
      </c>
      <c r="H74">
        <v>0.08</v>
      </c>
      <c r="I74">
        <v>0.14199999999999999</v>
      </c>
      <c r="J74">
        <v>2019</v>
      </c>
    </row>
    <row r="75" spans="1:10" x14ac:dyDescent="0.25">
      <c r="A75" s="1" t="s">
        <v>126</v>
      </c>
      <c r="B75">
        <v>74</v>
      </c>
      <c r="C75">
        <v>5.4669999999999996</v>
      </c>
      <c r="D75">
        <v>0.49299999999999999</v>
      </c>
      <c r="E75">
        <v>1.0980000000000001</v>
      </c>
      <c r="F75">
        <v>0.71799999999999997</v>
      </c>
      <c r="G75">
        <v>0.38900000000000001</v>
      </c>
      <c r="H75">
        <v>0.14399999999999999</v>
      </c>
      <c r="I75">
        <v>0.23</v>
      </c>
      <c r="J75">
        <v>2019</v>
      </c>
    </row>
    <row r="76" spans="1:10" x14ac:dyDescent="0.25">
      <c r="A76" s="1" t="s">
        <v>80</v>
      </c>
      <c r="B76">
        <v>75</v>
      </c>
      <c r="C76">
        <v>5.4320000000000004</v>
      </c>
      <c r="D76">
        <v>1.155</v>
      </c>
      <c r="E76">
        <v>1.266</v>
      </c>
      <c r="F76">
        <v>0.91400000000000003</v>
      </c>
      <c r="G76">
        <v>0.29599999999999999</v>
      </c>
      <c r="H76">
        <v>2.1999999999999999E-2</v>
      </c>
      <c r="I76">
        <v>0.11899999999999999</v>
      </c>
      <c r="J76">
        <v>2019</v>
      </c>
    </row>
    <row r="77" spans="1:10" x14ac:dyDescent="0.25">
      <c r="A77" s="1" t="s">
        <v>91</v>
      </c>
      <c r="B77">
        <v>76</v>
      </c>
      <c r="C77">
        <v>5.43</v>
      </c>
      <c r="D77">
        <v>1.4379999999999999</v>
      </c>
      <c r="E77">
        <v>1.2769999999999999</v>
      </c>
      <c r="F77">
        <v>1.1220000000000001</v>
      </c>
      <c r="G77">
        <v>0.44</v>
      </c>
      <c r="H77">
        <v>0.28699999999999998</v>
      </c>
      <c r="I77">
        <v>0.25800000000000001</v>
      </c>
      <c r="J77">
        <v>2019</v>
      </c>
    </row>
    <row r="78" spans="1:10" x14ac:dyDescent="0.25">
      <c r="A78" s="1" t="s">
        <v>118</v>
      </c>
      <c r="B78">
        <v>77</v>
      </c>
      <c r="C78">
        <v>5.4249999999999998</v>
      </c>
      <c r="D78">
        <v>1.0149999999999999</v>
      </c>
      <c r="E78">
        <v>1.401</v>
      </c>
      <c r="F78">
        <v>0.77900000000000003</v>
      </c>
      <c r="G78">
        <v>0.497</v>
      </c>
      <c r="H78">
        <v>0.10100000000000001</v>
      </c>
      <c r="I78">
        <v>0.113</v>
      </c>
      <c r="J78">
        <v>2019</v>
      </c>
    </row>
    <row r="79" spans="1:10" x14ac:dyDescent="0.25">
      <c r="A79" s="1" t="s">
        <v>116</v>
      </c>
      <c r="B79">
        <v>78</v>
      </c>
      <c r="C79">
        <v>5.3860000000000001</v>
      </c>
      <c r="D79">
        <v>0.94499999999999995</v>
      </c>
      <c r="E79">
        <v>1.212</v>
      </c>
      <c r="F79">
        <v>0.84499999999999997</v>
      </c>
      <c r="G79">
        <v>0.21199999999999999</v>
      </c>
      <c r="H79">
        <v>6.0000000000000001E-3</v>
      </c>
      <c r="I79">
        <v>0.26300000000000001</v>
      </c>
      <c r="J79">
        <v>2019</v>
      </c>
    </row>
    <row r="80" spans="1:10" x14ac:dyDescent="0.25">
      <c r="A80" s="1" t="s">
        <v>95</v>
      </c>
      <c r="B80">
        <v>79</v>
      </c>
      <c r="C80">
        <v>5.3730000000000002</v>
      </c>
      <c r="D80">
        <v>1.1830000000000001</v>
      </c>
      <c r="E80">
        <v>1.36</v>
      </c>
      <c r="F80">
        <v>0.80800000000000005</v>
      </c>
      <c r="G80">
        <v>0.19500000000000001</v>
      </c>
      <c r="H80">
        <v>0.106</v>
      </c>
      <c r="I80">
        <v>8.3000000000000004E-2</v>
      </c>
      <c r="J80">
        <v>2019</v>
      </c>
    </row>
    <row r="81" spans="1:10" x14ac:dyDescent="0.25">
      <c r="A81" s="1" t="s">
        <v>79</v>
      </c>
      <c r="B81">
        <v>80</v>
      </c>
      <c r="C81">
        <v>5.3390000000000004</v>
      </c>
      <c r="D81">
        <v>1.2210000000000001</v>
      </c>
      <c r="E81">
        <v>1.171</v>
      </c>
      <c r="F81">
        <v>0.82799999999999996</v>
      </c>
      <c r="G81">
        <v>0.50800000000000001</v>
      </c>
      <c r="H81">
        <v>2.4E-2</v>
      </c>
      <c r="I81">
        <v>0.26</v>
      </c>
      <c r="J81">
        <v>2019</v>
      </c>
    </row>
    <row r="82" spans="1:10" x14ac:dyDescent="0.25">
      <c r="A82" s="1" t="s">
        <v>77</v>
      </c>
      <c r="B82">
        <v>81</v>
      </c>
      <c r="C82">
        <v>5.3230000000000004</v>
      </c>
      <c r="D82">
        <v>1.0669999999999999</v>
      </c>
      <c r="E82">
        <v>1.4650000000000001</v>
      </c>
      <c r="F82">
        <v>0.78900000000000003</v>
      </c>
      <c r="G82">
        <v>0.23499999999999999</v>
      </c>
      <c r="H82">
        <v>0.14199999999999999</v>
      </c>
      <c r="I82">
        <v>9.4E-2</v>
      </c>
      <c r="J82">
        <v>2019</v>
      </c>
    </row>
    <row r="83" spans="1:10" x14ac:dyDescent="0.25">
      <c r="A83" s="1" t="s">
        <v>122</v>
      </c>
      <c r="B83">
        <v>82</v>
      </c>
      <c r="C83">
        <v>5.2869999999999999</v>
      </c>
      <c r="D83">
        <v>1.181</v>
      </c>
      <c r="E83">
        <v>1.1559999999999999</v>
      </c>
      <c r="F83">
        <v>0.999</v>
      </c>
      <c r="G83">
        <v>6.7000000000000004E-2</v>
      </c>
      <c r="H83">
        <v>3.4000000000000002E-2</v>
      </c>
      <c r="I83">
        <v>0</v>
      </c>
      <c r="J83">
        <v>2019</v>
      </c>
    </row>
    <row r="84" spans="1:10" x14ac:dyDescent="0.25">
      <c r="A84" s="1" t="s">
        <v>120</v>
      </c>
      <c r="B84">
        <v>83</v>
      </c>
      <c r="C84">
        <v>5.2850000000000001</v>
      </c>
      <c r="D84">
        <v>0.94799999999999995</v>
      </c>
      <c r="E84">
        <v>1.5309999999999999</v>
      </c>
      <c r="F84">
        <v>0.66700000000000004</v>
      </c>
      <c r="G84">
        <v>0.317</v>
      </c>
      <c r="H84">
        <v>3.7999999999999999E-2</v>
      </c>
      <c r="I84">
        <v>0.23499999999999999</v>
      </c>
      <c r="J84">
        <v>2019</v>
      </c>
    </row>
    <row r="85" spans="1:10" x14ac:dyDescent="0.25">
      <c r="A85" s="1" t="s">
        <v>300</v>
      </c>
      <c r="B85">
        <v>84</v>
      </c>
      <c r="C85">
        <v>5.274</v>
      </c>
      <c r="D85">
        <v>0.98299999999999998</v>
      </c>
      <c r="E85">
        <v>1.294</v>
      </c>
      <c r="F85">
        <v>0.83799999999999997</v>
      </c>
      <c r="G85">
        <v>0.34499999999999997</v>
      </c>
      <c r="H85">
        <v>3.4000000000000002E-2</v>
      </c>
      <c r="I85">
        <v>0.185</v>
      </c>
      <c r="J85">
        <v>2019</v>
      </c>
    </row>
    <row r="86" spans="1:10" x14ac:dyDescent="0.25">
      <c r="A86" s="1" t="s">
        <v>97</v>
      </c>
      <c r="B86">
        <v>85</v>
      </c>
      <c r="C86">
        <v>5.2649999999999997</v>
      </c>
      <c r="D86">
        <v>0.69599999999999995</v>
      </c>
      <c r="E86">
        <v>1.111</v>
      </c>
      <c r="F86">
        <v>0.245</v>
      </c>
      <c r="G86">
        <v>0.42599999999999999</v>
      </c>
      <c r="H86">
        <v>4.1000000000000002E-2</v>
      </c>
      <c r="I86">
        <v>0.215</v>
      </c>
      <c r="J86">
        <v>2019</v>
      </c>
    </row>
    <row r="87" spans="1:10" x14ac:dyDescent="0.25">
      <c r="A87" s="1" t="s">
        <v>96</v>
      </c>
      <c r="B87">
        <v>86</v>
      </c>
      <c r="C87">
        <v>5.2610000000000001</v>
      </c>
      <c r="D87">
        <v>0.55100000000000005</v>
      </c>
      <c r="E87">
        <v>1.4379999999999999</v>
      </c>
      <c r="F87">
        <v>0.72299999999999998</v>
      </c>
      <c r="G87">
        <v>0.50800000000000001</v>
      </c>
      <c r="H87">
        <v>2.3E-2</v>
      </c>
      <c r="I87">
        <v>0.3</v>
      </c>
      <c r="J87">
        <v>2019</v>
      </c>
    </row>
    <row r="88" spans="1:10" x14ac:dyDescent="0.25">
      <c r="A88" s="1" t="s">
        <v>88</v>
      </c>
      <c r="B88">
        <v>87</v>
      </c>
      <c r="C88">
        <v>5.2469999999999999</v>
      </c>
      <c r="D88">
        <v>1.052</v>
      </c>
      <c r="E88">
        <v>1.538</v>
      </c>
      <c r="F88">
        <v>0.65700000000000003</v>
      </c>
      <c r="G88">
        <v>0.39400000000000002</v>
      </c>
      <c r="H88">
        <v>2.8000000000000001E-2</v>
      </c>
      <c r="I88">
        <v>0.24399999999999999</v>
      </c>
      <c r="J88">
        <v>2019</v>
      </c>
    </row>
    <row r="89" spans="1:10" x14ac:dyDescent="0.25">
      <c r="A89" s="1" t="s">
        <v>86</v>
      </c>
      <c r="B89">
        <v>88</v>
      </c>
      <c r="C89">
        <v>5.2110000000000003</v>
      </c>
      <c r="D89">
        <v>1.002</v>
      </c>
      <c r="E89">
        <v>1.1599999999999999</v>
      </c>
      <c r="F89">
        <v>0.78500000000000003</v>
      </c>
      <c r="G89">
        <v>8.5999999999999993E-2</v>
      </c>
      <c r="H89">
        <v>0.114</v>
      </c>
      <c r="I89">
        <v>7.2999999999999995E-2</v>
      </c>
      <c r="J89">
        <v>2019</v>
      </c>
    </row>
    <row r="90" spans="1:10" x14ac:dyDescent="0.25">
      <c r="A90" s="1" t="s">
        <v>112</v>
      </c>
      <c r="B90">
        <v>89</v>
      </c>
      <c r="C90">
        <v>5.2080000000000002</v>
      </c>
      <c r="D90">
        <v>0.80100000000000005</v>
      </c>
      <c r="E90">
        <v>0.78200000000000003</v>
      </c>
      <c r="F90">
        <v>0.78200000000000003</v>
      </c>
      <c r="G90">
        <v>0.41799999999999998</v>
      </c>
      <c r="H90">
        <v>7.5999999999999998E-2</v>
      </c>
      <c r="I90">
        <v>3.5999999999999997E-2</v>
      </c>
      <c r="J90">
        <v>2019</v>
      </c>
    </row>
    <row r="91" spans="1:10" x14ac:dyDescent="0.25">
      <c r="A91" s="1" t="s">
        <v>100</v>
      </c>
      <c r="B91">
        <v>90</v>
      </c>
      <c r="C91">
        <v>5.2080000000000002</v>
      </c>
      <c r="D91">
        <v>1.0429999999999999</v>
      </c>
      <c r="E91">
        <v>1.147</v>
      </c>
      <c r="F91">
        <v>0.76900000000000002</v>
      </c>
      <c r="G91">
        <v>0.35099999999999998</v>
      </c>
      <c r="H91">
        <v>0.182</v>
      </c>
      <c r="I91">
        <v>3.5000000000000003E-2</v>
      </c>
      <c r="J91">
        <v>2019</v>
      </c>
    </row>
    <row r="92" spans="1:10" x14ac:dyDescent="0.25">
      <c r="A92" s="1" t="s">
        <v>123</v>
      </c>
      <c r="B92">
        <v>91</v>
      </c>
      <c r="C92">
        <v>5.1970000000000001</v>
      </c>
      <c r="D92">
        <v>0.98699999999999999</v>
      </c>
      <c r="E92">
        <v>1.224</v>
      </c>
      <c r="F92">
        <v>0.81499999999999995</v>
      </c>
      <c r="G92">
        <v>0.216</v>
      </c>
      <c r="H92">
        <v>2.7E-2</v>
      </c>
      <c r="I92">
        <v>0.16600000000000001</v>
      </c>
      <c r="J92">
        <v>2019</v>
      </c>
    </row>
    <row r="93" spans="1:10" x14ac:dyDescent="0.25">
      <c r="A93" s="1" t="s">
        <v>93</v>
      </c>
      <c r="B93">
        <v>92</v>
      </c>
      <c r="C93">
        <v>5.1920000000000002</v>
      </c>
      <c r="D93">
        <v>0.93100000000000005</v>
      </c>
      <c r="E93">
        <v>1.2030000000000001</v>
      </c>
      <c r="F93">
        <v>0.66</v>
      </c>
      <c r="G93">
        <v>0.49099999999999999</v>
      </c>
      <c r="H93">
        <v>2.8000000000000001E-2</v>
      </c>
      <c r="I93">
        <v>0.498</v>
      </c>
      <c r="J93">
        <v>2019</v>
      </c>
    </row>
    <row r="94" spans="1:10" x14ac:dyDescent="0.25">
      <c r="A94" s="1" t="s">
        <v>104</v>
      </c>
      <c r="B94">
        <v>93</v>
      </c>
      <c r="C94">
        <v>5.1909999999999998</v>
      </c>
      <c r="D94">
        <v>1.0289999999999999</v>
      </c>
      <c r="E94">
        <v>1.125</v>
      </c>
      <c r="F94">
        <v>0.89300000000000002</v>
      </c>
      <c r="G94">
        <v>0.52100000000000002</v>
      </c>
      <c r="H94">
        <v>0.1</v>
      </c>
      <c r="I94">
        <v>5.8000000000000003E-2</v>
      </c>
      <c r="J94">
        <v>2019</v>
      </c>
    </row>
    <row r="95" spans="1:10" x14ac:dyDescent="0.25">
      <c r="A95" s="1" t="s">
        <v>94</v>
      </c>
      <c r="B95">
        <v>94</v>
      </c>
      <c r="C95">
        <v>5.1749999999999998</v>
      </c>
      <c r="D95">
        <v>0.74099999999999999</v>
      </c>
      <c r="E95">
        <v>1.3460000000000001</v>
      </c>
      <c r="F95">
        <v>0.85099999999999998</v>
      </c>
      <c r="G95">
        <v>0.54300000000000004</v>
      </c>
      <c r="H95">
        <v>7.2999999999999995E-2</v>
      </c>
      <c r="I95">
        <v>0.14699999999999999</v>
      </c>
      <c r="J95">
        <v>2019</v>
      </c>
    </row>
    <row r="96" spans="1:10" x14ac:dyDescent="0.25">
      <c r="A96" s="1" t="s">
        <v>98</v>
      </c>
      <c r="B96">
        <v>95</v>
      </c>
      <c r="C96">
        <v>5.0819999999999999</v>
      </c>
      <c r="D96">
        <v>0.81299999999999994</v>
      </c>
      <c r="E96">
        <v>1.321</v>
      </c>
      <c r="F96">
        <v>0.60399999999999998</v>
      </c>
      <c r="G96">
        <v>0.45700000000000002</v>
      </c>
      <c r="H96">
        <v>0.16700000000000001</v>
      </c>
      <c r="I96">
        <v>0.37</v>
      </c>
      <c r="J96">
        <v>2019</v>
      </c>
    </row>
    <row r="97" spans="1:10" x14ac:dyDescent="0.25">
      <c r="A97" s="1" t="s">
        <v>153</v>
      </c>
      <c r="B97">
        <v>96</v>
      </c>
      <c r="C97">
        <v>5.0439999999999996</v>
      </c>
      <c r="D97">
        <v>0.54900000000000004</v>
      </c>
      <c r="E97">
        <v>0.91</v>
      </c>
      <c r="F97">
        <v>0.33100000000000002</v>
      </c>
      <c r="G97">
        <v>0.38100000000000001</v>
      </c>
      <c r="H97">
        <v>3.6999999999999998E-2</v>
      </c>
      <c r="I97">
        <v>0.187</v>
      </c>
      <c r="J97">
        <v>2019</v>
      </c>
    </row>
    <row r="98" spans="1:10" x14ac:dyDescent="0.25">
      <c r="A98" s="1" t="s">
        <v>154</v>
      </c>
      <c r="B98">
        <v>97</v>
      </c>
      <c r="C98">
        <v>5.0110000000000001</v>
      </c>
      <c r="D98">
        <v>1.0920000000000001</v>
      </c>
      <c r="E98">
        <v>1.5129999999999999</v>
      </c>
      <c r="F98">
        <v>0.81499999999999995</v>
      </c>
      <c r="G98">
        <v>0.311</v>
      </c>
      <c r="H98">
        <v>4.0000000000000001E-3</v>
      </c>
      <c r="I98">
        <v>8.1000000000000003E-2</v>
      </c>
      <c r="J98">
        <v>2019</v>
      </c>
    </row>
    <row r="99" spans="1:10" x14ac:dyDescent="0.25">
      <c r="A99" s="1" t="s">
        <v>134</v>
      </c>
      <c r="B99">
        <v>98</v>
      </c>
      <c r="C99">
        <v>4.9960000000000004</v>
      </c>
      <c r="D99">
        <v>0.61099999999999999</v>
      </c>
      <c r="E99">
        <v>0.86799999999999999</v>
      </c>
      <c r="F99">
        <v>0.48599999999999999</v>
      </c>
      <c r="G99">
        <v>0.38100000000000001</v>
      </c>
      <c r="H99">
        <v>0.04</v>
      </c>
      <c r="I99">
        <v>0.245</v>
      </c>
      <c r="J99">
        <v>2019</v>
      </c>
    </row>
    <row r="100" spans="1:10" x14ac:dyDescent="0.25">
      <c r="A100" s="1" t="s">
        <v>171</v>
      </c>
      <c r="B100">
        <v>99</v>
      </c>
      <c r="C100">
        <v>4.944</v>
      </c>
      <c r="D100">
        <v>0.56899999999999995</v>
      </c>
      <c r="E100">
        <v>0.80800000000000005</v>
      </c>
      <c r="F100">
        <v>0.23200000000000001</v>
      </c>
      <c r="G100">
        <v>0.35199999999999998</v>
      </c>
      <c r="H100">
        <v>0.09</v>
      </c>
      <c r="I100">
        <v>0.154</v>
      </c>
      <c r="J100">
        <v>2019</v>
      </c>
    </row>
    <row r="101" spans="1:10" x14ac:dyDescent="0.25">
      <c r="A101" s="1" t="s">
        <v>141</v>
      </c>
      <c r="B101">
        <v>100</v>
      </c>
      <c r="C101">
        <v>4.9130000000000003</v>
      </c>
      <c r="D101">
        <v>0.44600000000000001</v>
      </c>
      <c r="E101">
        <v>1.226</v>
      </c>
      <c r="F101">
        <v>0.67700000000000005</v>
      </c>
      <c r="G101">
        <v>0.439</v>
      </c>
      <c r="H101">
        <v>8.8999999999999996E-2</v>
      </c>
      <c r="I101">
        <v>0.28499999999999998</v>
      </c>
      <c r="J101">
        <v>2019</v>
      </c>
    </row>
    <row r="102" spans="1:10" x14ac:dyDescent="0.25">
      <c r="A102" s="1" t="s">
        <v>102</v>
      </c>
      <c r="B102">
        <v>101</v>
      </c>
      <c r="C102">
        <v>4.9059999999999997</v>
      </c>
      <c r="D102">
        <v>0.83699999999999997</v>
      </c>
      <c r="E102">
        <v>1.2250000000000001</v>
      </c>
      <c r="F102">
        <v>0.81499999999999995</v>
      </c>
      <c r="G102">
        <v>0.38300000000000001</v>
      </c>
      <c r="H102">
        <v>0.13</v>
      </c>
      <c r="I102">
        <v>0.11</v>
      </c>
      <c r="J102">
        <v>2019</v>
      </c>
    </row>
    <row r="103" spans="1:10" x14ac:dyDescent="0.25">
      <c r="A103" s="1" t="s">
        <v>175</v>
      </c>
      <c r="B103">
        <v>102</v>
      </c>
      <c r="C103">
        <v>4.883</v>
      </c>
      <c r="D103">
        <v>0.39300000000000002</v>
      </c>
      <c r="E103">
        <v>0.437</v>
      </c>
      <c r="F103">
        <v>0.39700000000000002</v>
      </c>
      <c r="G103">
        <v>0.34899999999999998</v>
      </c>
      <c r="H103">
        <v>8.2000000000000003E-2</v>
      </c>
      <c r="I103">
        <v>0.17499999999999999</v>
      </c>
      <c r="J103">
        <v>2019</v>
      </c>
    </row>
    <row r="104" spans="1:10" x14ac:dyDescent="0.25">
      <c r="A104" s="1" t="s">
        <v>159</v>
      </c>
      <c r="B104">
        <v>103</v>
      </c>
      <c r="C104">
        <v>4.8120000000000003</v>
      </c>
      <c r="D104">
        <v>0.67300000000000004</v>
      </c>
      <c r="E104">
        <v>0.79900000000000004</v>
      </c>
      <c r="F104">
        <v>0.50800000000000001</v>
      </c>
      <c r="G104">
        <v>0.372</v>
      </c>
      <c r="H104">
        <v>9.2999999999999999E-2</v>
      </c>
      <c r="I104">
        <v>0.105</v>
      </c>
      <c r="J104">
        <v>2019</v>
      </c>
    </row>
    <row r="105" spans="1:10" x14ac:dyDescent="0.25">
      <c r="A105" s="1" t="s">
        <v>163</v>
      </c>
      <c r="B105">
        <v>104</v>
      </c>
      <c r="C105">
        <v>4.7990000000000004</v>
      </c>
      <c r="D105">
        <v>1.0569999999999999</v>
      </c>
      <c r="E105">
        <v>1.1830000000000001</v>
      </c>
      <c r="F105">
        <v>0.57099999999999995</v>
      </c>
      <c r="G105">
        <v>0.29499999999999998</v>
      </c>
      <c r="H105">
        <v>5.5E-2</v>
      </c>
      <c r="I105">
        <v>4.2999999999999997E-2</v>
      </c>
      <c r="J105">
        <v>2019</v>
      </c>
    </row>
    <row r="106" spans="1:10" x14ac:dyDescent="0.25">
      <c r="A106" s="1" t="s">
        <v>119</v>
      </c>
      <c r="B106">
        <v>105</v>
      </c>
      <c r="C106">
        <v>4.7960000000000003</v>
      </c>
      <c r="D106">
        <v>0.76400000000000001</v>
      </c>
      <c r="E106">
        <v>1.03</v>
      </c>
      <c r="F106">
        <v>0.55100000000000005</v>
      </c>
      <c r="G106">
        <v>0.54700000000000004</v>
      </c>
      <c r="H106">
        <v>0.16400000000000001</v>
      </c>
      <c r="I106">
        <v>0.26600000000000001</v>
      </c>
      <c r="J106">
        <v>2019</v>
      </c>
    </row>
    <row r="107" spans="1:10" x14ac:dyDescent="0.25">
      <c r="A107" s="1" t="s">
        <v>133</v>
      </c>
      <c r="B107">
        <v>106</v>
      </c>
      <c r="C107">
        <v>4.7220000000000004</v>
      </c>
      <c r="D107">
        <v>0.96</v>
      </c>
      <c r="E107">
        <v>1.351</v>
      </c>
      <c r="F107">
        <v>0.46899999999999997</v>
      </c>
      <c r="G107">
        <v>0.38900000000000001</v>
      </c>
      <c r="H107">
        <v>5.5E-2</v>
      </c>
      <c r="I107">
        <v>0.13</v>
      </c>
      <c r="J107">
        <v>2019</v>
      </c>
    </row>
    <row r="108" spans="1:10" x14ac:dyDescent="0.25">
      <c r="A108" s="1" t="s">
        <v>115</v>
      </c>
      <c r="B108">
        <v>107</v>
      </c>
      <c r="C108">
        <v>4.7190000000000003</v>
      </c>
      <c r="D108">
        <v>0.94699999999999995</v>
      </c>
      <c r="E108">
        <v>0.84799999999999998</v>
      </c>
      <c r="F108">
        <v>0.874</v>
      </c>
      <c r="G108">
        <v>0.38300000000000001</v>
      </c>
      <c r="H108">
        <v>2.7E-2</v>
      </c>
      <c r="I108">
        <v>0.17799999999999999</v>
      </c>
      <c r="J108">
        <v>2019</v>
      </c>
    </row>
    <row r="109" spans="1:10" x14ac:dyDescent="0.25">
      <c r="A109" s="1" t="s">
        <v>38</v>
      </c>
      <c r="B109">
        <v>108</v>
      </c>
      <c r="C109">
        <v>4.7069999999999999</v>
      </c>
      <c r="D109">
        <v>0.96</v>
      </c>
      <c r="E109">
        <v>1.427</v>
      </c>
      <c r="F109">
        <v>0.80500000000000005</v>
      </c>
      <c r="G109">
        <v>0.154</v>
      </c>
      <c r="H109">
        <v>4.7E-2</v>
      </c>
      <c r="I109">
        <v>6.4000000000000001E-2</v>
      </c>
      <c r="J109">
        <v>2019</v>
      </c>
    </row>
    <row r="110" spans="1:10" x14ac:dyDescent="0.25">
      <c r="A110" s="1" t="s">
        <v>165</v>
      </c>
      <c r="B110">
        <v>109</v>
      </c>
      <c r="C110">
        <v>4.7</v>
      </c>
      <c r="D110">
        <v>0.57399999999999995</v>
      </c>
      <c r="E110">
        <v>1.1220000000000001</v>
      </c>
      <c r="F110">
        <v>0.63700000000000001</v>
      </c>
      <c r="G110">
        <v>0.60899999999999999</v>
      </c>
      <c r="H110">
        <v>6.2E-2</v>
      </c>
      <c r="I110">
        <v>0.23200000000000001</v>
      </c>
      <c r="J110">
        <v>2019</v>
      </c>
    </row>
    <row r="111" spans="1:10" x14ac:dyDescent="0.25">
      <c r="A111" s="1" t="s">
        <v>128</v>
      </c>
      <c r="B111">
        <v>110</v>
      </c>
      <c r="C111">
        <v>4.6959999999999997</v>
      </c>
      <c r="D111">
        <v>0.65700000000000003</v>
      </c>
      <c r="E111">
        <v>1.2470000000000001</v>
      </c>
      <c r="F111">
        <v>0.67200000000000004</v>
      </c>
      <c r="G111">
        <v>0.22500000000000001</v>
      </c>
      <c r="H111">
        <v>6.6000000000000003E-2</v>
      </c>
      <c r="I111">
        <v>0.10299999999999999</v>
      </c>
      <c r="J111">
        <v>2019</v>
      </c>
    </row>
    <row r="112" spans="1:10" x14ac:dyDescent="0.25">
      <c r="A112" s="1" t="s">
        <v>162</v>
      </c>
      <c r="B112">
        <v>111</v>
      </c>
      <c r="C112">
        <v>4.681</v>
      </c>
      <c r="D112">
        <v>0.45</v>
      </c>
      <c r="E112">
        <v>1.1339999999999999</v>
      </c>
      <c r="F112">
        <v>0.57099999999999995</v>
      </c>
      <c r="G112">
        <v>0.29199999999999998</v>
      </c>
      <c r="H112">
        <v>7.1999999999999995E-2</v>
      </c>
      <c r="I112">
        <v>0.153</v>
      </c>
      <c r="J112">
        <v>2019</v>
      </c>
    </row>
    <row r="113" spans="1:10" x14ac:dyDescent="0.25">
      <c r="A113" s="1" t="s">
        <v>181</v>
      </c>
      <c r="B113">
        <v>112</v>
      </c>
      <c r="C113">
        <v>4.6680000000000001</v>
      </c>
      <c r="D113">
        <v>0</v>
      </c>
      <c r="E113">
        <v>0.69799999999999995</v>
      </c>
      <c r="F113">
        <v>0.26800000000000002</v>
      </c>
      <c r="G113">
        <v>0.55900000000000005</v>
      </c>
      <c r="H113">
        <v>0.27</v>
      </c>
      <c r="I113">
        <v>0.24299999999999999</v>
      </c>
      <c r="J113">
        <v>2019</v>
      </c>
    </row>
    <row r="114" spans="1:10" x14ac:dyDescent="0.25">
      <c r="A114" s="1" t="s">
        <v>183</v>
      </c>
      <c r="B114">
        <v>113</v>
      </c>
      <c r="C114">
        <v>4.6390000000000002</v>
      </c>
      <c r="D114">
        <v>0.879</v>
      </c>
      <c r="E114">
        <v>1.3129999999999999</v>
      </c>
      <c r="F114">
        <v>0.47699999999999998</v>
      </c>
      <c r="G114">
        <v>0.40100000000000002</v>
      </c>
      <c r="H114">
        <v>5.6000000000000001E-2</v>
      </c>
      <c r="I114">
        <v>7.0000000000000007E-2</v>
      </c>
      <c r="J114">
        <v>2019</v>
      </c>
    </row>
    <row r="115" spans="1:10" x14ac:dyDescent="0.25">
      <c r="A115" s="1" t="s">
        <v>164</v>
      </c>
      <c r="B115">
        <v>114</v>
      </c>
      <c r="C115">
        <v>4.6280000000000001</v>
      </c>
      <c r="D115">
        <v>0.13800000000000001</v>
      </c>
      <c r="E115">
        <v>0.77400000000000002</v>
      </c>
      <c r="F115">
        <v>0.36599999999999999</v>
      </c>
      <c r="G115">
        <v>0.318</v>
      </c>
      <c r="H115">
        <v>0.10199999999999999</v>
      </c>
      <c r="I115">
        <v>0.188</v>
      </c>
      <c r="J115">
        <v>2019</v>
      </c>
    </row>
    <row r="116" spans="1:10" x14ac:dyDescent="0.25">
      <c r="A116" s="1" t="s">
        <v>172</v>
      </c>
      <c r="B116">
        <v>115</v>
      </c>
      <c r="C116">
        <v>4.5869999999999997</v>
      </c>
      <c r="D116">
        <v>0.33100000000000002</v>
      </c>
      <c r="E116">
        <v>1.056</v>
      </c>
      <c r="F116">
        <v>0.38</v>
      </c>
      <c r="G116">
        <v>0.255</v>
      </c>
      <c r="H116">
        <v>0.113</v>
      </c>
      <c r="I116">
        <v>0.17699999999999999</v>
      </c>
      <c r="J116">
        <v>2019</v>
      </c>
    </row>
    <row r="117" spans="1:10" x14ac:dyDescent="0.25">
      <c r="A117" s="1" t="s">
        <v>147</v>
      </c>
      <c r="B117">
        <v>116</v>
      </c>
      <c r="C117">
        <v>4.5590000000000002</v>
      </c>
      <c r="D117">
        <v>0.85</v>
      </c>
      <c r="E117">
        <v>1.0549999999999999</v>
      </c>
      <c r="F117">
        <v>0.81499999999999995</v>
      </c>
      <c r="G117">
        <v>0.28299999999999997</v>
      </c>
      <c r="H117">
        <v>6.4000000000000001E-2</v>
      </c>
      <c r="I117">
        <v>9.5000000000000001E-2</v>
      </c>
      <c r="J117">
        <v>2019</v>
      </c>
    </row>
    <row r="118" spans="1:10" x14ac:dyDescent="0.25">
      <c r="A118" s="1" t="s">
        <v>130</v>
      </c>
      <c r="B118">
        <v>117</v>
      </c>
      <c r="C118">
        <v>4.548</v>
      </c>
      <c r="D118">
        <v>1.1000000000000001</v>
      </c>
      <c r="E118">
        <v>0.84199999999999997</v>
      </c>
      <c r="F118">
        <v>0.78500000000000003</v>
      </c>
      <c r="G118">
        <v>0.30499999999999999</v>
      </c>
      <c r="H118">
        <v>0.125</v>
      </c>
      <c r="I118">
        <v>0.27</v>
      </c>
      <c r="J118">
        <v>2019</v>
      </c>
    </row>
    <row r="119" spans="1:10" x14ac:dyDescent="0.25">
      <c r="A119" s="1" t="s">
        <v>170</v>
      </c>
      <c r="B119">
        <v>118</v>
      </c>
      <c r="C119">
        <v>4.5339999999999998</v>
      </c>
      <c r="D119">
        <v>0.38</v>
      </c>
      <c r="E119">
        <v>0.82899999999999996</v>
      </c>
      <c r="F119">
        <v>0.375</v>
      </c>
      <c r="G119">
        <v>0.33200000000000002</v>
      </c>
      <c r="H119">
        <v>8.5999999999999993E-2</v>
      </c>
      <c r="I119">
        <v>0.20699999999999999</v>
      </c>
      <c r="J119">
        <v>2019</v>
      </c>
    </row>
    <row r="120" spans="1:10" x14ac:dyDescent="0.25">
      <c r="A120" s="1" t="s">
        <v>150</v>
      </c>
      <c r="B120">
        <v>119</v>
      </c>
      <c r="C120">
        <v>4.5190000000000001</v>
      </c>
      <c r="D120">
        <v>0.88600000000000001</v>
      </c>
      <c r="E120">
        <v>0.66600000000000004</v>
      </c>
      <c r="F120">
        <v>0.752</v>
      </c>
      <c r="G120">
        <v>0.34599999999999997</v>
      </c>
      <c r="H120">
        <v>0.16400000000000001</v>
      </c>
      <c r="I120">
        <v>4.2999999999999997E-2</v>
      </c>
      <c r="J120">
        <v>2019</v>
      </c>
    </row>
    <row r="121" spans="1:10" x14ac:dyDescent="0.25">
      <c r="A121" s="1" t="s">
        <v>301</v>
      </c>
      <c r="B121">
        <v>120</v>
      </c>
      <c r="C121">
        <v>4.516</v>
      </c>
      <c r="D121">
        <v>0.308</v>
      </c>
      <c r="E121">
        <v>0.93899999999999995</v>
      </c>
      <c r="F121">
        <v>0.42799999999999999</v>
      </c>
      <c r="G121">
        <v>0.38200000000000001</v>
      </c>
      <c r="H121">
        <v>0.16700000000000001</v>
      </c>
      <c r="I121">
        <v>0.26900000000000002</v>
      </c>
      <c r="J121">
        <v>2019</v>
      </c>
    </row>
    <row r="122" spans="1:10" x14ac:dyDescent="0.25">
      <c r="A122" s="1" t="s">
        <v>145</v>
      </c>
      <c r="B122">
        <v>121</v>
      </c>
      <c r="C122">
        <v>4.5090000000000003</v>
      </c>
      <c r="D122">
        <v>0.51200000000000001</v>
      </c>
      <c r="E122">
        <v>0.98299999999999998</v>
      </c>
      <c r="F122">
        <v>0.58099999999999996</v>
      </c>
      <c r="G122">
        <v>0.43099999999999999</v>
      </c>
      <c r="H122">
        <v>5.2999999999999999E-2</v>
      </c>
      <c r="I122">
        <v>0.372</v>
      </c>
      <c r="J122">
        <v>2019</v>
      </c>
    </row>
    <row r="123" spans="1:10" x14ac:dyDescent="0.25">
      <c r="A123" s="1" t="s">
        <v>144</v>
      </c>
      <c r="B123">
        <v>122</v>
      </c>
      <c r="C123">
        <v>4.49</v>
      </c>
      <c r="D123">
        <v>0.56999999999999995</v>
      </c>
      <c r="E123">
        <v>1.167</v>
      </c>
      <c r="F123">
        <v>0.48899999999999999</v>
      </c>
      <c r="G123">
        <v>6.6000000000000003E-2</v>
      </c>
      <c r="H123">
        <v>8.7999999999999995E-2</v>
      </c>
      <c r="I123">
        <v>0.106</v>
      </c>
      <c r="J123">
        <v>2019</v>
      </c>
    </row>
    <row r="124" spans="1:10" x14ac:dyDescent="0.25">
      <c r="A124" s="1" t="s">
        <v>114</v>
      </c>
      <c r="B124">
        <v>123</v>
      </c>
      <c r="C124">
        <v>4.4660000000000002</v>
      </c>
      <c r="D124">
        <v>0.20399999999999999</v>
      </c>
      <c r="E124">
        <v>0.98599999999999999</v>
      </c>
      <c r="F124">
        <v>0.39</v>
      </c>
      <c r="G124">
        <v>0.49399999999999999</v>
      </c>
      <c r="H124">
        <v>0.13800000000000001</v>
      </c>
      <c r="I124">
        <v>0.19700000000000001</v>
      </c>
      <c r="J124">
        <v>2019</v>
      </c>
    </row>
    <row r="125" spans="1:10" x14ac:dyDescent="0.25">
      <c r="A125" s="1" t="s">
        <v>127</v>
      </c>
      <c r="B125">
        <v>124</v>
      </c>
      <c r="C125">
        <v>4.4610000000000003</v>
      </c>
      <c r="D125">
        <v>0.92100000000000004</v>
      </c>
      <c r="E125">
        <v>1</v>
      </c>
      <c r="F125">
        <v>0.81499999999999995</v>
      </c>
      <c r="G125">
        <v>0.16700000000000001</v>
      </c>
      <c r="H125">
        <v>5.5E-2</v>
      </c>
      <c r="I125">
        <v>5.8999999999999997E-2</v>
      </c>
      <c r="J125">
        <v>2019</v>
      </c>
    </row>
    <row r="126" spans="1:10" x14ac:dyDescent="0.25">
      <c r="A126" s="1" t="s">
        <v>129</v>
      </c>
      <c r="B126">
        <v>125</v>
      </c>
      <c r="C126">
        <v>4.4560000000000004</v>
      </c>
      <c r="D126">
        <v>0.56200000000000006</v>
      </c>
      <c r="E126">
        <v>0.92800000000000005</v>
      </c>
      <c r="F126">
        <v>0.72299999999999998</v>
      </c>
      <c r="G126">
        <v>0.52700000000000002</v>
      </c>
      <c r="H126">
        <v>0.14299999999999999</v>
      </c>
      <c r="I126">
        <v>0.16600000000000001</v>
      </c>
      <c r="J126">
        <v>2019</v>
      </c>
    </row>
    <row r="127" spans="1:10" x14ac:dyDescent="0.25">
      <c r="A127" s="1" t="s">
        <v>132</v>
      </c>
      <c r="B127">
        <v>126</v>
      </c>
      <c r="C127">
        <v>4.4370000000000003</v>
      </c>
      <c r="D127">
        <v>1.0429999999999999</v>
      </c>
      <c r="E127">
        <v>0.98</v>
      </c>
      <c r="F127">
        <v>0.57399999999999995</v>
      </c>
      <c r="G127">
        <v>0.24099999999999999</v>
      </c>
      <c r="H127">
        <v>8.8999999999999996E-2</v>
      </c>
      <c r="I127">
        <v>0.14799999999999999</v>
      </c>
      <c r="J127">
        <v>2019</v>
      </c>
    </row>
    <row r="128" spans="1:10" x14ac:dyDescent="0.25">
      <c r="A128" s="1" t="s">
        <v>140</v>
      </c>
      <c r="B128">
        <v>127</v>
      </c>
      <c r="C128">
        <v>4.4180000000000001</v>
      </c>
      <c r="D128">
        <v>9.4E-2</v>
      </c>
      <c r="E128">
        <v>1.125</v>
      </c>
      <c r="F128">
        <v>0.35699999999999998</v>
      </c>
      <c r="G128">
        <v>0.26900000000000002</v>
      </c>
      <c r="H128">
        <v>5.2999999999999999E-2</v>
      </c>
      <c r="I128">
        <v>0.21199999999999999</v>
      </c>
      <c r="J128">
        <v>2019</v>
      </c>
    </row>
    <row r="129" spans="1:10" x14ac:dyDescent="0.25">
      <c r="A129" s="1" t="s">
        <v>158</v>
      </c>
      <c r="B129">
        <v>128</v>
      </c>
      <c r="C129">
        <v>4.3899999999999997</v>
      </c>
      <c r="D129">
        <v>0.38500000000000001</v>
      </c>
      <c r="E129">
        <v>1.105</v>
      </c>
      <c r="F129">
        <v>0.308</v>
      </c>
      <c r="G129">
        <v>0.32700000000000001</v>
      </c>
      <c r="H129">
        <v>5.1999999999999998E-2</v>
      </c>
      <c r="I129">
        <v>0.153</v>
      </c>
      <c r="J129">
        <v>2019</v>
      </c>
    </row>
    <row r="130" spans="1:10" x14ac:dyDescent="0.25">
      <c r="A130" s="1" t="s">
        <v>143</v>
      </c>
      <c r="B130">
        <v>129</v>
      </c>
      <c r="C130">
        <v>4.3739999999999997</v>
      </c>
      <c r="D130">
        <v>0.26800000000000002</v>
      </c>
      <c r="E130">
        <v>0.84099999999999997</v>
      </c>
      <c r="F130">
        <v>0.24199999999999999</v>
      </c>
      <c r="G130">
        <v>0.309</v>
      </c>
      <c r="H130">
        <v>4.4999999999999998E-2</v>
      </c>
      <c r="I130">
        <v>0.252</v>
      </c>
      <c r="J130">
        <v>2019</v>
      </c>
    </row>
    <row r="131" spans="1:10" x14ac:dyDescent="0.25">
      <c r="A131" s="1" t="s">
        <v>152</v>
      </c>
      <c r="B131">
        <v>130</v>
      </c>
      <c r="C131">
        <v>4.3659999999999997</v>
      </c>
      <c r="D131">
        <v>0.94899999999999995</v>
      </c>
      <c r="E131">
        <v>1.2649999999999999</v>
      </c>
      <c r="F131">
        <v>0.83099999999999996</v>
      </c>
      <c r="G131">
        <v>0.47</v>
      </c>
      <c r="H131">
        <v>4.7E-2</v>
      </c>
      <c r="I131">
        <v>0.24399999999999999</v>
      </c>
      <c r="J131">
        <v>2019</v>
      </c>
    </row>
    <row r="132" spans="1:10" x14ac:dyDescent="0.25">
      <c r="A132" s="1" t="s">
        <v>149</v>
      </c>
      <c r="B132">
        <v>131</v>
      </c>
      <c r="C132">
        <v>4.3600000000000003</v>
      </c>
      <c r="D132">
        <v>0.71</v>
      </c>
      <c r="E132">
        <v>1.181</v>
      </c>
      <c r="F132">
        <v>0.55500000000000005</v>
      </c>
      <c r="G132">
        <v>0.52500000000000002</v>
      </c>
      <c r="H132">
        <v>0.17199999999999999</v>
      </c>
      <c r="I132">
        <v>0.56599999999999995</v>
      </c>
      <c r="J132">
        <v>2019</v>
      </c>
    </row>
    <row r="133" spans="1:10" x14ac:dyDescent="0.25">
      <c r="A133" s="1" t="s">
        <v>169</v>
      </c>
      <c r="B133">
        <v>132</v>
      </c>
      <c r="C133">
        <v>4.3499999999999996</v>
      </c>
      <c r="D133">
        <v>0.35</v>
      </c>
      <c r="E133">
        <v>0.76600000000000001</v>
      </c>
      <c r="F133">
        <v>0.192</v>
      </c>
      <c r="G133">
        <v>0.17399999999999999</v>
      </c>
      <c r="H133">
        <v>7.8E-2</v>
      </c>
      <c r="I133">
        <v>0.19800000000000001</v>
      </c>
      <c r="J133">
        <v>2019</v>
      </c>
    </row>
    <row r="134" spans="1:10" x14ac:dyDescent="0.25">
      <c r="A134" s="1" t="s">
        <v>131</v>
      </c>
      <c r="B134">
        <v>133</v>
      </c>
      <c r="C134">
        <v>4.3319999999999999</v>
      </c>
      <c r="D134">
        <v>0.82</v>
      </c>
      <c r="E134">
        <v>1.39</v>
      </c>
      <c r="F134">
        <v>0.73899999999999999</v>
      </c>
      <c r="G134">
        <v>0.17799999999999999</v>
      </c>
      <c r="H134">
        <v>0.01</v>
      </c>
      <c r="I134">
        <v>0.187</v>
      </c>
      <c r="J134">
        <v>2019</v>
      </c>
    </row>
    <row r="135" spans="1:10" x14ac:dyDescent="0.25">
      <c r="A135" s="1" t="s">
        <v>142</v>
      </c>
      <c r="B135">
        <v>134</v>
      </c>
      <c r="C135">
        <v>4.2859999999999996</v>
      </c>
      <c r="D135">
        <v>0.33600000000000002</v>
      </c>
      <c r="E135">
        <v>1.0329999999999999</v>
      </c>
      <c r="F135">
        <v>0.53200000000000003</v>
      </c>
      <c r="G135">
        <v>0.34399999999999997</v>
      </c>
      <c r="H135">
        <v>0.1</v>
      </c>
      <c r="I135">
        <v>0.20899999999999999</v>
      </c>
      <c r="J135">
        <v>2019</v>
      </c>
    </row>
    <row r="136" spans="1:10" x14ac:dyDescent="0.25">
      <c r="A136" s="1" t="s">
        <v>121</v>
      </c>
      <c r="B136">
        <v>135</v>
      </c>
      <c r="C136">
        <v>4.2119999999999997</v>
      </c>
      <c r="D136">
        <v>0.81100000000000005</v>
      </c>
      <c r="E136">
        <v>1.149</v>
      </c>
      <c r="F136">
        <v>0</v>
      </c>
      <c r="G136">
        <v>0.313</v>
      </c>
      <c r="H136">
        <v>0.13500000000000001</v>
      </c>
      <c r="I136">
        <v>7.3999999999999996E-2</v>
      </c>
      <c r="J136">
        <v>2019</v>
      </c>
    </row>
    <row r="137" spans="1:10" x14ac:dyDescent="0.25">
      <c r="A137" s="1" t="s">
        <v>161</v>
      </c>
      <c r="B137">
        <v>136</v>
      </c>
      <c r="C137">
        <v>4.1890000000000001</v>
      </c>
      <c r="D137">
        <v>0.33200000000000002</v>
      </c>
      <c r="E137">
        <v>1.069</v>
      </c>
      <c r="F137">
        <v>0.443</v>
      </c>
      <c r="G137">
        <v>0.35599999999999998</v>
      </c>
      <c r="H137">
        <v>0.06</v>
      </c>
      <c r="I137">
        <v>0.252</v>
      </c>
      <c r="J137">
        <v>2019</v>
      </c>
    </row>
    <row r="138" spans="1:10" x14ac:dyDescent="0.25">
      <c r="A138" s="1" t="s">
        <v>155</v>
      </c>
      <c r="B138">
        <v>137</v>
      </c>
      <c r="C138">
        <v>4.1660000000000004</v>
      </c>
      <c r="D138">
        <v>0.91300000000000003</v>
      </c>
      <c r="E138">
        <v>1.0389999999999999</v>
      </c>
      <c r="F138">
        <v>0.64400000000000002</v>
      </c>
      <c r="G138">
        <v>0.24099999999999999</v>
      </c>
      <c r="H138">
        <v>6.7000000000000004E-2</v>
      </c>
      <c r="I138">
        <v>7.5999999999999998E-2</v>
      </c>
      <c r="J138">
        <v>2019</v>
      </c>
    </row>
    <row r="139" spans="1:10" x14ac:dyDescent="0.25">
      <c r="A139" s="1" t="s">
        <v>105</v>
      </c>
      <c r="B139">
        <v>138</v>
      </c>
      <c r="C139">
        <v>4.1070000000000002</v>
      </c>
      <c r="D139">
        <v>0.57799999999999996</v>
      </c>
      <c r="E139">
        <v>1.0580000000000001</v>
      </c>
      <c r="F139">
        <v>0.42599999999999999</v>
      </c>
      <c r="G139">
        <v>0.43099999999999999</v>
      </c>
      <c r="H139">
        <v>8.6999999999999994E-2</v>
      </c>
      <c r="I139">
        <v>0.247</v>
      </c>
      <c r="J139">
        <v>2019</v>
      </c>
    </row>
    <row r="140" spans="1:10" x14ac:dyDescent="0.25">
      <c r="A140" s="1" t="s">
        <v>178</v>
      </c>
      <c r="B140">
        <v>139</v>
      </c>
      <c r="C140">
        <v>4.085</v>
      </c>
      <c r="D140">
        <v>0.27500000000000002</v>
      </c>
      <c r="E140">
        <v>0.57199999999999995</v>
      </c>
      <c r="F140">
        <v>0.41</v>
      </c>
      <c r="G140">
        <v>0.29299999999999998</v>
      </c>
      <c r="H140">
        <v>8.5000000000000006E-2</v>
      </c>
      <c r="I140">
        <v>0.17699999999999999</v>
      </c>
      <c r="J140">
        <v>2019</v>
      </c>
    </row>
    <row r="141" spans="1:10" x14ac:dyDescent="0.25">
      <c r="A141" s="1" t="s">
        <v>137</v>
      </c>
      <c r="B141">
        <v>140</v>
      </c>
      <c r="C141">
        <v>4.0149999999999997</v>
      </c>
      <c r="D141">
        <v>0.755</v>
      </c>
      <c r="E141">
        <v>0.76500000000000001</v>
      </c>
      <c r="F141">
        <v>0.58799999999999997</v>
      </c>
      <c r="G141">
        <v>0.498</v>
      </c>
      <c r="H141">
        <v>8.5000000000000006E-2</v>
      </c>
      <c r="I141">
        <v>0.2</v>
      </c>
      <c r="J141">
        <v>2019</v>
      </c>
    </row>
    <row r="142" spans="1:10" x14ac:dyDescent="0.25">
      <c r="A142" s="1" t="s">
        <v>136</v>
      </c>
      <c r="B142">
        <v>141</v>
      </c>
      <c r="C142">
        <v>3.9750000000000001</v>
      </c>
      <c r="D142">
        <v>7.2999999999999995E-2</v>
      </c>
      <c r="E142">
        <v>0.92200000000000004</v>
      </c>
      <c r="F142">
        <v>0.443</v>
      </c>
      <c r="G142">
        <v>0.37</v>
      </c>
      <c r="H142">
        <v>3.3000000000000002E-2</v>
      </c>
      <c r="I142">
        <v>0.23300000000000001</v>
      </c>
      <c r="J142">
        <v>2019</v>
      </c>
    </row>
    <row r="143" spans="1:10" x14ac:dyDescent="0.25">
      <c r="A143" s="1" t="s">
        <v>160</v>
      </c>
      <c r="B143">
        <v>142</v>
      </c>
      <c r="C143">
        <v>3.9729999999999999</v>
      </c>
      <c r="D143">
        <v>0.27400000000000002</v>
      </c>
      <c r="E143">
        <v>0.75700000000000001</v>
      </c>
      <c r="F143">
        <v>0.505</v>
      </c>
      <c r="G143">
        <v>0.14199999999999999</v>
      </c>
      <c r="H143">
        <v>7.8E-2</v>
      </c>
      <c r="I143">
        <v>0.27500000000000002</v>
      </c>
      <c r="J143">
        <v>2019</v>
      </c>
    </row>
    <row r="144" spans="1:10" x14ac:dyDescent="0.25">
      <c r="A144" s="1" t="s">
        <v>167</v>
      </c>
      <c r="B144">
        <v>143</v>
      </c>
      <c r="C144">
        <v>3.9329999999999998</v>
      </c>
      <c r="D144">
        <v>0.27400000000000002</v>
      </c>
      <c r="E144">
        <v>0.91600000000000004</v>
      </c>
      <c r="F144">
        <v>0.55500000000000005</v>
      </c>
      <c r="G144">
        <v>0.14799999999999999</v>
      </c>
      <c r="H144">
        <v>4.1000000000000002E-2</v>
      </c>
      <c r="I144">
        <v>0.16900000000000001</v>
      </c>
      <c r="J144">
        <v>2019</v>
      </c>
    </row>
    <row r="145" spans="1:10" x14ac:dyDescent="0.25">
      <c r="A145" s="1" t="s">
        <v>117</v>
      </c>
      <c r="B145">
        <v>144</v>
      </c>
      <c r="C145">
        <v>3.802</v>
      </c>
      <c r="D145">
        <v>0.48899999999999999</v>
      </c>
      <c r="E145">
        <v>1.169</v>
      </c>
      <c r="F145">
        <v>0.16800000000000001</v>
      </c>
      <c r="G145">
        <v>0.35899999999999999</v>
      </c>
      <c r="H145">
        <v>9.2999999999999999E-2</v>
      </c>
      <c r="I145">
        <v>0.107</v>
      </c>
      <c r="J145">
        <v>2019</v>
      </c>
    </row>
    <row r="146" spans="1:10" x14ac:dyDescent="0.25">
      <c r="A146" s="1" t="s">
        <v>177</v>
      </c>
      <c r="B146">
        <v>145</v>
      </c>
      <c r="C146">
        <v>3.7749999999999999</v>
      </c>
      <c r="D146">
        <v>4.5999999999999999E-2</v>
      </c>
      <c r="E146">
        <v>0.44700000000000001</v>
      </c>
      <c r="F146">
        <v>0.38</v>
      </c>
      <c r="G146">
        <v>0.22</v>
      </c>
      <c r="H146">
        <v>0.18</v>
      </c>
      <c r="I146">
        <v>0.17599999999999999</v>
      </c>
      <c r="J146">
        <v>2019</v>
      </c>
    </row>
    <row r="147" spans="1:10" x14ac:dyDescent="0.25">
      <c r="A147" s="1" t="s">
        <v>135</v>
      </c>
      <c r="B147">
        <v>146</v>
      </c>
      <c r="C147">
        <v>3.6629999999999998</v>
      </c>
      <c r="D147">
        <v>0.36599999999999999</v>
      </c>
      <c r="E147">
        <v>1.1140000000000001</v>
      </c>
      <c r="F147">
        <v>0.433</v>
      </c>
      <c r="G147">
        <v>0.36099999999999999</v>
      </c>
      <c r="H147">
        <v>8.8999999999999996E-2</v>
      </c>
      <c r="I147">
        <v>0.151</v>
      </c>
      <c r="J147">
        <v>2019</v>
      </c>
    </row>
    <row r="148" spans="1:10" x14ac:dyDescent="0.25">
      <c r="A148" s="1" t="s">
        <v>139</v>
      </c>
      <c r="B148">
        <v>147</v>
      </c>
      <c r="C148">
        <v>3.597</v>
      </c>
      <c r="D148">
        <v>0.32300000000000001</v>
      </c>
      <c r="E148">
        <v>0.68799999999999994</v>
      </c>
      <c r="F148">
        <v>0.44900000000000001</v>
      </c>
      <c r="G148">
        <v>2.5999999999999999E-2</v>
      </c>
      <c r="H148">
        <v>0.11</v>
      </c>
      <c r="I148">
        <v>0.41899999999999998</v>
      </c>
      <c r="J148">
        <v>2019</v>
      </c>
    </row>
    <row r="149" spans="1:10" x14ac:dyDescent="0.25">
      <c r="A149" s="1" t="s">
        <v>148</v>
      </c>
      <c r="B149">
        <v>148</v>
      </c>
      <c r="C149">
        <v>3.488</v>
      </c>
      <c r="D149">
        <v>1.0409999999999999</v>
      </c>
      <c r="E149">
        <v>1.145</v>
      </c>
      <c r="F149">
        <v>0.53800000000000003</v>
      </c>
      <c r="G149">
        <v>0.45500000000000002</v>
      </c>
      <c r="H149">
        <v>0.1</v>
      </c>
      <c r="I149">
        <v>2.5000000000000001E-2</v>
      </c>
      <c r="J149">
        <v>2019</v>
      </c>
    </row>
    <row r="150" spans="1:10" x14ac:dyDescent="0.25">
      <c r="A150" s="1" t="s">
        <v>176</v>
      </c>
      <c r="B150">
        <v>149</v>
      </c>
      <c r="C150">
        <v>3.4620000000000002</v>
      </c>
      <c r="D150">
        <v>0.61899999999999999</v>
      </c>
      <c r="E150">
        <v>0.378</v>
      </c>
      <c r="F150">
        <v>0.44</v>
      </c>
      <c r="G150">
        <v>1.2999999999999999E-2</v>
      </c>
      <c r="H150">
        <v>0.14099999999999999</v>
      </c>
      <c r="I150">
        <v>0.33100000000000002</v>
      </c>
      <c r="J150">
        <v>2019</v>
      </c>
    </row>
    <row r="151" spans="1:10" x14ac:dyDescent="0.25">
      <c r="A151" s="1" t="s">
        <v>151</v>
      </c>
      <c r="B151">
        <v>150</v>
      </c>
      <c r="C151">
        <v>3.41</v>
      </c>
      <c r="D151">
        <v>0.191</v>
      </c>
      <c r="E151">
        <v>0.56000000000000005</v>
      </c>
      <c r="F151">
        <v>0.495</v>
      </c>
      <c r="G151">
        <v>0.443</v>
      </c>
      <c r="H151">
        <v>8.8999999999999996E-2</v>
      </c>
      <c r="I151">
        <v>0.218</v>
      </c>
      <c r="J151">
        <v>2019</v>
      </c>
    </row>
    <row r="152" spans="1:10" x14ac:dyDescent="0.25">
      <c r="A152" s="1" t="s">
        <v>156</v>
      </c>
      <c r="B152">
        <v>151</v>
      </c>
      <c r="C152">
        <v>3.38</v>
      </c>
      <c r="D152">
        <v>0.28699999999999998</v>
      </c>
      <c r="E152">
        <v>1.163</v>
      </c>
      <c r="F152">
        <v>0.46300000000000002</v>
      </c>
      <c r="G152">
        <v>0.14299999999999999</v>
      </c>
      <c r="H152">
        <v>7.6999999999999999E-2</v>
      </c>
      <c r="I152">
        <v>0.108</v>
      </c>
      <c r="J152">
        <v>2019</v>
      </c>
    </row>
    <row r="153" spans="1:10" x14ac:dyDescent="0.25">
      <c r="A153" s="1" t="s">
        <v>174</v>
      </c>
      <c r="B153">
        <v>152</v>
      </c>
      <c r="C153">
        <v>3.3340000000000001</v>
      </c>
      <c r="D153">
        <v>0.35899999999999999</v>
      </c>
      <c r="E153">
        <v>0.71099999999999997</v>
      </c>
      <c r="F153">
        <v>0.61399999999999999</v>
      </c>
      <c r="G153">
        <v>0.55500000000000005</v>
      </c>
      <c r="H153">
        <v>0.41099999999999998</v>
      </c>
      <c r="I153">
        <v>0.217</v>
      </c>
      <c r="J153">
        <v>2019</v>
      </c>
    </row>
    <row r="154" spans="1:10" x14ac:dyDescent="0.25">
      <c r="A154" s="1" t="s">
        <v>166</v>
      </c>
      <c r="B154">
        <v>153</v>
      </c>
      <c r="C154">
        <v>3.2309999999999999</v>
      </c>
      <c r="D154">
        <v>0.47599999999999998</v>
      </c>
      <c r="E154">
        <v>0.88500000000000001</v>
      </c>
      <c r="F154">
        <v>0.499</v>
      </c>
      <c r="G154">
        <v>0.41699999999999998</v>
      </c>
      <c r="H154">
        <v>0.14699999999999999</v>
      </c>
      <c r="I154">
        <v>0.27600000000000002</v>
      </c>
      <c r="J154">
        <v>2019</v>
      </c>
    </row>
    <row r="155" spans="1:10" x14ac:dyDescent="0.25">
      <c r="A155" s="1" t="s">
        <v>173</v>
      </c>
      <c r="B155">
        <v>154</v>
      </c>
      <c r="C155">
        <v>3.2029999999999998</v>
      </c>
      <c r="D155">
        <v>0.35</v>
      </c>
      <c r="E155">
        <v>0.51700000000000002</v>
      </c>
      <c r="F155">
        <v>0.36099999999999999</v>
      </c>
      <c r="G155">
        <v>0</v>
      </c>
      <c r="H155">
        <v>2.5000000000000001E-2</v>
      </c>
      <c r="I155">
        <v>0.158</v>
      </c>
      <c r="J155">
        <v>2019</v>
      </c>
    </row>
    <row r="156" spans="1:10" x14ac:dyDescent="0.25">
      <c r="A156" s="1" t="s">
        <v>168</v>
      </c>
      <c r="B156">
        <v>155</v>
      </c>
      <c r="C156">
        <v>3.0830000000000002</v>
      </c>
      <c r="D156">
        <v>2.5999999999999999E-2</v>
      </c>
      <c r="E156">
        <v>0</v>
      </c>
      <c r="F156">
        <v>0.105</v>
      </c>
      <c r="G156">
        <v>0.22500000000000001</v>
      </c>
      <c r="H156">
        <v>3.5000000000000003E-2</v>
      </c>
      <c r="I156">
        <v>0.23499999999999999</v>
      </c>
      <c r="J156">
        <v>2019</v>
      </c>
    </row>
    <row r="157" spans="1:10" x14ac:dyDescent="0.25">
      <c r="A157" s="1" t="s">
        <v>184</v>
      </c>
      <c r="B157">
        <v>156</v>
      </c>
      <c r="C157">
        <v>2.8530000000000002</v>
      </c>
      <c r="D157">
        <v>0.30599999999999999</v>
      </c>
      <c r="E157">
        <v>0.57499999999999996</v>
      </c>
      <c r="F157">
        <v>0.29499999999999998</v>
      </c>
      <c r="G157">
        <v>0.01</v>
      </c>
      <c r="H157">
        <v>9.0999999999999998E-2</v>
      </c>
      <c r="I157">
        <v>0.20200000000000001</v>
      </c>
      <c r="J157">
        <v>2019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7AE49-407C-47C8-8221-A7DC7D769B41}">
  <dimension ref="A1:J157"/>
  <sheetViews>
    <sheetView workbookViewId="0"/>
  </sheetViews>
  <sheetFormatPr defaultRowHeight="15" x14ac:dyDescent="0.25"/>
  <cols>
    <col min="1" max="1" width="22.7109375" bestFit="1" customWidth="1"/>
    <col min="2" max="2" width="17.28515625" bestFit="1" customWidth="1"/>
    <col min="3" max="3" width="17.85546875" bestFit="1" customWidth="1"/>
    <col min="4" max="4" width="15.7109375" bestFit="1" customWidth="1"/>
    <col min="7" max="7" width="11.28515625" bestFit="1" customWidth="1"/>
    <col min="8" max="8" width="7.7109375" bestFit="1" customWidth="1"/>
    <col min="9" max="9" width="13.140625" bestFit="1" customWidth="1"/>
    <col min="10" max="10" width="7.28515625" bestFit="1" customWidth="1"/>
  </cols>
  <sheetData>
    <row r="1" spans="1:10" x14ac:dyDescent="0.25">
      <c r="A1" t="s">
        <v>0</v>
      </c>
      <c r="B1" t="s">
        <v>2</v>
      </c>
      <c r="C1" t="s">
        <v>3</v>
      </c>
      <c r="D1" t="s">
        <v>4</v>
      </c>
      <c r="E1" t="s">
        <v>5</v>
      </c>
      <c r="F1" t="s">
        <v>6</v>
      </c>
      <c r="G1" t="s">
        <v>7</v>
      </c>
      <c r="H1" t="s">
        <v>8</v>
      </c>
      <c r="I1" t="s">
        <v>9</v>
      </c>
      <c r="J1" t="s">
        <v>10</v>
      </c>
    </row>
    <row r="2" spans="1:10" x14ac:dyDescent="0.25">
      <c r="A2" s="1" t="s">
        <v>18</v>
      </c>
      <c r="B2">
        <v>1</v>
      </c>
      <c r="C2">
        <v>7.6319999999999997</v>
      </c>
      <c r="D2">
        <v>1.3049999999999999</v>
      </c>
      <c r="E2">
        <v>1.5920000000000001</v>
      </c>
      <c r="F2">
        <v>0.874</v>
      </c>
      <c r="G2">
        <v>0.68100000000000005</v>
      </c>
      <c r="H2" s="1" t="s">
        <v>187</v>
      </c>
      <c r="I2">
        <v>0.20200000000000001</v>
      </c>
      <c r="J2">
        <v>2018</v>
      </c>
    </row>
    <row r="3" spans="1:10" x14ac:dyDescent="0.25">
      <c r="A3" s="1" t="s">
        <v>15</v>
      </c>
      <c r="B3">
        <v>2</v>
      </c>
      <c r="C3">
        <v>7.5940000000000003</v>
      </c>
      <c r="D3">
        <v>1.456</v>
      </c>
      <c r="E3">
        <v>1.5820000000000001</v>
      </c>
      <c r="F3">
        <v>0.86099999999999999</v>
      </c>
      <c r="G3">
        <v>0.68600000000000005</v>
      </c>
      <c r="H3" s="1" t="s">
        <v>188</v>
      </c>
      <c r="I3">
        <v>0.28599999999999998</v>
      </c>
      <c r="J3">
        <v>2018</v>
      </c>
    </row>
    <row r="4" spans="1:10" x14ac:dyDescent="0.25">
      <c r="A4" s="1" t="s">
        <v>14</v>
      </c>
      <c r="B4">
        <v>3</v>
      </c>
      <c r="C4">
        <v>7.5549999999999997</v>
      </c>
      <c r="D4">
        <v>1.351</v>
      </c>
      <c r="E4">
        <v>1.59</v>
      </c>
      <c r="F4">
        <v>0.86799999999999999</v>
      </c>
      <c r="G4">
        <v>0.68300000000000005</v>
      </c>
      <c r="H4" s="1" t="s">
        <v>189</v>
      </c>
      <c r="I4">
        <v>0.28399999999999997</v>
      </c>
      <c r="J4">
        <v>2018</v>
      </c>
    </row>
    <row r="5" spans="1:10" x14ac:dyDescent="0.25">
      <c r="A5" s="1" t="s">
        <v>13</v>
      </c>
      <c r="B5">
        <v>4</v>
      </c>
      <c r="C5">
        <v>7.4950000000000001</v>
      </c>
      <c r="D5">
        <v>1.343</v>
      </c>
      <c r="E5">
        <v>1.6439999999999999</v>
      </c>
      <c r="F5">
        <v>0.91400000000000003</v>
      </c>
      <c r="G5">
        <v>0.67700000000000005</v>
      </c>
      <c r="H5" s="1" t="s">
        <v>190</v>
      </c>
      <c r="I5">
        <v>0.35299999999999998</v>
      </c>
      <c r="J5">
        <v>2018</v>
      </c>
    </row>
    <row r="6" spans="1:10" x14ac:dyDescent="0.25">
      <c r="A6" s="1" t="s">
        <v>11</v>
      </c>
      <c r="B6">
        <v>5</v>
      </c>
      <c r="C6">
        <v>7.4870000000000001</v>
      </c>
      <c r="D6">
        <v>1.42</v>
      </c>
      <c r="E6">
        <v>1.5489999999999999</v>
      </c>
      <c r="F6">
        <v>0.92700000000000005</v>
      </c>
      <c r="G6">
        <v>0.66</v>
      </c>
      <c r="H6" s="1" t="s">
        <v>191</v>
      </c>
      <c r="I6">
        <v>0.25600000000000001</v>
      </c>
      <c r="J6">
        <v>2018</v>
      </c>
    </row>
    <row r="7" spans="1:10" x14ac:dyDescent="0.25">
      <c r="A7" s="1" t="s">
        <v>19</v>
      </c>
      <c r="B7">
        <v>6</v>
      </c>
      <c r="C7">
        <v>7.4409999999999998</v>
      </c>
      <c r="D7">
        <v>1.361</v>
      </c>
      <c r="E7">
        <v>1.488</v>
      </c>
      <c r="F7">
        <v>0.878</v>
      </c>
      <c r="G7">
        <v>0.63800000000000001</v>
      </c>
      <c r="H7" s="1" t="s">
        <v>192</v>
      </c>
      <c r="I7">
        <v>0.33300000000000002</v>
      </c>
      <c r="J7">
        <v>2018</v>
      </c>
    </row>
    <row r="8" spans="1:10" x14ac:dyDescent="0.25">
      <c r="A8" s="1" t="s">
        <v>16</v>
      </c>
      <c r="B8">
        <v>7</v>
      </c>
      <c r="C8">
        <v>7.3280000000000003</v>
      </c>
      <c r="D8">
        <v>1.33</v>
      </c>
      <c r="E8">
        <v>1.532</v>
      </c>
      <c r="F8">
        <v>0.89600000000000002</v>
      </c>
      <c r="G8">
        <v>0.65300000000000002</v>
      </c>
      <c r="H8" s="1" t="s">
        <v>193</v>
      </c>
      <c r="I8">
        <v>0.32100000000000001</v>
      </c>
      <c r="J8">
        <v>2018</v>
      </c>
    </row>
    <row r="9" spans="1:10" x14ac:dyDescent="0.25">
      <c r="A9" s="1" t="s">
        <v>21</v>
      </c>
      <c r="B9">
        <v>8</v>
      </c>
      <c r="C9">
        <v>7.3239999999999998</v>
      </c>
      <c r="D9">
        <v>1.268</v>
      </c>
      <c r="E9">
        <v>1.601</v>
      </c>
      <c r="F9">
        <v>0.876</v>
      </c>
      <c r="G9">
        <v>0.66900000000000004</v>
      </c>
      <c r="H9" s="1" t="s">
        <v>194</v>
      </c>
      <c r="I9">
        <v>0.36499999999999999</v>
      </c>
      <c r="J9">
        <v>2018</v>
      </c>
    </row>
    <row r="10" spans="1:10" x14ac:dyDescent="0.25">
      <c r="A10" s="1" t="s">
        <v>20</v>
      </c>
      <c r="B10">
        <v>9</v>
      </c>
      <c r="C10">
        <v>7.3140000000000001</v>
      </c>
      <c r="D10">
        <v>1.355</v>
      </c>
      <c r="E10">
        <v>1.5009999999999999</v>
      </c>
      <c r="F10">
        <v>0.91300000000000003</v>
      </c>
      <c r="G10">
        <v>0.65900000000000003</v>
      </c>
      <c r="H10" s="1" t="s">
        <v>195</v>
      </c>
      <c r="I10">
        <v>0.28499999999999998</v>
      </c>
      <c r="J10">
        <v>2018</v>
      </c>
    </row>
    <row r="11" spans="1:10" x14ac:dyDescent="0.25">
      <c r="A11" s="1" t="s">
        <v>23</v>
      </c>
      <c r="B11">
        <v>10</v>
      </c>
      <c r="C11">
        <v>7.2720000000000002</v>
      </c>
      <c r="D11">
        <v>1.34</v>
      </c>
      <c r="E11">
        <v>1.573</v>
      </c>
      <c r="F11">
        <v>0.91</v>
      </c>
      <c r="G11">
        <v>0.64700000000000002</v>
      </c>
      <c r="H11" s="1" t="s">
        <v>196</v>
      </c>
      <c r="I11">
        <v>0.36099999999999999</v>
      </c>
      <c r="J11">
        <v>2018</v>
      </c>
    </row>
    <row r="12" spans="1:10" x14ac:dyDescent="0.25">
      <c r="A12" s="1" t="s">
        <v>36</v>
      </c>
      <c r="B12">
        <v>11</v>
      </c>
      <c r="C12">
        <v>7.19</v>
      </c>
      <c r="D12">
        <v>1.244</v>
      </c>
      <c r="E12">
        <v>1.4330000000000001</v>
      </c>
      <c r="F12">
        <v>0.88800000000000001</v>
      </c>
      <c r="G12">
        <v>0.46400000000000002</v>
      </c>
      <c r="H12" s="1" t="s">
        <v>197</v>
      </c>
      <c r="I12">
        <v>0.26200000000000001</v>
      </c>
      <c r="J12">
        <v>2018</v>
      </c>
    </row>
    <row r="13" spans="1:10" x14ac:dyDescent="0.25">
      <c r="A13" s="1" t="s">
        <v>28</v>
      </c>
      <c r="B13">
        <v>12</v>
      </c>
      <c r="C13">
        <v>7.1390000000000002</v>
      </c>
      <c r="D13">
        <v>1.341</v>
      </c>
      <c r="E13">
        <v>1.504</v>
      </c>
      <c r="F13">
        <v>0.89100000000000001</v>
      </c>
      <c r="G13">
        <v>0.61699999999999999</v>
      </c>
      <c r="H13" s="1" t="s">
        <v>198</v>
      </c>
      <c r="I13">
        <v>0.24199999999999999</v>
      </c>
      <c r="J13">
        <v>2018</v>
      </c>
    </row>
    <row r="14" spans="1:10" x14ac:dyDescent="0.25">
      <c r="A14" s="1" t="s">
        <v>26</v>
      </c>
      <c r="B14">
        <v>13</v>
      </c>
      <c r="C14">
        <v>7.0720000000000001</v>
      </c>
      <c r="D14">
        <v>1.01</v>
      </c>
      <c r="E14">
        <v>1.4590000000000001</v>
      </c>
      <c r="F14">
        <v>0.81699999999999995</v>
      </c>
      <c r="G14">
        <v>0.63200000000000001</v>
      </c>
      <c r="H14" s="1" t="s">
        <v>199</v>
      </c>
      <c r="I14">
        <v>0.14299999999999999</v>
      </c>
      <c r="J14">
        <v>2018</v>
      </c>
    </row>
    <row r="15" spans="1:10" x14ac:dyDescent="0.25">
      <c r="A15" s="1" t="s">
        <v>33</v>
      </c>
      <c r="B15">
        <v>14</v>
      </c>
      <c r="C15">
        <v>6.9770000000000003</v>
      </c>
      <c r="D15">
        <v>1.448</v>
      </c>
      <c r="E15">
        <v>1.583</v>
      </c>
      <c r="F15">
        <v>0.876</v>
      </c>
      <c r="G15">
        <v>0.61399999999999999</v>
      </c>
      <c r="H15" s="1" t="s">
        <v>200</v>
      </c>
      <c r="I15">
        <v>0.307</v>
      </c>
      <c r="J15">
        <v>2018</v>
      </c>
    </row>
    <row r="16" spans="1:10" x14ac:dyDescent="0.25">
      <c r="A16" s="1" t="s">
        <v>42</v>
      </c>
      <c r="B16">
        <v>15</v>
      </c>
      <c r="C16">
        <v>6.9649999999999999</v>
      </c>
      <c r="D16">
        <v>1.34</v>
      </c>
      <c r="E16">
        <v>1.474</v>
      </c>
      <c r="F16">
        <v>0.86099999999999999</v>
      </c>
      <c r="G16">
        <v>0.58599999999999997</v>
      </c>
      <c r="H16" s="1" t="s">
        <v>201</v>
      </c>
      <c r="I16">
        <v>0.27300000000000002</v>
      </c>
      <c r="J16">
        <v>2018</v>
      </c>
    </row>
    <row r="17" spans="1:10" x14ac:dyDescent="0.25">
      <c r="A17" s="1" t="s">
        <v>34</v>
      </c>
      <c r="B17">
        <v>16</v>
      </c>
      <c r="C17">
        <v>6.9269999999999996</v>
      </c>
      <c r="D17">
        <v>1.3240000000000001</v>
      </c>
      <c r="E17">
        <v>1.4830000000000001</v>
      </c>
      <c r="F17">
        <v>0.89400000000000002</v>
      </c>
      <c r="G17">
        <v>0.58299999999999996</v>
      </c>
      <c r="H17" s="1" t="s">
        <v>202</v>
      </c>
      <c r="I17">
        <v>0.188</v>
      </c>
      <c r="J17">
        <v>2018</v>
      </c>
    </row>
    <row r="18" spans="1:10" x14ac:dyDescent="0.25">
      <c r="A18" s="1" t="s">
        <v>32</v>
      </c>
      <c r="B18">
        <v>17</v>
      </c>
      <c r="C18">
        <v>6.91</v>
      </c>
      <c r="D18">
        <v>1.5760000000000001</v>
      </c>
      <c r="E18">
        <v>1.52</v>
      </c>
      <c r="F18">
        <v>0.89600000000000002</v>
      </c>
      <c r="G18">
        <v>0.63200000000000001</v>
      </c>
      <c r="H18" s="1" t="s">
        <v>203</v>
      </c>
      <c r="I18">
        <v>0.19600000000000001</v>
      </c>
      <c r="J18">
        <v>2018</v>
      </c>
    </row>
    <row r="19" spans="1:10" x14ac:dyDescent="0.25">
      <c r="A19" s="1" t="s">
        <v>30</v>
      </c>
      <c r="B19">
        <v>18</v>
      </c>
      <c r="C19">
        <v>6.8860000000000001</v>
      </c>
      <c r="D19">
        <v>1.3979999999999999</v>
      </c>
      <c r="E19">
        <v>1.4710000000000001</v>
      </c>
      <c r="F19">
        <v>0.81899999999999995</v>
      </c>
      <c r="G19">
        <v>0.54700000000000004</v>
      </c>
      <c r="H19" s="1" t="s">
        <v>204</v>
      </c>
      <c r="I19">
        <v>0.29099999999999998</v>
      </c>
      <c r="J19">
        <v>2018</v>
      </c>
    </row>
    <row r="20" spans="1:10" x14ac:dyDescent="0.25">
      <c r="A20" s="1" t="s">
        <v>24</v>
      </c>
      <c r="B20">
        <v>19</v>
      </c>
      <c r="C20">
        <v>6.8140000000000001</v>
      </c>
      <c r="D20">
        <v>1.3009999999999999</v>
      </c>
      <c r="E20">
        <v>1.5589999999999999</v>
      </c>
      <c r="F20">
        <v>0.88300000000000001</v>
      </c>
      <c r="G20">
        <v>0.53300000000000003</v>
      </c>
      <c r="H20" s="1" t="s">
        <v>205</v>
      </c>
      <c r="I20">
        <v>0.35399999999999998</v>
      </c>
      <c r="J20">
        <v>2018</v>
      </c>
    </row>
    <row r="21" spans="1:10" x14ac:dyDescent="0.25">
      <c r="A21" s="1" t="s">
        <v>35</v>
      </c>
      <c r="B21">
        <v>20</v>
      </c>
      <c r="C21">
        <v>6.774</v>
      </c>
      <c r="D21">
        <v>2.0960000000000001</v>
      </c>
      <c r="E21">
        <v>0.77600000000000002</v>
      </c>
      <c r="F21">
        <v>0.67</v>
      </c>
      <c r="G21">
        <v>0.28399999999999997</v>
      </c>
      <c r="H21" s="1" t="s">
        <v>206</v>
      </c>
      <c r="I21">
        <v>0.186</v>
      </c>
      <c r="J21">
        <v>2018</v>
      </c>
    </row>
    <row r="22" spans="1:10" x14ac:dyDescent="0.25">
      <c r="A22" s="1" t="s">
        <v>47</v>
      </c>
      <c r="B22">
        <v>21</v>
      </c>
      <c r="C22">
        <v>6.7110000000000003</v>
      </c>
      <c r="D22">
        <v>1.2330000000000001</v>
      </c>
      <c r="E22">
        <v>1.4890000000000001</v>
      </c>
      <c r="F22">
        <v>0.85399999999999998</v>
      </c>
      <c r="G22">
        <v>0.54300000000000004</v>
      </c>
      <c r="H22" s="1" t="s">
        <v>207</v>
      </c>
      <c r="I22">
        <v>6.4000000000000001E-2</v>
      </c>
      <c r="J22">
        <v>2018</v>
      </c>
    </row>
    <row r="23" spans="1:10" x14ac:dyDescent="0.25">
      <c r="A23" s="1" t="s">
        <v>54</v>
      </c>
      <c r="B23">
        <v>22</v>
      </c>
      <c r="C23">
        <v>6.6269999999999998</v>
      </c>
      <c r="D23">
        <v>1.27</v>
      </c>
      <c r="E23">
        <v>1.5249999999999999</v>
      </c>
      <c r="F23">
        <v>0.88400000000000001</v>
      </c>
      <c r="G23">
        <v>0.64500000000000002</v>
      </c>
      <c r="H23" s="1" t="s">
        <v>208</v>
      </c>
      <c r="I23">
        <v>0.376</v>
      </c>
      <c r="J23">
        <v>2018</v>
      </c>
    </row>
    <row r="24" spans="1:10" x14ac:dyDescent="0.25">
      <c r="A24" s="1" t="s">
        <v>45</v>
      </c>
      <c r="B24">
        <v>23</v>
      </c>
      <c r="C24">
        <v>6.4889999999999999</v>
      </c>
      <c r="D24">
        <v>1.2929999999999999</v>
      </c>
      <c r="E24">
        <v>1.466</v>
      </c>
      <c r="F24">
        <v>0.90800000000000003</v>
      </c>
      <c r="G24">
        <v>0.52</v>
      </c>
      <c r="H24" s="1" t="s">
        <v>209</v>
      </c>
      <c r="I24">
        <v>9.8000000000000004E-2</v>
      </c>
      <c r="J24">
        <v>2018</v>
      </c>
    </row>
    <row r="25" spans="1:10" x14ac:dyDescent="0.25">
      <c r="A25" s="1" t="s">
        <v>29</v>
      </c>
      <c r="B25">
        <v>24</v>
      </c>
      <c r="C25">
        <v>6.4880000000000004</v>
      </c>
      <c r="D25">
        <v>1.038</v>
      </c>
      <c r="E25">
        <v>1.252</v>
      </c>
      <c r="F25">
        <v>0.76100000000000001</v>
      </c>
      <c r="G25">
        <v>0.47899999999999998</v>
      </c>
      <c r="H25" s="1" t="s">
        <v>210</v>
      </c>
      <c r="I25">
        <v>6.9000000000000006E-2</v>
      </c>
      <c r="J25">
        <v>2018</v>
      </c>
    </row>
    <row r="26" spans="1:10" x14ac:dyDescent="0.25">
      <c r="A26" s="1" t="s">
        <v>43</v>
      </c>
      <c r="B26">
        <v>25</v>
      </c>
      <c r="C26">
        <v>6.476</v>
      </c>
      <c r="D26">
        <v>1.131</v>
      </c>
      <c r="E26">
        <v>1.331</v>
      </c>
      <c r="F26">
        <v>0.80800000000000005</v>
      </c>
      <c r="G26">
        <v>0.43099999999999999</v>
      </c>
      <c r="H26" s="1" t="s">
        <v>211</v>
      </c>
      <c r="I26">
        <v>0.19700000000000001</v>
      </c>
      <c r="J26">
        <v>2018</v>
      </c>
    </row>
    <row r="27" spans="1:10" x14ac:dyDescent="0.25">
      <c r="A27" s="1" t="s">
        <v>55</v>
      </c>
      <c r="B27">
        <v>26</v>
      </c>
      <c r="C27">
        <v>6.4409999999999998</v>
      </c>
      <c r="D27">
        <v>1.365</v>
      </c>
      <c r="E27">
        <v>1.4359999999999999</v>
      </c>
      <c r="F27">
        <v>0.85699999999999998</v>
      </c>
      <c r="G27">
        <v>0.41799999999999998</v>
      </c>
      <c r="H27" s="1" t="s">
        <v>212</v>
      </c>
      <c r="I27">
        <v>0.151</v>
      </c>
      <c r="J27">
        <v>2018</v>
      </c>
    </row>
    <row r="28" spans="1:10" x14ac:dyDescent="0.25">
      <c r="A28" s="1" t="s">
        <v>41</v>
      </c>
      <c r="B28">
        <v>27</v>
      </c>
      <c r="C28">
        <v>6.43</v>
      </c>
      <c r="D28">
        <v>1.1120000000000001</v>
      </c>
      <c r="E28">
        <v>1.4379999999999999</v>
      </c>
      <c r="F28">
        <v>0.75900000000000001</v>
      </c>
      <c r="G28">
        <v>0.59699999999999998</v>
      </c>
      <c r="H28" s="1" t="s">
        <v>213</v>
      </c>
      <c r="I28">
        <v>0.125</v>
      </c>
      <c r="J28">
        <v>2018</v>
      </c>
    </row>
    <row r="29" spans="1:10" x14ac:dyDescent="0.25">
      <c r="A29" s="1" t="s">
        <v>31</v>
      </c>
      <c r="B29">
        <v>28</v>
      </c>
      <c r="C29">
        <v>6.4189999999999996</v>
      </c>
      <c r="D29">
        <v>0.98599999999999999</v>
      </c>
      <c r="E29">
        <v>1.474</v>
      </c>
      <c r="F29">
        <v>0.67500000000000004</v>
      </c>
      <c r="G29">
        <v>0.49299999999999999</v>
      </c>
      <c r="H29" s="1" t="s">
        <v>214</v>
      </c>
      <c r="I29">
        <v>0.11</v>
      </c>
      <c r="J29">
        <v>2018</v>
      </c>
    </row>
    <row r="30" spans="1:10" x14ac:dyDescent="0.25">
      <c r="A30" s="1" t="s">
        <v>46</v>
      </c>
      <c r="B30">
        <v>29</v>
      </c>
      <c r="C30">
        <v>6.3879999999999999</v>
      </c>
      <c r="D30">
        <v>1.073</v>
      </c>
      <c r="E30">
        <v>1.468</v>
      </c>
      <c r="F30">
        <v>0.74399999999999999</v>
      </c>
      <c r="G30">
        <v>0.56999999999999995</v>
      </c>
      <c r="H30" s="1" t="s">
        <v>215</v>
      </c>
      <c r="I30">
        <v>6.2E-2</v>
      </c>
      <c r="J30">
        <v>2018</v>
      </c>
    </row>
    <row r="31" spans="1:10" x14ac:dyDescent="0.25">
      <c r="A31" s="1" t="s">
        <v>61</v>
      </c>
      <c r="B31">
        <v>30</v>
      </c>
      <c r="C31">
        <v>6.3819999999999997</v>
      </c>
      <c r="D31">
        <v>0.78100000000000003</v>
      </c>
      <c r="E31">
        <v>1.268</v>
      </c>
      <c r="F31">
        <v>0.60799999999999998</v>
      </c>
      <c r="G31">
        <v>0.60399999999999998</v>
      </c>
      <c r="H31" s="1" t="s">
        <v>216</v>
      </c>
      <c r="I31">
        <v>0.17899999999999999</v>
      </c>
      <c r="J31">
        <v>2018</v>
      </c>
    </row>
    <row r="32" spans="1:10" x14ac:dyDescent="0.25">
      <c r="A32" s="1" t="s">
        <v>49</v>
      </c>
      <c r="B32">
        <v>31</v>
      </c>
      <c r="C32">
        <v>6.3789999999999996</v>
      </c>
      <c r="D32">
        <v>1.093</v>
      </c>
      <c r="E32">
        <v>1.4590000000000001</v>
      </c>
      <c r="F32">
        <v>0.77100000000000002</v>
      </c>
      <c r="G32">
        <v>0.625</v>
      </c>
      <c r="H32" s="1" t="s">
        <v>217</v>
      </c>
      <c r="I32">
        <v>0.13</v>
      </c>
      <c r="J32">
        <v>2018</v>
      </c>
    </row>
    <row r="33" spans="1:10" x14ac:dyDescent="0.25">
      <c r="A33" s="1" t="s">
        <v>44</v>
      </c>
      <c r="B33">
        <v>32</v>
      </c>
      <c r="C33">
        <v>6.3739999999999997</v>
      </c>
      <c r="D33">
        <v>1.649</v>
      </c>
      <c r="E33">
        <v>1.3029999999999999</v>
      </c>
      <c r="F33">
        <v>0.748</v>
      </c>
      <c r="G33">
        <v>0.65400000000000003</v>
      </c>
      <c r="H33" s="1" t="s">
        <v>218</v>
      </c>
      <c r="I33">
        <v>0.25600000000000001</v>
      </c>
      <c r="J33">
        <v>2018</v>
      </c>
    </row>
    <row r="34" spans="1:10" x14ac:dyDescent="0.25">
      <c r="A34" s="1" t="s">
        <v>52</v>
      </c>
      <c r="B34">
        <v>33</v>
      </c>
      <c r="C34">
        <v>6.3710000000000004</v>
      </c>
      <c r="D34">
        <v>1.379</v>
      </c>
      <c r="E34">
        <v>1.331</v>
      </c>
      <c r="F34">
        <v>0.63300000000000001</v>
      </c>
      <c r="G34">
        <v>0.50900000000000001</v>
      </c>
      <c r="H34" s="1" t="s">
        <v>219</v>
      </c>
      <c r="I34">
        <v>9.8000000000000004E-2</v>
      </c>
      <c r="J34">
        <v>2018</v>
      </c>
    </row>
    <row r="35" spans="1:10" x14ac:dyDescent="0.25">
      <c r="A35" s="1" t="s">
        <v>39</v>
      </c>
      <c r="B35">
        <v>34</v>
      </c>
      <c r="C35">
        <v>6.343</v>
      </c>
      <c r="D35">
        <v>1.5289999999999999</v>
      </c>
      <c r="E35">
        <v>1.4510000000000001</v>
      </c>
      <c r="F35">
        <v>1.008</v>
      </c>
      <c r="G35">
        <v>0.63100000000000001</v>
      </c>
      <c r="H35" s="1" t="s">
        <v>220</v>
      </c>
      <c r="I35">
        <v>0.26100000000000001</v>
      </c>
      <c r="J35">
        <v>2018</v>
      </c>
    </row>
    <row r="36" spans="1:10" x14ac:dyDescent="0.25">
      <c r="A36" s="1" t="s">
        <v>79</v>
      </c>
      <c r="B36">
        <v>35</v>
      </c>
      <c r="C36">
        <v>6.3220000000000001</v>
      </c>
      <c r="D36">
        <v>1.161</v>
      </c>
      <c r="E36">
        <v>1.258</v>
      </c>
      <c r="F36">
        <v>0.66900000000000004</v>
      </c>
      <c r="G36">
        <v>0.35599999999999998</v>
      </c>
      <c r="H36" s="1" t="s">
        <v>221</v>
      </c>
      <c r="I36">
        <v>0.311</v>
      </c>
      <c r="J36">
        <v>2018</v>
      </c>
    </row>
    <row r="37" spans="1:10" x14ac:dyDescent="0.25">
      <c r="A37" s="1" t="s">
        <v>53</v>
      </c>
      <c r="B37">
        <v>36</v>
      </c>
      <c r="C37">
        <v>6.31</v>
      </c>
      <c r="D37">
        <v>1.2509999999999999</v>
      </c>
      <c r="E37">
        <v>1.538</v>
      </c>
      <c r="F37">
        <v>0.96499999999999997</v>
      </c>
      <c r="G37">
        <v>0.44900000000000001</v>
      </c>
      <c r="H37" s="1" t="s">
        <v>222</v>
      </c>
      <c r="I37">
        <v>0.14199999999999999</v>
      </c>
      <c r="J37">
        <v>2018</v>
      </c>
    </row>
    <row r="38" spans="1:10" x14ac:dyDescent="0.25">
      <c r="A38" s="1" t="s">
        <v>50</v>
      </c>
      <c r="B38">
        <v>37</v>
      </c>
      <c r="C38">
        <v>6.26</v>
      </c>
      <c r="D38">
        <v>0.96</v>
      </c>
      <c r="E38">
        <v>1.4390000000000001</v>
      </c>
      <c r="F38">
        <v>0.63500000000000001</v>
      </c>
      <c r="G38">
        <v>0.53100000000000003</v>
      </c>
      <c r="H38" s="1" t="s">
        <v>223</v>
      </c>
      <c r="I38">
        <v>9.9000000000000005E-2</v>
      </c>
      <c r="J38">
        <v>2018</v>
      </c>
    </row>
    <row r="39" spans="1:10" x14ac:dyDescent="0.25">
      <c r="A39" s="1" t="s">
        <v>224</v>
      </c>
      <c r="B39">
        <v>38</v>
      </c>
      <c r="C39">
        <v>6.1920000000000002</v>
      </c>
      <c r="D39">
        <v>1.2230000000000001</v>
      </c>
      <c r="E39">
        <v>1.492</v>
      </c>
      <c r="F39">
        <v>0.56399999999999995</v>
      </c>
      <c r="G39">
        <v>0.57499999999999996</v>
      </c>
      <c r="H39" s="1" t="s">
        <v>225</v>
      </c>
      <c r="I39">
        <v>0.17100000000000001</v>
      </c>
      <c r="J39">
        <v>2018</v>
      </c>
    </row>
    <row r="40" spans="1:10" x14ac:dyDescent="0.25">
      <c r="A40" s="1" t="s">
        <v>63</v>
      </c>
      <c r="B40">
        <v>39</v>
      </c>
      <c r="C40">
        <v>6.173</v>
      </c>
      <c r="D40">
        <v>1.21</v>
      </c>
      <c r="E40">
        <v>1.5369999999999999</v>
      </c>
      <c r="F40">
        <v>0.77600000000000002</v>
      </c>
      <c r="G40">
        <v>0.35399999999999998</v>
      </c>
      <c r="H40" s="1" t="s">
        <v>226</v>
      </c>
      <c r="I40">
        <v>0.11799999999999999</v>
      </c>
      <c r="J40">
        <v>2018</v>
      </c>
    </row>
    <row r="41" spans="1:10" x14ac:dyDescent="0.25">
      <c r="A41" s="1" t="s">
        <v>60</v>
      </c>
      <c r="B41">
        <v>40</v>
      </c>
      <c r="C41">
        <v>6.1669999999999998</v>
      </c>
      <c r="D41">
        <v>0.80600000000000005</v>
      </c>
      <c r="E41">
        <v>1.2310000000000001</v>
      </c>
      <c r="F41">
        <v>0.63900000000000001</v>
      </c>
      <c r="G41">
        <v>0.46100000000000002</v>
      </c>
      <c r="H41" s="1" t="s">
        <v>197</v>
      </c>
      <c r="I41">
        <v>6.5000000000000002E-2</v>
      </c>
      <c r="J41">
        <v>2018</v>
      </c>
    </row>
    <row r="42" spans="1:10" x14ac:dyDescent="0.25">
      <c r="A42" s="1" t="s">
        <v>75</v>
      </c>
      <c r="B42">
        <v>41</v>
      </c>
      <c r="C42">
        <v>6.141</v>
      </c>
      <c r="D42">
        <v>0.66800000000000004</v>
      </c>
      <c r="E42">
        <v>1.319</v>
      </c>
      <c r="F42">
        <v>0.7</v>
      </c>
      <c r="G42">
        <v>0.52700000000000002</v>
      </c>
      <c r="H42" s="1" t="s">
        <v>227</v>
      </c>
      <c r="I42">
        <v>0.20799999999999999</v>
      </c>
      <c r="J42">
        <v>2018</v>
      </c>
    </row>
    <row r="43" spans="1:10" x14ac:dyDescent="0.25">
      <c r="A43" s="1" t="s">
        <v>78</v>
      </c>
      <c r="B43">
        <v>42</v>
      </c>
      <c r="C43">
        <v>6.1230000000000002</v>
      </c>
      <c r="D43">
        <v>1.1759999999999999</v>
      </c>
      <c r="E43">
        <v>1.448</v>
      </c>
      <c r="F43">
        <v>0.78100000000000003</v>
      </c>
      <c r="G43">
        <v>0.54600000000000004</v>
      </c>
      <c r="H43" s="1" t="s">
        <v>228</v>
      </c>
      <c r="I43">
        <v>0.108</v>
      </c>
      <c r="J43">
        <v>2018</v>
      </c>
    </row>
    <row r="44" spans="1:10" x14ac:dyDescent="0.25">
      <c r="A44" s="1" t="s">
        <v>67</v>
      </c>
      <c r="B44">
        <v>43</v>
      </c>
      <c r="C44">
        <v>6.1050000000000004</v>
      </c>
      <c r="D44">
        <v>1.3380000000000001</v>
      </c>
      <c r="E44">
        <v>1.3660000000000001</v>
      </c>
      <c r="F44">
        <v>0.69799999999999995</v>
      </c>
      <c r="G44">
        <v>0.59399999999999997</v>
      </c>
      <c r="H44" s="1" t="s">
        <v>229</v>
      </c>
      <c r="I44">
        <v>0.24299999999999999</v>
      </c>
      <c r="J44">
        <v>2018</v>
      </c>
    </row>
    <row r="45" spans="1:10" x14ac:dyDescent="0.25">
      <c r="A45" s="1" t="s">
        <v>62</v>
      </c>
      <c r="B45">
        <v>44</v>
      </c>
      <c r="C45">
        <v>6.0960000000000001</v>
      </c>
      <c r="D45">
        <v>0.71899999999999997</v>
      </c>
      <c r="E45">
        <v>1.5840000000000001</v>
      </c>
      <c r="F45">
        <v>0.60499999999999998</v>
      </c>
      <c r="G45">
        <v>0.72399999999999998</v>
      </c>
      <c r="H45" s="1" t="s">
        <v>230</v>
      </c>
      <c r="I45">
        <v>0.32800000000000001</v>
      </c>
      <c r="J45">
        <v>2018</v>
      </c>
    </row>
    <row r="46" spans="1:10" x14ac:dyDescent="0.25">
      <c r="A46" s="1" t="s">
        <v>57</v>
      </c>
      <c r="B46">
        <v>45</v>
      </c>
      <c r="C46">
        <v>6.0830000000000002</v>
      </c>
      <c r="D46">
        <v>1.474</v>
      </c>
      <c r="E46">
        <v>1.3009999999999999</v>
      </c>
      <c r="F46">
        <v>0.67500000000000004</v>
      </c>
      <c r="G46">
        <v>0.55400000000000005</v>
      </c>
      <c r="H46" s="1" t="s">
        <v>231</v>
      </c>
      <c r="I46">
        <v>0.16700000000000001</v>
      </c>
      <c r="J46">
        <v>2018</v>
      </c>
    </row>
    <row r="47" spans="1:10" x14ac:dyDescent="0.25">
      <c r="A47" s="1" t="s">
        <v>51</v>
      </c>
      <c r="B47">
        <v>46</v>
      </c>
      <c r="C47">
        <v>6.0720000000000001</v>
      </c>
      <c r="D47">
        <v>1.016</v>
      </c>
      <c r="E47">
        <v>1.417</v>
      </c>
      <c r="F47">
        <v>0.70699999999999996</v>
      </c>
      <c r="G47">
        <v>0.63700000000000001</v>
      </c>
      <c r="H47" s="1" t="s">
        <v>232</v>
      </c>
      <c r="I47">
        <v>0.36399999999999999</v>
      </c>
      <c r="J47">
        <v>2018</v>
      </c>
    </row>
    <row r="48" spans="1:10" x14ac:dyDescent="0.25">
      <c r="A48" s="1" t="s">
        <v>68</v>
      </c>
      <c r="B48">
        <v>47</v>
      </c>
      <c r="C48">
        <v>6</v>
      </c>
      <c r="D48">
        <v>1.264</v>
      </c>
      <c r="E48">
        <v>1.5009999999999999</v>
      </c>
      <c r="F48">
        <v>0.94599999999999995</v>
      </c>
      <c r="G48">
        <v>0.28100000000000003</v>
      </c>
      <c r="H48" s="1" t="s">
        <v>233</v>
      </c>
      <c r="I48">
        <v>0.13700000000000001</v>
      </c>
      <c r="J48">
        <v>2018</v>
      </c>
    </row>
    <row r="49" spans="1:10" x14ac:dyDescent="0.25">
      <c r="A49" s="1" t="s">
        <v>66</v>
      </c>
      <c r="B49">
        <v>48</v>
      </c>
      <c r="C49">
        <v>5.9729999999999999</v>
      </c>
      <c r="D49">
        <v>0.88900000000000001</v>
      </c>
      <c r="E49">
        <v>1.33</v>
      </c>
      <c r="F49">
        <v>0.73599999999999999</v>
      </c>
      <c r="G49">
        <v>0.55600000000000005</v>
      </c>
      <c r="H49" s="1" t="s">
        <v>234</v>
      </c>
      <c r="I49">
        <v>0.114</v>
      </c>
      <c r="J49">
        <v>2018</v>
      </c>
    </row>
    <row r="50" spans="1:10" x14ac:dyDescent="0.25">
      <c r="A50" s="1" t="s">
        <v>180</v>
      </c>
      <c r="B50">
        <v>49</v>
      </c>
      <c r="C50">
        <v>5.9560000000000004</v>
      </c>
      <c r="D50">
        <v>0.80700000000000005</v>
      </c>
      <c r="E50">
        <v>1.101</v>
      </c>
      <c r="F50">
        <v>0.47399999999999998</v>
      </c>
      <c r="G50">
        <v>0.59299999999999997</v>
      </c>
      <c r="H50" s="1" t="s">
        <v>235</v>
      </c>
      <c r="I50">
        <v>0.183</v>
      </c>
      <c r="J50">
        <v>2018</v>
      </c>
    </row>
    <row r="51" spans="1:10" x14ac:dyDescent="0.25">
      <c r="A51" s="1" t="s">
        <v>74</v>
      </c>
      <c r="B51">
        <v>50</v>
      </c>
      <c r="C51">
        <v>5.952</v>
      </c>
      <c r="D51">
        <v>1.1970000000000001</v>
      </c>
      <c r="E51">
        <v>1.5269999999999999</v>
      </c>
      <c r="F51">
        <v>0.71599999999999997</v>
      </c>
      <c r="G51">
        <v>0.35</v>
      </c>
      <c r="H51" s="1" t="s">
        <v>236</v>
      </c>
      <c r="I51">
        <v>2.5999999999999999E-2</v>
      </c>
      <c r="J51">
        <v>2018</v>
      </c>
    </row>
    <row r="52" spans="1:10" x14ac:dyDescent="0.25">
      <c r="A52" s="1" t="s">
        <v>73</v>
      </c>
      <c r="B52">
        <v>51</v>
      </c>
      <c r="C52">
        <v>5.9480000000000004</v>
      </c>
      <c r="D52">
        <v>1.2190000000000001</v>
      </c>
      <c r="E52">
        <v>1.506</v>
      </c>
      <c r="F52">
        <v>0.85599999999999998</v>
      </c>
      <c r="G52">
        <v>0.63300000000000001</v>
      </c>
      <c r="H52" s="1" t="s">
        <v>237</v>
      </c>
      <c r="I52">
        <v>0.16</v>
      </c>
      <c r="J52">
        <v>2018</v>
      </c>
    </row>
    <row r="53" spans="1:10" x14ac:dyDescent="0.25">
      <c r="A53" s="1" t="s">
        <v>106</v>
      </c>
      <c r="B53">
        <v>52</v>
      </c>
      <c r="C53">
        <v>5.9450000000000003</v>
      </c>
      <c r="D53">
        <v>1.1160000000000001</v>
      </c>
      <c r="E53">
        <v>1.2190000000000001</v>
      </c>
      <c r="F53">
        <v>0.72599999999999998</v>
      </c>
      <c r="G53">
        <v>0.52800000000000002</v>
      </c>
      <c r="H53" s="1" t="s">
        <v>238</v>
      </c>
      <c r="I53">
        <v>8.7999999999999995E-2</v>
      </c>
      <c r="J53">
        <v>2018</v>
      </c>
    </row>
    <row r="54" spans="1:10" x14ac:dyDescent="0.25">
      <c r="A54" s="1" t="s">
        <v>109</v>
      </c>
      <c r="B54">
        <v>53</v>
      </c>
      <c r="C54">
        <v>5.9329999999999998</v>
      </c>
      <c r="D54">
        <v>1.1479999999999999</v>
      </c>
      <c r="E54">
        <v>1.454</v>
      </c>
      <c r="F54">
        <v>0.67100000000000004</v>
      </c>
      <c r="G54">
        <v>0.36299999999999999</v>
      </c>
      <c r="H54" s="1" t="s">
        <v>239</v>
      </c>
      <c r="I54">
        <v>9.1999999999999998E-2</v>
      </c>
      <c r="J54">
        <v>2018</v>
      </c>
    </row>
    <row r="55" spans="1:10" x14ac:dyDescent="0.25">
      <c r="A55" s="1" t="s">
        <v>64</v>
      </c>
      <c r="B55">
        <v>54</v>
      </c>
      <c r="C55">
        <v>5.915</v>
      </c>
      <c r="D55">
        <v>1.294</v>
      </c>
      <c r="E55">
        <v>1.462</v>
      </c>
      <c r="F55">
        <v>0.98799999999999999</v>
      </c>
      <c r="G55">
        <v>0.55300000000000005</v>
      </c>
      <c r="H55" s="1" t="s">
        <v>240</v>
      </c>
      <c r="I55">
        <v>7.9000000000000001E-2</v>
      </c>
      <c r="J55">
        <v>2018</v>
      </c>
    </row>
    <row r="56" spans="1:10" x14ac:dyDescent="0.25">
      <c r="A56" s="1" t="s">
        <v>89</v>
      </c>
      <c r="B56">
        <v>55</v>
      </c>
      <c r="C56">
        <v>5.891</v>
      </c>
      <c r="D56">
        <v>1.0900000000000001</v>
      </c>
      <c r="E56">
        <v>1.387</v>
      </c>
      <c r="F56">
        <v>0.68400000000000005</v>
      </c>
      <c r="G56">
        <v>0.58399999999999996</v>
      </c>
      <c r="H56" s="1" t="s">
        <v>241</v>
      </c>
      <c r="I56">
        <v>0.245</v>
      </c>
      <c r="J56">
        <v>2018</v>
      </c>
    </row>
    <row r="57" spans="1:10" x14ac:dyDescent="0.25">
      <c r="A57" s="1" t="s">
        <v>83</v>
      </c>
      <c r="B57">
        <v>56</v>
      </c>
      <c r="C57">
        <v>5.89</v>
      </c>
      <c r="D57">
        <v>0.81899999999999995</v>
      </c>
      <c r="E57">
        <v>1.4930000000000001</v>
      </c>
      <c r="F57">
        <v>0.69299999999999995</v>
      </c>
      <c r="G57">
        <v>0.57499999999999996</v>
      </c>
      <c r="H57" s="1" t="s">
        <v>242</v>
      </c>
      <c r="I57">
        <v>9.6000000000000002E-2</v>
      </c>
      <c r="J57">
        <v>2018</v>
      </c>
    </row>
    <row r="58" spans="1:10" x14ac:dyDescent="0.25">
      <c r="A58" s="1" t="s">
        <v>65</v>
      </c>
      <c r="B58">
        <v>57</v>
      </c>
      <c r="C58">
        <v>5.875</v>
      </c>
      <c r="D58">
        <v>1.266</v>
      </c>
      <c r="E58">
        <v>1.204</v>
      </c>
      <c r="F58">
        <v>0.95499999999999996</v>
      </c>
      <c r="G58">
        <v>0.24399999999999999</v>
      </c>
      <c r="H58" s="1" t="s">
        <v>237</v>
      </c>
      <c r="I58">
        <v>0.17499999999999999</v>
      </c>
      <c r="J58">
        <v>2018</v>
      </c>
    </row>
    <row r="59" spans="1:10" x14ac:dyDescent="0.25">
      <c r="A59" s="1" t="s">
        <v>243</v>
      </c>
      <c r="B59">
        <v>58</v>
      </c>
      <c r="C59">
        <v>5.835</v>
      </c>
      <c r="D59">
        <v>1.2290000000000001</v>
      </c>
      <c r="E59">
        <v>1.2110000000000001</v>
      </c>
      <c r="F59">
        <v>0.90900000000000003</v>
      </c>
      <c r="G59">
        <v>0.495</v>
      </c>
      <c r="H59" s="1" t="s">
        <v>244</v>
      </c>
      <c r="I59">
        <v>0.17899999999999999</v>
      </c>
      <c r="J59">
        <v>2018</v>
      </c>
    </row>
    <row r="60" spans="1:10" x14ac:dyDescent="0.25">
      <c r="A60" s="1" t="s">
        <v>82</v>
      </c>
      <c r="B60">
        <v>59</v>
      </c>
      <c r="C60">
        <v>5.81</v>
      </c>
      <c r="D60">
        <v>1.151</v>
      </c>
      <c r="E60">
        <v>1.4790000000000001</v>
      </c>
      <c r="F60">
        <v>0.59899999999999998</v>
      </c>
      <c r="G60">
        <v>0.39900000000000002</v>
      </c>
      <c r="H60" s="1" t="s">
        <v>245</v>
      </c>
      <c r="I60">
        <v>6.5000000000000002E-2</v>
      </c>
      <c r="J60">
        <v>2018</v>
      </c>
    </row>
    <row r="61" spans="1:10" x14ac:dyDescent="0.25">
      <c r="A61" s="1" t="s">
        <v>72</v>
      </c>
      <c r="B61">
        <v>60</v>
      </c>
      <c r="C61">
        <v>5.79</v>
      </c>
      <c r="D61">
        <v>1.143</v>
      </c>
      <c r="E61">
        <v>1.516</v>
      </c>
      <c r="F61">
        <v>0.63100000000000001</v>
      </c>
      <c r="G61">
        <v>0.45400000000000001</v>
      </c>
      <c r="H61" s="1" t="s">
        <v>246</v>
      </c>
      <c r="I61">
        <v>0.14799999999999999</v>
      </c>
      <c r="J61">
        <v>2018</v>
      </c>
    </row>
    <row r="62" spans="1:10" x14ac:dyDescent="0.25">
      <c r="A62" s="1" t="s">
        <v>85</v>
      </c>
      <c r="B62">
        <v>61</v>
      </c>
      <c r="C62">
        <v>5.7619999999999996</v>
      </c>
      <c r="D62">
        <v>1.2290000000000001</v>
      </c>
      <c r="E62">
        <v>1.1910000000000001</v>
      </c>
      <c r="F62">
        <v>0.90900000000000003</v>
      </c>
      <c r="G62">
        <v>0.42299999999999999</v>
      </c>
      <c r="H62" s="1" t="s">
        <v>247</v>
      </c>
      <c r="I62">
        <v>0.20200000000000001</v>
      </c>
      <c r="J62">
        <v>2018</v>
      </c>
    </row>
    <row r="63" spans="1:10" x14ac:dyDescent="0.25">
      <c r="A63" s="1" t="s">
        <v>69</v>
      </c>
      <c r="B63">
        <v>62</v>
      </c>
      <c r="C63">
        <v>5.7519999999999998</v>
      </c>
      <c r="D63">
        <v>0.751</v>
      </c>
      <c r="E63">
        <v>1.2230000000000001</v>
      </c>
      <c r="F63">
        <v>0.50800000000000001</v>
      </c>
      <c r="G63">
        <v>0.60599999999999998</v>
      </c>
      <c r="H63" s="1" t="s">
        <v>215</v>
      </c>
      <c r="I63">
        <v>0.14099999999999999</v>
      </c>
      <c r="J63">
        <v>2018</v>
      </c>
    </row>
    <row r="64" spans="1:10" x14ac:dyDescent="0.25">
      <c r="A64" s="1" t="s">
        <v>92</v>
      </c>
      <c r="B64">
        <v>63</v>
      </c>
      <c r="C64">
        <v>5.7389999999999999</v>
      </c>
      <c r="D64">
        <v>1.2</v>
      </c>
      <c r="E64">
        <v>1.532</v>
      </c>
      <c r="F64">
        <v>0.73699999999999999</v>
      </c>
      <c r="G64">
        <v>0.55300000000000005</v>
      </c>
      <c r="H64" s="1" t="s">
        <v>248</v>
      </c>
      <c r="I64">
        <v>8.5999999999999993E-2</v>
      </c>
      <c r="J64">
        <v>2018</v>
      </c>
    </row>
    <row r="65" spans="1:10" x14ac:dyDescent="0.25">
      <c r="A65" s="1" t="s">
        <v>71</v>
      </c>
      <c r="B65">
        <v>64</v>
      </c>
      <c r="C65">
        <v>5.681</v>
      </c>
      <c r="D65">
        <v>0.83499999999999996</v>
      </c>
      <c r="E65">
        <v>1.522</v>
      </c>
      <c r="F65">
        <v>0.61499999999999999</v>
      </c>
      <c r="G65">
        <v>0.54100000000000004</v>
      </c>
      <c r="H65" s="1" t="s">
        <v>222</v>
      </c>
      <c r="I65">
        <v>0.16200000000000001</v>
      </c>
      <c r="J65">
        <v>2018</v>
      </c>
    </row>
    <row r="66" spans="1:10" x14ac:dyDescent="0.25">
      <c r="A66" s="1" t="s">
        <v>76</v>
      </c>
      <c r="B66">
        <v>65</v>
      </c>
      <c r="C66">
        <v>5.6630000000000003</v>
      </c>
      <c r="D66">
        <v>0.93400000000000005</v>
      </c>
      <c r="E66">
        <v>1.2490000000000001</v>
      </c>
      <c r="F66">
        <v>0.67400000000000004</v>
      </c>
      <c r="G66">
        <v>0.53</v>
      </c>
      <c r="H66" s="1" t="s">
        <v>207</v>
      </c>
      <c r="I66">
        <v>9.1999999999999998E-2</v>
      </c>
      <c r="J66">
        <v>2018</v>
      </c>
    </row>
    <row r="67" spans="1:10" x14ac:dyDescent="0.25">
      <c r="A67" s="1" t="s">
        <v>87</v>
      </c>
      <c r="B67">
        <v>66</v>
      </c>
      <c r="C67">
        <v>5.6619999999999999</v>
      </c>
      <c r="D67">
        <v>0.85499999999999998</v>
      </c>
      <c r="E67">
        <v>1.23</v>
      </c>
      <c r="F67">
        <v>0.57799999999999996</v>
      </c>
      <c r="G67">
        <v>0.44800000000000001</v>
      </c>
      <c r="H67" s="1" t="s">
        <v>249</v>
      </c>
      <c r="I67">
        <v>0.27400000000000002</v>
      </c>
      <c r="J67">
        <v>2018</v>
      </c>
    </row>
    <row r="68" spans="1:10" x14ac:dyDescent="0.25">
      <c r="A68" s="1" t="s">
        <v>70</v>
      </c>
      <c r="B68">
        <v>67</v>
      </c>
      <c r="C68">
        <v>5.64</v>
      </c>
      <c r="D68">
        <v>0.65700000000000003</v>
      </c>
      <c r="E68">
        <v>1.3009999999999999</v>
      </c>
      <c r="F68">
        <v>0.62</v>
      </c>
      <c r="G68">
        <v>0.23200000000000001</v>
      </c>
      <c r="H68" s="1" t="s">
        <v>250</v>
      </c>
      <c r="I68">
        <v>0.17100000000000001</v>
      </c>
      <c r="J68">
        <v>2018</v>
      </c>
    </row>
    <row r="69" spans="1:10" x14ac:dyDescent="0.25">
      <c r="A69" s="1" t="s">
        <v>88</v>
      </c>
      <c r="B69">
        <v>68</v>
      </c>
      <c r="C69">
        <v>5.6360000000000001</v>
      </c>
      <c r="D69">
        <v>1.016</v>
      </c>
      <c r="E69">
        <v>1.5329999999999999</v>
      </c>
      <c r="F69">
        <v>0.51700000000000002</v>
      </c>
      <c r="G69">
        <v>0.41699999999999998</v>
      </c>
      <c r="H69" s="1" t="s">
        <v>251</v>
      </c>
      <c r="I69">
        <v>0.19900000000000001</v>
      </c>
      <c r="J69">
        <v>2018</v>
      </c>
    </row>
    <row r="70" spans="1:10" x14ac:dyDescent="0.25">
      <c r="A70" s="1" t="s">
        <v>124</v>
      </c>
      <c r="B70">
        <v>69</v>
      </c>
      <c r="C70">
        <v>5.62</v>
      </c>
      <c r="D70">
        <v>1.171</v>
      </c>
      <c r="E70">
        <v>1.401</v>
      </c>
      <c r="F70">
        <v>0.73199999999999998</v>
      </c>
      <c r="G70">
        <v>0.25900000000000001</v>
      </c>
      <c r="H70" s="1" t="s">
        <v>252</v>
      </c>
      <c r="I70">
        <v>6.0999999999999999E-2</v>
      </c>
      <c r="J70">
        <v>2018</v>
      </c>
    </row>
    <row r="71" spans="1:10" x14ac:dyDescent="0.25">
      <c r="A71" s="1" t="s">
        <v>81</v>
      </c>
      <c r="B71">
        <v>70</v>
      </c>
      <c r="C71">
        <v>5.5659999999999998</v>
      </c>
      <c r="D71">
        <v>0.98499999999999999</v>
      </c>
      <c r="E71">
        <v>1.35</v>
      </c>
      <c r="F71">
        <v>0.55300000000000005</v>
      </c>
      <c r="G71">
        <v>0.496</v>
      </c>
      <c r="H71" s="1" t="s">
        <v>253</v>
      </c>
      <c r="I71">
        <v>0.11600000000000001</v>
      </c>
      <c r="J71">
        <v>2018</v>
      </c>
    </row>
    <row r="72" spans="1:10" x14ac:dyDescent="0.25">
      <c r="A72" s="1" t="s">
        <v>110</v>
      </c>
      <c r="B72">
        <v>71</v>
      </c>
      <c r="C72">
        <v>5.524</v>
      </c>
      <c r="D72">
        <v>0.77500000000000002</v>
      </c>
      <c r="E72">
        <v>1.3120000000000001</v>
      </c>
      <c r="F72">
        <v>0.51300000000000001</v>
      </c>
      <c r="G72">
        <v>0.64300000000000002</v>
      </c>
      <c r="H72" s="1" t="s">
        <v>254</v>
      </c>
      <c r="I72">
        <v>0.12</v>
      </c>
      <c r="J72">
        <v>2018</v>
      </c>
    </row>
    <row r="73" spans="1:10" x14ac:dyDescent="0.25">
      <c r="A73" s="1" t="s">
        <v>125</v>
      </c>
      <c r="B73">
        <v>72</v>
      </c>
      <c r="C73">
        <v>5.5039999999999996</v>
      </c>
      <c r="D73">
        <v>0.62</v>
      </c>
      <c r="E73">
        <v>1.2050000000000001</v>
      </c>
      <c r="F73">
        <v>0.622</v>
      </c>
      <c r="G73">
        <v>0.45900000000000002</v>
      </c>
      <c r="H73" s="1" t="s">
        <v>222</v>
      </c>
      <c r="I73">
        <v>0.19700000000000001</v>
      </c>
      <c r="J73">
        <v>2018</v>
      </c>
    </row>
    <row r="74" spans="1:10" x14ac:dyDescent="0.25">
      <c r="A74" s="1" t="s">
        <v>77</v>
      </c>
      <c r="B74">
        <v>73</v>
      </c>
      <c r="C74">
        <v>5.4829999999999997</v>
      </c>
      <c r="D74">
        <v>1.0389999999999999</v>
      </c>
      <c r="E74">
        <v>1.498</v>
      </c>
      <c r="F74">
        <v>0.7</v>
      </c>
      <c r="G74">
        <v>0.307</v>
      </c>
      <c r="H74" s="1" t="s">
        <v>244</v>
      </c>
      <c r="I74">
        <v>0.10100000000000001</v>
      </c>
      <c r="J74">
        <v>2018</v>
      </c>
    </row>
    <row r="75" spans="1:10" x14ac:dyDescent="0.25">
      <c r="A75" s="1" t="s">
        <v>95</v>
      </c>
      <c r="B75">
        <v>74</v>
      </c>
      <c r="C75">
        <v>5.4829999999999997</v>
      </c>
      <c r="D75">
        <v>1.1479999999999999</v>
      </c>
      <c r="E75">
        <v>1.38</v>
      </c>
      <c r="F75">
        <v>0.68600000000000005</v>
      </c>
      <c r="G75">
        <v>0.32400000000000001</v>
      </c>
      <c r="H75" s="1" t="s">
        <v>255</v>
      </c>
      <c r="I75">
        <v>0.106</v>
      </c>
      <c r="J75">
        <v>2018</v>
      </c>
    </row>
    <row r="76" spans="1:10" x14ac:dyDescent="0.25">
      <c r="A76" s="1" t="s">
        <v>101</v>
      </c>
      <c r="B76">
        <v>75</v>
      </c>
      <c r="C76">
        <v>5.4720000000000004</v>
      </c>
      <c r="D76">
        <v>0.65200000000000002</v>
      </c>
      <c r="E76">
        <v>0.81</v>
      </c>
      <c r="F76">
        <v>0.42399999999999999</v>
      </c>
      <c r="G76">
        <v>0.33400000000000002</v>
      </c>
      <c r="H76" s="1" t="s">
        <v>256</v>
      </c>
      <c r="I76">
        <v>0.216</v>
      </c>
      <c r="J76">
        <v>2018</v>
      </c>
    </row>
    <row r="77" spans="1:10" x14ac:dyDescent="0.25">
      <c r="A77" s="1" t="s">
        <v>91</v>
      </c>
      <c r="B77">
        <v>76</v>
      </c>
      <c r="C77">
        <v>5.43</v>
      </c>
      <c r="D77">
        <v>1.405</v>
      </c>
      <c r="E77">
        <v>1.29</v>
      </c>
      <c r="F77">
        <v>1.03</v>
      </c>
      <c r="G77">
        <v>0.52400000000000002</v>
      </c>
      <c r="H77" s="1" t="s">
        <v>193</v>
      </c>
      <c r="I77">
        <v>0.246</v>
      </c>
      <c r="J77">
        <v>2018</v>
      </c>
    </row>
    <row r="78" spans="1:10" x14ac:dyDescent="0.25">
      <c r="A78" s="1" t="s">
        <v>108</v>
      </c>
      <c r="B78">
        <v>77</v>
      </c>
      <c r="C78">
        <v>5.41</v>
      </c>
      <c r="D78">
        <v>1.1879999999999999</v>
      </c>
      <c r="E78">
        <v>1.429</v>
      </c>
      <c r="F78">
        <v>0.88400000000000001</v>
      </c>
      <c r="G78">
        <v>0.56200000000000006</v>
      </c>
      <c r="H78" s="1" t="s">
        <v>257</v>
      </c>
      <c r="I78">
        <v>5.5E-2</v>
      </c>
      <c r="J78">
        <v>2018</v>
      </c>
    </row>
    <row r="79" spans="1:10" x14ac:dyDescent="0.25">
      <c r="A79" s="1" t="s">
        <v>107</v>
      </c>
      <c r="B79">
        <v>78</v>
      </c>
      <c r="C79">
        <v>5.3979999999999997</v>
      </c>
      <c r="D79">
        <v>0.97499999999999998</v>
      </c>
      <c r="E79">
        <v>1.369</v>
      </c>
      <c r="F79">
        <v>0.68500000000000005</v>
      </c>
      <c r="G79">
        <v>0.28799999999999998</v>
      </c>
      <c r="H79" s="1" t="s">
        <v>258</v>
      </c>
      <c r="I79">
        <v>0.13400000000000001</v>
      </c>
      <c r="J79">
        <v>2018</v>
      </c>
    </row>
    <row r="80" spans="1:10" x14ac:dyDescent="0.25">
      <c r="A80" s="1" t="s">
        <v>122</v>
      </c>
      <c r="B80">
        <v>79</v>
      </c>
      <c r="C80">
        <v>5.3579999999999997</v>
      </c>
      <c r="D80">
        <v>1.1539999999999999</v>
      </c>
      <c r="E80">
        <v>1.202</v>
      </c>
      <c r="F80">
        <v>0.879</v>
      </c>
      <c r="G80">
        <v>0.13100000000000001</v>
      </c>
      <c r="H80" s="1" t="s">
        <v>259</v>
      </c>
      <c r="I80">
        <v>0</v>
      </c>
      <c r="J80">
        <v>2018</v>
      </c>
    </row>
    <row r="81" spans="1:10" x14ac:dyDescent="0.25">
      <c r="A81" s="1" t="s">
        <v>123</v>
      </c>
      <c r="B81">
        <v>80</v>
      </c>
      <c r="C81">
        <v>5.3579999999999997</v>
      </c>
      <c r="D81">
        <v>0.96499999999999997</v>
      </c>
      <c r="E81">
        <v>1.179</v>
      </c>
      <c r="F81">
        <v>0.78500000000000003</v>
      </c>
      <c r="G81">
        <v>0.503</v>
      </c>
      <c r="H81" s="1" t="s">
        <v>260</v>
      </c>
      <c r="I81">
        <v>0.214</v>
      </c>
      <c r="J81">
        <v>2018</v>
      </c>
    </row>
    <row r="82" spans="1:10" x14ac:dyDescent="0.25">
      <c r="A82" s="1" t="s">
        <v>103</v>
      </c>
      <c r="B82">
        <v>81</v>
      </c>
      <c r="C82">
        <v>5.3470000000000004</v>
      </c>
      <c r="D82">
        <v>1.0169999999999999</v>
      </c>
      <c r="E82">
        <v>1.2789999999999999</v>
      </c>
      <c r="F82">
        <v>0.72899999999999998</v>
      </c>
      <c r="G82">
        <v>0.25900000000000001</v>
      </c>
      <c r="H82" s="1" t="s">
        <v>261</v>
      </c>
      <c r="I82">
        <v>0.111</v>
      </c>
      <c r="J82">
        <v>2018</v>
      </c>
    </row>
    <row r="83" spans="1:10" x14ac:dyDescent="0.25">
      <c r="A83" s="1" t="s">
        <v>80</v>
      </c>
      <c r="B83">
        <v>82</v>
      </c>
      <c r="C83">
        <v>5.3209999999999997</v>
      </c>
      <c r="D83">
        <v>1.115</v>
      </c>
      <c r="E83">
        <v>1.161</v>
      </c>
      <c r="F83">
        <v>0.73699999999999999</v>
      </c>
      <c r="G83">
        <v>0.38</v>
      </c>
      <c r="H83" s="1" t="s">
        <v>223</v>
      </c>
      <c r="I83">
        <v>0.12</v>
      </c>
      <c r="J83">
        <v>2018</v>
      </c>
    </row>
    <row r="84" spans="1:10" x14ac:dyDescent="0.25">
      <c r="A84" s="1" t="s">
        <v>118</v>
      </c>
      <c r="B84">
        <v>83</v>
      </c>
      <c r="C84">
        <v>5.3019999999999996</v>
      </c>
      <c r="D84">
        <v>0.98199999999999998</v>
      </c>
      <c r="E84">
        <v>1.4410000000000001</v>
      </c>
      <c r="F84">
        <v>0.61399999999999999</v>
      </c>
      <c r="G84">
        <v>0.57799999999999996</v>
      </c>
      <c r="H84" s="1" t="s">
        <v>231</v>
      </c>
      <c r="I84">
        <v>0.12</v>
      </c>
      <c r="J84">
        <v>2018</v>
      </c>
    </row>
    <row r="85" spans="1:10" x14ac:dyDescent="0.25">
      <c r="A85" s="1" t="s">
        <v>86</v>
      </c>
      <c r="B85">
        <v>84</v>
      </c>
      <c r="C85">
        <v>5.2949999999999999</v>
      </c>
      <c r="D85">
        <v>0.97899999999999998</v>
      </c>
      <c r="E85">
        <v>1.1539999999999999</v>
      </c>
      <c r="F85">
        <v>0.68700000000000006</v>
      </c>
      <c r="G85">
        <v>7.6999999999999999E-2</v>
      </c>
      <c r="H85" s="1" t="s">
        <v>262</v>
      </c>
      <c r="I85">
        <v>5.5E-2</v>
      </c>
      <c r="J85">
        <v>2018</v>
      </c>
    </row>
    <row r="86" spans="1:10" x14ac:dyDescent="0.25">
      <c r="A86" s="1" t="s">
        <v>112</v>
      </c>
      <c r="B86">
        <v>85</v>
      </c>
      <c r="C86">
        <v>5.2539999999999996</v>
      </c>
      <c r="D86">
        <v>0.77900000000000003</v>
      </c>
      <c r="E86">
        <v>0.79700000000000004</v>
      </c>
      <c r="F86">
        <v>0.66900000000000004</v>
      </c>
      <c r="G86">
        <v>0.46</v>
      </c>
      <c r="H86" s="1" t="s">
        <v>222</v>
      </c>
      <c r="I86">
        <v>2.5999999999999999E-2</v>
      </c>
      <c r="J86">
        <v>2018</v>
      </c>
    </row>
    <row r="87" spans="1:10" x14ac:dyDescent="0.25">
      <c r="A87" s="1" t="s">
        <v>104</v>
      </c>
      <c r="B87">
        <v>86</v>
      </c>
      <c r="C87">
        <v>5.2460000000000004</v>
      </c>
      <c r="D87">
        <v>0.98899999999999999</v>
      </c>
      <c r="E87">
        <v>1.1419999999999999</v>
      </c>
      <c r="F87">
        <v>0.79900000000000004</v>
      </c>
      <c r="G87">
        <v>0.59699999999999998</v>
      </c>
      <c r="H87" s="1" t="s">
        <v>263</v>
      </c>
      <c r="I87">
        <v>2.9000000000000001E-2</v>
      </c>
      <c r="J87">
        <v>2018</v>
      </c>
    </row>
    <row r="88" spans="1:10" x14ac:dyDescent="0.25">
      <c r="A88" s="1" t="s">
        <v>100</v>
      </c>
      <c r="B88">
        <v>87</v>
      </c>
      <c r="C88">
        <v>5.2009999999999996</v>
      </c>
      <c r="D88">
        <v>1.024</v>
      </c>
      <c r="E88">
        <v>1.161</v>
      </c>
      <c r="F88">
        <v>0.60299999999999998</v>
      </c>
      <c r="G88">
        <v>0.43</v>
      </c>
      <c r="H88" s="1" t="s">
        <v>209</v>
      </c>
      <c r="I88">
        <v>3.1E-2</v>
      </c>
      <c r="J88">
        <v>2018</v>
      </c>
    </row>
    <row r="89" spans="1:10" x14ac:dyDescent="0.25">
      <c r="A89" s="1" t="s">
        <v>126</v>
      </c>
      <c r="B89">
        <v>88</v>
      </c>
      <c r="C89">
        <v>5.1989999999999998</v>
      </c>
      <c r="D89">
        <v>0.47399999999999998</v>
      </c>
      <c r="E89">
        <v>1.1659999999999999</v>
      </c>
      <c r="F89">
        <v>0.59799999999999998</v>
      </c>
      <c r="G89">
        <v>0.29199999999999998</v>
      </c>
      <c r="H89" s="1" t="s">
        <v>207</v>
      </c>
      <c r="I89">
        <v>0.187</v>
      </c>
      <c r="J89">
        <v>2018</v>
      </c>
    </row>
    <row r="90" spans="1:10" x14ac:dyDescent="0.25">
      <c r="A90" s="1" t="s">
        <v>113</v>
      </c>
      <c r="B90">
        <v>89</v>
      </c>
      <c r="C90">
        <v>5.1849999999999996</v>
      </c>
      <c r="D90">
        <v>0.95899999999999996</v>
      </c>
      <c r="E90">
        <v>1.2390000000000001</v>
      </c>
      <c r="F90">
        <v>0.69099999999999995</v>
      </c>
      <c r="G90">
        <v>0.39400000000000002</v>
      </c>
      <c r="H90" s="1" t="s">
        <v>264</v>
      </c>
      <c r="I90">
        <v>0.17299999999999999</v>
      </c>
      <c r="J90">
        <v>2018</v>
      </c>
    </row>
    <row r="91" spans="1:10" x14ac:dyDescent="0.25">
      <c r="A91" s="1" t="s">
        <v>102</v>
      </c>
      <c r="B91">
        <v>90</v>
      </c>
      <c r="C91">
        <v>5.1609999999999996</v>
      </c>
      <c r="D91">
        <v>0.82199999999999995</v>
      </c>
      <c r="E91">
        <v>1.2649999999999999</v>
      </c>
      <c r="F91">
        <v>0.64500000000000002</v>
      </c>
      <c r="G91">
        <v>0.46800000000000003</v>
      </c>
      <c r="H91" s="1" t="s">
        <v>265</v>
      </c>
      <c r="I91">
        <v>0.13</v>
      </c>
      <c r="J91">
        <v>2018</v>
      </c>
    </row>
    <row r="92" spans="1:10" x14ac:dyDescent="0.25">
      <c r="A92" s="1" t="s">
        <v>97</v>
      </c>
      <c r="B92">
        <v>91</v>
      </c>
      <c r="C92">
        <v>5.1550000000000002</v>
      </c>
      <c r="D92">
        <v>0.68899999999999995</v>
      </c>
      <c r="E92">
        <v>1.1719999999999999</v>
      </c>
      <c r="F92">
        <v>4.8000000000000001E-2</v>
      </c>
      <c r="G92">
        <v>0.46200000000000002</v>
      </c>
      <c r="H92" s="1" t="s">
        <v>266</v>
      </c>
      <c r="I92">
        <v>0.20100000000000001</v>
      </c>
      <c r="J92">
        <v>2018</v>
      </c>
    </row>
    <row r="93" spans="1:10" x14ac:dyDescent="0.25">
      <c r="A93" s="1" t="s">
        <v>96</v>
      </c>
      <c r="B93">
        <v>92</v>
      </c>
      <c r="C93">
        <v>5.1310000000000002</v>
      </c>
      <c r="D93">
        <v>0.53</v>
      </c>
      <c r="E93">
        <v>1.4159999999999999</v>
      </c>
      <c r="F93">
        <v>0.59399999999999997</v>
      </c>
      <c r="G93">
        <v>0.54</v>
      </c>
      <c r="H93" s="1" t="s">
        <v>247</v>
      </c>
      <c r="I93">
        <v>0.28100000000000003</v>
      </c>
      <c r="J93">
        <v>2018</v>
      </c>
    </row>
    <row r="94" spans="1:10" x14ac:dyDescent="0.25">
      <c r="A94" s="1" t="s">
        <v>116</v>
      </c>
      <c r="B94">
        <v>93</v>
      </c>
      <c r="C94">
        <v>5.1289999999999996</v>
      </c>
      <c r="D94">
        <v>0.91500000000000004</v>
      </c>
      <c r="E94">
        <v>1.0780000000000001</v>
      </c>
      <c r="F94">
        <v>0.75800000000000001</v>
      </c>
      <c r="G94">
        <v>0.28000000000000003</v>
      </c>
      <c r="H94" s="1" t="s">
        <v>250</v>
      </c>
      <c r="I94">
        <v>0.216</v>
      </c>
      <c r="J94">
        <v>2018</v>
      </c>
    </row>
    <row r="95" spans="1:10" x14ac:dyDescent="0.25">
      <c r="A95" s="1" t="s">
        <v>120</v>
      </c>
      <c r="B95">
        <v>94</v>
      </c>
      <c r="C95">
        <v>5.125</v>
      </c>
      <c r="D95">
        <v>0.91400000000000003</v>
      </c>
      <c r="E95">
        <v>1.5169999999999999</v>
      </c>
      <c r="F95">
        <v>0.57499999999999996</v>
      </c>
      <c r="G95">
        <v>0.39500000000000002</v>
      </c>
      <c r="H95" s="1" t="s">
        <v>266</v>
      </c>
      <c r="I95">
        <v>0.253</v>
      </c>
      <c r="J95">
        <v>2018</v>
      </c>
    </row>
    <row r="96" spans="1:10" x14ac:dyDescent="0.25">
      <c r="A96" s="1" t="s">
        <v>94</v>
      </c>
      <c r="B96">
        <v>95</v>
      </c>
      <c r="C96">
        <v>5.1029999999999998</v>
      </c>
      <c r="D96">
        <v>0.71499999999999997</v>
      </c>
      <c r="E96">
        <v>1.365</v>
      </c>
      <c r="F96">
        <v>0.70199999999999996</v>
      </c>
      <c r="G96">
        <v>0.61799999999999999</v>
      </c>
      <c r="H96" s="1" t="s">
        <v>267</v>
      </c>
      <c r="I96">
        <v>0.17699999999999999</v>
      </c>
      <c r="J96">
        <v>2018</v>
      </c>
    </row>
    <row r="97" spans="1:10" x14ac:dyDescent="0.25">
      <c r="A97" s="1" t="s">
        <v>93</v>
      </c>
      <c r="B97">
        <v>96</v>
      </c>
      <c r="C97">
        <v>5.093</v>
      </c>
      <c r="D97">
        <v>0.89900000000000002</v>
      </c>
      <c r="E97">
        <v>1.2150000000000001</v>
      </c>
      <c r="F97">
        <v>0.52200000000000002</v>
      </c>
      <c r="G97">
        <v>0.53800000000000003</v>
      </c>
      <c r="H97" s="1" t="s">
        <v>268</v>
      </c>
      <c r="I97">
        <v>0.48399999999999999</v>
      </c>
      <c r="J97">
        <v>2018</v>
      </c>
    </row>
    <row r="98" spans="1:10" x14ac:dyDescent="0.25">
      <c r="A98" s="1" t="s">
        <v>98</v>
      </c>
      <c r="B98">
        <v>97</v>
      </c>
      <c r="C98">
        <v>5.0819999999999999</v>
      </c>
      <c r="D98">
        <v>0.79600000000000004</v>
      </c>
      <c r="E98">
        <v>1.335</v>
      </c>
      <c r="F98">
        <v>0.52700000000000002</v>
      </c>
      <c r="G98">
        <v>0.54100000000000004</v>
      </c>
      <c r="H98" s="1" t="s">
        <v>218</v>
      </c>
      <c r="I98">
        <v>0.36399999999999999</v>
      </c>
      <c r="J98">
        <v>2018</v>
      </c>
    </row>
    <row r="99" spans="1:10" x14ac:dyDescent="0.25">
      <c r="A99" s="1" t="s">
        <v>181</v>
      </c>
      <c r="B99">
        <v>98</v>
      </c>
      <c r="C99">
        <v>4.9820000000000002</v>
      </c>
      <c r="D99">
        <v>0</v>
      </c>
      <c r="E99">
        <v>0.71199999999999997</v>
      </c>
      <c r="F99">
        <v>0.115</v>
      </c>
      <c r="G99">
        <v>0.67400000000000004</v>
      </c>
      <c r="H99" s="1" t="s">
        <v>269</v>
      </c>
      <c r="I99">
        <v>0.23799999999999999</v>
      </c>
      <c r="J99">
        <v>2018</v>
      </c>
    </row>
    <row r="100" spans="1:10" x14ac:dyDescent="0.25">
      <c r="A100" s="1" t="s">
        <v>153</v>
      </c>
      <c r="B100">
        <v>99</v>
      </c>
      <c r="C100">
        <v>4.9749999999999996</v>
      </c>
      <c r="D100">
        <v>0.53500000000000003</v>
      </c>
      <c r="E100">
        <v>0.89100000000000001</v>
      </c>
      <c r="F100">
        <v>0.182</v>
      </c>
      <c r="G100">
        <v>0.45400000000000001</v>
      </c>
      <c r="H100" s="1" t="s">
        <v>258</v>
      </c>
      <c r="I100">
        <v>0.183</v>
      </c>
      <c r="J100">
        <v>2018</v>
      </c>
    </row>
    <row r="101" spans="1:10" x14ac:dyDescent="0.25">
      <c r="A101" s="1" t="s">
        <v>154</v>
      </c>
      <c r="B101">
        <v>100</v>
      </c>
      <c r="C101">
        <v>4.9329999999999998</v>
      </c>
      <c r="D101">
        <v>1.054</v>
      </c>
      <c r="E101">
        <v>1.5149999999999999</v>
      </c>
      <c r="F101">
        <v>0.71199999999999997</v>
      </c>
      <c r="G101">
        <v>0.35899999999999999</v>
      </c>
      <c r="H101" s="1" t="s">
        <v>270</v>
      </c>
      <c r="I101">
        <v>6.4000000000000001E-2</v>
      </c>
      <c r="J101">
        <v>2018</v>
      </c>
    </row>
    <row r="102" spans="1:10" x14ac:dyDescent="0.25">
      <c r="A102" s="1" t="s">
        <v>141</v>
      </c>
      <c r="B102">
        <v>101</v>
      </c>
      <c r="C102">
        <v>4.88</v>
      </c>
      <c r="D102">
        <v>0.42499999999999999</v>
      </c>
      <c r="E102">
        <v>1.228</v>
      </c>
      <c r="F102">
        <v>0.53900000000000003</v>
      </c>
      <c r="G102">
        <v>0.52600000000000002</v>
      </c>
      <c r="H102" s="1" t="s">
        <v>212</v>
      </c>
      <c r="I102">
        <v>0.30199999999999999</v>
      </c>
      <c r="J102">
        <v>2018</v>
      </c>
    </row>
    <row r="103" spans="1:10" x14ac:dyDescent="0.25">
      <c r="A103" s="1" t="s">
        <v>38</v>
      </c>
      <c r="B103">
        <v>102</v>
      </c>
      <c r="C103">
        <v>4.806</v>
      </c>
      <c r="D103">
        <v>0.996</v>
      </c>
      <c r="E103">
        <v>1.4690000000000001</v>
      </c>
      <c r="F103">
        <v>0.65700000000000003</v>
      </c>
      <c r="G103">
        <v>0.13300000000000001</v>
      </c>
      <c r="H103" s="1" t="s">
        <v>264</v>
      </c>
      <c r="I103">
        <v>5.6000000000000001E-2</v>
      </c>
      <c r="J103">
        <v>2018</v>
      </c>
    </row>
    <row r="104" spans="1:10" x14ac:dyDescent="0.25">
      <c r="A104" s="1" t="s">
        <v>163</v>
      </c>
      <c r="B104">
        <v>103</v>
      </c>
      <c r="C104">
        <v>4.758</v>
      </c>
      <c r="D104">
        <v>1.036</v>
      </c>
      <c r="E104">
        <v>1.1639999999999999</v>
      </c>
      <c r="F104">
        <v>0.40400000000000003</v>
      </c>
      <c r="G104">
        <v>0.35599999999999998</v>
      </c>
      <c r="H104" s="1" t="s">
        <v>264</v>
      </c>
      <c r="I104">
        <v>3.2000000000000001E-2</v>
      </c>
      <c r="J104">
        <v>2018</v>
      </c>
    </row>
    <row r="105" spans="1:10" x14ac:dyDescent="0.25">
      <c r="A105" s="1" t="s">
        <v>128</v>
      </c>
      <c r="B105">
        <v>104</v>
      </c>
      <c r="C105">
        <v>4.7430000000000003</v>
      </c>
      <c r="D105">
        <v>0.64200000000000002</v>
      </c>
      <c r="E105">
        <v>1.2170000000000001</v>
      </c>
      <c r="F105">
        <v>0.60199999999999998</v>
      </c>
      <c r="G105">
        <v>0.26600000000000001</v>
      </c>
      <c r="H105" s="1" t="s">
        <v>271</v>
      </c>
      <c r="I105">
        <v>8.5999999999999993E-2</v>
      </c>
      <c r="J105">
        <v>2018</v>
      </c>
    </row>
    <row r="106" spans="1:10" x14ac:dyDescent="0.25">
      <c r="A106" s="1" t="s">
        <v>133</v>
      </c>
      <c r="B106">
        <v>105</v>
      </c>
      <c r="C106">
        <v>4.7240000000000002</v>
      </c>
      <c r="D106">
        <v>0.94</v>
      </c>
      <c r="E106">
        <v>1.41</v>
      </c>
      <c r="F106">
        <v>0.33</v>
      </c>
      <c r="G106">
        <v>0.51600000000000001</v>
      </c>
      <c r="H106" s="1" t="s">
        <v>272</v>
      </c>
      <c r="I106">
        <v>0.10299999999999999</v>
      </c>
      <c r="J106">
        <v>2018</v>
      </c>
    </row>
    <row r="107" spans="1:10" x14ac:dyDescent="0.25">
      <c r="A107" s="1" t="s">
        <v>130</v>
      </c>
      <c r="B107">
        <v>106</v>
      </c>
      <c r="C107">
        <v>4.7069999999999999</v>
      </c>
      <c r="D107">
        <v>1.0589999999999999</v>
      </c>
      <c r="E107">
        <v>0.77100000000000002</v>
      </c>
      <c r="F107">
        <v>0.69099999999999995</v>
      </c>
      <c r="G107">
        <v>0.45900000000000002</v>
      </c>
      <c r="H107" s="1" t="s">
        <v>273</v>
      </c>
      <c r="I107">
        <v>0.28199999999999997</v>
      </c>
      <c r="J107">
        <v>2018</v>
      </c>
    </row>
    <row r="108" spans="1:10" x14ac:dyDescent="0.25">
      <c r="A108" s="1" t="s">
        <v>171</v>
      </c>
      <c r="B108">
        <v>107</v>
      </c>
      <c r="C108">
        <v>4.6710000000000003</v>
      </c>
      <c r="D108">
        <v>0.54100000000000004</v>
      </c>
      <c r="E108">
        <v>0.872</v>
      </c>
      <c r="F108">
        <v>0.08</v>
      </c>
      <c r="G108">
        <v>0.46700000000000003</v>
      </c>
      <c r="H108" s="1" t="s">
        <v>263</v>
      </c>
      <c r="I108">
        <v>0.14599999999999999</v>
      </c>
      <c r="J108">
        <v>2018</v>
      </c>
    </row>
    <row r="109" spans="1:10" x14ac:dyDescent="0.25">
      <c r="A109" s="1" t="s">
        <v>134</v>
      </c>
      <c r="B109">
        <v>108</v>
      </c>
      <c r="C109">
        <v>4.657</v>
      </c>
      <c r="D109">
        <v>0.59199999999999997</v>
      </c>
      <c r="E109">
        <v>0.89600000000000002</v>
      </c>
      <c r="F109">
        <v>0.33700000000000002</v>
      </c>
      <c r="G109">
        <v>0.499</v>
      </c>
      <c r="H109" s="1" t="s">
        <v>232</v>
      </c>
      <c r="I109">
        <v>0.21199999999999999</v>
      </c>
      <c r="J109">
        <v>2018</v>
      </c>
    </row>
    <row r="110" spans="1:10" x14ac:dyDescent="0.25">
      <c r="A110" s="1" t="s">
        <v>162</v>
      </c>
      <c r="B110">
        <v>109</v>
      </c>
      <c r="C110">
        <v>4.6310000000000002</v>
      </c>
      <c r="D110">
        <v>0.42899999999999999</v>
      </c>
      <c r="E110">
        <v>1.117</v>
      </c>
      <c r="F110">
        <v>0.433</v>
      </c>
      <c r="G110">
        <v>0.40600000000000003</v>
      </c>
      <c r="H110" s="1" t="s">
        <v>197</v>
      </c>
      <c r="I110">
        <v>0.13800000000000001</v>
      </c>
      <c r="J110">
        <v>2018</v>
      </c>
    </row>
    <row r="111" spans="1:10" x14ac:dyDescent="0.25">
      <c r="A111" s="1" t="s">
        <v>119</v>
      </c>
      <c r="B111">
        <v>110</v>
      </c>
      <c r="C111">
        <v>4.6230000000000002</v>
      </c>
      <c r="D111">
        <v>0.72</v>
      </c>
      <c r="E111">
        <v>1.034</v>
      </c>
      <c r="F111">
        <v>0.441</v>
      </c>
      <c r="G111">
        <v>0.626</v>
      </c>
      <c r="H111" s="1" t="s">
        <v>248</v>
      </c>
      <c r="I111">
        <v>0.23</v>
      </c>
      <c r="J111">
        <v>2018</v>
      </c>
    </row>
    <row r="112" spans="1:10" x14ac:dyDescent="0.25">
      <c r="A112" s="1" t="s">
        <v>127</v>
      </c>
      <c r="B112">
        <v>111</v>
      </c>
      <c r="C112">
        <v>4.5919999999999996</v>
      </c>
      <c r="D112">
        <v>0.9</v>
      </c>
      <c r="E112">
        <v>0.90600000000000003</v>
      </c>
      <c r="F112">
        <v>0.69</v>
      </c>
      <c r="G112">
        <v>0.27100000000000002</v>
      </c>
      <c r="H112" s="1" t="s">
        <v>213</v>
      </c>
      <c r="I112">
        <v>0.04</v>
      </c>
      <c r="J112">
        <v>2018</v>
      </c>
    </row>
    <row r="113" spans="1:10" x14ac:dyDescent="0.25">
      <c r="A113" s="1" t="s">
        <v>115</v>
      </c>
      <c r="B113">
        <v>112</v>
      </c>
      <c r="C113">
        <v>4.5860000000000003</v>
      </c>
      <c r="D113">
        <v>0.91600000000000004</v>
      </c>
      <c r="E113">
        <v>0.81699999999999995</v>
      </c>
      <c r="F113">
        <v>0.79</v>
      </c>
      <c r="G113">
        <v>0.41899999999999998</v>
      </c>
      <c r="H113" s="1" t="s">
        <v>266</v>
      </c>
      <c r="I113">
        <v>0.14899999999999999</v>
      </c>
      <c r="J113">
        <v>2018</v>
      </c>
    </row>
    <row r="114" spans="1:10" x14ac:dyDescent="0.25">
      <c r="A114" s="1" t="s">
        <v>143</v>
      </c>
      <c r="B114">
        <v>113</v>
      </c>
      <c r="C114">
        <v>4.5709999999999997</v>
      </c>
      <c r="D114">
        <v>0.25600000000000001</v>
      </c>
      <c r="E114">
        <v>0.81299999999999994</v>
      </c>
      <c r="F114">
        <v>0</v>
      </c>
      <c r="G114">
        <v>0.35499999999999998</v>
      </c>
      <c r="H114" s="1" t="s">
        <v>274</v>
      </c>
      <c r="I114">
        <v>0.23799999999999999</v>
      </c>
      <c r="J114">
        <v>2018</v>
      </c>
    </row>
    <row r="115" spans="1:10" x14ac:dyDescent="0.25">
      <c r="A115" s="1" t="s">
        <v>159</v>
      </c>
      <c r="B115">
        <v>114</v>
      </c>
      <c r="C115">
        <v>4.5590000000000002</v>
      </c>
      <c r="D115">
        <v>0.68200000000000005</v>
      </c>
      <c r="E115">
        <v>0.81100000000000005</v>
      </c>
      <c r="F115">
        <v>0.34300000000000003</v>
      </c>
      <c r="G115">
        <v>0.51400000000000001</v>
      </c>
      <c r="H115" s="1" t="s">
        <v>275</v>
      </c>
      <c r="I115">
        <v>9.0999999999999998E-2</v>
      </c>
      <c r="J115">
        <v>2018</v>
      </c>
    </row>
    <row r="116" spans="1:10" x14ac:dyDescent="0.25">
      <c r="A116" s="1" t="s">
        <v>129</v>
      </c>
      <c r="B116">
        <v>115</v>
      </c>
      <c r="C116">
        <v>4.5</v>
      </c>
      <c r="D116">
        <v>0.53200000000000003</v>
      </c>
      <c r="E116">
        <v>0.85</v>
      </c>
      <c r="F116">
        <v>0.57899999999999996</v>
      </c>
      <c r="G116">
        <v>0.57999999999999996</v>
      </c>
      <c r="H116" s="1" t="s">
        <v>276</v>
      </c>
      <c r="I116">
        <v>0.153</v>
      </c>
      <c r="J116">
        <v>2018</v>
      </c>
    </row>
    <row r="117" spans="1:10" x14ac:dyDescent="0.25">
      <c r="A117" s="1" t="s">
        <v>152</v>
      </c>
      <c r="B117">
        <v>116</v>
      </c>
      <c r="C117">
        <v>4.4710000000000001</v>
      </c>
      <c r="D117">
        <v>0.91800000000000004</v>
      </c>
      <c r="E117">
        <v>1.3140000000000001</v>
      </c>
      <c r="F117">
        <v>0.67200000000000004</v>
      </c>
      <c r="G117">
        <v>0.58499999999999996</v>
      </c>
      <c r="H117" s="1" t="s">
        <v>241</v>
      </c>
      <c r="I117">
        <v>0.307</v>
      </c>
      <c r="J117">
        <v>2018</v>
      </c>
    </row>
    <row r="118" spans="1:10" x14ac:dyDescent="0.25">
      <c r="A118" s="1" t="s">
        <v>132</v>
      </c>
      <c r="B118">
        <v>117</v>
      </c>
      <c r="C118">
        <v>4.4560000000000004</v>
      </c>
      <c r="D118">
        <v>1.01</v>
      </c>
      <c r="E118">
        <v>0.97099999999999997</v>
      </c>
      <c r="F118">
        <v>0.53600000000000003</v>
      </c>
      <c r="G118">
        <v>0.30399999999999999</v>
      </c>
      <c r="H118" s="1" t="s">
        <v>210</v>
      </c>
      <c r="I118">
        <v>0.14799999999999999</v>
      </c>
      <c r="J118">
        <v>2018</v>
      </c>
    </row>
    <row r="119" spans="1:10" x14ac:dyDescent="0.25">
      <c r="A119" s="1" t="s">
        <v>158</v>
      </c>
      <c r="B119">
        <v>118</v>
      </c>
      <c r="C119">
        <v>4.4470000000000001</v>
      </c>
      <c r="D119">
        <v>0.37</v>
      </c>
      <c r="E119">
        <v>1.2330000000000001</v>
      </c>
      <c r="F119">
        <v>0.152</v>
      </c>
      <c r="G119">
        <v>0.36699999999999999</v>
      </c>
      <c r="H119" s="1" t="s">
        <v>272</v>
      </c>
      <c r="I119">
        <v>0.13900000000000001</v>
      </c>
      <c r="J119">
        <v>2018</v>
      </c>
    </row>
    <row r="120" spans="1:10" x14ac:dyDescent="0.25">
      <c r="A120" s="1" t="s">
        <v>183</v>
      </c>
      <c r="B120">
        <v>119</v>
      </c>
      <c r="C120">
        <v>4.4409999999999998</v>
      </c>
      <c r="D120">
        <v>0.874</v>
      </c>
      <c r="E120">
        <v>1.2809999999999999</v>
      </c>
      <c r="F120">
        <v>0.36499999999999999</v>
      </c>
      <c r="G120">
        <v>0.51900000000000002</v>
      </c>
      <c r="H120" s="1" t="s">
        <v>228</v>
      </c>
      <c r="I120">
        <v>5.0999999999999997E-2</v>
      </c>
      <c r="J120">
        <v>2018</v>
      </c>
    </row>
    <row r="121" spans="1:10" x14ac:dyDescent="0.25">
      <c r="A121" s="1" t="s">
        <v>165</v>
      </c>
      <c r="B121">
        <v>120</v>
      </c>
      <c r="C121">
        <v>4.4329999999999998</v>
      </c>
      <c r="D121">
        <v>0.54900000000000004</v>
      </c>
      <c r="E121">
        <v>1.0880000000000001</v>
      </c>
      <c r="F121">
        <v>0.45700000000000002</v>
      </c>
      <c r="G121">
        <v>0.69599999999999995</v>
      </c>
      <c r="H121" s="1" t="s">
        <v>277</v>
      </c>
      <c r="I121">
        <v>0.25600000000000001</v>
      </c>
      <c r="J121">
        <v>2018</v>
      </c>
    </row>
    <row r="122" spans="1:10" x14ac:dyDescent="0.25">
      <c r="A122" s="1" t="s">
        <v>172</v>
      </c>
      <c r="B122">
        <v>121</v>
      </c>
      <c r="C122">
        <v>4.4240000000000004</v>
      </c>
      <c r="D122">
        <v>0.314</v>
      </c>
      <c r="E122">
        <v>1.097</v>
      </c>
      <c r="F122">
        <v>0.254</v>
      </c>
      <c r="G122">
        <v>0.312</v>
      </c>
      <c r="H122" s="1" t="s">
        <v>227</v>
      </c>
      <c r="I122">
        <v>0.17499999999999999</v>
      </c>
      <c r="J122">
        <v>2018</v>
      </c>
    </row>
    <row r="123" spans="1:10" x14ac:dyDescent="0.25">
      <c r="A123" s="1" t="s">
        <v>155</v>
      </c>
      <c r="B123">
        <v>122</v>
      </c>
      <c r="C123">
        <v>4.4189999999999996</v>
      </c>
      <c r="D123">
        <v>0.88500000000000001</v>
      </c>
      <c r="E123">
        <v>1.0249999999999999</v>
      </c>
      <c r="F123">
        <v>0.55300000000000005</v>
      </c>
      <c r="G123">
        <v>0.312</v>
      </c>
      <c r="H123" s="1" t="s">
        <v>278</v>
      </c>
      <c r="I123">
        <v>9.1999999999999998E-2</v>
      </c>
      <c r="J123">
        <v>2018</v>
      </c>
    </row>
    <row r="124" spans="1:10" x14ac:dyDescent="0.25">
      <c r="A124" s="1" t="s">
        <v>114</v>
      </c>
      <c r="B124">
        <v>123</v>
      </c>
      <c r="C124">
        <v>4.4169999999999998</v>
      </c>
      <c r="D124">
        <v>0.19800000000000001</v>
      </c>
      <c r="E124">
        <v>0.90200000000000002</v>
      </c>
      <c r="F124">
        <v>0.17299999999999999</v>
      </c>
      <c r="G124">
        <v>0.53100000000000003</v>
      </c>
      <c r="H124" s="1" t="s">
        <v>279</v>
      </c>
      <c r="I124">
        <v>0.20599999999999999</v>
      </c>
      <c r="J124">
        <v>2018</v>
      </c>
    </row>
    <row r="125" spans="1:10" x14ac:dyDescent="0.25">
      <c r="A125" s="1" t="s">
        <v>145</v>
      </c>
      <c r="B125">
        <v>124</v>
      </c>
      <c r="C125">
        <v>4.41</v>
      </c>
      <c r="D125">
        <v>0.49299999999999999</v>
      </c>
      <c r="E125">
        <v>1.048</v>
      </c>
      <c r="F125">
        <v>0.45400000000000001</v>
      </c>
      <c r="G125">
        <v>0.504</v>
      </c>
      <c r="H125" s="1" t="s">
        <v>280</v>
      </c>
      <c r="I125">
        <v>0.35199999999999998</v>
      </c>
      <c r="J125">
        <v>2018</v>
      </c>
    </row>
    <row r="126" spans="1:10" x14ac:dyDescent="0.25">
      <c r="A126" s="1" t="s">
        <v>105</v>
      </c>
      <c r="B126">
        <v>125</v>
      </c>
      <c r="C126">
        <v>4.3769999999999998</v>
      </c>
      <c r="D126">
        <v>0.56200000000000006</v>
      </c>
      <c r="E126">
        <v>1.0469999999999999</v>
      </c>
      <c r="F126">
        <v>0.29499999999999998</v>
      </c>
      <c r="G126">
        <v>0.503</v>
      </c>
      <c r="H126" s="1" t="s">
        <v>197</v>
      </c>
      <c r="I126">
        <v>0.221</v>
      </c>
      <c r="J126">
        <v>2018</v>
      </c>
    </row>
    <row r="127" spans="1:10" x14ac:dyDescent="0.25">
      <c r="A127" s="1" t="s">
        <v>144</v>
      </c>
      <c r="B127">
        <v>126</v>
      </c>
      <c r="C127">
        <v>4.3559999999999999</v>
      </c>
      <c r="D127">
        <v>0.55700000000000005</v>
      </c>
      <c r="E127">
        <v>1.2450000000000001</v>
      </c>
      <c r="F127">
        <v>0.29199999999999998</v>
      </c>
      <c r="G127">
        <v>0.129</v>
      </c>
      <c r="H127" s="1" t="s">
        <v>281</v>
      </c>
      <c r="I127">
        <v>0.13400000000000001</v>
      </c>
      <c r="J127">
        <v>2018</v>
      </c>
    </row>
    <row r="128" spans="1:10" x14ac:dyDescent="0.25">
      <c r="A128" s="1" t="s">
        <v>142</v>
      </c>
      <c r="B128">
        <v>127</v>
      </c>
      <c r="C128">
        <v>4.3499999999999996</v>
      </c>
      <c r="D128">
        <v>0.308</v>
      </c>
      <c r="E128">
        <v>0.95</v>
      </c>
      <c r="F128">
        <v>0.39100000000000001</v>
      </c>
      <c r="G128">
        <v>0.45200000000000001</v>
      </c>
      <c r="H128" s="1" t="s">
        <v>282</v>
      </c>
      <c r="I128">
        <v>0.22</v>
      </c>
      <c r="J128">
        <v>2018</v>
      </c>
    </row>
    <row r="129" spans="1:10" x14ac:dyDescent="0.25">
      <c r="A129" s="1" t="s">
        <v>150</v>
      </c>
      <c r="B129">
        <v>128</v>
      </c>
      <c r="C129">
        <v>4.34</v>
      </c>
      <c r="D129">
        <v>0.85299999999999998</v>
      </c>
      <c r="E129">
        <v>0.59199999999999997</v>
      </c>
      <c r="F129">
        <v>0.64300000000000002</v>
      </c>
      <c r="G129">
        <v>0.375</v>
      </c>
      <c r="H129" s="1" t="s">
        <v>283</v>
      </c>
      <c r="I129">
        <v>3.7999999999999999E-2</v>
      </c>
      <c r="J129">
        <v>2018</v>
      </c>
    </row>
    <row r="130" spans="1:10" x14ac:dyDescent="0.25">
      <c r="A130" s="1" t="s">
        <v>147</v>
      </c>
      <c r="B130">
        <v>129</v>
      </c>
      <c r="C130">
        <v>4.3209999999999997</v>
      </c>
      <c r="D130">
        <v>0.81599999999999995</v>
      </c>
      <c r="E130">
        <v>0.99</v>
      </c>
      <c r="F130">
        <v>0.66600000000000004</v>
      </c>
      <c r="G130">
        <v>0.26</v>
      </c>
      <c r="H130" s="1" t="s">
        <v>233</v>
      </c>
      <c r="I130">
        <v>7.6999999999999999E-2</v>
      </c>
      <c r="J130">
        <v>2018</v>
      </c>
    </row>
    <row r="131" spans="1:10" x14ac:dyDescent="0.25">
      <c r="A131" s="1" t="s">
        <v>149</v>
      </c>
      <c r="B131">
        <v>130</v>
      </c>
      <c r="C131">
        <v>4.3079999999999998</v>
      </c>
      <c r="D131">
        <v>0.68200000000000005</v>
      </c>
      <c r="E131">
        <v>1.1739999999999999</v>
      </c>
      <c r="F131">
        <v>0.42899999999999999</v>
      </c>
      <c r="G131">
        <v>0.57999999999999996</v>
      </c>
      <c r="H131" s="1" t="s">
        <v>284</v>
      </c>
      <c r="I131">
        <v>0.59799999999999998</v>
      </c>
      <c r="J131">
        <v>2018</v>
      </c>
    </row>
    <row r="132" spans="1:10" x14ac:dyDescent="0.25">
      <c r="A132" s="1" t="s">
        <v>169</v>
      </c>
      <c r="B132">
        <v>131</v>
      </c>
      <c r="C132">
        <v>4.3010000000000002</v>
      </c>
      <c r="D132">
        <v>0.35799999999999998</v>
      </c>
      <c r="E132">
        <v>0.90700000000000003</v>
      </c>
      <c r="F132">
        <v>5.2999999999999999E-2</v>
      </c>
      <c r="G132">
        <v>0.189</v>
      </c>
      <c r="H132" s="1" t="s">
        <v>285</v>
      </c>
      <c r="I132">
        <v>0.18099999999999999</v>
      </c>
      <c r="J132">
        <v>2018</v>
      </c>
    </row>
    <row r="133" spans="1:10" x14ac:dyDescent="0.25">
      <c r="A133" s="1" t="s">
        <v>140</v>
      </c>
      <c r="B133">
        <v>132</v>
      </c>
      <c r="C133">
        <v>4.2450000000000001</v>
      </c>
      <c r="D133">
        <v>6.9000000000000006E-2</v>
      </c>
      <c r="E133">
        <v>1.1359999999999999</v>
      </c>
      <c r="F133">
        <v>0.20399999999999999</v>
      </c>
      <c r="G133">
        <v>0.312</v>
      </c>
      <c r="H133" s="1" t="s">
        <v>264</v>
      </c>
      <c r="I133">
        <v>0.19700000000000001</v>
      </c>
      <c r="J133">
        <v>2018</v>
      </c>
    </row>
    <row r="134" spans="1:10" x14ac:dyDescent="0.25">
      <c r="A134" s="1" t="s">
        <v>137</v>
      </c>
      <c r="B134">
        <v>133</v>
      </c>
      <c r="C134">
        <v>4.1900000000000004</v>
      </c>
      <c r="D134">
        <v>0.72099999999999997</v>
      </c>
      <c r="E134">
        <v>0.747</v>
      </c>
      <c r="F134">
        <v>0.48499999999999999</v>
      </c>
      <c r="G134">
        <v>0.53900000000000003</v>
      </c>
      <c r="H134" s="1" t="s">
        <v>281</v>
      </c>
      <c r="I134">
        <v>0.17199999999999999</v>
      </c>
      <c r="J134">
        <v>2018</v>
      </c>
    </row>
    <row r="135" spans="1:10" x14ac:dyDescent="0.25">
      <c r="A135" s="1" t="s">
        <v>164</v>
      </c>
      <c r="B135">
        <v>134</v>
      </c>
      <c r="C135">
        <v>4.1660000000000004</v>
      </c>
      <c r="D135">
        <v>0.13100000000000001</v>
      </c>
      <c r="E135">
        <v>0.86699999999999999</v>
      </c>
      <c r="F135">
        <v>0.221</v>
      </c>
      <c r="G135">
        <v>0.39</v>
      </c>
      <c r="H135" s="1" t="s">
        <v>286</v>
      </c>
      <c r="I135">
        <v>0.17499999999999999</v>
      </c>
      <c r="J135">
        <v>2018</v>
      </c>
    </row>
    <row r="136" spans="1:10" x14ac:dyDescent="0.25">
      <c r="A136" s="1" t="s">
        <v>161</v>
      </c>
      <c r="B136">
        <v>135</v>
      </c>
      <c r="C136">
        <v>4.1609999999999996</v>
      </c>
      <c r="D136">
        <v>0.32200000000000001</v>
      </c>
      <c r="E136">
        <v>1.0900000000000001</v>
      </c>
      <c r="F136">
        <v>0.23699999999999999</v>
      </c>
      <c r="G136">
        <v>0.45</v>
      </c>
      <c r="H136" s="1" t="s">
        <v>211</v>
      </c>
      <c r="I136">
        <v>0.25900000000000001</v>
      </c>
      <c r="J136">
        <v>2018</v>
      </c>
    </row>
    <row r="137" spans="1:10" x14ac:dyDescent="0.25">
      <c r="A137" s="1" t="s">
        <v>175</v>
      </c>
      <c r="B137">
        <v>136</v>
      </c>
      <c r="C137">
        <v>4.141</v>
      </c>
      <c r="D137">
        <v>0.378</v>
      </c>
      <c r="E137">
        <v>0.372</v>
      </c>
      <c r="F137">
        <v>0.24</v>
      </c>
      <c r="G137">
        <v>0.44</v>
      </c>
      <c r="H137" s="1" t="s">
        <v>287</v>
      </c>
      <c r="I137">
        <v>0.16300000000000001</v>
      </c>
      <c r="J137">
        <v>2018</v>
      </c>
    </row>
    <row r="138" spans="1:10" x14ac:dyDescent="0.25">
      <c r="A138" s="1" t="s">
        <v>138</v>
      </c>
      <c r="B138">
        <v>137</v>
      </c>
      <c r="C138">
        <v>4.1390000000000002</v>
      </c>
      <c r="D138">
        <v>0.60499999999999998</v>
      </c>
      <c r="E138">
        <v>1.24</v>
      </c>
      <c r="F138">
        <v>0.312</v>
      </c>
      <c r="G138">
        <v>1.6E-2</v>
      </c>
      <c r="H138" s="1" t="s">
        <v>197</v>
      </c>
      <c r="I138">
        <v>0.13400000000000001</v>
      </c>
      <c r="J138">
        <v>2018</v>
      </c>
    </row>
    <row r="139" spans="1:10" x14ac:dyDescent="0.25">
      <c r="A139" s="1" t="s">
        <v>131</v>
      </c>
      <c r="B139">
        <v>138</v>
      </c>
      <c r="C139">
        <v>4.1029999999999998</v>
      </c>
      <c r="D139">
        <v>0.79300000000000004</v>
      </c>
      <c r="E139">
        <v>1.413</v>
      </c>
      <c r="F139">
        <v>0.60899999999999999</v>
      </c>
      <c r="G139">
        <v>0.16300000000000001</v>
      </c>
      <c r="H139" s="1" t="s">
        <v>288</v>
      </c>
      <c r="I139">
        <v>0.187</v>
      </c>
      <c r="J139">
        <v>2018</v>
      </c>
    </row>
    <row r="140" spans="1:10" x14ac:dyDescent="0.25">
      <c r="A140" s="1" t="s">
        <v>178</v>
      </c>
      <c r="B140">
        <v>139</v>
      </c>
      <c r="C140">
        <v>3.9990000000000001</v>
      </c>
      <c r="D140">
        <v>0.25900000000000001</v>
      </c>
      <c r="E140">
        <v>0.47399999999999998</v>
      </c>
      <c r="F140">
        <v>0.253</v>
      </c>
      <c r="G140">
        <v>0.434</v>
      </c>
      <c r="H140" s="1" t="s">
        <v>199</v>
      </c>
      <c r="I140">
        <v>0.158</v>
      </c>
      <c r="J140">
        <v>2018</v>
      </c>
    </row>
    <row r="141" spans="1:10" x14ac:dyDescent="0.25">
      <c r="A141" s="1" t="s">
        <v>170</v>
      </c>
      <c r="B141">
        <v>140</v>
      </c>
      <c r="C141">
        <v>3.964</v>
      </c>
      <c r="D141">
        <v>0.34399999999999997</v>
      </c>
      <c r="E141">
        <v>0.79200000000000004</v>
      </c>
      <c r="F141">
        <v>0.21099999999999999</v>
      </c>
      <c r="G141">
        <v>0.39400000000000002</v>
      </c>
      <c r="H141" s="1" t="s">
        <v>289</v>
      </c>
      <c r="I141">
        <v>0.185</v>
      </c>
      <c r="J141">
        <v>2018</v>
      </c>
    </row>
    <row r="142" spans="1:10" x14ac:dyDescent="0.25">
      <c r="A142" s="1" t="s">
        <v>117</v>
      </c>
      <c r="B142">
        <v>141</v>
      </c>
      <c r="C142">
        <v>3.8079999999999998</v>
      </c>
      <c r="D142">
        <v>0.47199999999999998</v>
      </c>
      <c r="E142">
        <v>1.2150000000000001</v>
      </c>
      <c r="F142">
        <v>7.9000000000000001E-2</v>
      </c>
      <c r="G142">
        <v>0.42299999999999999</v>
      </c>
      <c r="H142" s="1" t="s">
        <v>290</v>
      </c>
      <c r="I142">
        <v>0.11600000000000001</v>
      </c>
      <c r="J142">
        <v>2018</v>
      </c>
    </row>
    <row r="143" spans="1:10" x14ac:dyDescent="0.25">
      <c r="A143" s="1" t="s">
        <v>157</v>
      </c>
      <c r="B143">
        <v>142</v>
      </c>
      <c r="C143">
        <v>3.7949999999999999</v>
      </c>
      <c r="D143">
        <v>0.73</v>
      </c>
      <c r="E143">
        <v>1.125</v>
      </c>
      <c r="F143">
        <v>0.26900000000000002</v>
      </c>
      <c r="G143">
        <v>0</v>
      </c>
      <c r="H143" s="1" t="s">
        <v>211</v>
      </c>
      <c r="I143">
        <v>7.9000000000000001E-2</v>
      </c>
      <c r="J143">
        <v>2018</v>
      </c>
    </row>
    <row r="144" spans="1:10" x14ac:dyDescent="0.25">
      <c r="A144" s="1" t="s">
        <v>167</v>
      </c>
      <c r="B144">
        <v>143</v>
      </c>
      <c r="C144">
        <v>3.774</v>
      </c>
      <c r="D144">
        <v>0.26200000000000001</v>
      </c>
      <c r="E144">
        <v>0.90800000000000003</v>
      </c>
      <c r="F144">
        <v>0.40200000000000002</v>
      </c>
      <c r="G144">
        <v>0.221</v>
      </c>
      <c r="H144" s="1" t="s">
        <v>291</v>
      </c>
      <c r="I144">
        <v>0.155</v>
      </c>
      <c r="J144">
        <v>2018</v>
      </c>
    </row>
    <row r="145" spans="1:10" x14ac:dyDescent="0.25">
      <c r="A145" s="1" t="s">
        <v>135</v>
      </c>
      <c r="B145">
        <v>144</v>
      </c>
      <c r="C145">
        <v>3.6920000000000002</v>
      </c>
      <c r="D145">
        <v>0.35699999999999998</v>
      </c>
      <c r="E145">
        <v>1.0940000000000001</v>
      </c>
      <c r="F145">
        <v>0.248</v>
      </c>
      <c r="G145">
        <v>0.40600000000000003</v>
      </c>
      <c r="H145" s="1" t="s">
        <v>286</v>
      </c>
      <c r="I145">
        <v>0.13200000000000001</v>
      </c>
      <c r="J145">
        <v>2018</v>
      </c>
    </row>
    <row r="146" spans="1:10" x14ac:dyDescent="0.25">
      <c r="A146" s="1" t="s">
        <v>173</v>
      </c>
      <c r="B146">
        <v>145</v>
      </c>
      <c r="C146">
        <v>3.6320000000000001</v>
      </c>
      <c r="D146">
        <v>0.33200000000000002</v>
      </c>
      <c r="E146">
        <v>0.53700000000000003</v>
      </c>
      <c r="F146">
        <v>0.255</v>
      </c>
      <c r="G146">
        <v>8.5000000000000006E-2</v>
      </c>
      <c r="H146" s="1" t="s">
        <v>292</v>
      </c>
      <c r="I146">
        <v>0.191</v>
      </c>
      <c r="J146">
        <v>2018</v>
      </c>
    </row>
    <row r="147" spans="1:10" x14ac:dyDescent="0.25">
      <c r="A147" s="1" t="s">
        <v>148</v>
      </c>
      <c r="B147">
        <v>146</v>
      </c>
      <c r="C147">
        <v>3.59</v>
      </c>
      <c r="D147">
        <v>1.0169999999999999</v>
      </c>
      <c r="E147">
        <v>1.1739999999999999</v>
      </c>
      <c r="F147">
        <v>0.41699999999999998</v>
      </c>
      <c r="G147">
        <v>0.55700000000000005</v>
      </c>
      <c r="H147" s="1" t="s">
        <v>293</v>
      </c>
      <c r="I147">
        <v>4.2000000000000003E-2</v>
      </c>
      <c r="J147">
        <v>2018</v>
      </c>
    </row>
    <row r="148" spans="1:10" x14ac:dyDescent="0.25">
      <c r="A148" s="1" t="s">
        <v>151</v>
      </c>
      <c r="B148">
        <v>147</v>
      </c>
      <c r="C148">
        <v>3.5870000000000002</v>
      </c>
      <c r="D148">
        <v>0.186</v>
      </c>
      <c r="E148">
        <v>0.54100000000000004</v>
      </c>
      <c r="F148">
        <v>0.30599999999999999</v>
      </c>
      <c r="G148">
        <v>0.53100000000000003</v>
      </c>
      <c r="H148" s="1" t="s">
        <v>294</v>
      </c>
      <c r="I148">
        <v>0.21</v>
      </c>
      <c r="J148">
        <v>2018</v>
      </c>
    </row>
    <row r="149" spans="1:10" x14ac:dyDescent="0.25">
      <c r="A149" s="1" t="s">
        <v>139</v>
      </c>
      <c r="B149">
        <v>148</v>
      </c>
      <c r="C149">
        <v>3.5819999999999999</v>
      </c>
      <c r="D149">
        <v>0.315</v>
      </c>
      <c r="E149">
        <v>0.71399999999999997</v>
      </c>
      <c r="F149">
        <v>0.28899999999999998</v>
      </c>
      <c r="G149">
        <v>2.5000000000000001E-2</v>
      </c>
      <c r="H149" s="1" t="s">
        <v>295</v>
      </c>
      <c r="I149">
        <v>0.39200000000000002</v>
      </c>
      <c r="J149">
        <v>2018</v>
      </c>
    </row>
    <row r="150" spans="1:10" x14ac:dyDescent="0.25">
      <c r="A150" s="1" t="s">
        <v>136</v>
      </c>
      <c r="B150">
        <v>149</v>
      </c>
      <c r="C150">
        <v>3.4950000000000001</v>
      </c>
      <c r="D150">
        <v>7.5999999999999998E-2</v>
      </c>
      <c r="E150">
        <v>0.85799999999999998</v>
      </c>
      <c r="F150">
        <v>0.26700000000000002</v>
      </c>
      <c r="G150">
        <v>0.41899999999999998</v>
      </c>
      <c r="H150" s="1" t="s">
        <v>296</v>
      </c>
      <c r="I150">
        <v>0.20599999999999999</v>
      </c>
      <c r="J150">
        <v>2018</v>
      </c>
    </row>
    <row r="151" spans="1:10" x14ac:dyDescent="0.25">
      <c r="A151" s="1" t="s">
        <v>176</v>
      </c>
      <c r="B151">
        <v>150</v>
      </c>
      <c r="C151">
        <v>3.4620000000000002</v>
      </c>
      <c r="D151">
        <v>0.68899999999999995</v>
      </c>
      <c r="E151">
        <v>0.38200000000000001</v>
      </c>
      <c r="F151">
        <v>0.53900000000000003</v>
      </c>
      <c r="G151">
        <v>8.7999999999999995E-2</v>
      </c>
      <c r="H151" s="1" t="s">
        <v>276</v>
      </c>
      <c r="I151">
        <v>0.376</v>
      </c>
      <c r="J151">
        <v>2018</v>
      </c>
    </row>
    <row r="152" spans="1:10" x14ac:dyDescent="0.25">
      <c r="A152" s="1" t="s">
        <v>174</v>
      </c>
      <c r="B152">
        <v>151</v>
      </c>
      <c r="C152">
        <v>3.4079999999999999</v>
      </c>
      <c r="D152">
        <v>0.33200000000000002</v>
      </c>
      <c r="E152">
        <v>0.89600000000000002</v>
      </c>
      <c r="F152">
        <v>0.4</v>
      </c>
      <c r="G152">
        <v>0.63600000000000001</v>
      </c>
      <c r="H152" s="1" t="s">
        <v>297</v>
      </c>
      <c r="I152">
        <v>0.2</v>
      </c>
      <c r="J152">
        <v>2018</v>
      </c>
    </row>
    <row r="153" spans="1:10" x14ac:dyDescent="0.25">
      <c r="A153" s="1" t="s">
        <v>156</v>
      </c>
      <c r="B153">
        <v>152</v>
      </c>
      <c r="C153">
        <v>3.355</v>
      </c>
      <c r="D153">
        <v>0.442</v>
      </c>
      <c r="E153">
        <v>1.073</v>
      </c>
      <c r="F153">
        <v>0.34300000000000003</v>
      </c>
      <c r="G153">
        <v>0.24399999999999999</v>
      </c>
      <c r="H153" s="1" t="s">
        <v>228</v>
      </c>
      <c r="I153">
        <v>8.3000000000000004E-2</v>
      </c>
      <c r="J153">
        <v>2018</v>
      </c>
    </row>
    <row r="154" spans="1:10" x14ac:dyDescent="0.25">
      <c r="A154" s="1" t="s">
        <v>166</v>
      </c>
      <c r="B154">
        <v>153</v>
      </c>
      <c r="C154">
        <v>3.3029999999999999</v>
      </c>
      <c r="D154">
        <v>0.45500000000000002</v>
      </c>
      <c r="E154">
        <v>0.99099999999999999</v>
      </c>
      <c r="F154">
        <v>0.38100000000000001</v>
      </c>
      <c r="G154">
        <v>0.48099999999999998</v>
      </c>
      <c r="H154" s="1" t="s">
        <v>298</v>
      </c>
      <c r="I154">
        <v>0.27</v>
      </c>
      <c r="J154">
        <v>2018</v>
      </c>
    </row>
    <row r="155" spans="1:10" x14ac:dyDescent="0.25">
      <c r="A155" s="1" t="s">
        <v>184</v>
      </c>
      <c r="B155">
        <v>154</v>
      </c>
      <c r="C155">
        <v>3.254</v>
      </c>
      <c r="D155">
        <v>0.33700000000000002</v>
      </c>
      <c r="E155">
        <v>0.60799999999999998</v>
      </c>
      <c r="F155">
        <v>0.17699999999999999</v>
      </c>
      <c r="G155">
        <v>0.112</v>
      </c>
      <c r="H155" s="1" t="s">
        <v>231</v>
      </c>
      <c r="I155">
        <v>0.224</v>
      </c>
      <c r="J155">
        <v>2018</v>
      </c>
    </row>
    <row r="156" spans="1:10" x14ac:dyDescent="0.25">
      <c r="A156" s="1" t="s">
        <v>168</v>
      </c>
      <c r="B156">
        <v>155</v>
      </c>
      <c r="C156">
        <v>3.0830000000000002</v>
      </c>
      <c r="D156">
        <v>2.4E-2</v>
      </c>
      <c r="E156">
        <v>0</v>
      </c>
      <c r="F156">
        <v>0.01</v>
      </c>
      <c r="G156">
        <v>0.30499999999999999</v>
      </c>
      <c r="H156" s="1" t="s">
        <v>299</v>
      </c>
      <c r="I156">
        <v>0.218</v>
      </c>
      <c r="J156">
        <v>2018</v>
      </c>
    </row>
    <row r="157" spans="1:10" x14ac:dyDescent="0.25">
      <c r="A157" s="1" t="s">
        <v>177</v>
      </c>
      <c r="B157">
        <v>156</v>
      </c>
      <c r="C157">
        <v>2.9049999999999998</v>
      </c>
      <c r="D157">
        <v>9.0999999999999998E-2</v>
      </c>
      <c r="E157">
        <v>0.627</v>
      </c>
      <c r="F157">
        <v>0.14499999999999999</v>
      </c>
      <c r="G157">
        <v>6.5000000000000002E-2</v>
      </c>
      <c r="H157" s="1" t="s">
        <v>271</v>
      </c>
      <c r="I157">
        <v>0.14899999999999999</v>
      </c>
      <c r="J157">
        <v>2018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7FBE-8B69-4F20-B044-2D2CD0D2069B}">
  <dimension ref="A1:J156"/>
  <sheetViews>
    <sheetView workbookViewId="0"/>
  </sheetViews>
  <sheetFormatPr defaultRowHeight="15" x14ac:dyDescent="0.25"/>
  <cols>
    <col min="1" max="1" width="23.5703125" bestFit="1" customWidth="1"/>
    <col min="2" max="2" width="17.28515625" bestFit="1" customWidth="1"/>
    <col min="3" max="3" width="17.85546875" bestFit="1" customWidth="1"/>
    <col min="4" max="4" width="15.7109375" bestFit="1" customWidth="1"/>
    <col min="5" max="8" width="12" bestFit="1" customWidth="1"/>
    <col min="9" max="9" width="13.140625" bestFit="1" customWidth="1"/>
    <col min="10" max="10" width="7.28515625" bestFit="1" customWidth="1"/>
  </cols>
  <sheetData>
    <row r="1" spans="1:10" x14ac:dyDescent="0.25">
      <c r="A1" t="s">
        <v>0</v>
      </c>
      <c r="B1" t="s">
        <v>2</v>
      </c>
      <c r="C1" t="s">
        <v>3</v>
      </c>
      <c r="D1" t="s">
        <v>4</v>
      </c>
      <c r="E1" t="s">
        <v>5</v>
      </c>
      <c r="F1" t="s">
        <v>6</v>
      </c>
      <c r="G1" t="s">
        <v>7</v>
      </c>
      <c r="H1" t="s">
        <v>8</v>
      </c>
      <c r="I1" t="s">
        <v>9</v>
      </c>
      <c r="J1" t="s">
        <v>10</v>
      </c>
    </row>
    <row r="2" spans="1:10" x14ac:dyDescent="0.25">
      <c r="A2" s="1" t="s">
        <v>15</v>
      </c>
      <c r="B2">
        <v>1</v>
      </c>
      <c r="C2">
        <v>7.5370001792907697</v>
      </c>
      <c r="D2">
        <v>1.6164631843566899</v>
      </c>
      <c r="E2">
        <v>1.5335235595703101</v>
      </c>
      <c r="F2">
        <v>0.79666650295257602</v>
      </c>
      <c r="G2">
        <v>0.63542258739471402</v>
      </c>
      <c r="H2">
        <v>0.315963834524155</v>
      </c>
      <c r="I2">
        <v>0.36201223731040999</v>
      </c>
      <c r="J2">
        <v>2017</v>
      </c>
    </row>
    <row r="3" spans="1:10" x14ac:dyDescent="0.25">
      <c r="A3" s="1" t="s">
        <v>14</v>
      </c>
      <c r="B3">
        <v>2</v>
      </c>
      <c r="C3">
        <v>7.5219998359680202</v>
      </c>
      <c r="D3">
        <v>1.48238301277161</v>
      </c>
      <c r="E3">
        <v>1.5511215925216699</v>
      </c>
      <c r="F3">
        <v>0.79256552457809404</v>
      </c>
      <c r="G3">
        <v>0.62600672245025601</v>
      </c>
      <c r="H3">
        <v>0.40077006816864003</v>
      </c>
      <c r="I3">
        <v>0.35528048872947698</v>
      </c>
      <c r="J3">
        <v>2017</v>
      </c>
    </row>
    <row r="4" spans="1:10" x14ac:dyDescent="0.25">
      <c r="A4" s="1" t="s">
        <v>13</v>
      </c>
      <c r="B4">
        <v>3</v>
      </c>
      <c r="C4">
        <v>7.5040001869201696</v>
      </c>
      <c r="D4">
        <v>1.4806330204010001</v>
      </c>
      <c r="E4">
        <v>1.6105740070343</v>
      </c>
      <c r="F4">
        <v>0.83355212211608898</v>
      </c>
      <c r="G4">
        <v>0.62716263532638505</v>
      </c>
      <c r="H4">
        <v>0.15352655947208399</v>
      </c>
      <c r="I4">
        <v>0.475540220737457</v>
      </c>
      <c r="J4">
        <v>2017</v>
      </c>
    </row>
    <row r="5" spans="1:10" x14ac:dyDescent="0.25">
      <c r="A5" s="1" t="s">
        <v>11</v>
      </c>
      <c r="B5">
        <v>4</v>
      </c>
      <c r="C5">
        <v>7.4939999580383301</v>
      </c>
      <c r="D5">
        <v>1.56497955322266</v>
      </c>
      <c r="E5">
        <v>1.51691174507141</v>
      </c>
      <c r="F5">
        <v>0.85813128948211703</v>
      </c>
      <c r="G5">
        <v>0.62007057666778598</v>
      </c>
      <c r="H5">
        <v>0.367007285356522</v>
      </c>
      <c r="I5">
        <v>0.29054927825927701</v>
      </c>
      <c r="J5">
        <v>2017</v>
      </c>
    </row>
    <row r="6" spans="1:10" x14ac:dyDescent="0.25">
      <c r="A6" s="1" t="s">
        <v>18</v>
      </c>
      <c r="B6">
        <v>5</v>
      </c>
      <c r="C6">
        <v>7.4689998626709002</v>
      </c>
      <c r="D6">
        <v>1.4435719251632699</v>
      </c>
      <c r="E6">
        <v>1.5402467250823999</v>
      </c>
      <c r="F6">
        <v>0.80915766954421997</v>
      </c>
      <c r="G6">
        <v>0.61795085668563798</v>
      </c>
      <c r="H6">
        <v>0.38261154294013999</v>
      </c>
      <c r="I6">
        <v>0.24548277258873</v>
      </c>
      <c r="J6">
        <v>2017</v>
      </c>
    </row>
    <row r="7" spans="1:10" x14ac:dyDescent="0.25">
      <c r="A7" s="1" t="s">
        <v>19</v>
      </c>
      <c r="B7">
        <v>6</v>
      </c>
      <c r="C7">
        <v>7.3769998550415004</v>
      </c>
      <c r="D7">
        <v>1.50394463539124</v>
      </c>
      <c r="E7">
        <v>1.42893922328949</v>
      </c>
      <c r="F7">
        <v>0.81069612503051802</v>
      </c>
      <c r="G7">
        <v>0.58538448810577404</v>
      </c>
      <c r="H7">
        <v>0.28266182541847201</v>
      </c>
      <c r="I7">
        <v>0.47048982977867099</v>
      </c>
      <c r="J7">
        <v>2017</v>
      </c>
    </row>
    <row r="8" spans="1:10" x14ac:dyDescent="0.25">
      <c r="A8" s="1" t="s">
        <v>16</v>
      </c>
      <c r="B8">
        <v>7</v>
      </c>
      <c r="C8">
        <v>7.31599998474121</v>
      </c>
      <c r="D8">
        <v>1.47920441627502</v>
      </c>
      <c r="E8">
        <v>1.4813489913940401</v>
      </c>
      <c r="F8">
        <v>0.83455765247345004</v>
      </c>
      <c r="G8">
        <v>0.61110091209411599</v>
      </c>
      <c r="H8">
        <v>0.287371516227722</v>
      </c>
      <c r="I8">
        <v>0.43553972244262701</v>
      </c>
      <c r="J8">
        <v>2017</v>
      </c>
    </row>
    <row r="9" spans="1:10" x14ac:dyDescent="0.25">
      <c r="A9" s="1" t="s">
        <v>21</v>
      </c>
      <c r="B9">
        <v>8</v>
      </c>
      <c r="C9">
        <v>7.3140001296997097</v>
      </c>
      <c r="D9">
        <v>1.40570604801178</v>
      </c>
      <c r="E9">
        <v>1.54819512367249</v>
      </c>
      <c r="F9">
        <v>0.81675970554351796</v>
      </c>
      <c r="G9">
        <v>0.61406213045120195</v>
      </c>
      <c r="H9">
        <v>0.382816702127457</v>
      </c>
      <c r="I9">
        <v>0.50000512599945102</v>
      </c>
      <c r="J9">
        <v>2017</v>
      </c>
    </row>
    <row r="10" spans="1:10" x14ac:dyDescent="0.25">
      <c r="A10" s="1" t="s">
        <v>20</v>
      </c>
      <c r="B10">
        <v>9</v>
      </c>
      <c r="C10">
        <v>7.2839999198913601</v>
      </c>
      <c r="D10">
        <v>1.4943872690200799</v>
      </c>
      <c r="E10">
        <v>1.4781621694564799</v>
      </c>
      <c r="F10">
        <v>0.83087515830993697</v>
      </c>
      <c r="G10">
        <v>0.61292409896850597</v>
      </c>
      <c r="H10">
        <v>0.38439872860908503</v>
      </c>
      <c r="I10">
        <v>0.38539925217628501</v>
      </c>
      <c r="J10">
        <v>2017</v>
      </c>
    </row>
    <row r="11" spans="1:10" x14ac:dyDescent="0.25">
      <c r="A11" s="1" t="s">
        <v>23</v>
      </c>
      <c r="B11">
        <v>10</v>
      </c>
      <c r="C11">
        <v>7.2839999198913601</v>
      </c>
      <c r="D11">
        <v>1.484414935112</v>
      </c>
      <c r="E11">
        <v>1.51004195213318</v>
      </c>
      <c r="F11">
        <v>0.84388679265975997</v>
      </c>
      <c r="G11">
        <v>0.60160738229751598</v>
      </c>
      <c r="H11">
        <v>0.30118373036384599</v>
      </c>
      <c r="I11">
        <v>0.47769924998283397</v>
      </c>
      <c r="J11">
        <v>2017</v>
      </c>
    </row>
    <row r="12" spans="1:10" x14ac:dyDescent="0.25">
      <c r="A12" s="1" t="s">
        <v>24</v>
      </c>
      <c r="B12">
        <v>11</v>
      </c>
      <c r="C12">
        <v>7.2129998207092303</v>
      </c>
      <c r="D12">
        <v>1.37538242340088</v>
      </c>
      <c r="E12">
        <v>1.3762899637222299</v>
      </c>
      <c r="F12">
        <v>0.83840399980545</v>
      </c>
      <c r="G12">
        <v>0.40598860383033802</v>
      </c>
      <c r="H12">
        <v>8.5242100059986101E-2</v>
      </c>
      <c r="I12">
        <v>0.33008265495300299</v>
      </c>
      <c r="J12">
        <v>2017</v>
      </c>
    </row>
    <row r="13" spans="1:10" x14ac:dyDescent="0.25">
      <c r="A13" s="1" t="s">
        <v>26</v>
      </c>
      <c r="B13">
        <v>12</v>
      </c>
      <c r="C13">
        <v>7.0789999961853001</v>
      </c>
      <c r="D13">
        <v>1.1097062826156601</v>
      </c>
      <c r="E13">
        <v>1.41640365123749</v>
      </c>
      <c r="F13">
        <v>0.75950926542282104</v>
      </c>
      <c r="G13">
        <v>0.58013164997100797</v>
      </c>
      <c r="H13">
        <v>0.100106589496136</v>
      </c>
      <c r="I13">
        <v>0.21461322903633101</v>
      </c>
      <c r="J13">
        <v>2017</v>
      </c>
    </row>
    <row r="14" spans="1:10" x14ac:dyDescent="0.25">
      <c r="A14" s="1" t="s">
        <v>28</v>
      </c>
      <c r="B14">
        <v>13</v>
      </c>
      <c r="C14">
        <v>7.0060000419616699</v>
      </c>
      <c r="D14">
        <v>1.4870972633361801</v>
      </c>
      <c r="E14">
        <v>1.4599449634552</v>
      </c>
      <c r="F14">
        <v>0.81532841920852706</v>
      </c>
      <c r="G14">
        <v>0.56776618957519498</v>
      </c>
      <c r="H14">
        <v>0.221060365438461</v>
      </c>
      <c r="I14">
        <v>0.31647232174873402</v>
      </c>
      <c r="J14">
        <v>2017</v>
      </c>
    </row>
    <row r="15" spans="1:10" x14ac:dyDescent="0.25">
      <c r="A15" s="1" t="s">
        <v>30</v>
      </c>
      <c r="B15">
        <v>14</v>
      </c>
      <c r="C15">
        <v>6.9930000305175799</v>
      </c>
      <c r="D15">
        <v>1.54625928401947</v>
      </c>
      <c r="E15">
        <v>1.4199205636978101</v>
      </c>
      <c r="F15">
        <v>0.77428662776946999</v>
      </c>
      <c r="G15">
        <v>0.50574052333831798</v>
      </c>
      <c r="H15">
        <v>0.135638788342476</v>
      </c>
      <c r="I15">
        <v>0.39257878065109297</v>
      </c>
      <c r="J15">
        <v>2017</v>
      </c>
    </row>
    <row r="16" spans="1:10" x14ac:dyDescent="0.25">
      <c r="A16" s="1" t="s">
        <v>33</v>
      </c>
      <c r="B16">
        <v>15</v>
      </c>
      <c r="C16">
        <v>6.9770002365112296</v>
      </c>
      <c r="D16">
        <v>1.53570663928986</v>
      </c>
      <c r="E16">
        <v>1.5582311153411901</v>
      </c>
      <c r="F16">
        <v>0.80978262424469005</v>
      </c>
      <c r="G16">
        <v>0.57311034202575695</v>
      </c>
      <c r="H16">
        <v>0.29838815331459001</v>
      </c>
      <c r="I16">
        <v>0.42785832285880998</v>
      </c>
      <c r="J16">
        <v>2017</v>
      </c>
    </row>
    <row r="17" spans="1:10" x14ac:dyDescent="0.25">
      <c r="A17" s="1" t="s">
        <v>42</v>
      </c>
      <c r="B17">
        <v>16</v>
      </c>
      <c r="C17">
        <v>6.9510002136230504</v>
      </c>
      <c r="D17">
        <v>1.4879233837127701</v>
      </c>
      <c r="E17">
        <v>1.4725203514099101</v>
      </c>
      <c r="F17">
        <v>0.79895073175430298</v>
      </c>
      <c r="G17">
        <v>0.56251138448715199</v>
      </c>
      <c r="H17">
        <v>0.276731938123703</v>
      </c>
      <c r="I17">
        <v>0.33626917004585299</v>
      </c>
      <c r="J17">
        <v>2017</v>
      </c>
    </row>
    <row r="18" spans="1:10" x14ac:dyDescent="0.25">
      <c r="A18" s="1" t="s">
        <v>34</v>
      </c>
      <c r="B18">
        <v>17</v>
      </c>
      <c r="C18">
        <v>6.8909997940063503</v>
      </c>
      <c r="D18">
        <v>1.4637807607650799</v>
      </c>
      <c r="E18">
        <v>1.46231269836426</v>
      </c>
      <c r="F18">
        <v>0.81809186935424805</v>
      </c>
      <c r="G18">
        <v>0.53977072238922097</v>
      </c>
      <c r="H18">
        <v>0.25134313106536899</v>
      </c>
      <c r="I18">
        <v>0.23150333762168901</v>
      </c>
      <c r="J18">
        <v>2017</v>
      </c>
    </row>
    <row r="19" spans="1:10" x14ac:dyDescent="0.25">
      <c r="A19" s="1" t="s">
        <v>32</v>
      </c>
      <c r="B19">
        <v>18</v>
      </c>
      <c r="C19">
        <v>6.8629999160766602</v>
      </c>
      <c r="D19">
        <v>1.74194359779358</v>
      </c>
      <c r="E19">
        <v>1.4575836658477801</v>
      </c>
      <c r="F19">
        <v>0.84508949518203702</v>
      </c>
      <c r="G19">
        <v>0.59662789106368996</v>
      </c>
      <c r="H19">
        <v>0.31883442401885997</v>
      </c>
      <c r="I19">
        <v>0.283180981874466</v>
      </c>
      <c r="J19">
        <v>2017</v>
      </c>
    </row>
    <row r="20" spans="1:10" x14ac:dyDescent="0.25">
      <c r="A20" s="1" t="s">
        <v>36</v>
      </c>
      <c r="B20">
        <v>19</v>
      </c>
      <c r="C20">
        <v>6.7140002250671396</v>
      </c>
      <c r="D20">
        <v>1.44163393974304</v>
      </c>
      <c r="E20">
        <v>1.49646008014679</v>
      </c>
      <c r="F20">
        <v>0.80533593893051103</v>
      </c>
      <c r="G20">
        <v>0.50819003582000699</v>
      </c>
      <c r="H20">
        <v>0.265428066253662</v>
      </c>
      <c r="I20">
        <v>0.492774158716202</v>
      </c>
      <c r="J20">
        <v>2017</v>
      </c>
    </row>
    <row r="21" spans="1:10" x14ac:dyDescent="0.25">
      <c r="A21" s="1" t="s">
        <v>43</v>
      </c>
      <c r="B21">
        <v>20</v>
      </c>
      <c r="C21">
        <v>6.65199995040894</v>
      </c>
      <c r="D21">
        <v>1.25278460979462</v>
      </c>
      <c r="E21">
        <v>1.28402495384216</v>
      </c>
      <c r="F21">
        <v>0.81947970390319802</v>
      </c>
      <c r="G21">
        <v>0.37689527869224498</v>
      </c>
      <c r="H21">
        <v>8.2287982106208801E-2</v>
      </c>
      <c r="I21">
        <v>0.32666242122650102</v>
      </c>
      <c r="J21">
        <v>2017</v>
      </c>
    </row>
    <row r="22" spans="1:10" x14ac:dyDescent="0.25">
      <c r="A22" s="1" t="s">
        <v>35</v>
      </c>
      <c r="B22">
        <v>21</v>
      </c>
      <c r="C22">
        <v>6.6479997634887704</v>
      </c>
      <c r="D22">
        <v>1.62634336948395</v>
      </c>
      <c r="E22">
        <v>1.2664102315902701</v>
      </c>
      <c r="F22">
        <v>0.726798236370087</v>
      </c>
      <c r="G22">
        <v>0.60834527015686002</v>
      </c>
      <c r="H22">
        <v>0.32448956370353699</v>
      </c>
      <c r="I22">
        <v>0.36094194650650002</v>
      </c>
      <c r="J22">
        <v>2017</v>
      </c>
    </row>
    <row r="23" spans="1:10" x14ac:dyDescent="0.25">
      <c r="A23" s="1" t="s">
        <v>31</v>
      </c>
      <c r="B23">
        <v>22</v>
      </c>
      <c r="C23">
        <v>6.6350002288818404</v>
      </c>
      <c r="D23">
        <v>1.1073532104492201</v>
      </c>
      <c r="E23">
        <v>1.4313060045242301</v>
      </c>
      <c r="F23">
        <v>0.61655235290527299</v>
      </c>
      <c r="G23">
        <v>0.43745374679565402</v>
      </c>
      <c r="H23">
        <v>0.111092761158943</v>
      </c>
      <c r="I23">
        <v>0.16234989464283001</v>
      </c>
      <c r="J23">
        <v>2017</v>
      </c>
    </row>
    <row r="24" spans="1:10" x14ac:dyDescent="0.25">
      <c r="A24" s="1" t="s">
        <v>47</v>
      </c>
      <c r="B24">
        <v>23</v>
      </c>
      <c r="C24">
        <v>6.6090002059936497</v>
      </c>
      <c r="D24">
        <v>1.35268235206604</v>
      </c>
      <c r="E24">
        <v>1.4338852167129501</v>
      </c>
      <c r="F24">
        <v>0.75444400310516402</v>
      </c>
      <c r="G24">
        <v>0.49094617366790799</v>
      </c>
      <c r="H24">
        <v>3.6872927099466303E-2</v>
      </c>
      <c r="I24">
        <v>8.8106758892536205E-2</v>
      </c>
      <c r="J24">
        <v>2017</v>
      </c>
    </row>
    <row r="25" spans="1:10" x14ac:dyDescent="0.25">
      <c r="A25" s="1" t="s">
        <v>46</v>
      </c>
      <c r="B25">
        <v>24</v>
      </c>
      <c r="C25">
        <v>6.59899997711182</v>
      </c>
      <c r="D25">
        <v>1.1852954626083401</v>
      </c>
      <c r="E25">
        <v>1.44045114517212</v>
      </c>
      <c r="F25">
        <v>0.69513708353042603</v>
      </c>
      <c r="G25">
        <v>0.494519203901291</v>
      </c>
      <c r="H25">
        <v>5.9739887714386E-2</v>
      </c>
      <c r="I25">
        <v>0.109457060694695</v>
      </c>
      <c r="J25">
        <v>2017</v>
      </c>
    </row>
    <row r="26" spans="1:10" x14ac:dyDescent="0.25">
      <c r="A26" s="1" t="s">
        <v>29</v>
      </c>
      <c r="B26">
        <v>25</v>
      </c>
      <c r="C26">
        <v>6.5780000686645499</v>
      </c>
      <c r="D26">
        <v>1.1531838178634599</v>
      </c>
      <c r="E26">
        <v>1.2108621597289999</v>
      </c>
      <c r="F26">
        <v>0.70997899770736705</v>
      </c>
      <c r="G26">
        <v>0.41273000836372398</v>
      </c>
      <c r="H26">
        <v>0.13277411460876501</v>
      </c>
      <c r="I26">
        <v>0.120990432798862</v>
      </c>
      <c r="J26">
        <v>2017</v>
      </c>
    </row>
    <row r="27" spans="1:10" x14ac:dyDescent="0.25">
      <c r="A27" s="1" t="s">
        <v>39</v>
      </c>
      <c r="B27">
        <v>26</v>
      </c>
      <c r="C27">
        <v>6.57200002670288</v>
      </c>
      <c r="D27">
        <v>1.69227766990662</v>
      </c>
      <c r="E27">
        <v>1.35381436347961</v>
      </c>
      <c r="F27">
        <v>0.94949239492416404</v>
      </c>
      <c r="G27">
        <v>0.54984056949615501</v>
      </c>
      <c r="H27">
        <v>0.46430778503418002</v>
      </c>
      <c r="I27">
        <v>0.34596598148345897</v>
      </c>
      <c r="J27">
        <v>2017</v>
      </c>
    </row>
    <row r="28" spans="1:10" x14ac:dyDescent="0.25">
      <c r="A28" s="1" t="s">
        <v>54</v>
      </c>
      <c r="B28">
        <v>27</v>
      </c>
      <c r="C28">
        <v>6.52699995040894</v>
      </c>
      <c r="D28">
        <v>1.3432798385620099</v>
      </c>
      <c r="E28">
        <v>1.4884116649627701</v>
      </c>
      <c r="F28">
        <v>0.82194423675537098</v>
      </c>
      <c r="G28">
        <v>0.58876705169677701</v>
      </c>
      <c r="H28">
        <v>0.15306606888771099</v>
      </c>
      <c r="I28">
        <v>0.57473057508468595</v>
      </c>
      <c r="J28">
        <v>2017</v>
      </c>
    </row>
    <row r="29" spans="1:10" x14ac:dyDescent="0.25">
      <c r="A29" s="1" t="s">
        <v>49</v>
      </c>
      <c r="B29">
        <v>28</v>
      </c>
      <c r="C29">
        <v>6.4539999961853001</v>
      </c>
      <c r="D29">
        <v>1.2175596952438399</v>
      </c>
      <c r="E29">
        <v>1.4122278690338099</v>
      </c>
      <c r="F29">
        <v>0.71921682357788097</v>
      </c>
      <c r="G29">
        <v>0.57939225435257002</v>
      </c>
      <c r="H29">
        <v>0.178061872720718</v>
      </c>
      <c r="I29">
        <v>0.17509692907333399</v>
      </c>
      <c r="J29">
        <v>2017</v>
      </c>
    </row>
    <row r="30" spans="1:10" x14ac:dyDescent="0.25">
      <c r="A30" s="1" t="s">
        <v>61</v>
      </c>
      <c r="B30">
        <v>29</v>
      </c>
      <c r="C30">
        <v>6.4539999961853001</v>
      </c>
      <c r="D30">
        <v>0.87200194597244296</v>
      </c>
      <c r="E30">
        <v>1.2555851936340301</v>
      </c>
      <c r="F30">
        <v>0.54023998975753795</v>
      </c>
      <c r="G30">
        <v>0.53131061792373702</v>
      </c>
      <c r="H30">
        <v>7.72232785820961E-2</v>
      </c>
      <c r="I30">
        <v>0.28348839282989502</v>
      </c>
      <c r="J30">
        <v>2017</v>
      </c>
    </row>
    <row r="31" spans="1:10" x14ac:dyDescent="0.25">
      <c r="A31" s="1" t="s">
        <v>41</v>
      </c>
      <c r="B31">
        <v>30</v>
      </c>
      <c r="C31">
        <v>6.4520001411437997</v>
      </c>
      <c r="D31">
        <v>1.23374843597412</v>
      </c>
      <c r="E31">
        <v>1.3731925487518299</v>
      </c>
      <c r="F31">
        <v>0.70615613460540805</v>
      </c>
      <c r="G31">
        <v>0.55002683401107799</v>
      </c>
      <c r="H31">
        <v>7.0983923971652998E-2</v>
      </c>
      <c r="I31">
        <v>0.21055693924426999</v>
      </c>
      <c r="J31">
        <v>2017</v>
      </c>
    </row>
    <row r="32" spans="1:10" x14ac:dyDescent="0.25">
      <c r="A32" s="1" t="s">
        <v>45</v>
      </c>
      <c r="B32">
        <v>31</v>
      </c>
      <c r="C32">
        <v>6.4419999122619602</v>
      </c>
      <c r="D32">
        <v>1.4309234619140601</v>
      </c>
      <c r="E32">
        <v>1.3877768516540501</v>
      </c>
      <c r="F32">
        <v>0.844465851783752</v>
      </c>
      <c r="G32">
        <v>0.47022211551666299</v>
      </c>
      <c r="H32">
        <v>0.17250242829322801</v>
      </c>
      <c r="I32">
        <v>0.12976230680942499</v>
      </c>
      <c r="J32">
        <v>2017</v>
      </c>
    </row>
    <row r="33" spans="1:10" x14ac:dyDescent="0.25">
      <c r="A33" s="1" t="s">
        <v>51</v>
      </c>
      <c r="B33">
        <v>32</v>
      </c>
      <c r="C33">
        <v>6.4239997863769496</v>
      </c>
      <c r="D33">
        <v>1.12786877155304</v>
      </c>
      <c r="E33">
        <v>1.42579245567322</v>
      </c>
      <c r="F33">
        <v>0.647239029407501</v>
      </c>
      <c r="G33">
        <v>0.58020073175430298</v>
      </c>
      <c r="H33">
        <v>3.16127352416515E-2</v>
      </c>
      <c r="I33">
        <v>0.57212311029434204</v>
      </c>
      <c r="J33">
        <v>2017</v>
      </c>
    </row>
    <row r="34" spans="1:10" x14ac:dyDescent="0.25">
      <c r="A34" s="1" t="s">
        <v>185</v>
      </c>
      <c r="B34">
        <v>33</v>
      </c>
      <c r="C34">
        <v>6.4219999313354501</v>
      </c>
      <c r="D34">
        <v>1.43362653255463</v>
      </c>
      <c r="E34">
        <v>1.38456535339355</v>
      </c>
      <c r="F34">
        <v>0.793984234333038</v>
      </c>
      <c r="G34">
        <v>0.36146658658981301</v>
      </c>
      <c r="H34">
        <v>6.3829235732555403E-2</v>
      </c>
      <c r="I34">
        <v>0.258360475301743</v>
      </c>
      <c r="J34">
        <v>2017</v>
      </c>
    </row>
    <row r="35" spans="1:10" x14ac:dyDescent="0.25">
      <c r="A35" s="1" t="s">
        <v>53</v>
      </c>
      <c r="B35">
        <v>34</v>
      </c>
      <c r="C35">
        <v>6.4029998779296902</v>
      </c>
      <c r="D35">
        <v>1.3843978643417401</v>
      </c>
      <c r="E35">
        <v>1.5320909023284901</v>
      </c>
      <c r="F35">
        <v>0.88896059989929199</v>
      </c>
      <c r="G35">
        <v>0.40878123044967701</v>
      </c>
      <c r="H35">
        <v>7.0914097130298601E-2</v>
      </c>
      <c r="I35">
        <v>0.190133571624756</v>
      </c>
      <c r="J35">
        <v>2017</v>
      </c>
    </row>
    <row r="36" spans="1:10" x14ac:dyDescent="0.25">
      <c r="A36" s="1" t="s">
        <v>44</v>
      </c>
      <c r="B36">
        <v>35</v>
      </c>
      <c r="C36">
        <v>6.375</v>
      </c>
      <c r="D36">
        <v>1.87076568603516</v>
      </c>
      <c r="E36">
        <v>1.27429687976837</v>
      </c>
      <c r="F36">
        <v>0.71009808778762795</v>
      </c>
      <c r="G36">
        <v>0.60413098335266102</v>
      </c>
      <c r="H36">
        <v>0.439299255609512</v>
      </c>
      <c r="I36">
        <v>0.33047387003898598</v>
      </c>
      <c r="J36">
        <v>2017</v>
      </c>
    </row>
    <row r="37" spans="1:10" x14ac:dyDescent="0.25">
      <c r="A37" s="1" t="s">
        <v>50</v>
      </c>
      <c r="B37">
        <v>36</v>
      </c>
      <c r="C37">
        <v>6.3569998741149902</v>
      </c>
      <c r="D37">
        <v>1.07062232494354</v>
      </c>
      <c r="E37">
        <v>1.4021829366684</v>
      </c>
      <c r="F37">
        <v>0.59502792358398404</v>
      </c>
      <c r="G37">
        <v>0.47748741507530201</v>
      </c>
      <c r="H37">
        <v>4.6668741852045101E-2</v>
      </c>
      <c r="I37">
        <v>0.149014472961426</v>
      </c>
      <c r="J37">
        <v>2017</v>
      </c>
    </row>
    <row r="38" spans="1:10" x14ac:dyDescent="0.25">
      <c r="A38" s="1" t="s">
        <v>52</v>
      </c>
      <c r="B38">
        <v>37</v>
      </c>
      <c r="C38">
        <v>6.3439998626709002</v>
      </c>
      <c r="D38">
        <v>1.53062355518341</v>
      </c>
      <c r="E38">
        <v>1.28667759895325</v>
      </c>
      <c r="F38">
        <v>0.59014832973480202</v>
      </c>
      <c r="G38">
        <v>0.44975057244300798</v>
      </c>
      <c r="H38">
        <v>0.27343225479125999</v>
      </c>
      <c r="I38">
        <v>0.14761601388454401</v>
      </c>
      <c r="J38">
        <v>2017</v>
      </c>
    </row>
    <row r="39" spans="1:10" x14ac:dyDescent="0.25">
      <c r="A39" s="1" t="s">
        <v>59</v>
      </c>
      <c r="B39">
        <v>38</v>
      </c>
      <c r="C39">
        <v>6.1680002212524396</v>
      </c>
      <c r="D39">
        <v>1.36135590076447</v>
      </c>
      <c r="E39">
        <v>1.3802285194396999</v>
      </c>
      <c r="F39">
        <v>0.51998329162597701</v>
      </c>
      <c r="G39">
        <v>0.51863074302673295</v>
      </c>
      <c r="H39">
        <v>8.9648161083459906E-3</v>
      </c>
      <c r="I39">
        <v>0.325296461582184</v>
      </c>
      <c r="J39">
        <v>2017</v>
      </c>
    </row>
    <row r="40" spans="1:10" x14ac:dyDescent="0.25">
      <c r="A40" s="1" t="s">
        <v>57</v>
      </c>
      <c r="B40">
        <v>39</v>
      </c>
      <c r="C40">
        <v>6.1050000190734899</v>
      </c>
      <c r="D40">
        <v>1.63295245170593</v>
      </c>
      <c r="E40">
        <v>1.25969874858856</v>
      </c>
      <c r="F40">
        <v>0.63210570812225297</v>
      </c>
      <c r="G40">
        <v>0.49633759260177601</v>
      </c>
      <c r="H40">
        <v>0.21515955030918099</v>
      </c>
      <c r="I40">
        <v>0.22828979790210699</v>
      </c>
      <c r="J40">
        <v>2017</v>
      </c>
    </row>
    <row r="41" spans="1:10" x14ac:dyDescent="0.25">
      <c r="A41" s="1" t="s">
        <v>63</v>
      </c>
      <c r="B41">
        <v>40</v>
      </c>
      <c r="C41">
        <v>6.09800004959106</v>
      </c>
      <c r="D41">
        <v>1.3253935575485201</v>
      </c>
      <c r="E41">
        <v>1.50505924224854</v>
      </c>
      <c r="F41">
        <v>0.71273291110992398</v>
      </c>
      <c r="G41">
        <v>0.29581746459007302</v>
      </c>
      <c r="H41">
        <v>2.4210851639509201E-2</v>
      </c>
      <c r="I41">
        <v>0.13654448091983801</v>
      </c>
      <c r="J41">
        <v>2017</v>
      </c>
    </row>
    <row r="42" spans="1:10" x14ac:dyDescent="0.25">
      <c r="A42" s="1" t="s">
        <v>67</v>
      </c>
      <c r="B42">
        <v>41</v>
      </c>
      <c r="C42">
        <v>6.0869998931884801</v>
      </c>
      <c r="D42">
        <v>1.4884122610092201</v>
      </c>
      <c r="E42">
        <v>1.3231104612350499</v>
      </c>
      <c r="F42">
        <v>0.65313303470611594</v>
      </c>
      <c r="G42">
        <v>0.53674691915512096</v>
      </c>
      <c r="H42">
        <v>0.25704216957092302</v>
      </c>
      <c r="I42">
        <v>0.172668486833572</v>
      </c>
      <c r="J42">
        <v>2017</v>
      </c>
    </row>
    <row r="43" spans="1:10" x14ac:dyDescent="0.25">
      <c r="A43" s="1" t="s">
        <v>79</v>
      </c>
      <c r="B43">
        <v>42</v>
      </c>
      <c r="C43">
        <v>6.0840001106262198</v>
      </c>
      <c r="D43">
        <v>1.29121541976929</v>
      </c>
      <c r="E43">
        <v>1.28464603424072</v>
      </c>
      <c r="F43">
        <v>0.61878442764282204</v>
      </c>
      <c r="G43">
        <v>0.40226498246192899</v>
      </c>
      <c r="H43">
        <v>6.5600708127021803E-2</v>
      </c>
      <c r="I43">
        <v>0.41660892963409402</v>
      </c>
      <c r="J43">
        <v>2017</v>
      </c>
    </row>
    <row r="44" spans="1:10" x14ac:dyDescent="0.25">
      <c r="A44" s="1" t="s">
        <v>75</v>
      </c>
      <c r="B44">
        <v>43</v>
      </c>
      <c r="C44">
        <v>6.0710000991821298</v>
      </c>
      <c r="D44">
        <v>0.737299203872681</v>
      </c>
      <c r="E44">
        <v>1.28721570968628</v>
      </c>
      <c r="F44">
        <v>0.65309596061706499</v>
      </c>
      <c r="G44">
        <v>0.44755184650421098</v>
      </c>
      <c r="H44">
        <v>0.130687981843948</v>
      </c>
      <c r="I44">
        <v>0.30167421698570301</v>
      </c>
      <c r="J44">
        <v>2017</v>
      </c>
    </row>
    <row r="45" spans="1:10" x14ac:dyDescent="0.25">
      <c r="A45" s="1" t="s">
        <v>66</v>
      </c>
      <c r="B45">
        <v>44</v>
      </c>
      <c r="C45">
        <v>6.0079998970031703</v>
      </c>
      <c r="D45">
        <v>1.00082039833069</v>
      </c>
      <c r="E45">
        <v>1.2861688137054399</v>
      </c>
      <c r="F45">
        <v>0.68563622236251798</v>
      </c>
      <c r="G45">
        <v>0.45519819855690002</v>
      </c>
      <c r="H45">
        <v>0.140134647488594</v>
      </c>
      <c r="I45">
        <v>0.150112465023994</v>
      </c>
      <c r="J45">
        <v>2017</v>
      </c>
    </row>
    <row r="46" spans="1:10" x14ac:dyDescent="0.25">
      <c r="A46" s="1" t="s">
        <v>60</v>
      </c>
      <c r="B46">
        <v>45</v>
      </c>
      <c r="C46">
        <v>6.0029997825622603</v>
      </c>
      <c r="D46">
        <v>0.909784495830536</v>
      </c>
      <c r="E46">
        <v>1.1821250915527299</v>
      </c>
      <c r="F46">
        <v>0.59601855278015103</v>
      </c>
      <c r="G46">
        <v>0.43245252966880798</v>
      </c>
      <c r="H46">
        <v>8.9980959892272894E-2</v>
      </c>
      <c r="I46">
        <v>7.8257985413074493E-2</v>
      </c>
      <c r="J46">
        <v>2017</v>
      </c>
    </row>
    <row r="47" spans="1:10" x14ac:dyDescent="0.25">
      <c r="A47" s="1" t="s">
        <v>78</v>
      </c>
      <c r="B47">
        <v>46</v>
      </c>
      <c r="C47">
        <v>5.97300004959106</v>
      </c>
      <c r="D47">
        <v>1.29178786277771</v>
      </c>
      <c r="E47">
        <v>1.44571197032928</v>
      </c>
      <c r="F47">
        <v>0.69947534799575795</v>
      </c>
      <c r="G47">
        <v>0.52034211158752397</v>
      </c>
      <c r="H47">
        <v>5.9307806193828597E-2</v>
      </c>
      <c r="I47">
        <v>0.158465966582298</v>
      </c>
      <c r="J47">
        <v>2017</v>
      </c>
    </row>
    <row r="48" spans="1:10" x14ac:dyDescent="0.25">
      <c r="A48" s="1" t="s">
        <v>62</v>
      </c>
      <c r="B48">
        <v>47</v>
      </c>
      <c r="C48">
        <v>5.9710001945495597</v>
      </c>
      <c r="D48">
        <v>0.78644108772277799</v>
      </c>
      <c r="E48">
        <v>1.5489691495895399</v>
      </c>
      <c r="F48">
        <v>0.49827262759208701</v>
      </c>
      <c r="G48">
        <v>0.65824866294860795</v>
      </c>
      <c r="H48">
        <v>0.24652822315692899</v>
      </c>
      <c r="I48">
        <v>0.415983647108078</v>
      </c>
      <c r="J48">
        <v>2017</v>
      </c>
    </row>
    <row r="49" spans="1:10" x14ac:dyDescent="0.25">
      <c r="A49" s="1" t="s">
        <v>68</v>
      </c>
      <c r="B49">
        <v>48</v>
      </c>
      <c r="C49">
        <v>5.9640002250671396</v>
      </c>
      <c r="D49">
        <v>1.3950666189193699</v>
      </c>
      <c r="E49">
        <v>1.44492328166962</v>
      </c>
      <c r="F49">
        <v>0.85314434766769398</v>
      </c>
      <c r="G49">
        <v>0.25645071268081698</v>
      </c>
      <c r="H49">
        <v>2.8028091415762901E-2</v>
      </c>
      <c r="I49">
        <v>0.17278964817524001</v>
      </c>
      <c r="J49">
        <v>2017</v>
      </c>
    </row>
    <row r="50" spans="1:10" x14ac:dyDescent="0.25">
      <c r="A50" s="1" t="s">
        <v>82</v>
      </c>
      <c r="B50">
        <v>49</v>
      </c>
      <c r="C50">
        <v>5.9629998207092303</v>
      </c>
      <c r="D50">
        <v>1.28177809715271</v>
      </c>
      <c r="E50">
        <v>1.46928238868713</v>
      </c>
      <c r="F50">
        <v>0.547349333763123</v>
      </c>
      <c r="G50">
        <v>0.37378311157226601</v>
      </c>
      <c r="H50">
        <v>3.2962881028652198E-2</v>
      </c>
      <c r="I50">
        <v>5.2263822406530401E-2</v>
      </c>
      <c r="J50">
        <v>2017</v>
      </c>
    </row>
    <row r="51" spans="1:10" x14ac:dyDescent="0.25">
      <c r="A51" s="1" t="s">
        <v>180</v>
      </c>
      <c r="B51">
        <v>50</v>
      </c>
      <c r="C51">
        <v>5.9559998512268102</v>
      </c>
      <c r="D51">
        <v>0.90797531604766801</v>
      </c>
      <c r="E51">
        <v>1.0814177989959699</v>
      </c>
      <c r="F51">
        <v>0.45019176602363598</v>
      </c>
      <c r="G51">
        <v>0.54750937223434404</v>
      </c>
      <c r="H51">
        <v>9.6581071615219102E-2</v>
      </c>
      <c r="I51">
        <v>0.24001564085483601</v>
      </c>
      <c r="J51">
        <v>2017</v>
      </c>
    </row>
    <row r="52" spans="1:10" x14ac:dyDescent="0.25">
      <c r="A52" s="1" t="s">
        <v>64</v>
      </c>
      <c r="B52">
        <v>51</v>
      </c>
      <c r="C52">
        <v>5.9200000762939498</v>
      </c>
      <c r="D52">
        <v>1.41691517829895</v>
      </c>
      <c r="E52">
        <v>1.4363378286361701</v>
      </c>
      <c r="F52">
        <v>0.91347587108612105</v>
      </c>
      <c r="G52">
        <v>0.50562554597854603</v>
      </c>
      <c r="H52">
        <v>0.163760736584663</v>
      </c>
      <c r="I52">
        <v>0.12057276815176</v>
      </c>
      <c r="J52">
        <v>2017</v>
      </c>
    </row>
    <row r="53" spans="1:10" x14ac:dyDescent="0.25">
      <c r="A53" s="1" t="s">
        <v>74</v>
      </c>
      <c r="B53">
        <v>52</v>
      </c>
      <c r="C53">
        <v>5.90199995040894</v>
      </c>
      <c r="D53">
        <v>1.3145823478698699</v>
      </c>
      <c r="E53">
        <v>1.47351610660553</v>
      </c>
      <c r="F53">
        <v>0.62894994020462003</v>
      </c>
      <c r="G53">
        <v>0.23423178493976601</v>
      </c>
      <c r="H53">
        <v>1.18656428530812E-2</v>
      </c>
      <c r="I53">
        <v>1.0164656676352E-2</v>
      </c>
      <c r="J53">
        <v>2017</v>
      </c>
    </row>
    <row r="54" spans="1:10" x14ac:dyDescent="0.25">
      <c r="A54" s="1" t="s">
        <v>86</v>
      </c>
      <c r="B54">
        <v>53</v>
      </c>
      <c r="C54">
        <v>5.8720002174377397</v>
      </c>
      <c r="D54">
        <v>1.09186446666718</v>
      </c>
      <c r="E54">
        <v>1.1462174654007</v>
      </c>
      <c r="F54">
        <v>0.61758464574813798</v>
      </c>
      <c r="G54">
        <v>0.23333580791950201</v>
      </c>
      <c r="H54">
        <v>0.14609611034393299</v>
      </c>
      <c r="I54">
        <v>6.9436646997928606E-2</v>
      </c>
      <c r="J54">
        <v>2017</v>
      </c>
    </row>
    <row r="55" spans="1:10" x14ac:dyDescent="0.25">
      <c r="A55" s="1" t="s">
        <v>109</v>
      </c>
      <c r="B55">
        <v>54</v>
      </c>
      <c r="C55">
        <v>5.8499999046325701</v>
      </c>
      <c r="D55">
        <v>1.26074862480164</v>
      </c>
      <c r="E55">
        <v>1.4047149419784499</v>
      </c>
      <c r="F55">
        <v>0.63856697082519498</v>
      </c>
      <c r="G55">
        <v>0.32570791244506803</v>
      </c>
      <c r="H55">
        <v>7.3842726647853907E-2</v>
      </c>
      <c r="I55">
        <v>0.153074786067009</v>
      </c>
      <c r="J55">
        <v>2017</v>
      </c>
    </row>
    <row r="56" spans="1:10" x14ac:dyDescent="0.25">
      <c r="A56" s="1" t="s">
        <v>65</v>
      </c>
      <c r="B56">
        <v>55</v>
      </c>
      <c r="C56">
        <v>5.8379998207092303</v>
      </c>
      <c r="D56">
        <v>1.40167844295502</v>
      </c>
      <c r="E56">
        <v>1.12827444076538</v>
      </c>
      <c r="F56">
        <v>0.90021407604217496</v>
      </c>
      <c r="G56">
        <v>0.25792166590690602</v>
      </c>
      <c r="H56">
        <v>6.3282668590545696E-2</v>
      </c>
      <c r="I56">
        <v>0.20667436718940699</v>
      </c>
      <c r="J56">
        <v>2017</v>
      </c>
    </row>
    <row r="57" spans="1:10" x14ac:dyDescent="0.25">
      <c r="A57" s="1" t="s">
        <v>70</v>
      </c>
      <c r="B57">
        <v>56</v>
      </c>
      <c r="C57">
        <v>5.8379998207092303</v>
      </c>
      <c r="D57">
        <v>0.728870630264282</v>
      </c>
      <c r="E57">
        <v>1.25182557106018</v>
      </c>
      <c r="F57">
        <v>0.58946520090103105</v>
      </c>
      <c r="G57">
        <v>0.24072904884815199</v>
      </c>
      <c r="H57">
        <v>1.00912861526012E-2</v>
      </c>
      <c r="I57">
        <v>0.208779126405716</v>
      </c>
      <c r="J57">
        <v>2017</v>
      </c>
    </row>
    <row r="58" spans="1:10" x14ac:dyDescent="0.25">
      <c r="A58" s="1" t="s">
        <v>106</v>
      </c>
      <c r="B58">
        <v>57</v>
      </c>
      <c r="C58">
        <v>5.8249998092651403</v>
      </c>
      <c r="D58">
        <v>1.21768391132355</v>
      </c>
      <c r="E58">
        <v>1.15009129047394</v>
      </c>
      <c r="F58">
        <v>0.68515831232070901</v>
      </c>
      <c r="G58">
        <v>0.45700374245643599</v>
      </c>
      <c r="H58">
        <v>4.3879006989300303E-3</v>
      </c>
      <c r="I58">
        <v>0.133519917726517</v>
      </c>
      <c r="J58">
        <v>2017</v>
      </c>
    </row>
    <row r="59" spans="1:10" x14ac:dyDescent="0.25">
      <c r="A59" s="1" t="s">
        <v>69</v>
      </c>
      <c r="B59">
        <v>58</v>
      </c>
      <c r="C59">
        <v>5.8229999542236301</v>
      </c>
      <c r="D59">
        <v>0.83375656604766801</v>
      </c>
      <c r="E59">
        <v>1.2276190519332899</v>
      </c>
      <c r="F59">
        <v>0.47363024950027499</v>
      </c>
      <c r="G59">
        <v>0.55873292684555098</v>
      </c>
      <c r="H59">
        <v>6.0477726161479901E-2</v>
      </c>
      <c r="I59">
        <v>0.22556072473526001</v>
      </c>
      <c r="J59">
        <v>2017</v>
      </c>
    </row>
    <row r="60" spans="1:10" x14ac:dyDescent="0.25">
      <c r="A60" s="1" t="s">
        <v>88</v>
      </c>
      <c r="B60">
        <v>59</v>
      </c>
      <c r="C60">
        <v>5.82200002670288</v>
      </c>
      <c r="D60">
        <v>1.13077676296234</v>
      </c>
      <c r="E60">
        <v>1.4931491613388099</v>
      </c>
      <c r="F60">
        <v>0.437726080417633</v>
      </c>
      <c r="G60">
        <v>0.41827192902565002</v>
      </c>
      <c r="H60">
        <v>0.259270340204239</v>
      </c>
      <c r="I60">
        <v>0.24992498755455</v>
      </c>
      <c r="J60">
        <v>2017</v>
      </c>
    </row>
    <row r="61" spans="1:10" x14ac:dyDescent="0.25">
      <c r="A61" s="1" t="s">
        <v>72</v>
      </c>
      <c r="B61">
        <v>60</v>
      </c>
      <c r="C61">
        <v>5.8189997673034703</v>
      </c>
      <c r="D61">
        <v>1.28455626964569</v>
      </c>
      <c r="E61">
        <v>1.3843690156936601</v>
      </c>
      <c r="F61">
        <v>0.60604155063629195</v>
      </c>
      <c r="G61">
        <v>0.437454283237457</v>
      </c>
      <c r="H61">
        <v>0.119282886385918</v>
      </c>
      <c r="I61">
        <v>0.20196442306041701</v>
      </c>
      <c r="J61">
        <v>2017</v>
      </c>
    </row>
    <row r="62" spans="1:10" x14ac:dyDescent="0.25">
      <c r="A62" s="1" t="s">
        <v>84</v>
      </c>
      <c r="B62">
        <v>61</v>
      </c>
      <c r="C62">
        <v>5.8099999427795401</v>
      </c>
      <c r="D62">
        <v>1.3469113111496001</v>
      </c>
      <c r="E62">
        <v>1.1863033771514899</v>
      </c>
      <c r="F62">
        <v>0.83464723825454701</v>
      </c>
      <c r="G62">
        <v>0.47120362520217901</v>
      </c>
      <c r="H62">
        <v>0.15535335242748299</v>
      </c>
      <c r="I62">
        <v>0.266845703125</v>
      </c>
      <c r="J62">
        <v>2017</v>
      </c>
    </row>
    <row r="63" spans="1:10" x14ac:dyDescent="0.25">
      <c r="A63" s="1" t="s">
        <v>73</v>
      </c>
      <c r="B63">
        <v>62</v>
      </c>
      <c r="C63">
        <v>5.7579998970031703</v>
      </c>
      <c r="D63">
        <v>1.3412059545517001</v>
      </c>
      <c r="E63">
        <v>1.4525188207626301</v>
      </c>
      <c r="F63">
        <v>0.79082822799682595</v>
      </c>
      <c r="G63">
        <v>0.57257580757141102</v>
      </c>
      <c r="H63">
        <v>4.5128978788852699E-2</v>
      </c>
      <c r="I63">
        <v>0.24264909327030201</v>
      </c>
      <c r="J63">
        <v>2017</v>
      </c>
    </row>
    <row r="64" spans="1:10" x14ac:dyDescent="0.25">
      <c r="A64" s="1" t="s">
        <v>76</v>
      </c>
      <c r="B64">
        <v>63</v>
      </c>
      <c r="C64">
        <v>5.7150001525878897</v>
      </c>
      <c r="D64">
        <v>1.0352252721786499</v>
      </c>
      <c r="E64">
        <v>1.2187703847885101</v>
      </c>
      <c r="F64">
        <v>0.63016611337661699</v>
      </c>
      <c r="G64">
        <v>0.45000287890434298</v>
      </c>
      <c r="H64">
        <v>4.7049086540937403E-2</v>
      </c>
      <c r="I64">
        <v>0.12681971490383101</v>
      </c>
      <c r="J64">
        <v>2017</v>
      </c>
    </row>
    <row r="65" spans="1:10" x14ac:dyDescent="0.25">
      <c r="A65" s="1" t="s">
        <v>89</v>
      </c>
      <c r="B65">
        <v>64</v>
      </c>
      <c r="C65">
        <v>5.6290001869201696</v>
      </c>
      <c r="D65">
        <v>1.1893955469131501</v>
      </c>
      <c r="E65">
        <v>1.20956099033356</v>
      </c>
      <c r="F65">
        <v>0.63800746202468905</v>
      </c>
      <c r="G65">
        <v>0.49124732613563499</v>
      </c>
      <c r="H65">
        <v>4.2181555181741701E-2</v>
      </c>
      <c r="I65">
        <v>0.36093375086784402</v>
      </c>
      <c r="J65">
        <v>2017</v>
      </c>
    </row>
    <row r="66" spans="1:10" x14ac:dyDescent="0.25">
      <c r="A66" s="1" t="s">
        <v>85</v>
      </c>
      <c r="B66">
        <v>65</v>
      </c>
      <c r="C66">
        <v>5.6209998130798304</v>
      </c>
      <c r="D66">
        <v>1.3559380769729601</v>
      </c>
      <c r="E66">
        <v>1.13136327266693</v>
      </c>
      <c r="F66">
        <v>0.84471470117569003</v>
      </c>
      <c r="G66">
        <v>0.35511153936386097</v>
      </c>
      <c r="H66">
        <v>4.1237976402044303E-2</v>
      </c>
      <c r="I66">
        <v>0.27125430107116699</v>
      </c>
      <c r="J66">
        <v>2017</v>
      </c>
    </row>
    <row r="67" spans="1:10" x14ac:dyDescent="0.25">
      <c r="A67" s="1" t="s">
        <v>92</v>
      </c>
      <c r="B67">
        <v>66</v>
      </c>
      <c r="C67">
        <v>5.6110000610351598</v>
      </c>
      <c r="D67">
        <v>1.32087934017181</v>
      </c>
      <c r="E67">
        <v>1.4766710996627801</v>
      </c>
      <c r="F67">
        <v>0.695168316364288</v>
      </c>
      <c r="G67">
        <v>0.479131430387497</v>
      </c>
      <c r="H67">
        <v>0.183248922228813</v>
      </c>
      <c r="I67">
        <v>9.8890811204910306E-2</v>
      </c>
      <c r="J67">
        <v>2017</v>
      </c>
    </row>
    <row r="68" spans="1:10" x14ac:dyDescent="0.25">
      <c r="A68" s="1" t="s">
        <v>77</v>
      </c>
      <c r="B68">
        <v>67</v>
      </c>
      <c r="C68">
        <v>5.5689997673034703</v>
      </c>
      <c r="D68">
        <v>1.1565575599670399</v>
      </c>
      <c r="E68">
        <v>1.44494521617889</v>
      </c>
      <c r="F68">
        <v>0.63771426677703902</v>
      </c>
      <c r="G68">
        <v>0.29540026187896701</v>
      </c>
      <c r="H68">
        <v>0.156313821673393</v>
      </c>
      <c r="I68">
        <v>0.15513750910759</v>
      </c>
      <c r="J68">
        <v>2017</v>
      </c>
    </row>
    <row r="69" spans="1:10" x14ac:dyDescent="0.25">
      <c r="A69" s="1" t="s">
        <v>81</v>
      </c>
      <c r="B69">
        <v>68</v>
      </c>
      <c r="C69">
        <v>5.5250000953674299</v>
      </c>
      <c r="D69">
        <v>1.1018030643463099</v>
      </c>
      <c r="E69">
        <v>1.3575643301010101</v>
      </c>
      <c r="F69">
        <v>0.52016901969909701</v>
      </c>
      <c r="G69">
        <v>0.46573323011398299</v>
      </c>
      <c r="H69">
        <v>9.2610210180282607E-2</v>
      </c>
      <c r="I69">
        <v>0.15207366645336201</v>
      </c>
      <c r="J69">
        <v>2017</v>
      </c>
    </row>
    <row r="70" spans="1:10" x14ac:dyDescent="0.25">
      <c r="A70" s="1" t="s">
        <v>95</v>
      </c>
      <c r="B70">
        <v>69</v>
      </c>
      <c r="C70">
        <v>5.5</v>
      </c>
      <c r="D70">
        <v>1.19827437400818</v>
      </c>
      <c r="E70">
        <v>1.3377531766891499</v>
      </c>
      <c r="F70">
        <v>0.63760560750961304</v>
      </c>
      <c r="G70">
        <v>0.30074059963226302</v>
      </c>
      <c r="H70">
        <v>9.9671579897403703E-2</v>
      </c>
      <c r="I70">
        <v>4.6693041920661899E-2</v>
      </c>
      <c r="J70">
        <v>2017</v>
      </c>
    </row>
    <row r="71" spans="1:10" x14ac:dyDescent="0.25">
      <c r="A71" s="1" t="s">
        <v>71</v>
      </c>
      <c r="B71">
        <v>70</v>
      </c>
      <c r="C71">
        <v>5.4930000305175799</v>
      </c>
      <c r="D71">
        <v>0.93253731727600098</v>
      </c>
      <c r="E71">
        <v>1.50728487968445</v>
      </c>
      <c r="F71">
        <v>0.57925069332122803</v>
      </c>
      <c r="G71">
        <v>0.47350779175758401</v>
      </c>
      <c r="H71">
        <v>9.1065913438796997E-2</v>
      </c>
      <c r="I71">
        <v>0.22415065765380901</v>
      </c>
      <c r="J71">
        <v>2017</v>
      </c>
    </row>
    <row r="72" spans="1:10" x14ac:dyDescent="0.25">
      <c r="A72" s="1" t="s">
        <v>186</v>
      </c>
      <c r="B72">
        <v>71</v>
      </c>
      <c r="C72">
        <v>5.4720001220703098</v>
      </c>
      <c r="D72">
        <v>1.55167484283447</v>
      </c>
      <c r="E72">
        <v>1.2627909183502199</v>
      </c>
      <c r="F72">
        <v>0.943062424659729</v>
      </c>
      <c r="G72">
        <v>0.49096864461898798</v>
      </c>
      <c r="H72">
        <v>0.29393374919891402</v>
      </c>
      <c r="I72">
        <v>0.37446579337120101</v>
      </c>
      <c r="J72">
        <v>2017</v>
      </c>
    </row>
    <row r="73" spans="1:10" x14ac:dyDescent="0.25">
      <c r="A73" s="1" t="s">
        <v>110</v>
      </c>
      <c r="B73">
        <v>72</v>
      </c>
      <c r="C73">
        <v>5.4299998283386204</v>
      </c>
      <c r="D73">
        <v>0.85769921541214</v>
      </c>
      <c r="E73">
        <v>1.25391757488251</v>
      </c>
      <c r="F73">
        <v>0.46800905466079701</v>
      </c>
      <c r="G73">
        <v>0.58521467447280895</v>
      </c>
      <c r="H73">
        <v>9.9331893026828794E-2</v>
      </c>
      <c r="I73">
        <v>0.193513423204422</v>
      </c>
      <c r="J73">
        <v>2017</v>
      </c>
    </row>
    <row r="74" spans="1:10" x14ac:dyDescent="0.25">
      <c r="A74" s="1" t="s">
        <v>107</v>
      </c>
      <c r="B74">
        <v>73</v>
      </c>
      <c r="C74">
        <v>5.3949999809265101</v>
      </c>
      <c r="D74">
        <v>1.0693175792694101</v>
      </c>
      <c r="E74">
        <v>1.25818979740143</v>
      </c>
      <c r="F74">
        <v>0.65078467130661</v>
      </c>
      <c r="G74">
        <v>0.20871552824974099</v>
      </c>
      <c r="H74">
        <v>4.0903780609369299E-2</v>
      </c>
      <c r="I74">
        <v>0.22012588381767301</v>
      </c>
      <c r="J74">
        <v>2017</v>
      </c>
    </row>
    <row r="75" spans="1:10" x14ac:dyDescent="0.25">
      <c r="A75" s="1" t="s">
        <v>102</v>
      </c>
      <c r="B75">
        <v>74</v>
      </c>
      <c r="C75">
        <v>5.3359999656677202</v>
      </c>
      <c r="D75">
        <v>0.99101239442825295</v>
      </c>
      <c r="E75">
        <v>1.2390888929367101</v>
      </c>
      <c r="F75">
        <v>0.60459005832672097</v>
      </c>
      <c r="G75">
        <v>0.41842114925384499</v>
      </c>
      <c r="H75">
        <v>0.11980327218771</v>
      </c>
      <c r="I75">
        <v>0.172170460224152</v>
      </c>
      <c r="J75">
        <v>2017</v>
      </c>
    </row>
    <row r="76" spans="1:10" x14ac:dyDescent="0.25">
      <c r="A76" s="1" t="s">
        <v>124</v>
      </c>
      <c r="B76">
        <v>75</v>
      </c>
      <c r="C76">
        <v>5.3239998817443803</v>
      </c>
      <c r="D76">
        <v>1.2860119342803999</v>
      </c>
      <c r="E76">
        <v>1.34313309192657</v>
      </c>
      <c r="F76">
        <v>0.687763452529907</v>
      </c>
      <c r="G76">
        <v>0.17586351931095101</v>
      </c>
      <c r="H76">
        <v>3.66369374096394E-2</v>
      </c>
      <c r="I76">
        <v>7.84016624093056E-2</v>
      </c>
      <c r="J76">
        <v>2017</v>
      </c>
    </row>
    <row r="77" spans="1:10" x14ac:dyDescent="0.25">
      <c r="A77" s="1" t="s">
        <v>83</v>
      </c>
      <c r="B77">
        <v>76</v>
      </c>
      <c r="C77">
        <v>5.3109998703002903</v>
      </c>
      <c r="D77">
        <v>0.92557930946350098</v>
      </c>
      <c r="E77">
        <v>1.3682180643081701</v>
      </c>
      <c r="F77">
        <v>0.64102238416671797</v>
      </c>
      <c r="G77">
        <v>0.47430723905563399</v>
      </c>
      <c r="H77">
        <v>5.5267781019210802E-2</v>
      </c>
      <c r="I77">
        <v>0.23381833732128099</v>
      </c>
      <c r="J77">
        <v>2017</v>
      </c>
    </row>
    <row r="78" spans="1:10" x14ac:dyDescent="0.25">
      <c r="A78" s="1" t="s">
        <v>80</v>
      </c>
      <c r="B78">
        <v>77</v>
      </c>
      <c r="C78">
        <v>5.2930002212524396</v>
      </c>
      <c r="D78">
        <v>1.22255623340607</v>
      </c>
      <c r="E78">
        <v>0.96798300743103005</v>
      </c>
      <c r="F78">
        <v>0.701288521289825</v>
      </c>
      <c r="G78">
        <v>0.25577229261398299</v>
      </c>
      <c r="H78">
        <v>4.3103110045194598E-2</v>
      </c>
      <c r="I78">
        <v>0.24800297617912301</v>
      </c>
      <c r="J78">
        <v>2017</v>
      </c>
    </row>
    <row r="79" spans="1:10" x14ac:dyDescent="0.25">
      <c r="A79" s="1" t="s">
        <v>87</v>
      </c>
      <c r="B79">
        <v>78</v>
      </c>
      <c r="C79">
        <v>5.2789998054504403</v>
      </c>
      <c r="D79">
        <v>0.95148438215255704</v>
      </c>
      <c r="E79">
        <v>1.1378535032272299</v>
      </c>
      <c r="F79">
        <v>0.54145205020904497</v>
      </c>
      <c r="G79">
        <v>0.26028794050216703</v>
      </c>
      <c r="H79">
        <v>5.7471618056297302E-2</v>
      </c>
      <c r="I79">
        <v>0.31993144750595098</v>
      </c>
      <c r="J79">
        <v>2017</v>
      </c>
    </row>
    <row r="80" spans="1:10" x14ac:dyDescent="0.25">
      <c r="A80" s="1" t="s">
        <v>104</v>
      </c>
      <c r="B80">
        <v>79</v>
      </c>
      <c r="C80">
        <v>5.2729997634887704</v>
      </c>
      <c r="D80">
        <v>1.08116579055786</v>
      </c>
      <c r="E80">
        <v>1.1608374118804901</v>
      </c>
      <c r="F80">
        <v>0.74141550064086903</v>
      </c>
      <c r="G80">
        <v>0.47278770804405201</v>
      </c>
      <c r="H80">
        <v>2.2794274613261199E-2</v>
      </c>
      <c r="I80">
        <v>2.8806841000914601E-2</v>
      </c>
      <c r="J80">
        <v>2017</v>
      </c>
    </row>
    <row r="81" spans="1:10" x14ac:dyDescent="0.25">
      <c r="A81" s="1" t="s">
        <v>101</v>
      </c>
      <c r="B81">
        <v>80</v>
      </c>
      <c r="C81">
        <v>5.2690000534057599</v>
      </c>
      <c r="D81">
        <v>0.72688353061676003</v>
      </c>
      <c r="E81">
        <v>0.672690689563751</v>
      </c>
      <c r="F81">
        <v>0.40204778313636802</v>
      </c>
      <c r="G81">
        <v>0.23521526157855999</v>
      </c>
      <c r="H81">
        <v>0.124348066747189</v>
      </c>
      <c r="I81">
        <v>0.31544601917266801</v>
      </c>
      <c r="J81">
        <v>2017</v>
      </c>
    </row>
    <row r="82" spans="1:10" x14ac:dyDescent="0.25">
      <c r="A82" s="1" t="s">
        <v>93</v>
      </c>
      <c r="B82">
        <v>81</v>
      </c>
      <c r="C82">
        <v>5.2620000839233398</v>
      </c>
      <c r="D82">
        <v>0.99553859233856201</v>
      </c>
      <c r="E82">
        <v>1.2744446992874101</v>
      </c>
      <c r="F82">
        <v>0.492345720529556</v>
      </c>
      <c r="G82">
        <v>0.44332346320152299</v>
      </c>
      <c r="H82">
        <v>1.5317135490477101E-2</v>
      </c>
      <c r="I82">
        <v>0.61170458793640103</v>
      </c>
      <c r="J82">
        <v>2017</v>
      </c>
    </row>
    <row r="83" spans="1:10" x14ac:dyDescent="0.25">
      <c r="A83" s="1" t="s">
        <v>38</v>
      </c>
      <c r="B83">
        <v>82</v>
      </c>
      <c r="C83">
        <v>5.25</v>
      </c>
      <c r="D83">
        <v>1.1284312009811399</v>
      </c>
      <c r="E83">
        <v>1.4313375949859599</v>
      </c>
      <c r="F83">
        <v>0.61714422702789296</v>
      </c>
      <c r="G83">
        <v>0.153997123241425</v>
      </c>
      <c r="H83">
        <v>6.4491122961044298E-2</v>
      </c>
      <c r="I83">
        <v>6.5019629895687103E-2</v>
      </c>
      <c r="J83">
        <v>2017</v>
      </c>
    </row>
    <row r="84" spans="1:10" x14ac:dyDescent="0.25">
      <c r="A84" s="1" t="s">
        <v>103</v>
      </c>
      <c r="B84">
        <v>83</v>
      </c>
      <c r="C84">
        <v>5.23699998855591</v>
      </c>
      <c r="D84">
        <v>1.1211290359497099</v>
      </c>
      <c r="E84">
        <v>1.23837649822235</v>
      </c>
      <c r="F84">
        <v>0.66746467351913497</v>
      </c>
      <c r="G84">
        <v>0.19498905539512601</v>
      </c>
      <c r="H84">
        <v>8.8174194097518893E-2</v>
      </c>
      <c r="I84">
        <v>0.19791102409362801</v>
      </c>
      <c r="J84">
        <v>2017</v>
      </c>
    </row>
    <row r="85" spans="1:10" x14ac:dyDescent="0.25">
      <c r="A85" s="1" t="s">
        <v>112</v>
      </c>
      <c r="B85">
        <v>84</v>
      </c>
      <c r="C85">
        <v>5.2350001335143999</v>
      </c>
      <c r="D85">
        <v>0.87811458110809304</v>
      </c>
      <c r="E85">
        <v>0.77486443519592296</v>
      </c>
      <c r="F85">
        <v>0.59771066904068004</v>
      </c>
      <c r="G85">
        <v>0.40815833210945102</v>
      </c>
      <c r="H85">
        <v>8.7763182818889604E-2</v>
      </c>
      <c r="I85">
        <v>3.2209955155849498E-2</v>
      </c>
      <c r="J85">
        <v>2017</v>
      </c>
    </row>
    <row r="86" spans="1:10" x14ac:dyDescent="0.25">
      <c r="A86" s="1" t="s">
        <v>100</v>
      </c>
      <c r="B86">
        <v>85</v>
      </c>
      <c r="C86">
        <v>5.2340002059936497</v>
      </c>
      <c r="D86">
        <v>1.1536017656326301</v>
      </c>
      <c r="E86">
        <v>1.15240025520325</v>
      </c>
      <c r="F86">
        <v>0.54077577590942405</v>
      </c>
      <c r="G86">
        <v>0.398155838251114</v>
      </c>
      <c r="H86">
        <v>0.18098750710487399</v>
      </c>
      <c r="I86">
        <v>4.5269340276718098E-2</v>
      </c>
      <c r="J86">
        <v>2017</v>
      </c>
    </row>
    <row r="87" spans="1:10" x14ac:dyDescent="0.25">
      <c r="A87" s="1" t="s">
        <v>118</v>
      </c>
      <c r="B87">
        <v>86</v>
      </c>
      <c r="C87">
        <v>5.2300000190734899</v>
      </c>
      <c r="D87">
        <v>1.07937383651733</v>
      </c>
      <c r="E87">
        <v>1.40241670608521</v>
      </c>
      <c r="F87">
        <v>0.57487374544143699</v>
      </c>
      <c r="G87">
        <v>0.55258983373642001</v>
      </c>
      <c r="H87">
        <v>0.113945253193378</v>
      </c>
      <c r="I87">
        <v>0.18696784973144501</v>
      </c>
      <c r="J87">
        <v>2017</v>
      </c>
    </row>
    <row r="88" spans="1:10" x14ac:dyDescent="0.25">
      <c r="A88" s="1" t="s">
        <v>122</v>
      </c>
      <c r="B88">
        <v>87</v>
      </c>
      <c r="C88">
        <v>5.2270002365112296</v>
      </c>
      <c r="D88">
        <v>1.2894874811172501</v>
      </c>
      <c r="E88">
        <v>1.2394145727157599</v>
      </c>
      <c r="F88">
        <v>0.81019890308380105</v>
      </c>
      <c r="G88">
        <v>9.5731250941753401E-2</v>
      </c>
      <c r="H88">
        <v>4.3289776891469997E-2</v>
      </c>
      <c r="I88">
        <v>0</v>
      </c>
      <c r="J88">
        <v>2017</v>
      </c>
    </row>
    <row r="89" spans="1:10" x14ac:dyDescent="0.25">
      <c r="A89" s="1" t="s">
        <v>123</v>
      </c>
      <c r="B89">
        <v>88</v>
      </c>
      <c r="C89">
        <v>5.2249999046325701</v>
      </c>
      <c r="D89">
        <v>1.0749875307083101</v>
      </c>
      <c r="E89">
        <v>1.1296242475509599</v>
      </c>
      <c r="F89">
        <v>0.73508107662200906</v>
      </c>
      <c r="G89">
        <v>0.288515985012054</v>
      </c>
      <c r="H89">
        <v>3.7513829767704003E-2</v>
      </c>
      <c r="I89">
        <v>0.26445075869560197</v>
      </c>
      <c r="J89">
        <v>2017</v>
      </c>
    </row>
    <row r="90" spans="1:10" x14ac:dyDescent="0.25">
      <c r="A90" s="1" t="s">
        <v>108</v>
      </c>
      <c r="B90">
        <v>89</v>
      </c>
      <c r="C90">
        <v>5.1950001716613796</v>
      </c>
      <c r="D90">
        <v>1.3151752948761</v>
      </c>
      <c r="E90">
        <v>1.36704301834106</v>
      </c>
      <c r="F90">
        <v>0.79584354162216198</v>
      </c>
      <c r="G90">
        <v>0.49846529960632302</v>
      </c>
      <c r="H90">
        <v>1.5869451686739901E-2</v>
      </c>
      <c r="I90">
        <v>9.5102712512016296E-2</v>
      </c>
      <c r="J90">
        <v>2017</v>
      </c>
    </row>
    <row r="91" spans="1:10" x14ac:dyDescent="0.25">
      <c r="A91" s="1" t="s">
        <v>116</v>
      </c>
      <c r="B91">
        <v>90</v>
      </c>
      <c r="C91">
        <v>5.1820001602172896</v>
      </c>
      <c r="D91">
        <v>0.98240941762924205</v>
      </c>
      <c r="E91">
        <v>1.0693359375</v>
      </c>
      <c r="F91">
        <v>0.705186307430267</v>
      </c>
      <c r="G91">
        <v>0.204403176903725</v>
      </c>
      <c r="H91">
        <v>0</v>
      </c>
      <c r="I91">
        <v>0.32886749505996699</v>
      </c>
      <c r="J91">
        <v>2017</v>
      </c>
    </row>
    <row r="92" spans="1:10" x14ac:dyDescent="0.25">
      <c r="A92" s="1" t="s">
        <v>125</v>
      </c>
      <c r="B92">
        <v>91</v>
      </c>
      <c r="C92">
        <v>5.1810002326965297</v>
      </c>
      <c r="D92">
        <v>0.73057311773300204</v>
      </c>
      <c r="E92">
        <v>1.1439449787139899</v>
      </c>
      <c r="F92">
        <v>0.582569479942322</v>
      </c>
      <c r="G92">
        <v>0.34807986021041898</v>
      </c>
      <c r="H92">
        <v>7.3345452547073406E-2</v>
      </c>
      <c r="I92">
        <v>0.23618887364864299</v>
      </c>
      <c r="J92">
        <v>2017</v>
      </c>
    </row>
    <row r="93" spans="1:10" x14ac:dyDescent="0.25">
      <c r="A93" s="1" t="s">
        <v>113</v>
      </c>
      <c r="B93">
        <v>92</v>
      </c>
      <c r="C93">
        <v>5.1750001907348597</v>
      </c>
      <c r="D93">
        <v>1.0645779371261599</v>
      </c>
      <c r="E93">
        <v>1.2078930139541599</v>
      </c>
      <c r="F93">
        <v>0.64494818449020397</v>
      </c>
      <c r="G93">
        <v>0.32590597867965698</v>
      </c>
      <c r="H93">
        <v>6.0277793556451797E-2</v>
      </c>
      <c r="I93">
        <v>0.25376096367835999</v>
      </c>
      <c r="J93">
        <v>2017</v>
      </c>
    </row>
    <row r="94" spans="1:10" x14ac:dyDescent="0.25">
      <c r="A94" s="1" t="s">
        <v>181</v>
      </c>
      <c r="B94">
        <v>93</v>
      </c>
      <c r="C94">
        <v>5.15100002288818</v>
      </c>
      <c r="D94">
        <v>2.2643184289336201E-2</v>
      </c>
      <c r="E94">
        <v>0.72115135192871105</v>
      </c>
      <c r="F94">
        <v>0.113989137113094</v>
      </c>
      <c r="G94">
        <v>0.60212695598602295</v>
      </c>
      <c r="H94">
        <v>0.28241032361984297</v>
      </c>
      <c r="I94">
        <v>0.29163131117820701</v>
      </c>
      <c r="J94">
        <v>2017</v>
      </c>
    </row>
    <row r="95" spans="1:10" x14ac:dyDescent="0.25">
      <c r="A95" s="1" t="s">
        <v>94</v>
      </c>
      <c r="B95">
        <v>94</v>
      </c>
      <c r="C95">
        <v>5.0739998817443803</v>
      </c>
      <c r="D95">
        <v>0.78854757547378496</v>
      </c>
      <c r="E95">
        <v>1.2774913311004601</v>
      </c>
      <c r="F95">
        <v>0.652168989181519</v>
      </c>
      <c r="G95">
        <v>0.57105559110641502</v>
      </c>
      <c r="H95">
        <v>8.7633237242698697E-2</v>
      </c>
      <c r="I95">
        <v>0.234968051314354</v>
      </c>
      <c r="J95">
        <v>2017</v>
      </c>
    </row>
    <row r="96" spans="1:10" x14ac:dyDescent="0.25">
      <c r="A96" s="1" t="s">
        <v>97</v>
      </c>
      <c r="B96">
        <v>95</v>
      </c>
      <c r="C96">
        <v>5.0739998817443803</v>
      </c>
      <c r="D96">
        <v>0.78375625610351596</v>
      </c>
      <c r="E96">
        <v>1.21577048301697</v>
      </c>
      <c r="F96">
        <v>5.6915730237960802E-2</v>
      </c>
      <c r="G96">
        <v>0.39495256543159502</v>
      </c>
      <c r="H96">
        <v>2.61215660721064E-2</v>
      </c>
      <c r="I96">
        <v>0.23094719648361201</v>
      </c>
      <c r="J96">
        <v>2017</v>
      </c>
    </row>
    <row r="97" spans="1:10" x14ac:dyDescent="0.25">
      <c r="A97" s="1" t="s">
        <v>126</v>
      </c>
      <c r="B97">
        <v>96</v>
      </c>
      <c r="C97">
        <v>5.0409998893737802</v>
      </c>
      <c r="D97">
        <v>0.524713635444641</v>
      </c>
      <c r="E97">
        <v>1.27146327495575</v>
      </c>
      <c r="F97">
        <v>0.52923512458801303</v>
      </c>
      <c r="G97">
        <v>0.47156670689582803</v>
      </c>
      <c r="H97">
        <v>0.14637714624404899</v>
      </c>
      <c r="I97">
        <v>0.24899764358997301</v>
      </c>
      <c r="J97">
        <v>2017</v>
      </c>
    </row>
    <row r="98" spans="1:10" x14ac:dyDescent="0.25">
      <c r="A98" s="1" t="s">
        <v>98</v>
      </c>
      <c r="B98">
        <v>97</v>
      </c>
      <c r="C98">
        <v>5.0110001564025897</v>
      </c>
      <c r="D98">
        <v>0.88541638851165805</v>
      </c>
      <c r="E98">
        <v>1.34012651443481</v>
      </c>
      <c r="F98">
        <v>0.49587929248809798</v>
      </c>
      <c r="G98">
        <v>0.50153768062591597</v>
      </c>
      <c r="H98">
        <v>0.17338038980960799</v>
      </c>
      <c r="I98">
        <v>0.474054545164108</v>
      </c>
      <c r="J98">
        <v>2017</v>
      </c>
    </row>
    <row r="99" spans="1:10" x14ac:dyDescent="0.25">
      <c r="A99" s="1" t="s">
        <v>96</v>
      </c>
      <c r="B99">
        <v>98</v>
      </c>
      <c r="C99">
        <v>5.0040001869201696</v>
      </c>
      <c r="D99">
        <v>0.59622007608413696</v>
      </c>
      <c r="E99">
        <v>1.3942385911941499</v>
      </c>
      <c r="F99">
        <v>0.55345779657363903</v>
      </c>
      <c r="G99">
        <v>0.45494338870048501</v>
      </c>
      <c r="H99">
        <v>3.9439179003238699E-2</v>
      </c>
      <c r="I99">
        <v>0.42858037352562001</v>
      </c>
      <c r="J99">
        <v>2017</v>
      </c>
    </row>
    <row r="100" spans="1:10" x14ac:dyDescent="0.25">
      <c r="A100" s="1" t="s">
        <v>141</v>
      </c>
      <c r="B100">
        <v>99</v>
      </c>
      <c r="C100">
        <v>4.9619998931884801</v>
      </c>
      <c r="D100">
        <v>0.47982019186019897</v>
      </c>
      <c r="E100">
        <v>1.17928326129913</v>
      </c>
      <c r="F100">
        <v>0.50413078069686901</v>
      </c>
      <c r="G100">
        <v>0.44030594825744601</v>
      </c>
      <c r="H100">
        <v>7.2975546121597304E-2</v>
      </c>
      <c r="I100">
        <v>0.39409616589546198</v>
      </c>
      <c r="J100">
        <v>2017</v>
      </c>
    </row>
    <row r="101" spans="1:10" x14ac:dyDescent="0.25">
      <c r="A101" s="1" t="s">
        <v>120</v>
      </c>
      <c r="B101">
        <v>100</v>
      </c>
      <c r="C101">
        <v>4.9549999237060502</v>
      </c>
      <c r="D101">
        <v>1.0272358655929601</v>
      </c>
      <c r="E101">
        <v>1.4930112361907999</v>
      </c>
      <c r="F101">
        <v>0.55778348445892301</v>
      </c>
      <c r="G101">
        <v>0.39414396882057201</v>
      </c>
      <c r="H101">
        <v>3.2902289181947701E-2</v>
      </c>
      <c r="I101">
        <v>0.33846423029899603</v>
      </c>
      <c r="J101">
        <v>2017</v>
      </c>
    </row>
    <row r="102" spans="1:10" x14ac:dyDescent="0.25">
      <c r="A102" s="1" t="s">
        <v>133</v>
      </c>
      <c r="B102">
        <v>101</v>
      </c>
      <c r="C102">
        <v>4.8289999961853001</v>
      </c>
      <c r="D102">
        <v>1.05469870567322</v>
      </c>
      <c r="E102">
        <v>1.38478863239288</v>
      </c>
      <c r="F102">
        <v>0.18708007037639601</v>
      </c>
      <c r="G102">
        <v>0.479246735572815</v>
      </c>
      <c r="H102">
        <v>7.2509497404098497E-2</v>
      </c>
      <c r="I102">
        <v>0.13936237990856201</v>
      </c>
      <c r="J102">
        <v>2017</v>
      </c>
    </row>
    <row r="103" spans="1:10" x14ac:dyDescent="0.25">
      <c r="A103" s="1" t="s">
        <v>127</v>
      </c>
      <c r="B103">
        <v>102</v>
      </c>
      <c r="C103">
        <v>4.8049998283386204</v>
      </c>
      <c r="D103">
        <v>1.0072658061981199</v>
      </c>
      <c r="E103">
        <v>0.86835145950317405</v>
      </c>
      <c r="F103">
        <v>0.61321204900741599</v>
      </c>
      <c r="G103">
        <v>0.28968068957328802</v>
      </c>
      <c r="H103">
        <v>8.6723148822784396E-2</v>
      </c>
      <c r="I103">
        <v>4.96933571994305E-2</v>
      </c>
      <c r="J103">
        <v>2017</v>
      </c>
    </row>
    <row r="104" spans="1:10" x14ac:dyDescent="0.25">
      <c r="A104" s="1" t="s">
        <v>128</v>
      </c>
      <c r="B104">
        <v>103</v>
      </c>
      <c r="C104">
        <v>4.7750000953674299</v>
      </c>
      <c r="D104">
        <v>0.71624922752380404</v>
      </c>
      <c r="E104">
        <v>1.1556471586227399</v>
      </c>
      <c r="F104">
        <v>0.56566697359085105</v>
      </c>
      <c r="G104">
        <v>0.25471106171607999</v>
      </c>
      <c r="H104">
        <v>8.9282602071762099E-2</v>
      </c>
      <c r="I104">
        <v>0.114173173904419</v>
      </c>
      <c r="J104">
        <v>2017</v>
      </c>
    </row>
    <row r="105" spans="1:10" x14ac:dyDescent="0.25">
      <c r="A105" s="1" t="s">
        <v>155</v>
      </c>
      <c r="B105">
        <v>104</v>
      </c>
      <c r="C105">
        <v>4.7350001335143999</v>
      </c>
      <c r="D105">
        <v>0.989701807498932</v>
      </c>
      <c r="E105">
        <v>0.99747139215469405</v>
      </c>
      <c r="F105">
        <v>0.52018725872039795</v>
      </c>
      <c r="G105">
        <v>0.282110154628754</v>
      </c>
      <c r="H105">
        <v>0.114381365478039</v>
      </c>
      <c r="I105">
        <v>0.12863144278526301</v>
      </c>
      <c r="J105">
        <v>2017</v>
      </c>
    </row>
    <row r="106" spans="1:10" x14ac:dyDescent="0.25">
      <c r="A106" s="1" t="s">
        <v>154</v>
      </c>
      <c r="B106">
        <v>105</v>
      </c>
      <c r="C106">
        <v>4.7140002250671396</v>
      </c>
      <c r="D106">
        <v>1.1614590883255</v>
      </c>
      <c r="E106">
        <v>1.4343794584274301</v>
      </c>
      <c r="F106">
        <v>0.70821768045425404</v>
      </c>
      <c r="G106">
        <v>0.289231717586517</v>
      </c>
      <c r="H106">
        <v>1.1051530949771401E-2</v>
      </c>
      <c r="I106">
        <v>0.11317769438028299</v>
      </c>
      <c r="J106">
        <v>2017</v>
      </c>
    </row>
    <row r="107" spans="1:10" x14ac:dyDescent="0.25">
      <c r="A107" s="1" t="s">
        <v>143</v>
      </c>
      <c r="B107">
        <v>106</v>
      </c>
      <c r="C107">
        <v>4.7090001106262198</v>
      </c>
      <c r="D107">
        <v>0.36842092871665999</v>
      </c>
      <c r="E107">
        <v>0.98413604497909501</v>
      </c>
      <c r="F107">
        <v>5.5647538974881198E-3</v>
      </c>
      <c r="G107">
        <v>0.31869769096374501</v>
      </c>
      <c r="H107">
        <v>7.1095176041126307E-2</v>
      </c>
      <c r="I107">
        <v>0.293040901422501</v>
      </c>
      <c r="J107">
        <v>2017</v>
      </c>
    </row>
    <row r="108" spans="1:10" x14ac:dyDescent="0.25">
      <c r="A108" s="1" t="s">
        <v>153</v>
      </c>
      <c r="B108">
        <v>107</v>
      </c>
      <c r="C108">
        <v>4.6950001716613796</v>
      </c>
      <c r="D108">
        <v>0.56430536508560203</v>
      </c>
      <c r="E108">
        <v>0.94601821899414096</v>
      </c>
      <c r="F108">
        <v>0.13289211690425901</v>
      </c>
      <c r="G108">
        <v>0.43038874864578203</v>
      </c>
      <c r="H108">
        <v>5.1306631416082403E-2</v>
      </c>
      <c r="I108">
        <v>0.23629845678806299</v>
      </c>
      <c r="J108">
        <v>2017</v>
      </c>
    </row>
    <row r="109" spans="1:10" x14ac:dyDescent="0.25">
      <c r="A109" s="1" t="s">
        <v>130</v>
      </c>
      <c r="B109">
        <v>108</v>
      </c>
      <c r="C109">
        <v>4.6919999122619602</v>
      </c>
      <c r="D109">
        <v>1.1568731069564799</v>
      </c>
      <c r="E109">
        <v>0.71155124902725198</v>
      </c>
      <c r="F109">
        <v>0.63933318853378296</v>
      </c>
      <c r="G109">
        <v>0.24932260811328899</v>
      </c>
      <c r="H109">
        <v>4.8761073499917998E-2</v>
      </c>
      <c r="I109">
        <v>0.38724291324615501</v>
      </c>
      <c r="J109">
        <v>2017</v>
      </c>
    </row>
    <row r="110" spans="1:10" x14ac:dyDescent="0.25">
      <c r="A110" s="1" t="s">
        <v>115</v>
      </c>
      <c r="B110">
        <v>109</v>
      </c>
      <c r="C110">
        <v>4.6440000534057599</v>
      </c>
      <c r="D110">
        <v>0.99619275331497203</v>
      </c>
      <c r="E110">
        <v>0.80368524789810203</v>
      </c>
      <c r="F110">
        <v>0.73115974664688099</v>
      </c>
      <c r="G110">
        <v>0.38149863481521601</v>
      </c>
      <c r="H110">
        <v>3.9864215999841697E-2</v>
      </c>
      <c r="I110">
        <v>0.20131294429302199</v>
      </c>
      <c r="J110">
        <v>2017</v>
      </c>
    </row>
    <row r="111" spans="1:10" x14ac:dyDescent="0.25">
      <c r="A111" s="1" t="s">
        <v>129</v>
      </c>
      <c r="B111">
        <v>110</v>
      </c>
      <c r="C111">
        <v>4.6079998016357404</v>
      </c>
      <c r="D111">
        <v>0.58668297529220603</v>
      </c>
      <c r="E111">
        <v>0.73513174057006803</v>
      </c>
      <c r="F111">
        <v>0.53324103355407704</v>
      </c>
      <c r="G111">
        <v>0.47835665941238398</v>
      </c>
      <c r="H111">
        <v>0.123717859387398</v>
      </c>
      <c r="I111">
        <v>0.17225535213947299</v>
      </c>
      <c r="J111">
        <v>2017</v>
      </c>
    </row>
    <row r="112" spans="1:10" x14ac:dyDescent="0.25">
      <c r="A112" s="1" t="s">
        <v>183</v>
      </c>
      <c r="B112">
        <v>111</v>
      </c>
      <c r="C112">
        <v>4.5739998817443803</v>
      </c>
      <c r="D112">
        <v>0.96443432569503795</v>
      </c>
      <c r="E112">
        <v>1.0984708070755</v>
      </c>
      <c r="F112">
        <v>0.33861181139946001</v>
      </c>
      <c r="G112">
        <v>0.52030354738235496</v>
      </c>
      <c r="H112">
        <v>9.3146972358226804E-2</v>
      </c>
      <c r="I112">
        <v>7.7133744955062894E-2</v>
      </c>
      <c r="J112">
        <v>2017</v>
      </c>
    </row>
    <row r="113" spans="1:10" x14ac:dyDescent="0.25">
      <c r="A113" s="1" t="s">
        <v>145</v>
      </c>
      <c r="B113">
        <v>112</v>
      </c>
      <c r="C113">
        <v>4.55299997329712</v>
      </c>
      <c r="D113">
        <v>0.56047946214675903</v>
      </c>
      <c r="E113">
        <v>1.0679507255554199</v>
      </c>
      <c r="F113">
        <v>0.30998834967613198</v>
      </c>
      <c r="G113">
        <v>0.45276376605033902</v>
      </c>
      <c r="H113">
        <v>6.4641319215297699E-2</v>
      </c>
      <c r="I113">
        <v>0.444860309362411</v>
      </c>
      <c r="J113">
        <v>2017</v>
      </c>
    </row>
    <row r="114" spans="1:10" x14ac:dyDescent="0.25">
      <c r="A114" s="1" t="s">
        <v>114</v>
      </c>
      <c r="B114">
        <v>113</v>
      </c>
      <c r="C114">
        <v>4.5500001907348597</v>
      </c>
      <c r="D114">
        <v>0.234305649995804</v>
      </c>
      <c r="E114">
        <v>0.87070101499557495</v>
      </c>
      <c r="F114">
        <v>0.106654435396194</v>
      </c>
      <c r="G114">
        <v>0.48079109191894498</v>
      </c>
      <c r="H114">
        <v>0.179436385631561</v>
      </c>
      <c r="I114">
        <v>0.322228103876114</v>
      </c>
      <c r="J114">
        <v>2017</v>
      </c>
    </row>
    <row r="115" spans="1:10" x14ac:dyDescent="0.25">
      <c r="A115" s="1" t="s">
        <v>149</v>
      </c>
      <c r="B115">
        <v>114</v>
      </c>
      <c r="C115">
        <v>4.5450000762939498</v>
      </c>
      <c r="D115">
        <v>0.36711055040359503</v>
      </c>
      <c r="E115">
        <v>1.12323594093323</v>
      </c>
      <c r="F115">
        <v>0.39752256870269798</v>
      </c>
      <c r="G115">
        <v>0.51449203491210904</v>
      </c>
      <c r="H115">
        <v>0.18881620466709101</v>
      </c>
      <c r="I115">
        <v>0.83807516098022505</v>
      </c>
      <c r="J115">
        <v>2017</v>
      </c>
    </row>
    <row r="116" spans="1:10" x14ac:dyDescent="0.25">
      <c r="A116" s="1" t="s">
        <v>162</v>
      </c>
      <c r="B116">
        <v>115</v>
      </c>
      <c r="C116">
        <v>4.5349998474121103</v>
      </c>
      <c r="D116">
        <v>0.479309022426605</v>
      </c>
      <c r="E116">
        <v>1.17969191074371</v>
      </c>
      <c r="F116">
        <v>0.409362852573395</v>
      </c>
      <c r="G116">
        <v>0.37792226672172502</v>
      </c>
      <c r="H116">
        <v>0.115460447967052</v>
      </c>
      <c r="I116">
        <v>0.183468893170357</v>
      </c>
      <c r="J116">
        <v>2017</v>
      </c>
    </row>
    <row r="117" spans="1:10" x14ac:dyDescent="0.25">
      <c r="A117" s="1" t="s">
        <v>105</v>
      </c>
      <c r="B117">
        <v>116</v>
      </c>
      <c r="C117">
        <v>4.5139999389648402</v>
      </c>
      <c r="D117">
        <v>0.63640677928924605</v>
      </c>
      <c r="E117">
        <v>1.0031872987747199</v>
      </c>
      <c r="F117">
        <v>0.25783589482307401</v>
      </c>
      <c r="G117">
        <v>0.46160349249839799</v>
      </c>
      <c r="H117">
        <v>7.8213550150394398E-2</v>
      </c>
      <c r="I117">
        <v>0.24958014488220201</v>
      </c>
      <c r="J117">
        <v>2017</v>
      </c>
    </row>
    <row r="118" spans="1:10" x14ac:dyDescent="0.25">
      <c r="A118" s="1" t="s">
        <v>132</v>
      </c>
      <c r="B118">
        <v>117</v>
      </c>
      <c r="C118">
        <v>4.4970002174377397</v>
      </c>
      <c r="D118">
        <v>1.10271048545837</v>
      </c>
      <c r="E118">
        <v>0.97861319780349698</v>
      </c>
      <c r="F118">
        <v>0.50118046998977706</v>
      </c>
      <c r="G118">
        <v>0.28855553269386303</v>
      </c>
      <c r="H118">
        <v>0.10721575468778601</v>
      </c>
      <c r="I118">
        <v>0.19963726401328999</v>
      </c>
      <c r="J118">
        <v>2017</v>
      </c>
    </row>
    <row r="119" spans="1:10" x14ac:dyDescent="0.25">
      <c r="A119" s="1" t="s">
        <v>163</v>
      </c>
      <c r="B119">
        <v>118</v>
      </c>
      <c r="C119">
        <v>4.4650001525878897</v>
      </c>
      <c r="D119">
        <v>1.1982102394103999</v>
      </c>
      <c r="E119">
        <v>1.1556202173232999</v>
      </c>
      <c r="F119">
        <v>0.356578588485718</v>
      </c>
      <c r="G119">
        <v>0.31232857704162598</v>
      </c>
      <c r="H119">
        <v>7.6046787202358204E-2</v>
      </c>
      <c r="I119">
        <v>4.3785378336906398E-2</v>
      </c>
      <c r="J119">
        <v>2017</v>
      </c>
    </row>
    <row r="120" spans="1:10" x14ac:dyDescent="0.25">
      <c r="A120" s="1" t="s">
        <v>142</v>
      </c>
      <c r="B120">
        <v>119</v>
      </c>
      <c r="C120">
        <v>4.46000003814697</v>
      </c>
      <c r="D120">
        <v>0.33923384547233598</v>
      </c>
      <c r="E120">
        <v>0.86466920375823997</v>
      </c>
      <c r="F120">
        <v>0.35340970754623402</v>
      </c>
      <c r="G120">
        <v>0.40884274244308499</v>
      </c>
      <c r="H120">
        <v>0.16545571386814101</v>
      </c>
      <c r="I120">
        <v>0.31265074014663702</v>
      </c>
      <c r="J120">
        <v>2017</v>
      </c>
    </row>
    <row r="121" spans="1:10" x14ac:dyDescent="0.25">
      <c r="A121" s="1" t="s">
        <v>152</v>
      </c>
      <c r="B121">
        <v>120</v>
      </c>
      <c r="C121">
        <v>4.4400000572204599</v>
      </c>
      <c r="D121">
        <v>1.0098501443862899</v>
      </c>
      <c r="E121">
        <v>1.25997638702393</v>
      </c>
      <c r="F121">
        <v>0.62513083219528198</v>
      </c>
      <c r="G121">
        <v>0.56121325492858898</v>
      </c>
      <c r="H121">
        <v>7.36539661884308E-2</v>
      </c>
      <c r="I121">
        <v>0.49086356163024902</v>
      </c>
      <c r="J121">
        <v>2017</v>
      </c>
    </row>
    <row r="122" spans="1:10" x14ac:dyDescent="0.25">
      <c r="A122" s="1" t="s">
        <v>147</v>
      </c>
      <c r="B122">
        <v>121</v>
      </c>
      <c r="C122">
        <v>4.3759999275207502</v>
      </c>
      <c r="D122">
        <v>0.90059673786163297</v>
      </c>
      <c r="E122">
        <v>1.0074837207794201</v>
      </c>
      <c r="F122">
        <v>0.63752442598342896</v>
      </c>
      <c r="G122">
        <v>0.198303267359734</v>
      </c>
      <c r="H122">
        <v>2.66744215041399E-2</v>
      </c>
      <c r="I122">
        <v>8.3488091826438904E-2</v>
      </c>
      <c r="J122">
        <v>2017</v>
      </c>
    </row>
    <row r="123" spans="1:10" x14ac:dyDescent="0.25">
      <c r="A123" s="1" t="s">
        <v>137</v>
      </c>
      <c r="B123">
        <v>122</v>
      </c>
      <c r="C123">
        <v>4.3150000572204599</v>
      </c>
      <c r="D123">
        <v>0.79222124814987205</v>
      </c>
      <c r="E123">
        <v>0.75437259674072299</v>
      </c>
      <c r="F123">
        <v>0.455427616834641</v>
      </c>
      <c r="G123">
        <v>0.46998700499534601</v>
      </c>
      <c r="H123">
        <v>9.22268852591515E-2</v>
      </c>
      <c r="I123">
        <v>0.23153848946094499</v>
      </c>
      <c r="J123">
        <v>2017</v>
      </c>
    </row>
    <row r="124" spans="1:10" x14ac:dyDescent="0.25">
      <c r="A124" s="1" t="s">
        <v>144</v>
      </c>
      <c r="B124">
        <v>123</v>
      </c>
      <c r="C124">
        <v>4.2919998168945304</v>
      </c>
      <c r="D124">
        <v>0.64845728874206499</v>
      </c>
      <c r="E124">
        <v>1.2720308303832999</v>
      </c>
      <c r="F124">
        <v>0.28534927964210499</v>
      </c>
      <c r="G124">
        <v>9.6098043024539906E-2</v>
      </c>
      <c r="H124">
        <v>0.13695700466632801</v>
      </c>
      <c r="I124">
        <v>0.20187002420425401</v>
      </c>
      <c r="J124">
        <v>2017</v>
      </c>
    </row>
    <row r="125" spans="1:10" x14ac:dyDescent="0.25">
      <c r="A125" s="1" t="s">
        <v>159</v>
      </c>
      <c r="B125">
        <v>124</v>
      </c>
      <c r="C125">
        <v>4.2909998893737802</v>
      </c>
      <c r="D125">
        <v>0.80896425247192405</v>
      </c>
      <c r="E125">
        <v>0.83204436302185103</v>
      </c>
      <c r="F125">
        <v>0.28995743393897999</v>
      </c>
      <c r="G125">
        <v>0.43502587080001798</v>
      </c>
      <c r="H125">
        <v>7.9618133604526506E-2</v>
      </c>
      <c r="I125">
        <v>0.120852127671242</v>
      </c>
      <c r="J125">
        <v>2017</v>
      </c>
    </row>
    <row r="126" spans="1:10" x14ac:dyDescent="0.25">
      <c r="A126" s="1" t="s">
        <v>150</v>
      </c>
      <c r="B126">
        <v>125</v>
      </c>
      <c r="C126">
        <v>4.2859997749328604</v>
      </c>
      <c r="D126">
        <v>0.95061266422271695</v>
      </c>
      <c r="E126">
        <v>0.57061493396759</v>
      </c>
      <c r="F126">
        <v>0.64954698085784901</v>
      </c>
      <c r="G126">
        <v>0.30941003561019897</v>
      </c>
      <c r="H126">
        <v>0.25166663527488697</v>
      </c>
      <c r="I126">
        <v>5.4008815437555299E-2</v>
      </c>
      <c r="J126">
        <v>2017</v>
      </c>
    </row>
    <row r="127" spans="1:10" x14ac:dyDescent="0.25">
      <c r="A127" s="1" t="s">
        <v>140</v>
      </c>
      <c r="B127">
        <v>126</v>
      </c>
      <c r="C127">
        <v>4.2800002098083496</v>
      </c>
      <c r="D127">
        <v>9.2102348804473905E-2</v>
      </c>
      <c r="E127">
        <v>1.2290234565734901</v>
      </c>
      <c r="F127">
        <v>0.191407024860382</v>
      </c>
      <c r="G127">
        <v>0.23596134781837499</v>
      </c>
      <c r="H127">
        <v>6.02413564920425E-2</v>
      </c>
      <c r="I127">
        <v>0.246455833315849</v>
      </c>
      <c r="J127">
        <v>2017</v>
      </c>
    </row>
    <row r="128" spans="1:10" x14ac:dyDescent="0.25">
      <c r="A128" s="1" t="s">
        <v>158</v>
      </c>
      <c r="B128">
        <v>127</v>
      </c>
      <c r="C128">
        <v>4.1900000572204599</v>
      </c>
      <c r="D128">
        <v>0.47618049383163502</v>
      </c>
      <c r="E128">
        <v>1.2814733982086199</v>
      </c>
      <c r="F128">
        <v>0.169365674257278</v>
      </c>
      <c r="G128">
        <v>0.30661374330520602</v>
      </c>
      <c r="H128">
        <v>0.10497024655342101</v>
      </c>
      <c r="I128">
        <v>0.18335419893264801</v>
      </c>
      <c r="J128">
        <v>2017</v>
      </c>
    </row>
    <row r="129" spans="1:10" x14ac:dyDescent="0.25">
      <c r="A129" s="1" t="s">
        <v>171</v>
      </c>
      <c r="B129">
        <v>128</v>
      </c>
      <c r="C129">
        <v>4.1799998283386204</v>
      </c>
      <c r="D129">
        <v>0.60304892063140902</v>
      </c>
      <c r="E129">
        <v>0.90478003025054898</v>
      </c>
      <c r="F129">
        <v>4.8642169684171697E-2</v>
      </c>
      <c r="G129">
        <v>0.44770619273185702</v>
      </c>
      <c r="H129">
        <v>0.130061775445938</v>
      </c>
      <c r="I129">
        <v>0.20123746991157501</v>
      </c>
      <c r="J129">
        <v>2017</v>
      </c>
    </row>
    <row r="130" spans="1:10" x14ac:dyDescent="0.25">
      <c r="A130" s="1" t="s">
        <v>165</v>
      </c>
      <c r="B130">
        <v>129</v>
      </c>
      <c r="C130">
        <v>4.1680002212524396</v>
      </c>
      <c r="D130">
        <v>0.601765096187592</v>
      </c>
      <c r="E130">
        <v>1.0062383413314799</v>
      </c>
      <c r="F130">
        <v>0.42978340387344399</v>
      </c>
      <c r="G130">
        <v>0.63337582349777199</v>
      </c>
      <c r="H130">
        <v>6.8105950951576205E-2</v>
      </c>
      <c r="I130">
        <v>0.38592296838760398</v>
      </c>
      <c r="J130">
        <v>2017</v>
      </c>
    </row>
    <row r="131" spans="1:10" x14ac:dyDescent="0.25">
      <c r="A131" s="1" t="s">
        <v>138</v>
      </c>
      <c r="B131">
        <v>130</v>
      </c>
      <c r="C131">
        <v>4.1389999389648402</v>
      </c>
      <c r="D131">
        <v>0.65951669216155995</v>
      </c>
      <c r="E131">
        <v>1.2140085697174099</v>
      </c>
      <c r="F131">
        <v>0.29092082381248502</v>
      </c>
      <c r="G131">
        <v>1.49958552792668E-2</v>
      </c>
      <c r="H131">
        <v>8.9847519993782002E-2</v>
      </c>
      <c r="I131">
        <v>0.182317450642586</v>
      </c>
      <c r="J131">
        <v>2017</v>
      </c>
    </row>
    <row r="132" spans="1:10" x14ac:dyDescent="0.25">
      <c r="A132" s="1" t="s">
        <v>134</v>
      </c>
      <c r="B132">
        <v>131</v>
      </c>
      <c r="C132">
        <v>4.1199998855590803</v>
      </c>
      <c r="D132">
        <v>0.66722482442855802</v>
      </c>
      <c r="E132">
        <v>0.87366473674774203</v>
      </c>
      <c r="F132">
        <v>0.295637726783752</v>
      </c>
      <c r="G132">
        <v>0.423026293516159</v>
      </c>
      <c r="H132">
        <v>2.5336369872093201E-2</v>
      </c>
      <c r="I132">
        <v>0.25692394375801098</v>
      </c>
      <c r="J132">
        <v>2017</v>
      </c>
    </row>
    <row r="133" spans="1:10" x14ac:dyDescent="0.25">
      <c r="A133" s="1" t="s">
        <v>131</v>
      </c>
      <c r="B133">
        <v>132</v>
      </c>
      <c r="C133">
        <v>4.0960001945495597</v>
      </c>
      <c r="D133">
        <v>0.89465194940567005</v>
      </c>
      <c r="E133">
        <v>1.39453756809235</v>
      </c>
      <c r="F133">
        <v>0.57590395212173495</v>
      </c>
      <c r="G133">
        <v>0.122974775731564</v>
      </c>
      <c r="H133">
        <v>2.3029470816254598E-2</v>
      </c>
      <c r="I133">
        <v>0.27006146311759899</v>
      </c>
      <c r="J133">
        <v>2017</v>
      </c>
    </row>
    <row r="134" spans="1:10" x14ac:dyDescent="0.25">
      <c r="A134" s="1" t="s">
        <v>161</v>
      </c>
      <c r="B134">
        <v>133</v>
      </c>
      <c r="C134">
        <v>4.0809998512268102</v>
      </c>
      <c r="D134">
        <v>0.38143071532249501</v>
      </c>
      <c r="E134">
        <v>1.12982773780823</v>
      </c>
      <c r="F134">
        <v>0.217632606625557</v>
      </c>
      <c r="G134">
        <v>0.443185955286026</v>
      </c>
      <c r="H134">
        <v>5.7069718837738002E-2</v>
      </c>
      <c r="I134">
        <v>0.32576605677604697</v>
      </c>
      <c r="J134">
        <v>2017</v>
      </c>
    </row>
    <row r="135" spans="1:10" x14ac:dyDescent="0.25">
      <c r="A135" s="1" t="s">
        <v>172</v>
      </c>
      <c r="B135">
        <v>134</v>
      </c>
      <c r="C135">
        <v>4.03200006484985</v>
      </c>
      <c r="D135">
        <v>0.35022771358490001</v>
      </c>
      <c r="E135">
        <v>1.04328000545502</v>
      </c>
      <c r="F135">
        <v>0.21584425866603901</v>
      </c>
      <c r="G135">
        <v>0.32436785101890597</v>
      </c>
      <c r="H135">
        <v>0.120328105986118</v>
      </c>
      <c r="I135">
        <v>0.25086468458175698</v>
      </c>
      <c r="J135">
        <v>2017</v>
      </c>
    </row>
    <row r="136" spans="1:10" x14ac:dyDescent="0.25">
      <c r="A136" s="1" t="s">
        <v>164</v>
      </c>
      <c r="B136">
        <v>135</v>
      </c>
      <c r="C136">
        <v>4.0279998779296902</v>
      </c>
      <c r="D136">
        <v>0.16192533075809501</v>
      </c>
      <c r="E136">
        <v>0.99302500486373901</v>
      </c>
      <c r="F136">
        <v>0.26850500702857999</v>
      </c>
      <c r="G136">
        <v>0.36365869641303999</v>
      </c>
      <c r="H136">
        <v>0.13857294619083399</v>
      </c>
      <c r="I136">
        <v>0.228673845529556</v>
      </c>
      <c r="J136">
        <v>2017</v>
      </c>
    </row>
    <row r="137" spans="1:10" x14ac:dyDescent="0.25">
      <c r="A137" s="1" t="s">
        <v>151</v>
      </c>
      <c r="B137">
        <v>136</v>
      </c>
      <c r="C137">
        <v>3.9700000286102299</v>
      </c>
      <c r="D137">
        <v>0.233442038297653</v>
      </c>
      <c r="E137">
        <v>0.51256883144378695</v>
      </c>
      <c r="F137">
        <v>0.31508958339691201</v>
      </c>
      <c r="G137">
        <v>0.46691465377807601</v>
      </c>
      <c r="H137">
        <v>7.2711654007434803E-2</v>
      </c>
      <c r="I137">
        <v>0.287170469760895</v>
      </c>
      <c r="J137">
        <v>2017</v>
      </c>
    </row>
    <row r="138" spans="1:10" x14ac:dyDescent="0.25">
      <c r="A138" s="1" t="s">
        <v>169</v>
      </c>
      <c r="B138">
        <v>137</v>
      </c>
      <c r="C138">
        <v>3.9360001087188698</v>
      </c>
      <c r="D138">
        <v>0.43801298737525901</v>
      </c>
      <c r="E138">
        <v>0.95385587215423595</v>
      </c>
      <c r="F138">
        <v>4.1134715080261203E-2</v>
      </c>
      <c r="G138">
        <v>0.16234202682971999</v>
      </c>
      <c r="H138">
        <v>5.3581882268190398E-2</v>
      </c>
      <c r="I138">
        <v>0.21611385047435799</v>
      </c>
      <c r="J138">
        <v>2017</v>
      </c>
    </row>
    <row r="139" spans="1:10" x14ac:dyDescent="0.25">
      <c r="A139" s="1" t="s">
        <v>135</v>
      </c>
      <c r="B139">
        <v>138</v>
      </c>
      <c r="C139">
        <v>3.875</v>
      </c>
      <c r="D139">
        <v>0.37584653496742199</v>
      </c>
      <c r="E139">
        <v>1.08309590816498</v>
      </c>
      <c r="F139">
        <v>0.19676375389099099</v>
      </c>
      <c r="G139">
        <v>0.336384207010269</v>
      </c>
      <c r="H139">
        <v>9.5375381410121904E-2</v>
      </c>
      <c r="I139">
        <v>0.18914349377155301</v>
      </c>
      <c r="J139">
        <v>2017</v>
      </c>
    </row>
    <row r="140" spans="1:10" x14ac:dyDescent="0.25">
      <c r="A140" s="1" t="s">
        <v>117</v>
      </c>
      <c r="B140">
        <v>139</v>
      </c>
      <c r="C140">
        <v>3.8080000877380402</v>
      </c>
      <c r="D140">
        <v>0.52102124691009499</v>
      </c>
      <c r="E140">
        <v>1.1900951862335201</v>
      </c>
      <c r="F140">
        <v>0</v>
      </c>
      <c r="G140">
        <v>0.39066129922866799</v>
      </c>
      <c r="H140">
        <v>0.11909464001655599</v>
      </c>
      <c r="I140">
        <v>0.15749727189540899</v>
      </c>
      <c r="J140">
        <v>2017</v>
      </c>
    </row>
    <row r="141" spans="1:10" x14ac:dyDescent="0.25">
      <c r="A141" s="1" t="s">
        <v>157</v>
      </c>
      <c r="B141">
        <v>140</v>
      </c>
      <c r="C141">
        <v>3.7950000762939502</v>
      </c>
      <c r="D141">
        <v>0.85842818021774303</v>
      </c>
      <c r="E141">
        <v>1.1044119596481301</v>
      </c>
      <c r="F141">
        <v>4.9868665635585799E-2</v>
      </c>
      <c r="G141">
        <v>0</v>
      </c>
      <c r="H141">
        <v>6.9720335304737105E-2</v>
      </c>
      <c r="I141">
        <v>9.7926490008830996E-2</v>
      </c>
      <c r="J141">
        <v>2017</v>
      </c>
    </row>
    <row r="142" spans="1:10" x14ac:dyDescent="0.25">
      <c r="A142" s="1" t="s">
        <v>173</v>
      </c>
      <c r="B142">
        <v>141</v>
      </c>
      <c r="C142">
        <v>3.7939999103546098</v>
      </c>
      <c r="D142">
        <v>0.40147721767425498</v>
      </c>
      <c r="E142">
        <v>0.58154332637786899</v>
      </c>
      <c r="F142">
        <v>0.18074677884578699</v>
      </c>
      <c r="G142">
        <v>0.10617952048778501</v>
      </c>
      <c r="H142">
        <v>6.1157830059528399E-2</v>
      </c>
      <c r="I142">
        <v>0.31187093257904103</v>
      </c>
      <c r="J142">
        <v>2017</v>
      </c>
    </row>
    <row r="143" spans="1:10" x14ac:dyDescent="0.25">
      <c r="A143" s="1" t="s">
        <v>148</v>
      </c>
      <c r="B143">
        <v>142</v>
      </c>
      <c r="C143">
        <v>3.7660000324249299</v>
      </c>
      <c r="D143">
        <v>1.1220941543579099</v>
      </c>
      <c r="E143">
        <v>1.2215549945831301</v>
      </c>
      <c r="F143">
        <v>0.34175550937652599</v>
      </c>
      <c r="G143">
        <v>0.505196332931519</v>
      </c>
      <c r="H143">
        <v>9.8583199083805098E-2</v>
      </c>
      <c r="I143">
        <v>9.9348448216915103E-2</v>
      </c>
      <c r="J143">
        <v>2017</v>
      </c>
    </row>
    <row r="144" spans="1:10" x14ac:dyDescent="0.25">
      <c r="A144" s="1" t="s">
        <v>175</v>
      </c>
      <c r="B144">
        <v>143</v>
      </c>
      <c r="C144">
        <v>3.65700006484985</v>
      </c>
      <c r="D144">
        <v>0.43108540773391701</v>
      </c>
      <c r="E144">
        <v>0.435299843549728</v>
      </c>
      <c r="F144">
        <v>0.20993021130561801</v>
      </c>
      <c r="G144">
        <v>0.42596277594566301</v>
      </c>
      <c r="H144">
        <v>6.0929015278816202E-2</v>
      </c>
      <c r="I144">
        <v>0.20794846117496499</v>
      </c>
      <c r="J144">
        <v>2017</v>
      </c>
    </row>
    <row r="145" spans="1:10" x14ac:dyDescent="0.25">
      <c r="A145" s="1" t="s">
        <v>167</v>
      </c>
      <c r="B145">
        <v>144</v>
      </c>
      <c r="C145">
        <v>3.6440000534057599</v>
      </c>
      <c r="D145">
        <v>0.30580869317054699</v>
      </c>
      <c r="E145">
        <v>0.91302037239074696</v>
      </c>
      <c r="F145">
        <v>0.375223308801651</v>
      </c>
      <c r="G145">
        <v>0.18919676542282099</v>
      </c>
      <c r="H145">
        <v>6.7231975495815305E-2</v>
      </c>
      <c r="I145">
        <v>0.208732530474663</v>
      </c>
      <c r="J145">
        <v>2017</v>
      </c>
    </row>
    <row r="146" spans="1:10" x14ac:dyDescent="0.25">
      <c r="A146" s="1" t="s">
        <v>139</v>
      </c>
      <c r="B146">
        <v>145</v>
      </c>
      <c r="C146">
        <v>3.6029999256134002</v>
      </c>
      <c r="D146">
        <v>0.36861026287078902</v>
      </c>
      <c r="E146">
        <v>0.64044982194900502</v>
      </c>
      <c r="F146">
        <v>0.27732113003730802</v>
      </c>
      <c r="G146">
        <v>3.0369857326149899E-2</v>
      </c>
      <c r="H146">
        <v>9.9872149527072906E-2</v>
      </c>
      <c r="I146">
        <v>0.489203780889511</v>
      </c>
      <c r="J146">
        <v>2017</v>
      </c>
    </row>
    <row r="147" spans="1:10" x14ac:dyDescent="0.25">
      <c r="A147" s="1" t="s">
        <v>156</v>
      </c>
      <c r="B147">
        <v>146</v>
      </c>
      <c r="C147">
        <v>3.59299993515015</v>
      </c>
      <c r="D147">
        <v>0.59168344736099199</v>
      </c>
      <c r="E147">
        <v>0.93538224697113004</v>
      </c>
      <c r="F147">
        <v>0.310080915689468</v>
      </c>
      <c r="G147">
        <v>0.24946372210979501</v>
      </c>
      <c r="H147">
        <v>5.67674227058887E-2</v>
      </c>
      <c r="I147">
        <v>0.104125209152699</v>
      </c>
      <c r="J147">
        <v>2017</v>
      </c>
    </row>
    <row r="148" spans="1:10" x14ac:dyDescent="0.25">
      <c r="A148" s="1" t="s">
        <v>184</v>
      </c>
      <c r="B148">
        <v>147</v>
      </c>
      <c r="C148">
        <v>3.5910000801086399</v>
      </c>
      <c r="D148">
        <v>0.39724862575531</v>
      </c>
      <c r="E148">
        <v>0.60132312774658203</v>
      </c>
      <c r="F148">
        <v>0.16348600387573201</v>
      </c>
      <c r="G148">
        <v>0.14706243574619299</v>
      </c>
      <c r="H148">
        <v>0.116793513298035</v>
      </c>
      <c r="I148">
        <v>0.285670816898346</v>
      </c>
      <c r="J148">
        <v>2017</v>
      </c>
    </row>
    <row r="149" spans="1:10" x14ac:dyDescent="0.25">
      <c r="A149" s="1" t="s">
        <v>136</v>
      </c>
      <c r="B149">
        <v>148</v>
      </c>
      <c r="C149">
        <v>3.5329999923706099</v>
      </c>
      <c r="D149">
        <v>0.119041793048382</v>
      </c>
      <c r="E149">
        <v>0.87211793661117598</v>
      </c>
      <c r="F149">
        <v>0.22991819679737099</v>
      </c>
      <c r="G149">
        <v>0.33288118243217502</v>
      </c>
      <c r="H149">
        <v>3.8948249071836499E-2</v>
      </c>
      <c r="I149">
        <v>0.26654988527298001</v>
      </c>
      <c r="J149">
        <v>2017</v>
      </c>
    </row>
    <row r="150" spans="1:10" x14ac:dyDescent="0.25">
      <c r="A150" s="1" t="s">
        <v>170</v>
      </c>
      <c r="B150">
        <v>149</v>
      </c>
      <c r="C150">
        <v>3.5069999694824201</v>
      </c>
      <c r="D150">
        <v>0.244549930095673</v>
      </c>
      <c r="E150">
        <v>0.79124468564987205</v>
      </c>
      <c r="F150">
        <v>0.194129139184952</v>
      </c>
      <c r="G150">
        <v>0.34858751296997098</v>
      </c>
      <c r="H150">
        <v>0.110937617719173</v>
      </c>
      <c r="I150">
        <v>0.26481509208679199</v>
      </c>
      <c r="J150">
        <v>2017</v>
      </c>
    </row>
    <row r="151" spans="1:10" x14ac:dyDescent="0.25">
      <c r="A151" s="1" t="s">
        <v>178</v>
      </c>
      <c r="B151">
        <v>150</v>
      </c>
      <c r="C151">
        <v>3.4949998855590798</v>
      </c>
      <c r="D151">
        <v>0.30544471740722701</v>
      </c>
      <c r="E151">
        <v>0.43188253045082098</v>
      </c>
      <c r="F151">
        <v>0.247105568647385</v>
      </c>
      <c r="G151">
        <v>0.38042613863945002</v>
      </c>
      <c r="H151">
        <v>9.5665015280246707E-2</v>
      </c>
      <c r="I151">
        <v>0.19689615070819899</v>
      </c>
      <c r="J151">
        <v>2017</v>
      </c>
    </row>
    <row r="152" spans="1:10" x14ac:dyDescent="0.25">
      <c r="A152" s="1" t="s">
        <v>174</v>
      </c>
      <c r="B152">
        <v>151</v>
      </c>
      <c r="C152">
        <v>3.4709999561309801</v>
      </c>
      <c r="D152">
        <v>0.36874589323997498</v>
      </c>
      <c r="E152">
        <v>0.94570702314376798</v>
      </c>
      <c r="F152">
        <v>0.32642480731010398</v>
      </c>
      <c r="G152">
        <v>0.58184385299682595</v>
      </c>
      <c r="H152">
        <v>0.45522001385688798</v>
      </c>
      <c r="I152">
        <v>0.25275602936744701</v>
      </c>
      <c r="J152">
        <v>2017</v>
      </c>
    </row>
    <row r="153" spans="1:10" x14ac:dyDescent="0.25">
      <c r="A153" s="1" t="s">
        <v>176</v>
      </c>
      <c r="B153">
        <v>152</v>
      </c>
      <c r="C153">
        <v>3.4619998931884801</v>
      </c>
      <c r="D153">
        <v>0.77715313434600797</v>
      </c>
      <c r="E153">
        <v>0.39610260725021401</v>
      </c>
      <c r="F153">
        <v>0.50053334236144997</v>
      </c>
      <c r="G153">
        <v>8.1539444625377697E-2</v>
      </c>
      <c r="H153">
        <v>0.151347130537033</v>
      </c>
      <c r="I153">
        <v>0.49366372823715199</v>
      </c>
      <c r="J153">
        <v>2017</v>
      </c>
    </row>
    <row r="154" spans="1:10" x14ac:dyDescent="0.25">
      <c r="A154" s="1" t="s">
        <v>166</v>
      </c>
      <c r="B154">
        <v>153</v>
      </c>
      <c r="C154">
        <v>3.34899997711182</v>
      </c>
      <c r="D154">
        <v>0.51113587617874101</v>
      </c>
      <c r="E154">
        <v>1.0419898033142101</v>
      </c>
      <c r="F154">
        <v>0.36450928449630698</v>
      </c>
      <c r="G154">
        <v>0.39001777768135099</v>
      </c>
      <c r="H154">
        <v>6.6035106778144795E-2</v>
      </c>
      <c r="I154">
        <v>0.354256361722946</v>
      </c>
      <c r="J154">
        <v>2017</v>
      </c>
    </row>
    <row r="155" spans="1:10" x14ac:dyDescent="0.25">
      <c r="A155" s="1" t="s">
        <v>177</v>
      </c>
      <c r="B155">
        <v>154</v>
      </c>
      <c r="C155">
        <v>2.9049999713897701</v>
      </c>
      <c r="D155">
        <v>9.1622568666934995E-2</v>
      </c>
      <c r="E155">
        <v>0.62979358434677102</v>
      </c>
      <c r="F155">
        <v>0.15161079168319699</v>
      </c>
      <c r="G155">
        <v>5.9900753200054203E-2</v>
      </c>
      <c r="H155">
        <v>8.4147945046424893E-2</v>
      </c>
      <c r="I155">
        <v>0.204435184597969</v>
      </c>
      <c r="J155">
        <v>2017</v>
      </c>
    </row>
    <row r="156" spans="1:10" x14ac:dyDescent="0.25">
      <c r="A156" s="1" t="s">
        <v>168</v>
      </c>
      <c r="B156">
        <v>155</v>
      </c>
      <c r="C156">
        <v>2.6930000782012899</v>
      </c>
      <c r="D156">
        <v>0</v>
      </c>
      <c r="E156">
        <v>0</v>
      </c>
      <c r="F156">
        <v>1.8772685900330498E-2</v>
      </c>
      <c r="G156">
        <v>0.270842045545578</v>
      </c>
      <c r="H156">
        <v>5.6565076112747199E-2</v>
      </c>
      <c r="I156">
        <v>0.28087648749351501</v>
      </c>
      <c r="J156">
        <v>2017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25692-4A44-46D6-A0F1-31C4D21AD5CD}">
  <dimension ref="A1:K158"/>
  <sheetViews>
    <sheetView workbookViewId="0"/>
  </sheetViews>
  <sheetFormatPr defaultRowHeight="15" x14ac:dyDescent="0.25"/>
  <cols>
    <col min="1" max="1" width="22.42578125" bestFit="1" customWidth="1"/>
    <col min="2" max="2" width="29.85546875" bestFit="1" customWidth="1"/>
    <col min="3" max="3" width="17.28515625" bestFit="1" customWidth="1"/>
    <col min="4" max="4" width="17.85546875" bestFit="1" customWidth="1"/>
    <col min="5" max="5" width="15.7109375" bestFit="1" customWidth="1"/>
    <col min="8" max="8" width="11.28515625" bestFit="1" customWidth="1"/>
    <col min="9" max="9" width="8" bestFit="1" customWidth="1"/>
    <col min="10" max="10" width="13.140625" bestFit="1" customWidth="1"/>
    <col min="11" max="11" width="7.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t="s">
        <v>14</v>
      </c>
      <c r="B2" s="1" t="s">
        <v>12</v>
      </c>
      <c r="C2">
        <v>1</v>
      </c>
      <c r="D2">
        <v>7.5259999999999998</v>
      </c>
      <c r="E2">
        <v>1.4417800000000001</v>
      </c>
      <c r="F2">
        <v>1.16374</v>
      </c>
      <c r="G2">
        <v>0.79503999999999997</v>
      </c>
      <c r="H2">
        <v>0.57940999999999998</v>
      </c>
      <c r="I2">
        <v>0.44452999999999998</v>
      </c>
      <c r="J2">
        <v>0.36170999999999998</v>
      </c>
      <c r="K2">
        <v>2016</v>
      </c>
    </row>
    <row r="3" spans="1:11" x14ac:dyDescent="0.25">
      <c r="A3" s="1" t="s">
        <v>11</v>
      </c>
      <c r="B3" s="1" t="s">
        <v>12</v>
      </c>
      <c r="C3">
        <v>2</v>
      </c>
      <c r="D3">
        <v>7.5090000000000003</v>
      </c>
      <c r="E3">
        <v>1.5273300000000001</v>
      </c>
      <c r="F3">
        <v>1.14524</v>
      </c>
      <c r="G3">
        <v>0.86302999999999996</v>
      </c>
      <c r="H3">
        <v>0.58557000000000003</v>
      </c>
      <c r="I3">
        <v>0.41203000000000001</v>
      </c>
      <c r="J3">
        <v>0.28083000000000002</v>
      </c>
      <c r="K3">
        <v>2016</v>
      </c>
    </row>
    <row r="4" spans="1:11" x14ac:dyDescent="0.25">
      <c r="A4" s="1" t="s">
        <v>13</v>
      </c>
      <c r="B4" s="1" t="s">
        <v>12</v>
      </c>
      <c r="C4">
        <v>3</v>
      </c>
      <c r="D4">
        <v>7.5010000000000003</v>
      </c>
      <c r="E4">
        <v>1.42666</v>
      </c>
      <c r="F4">
        <v>1.18326</v>
      </c>
      <c r="G4">
        <v>0.86733000000000005</v>
      </c>
      <c r="H4">
        <v>0.56623999999999997</v>
      </c>
      <c r="I4">
        <v>0.14974999999999999</v>
      </c>
      <c r="J4">
        <v>0.47677999999999998</v>
      </c>
      <c r="K4">
        <v>2016</v>
      </c>
    </row>
    <row r="5" spans="1:11" x14ac:dyDescent="0.25">
      <c r="A5" s="1" t="s">
        <v>15</v>
      </c>
      <c r="B5" s="1" t="s">
        <v>12</v>
      </c>
      <c r="C5">
        <v>4</v>
      </c>
      <c r="D5">
        <v>7.4980000000000002</v>
      </c>
      <c r="E5">
        <v>1.57744</v>
      </c>
      <c r="F5">
        <v>1.1269</v>
      </c>
      <c r="G5">
        <v>0.79579</v>
      </c>
      <c r="H5">
        <v>0.59609000000000001</v>
      </c>
      <c r="I5">
        <v>0.35776000000000002</v>
      </c>
      <c r="J5">
        <v>0.37895000000000001</v>
      </c>
      <c r="K5">
        <v>2016</v>
      </c>
    </row>
    <row r="6" spans="1:11" x14ac:dyDescent="0.25">
      <c r="A6" s="1" t="s">
        <v>18</v>
      </c>
      <c r="B6" s="1" t="s">
        <v>12</v>
      </c>
      <c r="C6">
        <v>5</v>
      </c>
      <c r="D6">
        <v>7.4130000000000003</v>
      </c>
      <c r="E6">
        <v>1.40598</v>
      </c>
      <c r="F6">
        <v>1.1346400000000001</v>
      </c>
      <c r="G6">
        <v>0.81091000000000002</v>
      </c>
      <c r="H6">
        <v>0.57103999999999999</v>
      </c>
      <c r="I6">
        <v>0.41004000000000002</v>
      </c>
      <c r="J6">
        <v>0.25491999999999998</v>
      </c>
      <c r="K6">
        <v>2016</v>
      </c>
    </row>
    <row r="7" spans="1:11" x14ac:dyDescent="0.25">
      <c r="A7" s="1" t="s">
        <v>16</v>
      </c>
      <c r="B7" s="1" t="s">
        <v>17</v>
      </c>
      <c r="C7">
        <v>6</v>
      </c>
      <c r="D7">
        <v>7.4039999999999999</v>
      </c>
      <c r="E7">
        <v>1.44015</v>
      </c>
      <c r="F7">
        <v>1.0961000000000001</v>
      </c>
      <c r="G7">
        <v>0.8276</v>
      </c>
      <c r="H7">
        <v>0.57369999999999999</v>
      </c>
      <c r="I7">
        <v>0.31329000000000001</v>
      </c>
      <c r="J7">
        <v>0.44834000000000002</v>
      </c>
      <c r="K7">
        <v>2016</v>
      </c>
    </row>
    <row r="8" spans="1:11" x14ac:dyDescent="0.25">
      <c r="A8" s="1" t="s">
        <v>19</v>
      </c>
      <c r="B8" s="1" t="s">
        <v>12</v>
      </c>
      <c r="C8">
        <v>7</v>
      </c>
      <c r="D8">
        <v>7.3390000000000004</v>
      </c>
      <c r="E8">
        <v>1.46468</v>
      </c>
      <c r="F8">
        <v>1.02912</v>
      </c>
      <c r="G8">
        <v>0.81230999999999998</v>
      </c>
      <c r="H8">
        <v>0.55210999999999999</v>
      </c>
      <c r="I8">
        <v>0.29926999999999998</v>
      </c>
      <c r="J8">
        <v>0.47416000000000003</v>
      </c>
      <c r="K8">
        <v>2016</v>
      </c>
    </row>
    <row r="9" spans="1:11" x14ac:dyDescent="0.25">
      <c r="A9" s="1" t="s">
        <v>21</v>
      </c>
      <c r="B9" s="1" t="s">
        <v>22</v>
      </c>
      <c r="C9">
        <v>8</v>
      </c>
      <c r="D9">
        <v>7.3339999999999996</v>
      </c>
      <c r="E9">
        <v>1.36066</v>
      </c>
      <c r="F9">
        <v>1.1727799999999999</v>
      </c>
      <c r="G9">
        <v>0.83096000000000003</v>
      </c>
      <c r="H9">
        <v>0.58147000000000004</v>
      </c>
      <c r="I9">
        <v>0.41904000000000002</v>
      </c>
      <c r="J9">
        <v>0.49401</v>
      </c>
      <c r="K9">
        <v>2016</v>
      </c>
    </row>
    <row r="10" spans="1:11" x14ac:dyDescent="0.25">
      <c r="A10" s="1" t="s">
        <v>23</v>
      </c>
      <c r="B10" s="1" t="s">
        <v>22</v>
      </c>
      <c r="C10">
        <v>9</v>
      </c>
      <c r="D10">
        <v>7.3129999999999997</v>
      </c>
      <c r="E10">
        <v>1.4444300000000001</v>
      </c>
      <c r="F10">
        <v>1.10476</v>
      </c>
      <c r="G10">
        <v>0.85119999999999996</v>
      </c>
      <c r="H10">
        <v>0.56837000000000004</v>
      </c>
      <c r="I10">
        <v>0.32330999999999999</v>
      </c>
      <c r="J10">
        <v>0.47406999999999999</v>
      </c>
      <c r="K10">
        <v>2016</v>
      </c>
    </row>
    <row r="11" spans="1:11" x14ac:dyDescent="0.25">
      <c r="A11" s="1" t="s">
        <v>20</v>
      </c>
      <c r="B11" s="1" t="s">
        <v>12</v>
      </c>
      <c r="C11">
        <v>10</v>
      </c>
      <c r="D11">
        <v>7.2910000000000004</v>
      </c>
      <c r="E11">
        <v>1.45181</v>
      </c>
      <c r="F11">
        <v>1.0876399999999999</v>
      </c>
      <c r="G11">
        <v>0.83121</v>
      </c>
      <c r="H11">
        <v>0.58218000000000003</v>
      </c>
      <c r="I11">
        <v>0.40866999999999998</v>
      </c>
      <c r="J11">
        <v>0.38253999999999999</v>
      </c>
      <c r="K11">
        <v>2016</v>
      </c>
    </row>
    <row r="12" spans="1:11" x14ac:dyDescent="0.25">
      <c r="A12" s="1" t="s">
        <v>24</v>
      </c>
      <c r="B12" s="1" t="s">
        <v>25</v>
      </c>
      <c r="C12">
        <v>11</v>
      </c>
      <c r="D12">
        <v>7.2670000000000003</v>
      </c>
      <c r="E12">
        <v>1.3376600000000001</v>
      </c>
      <c r="F12">
        <v>0.99536999999999998</v>
      </c>
      <c r="G12">
        <v>0.84916999999999998</v>
      </c>
      <c r="H12">
        <v>0.36431999999999998</v>
      </c>
      <c r="I12">
        <v>8.7279999999999996E-2</v>
      </c>
      <c r="J12">
        <v>0.32288</v>
      </c>
      <c r="K12">
        <v>2016</v>
      </c>
    </row>
    <row r="13" spans="1:11" x14ac:dyDescent="0.25">
      <c r="A13" s="1" t="s">
        <v>28</v>
      </c>
      <c r="B13" s="1" t="s">
        <v>12</v>
      </c>
      <c r="C13">
        <v>12</v>
      </c>
      <c r="D13">
        <v>7.1189999999999998</v>
      </c>
      <c r="E13">
        <v>1.45038</v>
      </c>
      <c r="F13">
        <v>1.0838300000000001</v>
      </c>
      <c r="G13">
        <v>0.80564999999999998</v>
      </c>
      <c r="H13">
        <v>0.54354999999999998</v>
      </c>
      <c r="I13">
        <v>0.21348</v>
      </c>
      <c r="J13">
        <v>0.32865</v>
      </c>
      <c r="K13">
        <v>2016</v>
      </c>
    </row>
    <row r="14" spans="1:11" x14ac:dyDescent="0.25">
      <c r="A14" s="1" t="s">
        <v>30</v>
      </c>
      <c r="B14" s="1" t="s">
        <v>17</v>
      </c>
      <c r="C14">
        <v>13</v>
      </c>
      <c r="D14">
        <v>7.1040000000000001</v>
      </c>
      <c r="E14">
        <v>1.50796</v>
      </c>
      <c r="F14">
        <v>1.04782</v>
      </c>
      <c r="G14">
        <v>0.77900000000000003</v>
      </c>
      <c r="H14">
        <v>0.48163</v>
      </c>
      <c r="I14">
        <v>0.14868000000000001</v>
      </c>
      <c r="J14">
        <v>0.41077000000000002</v>
      </c>
      <c r="K14">
        <v>2016</v>
      </c>
    </row>
    <row r="15" spans="1:11" x14ac:dyDescent="0.25">
      <c r="A15" s="1" t="s">
        <v>26</v>
      </c>
      <c r="B15" s="1" t="s">
        <v>27</v>
      </c>
      <c r="C15">
        <v>14</v>
      </c>
      <c r="D15">
        <v>7.0869999999999997</v>
      </c>
      <c r="E15">
        <v>1.0687899999999999</v>
      </c>
      <c r="F15">
        <v>1.02152</v>
      </c>
      <c r="G15">
        <v>0.76146000000000003</v>
      </c>
      <c r="H15">
        <v>0.55225000000000002</v>
      </c>
      <c r="I15">
        <v>0.10546999999999999</v>
      </c>
      <c r="J15">
        <v>0.22553000000000001</v>
      </c>
      <c r="K15">
        <v>2016</v>
      </c>
    </row>
    <row r="16" spans="1:11" x14ac:dyDescent="0.25">
      <c r="A16" s="1" t="s">
        <v>179</v>
      </c>
      <c r="B16" s="1" t="s">
        <v>27</v>
      </c>
      <c r="C16">
        <v>15</v>
      </c>
      <c r="D16">
        <v>7.0389999999999997</v>
      </c>
      <c r="E16">
        <v>1.3594299999999999</v>
      </c>
      <c r="F16">
        <v>1.0811299999999999</v>
      </c>
      <c r="G16">
        <v>0.77758000000000005</v>
      </c>
      <c r="H16">
        <v>0.46822999999999998</v>
      </c>
      <c r="I16">
        <v>0.12275</v>
      </c>
      <c r="J16">
        <v>0.22202</v>
      </c>
      <c r="K16">
        <v>2016</v>
      </c>
    </row>
    <row r="17" spans="1:11" x14ac:dyDescent="0.25">
      <c r="A17" s="1" t="s">
        <v>42</v>
      </c>
      <c r="B17" s="1" t="s">
        <v>12</v>
      </c>
      <c r="C17">
        <v>16</v>
      </c>
      <c r="D17">
        <v>6.9939999999999998</v>
      </c>
      <c r="E17">
        <v>1.44787</v>
      </c>
      <c r="F17">
        <v>1.0977399999999999</v>
      </c>
      <c r="G17">
        <v>0.81486999999999998</v>
      </c>
      <c r="H17">
        <v>0.53466000000000002</v>
      </c>
      <c r="I17">
        <v>0.28550999999999999</v>
      </c>
      <c r="J17">
        <v>0.30452000000000001</v>
      </c>
      <c r="K17">
        <v>2016</v>
      </c>
    </row>
    <row r="18" spans="1:11" x14ac:dyDescent="0.25">
      <c r="A18" s="1" t="s">
        <v>31</v>
      </c>
      <c r="B18" s="1" t="s">
        <v>27</v>
      </c>
      <c r="C18">
        <v>17</v>
      </c>
      <c r="D18">
        <v>6.952</v>
      </c>
      <c r="E18">
        <v>1.08754</v>
      </c>
      <c r="F18">
        <v>1.03938</v>
      </c>
      <c r="G18">
        <v>0.61414999999999997</v>
      </c>
      <c r="H18">
        <v>0.40425</v>
      </c>
      <c r="I18">
        <v>0.14166000000000001</v>
      </c>
      <c r="J18">
        <v>0.15776000000000001</v>
      </c>
      <c r="K18">
        <v>2016</v>
      </c>
    </row>
    <row r="19" spans="1:11" x14ac:dyDescent="0.25">
      <c r="A19" s="1" t="s">
        <v>34</v>
      </c>
      <c r="B19" s="1" t="s">
        <v>12</v>
      </c>
      <c r="C19">
        <v>18</v>
      </c>
      <c r="D19">
        <v>6.9290000000000003</v>
      </c>
      <c r="E19">
        <v>1.4253899999999999</v>
      </c>
      <c r="F19">
        <v>1.0524899999999999</v>
      </c>
      <c r="G19">
        <v>0.81959000000000004</v>
      </c>
      <c r="H19">
        <v>0.51354</v>
      </c>
      <c r="I19">
        <v>0.26247999999999999</v>
      </c>
      <c r="J19">
        <v>0.2424</v>
      </c>
      <c r="K19">
        <v>2016</v>
      </c>
    </row>
    <row r="20" spans="1:11" x14ac:dyDescent="0.25">
      <c r="A20" s="1" t="s">
        <v>33</v>
      </c>
      <c r="B20" s="1" t="s">
        <v>12</v>
      </c>
      <c r="C20">
        <v>19</v>
      </c>
      <c r="D20">
        <v>6.907</v>
      </c>
      <c r="E20">
        <v>1.4834099999999999</v>
      </c>
      <c r="F20">
        <v>1.16157</v>
      </c>
      <c r="G20">
        <v>0.81455</v>
      </c>
      <c r="H20">
        <v>0.54008</v>
      </c>
      <c r="I20">
        <v>0.29754000000000003</v>
      </c>
      <c r="J20">
        <v>0.44962999999999997</v>
      </c>
      <c r="K20">
        <v>2016</v>
      </c>
    </row>
    <row r="21" spans="1:11" x14ac:dyDescent="0.25">
      <c r="A21" s="1" t="s">
        <v>32</v>
      </c>
      <c r="B21" s="1" t="s">
        <v>12</v>
      </c>
      <c r="C21">
        <v>20</v>
      </c>
      <c r="D21">
        <v>6.8710000000000004</v>
      </c>
      <c r="E21">
        <v>1.6975199999999999</v>
      </c>
      <c r="F21">
        <v>1.03999</v>
      </c>
      <c r="G21">
        <v>0.84541999999999995</v>
      </c>
      <c r="H21">
        <v>0.54869999999999997</v>
      </c>
      <c r="I21">
        <v>0.35328999999999999</v>
      </c>
      <c r="J21">
        <v>0.27571000000000001</v>
      </c>
      <c r="K21">
        <v>2016</v>
      </c>
    </row>
    <row r="22" spans="1:11" x14ac:dyDescent="0.25">
      <c r="A22" s="1" t="s">
        <v>29</v>
      </c>
      <c r="B22" s="1" t="s">
        <v>27</v>
      </c>
      <c r="C22">
        <v>21</v>
      </c>
      <c r="D22">
        <v>6.7779999999999996</v>
      </c>
      <c r="E22">
        <v>1.1150800000000001</v>
      </c>
      <c r="F22">
        <v>0.71460000000000001</v>
      </c>
      <c r="G22">
        <v>0.71143000000000001</v>
      </c>
      <c r="H22">
        <v>0.37708999999999998</v>
      </c>
      <c r="I22">
        <v>0.18354999999999999</v>
      </c>
      <c r="J22">
        <v>0.11735</v>
      </c>
      <c r="K22">
        <v>2016</v>
      </c>
    </row>
    <row r="23" spans="1:11" x14ac:dyDescent="0.25">
      <c r="A23" s="1" t="s">
        <v>39</v>
      </c>
      <c r="B23" s="1" t="s">
        <v>40</v>
      </c>
      <c r="C23">
        <v>22</v>
      </c>
      <c r="D23">
        <v>6.7389999999999999</v>
      </c>
      <c r="E23">
        <v>1.6455500000000001</v>
      </c>
      <c r="F23">
        <v>0.86758000000000002</v>
      </c>
      <c r="G23">
        <v>0.94718999999999998</v>
      </c>
      <c r="H23">
        <v>0.48770000000000002</v>
      </c>
      <c r="I23">
        <v>0.46987000000000001</v>
      </c>
      <c r="J23">
        <v>0.32706000000000002</v>
      </c>
      <c r="K23">
        <v>2016</v>
      </c>
    </row>
    <row r="24" spans="1:11" x14ac:dyDescent="0.25">
      <c r="A24" s="1" t="s">
        <v>36</v>
      </c>
      <c r="B24" s="1" t="s">
        <v>12</v>
      </c>
      <c r="C24">
        <v>23</v>
      </c>
      <c r="D24">
        <v>6.7249999999999996</v>
      </c>
      <c r="E24">
        <v>1.40283</v>
      </c>
      <c r="F24">
        <v>1.0867199999999999</v>
      </c>
      <c r="G24">
        <v>0.80991000000000002</v>
      </c>
      <c r="H24">
        <v>0.50036000000000003</v>
      </c>
      <c r="I24">
        <v>0.27399000000000001</v>
      </c>
      <c r="J24">
        <v>0.50156000000000001</v>
      </c>
      <c r="K24">
        <v>2016</v>
      </c>
    </row>
    <row r="25" spans="1:11" x14ac:dyDescent="0.25">
      <c r="A25" s="1" t="s">
        <v>43</v>
      </c>
      <c r="B25" s="1" t="s">
        <v>27</v>
      </c>
      <c r="C25">
        <v>24</v>
      </c>
      <c r="D25">
        <v>6.7050000000000001</v>
      </c>
      <c r="E25">
        <v>1.2166999999999999</v>
      </c>
      <c r="F25">
        <v>0.90586999999999995</v>
      </c>
      <c r="G25">
        <v>0.81882999999999995</v>
      </c>
      <c r="H25">
        <v>0.37789</v>
      </c>
      <c r="I25">
        <v>0.11451</v>
      </c>
      <c r="J25">
        <v>0.31595000000000001</v>
      </c>
      <c r="K25">
        <v>2016</v>
      </c>
    </row>
    <row r="26" spans="1:11" x14ac:dyDescent="0.25">
      <c r="A26" s="1" t="s">
        <v>41</v>
      </c>
      <c r="B26" s="1" t="s">
        <v>27</v>
      </c>
      <c r="C26">
        <v>25</v>
      </c>
      <c r="D26">
        <v>6.7009999999999996</v>
      </c>
      <c r="E26">
        <v>1.18306</v>
      </c>
      <c r="F26">
        <v>0.98912</v>
      </c>
      <c r="G26">
        <v>0.70835000000000004</v>
      </c>
      <c r="H26">
        <v>0.48926999999999998</v>
      </c>
      <c r="I26">
        <v>8.4229999999999999E-2</v>
      </c>
      <c r="J26">
        <v>0.24179999999999999</v>
      </c>
      <c r="K26">
        <v>2016</v>
      </c>
    </row>
    <row r="27" spans="1:11" x14ac:dyDescent="0.25">
      <c r="A27" s="1" t="s">
        <v>46</v>
      </c>
      <c r="B27" s="1" t="s">
        <v>27</v>
      </c>
      <c r="C27">
        <v>26</v>
      </c>
      <c r="D27">
        <v>6.65</v>
      </c>
      <c r="E27">
        <v>1.15137</v>
      </c>
      <c r="F27">
        <v>1.06612</v>
      </c>
      <c r="G27">
        <v>0.69711000000000001</v>
      </c>
      <c r="H27">
        <v>0.42283999999999999</v>
      </c>
      <c r="I27">
        <v>7.2959999999999997E-2</v>
      </c>
      <c r="J27">
        <v>0.10989</v>
      </c>
      <c r="K27">
        <v>2016</v>
      </c>
    </row>
    <row r="28" spans="1:11" x14ac:dyDescent="0.25">
      <c r="A28" s="1" t="s">
        <v>47</v>
      </c>
      <c r="B28" s="1" t="s">
        <v>48</v>
      </c>
      <c r="C28">
        <v>27</v>
      </c>
      <c r="D28">
        <v>6.5960000000000001</v>
      </c>
      <c r="E28">
        <v>1.30915</v>
      </c>
      <c r="F28">
        <v>1.00793</v>
      </c>
      <c r="G28">
        <v>0.76375999999999999</v>
      </c>
      <c r="H28">
        <v>0.41417999999999999</v>
      </c>
      <c r="I28">
        <v>3.986E-2</v>
      </c>
      <c r="J28">
        <v>9.9290000000000003E-2</v>
      </c>
      <c r="K28">
        <v>2016</v>
      </c>
    </row>
    <row r="29" spans="1:11" x14ac:dyDescent="0.25">
      <c r="A29" s="1" t="s">
        <v>35</v>
      </c>
      <c r="B29" s="1" t="s">
        <v>25</v>
      </c>
      <c r="C29">
        <v>28</v>
      </c>
      <c r="D29">
        <v>6.5730000000000004</v>
      </c>
      <c r="E29">
        <v>1.57352</v>
      </c>
      <c r="F29">
        <v>0.87114000000000003</v>
      </c>
      <c r="G29">
        <v>0.72992999999999997</v>
      </c>
      <c r="H29">
        <v>0.56215000000000004</v>
      </c>
      <c r="I29">
        <v>0.35560999999999998</v>
      </c>
      <c r="J29">
        <v>0.26590999999999998</v>
      </c>
      <c r="K29">
        <v>2016</v>
      </c>
    </row>
    <row r="30" spans="1:11" x14ac:dyDescent="0.25">
      <c r="A30" s="1" t="s">
        <v>49</v>
      </c>
      <c r="B30" s="1" t="s">
        <v>27</v>
      </c>
      <c r="C30">
        <v>29</v>
      </c>
      <c r="D30">
        <v>6.5449999999999999</v>
      </c>
      <c r="E30">
        <v>1.18157</v>
      </c>
      <c r="F30">
        <v>1.0314300000000001</v>
      </c>
      <c r="G30">
        <v>0.72182999999999997</v>
      </c>
      <c r="H30">
        <v>0.54388000000000003</v>
      </c>
      <c r="I30">
        <v>0.21393999999999999</v>
      </c>
      <c r="J30">
        <v>0.18056</v>
      </c>
      <c r="K30">
        <v>2016</v>
      </c>
    </row>
    <row r="31" spans="1:11" x14ac:dyDescent="0.25">
      <c r="A31" s="1" t="s">
        <v>54</v>
      </c>
      <c r="B31" s="1" t="s">
        <v>12</v>
      </c>
      <c r="C31">
        <v>30</v>
      </c>
      <c r="D31">
        <v>6.4880000000000004</v>
      </c>
      <c r="E31">
        <v>1.30782</v>
      </c>
      <c r="F31">
        <v>1.0987899999999999</v>
      </c>
      <c r="G31">
        <v>0.80315000000000003</v>
      </c>
      <c r="H31">
        <v>0.54993999999999998</v>
      </c>
      <c r="I31">
        <v>0.17554</v>
      </c>
      <c r="J31">
        <v>0.56237000000000004</v>
      </c>
      <c r="K31">
        <v>2016</v>
      </c>
    </row>
    <row r="32" spans="1:11" x14ac:dyDescent="0.25">
      <c r="A32" s="1" t="s">
        <v>50</v>
      </c>
      <c r="B32" s="1" t="s">
        <v>27</v>
      </c>
      <c r="C32">
        <v>31</v>
      </c>
      <c r="D32">
        <v>6.4809999999999999</v>
      </c>
      <c r="E32">
        <v>1.0303199999999999</v>
      </c>
      <c r="F32">
        <v>1.02169</v>
      </c>
      <c r="G32">
        <v>0.59658999999999995</v>
      </c>
      <c r="H32">
        <v>0.44735000000000003</v>
      </c>
      <c r="I32">
        <v>5.3990000000000003E-2</v>
      </c>
      <c r="J32">
        <v>0.15626000000000001</v>
      </c>
      <c r="K32">
        <v>2016</v>
      </c>
    </row>
    <row r="33" spans="1:11" x14ac:dyDescent="0.25">
      <c r="A33" s="1" t="s">
        <v>45</v>
      </c>
      <c r="B33" s="1" t="s">
        <v>12</v>
      </c>
      <c r="C33">
        <v>32</v>
      </c>
      <c r="D33">
        <v>6.4779999999999998</v>
      </c>
      <c r="E33">
        <v>1.3948799999999999</v>
      </c>
      <c r="F33">
        <v>1.00508</v>
      </c>
      <c r="G33">
        <v>0.83794999999999997</v>
      </c>
      <c r="H33">
        <v>0.46561999999999998</v>
      </c>
      <c r="I33">
        <v>0.17807999999999999</v>
      </c>
      <c r="J33">
        <v>0.1216</v>
      </c>
      <c r="K33">
        <v>2016</v>
      </c>
    </row>
    <row r="34" spans="1:11" x14ac:dyDescent="0.25">
      <c r="A34" s="1" t="s">
        <v>51</v>
      </c>
      <c r="B34" s="1" t="s">
        <v>40</v>
      </c>
      <c r="C34">
        <v>33</v>
      </c>
      <c r="D34">
        <v>6.4740000000000002</v>
      </c>
      <c r="E34">
        <v>1.0892999999999999</v>
      </c>
      <c r="F34">
        <v>1.04477</v>
      </c>
      <c r="G34">
        <v>0.64915</v>
      </c>
      <c r="H34">
        <v>0.49553000000000003</v>
      </c>
      <c r="I34">
        <v>2.8330000000000001E-2</v>
      </c>
      <c r="J34">
        <v>0.58696000000000004</v>
      </c>
      <c r="K34">
        <v>2016</v>
      </c>
    </row>
    <row r="35" spans="1:11" x14ac:dyDescent="0.25">
      <c r="A35" s="1" t="s">
        <v>52</v>
      </c>
      <c r="B35" s="1" t="s">
        <v>25</v>
      </c>
      <c r="C35">
        <v>34</v>
      </c>
      <c r="D35">
        <v>6.3789999999999996</v>
      </c>
      <c r="E35">
        <v>1.48953</v>
      </c>
      <c r="F35">
        <v>0.84828999999999999</v>
      </c>
      <c r="G35">
        <v>0.59267000000000003</v>
      </c>
      <c r="H35">
        <v>0.37903999999999999</v>
      </c>
      <c r="I35">
        <v>0.30008000000000001</v>
      </c>
      <c r="J35">
        <v>0.15457000000000001</v>
      </c>
      <c r="K35">
        <v>2016</v>
      </c>
    </row>
    <row r="36" spans="1:11" x14ac:dyDescent="0.25">
      <c r="A36" s="1" t="s">
        <v>55</v>
      </c>
      <c r="B36" s="1" t="s">
        <v>56</v>
      </c>
      <c r="C36">
        <v>34</v>
      </c>
      <c r="D36">
        <v>6.3789999999999996</v>
      </c>
      <c r="E36">
        <v>1.3972899999999999</v>
      </c>
      <c r="F36">
        <v>0.92623999999999995</v>
      </c>
      <c r="G36">
        <v>0.79564999999999997</v>
      </c>
      <c r="H36">
        <v>0.32377</v>
      </c>
      <c r="I36">
        <v>6.6299999999999998E-2</v>
      </c>
      <c r="J36">
        <v>0.25495000000000001</v>
      </c>
      <c r="K36">
        <v>2016</v>
      </c>
    </row>
    <row r="37" spans="1:11" x14ac:dyDescent="0.25">
      <c r="A37" s="1" t="s">
        <v>44</v>
      </c>
      <c r="B37" s="1" t="s">
        <v>25</v>
      </c>
      <c r="C37">
        <v>36</v>
      </c>
      <c r="D37">
        <v>6.375</v>
      </c>
      <c r="E37">
        <v>1.8242700000000001</v>
      </c>
      <c r="F37">
        <v>0.87963999999999998</v>
      </c>
      <c r="G37">
        <v>0.71723000000000003</v>
      </c>
      <c r="H37">
        <v>0.56679000000000002</v>
      </c>
      <c r="I37">
        <v>0.48048999999999997</v>
      </c>
      <c r="J37">
        <v>0.32388</v>
      </c>
      <c r="K37">
        <v>2016</v>
      </c>
    </row>
    <row r="38" spans="1:11" x14ac:dyDescent="0.25">
      <c r="A38" s="1" t="s">
        <v>53</v>
      </c>
      <c r="B38" s="1" t="s">
        <v>12</v>
      </c>
      <c r="C38">
        <v>37</v>
      </c>
      <c r="D38">
        <v>6.3609999999999998</v>
      </c>
      <c r="E38">
        <v>1.34253</v>
      </c>
      <c r="F38">
        <v>1.1294500000000001</v>
      </c>
      <c r="G38">
        <v>0.87895999999999996</v>
      </c>
      <c r="H38">
        <v>0.37545000000000001</v>
      </c>
      <c r="I38">
        <v>6.1370000000000001E-2</v>
      </c>
      <c r="J38">
        <v>0.17665</v>
      </c>
      <c r="K38">
        <v>2016</v>
      </c>
    </row>
    <row r="39" spans="1:11" x14ac:dyDescent="0.25">
      <c r="A39" s="1" t="s">
        <v>86</v>
      </c>
      <c r="B39" s="1" t="s">
        <v>25</v>
      </c>
      <c r="C39">
        <v>38</v>
      </c>
      <c r="D39">
        <v>6.3550000000000004</v>
      </c>
      <c r="E39">
        <v>1.0526599999999999</v>
      </c>
      <c r="F39">
        <v>0.83309</v>
      </c>
      <c r="G39">
        <v>0.61804000000000003</v>
      </c>
      <c r="H39">
        <v>0.21006</v>
      </c>
      <c r="I39">
        <v>0.16156999999999999</v>
      </c>
      <c r="J39">
        <v>7.0440000000000003E-2</v>
      </c>
      <c r="K39">
        <v>2016</v>
      </c>
    </row>
    <row r="40" spans="1:11" x14ac:dyDescent="0.25">
      <c r="A40" s="1" t="s">
        <v>61</v>
      </c>
      <c r="B40" s="1" t="s">
        <v>27</v>
      </c>
      <c r="C40">
        <v>39</v>
      </c>
      <c r="D40">
        <v>6.3239999999999998</v>
      </c>
      <c r="E40">
        <v>0.83453999999999995</v>
      </c>
      <c r="F40">
        <v>0.87119000000000002</v>
      </c>
      <c r="G40">
        <v>0.54039000000000004</v>
      </c>
      <c r="H40">
        <v>0.50378999999999996</v>
      </c>
      <c r="I40">
        <v>8.7010000000000004E-2</v>
      </c>
      <c r="J40">
        <v>0.28808</v>
      </c>
      <c r="K40">
        <v>2016</v>
      </c>
    </row>
    <row r="41" spans="1:11" x14ac:dyDescent="0.25">
      <c r="A41" s="1" t="s">
        <v>58</v>
      </c>
      <c r="B41" s="1" t="s">
        <v>27</v>
      </c>
      <c r="C41">
        <v>40</v>
      </c>
      <c r="D41">
        <v>6.2690000000000001</v>
      </c>
      <c r="E41">
        <v>1.0968599999999999</v>
      </c>
      <c r="F41">
        <v>0.77866000000000002</v>
      </c>
      <c r="G41">
        <v>0.50932999999999995</v>
      </c>
      <c r="H41">
        <v>0.52234000000000003</v>
      </c>
      <c r="I41">
        <v>0.12692000000000001</v>
      </c>
      <c r="J41">
        <v>0.16664999999999999</v>
      </c>
      <c r="K41">
        <v>2016</v>
      </c>
    </row>
    <row r="42" spans="1:11" x14ac:dyDescent="0.25">
      <c r="A42" s="1" t="s">
        <v>57</v>
      </c>
      <c r="B42" s="1" t="s">
        <v>25</v>
      </c>
      <c r="C42">
        <v>41</v>
      </c>
      <c r="D42">
        <v>6.2389999999999999</v>
      </c>
      <c r="E42">
        <v>1.61714</v>
      </c>
      <c r="F42">
        <v>0.87758000000000003</v>
      </c>
      <c r="G42">
        <v>0.63568999999999998</v>
      </c>
      <c r="H42">
        <v>0.43165999999999999</v>
      </c>
      <c r="I42">
        <v>0.23669000000000001</v>
      </c>
      <c r="J42">
        <v>0.15964999999999999</v>
      </c>
      <c r="K42">
        <v>2016</v>
      </c>
    </row>
    <row r="43" spans="1:11" x14ac:dyDescent="0.25">
      <c r="A43" s="1" t="s">
        <v>67</v>
      </c>
      <c r="B43" s="1" t="s">
        <v>25</v>
      </c>
      <c r="C43">
        <v>42</v>
      </c>
      <c r="D43">
        <v>6.218</v>
      </c>
      <c r="E43">
        <v>1.44024</v>
      </c>
      <c r="F43">
        <v>0.94396999999999998</v>
      </c>
      <c r="G43">
        <v>0.65695999999999999</v>
      </c>
      <c r="H43">
        <v>0.47375</v>
      </c>
      <c r="I43">
        <v>0.25772</v>
      </c>
      <c r="J43">
        <v>0.17147000000000001</v>
      </c>
      <c r="K43">
        <v>2016</v>
      </c>
    </row>
    <row r="44" spans="1:11" x14ac:dyDescent="0.25">
      <c r="A44" s="1" t="s">
        <v>59</v>
      </c>
      <c r="B44" s="1" t="s">
        <v>27</v>
      </c>
      <c r="C44">
        <v>43</v>
      </c>
      <c r="D44">
        <v>6.1680000000000001</v>
      </c>
      <c r="E44">
        <v>1.32572</v>
      </c>
      <c r="F44">
        <v>0.98568999999999996</v>
      </c>
      <c r="G44">
        <v>0.52607999999999999</v>
      </c>
      <c r="H44">
        <v>0.48453000000000002</v>
      </c>
      <c r="I44">
        <v>1.2409999999999999E-2</v>
      </c>
      <c r="J44">
        <v>0.31935000000000002</v>
      </c>
      <c r="K44">
        <v>2016</v>
      </c>
    </row>
    <row r="45" spans="1:11" x14ac:dyDescent="0.25">
      <c r="A45" s="1" t="s">
        <v>38</v>
      </c>
      <c r="B45" s="1" t="s">
        <v>27</v>
      </c>
      <c r="C45">
        <v>44</v>
      </c>
      <c r="D45">
        <v>6.0839999999999996</v>
      </c>
      <c r="E45">
        <v>1.13367</v>
      </c>
      <c r="F45">
        <v>1.03302</v>
      </c>
      <c r="G45">
        <v>0.61904000000000003</v>
      </c>
      <c r="H45">
        <v>0.19847000000000001</v>
      </c>
      <c r="I45">
        <v>8.3040000000000003E-2</v>
      </c>
      <c r="J45">
        <v>4.2500000000000003E-2</v>
      </c>
      <c r="K45">
        <v>2016</v>
      </c>
    </row>
    <row r="46" spans="1:11" x14ac:dyDescent="0.25">
      <c r="A46" s="1" t="s">
        <v>63</v>
      </c>
      <c r="B46" s="1" t="s">
        <v>48</v>
      </c>
      <c r="C46">
        <v>45</v>
      </c>
      <c r="D46">
        <v>6.0780000000000003</v>
      </c>
      <c r="E46">
        <v>1.27973</v>
      </c>
      <c r="F46">
        <v>1.0826800000000001</v>
      </c>
      <c r="G46">
        <v>0.70367000000000002</v>
      </c>
      <c r="H46">
        <v>0.23391000000000001</v>
      </c>
      <c r="I46">
        <v>2.947E-2</v>
      </c>
      <c r="J46">
        <v>0.13836999999999999</v>
      </c>
      <c r="K46">
        <v>2016</v>
      </c>
    </row>
    <row r="47" spans="1:11" x14ac:dyDescent="0.25">
      <c r="A47" s="1" t="s">
        <v>60</v>
      </c>
      <c r="B47" s="1" t="s">
        <v>27</v>
      </c>
      <c r="C47">
        <v>46</v>
      </c>
      <c r="D47">
        <v>6.0679999999999996</v>
      </c>
      <c r="E47">
        <v>0.87370000000000003</v>
      </c>
      <c r="F47">
        <v>0.80974999999999997</v>
      </c>
      <c r="G47">
        <v>0.59599999999999997</v>
      </c>
      <c r="H47">
        <v>0.37269000000000002</v>
      </c>
      <c r="I47">
        <v>0.10613</v>
      </c>
      <c r="J47">
        <v>8.8770000000000002E-2</v>
      </c>
      <c r="K47">
        <v>2016</v>
      </c>
    </row>
    <row r="48" spans="1:11" x14ac:dyDescent="0.25">
      <c r="A48" s="1" t="s">
        <v>79</v>
      </c>
      <c r="B48" s="1" t="s">
        <v>40</v>
      </c>
      <c r="C48">
        <v>47</v>
      </c>
      <c r="D48">
        <v>6.0049999999999999</v>
      </c>
      <c r="E48">
        <v>1.25142</v>
      </c>
      <c r="F48">
        <v>0.88024999999999998</v>
      </c>
      <c r="G48">
        <v>0.62365999999999999</v>
      </c>
      <c r="H48">
        <v>0.39030999999999999</v>
      </c>
      <c r="I48">
        <v>9.0810000000000002E-2</v>
      </c>
      <c r="J48">
        <v>0.41474</v>
      </c>
      <c r="K48">
        <v>2016</v>
      </c>
    </row>
    <row r="49" spans="1:11" x14ac:dyDescent="0.25">
      <c r="A49" s="1" t="s">
        <v>75</v>
      </c>
      <c r="B49" s="1" t="s">
        <v>27</v>
      </c>
      <c r="C49">
        <v>48</v>
      </c>
      <c r="D49">
        <v>5.992</v>
      </c>
      <c r="E49">
        <v>0.69384000000000001</v>
      </c>
      <c r="F49">
        <v>0.89520999999999995</v>
      </c>
      <c r="G49">
        <v>0.65212999999999999</v>
      </c>
      <c r="H49">
        <v>0.46582000000000001</v>
      </c>
      <c r="I49">
        <v>0.16292000000000001</v>
      </c>
      <c r="J49">
        <v>0.29772999999999999</v>
      </c>
      <c r="K49">
        <v>2016</v>
      </c>
    </row>
    <row r="50" spans="1:11" x14ac:dyDescent="0.25">
      <c r="A50" s="1" t="s">
        <v>62</v>
      </c>
      <c r="B50" s="1" t="s">
        <v>48</v>
      </c>
      <c r="C50">
        <v>49</v>
      </c>
      <c r="D50">
        <v>5.9870000000000001</v>
      </c>
      <c r="E50">
        <v>0.73590999999999995</v>
      </c>
      <c r="F50">
        <v>1.1680999999999999</v>
      </c>
      <c r="G50">
        <v>0.50163000000000002</v>
      </c>
      <c r="H50">
        <v>0.60848000000000002</v>
      </c>
      <c r="I50">
        <v>0.28333000000000003</v>
      </c>
      <c r="J50">
        <v>0.34326000000000001</v>
      </c>
      <c r="K50">
        <v>2016</v>
      </c>
    </row>
    <row r="51" spans="1:11" x14ac:dyDescent="0.25">
      <c r="A51" s="1" t="s">
        <v>68</v>
      </c>
      <c r="B51" s="1" t="s">
        <v>12</v>
      </c>
      <c r="C51">
        <v>50</v>
      </c>
      <c r="D51">
        <v>5.9770000000000003</v>
      </c>
      <c r="E51">
        <v>1.3549500000000001</v>
      </c>
      <c r="F51">
        <v>1.0416700000000001</v>
      </c>
      <c r="G51">
        <v>0.85102</v>
      </c>
      <c r="H51">
        <v>0.18826999999999999</v>
      </c>
      <c r="I51">
        <v>2.5559999999999999E-2</v>
      </c>
      <c r="J51">
        <v>0.16683999999999999</v>
      </c>
      <c r="K51">
        <v>2016</v>
      </c>
    </row>
    <row r="52" spans="1:11" x14ac:dyDescent="0.25">
      <c r="A52" s="1" t="s">
        <v>66</v>
      </c>
      <c r="B52" s="1" t="s">
        <v>27</v>
      </c>
      <c r="C52">
        <v>51</v>
      </c>
      <c r="D52">
        <v>5.976</v>
      </c>
      <c r="E52">
        <v>0.97306000000000004</v>
      </c>
      <c r="F52">
        <v>0.85973999999999995</v>
      </c>
      <c r="G52">
        <v>0.68613000000000002</v>
      </c>
      <c r="H52">
        <v>0.4027</v>
      </c>
      <c r="I52">
        <v>0.18037</v>
      </c>
      <c r="J52">
        <v>0.10074</v>
      </c>
      <c r="K52">
        <v>2016</v>
      </c>
    </row>
    <row r="53" spans="1:11" x14ac:dyDescent="0.25">
      <c r="A53" s="1" t="s">
        <v>180</v>
      </c>
      <c r="B53" s="1" t="s">
        <v>27</v>
      </c>
      <c r="C53">
        <v>52</v>
      </c>
      <c r="D53">
        <v>5.9560000000000004</v>
      </c>
      <c r="E53">
        <v>0.87616000000000005</v>
      </c>
      <c r="F53">
        <v>0.68654999999999999</v>
      </c>
      <c r="G53">
        <v>0.45568999999999998</v>
      </c>
      <c r="H53">
        <v>0.51231000000000004</v>
      </c>
      <c r="I53">
        <v>0.10771</v>
      </c>
      <c r="J53">
        <v>0.23683999999999999</v>
      </c>
      <c r="K53">
        <v>2016</v>
      </c>
    </row>
    <row r="54" spans="1:11" x14ac:dyDescent="0.25">
      <c r="A54" s="1" t="s">
        <v>64</v>
      </c>
      <c r="B54" s="1" t="s">
        <v>56</v>
      </c>
      <c r="C54">
        <v>53</v>
      </c>
      <c r="D54">
        <v>5.9210000000000003</v>
      </c>
      <c r="E54">
        <v>1.3800699999999999</v>
      </c>
      <c r="F54">
        <v>1.06054</v>
      </c>
      <c r="G54">
        <v>0.91491</v>
      </c>
      <c r="H54">
        <v>0.46761000000000003</v>
      </c>
      <c r="I54">
        <v>0.18984999999999999</v>
      </c>
      <c r="J54">
        <v>0.10224</v>
      </c>
      <c r="K54">
        <v>2016</v>
      </c>
    </row>
    <row r="55" spans="1:11" x14ac:dyDescent="0.25">
      <c r="A55" s="1" t="s">
        <v>72</v>
      </c>
      <c r="B55" s="1" t="s">
        <v>48</v>
      </c>
      <c r="C55">
        <v>54</v>
      </c>
      <c r="D55">
        <v>5.9189999999999996</v>
      </c>
      <c r="E55">
        <v>1.22943</v>
      </c>
      <c r="F55">
        <v>0.95543999999999996</v>
      </c>
      <c r="G55">
        <v>0.57386000000000004</v>
      </c>
      <c r="H55">
        <v>0.4052</v>
      </c>
      <c r="I55">
        <v>0.11132</v>
      </c>
      <c r="J55">
        <v>0.15010999999999999</v>
      </c>
      <c r="K55">
        <v>2016</v>
      </c>
    </row>
    <row r="56" spans="1:11" x14ac:dyDescent="0.25">
      <c r="A56" s="1" t="s">
        <v>70</v>
      </c>
      <c r="B56" s="1" t="s">
        <v>48</v>
      </c>
      <c r="C56">
        <v>55</v>
      </c>
      <c r="D56">
        <v>5.8970000000000002</v>
      </c>
      <c r="E56">
        <v>0.69177</v>
      </c>
      <c r="F56">
        <v>0.83131999999999995</v>
      </c>
      <c r="G56">
        <v>0.52309000000000005</v>
      </c>
      <c r="H56">
        <v>0.25202000000000002</v>
      </c>
      <c r="I56">
        <v>1.9029999999999998E-2</v>
      </c>
      <c r="J56">
        <v>0.19997000000000001</v>
      </c>
      <c r="K56">
        <v>2016</v>
      </c>
    </row>
    <row r="57" spans="1:11" x14ac:dyDescent="0.25">
      <c r="A57" s="1" t="s">
        <v>82</v>
      </c>
      <c r="B57" s="1" t="s">
        <v>48</v>
      </c>
      <c r="C57">
        <v>56</v>
      </c>
      <c r="D57">
        <v>5.8559999999999999</v>
      </c>
      <c r="E57">
        <v>1.23228</v>
      </c>
      <c r="F57">
        <v>1.05261</v>
      </c>
      <c r="G57">
        <v>0.58991000000000005</v>
      </c>
      <c r="H57">
        <v>0.32682</v>
      </c>
      <c r="I57">
        <v>3.5860000000000003E-2</v>
      </c>
      <c r="J57">
        <v>2.7359999999999999E-2</v>
      </c>
      <c r="K57">
        <v>2016</v>
      </c>
    </row>
    <row r="58" spans="1:11" x14ac:dyDescent="0.25">
      <c r="A58" s="1" t="s">
        <v>78</v>
      </c>
      <c r="B58" s="1" t="s">
        <v>48</v>
      </c>
      <c r="C58">
        <v>57</v>
      </c>
      <c r="D58">
        <v>5.835</v>
      </c>
      <c r="E58">
        <v>1.2458499999999999</v>
      </c>
      <c r="F58">
        <v>1.0468500000000001</v>
      </c>
      <c r="G58">
        <v>0.69057999999999997</v>
      </c>
      <c r="H58">
        <v>0.45190000000000002</v>
      </c>
      <c r="I58">
        <v>5.5E-2</v>
      </c>
      <c r="J58">
        <v>0.14443</v>
      </c>
      <c r="K58">
        <v>2016</v>
      </c>
    </row>
    <row r="59" spans="1:11" x14ac:dyDescent="0.25">
      <c r="A59" s="1" t="s">
        <v>65</v>
      </c>
      <c r="B59" s="1" t="s">
        <v>56</v>
      </c>
      <c r="C59">
        <v>57</v>
      </c>
      <c r="D59">
        <v>5.835</v>
      </c>
      <c r="E59">
        <v>1.35948</v>
      </c>
      <c r="F59">
        <v>0.72194000000000003</v>
      </c>
      <c r="G59">
        <v>0.88644999999999996</v>
      </c>
      <c r="H59">
        <v>0.25168000000000001</v>
      </c>
      <c r="I59">
        <v>7.7160000000000006E-2</v>
      </c>
      <c r="J59">
        <v>0.18823999999999999</v>
      </c>
      <c r="K59">
        <v>2016</v>
      </c>
    </row>
    <row r="60" spans="1:11" x14ac:dyDescent="0.25">
      <c r="A60" s="1" t="s">
        <v>69</v>
      </c>
      <c r="B60" s="1" t="s">
        <v>27</v>
      </c>
      <c r="C60">
        <v>59</v>
      </c>
      <c r="D60">
        <v>5.8220000000000001</v>
      </c>
      <c r="E60">
        <v>0.79422000000000004</v>
      </c>
      <c r="F60">
        <v>0.83779000000000003</v>
      </c>
      <c r="G60">
        <v>0.46970000000000001</v>
      </c>
      <c r="H60">
        <v>0.50961000000000001</v>
      </c>
      <c r="I60">
        <v>7.7460000000000001E-2</v>
      </c>
      <c r="J60">
        <v>0.21698000000000001</v>
      </c>
      <c r="K60">
        <v>2016</v>
      </c>
    </row>
    <row r="61" spans="1:11" x14ac:dyDescent="0.25">
      <c r="A61" s="1" t="s">
        <v>74</v>
      </c>
      <c r="B61" s="1" t="s">
        <v>48</v>
      </c>
      <c r="C61">
        <v>60</v>
      </c>
      <c r="D61">
        <v>5.8129999999999997</v>
      </c>
      <c r="E61">
        <v>1.2692000000000001</v>
      </c>
      <c r="F61">
        <v>1.0641099999999999</v>
      </c>
      <c r="G61">
        <v>0.64673999999999998</v>
      </c>
      <c r="H61">
        <v>0.18929000000000001</v>
      </c>
      <c r="I61">
        <v>1.8200000000000001E-2</v>
      </c>
      <c r="J61">
        <v>2.0250000000000001E-2</v>
      </c>
      <c r="K61">
        <v>2016</v>
      </c>
    </row>
    <row r="62" spans="1:11" x14ac:dyDescent="0.25">
      <c r="A62" s="1" t="s">
        <v>77</v>
      </c>
      <c r="B62" s="1" t="s">
        <v>48</v>
      </c>
      <c r="C62">
        <v>61</v>
      </c>
      <c r="D62">
        <v>5.8019999999999996</v>
      </c>
      <c r="E62">
        <v>1.13062</v>
      </c>
      <c r="F62">
        <v>1.04993</v>
      </c>
      <c r="G62">
        <v>0.63104000000000005</v>
      </c>
      <c r="H62">
        <v>0.29091</v>
      </c>
      <c r="I62">
        <v>0.17457</v>
      </c>
      <c r="J62">
        <v>0.13941999999999999</v>
      </c>
      <c r="K62">
        <v>2016</v>
      </c>
    </row>
    <row r="63" spans="1:11" x14ac:dyDescent="0.25">
      <c r="A63" s="1" t="s">
        <v>84</v>
      </c>
      <c r="B63" s="1" t="s">
        <v>12</v>
      </c>
      <c r="C63">
        <v>62</v>
      </c>
      <c r="D63">
        <v>5.7709999999999999</v>
      </c>
      <c r="E63">
        <v>1.31141</v>
      </c>
      <c r="F63">
        <v>0.81825999999999999</v>
      </c>
      <c r="G63">
        <v>0.84141999999999995</v>
      </c>
      <c r="H63">
        <v>0.43596000000000001</v>
      </c>
      <c r="I63">
        <v>0.16578000000000001</v>
      </c>
      <c r="J63">
        <v>0.26322000000000001</v>
      </c>
      <c r="K63">
        <v>2016</v>
      </c>
    </row>
    <row r="64" spans="1:11" x14ac:dyDescent="0.25">
      <c r="A64" s="1" t="s">
        <v>73</v>
      </c>
      <c r="B64" s="1" t="s">
        <v>48</v>
      </c>
      <c r="C64">
        <v>63</v>
      </c>
      <c r="D64">
        <v>5.7679999999999998</v>
      </c>
      <c r="E64">
        <v>1.2994699999999999</v>
      </c>
      <c r="F64">
        <v>1.05613</v>
      </c>
      <c r="G64">
        <v>0.79151000000000005</v>
      </c>
      <c r="H64">
        <v>0.53164</v>
      </c>
      <c r="I64">
        <v>3.635E-2</v>
      </c>
      <c r="J64">
        <v>0.25738</v>
      </c>
      <c r="K64">
        <v>2016</v>
      </c>
    </row>
    <row r="65" spans="1:11" x14ac:dyDescent="0.25">
      <c r="A65" s="1" t="s">
        <v>76</v>
      </c>
      <c r="B65" s="1" t="s">
        <v>27</v>
      </c>
      <c r="C65">
        <v>64</v>
      </c>
      <c r="D65">
        <v>5.7430000000000003</v>
      </c>
      <c r="E65">
        <v>0.99602000000000002</v>
      </c>
      <c r="F65">
        <v>0.81254999999999999</v>
      </c>
      <c r="G65">
        <v>0.62994000000000006</v>
      </c>
      <c r="H65">
        <v>0.37502000000000002</v>
      </c>
      <c r="I65">
        <v>5.2920000000000002E-2</v>
      </c>
      <c r="J65">
        <v>0.14527000000000001</v>
      </c>
      <c r="K65">
        <v>2016</v>
      </c>
    </row>
    <row r="66" spans="1:11" x14ac:dyDescent="0.25">
      <c r="A66" s="1" t="s">
        <v>88</v>
      </c>
      <c r="B66" s="1" t="s">
        <v>48</v>
      </c>
      <c r="C66">
        <v>65</v>
      </c>
      <c r="D66">
        <v>5.6580000000000004</v>
      </c>
      <c r="E66">
        <v>1.0801700000000001</v>
      </c>
      <c r="F66">
        <v>1.03817</v>
      </c>
      <c r="G66">
        <v>0.44006000000000001</v>
      </c>
      <c r="H66">
        <v>0.37408000000000002</v>
      </c>
      <c r="I66">
        <v>0.28466999999999998</v>
      </c>
      <c r="J66">
        <v>0.22567000000000001</v>
      </c>
      <c r="K66">
        <v>2016</v>
      </c>
    </row>
    <row r="67" spans="1:11" x14ac:dyDescent="0.25">
      <c r="A67" s="1" t="s">
        <v>89</v>
      </c>
      <c r="B67" s="1" t="s">
        <v>90</v>
      </c>
      <c r="C67">
        <v>66</v>
      </c>
      <c r="D67">
        <v>5.6479999999999997</v>
      </c>
      <c r="E67">
        <v>1.1437200000000001</v>
      </c>
      <c r="F67">
        <v>0.75695000000000001</v>
      </c>
      <c r="G67">
        <v>0.66188999999999998</v>
      </c>
      <c r="H67">
        <v>0.46145000000000003</v>
      </c>
      <c r="I67">
        <v>5.203E-2</v>
      </c>
      <c r="J67">
        <v>0.36951000000000001</v>
      </c>
      <c r="K67">
        <v>2016</v>
      </c>
    </row>
    <row r="68" spans="1:11" x14ac:dyDescent="0.25">
      <c r="A68" s="1" t="s">
        <v>81</v>
      </c>
      <c r="B68" s="1" t="s">
        <v>25</v>
      </c>
      <c r="C68">
        <v>67</v>
      </c>
      <c r="D68">
        <v>5.6150000000000002</v>
      </c>
      <c r="E68">
        <v>1.0668800000000001</v>
      </c>
      <c r="F68">
        <v>0.95076000000000005</v>
      </c>
      <c r="G68">
        <v>0.52303999999999995</v>
      </c>
      <c r="H68">
        <v>0.40672000000000003</v>
      </c>
      <c r="I68">
        <v>0.10339</v>
      </c>
      <c r="J68">
        <v>0.17086999999999999</v>
      </c>
      <c r="K68">
        <v>2016</v>
      </c>
    </row>
    <row r="69" spans="1:11" x14ac:dyDescent="0.25">
      <c r="A69" s="1" t="s">
        <v>109</v>
      </c>
      <c r="B69" s="1" t="s">
        <v>48</v>
      </c>
      <c r="C69">
        <v>68</v>
      </c>
      <c r="D69">
        <v>5.56</v>
      </c>
      <c r="E69">
        <v>1.2178800000000001</v>
      </c>
      <c r="F69">
        <v>0.95025000000000004</v>
      </c>
      <c r="G69">
        <v>0.63951999999999998</v>
      </c>
      <c r="H69">
        <v>0.27995999999999999</v>
      </c>
      <c r="I69">
        <v>8.8900000000000007E-2</v>
      </c>
      <c r="J69">
        <v>0.17444999999999999</v>
      </c>
      <c r="K69">
        <v>2016</v>
      </c>
    </row>
    <row r="70" spans="1:11" x14ac:dyDescent="0.25">
      <c r="A70" s="1" t="s">
        <v>85</v>
      </c>
      <c r="B70" s="1" t="s">
        <v>12</v>
      </c>
      <c r="C70">
        <v>69</v>
      </c>
      <c r="D70">
        <v>5.5460000000000003</v>
      </c>
      <c r="E70">
        <v>1.31857</v>
      </c>
      <c r="F70">
        <v>0.70696999999999999</v>
      </c>
      <c r="G70">
        <v>0.8488</v>
      </c>
      <c r="H70">
        <v>0.29507</v>
      </c>
      <c r="I70">
        <v>5.228E-2</v>
      </c>
      <c r="J70">
        <v>0.27905999999999997</v>
      </c>
      <c r="K70">
        <v>2016</v>
      </c>
    </row>
    <row r="71" spans="1:11" x14ac:dyDescent="0.25">
      <c r="A71" s="1" t="s">
        <v>71</v>
      </c>
      <c r="B71" s="1" t="s">
        <v>27</v>
      </c>
      <c r="C71">
        <v>70</v>
      </c>
      <c r="D71">
        <v>5.5380000000000003</v>
      </c>
      <c r="E71">
        <v>0.89373000000000002</v>
      </c>
      <c r="F71">
        <v>1.11111</v>
      </c>
      <c r="G71">
        <v>0.58294999999999997</v>
      </c>
      <c r="H71">
        <v>0.46234999999999998</v>
      </c>
      <c r="I71">
        <v>7.3959999999999998E-2</v>
      </c>
      <c r="J71">
        <v>0.25296000000000002</v>
      </c>
      <c r="K71">
        <v>2016</v>
      </c>
    </row>
    <row r="72" spans="1:11" x14ac:dyDescent="0.25">
      <c r="A72" s="1" t="s">
        <v>106</v>
      </c>
      <c r="B72" s="1" t="s">
        <v>48</v>
      </c>
      <c r="C72">
        <v>71</v>
      </c>
      <c r="D72">
        <v>5.5279999999999996</v>
      </c>
      <c r="E72">
        <v>1.1697</v>
      </c>
      <c r="F72">
        <v>0.72802999999999995</v>
      </c>
      <c r="G72">
        <v>0.67601999999999995</v>
      </c>
      <c r="H72">
        <v>0.36712</v>
      </c>
      <c r="I72">
        <v>6.79E-3</v>
      </c>
      <c r="J72">
        <v>0.12889</v>
      </c>
      <c r="K72">
        <v>2016</v>
      </c>
    </row>
    <row r="73" spans="1:11" x14ac:dyDescent="0.25">
      <c r="A73" s="1" t="s">
        <v>92</v>
      </c>
      <c r="B73" s="1" t="s">
        <v>48</v>
      </c>
      <c r="C73">
        <v>72</v>
      </c>
      <c r="D73">
        <v>5.5170000000000003</v>
      </c>
      <c r="E73">
        <v>1.2796400000000001</v>
      </c>
      <c r="F73">
        <v>1.0516300000000001</v>
      </c>
      <c r="G73">
        <v>0.68098000000000003</v>
      </c>
      <c r="H73">
        <v>0.41510999999999998</v>
      </c>
      <c r="I73">
        <v>0.18518999999999999</v>
      </c>
      <c r="J73">
        <v>8.4229999999999999E-2</v>
      </c>
      <c r="K73">
        <v>2016</v>
      </c>
    </row>
    <row r="74" spans="1:11" x14ac:dyDescent="0.25">
      <c r="A74" s="1" t="s">
        <v>83</v>
      </c>
      <c r="B74" s="1" t="s">
        <v>27</v>
      </c>
      <c r="C74">
        <v>73</v>
      </c>
      <c r="D74">
        <v>5.51</v>
      </c>
      <c r="E74">
        <v>0.89332999999999996</v>
      </c>
      <c r="F74">
        <v>0.96372000000000002</v>
      </c>
      <c r="G74">
        <v>0.59469000000000005</v>
      </c>
      <c r="H74">
        <v>0.43597000000000002</v>
      </c>
      <c r="I74">
        <v>4.2939999999999999E-2</v>
      </c>
      <c r="J74">
        <v>0.22245000000000001</v>
      </c>
      <c r="K74">
        <v>2016</v>
      </c>
    </row>
    <row r="75" spans="1:11" x14ac:dyDescent="0.25">
      <c r="A75" s="1" t="s">
        <v>80</v>
      </c>
      <c r="B75" s="1" t="s">
        <v>48</v>
      </c>
      <c r="C75">
        <v>74</v>
      </c>
      <c r="D75">
        <v>5.4880000000000004</v>
      </c>
      <c r="E75">
        <v>1.18649</v>
      </c>
      <c r="F75">
        <v>0.60809000000000002</v>
      </c>
      <c r="G75">
        <v>0.70523999999999998</v>
      </c>
      <c r="H75">
        <v>0.23907</v>
      </c>
      <c r="I75">
        <v>4.002E-2</v>
      </c>
      <c r="J75">
        <v>0.18434</v>
      </c>
      <c r="K75">
        <v>2016</v>
      </c>
    </row>
    <row r="76" spans="1:11" x14ac:dyDescent="0.25">
      <c r="A76" s="1" t="s">
        <v>91</v>
      </c>
      <c r="B76" s="1" t="s">
        <v>56</v>
      </c>
      <c r="C76">
        <v>75</v>
      </c>
      <c r="D76">
        <v>5.4580000000000002</v>
      </c>
      <c r="E76">
        <v>1.5106999999999999</v>
      </c>
      <c r="F76">
        <v>0.87021000000000004</v>
      </c>
      <c r="G76">
        <v>0.95277000000000001</v>
      </c>
      <c r="H76">
        <v>0.48079</v>
      </c>
      <c r="I76">
        <v>0.31646999999999997</v>
      </c>
      <c r="J76">
        <v>0.40096999999999999</v>
      </c>
      <c r="K76">
        <v>2016</v>
      </c>
    </row>
    <row r="77" spans="1:11" x14ac:dyDescent="0.25">
      <c r="A77" s="1" t="s">
        <v>181</v>
      </c>
      <c r="B77" s="1" t="s">
        <v>90</v>
      </c>
      <c r="C77">
        <v>76</v>
      </c>
      <c r="D77">
        <v>5.44</v>
      </c>
      <c r="E77">
        <v>0</v>
      </c>
      <c r="F77">
        <v>0.33612999999999998</v>
      </c>
      <c r="G77">
        <v>0.11466</v>
      </c>
      <c r="H77">
        <v>0.56777999999999995</v>
      </c>
      <c r="I77">
        <v>0.31180000000000002</v>
      </c>
      <c r="J77">
        <v>0.27224999999999999</v>
      </c>
      <c r="K77">
        <v>2016</v>
      </c>
    </row>
    <row r="78" spans="1:11" x14ac:dyDescent="0.25">
      <c r="A78" s="1" t="s">
        <v>87</v>
      </c>
      <c r="B78" s="1" t="s">
        <v>48</v>
      </c>
      <c r="C78">
        <v>77</v>
      </c>
      <c r="D78">
        <v>5.4009999999999998</v>
      </c>
      <c r="E78">
        <v>0.90144999999999997</v>
      </c>
      <c r="F78">
        <v>0.66061999999999999</v>
      </c>
      <c r="G78">
        <v>0.54</v>
      </c>
      <c r="H78">
        <v>0.14396</v>
      </c>
      <c r="I78">
        <v>6.547E-2</v>
      </c>
      <c r="J78">
        <v>0.27992</v>
      </c>
      <c r="K78">
        <v>2016</v>
      </c>
    </row>
    <row r="79" spans="1:11" x14ac:dyDescent="0.25">
      <c r="A79" s="1" t="s">
        <v>95</v>
      </c>
      <c r="B79" s="1" t="s">
        <v>25</v>
      </c>
      <c r="C79">
        <v>78</v>
      </c>
      <c r="D79">
        <v>5.3890000000000002</v>
      </c>
      <c r="E79">
        <v>1.16492</v>
      </c>
      <c r="F79">
        <v>0.87717000000000001</v>
      </c>
      <c r="G79">
        <v>0.64717999999999998</v>
      </c>
      <c r="H79">
        <v>0.23888999999999999</v>
      </c>
      <c r="I79">
        <v>0.12348000000000001</v>
      </c>
      <c r="J79">
        <v>4.7070000000000001E-2</v>
      </c>
      <c r="K79">
        <v>2016</v>
      </c>
    </row>
    <row r="80" spans="1:11" x14ac:dyDescent="0.25">
      <c r="A80" s="1" t="s">
        <v>93</v>
      </c>
      <c r="B80" s="1" t="s">
        <v>40</v>
      </c>
      <c r="C80">
        <v>79</v>
      </c>
      <c r="D80">
        <v>5.3140000000000001</v>
      </c>
      <c r="E80">
        <v>0.95104</v>
      </c>
      <c r="F80">
        <v>0.87624999999999997</v>
      </c>
      <c r="G80">
        <v>0.49374000000000001</v>
      </c>
      <c r="H80">
        <v>0.39237</v>
      </c>
      <c r="I80">
        <v>3.2200000000000002E-3</v>
      </c>
      <c r="J80">
        <v>0.56520999999999999</v>
      </c>
      <c r="K80">
        <v>2016</v>
      </c>
    </row>
    <row r="81" spans="1:11" x14ac:dyDescent="0.25">
      <c r="A81" s="1" t="s">
        <v>102</v>
      </c>
      <c r="B81" s="1" t="s">
        <v>25</v>
      </c>
      <c r="C81">
        <v>80</v>
      </c>
      <c r="D81">
        <v>5.3029999999999999</v>
      </c>
      <c r="E81">
        <v>0.99673</v>
      </c>
      <c r="F81">
        <v>0.86216000000000004</v>
      </c>
      <c r="G81">
        <v>0.60711999999999999</v>
      </c>
      <c r="H81">
        <v>0.36022999999999999</v>
      </c>
      <c r="I81">
        <v>0.13297</v>
      </c>
      <c r="J81">
        <v>0.14262</v>
      </c>
      <c r="K81">
        <v>2016</v>
      </c>
    </row>
    <row r="82" spans="1:11" x14ac:dyDescent="0.25">
      <c r="A82" s="1" t="s">
        <v>100</v>
      </c>
      <c r="B82" s="1" t="s">
        <v>48</v>
      </c>
      <c r="C82">
        <v>81</v>
      </c>
      <c r="D82">
        <v>5.2910000000000004</v>
      </c>
      <c r="E82">
        <v>1.1237299999999999</v>
      </c>
      <c r="F82">
        <v>0.76041999999999998</v>
      </c>
      <c r="G82">
        <v>0.54503999999999997</v>
      </c>
      <c r="H82">
        <v>0.35326999999999997</v>
      </c>
      <c r="I82">
        <v>0.17913999999999999</v>
      </c>
      <c r="J82">
        <v>5.6399999999999999E-2</v>
      </c>
      <c r="K82">
        <v>2016</v>
      </c>
    </row>
    <row r="83" spans="1:11" x14ac:dyDescent="0.25">
      <c r="A83" s="1" t="s">
        <v>110</v>
      </c>
      <c r="B83" s="1" t="s">
        <v>40</v>
      </c>
      <c r="C83">
        <v>82</v>
      </c>
      <c r="D83">
        <v>5.2789999999999999</v>
      </c>
      <c r="E83">
        <v>0.81216999999999995</v>
      </c>
      <c r="F83">
        <v>0.87877000000000005</v>
      </c>
      <c r="G83">
        <v>0.47036</v>
      </c>
      <c r="H83">
        <v>0.54854000000000003</v>
      </c>
      <c r="I83">
        <v>0.11756999999999999</v>
      </c>
      <c r="J83">
        <v>0.21673999999999999</v>
      </c>
      <c r="K83">
        <v>2016</v>
      </c>
    </row>
    <row r="84" spans="1:11" x14ac:dyDescent="0.25">
      <c r="A84" s="1" t="s">
        <v>104</v>
      </c>
      <c r="B84" s="1" t="s">
        <v>56</v>
      </c>
      <c r="C84">
        <v>83</v>
      </c>
      <c r="D84">
        <v>5.2450000000000001</v>
      </c>
      <c r="E84">
        <v>1.0278</v>
      </c>
      <c r="F84">
        <v>0.79381000000000002</v>
      </c>
      <c r="G84">
        <v>0.73560999999999999</v>
      </c>
      <c r="H84">
        <v>0.44012000000000001</v>
      </c>
      <c r="I84">
        <v>2.7449999999999999E-2</v>
      </c>
      <c r="J84">
        <v>4.9590000000000002E-2</v>
      </c>
      <c r="K84">
        <v>2016</v>
      </c>
    </row>
    <row r="85" spans="1:11" x14ac:dyDescent="0.25">
      <c r="A85" s="1" t="s">
        <v>98</v>
      </c>
      <c r="B85" s="1" t="s">
        <v>99</v>
      </c>
      <c r="C85">
        <v>84</v>
      </c>
      <c r="D85">
        <v>5.1959999999999997</v>
      </c>
      <c r="E85">
        <v>0.85270000000000001</v>
      </c>
      <c r="F85">
        <v>0.90835999999999995</v>
      </c>
      <c r="G85">
        <v>0.49758999999999998</v>
      </c>
      <c r="H85">
        <v>0.46073999999999998</v>
      </c>
      <c r="I85">
        <v>0.16159999999999999</v>
      </c>
      <c r="J85">
        <v>0.48546</v>
      </c>
      <c r="K85">
        <v>2016</v>
      </c>
    </row>
    <row r="86" spans="1:11" x14ac:dyDescent="0.25">
      <c r="A86" s="1" t="s">
        <v>96</v>
      </c>
      <c r="B86" s="1" t="s">
        <v>48</v>
      </c>
      <c r="C86">
        <v>85</v>
      </c>
      <c r="D86">
        <v>5.1849999999999996</v>
      </c>
      <c r="E86">
        <v>0.56044000000000005</v>
      </c>
      <c r="F86">
        <v>0.95433999999999997</v>
      </c>
      <c r="G86">
        <v>0.55449000000000004</v>
      </c>
      <c r="H86">
        <v>0.40211999999999998</v>
      </c>
      <c r="I86">
        <v>4.7620000000000003E-2</v>
      </c>
      <c r="J86">
        <v>0.38431999999999999</v>
      </c>
      <c r="K86">
        <v>2016</v>
      </c>
    </row>
    <row r="87" spans="1:11" x14ac:dyDescent="0.25">
      <c r="A87" s="1" t="s">
        <v>107</v>
      </c>
      <c r="B87" s="1" t="s">
        <v>48</v>
      </c>
      <c r="C87">
        <v>86</v>
      </c>
      <c r="D87">
        <v>5.1769999999999996</v>
      </c>
      <c r="E87">
        <v>1.03437</v>
      </c>
      <c r="F87">
        <v>0.81328999999999996</v>
      </c>
      <c r="G87">
        <v>0.64580000000000004</v>
      </c>
      <c r="H87">
        <v>0.15717999999999999</v>
      </c>
      <c r="I87">
        <v>4.3389999999999998E-2</v>
      </c>
      <c r="J87">
        <v>0.20737</v>
      </c>
      <c r="K87">
        <v>2016</v>
      </c>
    </row>
    <row r="88" spans="1:11" x14ac:dyDescent="0.25">
      <c r="A88" s="1" t="s">
        <v>116</v>
      </c>
      <c r="B88" s="1" t="s">
        <v>48</v>
      </c>
      <c r="C88">
        <v>87</v>
      </c>
      <c r="D88">
        <v>5.1630000000000003</v>
      </c>
      <c r="E88">
        <v>0.93383000000000005</v>
      </c>
      <c r="F88">
        <v>0.64366999999999996</v>
      </c>
      <c r="G88">
        <v>0.70765999999999996</v>
      </c>
      <c r="H88">
        <v>9.511E-2</v>
      </c>
      <c r="I88">
        <v>0</v>
      </c>
      <c r="J88">
        <v>0.29888999999999999</v>
      </c>
      <c r="K88">
        <v>2016</v>
      </c>
    </row>
    <row r="89" spans="1:11" x14ac:dyDescent="0.25">
      <c r="A89" s="1" t="s">
        <v>103</v>
      </c>
      <c r="B89" s="1" t="s">
        <v>48</v>
      </c>
      <c r="C89">
        <v>88</v>
      </c>
      <c r="D89">
        <v>5.1609999999999996</v>
      </c>
      <c r="E89">
        <v>1.0783799999999999</v>
      </c>
      <c r="F89">
        <v>0.74173</v>
      </c>
      <c r="G89">
        <v>0.63532999999999995</v>
      </c>
      <c r="H89">
        <v>0.15110999999999999</v>
      </c>
      <c r="I89">
        <v>0.12720999999999999</v>
      </c>
      <c r="J89">
        <v>0.17191000000000001</v>
      </c>
      <c r="K89">
        <v>2016</v>
      </c>
    </row>
    <row r="90" spans="1:11" x14ac:dyDescent="0.25">
      <c r="A90" s="1" t="s">
        <v>118</v>
      </c>
      <c r="B90" s="1" t="s">
        <v>27</v>
      </c>
      <c r="C90">
        <v>89</v>
      </c>
      <c r="D90">
        <v>5.1550000000000002</v>
      </c>
      <c r="E90">
        <v>1.0278700000000001</v>
      </c>
      <c r="F90">
        <v>0.99495999999999996</v>
      </c>
      <c r="G90">
        <v>0.57669000000000004</v>
      </c>
      <c r="H90">
        <v>0.52259</v>
      </c>
      <c r="I90">
        <v>0.12372</v>
      </c>
      <c r="J90">
        <v>0.21285999999999999</v>
      </c>
      <c r="K90">
        <v>2016</v>
      </c>
    </row>
    <row r="91" spans="1:11" x14ac:dyDescent="0.25">
      <c r="A91" s="1" t="s">
        <v>112</v>
      </c>
      <c r="B91" s="1" t="s">
        <v>25</v>
      </c>
      <c r="C91">
        <v>90</v>
      </c>
      <c r="D91">
        <v>5.1509999999999998</v>
      </c>
      <c r="E91">
        <v>0.84057999999999999</v>
      </c>
      <c r="F91">
        <v>0.38595000000000002</v>
      </c>
      <c r="G91">
        <v>0.59470999999999996</v>
      </c>
      <c r="H91">
        <v>0.25646000000000002</v>
      </c>
      <c r="I91">
        <v>8.4040000000000004E-2</v>
      </c>
      <c r="J91">
        <v>4.0529999999999997E-2</v>
      </c>
      <c r="K91">
        <v>2016</v>
      </c>
    </row>
    <row r="92" spans="1:11" x14ac:dyDescent="0.25">
      <c r="A92" s="1" t="s">
        <v>124</v>
      </c>
      <c r="B92" s="1" t="s">
        <v>48</v>
      </c>
      <c r="C92">
        <v>91</v>
      </c>
      <c r="D92">
        <v>5.1449999999999996</v>
      </c>
      <c r="E92">
        <v>1.24142</v>
      </c>
      <c r="F92">
        <v>0.93164000000000002</v>
      </c>
      <c r="G92">
        <v>0.67608000000000001</v>
      </c>
      <c r="H92">
        <v>0.19769999999999999</v>
      </c>
      <c r="I92">
        <v>4.4720000000000003E-2</v>
      </c>
      <c r="J92">
        <v>9.9000000000000005E-2</v>
      </c>
      <c r="K92">
        <v>2016</v>
      </c>
    </row>
    <row r="93" spans="1:11" x14ac:dyDescent="0.25">
      <c r="A93" s="1" t="s">
        <v>101</v>
      </c>
      <c r="B93" s="1" t="s">
        <v>99</v>
      </c>
      <c r="C93">
        <v>92</v>
      </c>
      <c r="D93">
        <v>5.1319999999999997</v>
      </c>
      <c r="E93">
        <v>0.68815999999999999</v>
      </c>
      <c r="F93">
        <v>0.26135000000000003</v>
      </c>
      <c r="G93">
        <v>0.40305999999999997</v>
      </c>
      <c r="H93">
        <v>0.14621999999999999</v>
      </c>
      <c r="I93">
        <v>0.13880000000000001</v>
      </c>
      <c r="J93">
        <v>0.31185000000000002</v>
      </c>
      <c r="K93">
        <v>2016</v>
      </c>
    </row>
    <row r="94" spans="1:11" x14ac:dyDescent="0.25">
      <c r="A94" s="1" t="s">
        <v>123</v>
      </c>
      <c r="B94" s="1" t="s">
        <v>25</v>
      </c>
      <c r="C94">
        <v>93</v>
      </c>
      <c r="D94">
        <v>5.1289999999999996</v>
      </c>
      <c r="E94">
        <v>1.1226799999999999</v>
      </c>
      <c r="F94">
        <v>0.64183999999999997</v>
      </c>
      <c r="G94">
        <v>0.76171</v>
      </c>
      <c r="H94">
        <v>0.26228000000000001</v>
      </c>
      <c r="I94">
        <v>3.0609999999999998E-2</v>
      </c>
      <c r="J94">
        <v>0.23693</v>
      </c>
      <c r="K94">
        <v>2016</v>
      </c>
    </row>
    <row r="95" spans="1:11" x14ac:dyDescent="0.25">
      <c r="A95" s="1" t="s">
        <v>108</v>
      </c>
      <c r="B95" s="1" t="s">
        <v>12</v>
      </c>
      <c r="C95">
        <v>94</v>
      </c>
      <c r="D95">
        <v>5.1230000000000002</v>
      </c>
      <c r="E95">
        <v>1.27607</v>
      </c>
      <c r="F95">
        <v>0.94367000000000001</v>
      </c>
      <c r="G95">
        <v>0.79362999999999995</v>
      </c>
      <c r="H95">
        <v>0.44727</v>
      </c>
      <c r="I95">
        <v>1.521E-2</v>
      </c>
      <c r="J95">
        <v>0.11691</v>
      </c>
      <c r="K95">
        <v>2016</v>
      </c>
    </row>
    <row r="96" spans="1:11" x14ac:dyDescent="0.25">
      <c r="A96" s="1" t="s">
        <v>113</v>
      </c>
      <c r="B96" s="1" t="s">
        <v>48</v>
      </c>
      <c r="C96">
        <v>95</v>
      </c>
      <c r="D96">
        <v>5.1210000000000004</v>
      </c>
      <c r="E96">
        <v>1.0193000000000001</v>
      </c>
      <c r="F96">
        <v>0.78236000000000006</v>
      </c>
      <c r="G96">
        <v>0.64737999999999996</v>
      </c>
      <c r="H96">
        <v>0.27667999999999998</v>
      </c>
      <c r="I96">
        <v>7.0470000000000005E-2</v>
      </c>
      <c r="J96">
        <v>0.23507</v>
      </c>
      <c r="K96">
        <v>2016</v>
      </c>
    </row>
    <row r="97" spans="1:11" x14ac:dyDescent="0.25">
      <c r="A97" s="1" t="s">
        <v>94</v>
      </c>
      <c r="B97" s="1" t="s">
        <v>40</v>
      </c>
      <c r="C97">
        <v>96</v>
      </c>
      <c r="D97">
        <v>5.0609999999999999</v>
      </c>
      <c r="E97">
        <v>0.74036999999999997</v>
      </c>
      <c r="F97">
        <v>0.79117000000000004</v>
      </c>
      <c r="G97">
        <v>0.66156999999999999</v>
      </c>
      <c r="H97">
        <v>0.55954000000000004</v>
      </c>
      <c r="I97">
        <v>0.11556</v>
      </c>
      <c r="J97">
        <v>0.25074999999999997</v>
      </c>
      <c r="K97">
        <v>2016</v>
      </c>
    </row>
    <row r="98" spans="1:11" x14ac:dyDescent="0.25">
      <c r="A98" s="1" t="s">
        <v>182</v>
      </c>
      <c r="B98" s="1" t="s">
        <v>90</v>
      </c>
      <c r="C98">
        <v>97</v>
      </c>
      <c r="D98">
        <v>5.0570000000000004</v>
      </c>
      <c r="E98">
        <v>0.25557999999999997</v>
      </c>
      <c r="F98">
        <v>0.75861999999999996</v>
      </c>
      <c r="G98">
        <v>0.33107999999999999</v>
      </c>
      <c r="H98">
        <v>0.39129999999999998</v>
      </c>
      <c r="I98">
        <v>0.36793999999999999</v>
      </c>
      <c r="J98">
        <v>0.51478999999999997</v>
      </c>
      <c r="K98">
        <v>2016</v>
      </c>
    </row>
    <row r="99" spans="1:11" x14ac:dyDescent="0.25">
      <c r="A99" s="1" t="s">
        <v>127</v>
      </c>
      <c r="B99" s="1" t="s">
        <v>25</v>
      </c>
      <c r="C99">
        <v>98</v>
      </c>
      <c r="D99">
        <v>5.0449999999999999</v>
      </c>
      <c r="E99">
        <v>0.97724</v>
      </c>
      <c r="F99">
        <v>0.43164999999999998</v>
      </c>
      <c r="G99">
        <v>0.59577000000000002</v>
      </c>
      <c r="H99">
        <v>0.23552999999999999</v>
      </c>
      <c r="I99">
        <v>8.1699999999999995E-2</v>
      </c>
      <c r="J99">
        <v>3.9359999999999999E-2</v>
      </c>
      <c r="K99">
        <v>2016</v>
      </c>
    </row>
    <row r="100" spans="1:11" x14ac:dyDescent="0.25">
      <c r="A100" s="1" t="s">
        <v>122</v>
      </c>
      <c r="B100" s="1" t="s">
        <v>12</v>
      </c>
      <c r="C100">
        <v>99</v>
      </c>
      <c r="D100">
        <v>5.0330000000000004</v>
      </c>
      <c r="E100">
        <v>1.2488600000000001</v>
      </c>
      <c r="F100">
        <v>0.75473000000000001</v>
      </c>
      <c r="G100">
        <v>0.80028999999999995</v>
      </c>
      <c r="H100">
        <v>5.8220000000000001E-2</v>
      </c>
      <c r="I100">
        <v>4.1270000000000001E-2</v>
      </c>
      <c r="J100">
        <v>0</v>
      </c>
      <c r="K100">
        <v>2016</v>
      </c>
    </row>
    <row r="101" spans="1:11" x14ac:dyDescent="0.25">
      <c r="A101" s="1" t="s">
        <v>126</v>
      </c>
      <c r="B101" s="1" t="s">
        <v>48</v>
      </c>
      <c r="C101">
        <v>100</v>
      </c>
      <c r="D101">
        <v>4.9960000000000004</v>
      </c>
      <c r="E101">
        <v>0.48835000000000001</v>
      </c>
      <c r="F101">
        <v>0.75602000000000003</v>
      </c>
      <c r="G101">
        <v>0.53119000000000005</v>
      </c>
      <c r="H101">
        <v>0.43408000000000002</v>
      </c>
      <c r="I101">
        <v>0.13508999999999999</v>
      </c>
      <c r="J101">
        <v>0.25997999999999999</v>
      </c>
      <c r="K101">
        <v>2016</v>
      </c>
    </row>
    <row r="102" spans="1:11" x14ac:dyDescent="0.25">
      <c r="A102" s="1" t="s">
        <v>120</v>
      </c>
      <c r="B102" s="1" t="s">
        <v>56</v>
      </c>
      <c r="C102">
        <v>101</v>
      </c>
      <c r="D102">
        <v>4.907</v>
      </c>
      <c r="E102">
        <v>0.98853000000000002</v>
      </c>
      <c r="F102">
        <v>1.0898300000000001</v>
      </c>
      <c r="G102">
        <v>0.55469000000000002</v>
      </c>
      <c r="H102">
        <v>0.35971999999999998</v>
      </c>
      <c r="I102">
        <v>3.2849999999999997E-2</v>
      </c>
      <c r="J102">
        <v>0.34538999999999997</v>
      </c>
      <c r="K102">
        <v>2016</v>
      </c>
    </row>
    <row r="103" spans="1:11" x14ac:dyDescent="0.25">
      <c r="A103" s="1" t="s">
        <v>119</v>
      </c>
      <c r="B103" s="1" t="s">
        <v>40</v>
      </c>
      <c r="C103">
        <v>102</v>
      </c>
      <c r="D103">
        <v>4.8760000000000003</v>
      </c>
      <c r="E103">
        <v>0.68042000000000002</v>
      </c>
      <c r="F103">
        <v>0.54969999999999997</v>
      </c>
      <c r="G103">
        <v>0.38290999999999997</v>
      </c>
      <c r="H103">
        <v>0.52168000000000003</v>
      </c>
      <c r="I103">
        <v>0.22423000000000001</v>
      </c>
      <c r="J103">
        <v>0.43079000000000001</v>
      </c>
      <c r="K103">
        <v>2016</v>
      </c>
    </row>
    <row r="104" spans="1:11" x14ac:dyDescent="0.25">
      <c r="A104" s="1" t="s">
        <v>97</v>
      </c>
      <c r="B104" s="1" t="s">
        <v>90</v>
      </c>
      <c r="C104">
        <v>103</v>
      </c>
      <c r="D104">
        <v>4.875</v>
      </c>
      <c r="E104">
        <v>0.75216000000000005</v>
      </c>
      <c r="F104">
        <v>0.64498</v>
      </c>
      <c r="G104">
        <v>5.108E-2</v>
      </c>
      <c r="H104">
        <v>0.27854000000000001</v>
      </c>
      <c r="I104">
        <v>3.0499999999999999E-2</v>
      </c>
      <c r="J104">
        <v>0.23219000000000001</v>
      </c>
      <c r="K104">
        <v>2016</v>
      </c>
    </row>
    <row r="105" spans="1:11" x14ac:dyDescent="0.25">
      <c r="A105" s="1" t="s">
        <v>125</v>
      </c>
      <c r="B105" s="1" t="s">
        <v>27</v>
      </c>
      <c r="C105">
        <v>104</v>
      </c>
      <c r="D105">
        <v>4.8710000000000004</v>
      </c>
      <c r="E105">
        <v>0.69428999999999996</v>
      </c>
      <c r="F105">
        <v>0.75595999999999997</v>
      </c>
      <c r="G105">
        <v>0.58382999999999996</v>
      </c>
      <c r="H105">
        <v>0.26755000000000001</v>
      </c>
      <c r="I105">
        <v>6.9059999999999996E-2</v>
      </c>
      <c r="J105">
        <v>0.2044</v>
      </c>
      <c r="K105">
        <v>2016</v>
      </c>
    </row>
    <row r="106" spans="1:11" x14ac:dyDescent="0.25">
      <c r="A106" s="1" t="s">
        <v>130</v>
      </c>
      <c r="B106" s="1" t="s">
        <v>25</v>
      </c>
      <c r="C106">
        <v>105</v>
      </c>
      <c r="D106">
        <v>4.8129999999999997</v>
      </c>
      <c r="E106">
        <v>1.11758</v>
      </c>
      <c r="F106">
        <v>0.38857000000000003</v>
      </c>
      <c r="G106">
        <v>0.64232</v>
      </c>
      <c r="H106">
        <v>0.22544</v>
      </c>
      <c r="I106">
        <v>5.57E-2</v>
      </c>
      <c r="J106">
        <v>0.38538</v>
      </c>
      <c r="K106">
        <v>2016</v>
      </c>
    </row>
    <row r="107" spans="1:11" x14ac:dyDescent="0.25">
      <c r="A107" s="1" t="s">
        <v>105</v>
      </c>
      <c r="B107" s="1" t="s">
        <v>90</v>
      </c>
      <c r="C107">
        <v>106</v>
      </c>
      <c r="D107">
        <v>4.7949999999999999</v>
      </c>
      <c r="E107">
        <v>0.61202000000000001</v>
      </c>
      <c r="F107">
        <v>0.63759999999999994</v>
      </c>
      <c r="G107">
        <v>0.23573</v>
      </c>
      <c r="H107">
        <v>0.42662</v>
      </c>
      <c r="I107">
        <v>0.11479</v>
      </c>
      <c r="J107">
        <v>0.17866000000000001</v>
      </c>
      <c r="K107">
        <v>2016</v>
      </c>
    </row>
    <row r="108" spans="1:11" x14ac:dyDescent="0.25">
      <c r="A108" s="1" t="s">
        <v>141</v>
      </c>
      <c r="B108" s="1" t="s">
        <v>99</v>
      </c>
      <c r="C108">
        <v>107</v>
      </c>
      <c r="D108">
        <v>4.7930000000000001</v>
      </c>
      <c r="E108">
        <v>0.44625999999999999</v>
      </c>
      <c r="F108">
        <v>0.69699</v>
      </c>
      <c r="G108">
        <v>0.50073000000000001</v>
      </c>
      <c r="H108">
        <v>0.37012</v>
      </c>
      <c r="I108">
        <v>7.0080000000000003E-2</v>
      </c>
      <c r="J108">
        <v>0.38159999999999999</v>
      </c>
      <c r="K108">
        <v>2016</v>
      </c>
    </row>
    <row r="109" spans="1:11" x14ac:dyDescent="0.25">
      <c r="A109" s="1" t="s">
        <v>128</v>
      </c>
      <c r="B109" s="1" t="s">
        <v>25</v>
      </c>
      <c r="C109">
        <v>108</v>
      </c>
      <c r="D109">
        <v>4.7539999999999996</v>
      </c>
      <c r="E109">
        <v>0.67023999999999995</v>
      </c>
      <c r="F109">
        <v>0.71628999999999998</v>
      </c>
      <c r="G109">
        <v>0.56843999999999995</v>
      </c>
      <c r="H109">
        <v>0.17743999999999999</v>
      </c>
      <c r="I109">
        <v>0.10613</v>
      </c>
      <c r="J109">
        <v>0.11154</v>
      </c>
      <c r="K109">
        <v>2016</v>
      </c>
    </row>
    <row r="110" spans="1:11" x14ac:dyDescent="0.25">
      <c r="A110" s="1" t="s">
        <v>115</v>
      </c>
      <c r="B110" s="1" t="s">
        <v>48</v>
      </c>
      <c r="C110">
        <v>109</v>
      </c>
      <c r="D110">
        <v>4.6550000000000002</v>
      </c>
      <c r="E110">
        <v>0.95530000000000004</v>
      </c>
      <c r="F110">
        <v>0.50163000000000002</v>
      </c>
      <c r="G110">
        <v>0.73007</v>
      </c>
      <c r="H110">
        <v>0.31866</v>
      </c>
      <c r="I110">
        <v>5.3010000000000002E-2</v>
      </c>
      <c r="J110">
        <v>0.16839999999999999</v>
      </c>
      <c r="K110">
        <v>2016</v>
      </c>
    </row>
    <row r="111" spans="1:11" x14ac:dyDescent="0.25">
      <c r="A111" s="1" t="s">
        <v>129</v>
      </c>
      <c r="B111" s="1" t="s">
        <v>99</v>
      </c>
      <c r="C111">
        <v>110</v>
      </c>
      <c r="D111">
        <v>4.6429999999999998</v>
      </c>
      <c r="E111">
        <v>0.54176999999999997</v>
      </c>
      <c r="F111">
        <v>0.24748999999999999</v>
      </c>
      <c r="G111">
        <v>0.52988999999999997</v>
      </c>
      <c r="H111">
        <v>0.39778000000000002</v>
      </c>
      <c r="I111">
        <v>0.12583</v>
      </c>
      <c r="J111">
        <v>0.19131999999999999</v>
      </c>
      <c r="K111">
        <v>2016</v>
      </c>
    </row>
    <row r="112" spans="1:11" x14ac:dyDescent="0.25">
      <c r="A112" s="1" t="s">
        <v>143</v>
      </c>
      <c r="B112" s="1" t="s">
        <v>90</v>
      </c>
      <c r="C112">
        <v>111</v>
      </c>
      <c r="D112">
        <v>4.6349999999999998</v>
      </c>
      <c r="E112">
        <v>0.36485000000000001</v>
      </c>
      <c r="F112">
        <v>0.628</v>
      </c>
      <c r="G112">
        <v>0</v>
      </c>
      <c r="H112">
        <v>0.30685000000000001</v>
      </c>
      <c r="I112">
        <v>8.1960000000000005E-2</v>
      </c>
      <c r="J112">
        <v>0.23896999999999999</v>
      </c>
      <c r="K112">
        <v>2016</v>
      </c>
    </row>
    <row r="113" spans="1:11" x14ac:dyDescent="0.25">
      <c r="A113" s="1" t="s">
        <v>132</v>
      </c>
      <c r="B113" s="1" t="s">
        <v>25</v>
      </c>
      <c r="C113">
        <v>112</v>
      </c>
      <c r="D113">
        <v>4.5750000000000002</v>
      </c>
      <c r="E113">
        <v>1.07474</v>
      </c>
      <c r="F113">
        <v>0.59204999999999997</v>
      </c>
      <c r="G113">
        <v>0.51075999999999999</v>
      </c>
      <c r="H113">
        <v>0.24856</v>
      </c>
      <c r="I113">
        <v>0.13636000000000001</v>
      </c>
      <c r="J113">
        <v>0.19589000000000001</v>
      </c>
      <c r="K113">
        <v>2016</v>
      </c>
    </row>
    <row r="114" spans="1:11" x14ac:dyDescent="0.25">
      <c r="A114" s="1" t="s">
        <v>183</v>
      </c>
      <c r="B114" s="1" t="s">
        <v>90</v>
      </c>
      <c r="C114">
        <v>113</v>
      </c>
      <c r="D114">
        <v>4.5739999999999998</v>
      </c>
      <c r="E114">
        <v>0.93286999999999998</v>
      </c>
      <c r="F114">
        <v>0.70362000000000002</v>
      </c>
      <c r="G114">
        <v>0.34744999999999998</v>
      </c>
      <c r="H114">
        <v>0.48614000000000002</v>
      </c>
      <c r="I114">
        <v>0.10398</v>
      </c>
      <c r="J114">
        <v>7.7950000000000005E-2</v>
      </c>
      <c r="K114">
        <v>2016</v>
      </c>
    </row>
    <row r="115" spans="1:11" x14ac:dyDescent="0.25">
      <c r="A115" s="1" t="s">
        <v>153</v>
      </c>
      <c r="B115" s="1" t="s">
        <v>90</v>
      </c>
      <c r="C115">
        <v>114</v>
      </c>
      <c r="D115">
        <v>4.5129999999999999</v>
      </c>
      <c r="E115">
        <v>0.52497000000000005</v>
      </c>
      <c r="F115">
        <v>0.62541999999999998</v>
      </c>
      <c r="G115">
        <v>0.12698000000000001</v>
      </c>
      <c r="H115">
        <v>0.42736000000000002</v>
      </c>
      <c r="I115">
        <v>6.1260000000000002E-2</v>
      </c>
      <c r="J115">
        <v>0.2268</v>
      </c>
      <c r="K115">
        <v>2016</v>
      </c>
    </row>
    <row r="116" spans="1:11" x14ac:dyDescent="0.25">
      <c r="A116" s="1" t="s">
        <v>142</v>
      </c>
      <c r="B116" s="1" t="s">
        <v>90</v>
      </c>
      <c r="C116">
        <v>115</v>
      </c>
      <c r="D116">
        <v>4.508</v>
      </c>
      <c r="E116">
        <v>0.29282999999999998</v>
      </c>
      <c r="F116">
        <v>0.37931999999999999</v>
      </c>
      <c r="G116">
        <v>0.34577999999999998</v>
      </c>
      <c r="H116">
        <v>0.36703000000000002</v>
      </c>
      <c r="I116">
        <v>0.17169999999999999</v>
      </c>
      <c r="J116">
        <v>0.29521999999999998</v>
      </c>
      <c r="K116">
        <v>2016</v>
      </c>
    </row>
    <row r="117" spans="1:11" x14ac:dyDescent="0.25">
      <c r="A117" s="1" t="s">
        <v>133</v>
      </c>
      <c r="B117" s="1" t="s">
        <v>90</v>
      </c>
      <c r="C117">
        <v>116</v>
      </c>
      <c r="D117">
        <v>4.4589999999999996</v>
      </c>
      <c r="E117">
        <v>1.02416</v>
      </c>
      <c r="F117">
        <v>0.96052999999999999</v>
      </c>
      <c r="G117">
        <v>0.18611</v>
      </c>
      <c r="H117">
        <v>0.42482999999999999</v>
      </c>
      <c r="I117">
        <v>8.4150000000000003E-2</v>
      </c>
      <c r="J117">
        <v>0.13655999999999999</v>
      </c>
      <c r="K117">
        <v>2016</v>
      </c>
    </row>
    <row r="118" spans="1:11" x14ac:dyDescent="0.25">
      <c r="A118" s="1" t="s">
        <v>152</v>
      </c>
      <c r="B118" s="1" t="s">
        <v>99</v>
      </c>
      <c r="C118">
        <v>117</v>
      </c>
      <c r="D118">
        <v>4.415</v>
      </c>
      <c r="E118">
        <v>0.97318000000000005</v>
      </c>
      <c r="F118">
        <v>0.84782999999999997</v>
      </c>
      <c r="G118">
        <v>0.62007000000000001</v>
      </c>
      <c r="H118">
        <v>0.50817000000000001</v>
      </c>
      <c r="I118">
        <v>7.9640000000000002E-2</v>
      </c>
      <c r="J118">
        <v>0.46977999999999998</v>
      </c>
      <c r="K118">
        <v>2016</v>
      </c>
    </row>
    <row r="119" spans="1:11" x14ac:dyDescent="0.25">
      <c r="A119" s="1" t="s">
        <v>137</v>
      </c>
      <c r="B119" s="1" t="s">
        <v>99</v>
      </c>
      <c r="C119">
        <v>118</v>
      </c>
      <c r="D119">
        <v>4.4039999999999999</v>
      </c>
      <c r="E119">
        <v>0.74036000000000002</v>
      </c>
      <c r="F119">
        <v>0.29247000000000001</v>
      </c>
      <c r="G119">
        <v>0.45090999999999998</v>
      </c>
      <c r="H119">
        <v>0.40284999999999999</v>
      </c>
      <c r="I119">
        <v>8.7220000000000006E-2</v>
      </c>
      <c r="J119">
        <v>0.25028</v>
      </c>
      <c r="K119">
        <v>2016</v>
      </c>
    </row>
    <row r="120" spans="1:11" x14ac:dyDescent="0.25">
      <c r="A120" s="1" t="s">
        <v>149</v>
      </c>
      <c r="B120" s="1" t="s">
        <v>40</v>
      </c>
      <c r="C120">
        <v>119</v>
      </c>
      <c r="D120">
        <v>4.3949999999999996</v>
      </c>
      <c r="E120">
        <v>0.34111999999999998</v>
      </c>
      <c r="F120">
        <v>0.69981000000000004</v>
      </c>
      <c r="G120">
        <v>0.39879999999999999</v>
      </c>
      <c r="H120">
        <v>0.42692000000000002</v>
      </c>
      <c r="I120">
        <v>0.20243</v>
      </c>
      <c r="J120">
        <v>0.81971000000000005</v>
      </c>
      <c r="K120">
        <v>2016</v>
      </c>
    </row>
    <row r="121" spans="1:11" x14ac:dyDescent="0.25">
      <c r="A121" s="1" t="s">
        <v>155</v>
      </c>
      <c r="B121" s="1" t="s">
        <v>25</v>
      </c>
      <c r="C121">
        <v>120</v>
      </c>
      <c r="D121">
        <v>4.3620000000000001</v>
      </c>
      <c r="E121">
        <v>0.95394999999999996</v>
      </c>
      <c r="F121">
        <v>0.49813000000000002</v>
      </c>
      <c r="G121">
        <v>0.52115999999999996</v>
      </c>
      <c r="H121">
        <v>0.18847</v>
      </c>
      <c r="I121">
        <v>0.10392999999999999</v>
      </c>
      <c r="J121">
        <v>0.12706000000000001</v>
      </c>
      <c r="K121">
        <v>2016</v>
      </c>
    </row>
    <row r="122" spans="1:11" x14ac:dyDescent="0.25">
      <c r="A122" s="1" t="s">
        <v>147</v>
      </c>
      <c r="B122" s="1" t="s">
        <v>48</v>
      </c>
      <c r="C122">
        <v>121</v>
      </c>
      <c r="D122">
        <v>4.3600000000000003</v>
      </c>
      <c r="E122">
        <v>0.86085999999999996</v>
      </c>
      <c r="F122">
        <v>0.62477000000000005</v>
      </c>
      <c r="G122">
        <v>0.64083000000000001</v>
      </c>
      <c r="H122">
        <v>0.14036999999999999</v>
      </c>
      <c r="I122">
        <v>3.6159999999999998E-2</v>
      </c>
      <c r="J122">
        <v>7.7929999999999999E-2</v>
      </c>
      <c r="K122">
        <v>2016</v>
      </c>
    </row>
    <row r="123" spans="1:11" x14ac:dyDescent="0.25">
      <c r="A123" s="1" t="s">
        <v>145</v>
      </c>
      <c r="B123" s="1" t="s">
        <v>90</v>
      </c>
      <c r="C123">
        <v>122</v>
      </c>
      <c r="D123">
        <v>4.3559999999999999</v>
      </c>
      <c r="E123">
        <v>0.52266999999999997</v>
      </c>
      <c r="F123">
        <v>0.76239999999999997</v>
      </c>
      <c r="G123">
        <v>0.30147000000000002</v>
      </c>
      <c r="H123">
        <v>0.40576000000000001</v>
      </c>
      <c r="I123">
        <v>6.6860000000000003E-2</v>
      </c>
      <c r="J123">
        <v>0.41327999999999998</v>
      </c>
      <c r="K123">
        <v>2016</v>
      </c>
    </row>
    <row r="124" spans="1:11" x14ac:dyDescent="0.25">
      <c r="A124" s="1" t="s">
        <v>131</v>
      </c>
      <c r="B124" s="1" t="s">
        <v>48</v>
      </c>
      <c r="C124">
        <v>123</v>
      </c>
      <c r="D124">
        <v>4.3239999999999998</v>
      </c>
      <c r="E124">
        <v>0.87287000000000003</v>
      </c>
      <c r="F124">
        <v>1.01413</v>
      </c>
      <c r="G124">
        <v>0.58628000000000002</v>
      </c>
      <c r="H124">
        <v>0.12859000000000001</v>
      </c>
      <c r="I124">
        <v>1.8290000000000001E-2</v>
      </c>
      <c r="J124">
        <v>0.20363000000000001</v>
      </c>
      <c r="K124">
        <v>2016</v>
      </c>
    </row>
    <row r="125" spans="1:11" x14ac:dyDescent="0.25">
      <c r="A125" s="1" t="s">
        <v>134</v>
      </c>
      <c r="B125" s="1" t="s">
        <v>90</v>
      </c>
      <c r="C125">
        <v>124</v>
      </c>
      <c r="D125">
        <v>4.2759999999999998</v>
      </c>
      <c r="E125">
        <v>0.63107000000000002</v>
      </c>
      <c r="F125">
        <v>0.49353000000000002</v>
      </c>
      <c r="G125">
        <v>0.29681000000000002</v>
      </c>
      <c r="H125">
        <v>0.40972999999999998</v>
      </c>
      <c r="I125">
        <v>3.2599999999999997E-2</v>
      </c>
      <c r="J125">
        <v>0.21203</v>
      </c>
      <c r="K125">
        <v>2016</v>
      </c>
    </row>
    <row r="126" spans="1:11" x14ac:dyDescent="0.25">
      <c r="A126" s="1" t="s">
        <v>140</v>
      </c>
      <c r="B126" s="1" t="s">
        <v>90</v>
      </c>
      <c r="C126">
        <v>125</v>
      </c>
      <c r="D126">
        <v>4.2720000000000002</v>
      </c>
      <c r="E126">
        <v>5.6610000000000001E-2</v>
      </c>
      <c r="F126">
        <v>0.80676000000000003</v>
      </c>
      <c r="G126">
        <v>0.188</v>
      </c>
      <c r="H126">
        <v>0.15601999999999999</v>
      </c>
      <c r="I126">
        <v>6.0749999999999998E-2</v>
      </c>
      <c r="J126">
        <v>0.25457999999999997</v>
      </c>
      <c r="K126">
        <v>2016</v>
      </c>
    </row>
    <row r="127" spans="1:11" x14ac:dyDescent="0.25">
      <c r="A127" s="1" t="s">
        <v>150</v>
      </c>
      <c r="B127" s="1" t="s">
        <v>48</v>
      </c>
      <c r="C127">
        <v>126</v>
      </c>
      <c r="D127">
        <v>4.2519999999999998</v>
      </c>
      <c r="E127">
        <v>0.83792</v>
      </c>
      <c r="F127">
        <v>0.19248999999999999</v>
      </c>
      <c r="G127">
        <v>0.64034999999999997</v>
      </c>
      <c r="H127">
        <v>0.32461000000000001</v>
      </c>
      <c r="I127">
        <v>0.31879999999999997</v>
      </c>
      <c r="J127">
        <v>6.7860000000000004E-2</v>
      </c>
      <c r="K127">
        <v>2016</v>
      </c>
    </row>
    <row r="128" spans="1:11" x14ac:dyDescent="0.25">
      <c r="A128" s="1" t="s">
        <v>159</v>
      </c>
      <c r="B128" s="1" t="s">
        <v>90</v>
      </c>
      <c r="C128">
        <v>127</v>
      </c>
      <c r="D128">
        <v>4.2359999999999998</v>
      </c>
      <c r="E128">
        <v>0.77109000000000005</v>
      </c>
      <c r="F128">
        <v>0.47799000000000003</v>
      </c>
      <c r="G128">
        <v>0.28211999999999998</v>
      </c>
      <c r="H128">
        <v>0.37938</v>
      </c>
      <c r="I128">
        <v>9.7530000000000006E-2</v>
      </c>
      <c r="J128">
        <v>0.12077</v>
      </c>
      <c r="K128">
        <v>2016</v>
      </c>
    </row>
    <row r="129" spans="1:11" x14ac:dyDescent="0.25">
      <c r="A129" s="1" t="s">
        <v>162</v>
      </c>
      <c r="B129" s="1" t="s">
        <v>90</v>
      </c>
      <c r="C129">
        <v>128</v>
      </c>
      <c r="D129">
        <v>4.2190000000000003</v>
      </c>
      <c r="E129">
        <v>0.44313999999999998</v>
      </c>
      <c r="F129">
        <v>0.77415999999999996</v>
      </c>
      <c r="G129">
        <v>0.40456999999999999</v>
      </c>
      <c r="H129">
        <v>0.31056</v>
      </c>
      <c r="I129">
        <v>0.11681</v>
      </c>
      <c r="J129">
        <v>0.19103000000000001</v>
      </c>
      <c r="K129">
        <v>2016</v>
      </c>
    </row>
    <row r="130" spans="1:11" x14ac:dyDescent="0.25">
      <c r="A130" s="1" t="s">
        <v>154</v>
      </c>
      <c r="B130" s="1" t="s">
        <v>48</v>
      </c>
      <c r="C130">
        <v>129</v>
      </c>
      <c r="D130">
        <v>4.2169999999999996</v>
      </c>
      <c r="E130">
        <v>1.1130599999999999</v>
      </c>
      <c r="F130">
        <v>0.92542000000000002</v>
      </c>
      <c r="G130">
        <v>0.67806</v>
      </c>
      <c r="H130">
        <v>0.21218999999999999</v>
      </c>
      <c r="I130">
        <v>6.1500000000000001E-3</v>
      </c>
      <c r="J130">
        <v>0.12792999999999999</v>
      </c>
      <c r="K130">
        <v>2016</v>
      </c>
    </row>
    <row r="131" spans="1:11" x14ac:dyDescent="0.25">
      <c r="A131" s="1" t="s">
        <v>144</v>
      </c>
      <c r="B131" s="1" t="s">
        <v>90</v>
      </c>
      <c r="C131">
        <v>130</v>
      </c>
      <c r="D131">
        <v>4.2009999999999996</v>
      </c>
      <c r="E131">
        <v>0.61390999999999996</v>
      </c>
      <c r="F131">
        <v>0.84141999999999995</v>
      </c>
      <c r="G131">
        <v>0.28638999999999998</v>
      </c>
      <c r="H131">
        <v>0.1268</v>
      </c>
      <c r="I131">
        <v>0.17954999999999999</v>
      </c>
      <c r="J131">
        <v>0.22686000000000001</v>
      </c>
      <c r="K131">
        <v>2016</v>
      </c>
    </row>
    <row r="132" spans="1:11" x14ac:dyDescent="0.25">
      <c r="A132" s="1" t="s">
        <v>135</v>
      </c>
      <c r="B132" s="1" t="s">
        <v>90</v>
      </c>
      <c r="C132">
        <v>131</v>
      </c>
      <c r="D132">
        <v>4.1929999999999996</v>
      </c>
      <c r="E132">
        <v>0.35041</v>
      </c>
      <c r="F132">
        <v>0.71477999999999997</v>
      </c>
      <c r="G132">
        <v>0.1595</v>
      </c>
      <c r="H132">
        <v>0.25429000000000002</v>
      </c>
      <c r="I132">
        <v>8.5819999999999994E-2</v>
      </c>
      <c r="J132">
        <v>0.18503</v>
      </c>
      <c r="K132">
        <v>2016</v>
      </c>
    </row>
    <row r="133" spans="1:11" x14ac:dyDescent="0.25">
      <c r="A133" s="1" t="s">
        <v>151</v>
      </c>
      <c r="B133" s="1" t="s">
        <v>90</v>
      </c>
      <c r="C133">
        <v>132</v>
      </c>
      <c r="D133">
        <v>4.1559999999999997</v>
      </c>
      <c r="E133">
        <v>8.7090000000000001E-2</v>
      </c>
      <c r="F133">
        <v>0.14699999999999999</v>
      </c>
      <c r="G133">
        <v>0.29364000000000001</v>
      </c>
      <c r="H133">
        <v>0.4143</v>
      </c>
      <c r="I133">
        <v>7.5639999999999999E-2</v>
      </c>
      <c r="J133">
        <v>0.30968000000000001</v>
      </c>
      <c r="K133">
        <v>2016</v>
      </c>
    </row>
    <row r="134" spans="1:11" x14ac:dyDescent="0.25">
      <c r="A134" s="1" t="s">
        <v>138</v>
      </c>
      <c r="B134" s="1" t="s">
        <v>90</v>
      </c>
      <c r="C134">
        <v>133</v>
      </c>
      <c r="D134">
        <v>4.1390000000000002</v>
      </c>
      <c r="E134">
        <v>0.63068999999999997</v>
      </c>
      <c r="F134">
        <v>0.81928000000000001</v>
      </c>
      <c r="G134">
        <v>0.29759000000000002</v>
      </c>
      <c r="H134">
        <v>0</v>
      </c>
      <c r="I134">
        <v>0.10038999999999999</v>
      </c>
      <c r="J134">
        <v>0.18076999999999999</v>
      </c>
      <c r="K134">
        <v>2016</v>
      </c>
    </row>
    <row r="135" spans="1:11" x14ac:dyDescent="0.25">
      <c r="A135" s="1" t="s">
        <v>163</v>
      </c>
      <c r="B135" s="1" t="s">
        <v>90</v>
      </c>
      <c r="C135">
        <v>134</v>
      </c>
      <c r="D135">
        <v>4.1210000000000004</v>
      </c>
      <c r="E135">
        <v>1.1585099999999999</v>
      </c>
      <c r="F135">
        <v>0.72367999999999999</v>
      </c>
      <c r="G135">
        <v>0.34939999999999999</v>
      </c>
      <c r="H135">
        <v>0.28098000000000001</v>
      </c>
      <c r="I135">
        <v>9.3140000000000001E-2</v>
      </c>
      <c r="J135">
        <v>6.2440000000000002E-2</v>
      </c>
      <c r="K135">
        <v>2016</v>
      </c>
    </row>
    <row r="136" spans="1:11" x14ac:dyDescent="0.25">
      <c r="A136" s="1" t="s">
        <v>158</v>
      </c>
      <c r="B136" s="1" t="s">
        <v>90</v>
      </c>
      <c r="C136">
        <v>135</v>
      </c>
      <c r="D136">
        <v>4.0730000000000004</v>
      </c>
      <c r="E136">
        <v>0.31291999999999998</v>
      </c>
      <c r="F136">
        <v>0.86333000000000004</v>
      </c>
      <c r="G136">
        <v>0.16347</v>
      </c>
      <c r="H136">
        <v>0.27544000000000002</v>
      </c>
      <c r="I136">
        <v>0.13647000000000001</v>
      </c>
      <c r="J136">
        <v>0.21063999999999999</v>
      </c>
      <c r="K136">
        <v>2016</v>
      </c>
    </row>
    <row r="137" spans="1:11" x14ac:dyDescent="0.25">
      <c r="A137" s="1" t="s">
        <v>139</v>
      </c>
      <c r="B137" s="1" t="s">
        <v>27</v>
      </c>
      <c r="C137">
        <v>136</v>
      </c>
      <c r="D137">
        <v>4.0279999999999996</v>
      </c>
      <c r="E137">
        <v>0.34097</v>
      </c>
      <c r="F137">
        <v>0.29560999999999998</v>
      </c>
      <c r="G137">
        <v>0.27494000000000002</v>
      </c>
      <c r="H137">
        <v>0.12071999999999999</v>
      </c>
      <c r="I137">
        <v>0.14476</v>
      </c>
      <c r="J137">
        <v>0.47958000000000001</v>
      </c>
      <c r="K137">
        <v>2016</v>
      </c>
    </row>
    <row r="138" spans="1:11" x14ac:dyDescent="0.25">
      <c r="A138" s="1" t="s">
        <v>148</v>
      </c>
      <c r="B138" s="1" t="s">
        <v>90</v>
      </c>
      <c r="C138">
        <v>137</v>
      </c>
      <c r="D138">
        <v>3.9740000000000002</v>
      </c>
      <c r="E138">
        <v>1.09426</v>
      </c>
      <c r="F138">
        <v>0.89185999999999999</v>
      </c>
      <c r="G138">
        <v>0.34752</v>
      </c>
      <c r="H138">
        <v>0.44089</v>
      </c>
      <c r="I138">
        <v>0.10768999999999999</v>
      </c>
      <c r="J138">
        <v>0.12425</v>
      </c>
      <c r="K138">
        <v>2016</v>
      </c>
    </row>
    <row r="139" spans="1:11" x14ac:dyDescent="0.25">
      <c r="A139" s="1" t="s">
        <v>160</v>
      </c>
      <c r="B139" s="1" t="s">
        <v>90</v>
      </c>
      <c r="C139">
        <v>138</v>
      </c>
      <c r="D139">
        <v>3.956</v>
      </c>
      <c r="E139">
        <v>0.27509</v>
      </c>
      <c r="F139">
        <v>0.60323000000000004</v>
      </c>
      <c r="G139">
        <v>0.29981000000000002</v>
      </c>
      <c r="H139">
        <v>0.15412000000000001</v>
      </c>
      <c r="I139">
        <v>0.18437000000000001</v>
      </c>
      <c r="J139">
        <v>0.1827</v>
      </c>
      <c r="K139">
        <v>2016</v>
      </c>
    </row>
    <row r="140" spans="1:11" x14ac:dyDescent="0.25">
      <c r="A140" s="1" t="s">
        <v>171</v>
      </c>
      <c r="B140" s="1" t="s">
        <v>90</v>
      </c>
      <c r="C140">
        <v>139</v>
      </c>
      <c r="D140">
        <v>3.9159999999999999</v>
      </c>
      <c r="E140">
        <v>0.55506999999999995</v>
      </c>
      <c r="F140">
        <v>0.57576000000000005</v>
      </c>
      <c r="G140">
        <v>4.4760000000000001E-2</v>
      </c>
      <c r="H140">
        <v>0.40662999999999999</v>
      </c>
      <c r="I140">
        <v>0.15529999999999999</v>
      </c>
      <c r="J140">
        <v>0.20338000000000001</v>
      </c>
      <c r="K140">
        <v>2016</v>
      </c>
    </row>
    <row r="141" spans="1:11" x14ac:dyDescent="0.25">
      <c r="A141" s="1" t="s">
        <v>165</v>
      </c>
      <c r="B141" s="1" t="s">
        <v>40</v>
      </c>
      <c r="C141">
        <v>140</v>
      </c>
      <c r="D141">
        <v>3.907</v>
      </c>
      <c r="E141">
        <v>0.55603999999999998</v>
      </c>
      <c r="F141">
        <v>0.53749999999999998</v>
      </c>
      <c r="G141">
        <v>0.42493999999999998</v>
      </c>
      <c r="H141">
        <v>0.58852000000000004</v>
      </c>
      <c r="I141">
        <v>8.0920000000000006E-2</v>
      </c>
      <c r="J141">
        <v>0.40339000000000003</v>
      </c>
      <c r="K141">
        <v>2016</v>
      </c>
    </row>
    <row r="142" spans="1:11" x14ac:dyDescent="0.25">
      <c r="A142" s="1" t="s">
        <v>157</v>
      </c>
      <c r="B142" s="1" t="s">
        <v>90</v>
      </c>
      <c r="C142">
        <v>141</v>
      </c>
      <c r="D142">
        <v>3.8660000000000001</v>
      </c>
      <c r="E142">
        <v>0.84731000000000001</v>
      </c>
      <c r="F142">
        <v>0.66366000000000003</v>
      </c>
      <c r="G142">
        <v>4.9910000000000003E-2</v>
      </c>
      <c r="H142">
        <v>5.8900000000000003E-3</v>
      </c>
      <c r="I142">
        <v>8.4339999999999998E-2</v>
      </c>
      <c r="J142">
        <v>0.12071</v>
      </c>
      <c r="K142">
        <v>2016</v>
      </c>
    </row>
    <row r="143" spans="1:11" x14ac:dyDescent="0.25">
      <c r="A143" s="1" t="s">
        <v>164</v>
      </c>
      <c r="B143" s="1" t="s">
        <v>90</v>
      </c>
      <c r="C143">
        <v>142</v>
      </c>
      <c r="D143">
        <v>3.8559999999999999</v>
      </c>
      <c r="E143">
        <v>0.13270000000000001</v>
      </c>
      <c r="F143">
        <v>0.60529999999999995</v>
      </c>
      <c r="G143">
        <v>0.26162000000000002</v>
      </c>
      <c r="H143">
        <v>0.38041000000000003</v>
      </c>
      <c r="I143">
        <v>0.17176</v>
      </c>
      <c r="J143">
        <v>0.2097</v>
      </c>
      <c r="K143">
        <v>2016</v>
      </c>
    </row>
    <row r="144" spans="1:11" x14ac:dyDescent="0.25">
      <c r="A144" s="1" t="s">
        <v>184</v>
      </c>
      <c r="B144" s="1" t="s">
        <v>90</v>
      </c>
      <c r="C144">
        <v>143</v>
      </c>
      <c r="D144">
        <v>3.8319999999999999</v>
      </c>
      <c r="E144">
        <v>0.39394000000000001</v>
      </c>
      <c r="F144">
        <v>0.18518999999999999</v>
      </c>
      <c r="G144">
        <v>0.15781000000000001</v>
      </c>
      <c r="H144">
        <v>0.19661999999999999</v>
      </c>
      <c r="I144">
        <v>0.13014999999999999</v>
      </c>
      <c r="J144">
        <v>0.25899</v>
      </c>
      <c r="K144">
        <v>2016</v>
      </c>
    </row>
    <row r="145" spans="1:11" x14ac:dyDescent="0.25">
      <c r="A145" s="1" t="s">
        <v>169</v>
      </c>
      <c r="B145" s="1" t="s">
        <v>90</v>
      </c>
      <c r="C145">
        <v>144</v>
      </c>
      <c r="D145">
        <v>3.7629999999999999</v>
      </c>
      <c r="E145">
        <v>0.42214000000000002</v>
      </c>
      <c r="F145">
        <v>0.63178000000000001</v>
      </c>
      <c r="G145">
        <v>3.8240000000000003E-2</v>
      </c>
      <c r="H145">
        <v>0.12806999999999999</v>
      </c>
      <c r="I145">
        <v>4.9520000000000002E-2</v>
      </c>
      <c r="J145">
        <v>0.18667</v>
      </c>
      <c r="K145">
        <v>2016</v>
      </c>
    </row>
    <row r="146" spans="1:11" x14ac:dyDescent="0.25">
      <c r="A146" s="1" t="s">
        <v>172</v>
      </c>
      <c r="B146" s="1" t="s">
        <v>90</v>
      </c>
      <c r="C146">
        <v>145</v>
      </c>
      <c r="D146">
        <v>3.7389999999999999</v>
      </c>
      <c r="E146">
        <v>0.31995000000000001</v>
      </c>
      <c r="F146">
        <v>0.63053999999999999</v>
      </c>
      <c r="G146">
        <v>0.21296999999999999</v>
      </c>
      <c r="H146">
        <v>0.3337</v>
      </c>
      <c r="I146">
        <v>0.12533</v>
      </c>
      <c r="J146">
        <v>0.24353</v>
      </c>
      <c r="K146">
        <v>2016</v>
      </c>
    </row>
    <row r="147" spans="1:11" x14ac:dyDescent="0.25">
      <c r="A147" s="1" t="s">
        <v>161</v>
      </c>
      <c r="B147" s="1" t="s">
        <v>90</v>
      </c>
      <c r="C147">
        <v>145</v>
      </c>
      <c r="D147">
        <v>3.7389999999999999</v>
      </c>
      <c r="E147">
        <v>0.34719</v>
      </c>
      <c r="F147">
        <v>0.90981000000000001</v>
      </c>
      <c r="G147">
        <v>0.19625000000000001</v>
      </c>
      <c r="H147">
        <v>0.43652999999999997</v>
      </c>
      <c r="I147">
        <v>6.4420000000000005E-2</v>
      </c>
      <c r="J147">
        <v>0.27101999999999998</v>
      </c>
      <c r="K147">
        <v>2016</v>
      </c>
    </row>
    <row r="148" spans="1:11" x14ac:dyDescent="0.25">
      <c r="A148" s="1" t="s">
        <v>156</v>
      </c>
      <c r="B148" s="1" t="s">
        <v>25</v>
      </c>
      <c r="C148">
        <v>147</v>
      </c>
      <c r="D148">
        <v>3.7240000000000002</v>
      </c>
      <c r="E148">
        <v>0.57938999999999996</v>
      </c>
      <c r="F148">
        <v>0.47493000000000002</v>
      </c>
      <c r="G148">
        <v>0.31047999999999998</v>
      </c>
      <c r="H148">
        <v>0.22869999999999999</v>
      </c>
      <c r="I148">
        <v>5.892E-2</v>
      </c>
      <c r="J148">
        <v>9.8210000000000006E-2</v>
      </c>
      <c r="K148">
        <v>2016</v>
      </c>
    </row>
    <row r="149" spans="1:11" x14ac:dyDescent="0.25">
      <c r="A149" s="1" t="s">
        <v>167</v>
      </c>
      <c r="B149" s="1" t="s">
        <v>90</v>
      </c>
      <c r="C149">
        <v>148</v>
      </c>
      <c r="D149">
        <v>3.6949999999999998</v>
      </c>
      <c r="E149">
        <v>0.27954000000000001</v>
      </c>
      <c r="F149">
        <v>0.46115</v>
      </c>
      <c r="G149">
        <v>0.37108999999999998</v>
      </c>
      <c r="H149">
        <v>0.13683999999999999</v>
      </c>
      <c r="I149">
        <v>7.5060000000000002E-2</v>
      </c>
      <c r="J149">
        <v>0.22040000000000001</v>
      </c>
      <c r="K149">
        <v>2016</v>
      </c>
    </row>
    <row r="150" spans="1:11" x14ac:dyDescent="0.25">
      <c r="A150" s="1" t="s">
        <v>166</v>
      </c>
      <c r="B150" s="1" t="s">
        <v>90</v>
      </c>
      <c r="C150">
        <v>149</v>
      </c>
      <c r="D150">
        <v>3.6659999999999999</v>
      </c>
      <c r="E150">
        <v>0.47155000000000002</v>
      </c>
      <c r="F150">
        <v>0.77622999999999998</v>
      </c>
      <c r="G150">
        <v>0.35699999999999998</v>
      </c>
      <c r="H150">
        <v>0.31759999999999999</v>
      </c>
      <c r="I150">
        <v>5.0990000000000001E-2</v>
      </c>
      <c r="J150">
        <v>0.31472</v>
      </c>
      <c r="K150">
        <v>2016</v>
      </c>
    </row>
    <row r="151" spans="1:11" x14ac:dyDescent="0.25">
      <c r="A151" s="1" t="s">
        <v>136</v>
      </c>
      <c r="B151" s="1" t="s">
        <v>90</v>
      </c>
      <c r="C151">
        <v>150</v>
      </c>
      <c r="D151">
        <v>3.6219999999999999</v>
      </c>
      <c r="E151">
        <v>0.10706</v>
      </c>
      <c r="F151">
        <v>0.50353000000000003</v>
      </c>
      <c r="G151">
        <v>0.23164999999999999</v>
      </c>
      <c r="H151">
        <v>0.25747999999999999</v>
      </c>
      <c r="I151">
        <v>4.8520000000000001E-2</v>
      </c>
      <c r="J151">
        <v>0.24063000000000001</v>
      </c>
      <c r="K151">
        <v>2016</v>
      </c>
    </row>
    <row r="152" spans="1:11" x14ac:dyDescent="0.25">
      <c r="A152" s="1" t="s">
        <v>170</v>
      </c>
      <c r="B152" s="1" t="s">
        <v>90</v>
      </c>
      <c r="C152">
        <v>151</v>
      </c>
      <c r="D152">
        <v>3.6070000000000002</v>
      </c>
      <c r="E152">
        <v>0.22414999999999999</v>
      </c>
      <c r="F152">
        <v>0.31090000000000001</v>
      </c>
      <c r="G152">
        <v>0.18829000000000001</v>
      </c>
      <c r="H152">
        <v>0.30953000000000003</v>
      </c>
      <c r="I152">
        <v>0.1192</v>
      </c>
      <c r="J152">
        <v>0.29914000000000002</v>
      </c>
      <c r="K152">
        <v>2016</v>
      </c>
    </row>
    <row r="153" spans="1:11" x14ac:dyDescent="0.25">
      <c r="A153" s="1" t="s">
        <v>174</v>
      </c>
      <c r="B153" s="1" t="s">
        <v>90</v>
      </c>
      <c r="C153">
        <v>152</v>
      </c>
      <c r="D153">
        <v>3.5150000000000001</v>
      </c>
      <c r="E153">
        <v>0.32845999999999997</v>
      </c>
      <c r="F153">
        <v>0.61585999999999996</v>
      </c>
      <c r="G153">
        <v>0.31864999999999999</v>
      </c>
      <c r="H153">
        <v>0.54320000000000002</v>
      </c>
      <c r="I153">
        <v>0.50521000000000005</v>
      </c>
      <c r="J153">
        <v>0.23552000000000001</v>
      </c>
      <c r="K153">
        <v>2016</v>
      </c>
    </row>
    <row r="154" spans="1:11" x14ac:dyDescent="0.25">
      <c r="A154" s="1" t="s">
        <v>175</v>
      </c>
      <c r="B154" s="1" t="s">
        <v>90</v>
      </c>
      <c r="C154">
        <v>153</v>
      </c>
      <c r="D154">
        <v>3.484</v>
      </c>
      <c r="E154">
        <v>0.39499000000000001</v>
      </c>
      <c r="F154">
        <v>0.10419</v>
      </c>
      <c r="G154">
        <v>0.21027999999999999</v>
      </c>
      <c r="H154">
        <v>0.39746999999999999</v>
      </c>
      <c r="I154">
        <v>6.6809999999999994E-2</v>
      </c>
      <c r="J154">
        <v>0.20180000000000001</v>
      </c>
      <c r="K154">
        <v>2016</v>
      </c>
    </row>
    <row r="155" spans="1:11" x14ac:dyDescent="0.25">
      <c r="A155" s="1" t="s">
        <v>173</v>
      </c>
      <c r="B155" s="1" t="s">
        <v>99</v>
      </c>
      <c r="C155">
        <v>154</v>
      </c>
      <c r="D155">
        <v>3.36</v>
      </c>
      <c r="E155">
        <v>0.38227</v>
      </c>
      <c r="F155">
        <v>0.11037</v>
      </c>
      <c r="G155">
        <v>0.17344000000000001</v>
      </c>
      <c r="H155">
        <v>0.1643</v>
      </c>
      <c r="I155">
        <v>7.1120000000000003E-2</v>
      </c>
      <c r="J155">
        <v>0.31268000000000001</v>
      </c>
      <c r="K155">
        <v>2016</v>
      </c>
    </row>
    <row r="156" spans="1:11" x14ac:dyDescent="0.25">
      <c r="A156" s="1" t="s">
        <v>178</v>
      </c>
      <c r="B156" s="1" t="s">
        <v>90</v>
      </c>
      <c r="C156">
        <v>155</v>
      </c>
      <c r="D156">
        <v>3.3029999999999999</v>
      </c>
      <c r="E156">
        <v>0.28122999999999998</v>
      </c>
      <c r="F156">
        <v>0</v>
      </c>
      <c r="G156">
        <v>0.24811</v>
      </c>
      <c r="H156">
        <v>0.34677999999999998</v>
      </c>
      <c r="I156">
        <v>0.11587</v>
      </c>
      <c r="J156">
        <v>0.17516999999999999</v>
      </c>
      <c r="K156">
        <v>2016</v>
      </c>
    </row>
    <row r="157" spans="1:11" x14ac:dyDescent="0.25">
      <c r="A157" s="1" t="s">
        <v>176</v>
      </c>
      <c r="B157" s="1" t="s">
        <v>25</v>
      </c>
      <c r="C157">
        <v>156</v>
      </c>
      <c r="D157">
        <v>3.069</v>
      </c>
      <c r="E157">
        <v>0.74719000000000002</v>
      </c>
      <c r="F157">
        <v>0.14865999999999999</v>
      </c>
      <c r="G157">
        <v>0.62994000000000006</v>
      </c>
      <c r="H157">
        <v>6.9120000000000001E-2</v>
      </c>
      <c r="I157">
        <v>0.17233000000000001</v>
      </c>
      <c r="J157">
        <v>0.48397000000000001</v>
      </c>
      <c r="K157">
        <v>2016</v>
      </c>
    </row>
    <row r="158" spans="1:11" x14ac:dyDescent="0.25">
      <c r="A158" s="1" t="s">
        <v>177</v>
      </c>
      <c r="B158" s="1" t="s">
        <v>90</v>
      </c>
      <c r="C158">
        <v>157</v>
      </c>
      <c r="D158">
        <v>2.9049999999999998</v>
      </c>
      <c r="E158">
        <v>6.8309999999999996E-2</v>
      </c>
      <c r="F158">
        <v>0.23441999999999999</v>
      </c>
      <c r="G158">
        <v>0.15747</v>
      </c>
      <c r="H158">
        <v>4.3200000000000002E-2</v>
      </c>
      <c r="I158">
        <v>9.4189999999999996E-2</v>
      </c>
      <c r="J158">
        <v>0.2029</v>
      </c>
      <c r="K158">
        <v>2016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1C893-EF50-40C9-B9A3-572526CC6D06}">
  <dimension ref="A1:K159"/>
  <sheetViews>
    <sheetView workbookViewId="0"/>
  </sheetViews>
  <sheetFormatPr defaultRowHeight="15" x14ac:dyDescent="0.25"/>
  <cols>
    <col min="1" max="1" width="22.7109375" bestFit="1" customWidth="1"/>
    <col min="2" max="2" width="29.85546875" bestFit="1" customWidth="1"/>
    <col min="3" max="3" width="17.28515625" bestFit="1" customWidth="1"/>
    <col min="4" max="4" width="17.85546875" bestFit="1" customWidth="1"/>
    <col min="5" max="5" width="15.7109375" bestFit="1" customWidth="1"/>
    <col min="8" max="8" width="11.28515625" bestFit="1" customWidth="1"/>
    <col min="9" max="9" width="8" bestFit="1" customWidth="1"/>
    <col min="10" max="10" width="13.140625" bestFit="1" customWidth="1"/>
    <col min="11" max="11" width="7.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t="s">
        <v>11</v>
      </c>
      <c r="B2" s="1" t="s">
        <v>12</v>
      </c>
      <c r="C2">
        <v>1</v>
      </c>
      <c r="D2">
        <v>7.5869999999999997</v>
      </c>
      <c r="E2">
        <v>1.3965099999999999</v>
      </c>
      <c r="F2">
        <v>1.34951</v>
      </c>
      <c r="G2">
        <v>0.94142999999999999</v>
      </c>
      <c r="H2">
        <v>0.66556999999999999</v>
      </c>
      <c r="I2">
        <v>0.41977999999999999</v>
      </c>
      <c r="J2">
        <v>0.29677999999999999</v>
      </c>
      <c r="K2">
        <v>2015</v>
      </c>
    </row>
    <row r="3" spans="1:11" x14ac:dyDescent="0.25">
      <c r="A3" s="1" t="s">
        <v>13</v>
      </c>
      <c r="B3" s="1" t="s">
        <v>12</v>
      </c>
      <c r="C3">
        <v>2</v>
      </c>
      <c r="D3">
        <v>7.5609999999999999</v>
      </c>
      <c r="E3">
        <v>1.3023199999999999</v>
      </c>
      <c r="F3">
        <v>1.4022300000000001</v>
      </c>
      <c r="G3">
        <v>0.94784000000000002</v>
      </c>
      <c r="H3">
        <v>0.62877000000000005</v>
      </c>
      <c r="I3">
        <v>0.14144999999999999</v>
      </c>
      <c r="J3">
        <v>0.43630000000000002</v>
      </c>
      <c r="K3">
        <v>2015</v>
      </c>
    </row>
    <row r="4" spans="1:11" x14ac:dyDescent="0.25">
      <c r="A4" s="1" t="s">
        <v>14</v>
      </c>
      <c r="B4" s="1" t="s">
        <v>12</v>
      </c>
      <c r="C4">
        <v>3</v>
      </c>
      <c r="D4">
        <v>7.5270000000000001</v>
      </c>
      <c r="E4">
        <v>1.32548</v>
      </c>
      <c r="F4">
        <v>1.3605799999999999</v>
      </c>
      <c r="G4">
        <v>0.87463999999999997</v>
      </c>
      <c r="H4">
        <v>0.64937999999999996</v>
      </c>
      <c r="I4">
        <v>0.48357</v>
      </c>
      <c r="J4">
        <v>0.34139000000000003</v>
      </c>
      <c r="K4">
        <v>2015</v>
      </c>
    </row>
    <row r="5" spans="1:11" x14ac:dyDescent="0.25">
      <c r="A5" s="1" t="s">
        <v>15</v>
      </c>
      <c r="B5" s="1" t="s">
        <v>12</v>
      </c>
      <c r="C5">
        <v>4</v>
      </c>
      <c r="D5">
        <v>7.5220000000000002</v>
      </c>
      <c r="E5">
        <v>1.4590000000000001</v>
      </c>
      <c r="F5">
        <v>1.3309500000000001</v>
      </c>
      <c r="G5">
        <v>0.88521000000000005</v>
      </c>
      <c r="H5">
        <v>0.66973000000000005</v>
      </c>
      <c r="I5">
        <v>0.36503000000000002</v>
      </c>
      <c r="J5">
        <v>0.34699000000000002</v>
      </c>
      <c r="K5">
        <v>2015</v>
      </c>
    </row>
    <row r="6" spans="1:11" x14ac:dyDescent="0.25">
      <c r="A6" s="1" t="s">
        <v>16</v>
      </c>
      <c r="B6" s="1" t="s">
        <v>17</v>
      </c>
      <c r="C6">
        <v>5</v>
      </c>
      <c r="D6">
        <v>7.4269999999999996</v>
      </c>
      <c r="E6">
        <v>1.32629</v>
      </c>
      <c r="F6">
        <v>1.3226100000000001</v>
      </c>
      <c r="G6">
        <v>0.90563000000000005</v>
      </c>
      <c r="H6">
        <v>0.63297000000000003</v>
      </c>
      <c r="I6">
        <v>0.32956999999999997</v>
      </c>
      <c r="J6">
        <v>0.45811000000000002</v>
      </c>
      <c r="K6">
        <v>2015</v>
      </c>
    </row>
    <row r="7" spans="1:11" x14ac:dyDescent="0.25">
      <c r="A7" s="1" t="s">
        <v>18</v>
      </c>
      <c r="B7" s="1" t="s">
        <v>12</v>
      </c>
      <c r="C7">
        <v>6</v>
      </c>
      <c r="D7">
        <v>7.4059999999999997</v>
      </c>
      <c r="E7">
        <v>1.2902499999999999</v>
      </c>
      <c r="F7">
        <v>1.31826</v>
      </c>
      <c r="G7">
        <v>0.88910999999999996</v>
      </c>
      <c r="H7">
        <v>0.64168999999999998</v>
      </c>
      <c r="I7">
        <v>0.41371999999999998</v>
      </c>
      <c r="J7">
        <v>0.23351</v>
      </c>
      <c r="K7">
        <v>2015</v>
      </c>
    </row>
    <row r="8" spans="1:11" x14ac:dyDescent="0.25">
      <c r="A8" s="1" t="s">
        <v>19</v>
      </c>
      <c r="B8" s="1" t="s">
        <v>12</v>
      </c>
      <c r="C8">
        <v>7</v>
      </c>
      <c r="D8">
        <v>7.3780000000000001</v>
      </c>
      <c r="E8">
        <v>1.32944</v>
      </c>
      <c r="F8">
        <v>1.28017</v>
      </c>
      <c r="G8">
        <v>0.89283999999999997</v>
      </c>
      <c r="H8">
        <v>0.61575999999999997</v>
      </c>
      <c r="I8">
        <v>0.31813999999999998</v>
      </c>
      <c r="J8">
        <v>0.47610000000000002</v>
      </c>
      <c r="K8">
        <v>2015</v>
      </c>
    </row>
    <row r="9" spans="1:11" x14ac:dyDescent="0.25">
      <c r="A9" s="1" t="s">
        <v>20</v>
      </c>
      <c r="B9" s="1" t="s">
        <v>12</v>
      </c>
      <c r="C9">
        <v>8</v>
      </c>
      <c r="D9">
        <v>7.3639999999999999</v>
      </c>
      <c r="E9">
        <v>1.3317099999999999</v>
      </c>
      <c r="F9">
        <v>1.2890699999999999</v>
      </c>
      <c r="G9">
        <v>0.91086999999999996</v>
      </c>
      <c r="H9">
        <v>0.65980000000000005</v>
      </c>
      <c r="I9">
        <v>0.43844</v>
      </c>
      <c r="J9">
        <v>0.36262</v>
      </c>
      <c r="K9">
        <v>2015</v>
      </c>
    </row>
    <row r="10" spans="1:11" x14ac:dyDescent="0.25">
      <c r="A10" s="1" t="s">
        <v>21</v>
      </c>
      <c r="B10" s="1" t="s">
        <v>22</v>
      </c>
      <c r="C10">
        <v>9</v>
      </c>
      <c r="D10">
        <v>7.2859999999999996</v>
      </c>
      <c r="E10">
        <v>1.2501800000000001</v>
      </c>
      <c r="F10">
        <v>1.3196699999999999</v>
      </c>
      <c r="G10">
        <v>0.90837000000000001</v>
      </c>
      <c r="H10">
        <v>0.63937999999999995</v>
      </c>
      <c r="I10">
        <v>0.42921999999999999</v>
      </c>
      <c r="J10">
        <v>0.47500999999999999</v>
      </c>
      <c r="K10">
        <v>2015</v>
      </c>
    </row>
    <row r="11" spans="1:11" x14ac:dyDescent="0.25">
      <c r="A11" s="1" t="s">
        <v>23</v>
      </c>
      <c r="B11" s="1" t="s">
        <v>22</v>
      </c>
      <c r="C11">
        <v>10</v>
      </c>
      <c r="D11">
        <v>7.2839999999999998</v>
      </c>
      <c r="E11">
        <v>1.33358</v>
      </c>
      <c r="F11">
        <v>1.3092299999999999</v>
      </c>
      <c r="G11">
        <v>0.93156000000000005</v>
      </c>
      <c r="H11">
        <v>0.65124000000000004</v>
      </c>
      <c r="I11">
        <v>0.35637000000000002</v>
      </c>
      <c r="J11">
        <v>0.43562000000000001</v>
      </c>
      <c r="K11">
        <v>2015</v>
      </c>
    </row>
    <row r="12" spans="1:11" x14ac:dyDescent="0.25">
      <c r="A12" s="1" t="s">
        <v>24</v>
      </c>
      <c r="B12" s="1" t="s">
        <v>25</v>
      </c>
      <c r="C12">
        <v>11</v>
      </c>
      <c r="D12">
        <v>7.2779999999999996</v>
      </c>
      <c r="E12">
        <v>1.2285699999999999</v>
      </c>
      <c r="F12">
        <v>1.22393</v>
      </c>
      <c r="G12">
        <v>0.91386999999999996</v>
      </c>
      <c r="H12">
        <v>0.41319</v>
      </c>
      <c r="I12">
        <v>7.7850000000000003E-2</v>
      </c>
      <c r="J12">
        <v>0.33172000000000001</v>
      </c>
      <c r="K12">
        <v>2015</v>
      </c>
    </row>
    <row r="13" spans="1:11" x14ac:dyDescent="0.25">
      <c r="A13" s="1" t="s">
        <v>26</v>
      </c>
      <c r="B13" s="1" t="s">
        <v>27</v>
      </c>
      <c r="C13">
        <v>12</v>
      </c>
      <c r="D13">
        <v>7.226</v>
      </c>
      <c r="E13">
        <v>0.95577999999999996</v>
      </c>
      <c r="F13">
        <v>1.2378800000000001</v>
      </c>
      <c r="G13">
        <v>0.86026999999999998</v>
      </c>
      <c r="H13">
        <v>0.63375999999999999</v>
      </c>
      <c r="I13">
        <v>0.10582999999999999</v>
      </c>
      <c r="J13">
        <v>0.25496999999999997</v>
      </c>
      <c r="K13">
        <v>2015</v>
      </c>
    </row>
    <row r="14" spans="1:11" x14ac:dyDescent="0.25">
      <c r="A14" s="1" t="s">
        <v>28</v>
      </c>
      <c r="B14" s="1" t="s">
        <v>12</v>
      </c>
      <c r="C14">
        <v>13</v>
      </c>
      <c r="D14">
        <v>7.2</v>
      </c>
      <c r="E14">
        <v>1.3372299999999999</v>
      </c>
      <c r="F14">
        <v>1.29704</v>
      </c>
      <c r="G14">
        <v>0.89041999999999999</v>
      </c>
      <c r="H14">
        <v>0.62433000000000005</v>
      </c>
      <c r="I14">
        <v>0.18676000000000001</v>
      </c>
      <c r="J14">
        <v>0.33088000000000001</v>
      </c>
      <c r="K14">
        <v>2015</v>
      </c>
    </row>
    <row r="15" spans="1:11" x14ac:dyDescent="0.25">
      <c r="A15" s="1" t="s">
        <v>29</v>
      </c>
      <c r="B15" s="1" t="s">
        <v>27</v>
      </c>
      <c r="C15">
        <v>14</v>
      </c>
      <c r="D15">
        <v>7.1870000000000003</v>
      </c>
      <c r="E15">
        <v>1.02054</v>
      </c>
      <c r="F15">
        <v>0.91451000000000005</v>
      </c>
      <c r="G15">
        <v>0.81444000000000005</v>
      </c>
      <c r="H15">
        <v>0.48181000000000002</v>
      </c>
      <c r="I15">
        <v>0.21312</v>
      </c>
      <c r="J15">
        <v>0.14074</v>
      </c>
      <c r="K15">
        <v>2015</v>
      </c>
    </row>
    <row r="16" spans="1:11" x14ac:dyDescent="0.25">
      <c r="A16" s="1" t="s">
        <v>30</v>
      </c>
      <c r="B16" s="1" t="s">
        <v>17</v>
      </c>
      <c r="C16">
        <v>15</v>
      </c>
      <c r="D16">
        <v>7.1189999999999998</v>
      </c>
      <c r="E16">
        <v>1.3945099999999999</v>
      </c>
      <c r="F16">
        <v>1.2471099999999999</v>
      </c>
      <c r="G16">
        <v>0.86178999999999994</v>
      </c>
      <c r="H16">
        <v>0.54603999999999997</v>
      </c>
      <c r="I16">
        <v>0.15890000000000001</v>
      </c>
      <c r="J16">
        <v>0.40105000000000002</v>
      </c>
      <c r="K16">
        <v>2015</v>
      </c>
    </row>
    <row r="17" spans="1:11" x14ac:dyDescent="0.25">
      <c r="A17" s="1" t="s">
        <v>31</v>
      </c>
      <c r="B17" s="1" t="s">
        <v>27</v>
      </c>
      <c r="C17">
        <v>16</v>
      </c>
      <c r="D17">
        <v>6.9829999999999997</v>
      </c>
      <c r="E17">
        <v>0.98124</v>
      </c>
      <c r="F17">
        <v>1.2328699999999999</v>
      </c>
      <c r="G17">
        <v>0.69701999999999997</v>
      </c>
      <c r="H17">
        <v>0.49048999999999998</v>
      </c>
      <c r="I17">
        <v>0.17521</v>
      </c>
      <c r="J17">
        <v>0.14574000000000001</v>
      </c>
      <c r="K17">
        <v>2015</v>
      </c>
    </row>
    <row r="18" spans="1:11" x14ac:dyDescent="0.25">
      <c r="A18" s="1" t="s">
        <v>32</v>
      </c>
      <c r="B18" s="1" t="s">
        <v>12</v>
      </c>
      <c r="C18">
        <v>17</v>
      </c>
      <c r="D18">
        <v>6.9459999999999997</v>
      </c>
      <c r="E18">
        <v>1.5639099999999999</v>
      </c>
      <c r="F18">
        <v>1.21963</v>
      </c>
      <c r="G18">
        <v>0.91893999999999998</v>
      </c>
      <c r="H18">
        <v>0.61582999999999999</v>
      </c>
      <c r="I18">
        <v>0.37797999999999998</v>
      </c>
      <c r="J18">
        <v>0.28033999999999998</v>
      </c>
      <c r="K18">
        <v>2015</v>
      </c>
    </row>
    <row r="19" spans="1:11" x14ac:dyDescent="0.25">
      <c r="A19" s="1" t="s">
        <v>33</v>
      </c>
      <c r="B19" s="1" t="s">
        <v>12</v>
      </c>
      <c r="C19">
        <v>18</v>
      </c>
      <c r="D19">
        <v>6.94</v>
      </c>
      <c r="E19">
        <v>1.33596</v>
      </c>
      <c r="F19">
        <v>1.36948</v>
      </c>
      <c r="G19">
        <v>0.89532999999999996</v>
      </c>
      <c r="H19">
        <v>0.61777000000000004</v>
      </c>
      <c r="I19">
        <v>0.28703000000000001</v>
      </c>
      <c r="J19">
        <v>0.45900999999999997</v>
      </c>
      <c r="K19">
        <v>2015</v>
      </c>
    </row>
    <row r="20" spans="1:11" x14ac:dyDescent="0.25">
      <c r="A20" s="1" t="s">
        <v>34</v>
      </c>
      <c r="B20" s="1" t="s">
        <v>12</v>
      </c>
      <c r="C20">
        <v>19</v>
      </c>
      <c r="D20">
        <v>6.9370000000000003</v>
      </c>
      <c r="E20">
        <v>1.30782</v>
      </c>
      <c r="F20">
        <v>1.28566</v>
      </c>
      <c r="G20">
        <v>0.89666999999999997</v>
      </c>
      <c r="H20">
        <v>0.58450000000000002</v>
      </c>
      <c r="I20">
        <v>0.22539999999999999</v>
      </c>
      <c r="J20">
        <v>0.2225</v>
      </c>
      <c r="K20">
        <v>2015</v>
      </c>
    </row>
    <row r="21" spans="1:11" x14ac:dyDescent="0.25">
      <c r="A21" s="1" t="s">
        <v>35</v>
      </c>
      <c r="B21" s="1" t="s">
        <v>25</v>
      </c>
      <c r="C21">
        <v>20</v>
      </c>
      <c r="D21">
        <v>6.9009999999999998</v>
      </c>
      <c r="E21">
        <v>1.42727</v>
      </c>
      <c r="F21">
        <v>1.12575</v>
      </c>
      <c r="G21">
        <v>0.80925000000000002</v>
      </c>
      <c r="H21">
        <v>0.64156999999999997</v>
      </c>
      <c r="I21">
        <v>0.38583000000000001</v>
      </c>
      <c r="J21">
        <v>0.26428000000000001</v>
      </c>
      <c r="K21">
        <v>2015</v>
      </c>
    </row>
    <row r="22" spans="1:11" x14ac:dyDescent="0.25">
      <c r="A22" s="1" t="s">
        <v>36</v>
      </c>
      <c r="B22" s="1" t="s">
        <v>12</v>
      </c>
      <c r="C22">
        <v>21</v>
      </c>
      <c r="D22">
        <v>6.867</v>
      </c>
      <c r="E22">
        <v>1.26637</v>
      </c>
      <c r="F22">
        <v>1.28548</v>
      </c>
      <c r="G22">
        <v>0.90942999999999996</v>
      </c>
      <c r="H22">
        <v>0.59624999999999995</v>
      </c>
      <c r="I22">
        <v>0.32067000000000001</v>
      </c>
      <c r="J22">
        <v>0.51912000000000003</v>
      </c>
      <c r="K22">
        <v>2015</v>
      </c>
    </row>
    <row r="23" spans="1:11" x14ac:dyDescent="0.25">
      <c r="A23" s="1" t="s">
        <v>37</v>
      </c>
      <c r="B23" s="1" t="s">
        <v>25</v>
      </c>
      <c r="C23">
        <v>22</v>
      </c>
      <c r="D23">
        <v>6.8529999999999998</v>
      </c>
      <c r="E23">
        <v>1.3601099999999999</v>
      </c>
      <c r="F23">
        <v>1.08182</v>
      </c>
      <c r="G23">
        <v>0.76275999999999999</v>
      </c>
      <c r="H23">
        <v>0.63273999999999997</v>
      </c>
      <c r="I23">
        <v>0.32523999999999997</v>
      </c>
      <c r="J23">
        <v>0.21542</v>
      </c>
      <c r="K23">
        <v>2015</v>
      </c>
    </row>
    <row r="24" spans="1:11" x14ac:dyDescent="0.25">
      <c r="A24" s="1" t="s">
        <v>38</v>
      </c>
      <c r="B24" s="1" t="s">
        <v>27</v>
      </c>
      <c r="C24">
        <v>23</v>
      </c>
      <c r="D24">
        <v>6.81</v>
      </c>
      <c r="E24">
        <v>1.0442400000000001</v>
      </c>
      <c r="F24">
        <v>1.25596</v>
      </c>
      <c r="G24">
        <v>0.72052000000000005</v>
      </c>
      <c r="H24">
        <v>0.42908000000000002</v>
      </c>
      <c r="I24">
        <v>0.11069</v>
      </c>
      <c r="J24">
        <v>5.8409999999999997E-2</v>
      </c>
      <c r="K24">
        <v>2015</v>
      </c>
    </row>
    <row r="25" spans="1:11" x14ac:dyDescent="0.25">
      <c r="A25" s="1" t="s">
        <v>39</v>
      </c>
      <c r="B25" s="1" t="s">
        <v>40</v>
      </c>
      <c r="C25">
        <v>24</v>
      </c>
      <c r="D25">
        <v>6.798</v>
      </c>
      <c r="E25">
        <v>1.52186</v>
      </c>
      <c r="F25">
        <v>1.02</v>
      </c>
      <c r="G25">
        <v>1.02525</v>
      </c>
      <c r="H25">
        <v>0.54252</v>
      </c>
      <c r="I25">
        <v>0.49209999999999998</v>
      </c>
      <c r="J25">
        <v>0.31104999999999999</v>
      </c>
      <c r="K25">
        <v>2015</v>
      </c>
    </row>
    <row r="26" spans="1:11" x14ac:dyDescent="0.25">
      <c r="A26" s="1" t="s">
        <v>41</v>
      </c>
      <c r="B26" s="1" t="s">
        <v>27</v>
      </c>
      <c r="C26">
        <v>25</v>
      </c>
      <c r="D26">
        <v>6.7859999999999996</v>
      </c>
      <c r="E26">
        <v>1.0635300000000001</v>
      </c>
      <c r="F26">
        <v>1.1984999999999999</v>
      </c>
      <c r="G26">
        <v>0.79661000000000004</v>
      </c>
      <c r="H26">
        <v>0.54210000000000003</v>
      </c>
      <c r="I26">
        <v>9.2700000000000005E-2</v>
      </c>
      <c r="J26">
        <v>0.24434</v>
      </c>
      <c r="K26">
        <v>2015</v>
      </c>
    </row>
    <row r="27" spans="1:11" x14ac:dyDescent="0.25">
      <c r="A27" s="1" t="s">
        <v>42</v>
      </c>
      <c r="B27" s="1" t="s">
        <v>12</v>
      </c>
      <c r="C27">
        <v>26</v>
      </c>
      <c r="D27">
        <v>6.75</v>
      </c>
      <c r="E27">
        <v>1.32792</v>
      </c>
      <c r="F27">
        <v>1.2993699999999999</v>
      </c>
      <c r="G27">
        <v>0.89185999999999999</v>
      </c>
      <c r="H27">
        <v>0.61477000000000004</v>
      </c>
      <c r="I27">
        <v>0.21843000000000001</v>
      </c>
      <c r="J27">
        <v>0.28214</v>
      </c>
      <c r="K27">
        <v>2015</v>
      </c>
    </row>
    <row r="28" spans="1:11" x14ac:dyDescent="0.25">
      <c r="A28" s="1" t="s">
        <v>43</v>
      </c>
      <c r="B28" s="1" t="s">
        <v>27</v>
      </c>
      <c r="C28">
        <v>27</v>
      </c>
      <c r="D28">
        <v>6.67</v>
      </c>
      <c r="E28">
        <v>1.1071500000000001</v>
      </c>
      <c r="F28">
        <v>1.1244700000000001</v>
      </c>
      <c r="G28">
        <v>0.85857000000000006</v>
      </c>
      <c r="H28">
        <v>0.44131999999999999</v>
      </c>
      <c r="I28">
        <v>0.12869</v>
      </c>
      <c r="J28">
        <v>0.33362999999999998</v>
      </c>
      <c r="K28">
        <v>2015</v>
      </c>
    </row>
    <row r="29" spans="1:11" x14ac:dyDescent="0.25">
      <c r="A29" s="1" t="s">
        <v>44</v>
      </c>
      <c r="B29" s="1" t="s">
        <v>25</v>
      </c>
      <c r="C29">
        <v>28</v>
      </c>
      <c r="D29">
        <v>6.6109999999999998</v>
      </c>
      <c r="E29">
        <v>1.69042</v>
      </c>
      <c r="F29">
        <v>1.0786</v>
      </c>
      <c r="G29">
        <v>0.79732999999999998</v>
      </c>
      <c r="H29">
        <v>0.64039999999999997</v>
      </c>
      <c r="I29">
        <v>0.52207999999999999</v>
      </c>
      <c r="J29">
        <v>0.32573000000000002</v>
      </c>
      <c r="K29">
        <v>2015</v>
      </c>
    </row>
    <row r="30" spans="1:11" x14ac:dyDescent="0.25">
      <c r="A30" s="1" t="s">
        <v>45</v>
      </c>
      <c r="B30" s="1" t="s">
        <v>12</v>
      </c>
      <c r="C30">
        <v>29</v>
      </c>
      <c r="D30">
        <v>6.5750000000000002</v>
      </c>
      <c r="E30">
        <v>1.2777799999999999</v>
      </c>
      <c r="F30">
        <v>1.2603800000000001</v>
      </c>
      <c r="G30">
        <v>0.94579000000000002</v>
      </c>
      <c r="H30">
        <v>0.55010999999999999</v>
      </c>
      <c r="I30">
        <v>0.20646</v>
      </c>
      <c r="J30">
        <v>0.12332</v>
      </c>
      <c r="K30">
        <v>2015</v>
      </c>
    </row>
    <row r="31" spans="1:11" x14ac:dyDescent="0.25">
      <c r="A31" s="1" t="s">
        <v>46</v>
      </c>
      <c r="B31" s="1" t="s">
        <v>27</v>
      </c>
      <c r="C31">
        <v>30</v>
      </c>
      <c r="D31">
        <v>6.5739999999999998</v>
      </c>
      <c r="E31">
        <v>1.0535099999999999</v>
      </c>
      <c r="F31">
        <v>1.24823</v>
      </c>
      <c r="G31">
        <v>0.78722999999999999</v>
      </c>
      <c r="H31">
        <v>0.44973999999999997</v>
      </c>
      <c r="I31">
        <v>8.4839999999999999E-2</v>
      </c>
      <c r="J31">
        <v>0.11451</v>
      </c>
      <c r="K31">
        <v>2015</v>
      </c>
    </row>
    <row r="32" spans="1:11" x14ac:dyDescent="0.25">
      <c r="A32" s="1" t="s">
        <v>47</v>
      </c>
      <c r="B32" s="1" t="s">
        <v>48</v>
      </c>
      <c r="C32">
        <v>31</v>
      </c>
      <c r="D32">
        <v>6.5049999999999999</v>
      </c>
      <c r="E32">
        <v>1.1789799999999999</v>
      </c>
      <c r="F32">
        <v>1.2064299999999999</v>
      </c>
      <c r="G32">
        <v>0.84482999999999997</v>
      </c>
      <c r="H32">
        <v>0.46364</v>
      </c>
      <c r="I32">
        <v>2.6519999999999998E-2</v>
      </c>
      <c r="J32">
        <v>0.10686</v>
      </c>
      <c r="K32">
        <v>2015</v>
      </c>
    </row>
    <row r="33" spans="1:11" x14ac:dyDescent="0.25">
      <c r="A33" s="1" t="s">
        <v>49</v>
      </c>
      <c r="B33" s="1" t="s">
        <v>27</v>
      </c>
      <c r="C33">
        <v>32</v>
      </c>
      <c r="D33">
        <v>6.4850000000000003</v>
      </c>
      <c r="E33">
        <v>1.06166</v>
      </c>
      <c r="F33">
        <v>1.2089000000000001</v>
      </c>
      <c r="G33">
        <v>0.81159999999999999</v>
      </c>
      <c r="H33">
        <v>0.60362000000000005</v>
      </c>
      <c r="I33">
        <v>0.24557999999999999</v>
      </c>
      <c r="J33">
        <v>0.2324</v>
      </c>
      <c r="K33">
        <v>2015</v>
      </c>
    </row>
    <row r="34" spans="1:11" x14ac:dyDescent="0.25">
      <c r="A34" s="1" t="s">
        <v>50</v>
      </c>
      <c r="B34" s="1" t="s">
        <v>27</v>
      </c>
      <c r="C34">
        <v>33</v>
      </c>
      <c r="D34">
        <v>6.4770000000000003</v>
      </c>
      <c r="E34">
        <v>0.91861000000000004</v>
      </c>
      <c r="F34">
        <v>1.2401800000000001</v>
      </c>
      <c r="G34">
        <v>0.69077</v>
      </c>
      <c r="H34">
        <v>0.53466000000000002</v>
      </c>
      <c r="I34">
        <v>5.1200000000000002E-2</v>
      </c>
      <c r="J34">
        <v>0.18401000000000001</v>
      </c>
      <c r="K34">
        <v>2015</v>
      </c>
    </row>
    <row r="35" spans="1:11" x14ac:dyDescent="0.25">
      <c r="A35" s="1" t="s">
        <v>51</v>
      </c>
      <c r="B35" s="1" t="s">
        <v>40</v>
      </c>
      <c r="C35">
        <v>34</v>
      </c>
      <c r="D35">
        <v>6.4550000000000001</v>
      </c>
      <c r="E35">
        <v>0.96689999999999998</v>
      </c>
      <c r="F35">
        <v>1.2650399999999999</v>
      </c>
      <c r="G35">
        <v>0.73850000000000005</v>
      </c>
      <c r="H35">
        <v>0.55664000000000002</v>
      </c>
      <c r="I35">
        <v>3.1870000000000002E-2</v>
      </c>
      <c r="J35">
        <v>0.57630000000000003</v>
      </c>
      <c r="K35">
        <v>2015</v>
      </c>
    </row>
    <row r="36" spans="1:11" x14ac:dyDescent="0.25">
      <c r="A36" s="1" t="s">
        <v>52</v>
      </c>
      <c r="B36" s="1" t="s">
        <v>25</v>
      </c>
      <c r="C36">
        <v>35</v>
      </c>
      <c r="D36">
        <v>6.4109999999999996</v>
      </c>
      <c r="E36">
        <v>1.39541</v>
      </c>
      <c r="F36">
        <v>1.0839300000000001</v>
      </c>
      <c r="G36">
        <v>0.72024999999999995</v>
      </c>
      <c r="H36">
        <v>0.31047999999999998</v>
      </c>
      <c r="I36">
        <v>0.32523999999999997</v>
      </c>
      <c r="J36">
        <v>0.13705999999999999</v>
      </c>
      <c r="K36">
        <v>2015</v>
      </c>
    </row>
    <row r="37" spans="1:11" x14ac:dyDescent="0.25">
      <c r="A37" s="1" t="s">
        <v>53</v>
      </c>
      <c r="B37" s="1" t="s">
        <v>12</v>
      </c>
      <c r="C37">
        <v>36</v>
      </c>
      <c r="D37">
        <v>6.3289999999999997</v>
      </c>
      <c r="E37">
        <v>1.23011</v>
      </c>
      <c r="F37">
        <v>1.31379</v>
      </c>
      <c r="G37">
        <v>0.95562000000000002</v>
      </c>
      <c r="H37">
        <v>0.45950999999999997</v>
      </c>
      <c r="I37">
        <v>6.3979999999999995E-2</v>
      </c>
      <c r="J37">
        <v>0.18226999999999999</v>
      </c>
      <c r="K37">
        <v>2015</v>
      </c>
    </row>
    <row r="38" spans="1:11" x14ac:dyDescent="0.25">
      <c r="A38" s="1" t="s">
        <v>54</v>
      </c>
      <c r="B38" s="1" t="s">
        <v>12</v>
      </c>
      <c r="C38">
        <v>37</v>
      </c>
      <c r="D38">
        <v>6.3019999999999996</v>
      </c>
      <c r="E38">
        <v>1.2074</v>
      </c>
      <c r="F38">
        <v>1.30203</v>
      </c>
      <c r="G38">
        <v>0.88721000000000005</v>
      </c>
      <c r="H38">
        <v>0.60365000000000002</v>
      </c>
      <c r="I38">
        <v>0.13586000000000001</v>
      </c>
      <c r="J38">
        <v>0.51751999999999998</v>
      </c>
      <c r="K38">
        <v>2015</v>
      </c>
    </row>
    <row r="39" spans="1:11" x14ac:dyDescent="0.25">
      <c r="A39" s="1" t="s">
        <v>55</v>
      </c>
      <c r="B39" s="1" t="s">
        <v>56</v>
      </c>
      <c r="C39">
        <v>38</v>
      </c>
      <c r="D39">
        <v>6.298</v>
      </c>
      <c r="E39">
        <v>1.29098</v>
      </c>
      <c r="F39">
        <v>1.0761700000000001</v>
      </c>
      <c r="G39">
        <v>0.87529999999999997</v>
      </c>
      <c r="H39">
        <v>0.39739999999999998</v>
      </c>
      <c r="I39">
        <v>8.1290000000000001E-2</v>
      </c>
      <c r="J39">
        <v>0.25375999999999999</v>
      </c>
      <c r="K39">
        <v>2015</v>
      </c>
    </row>
    <row r="40" spans="1:11" x14ac:dyDescent="0.25">
      <c r="A40" s="1" t="s">
        <v>57</v>
      </c>
      <c r="B40" s="1" t="s">
        <v>25</v>
      </c>
      <c r="C40">
        <v>39</v>
      </c>
      <c r="D40">
        <v>6.2949999999999999</v>
      </c>
      <c r="E40">
        <v>1.5542199999999999</v>
      </c>
      <c r="F40">
        <v>1.16594</v>
      </c>
      <c r="G40">
        <v>0.72492000000000001</v>
      </c>
      <c r="H40">
        <v>0.55498999999999998</v>
      </c>
      <c r="I40">
        <v>0.25608999999999998</v>
      </c>
      <c r="J40">
        <v>0.16228000000000001</v>
      </c>
      <c r="K40">
        <v>2015</v>
      </c>
    </row>
    <row r="41" spans="1:11" x14ac:dyDescent="0.25">
      <c r="A41" s="1" t="s">
        <v>58</v>
      </c>
      <c r="B41" s="1" t="s">
        <v>27</v>
      </c>
      <c r="C41">
        <v>40</v>
      </c>
      <c r="D41">
        <v>6.2690000000000001</v>
      </c>
      <c r="E41">
        <v>0.99534</v>
      </c>
      <c r="F41">
        <v>0.97199999999999998</v>
      </c>
      <c r="G41">
        <v>0.60819999999999996</v>
      </c>
      <c r="H41">
        <v>0.59657000000000004</v>
      </c>
      <c r="I41">
        <v>0.13633000000000001</v>
      </c>
      <c r="J41">
        <v>0.16991000000000001</v>
      </c>
      <c r="K41">
        <v>2015</v>
      </c>
    </row>
    <row r="42" spans="1:11" x14ac:dyDescent="0.25">
      <c r="A42" s="1" t="s">
        <v>59</v>
      </c>
      <c r="B42" s="1" t="s">
        <v>27</v>
      </c>
      <c r="C42">
        <v>41</v>
      </c>
      <c r="D42">
        <v>6.1680000000000001</v>
      </c>
      <c r="E42">
        <v>1.21183</v>
      </c>
      <c r="F42">
        <v>1.18354</v>
      </c>
      <c r="G42">
        <v>0.61482999999999999</v>
      </c>
      <c r="H42">
        <v>0.55884</v>
      </c>
      <c r="I42">
        <v>1.14E-2</v>
      </c>
      <c r="J42">
        <v>0.31844</v>
      </c>
      <c r="K42">
        <v>2015</v>
      </c>
    </row>
    <row r="43" spans="1:11" x14ac:dyDescent="0.25">
      <c r="A43" s="1" t="s">
        <v>60</v>
      </c>
      <c r="B43" s="1" t="s">
        <v>27</v>
      </c>
      <c r="C43">
        <v>42</v>
      </c>
      <c r="D43">
        <v>6.13</v>
      </c>
      <c r="E43">
        <v>0.76454</v>
      </c>
      <c r="F43">
        <v>1.0250699999999999</v>
      </c>
      <c r="G43">
        <v>0.67737000000000003</v>
      </c>
      <c r="H43">
        <v>0.40350000000000003</v>
      </c>
      <c r="I43">
        <v>0.11776</v>
      </c>
      <c r="J43">
        <v>0.10692</v>
      </c>
      <c r="K43">
        <v>2015</v>
      </c>
    </row>
    <row r="44" spans="1:11" x14ac:dyDescent="0.25">
      <c r="A44" s="1" t="s">
        <v>61</v>
      </c>
      <c r="B44" s="1" t="s">
        <v>27</v>
      </c>
      <c r="C44">
        <v>43</v>
      </c>
      <c r="D44">
        <v>6.1230000000000002</v>
      </c>
      <c r="E44">
        <v>0.74553000000000003</v>
      </c>
      <c r="F44">
        <v>1.04356</v>
      </c>
      <c r="G44">
        <v>0.64424999999999999</v>
      </c>
      <c r="H44">
        <v>0.57733000000000001</v>
      </c>
      <c r="I44">
        <v>9.4719999999999999E-2</v>
      </c>
      <c r="J44">
        <v>0.27489000000000002</v>
      </c>
      <c r="K44">
        <v>2015</v>
      </c>
    </row>
    <row r="45" spans="1:11" x14ac:dyDescent="0.25">
      <c r="A45" s="1" t="s">
        <v>62</v>
      </c>
      <c r="B45" s="1" t="s">
        <v>48</v>
      </c>
      <c r="C45">
        <v>44</v>
      </c>
      <c r="D45">
        <v>6.0030000000000001</v>
      </c>
      <c r="E45">
        <v>0.63244</v>
      </c>
      <c r="F45">
        <v>1.34043</v>
      </c>
      <c r="G45">
        <v>0.59772000000000003</v>
      </c>
      <c r="H45">
        <v>0.65820999999999996</v>
      </c>
      <c r="I45">
        <v>0.30825999999999998</v>
      </c>
      <c r="J45">
        <v>0.22836999999999999</v>
      </c>
      <c r="K45">
        <v>2015</v>
      </c>
    </row>
    <row r="46" spans="1:11" x14ac:dyDescent="0.25">
      <c r="A46" s="1" t="s">
        <v>63</v>
      </c>
      <c r="B46" s="1" t="s">
        <v>48</v>
      </c>
      <c r="C46">
        <v>45</v>
      </c>
      <c r="D46">
        <v>5.9950000000000001</v>
      </c>
      <c r="E46">
        <v>1.1689099999999999</v>
      </c>
      <c r="F46">
        <v>1.26999</v>
      </c>
      <c r="G46">
        <v>0.78902000000000005</v>
      </c>
      <c r="H46">
        <v>0.31751000000000001</v>
      </c>
      <c r="I46">
        <v>3.431E-2</v>
      </c>
      <c r="J46">
        <v>0.16893</v>
      </c>
      <c r="K46">
        <v>2015</v>
      </c>
    </row>
    <row r="47" spans="1:11" x14ac:dyDescent="0.25">
      <c r="A47" s="1" t="s">
        <v>64</v>
      </c>
      <c r="B47" s="1" t="s">
        <v>56</v>
      </c>
      <c r="C47">
        <v>46</v>
      </c>
      <c r="D47">
        <v>5.9870000000000001</v>
      </c>
      <c r="E47">
        <v>1.27074</v>
      </c>
      <c r="F47">
        <v>1.25712</v>
      </c>
      <c r="G47">
        <v>0.99111000000000005</v>
      </c>
      <c r="H47">
        <v>0.49614999999999998</v>
      </c>
      <c r="I47">
        <v>0.18060000000000001</v>
      </c>
      <c r="J47">
        <v>0.10705000000000001</v>
      </c>
      <c r="K47">
        <v>2015</v>
      </c>
    </row>
    <row r="48" spans="1:11" x14ac:dyDescent="0.25">
      <c r="A48" s="1" t="s">
        <v>65</v>
      </c>
      <c r="B48" s="1" t="s">
        <v>56</v>
      </c>
      <c r="C48">
        <v>47</v>
      </c>
      <c r="D48">
        <v>5.984</v>
      </c>
      <c r="E48">
        <v>1.24461</v>
      </c>
      <c r="F48">
        <v>0.95774000000000004</v>
      </c>
      <c r="G48">
        <v>0.96538000000000002</v>
      </c>
      <c r="H48">
        <v>0.33207999999999999</v>
      </c>
      <c r="I48">
        <v>7.8570000000000001E-2</v>
      </c>
      <c r="J48">
        <v>0.18557000000000001</v>
      </c>
      <c r="K48">
        <v>2015</v>
      </c>
    </row>
    <row r="49" spans="1:11" x14ac:dyDescent="0.25">
      <c r="A49" s="1" t="s">
        <v>66</v>
      </c>
      <c r="B49" s="1" t="s">
        <v>27</v>
      </c>
      <c r="C49">
        <v>48</v>
      </c>
      <c r="D49">
        <v>5.9749999999999996</v>
      </c>
      <c r="E49">
        <v>0.86402000000000001</v>
      </c>
      <c r="F49">
        <v>0.99902999999999997</v>
      </c>
      <c r="G49">
        <v>0.79074999999999995</v>
      </c>
      <c r="H49">
        <v>0.48574000000000001</v>
      </c>
      <c r="I49">
        <v>0.18090000000000001</v>
      </c>
      <c r="J49">
        <v>0.11541</v>
      </c>
      <c r="K49">
        <v>2015</v>
      </c>
    </row>
    <row r="50" spans="1:11" x14ac:dyDescent="0.25">
      <c r="A50" s="1" t="s">
        <v>67</v>
      </c>
      <c r="B50" s="1" t="s">
        <v>25</v>
      </c>
      <c r="C50">
        <v>49</v>
      </c>
      <c r="D50">
        <v>5.96</v>
      </c>
      <c r="E50">
        <v>1.32376</v>
      </c>
      <c r="F50">
        <v>1.21624</v>
      </c>
      <c r="G50">
        <v>0.74716000000000005</v>
      </c>
      <c r="H50">
        <v>0.45491999999999999</v>
      </c>
      <c r="I50">
        <v>0.30599999999999999</v>
      </c>
      <c r="J50">
        <v>0.17362</v>
      </c>
      <c r="K50">
        <v>2015</v>
      </c>
    </row>
    <row r="51" spans="1:11" x14ac:dyDescent="0.25">
      <c r="A51" s="1" t="s">
        <v>68</v>
      </c>
      <c r="B51" s="1" t="s">
        <v>12</v>
      </c>
      <c r="C51">
        <v>50</v>
      </c>
      <c r="D51">
        <v>5.9480000000000004</v>
      </c>
      <c r="E51">
        <v>1.2511399999999999</v>
      </c>
      <c r="F51">
        <v>1.19777</v>
      </c>
      <c r="G51">
        <v>0.95445999999999998</v>
      </c>
      <c r="H51">
        <v>0.26235999999999998</v>
      </c>
      <c r="I51">
        <v>2.9010000000000001E-2</v>
      </c>
      <c r="J51">
        <v>0.22822999999999999</v>
      </c>
      <c r="K51">
        <v>2015</v>
      </c>
    </row>
    <row r="52" spans="1:11" x14ac:dyDescent="0.25">
      <c r="A52" s="1" t="s">
        <v>69</v>
      </c>
      <c r="B52" s="1" t="s">
        <v>27</v>
      </c>
      <c r="C52">
        <v>51</v>
      </c>
      <c r="D52">
        <v>5.89</v>
      </c>
      <c r="E52">
        <v>0.68132999999999999</v>
      </c>
      <c r="F52">
        <v>0.97841</v>
      </c>
      <c r="G52">
        <v>0.53920000000000001</v>
      </c>
      <c r="H52">
        <v>0.57413999999999998</v>
      </c>
      <c r="I52">
        <v>8.7999999999999995E-2</v>
      </c>
      <c r="J52">
        <v>0.20535999999999999</v>
      </c>
      <c r="K52">
        <v>2015</v>
      </c>
    </row>
    <row r="53" spans="1:11" x14ac:dyDescent="0.25">
      <c r="A53" s="1" t="s">
        <v>70</v>
      </c>
      <c r="B53" s="1" t="s">
        <v>48</v>
      </c>
      <c r="C53">
        <v>52</v>
      </c>
      <c r="D53">
        <v>5.8890000000000002</v>
      </c>
      <c r="E53">
        <v>0.59448000000000001</v>
      </c>
      <c r="F53">
        <v>1.01528</v>
      </c>
      <c r="G53">
        <v>0.61826000000000003</v>
      </c>
      <c r="H53">
        <v>0.32818000000000003</v>
      </c>
      <c r="I53">
        <v>1.6150000000000001E-2</v>
      </c>
      <c r="J53">
        <v>0.20951</v>
      </c>
      <c r="K53">
        <v>2015</v>
      </c>
    </row>
    <row r="54" spans="1:11" x14ac:dyDescent="0.25">
      <c r="A54" s="1" t="s">
        <v>71</v>
      </c>
      <c r="B54" s="1" t="s">
        <v>27</v>
      </c>
      <c r="C54">
        <v>53</v>
      </c>
      <c r="D54">
        <v>5.8780000000000001</v>
      </c>
      <c r="E54">
        <v>0.75985000000000003</v>
      </c>
      <c r="F54">
        <v>1.30477</v>
      </c>
      <c r="G54">
        <v>0.66098000000000001</v>
      </c>
      <c r="H54">
        <v>0.53898999999999997</v>
      </c>
      <c r="I54">
        <v>8.2419999999999993E-2</v>
      </c>
      <c r="J54">
        <v>0.34239999999999998</v>
      </c>
      <c r="K54">
        <v>2015</v>
      </c>
    </row>
    <row r="55" spans="1:11" x14ac:dyDescent="0.25">
      <c r="A55" s="1" t="s">
        <v>72</v>
      </c>
      <c r="B55" s="1" t="s">
        <v>48</v>
      </c>
      <c r="C55">
        <v>54</v>
      </c>
      <c r="D55">
        <v>5.8550000000000004</v>
      </c>
      <c r="E55">
        <v>1.1225400000000001</v>
      </c>
      <c r="F55">
        <v>1.1224099999999999</v>
      </c>
      <c r="G55">
        <v>0.64368000000000003</v>
      </c>
      <c r="H55">
        <v>0.51649</v>
      </c>
      <c r="I55">
        <v>8.4540000000000004E-2</v>
      </c>
      <c r="J55">
        <v>0.11827</v>
      </c>
      <c r="K55">
        <v>2015</v>
      </c>
    </row>
    <row r="56" spans="1:11" x14ac:dyDescent="0.25">
      <c r="A56" s="1" t="s">
        <v>73</v>
      </c>
      <c r="B56" s="1" t="s">
        <v>48</v>
      </c>
      <c r="C56">
        <v>55</v>
      </c>
      <c r="D56">
        <v>5.8479999999999999</v>
      </c>
      <c r="E56">
        <v>1.1849799999999999</v>
      </c>
      <c r="F56">
        <v>1.2738499999999999</v>
      </c>
      <c r="G56">
        <v>0.87336999999999998</v>
      </c>
      <c r="H56">
        <v>0.60855000000000004</v>
      </c>
      <c r="I56">
        <v>3.7870000000000001E-2</v>
      </c>
      <c r="J56">
        <v>0.25328000000000001</v>
      </c>
      <c r="K56">
        <v>2015</v>
      </c>
    </row>
    <row r="57" spans="1:11" x14ac:dyDescent="0.25">
      <c r="A57" s="1" t="s">
        <v>74</v>
      </c>
      <c r="B57" s="1" t="s">
        <v>48</v>
      </c>
      <c r="C57">
        <v>56</v>
      </c>
      <c r="D57">
        <v>5.8330000000000002</v>
      </c>
      <c r="E57">
        <v>1.14723</v>
      </c>
      <c r="F57">
        <v>1.25745</v>
      </c>
      <c r="G57">
        <v>0.73128000000000004</v>
      </c>
      <c r="H57">
        <v>0.21342</v>
      </c>
      <c r="I57">
        <v>1.031E-2</v>
      </c>
      <c r="J57">
        <v>2.6409999999999999E-2</v>
      </c>
      <c r="K57">
        <v>2015</v>
      </c>
    </row>
    <row r="58" spans="1:11" x14ac:dyDescent="0.25">
      <c r="A58" s="1" t="s">
        <v>75</v>
      </c>
      <c r="B58" s="1" t="s">
        <v>27</v>
      </c>
      <c r="C58">
        <v>57</v>
      </c>
      <c r="D58">
        <v>5.8280000000000003</v>
      </c>
      <c r="E58">
        <v>0.59325000000000006</v>
      </c>
      <c r="F58">
        <v>1.14184</v>
      </c>
      <c r="G58">
        <v>0.74314000000000002</v>
      </c>
      <c r="H58">
        <v>0.55474999999999997</v>
      </c>
      <c r="I58">
        <v>0.19317000000000001</v>
      </c>
      <c r="J58">
        <v>0.27815000000000001</v>
      </c>
      <c r="K58">
        <v>2015</v>
      </c>
    </row>
    <row r="59" spans="1:11" x14ac:dyDescent="0.25">
      <c r="A59" s="1" t="s">
        <v>76</v>
      </c>
      <c r="B59" s="1" t="s">
        <v>27</v>
      </c>
      <c r="C59">
        <v>58</v>
      </c>
      <c r="D59">
        <v>5.8239999999999998</v>
      </c>
      <c r="E59">
        <v>0.90019000000000005</v>
      </c>
      <c r="F59">
        <v>0.97458999999999996</v>
      </c>
      <c r="G59">
        <v>0.73016999999999999</v>
      </c>
      <c r="H59">
        <v>0.41496</v>
      </c>
      <c r="I59">
        <v>5.9889999999999999E-2</v>
      </c>
      <c r="J59">
        <v>0.14982000000000001</v>
      </c>
      <c r="K59">
        <v>2015</v>
      </c>
    </row>
    <row r="60" spans="1:11" x14ac:dyDescent="0.25">
      <c r="A60" s="1" t="s">
        <v>77</v>
      </c>
      <c r="B60" s="1" t="s">
        <v>48</v>
      </c>
      <c r="C60">
        <v>59</v>
      </c>
      <c r="D60">
        <v>5.8129999999999997</v>
      </c>
      <c r="E60">
        <v>1.0319199999999999</v>
      </c>
      <c r="F60">
        <v>1.23289</v>
      </c>
      <c r="G60">
        <v>0.73607999999999996</v>
      </c>
      <c r="H60">
        <v>0.37938</v>
      </c>
      <c r="I60">
        <v>0.19089999999999999</v>
      </c>
      <c r="J60">
        <v>0.11046</v>
      </c>
      <c r="K60">
        <v>2015</v>
      </c>
    </row>
    <row r="61" spans="1:11" x14ac:dyDescent="0.25">
      <c r="A61" s="1" t="s">
        <v>78</v>
      </c>
      <c r="B61" s="1" t="s">
        <v>48</v>
      </c>
      <c r="C61">
        <v>60</v>
      </c>
      <c r="D61">
        <v>5.7910000000000004</v>
      </c>
      <c r="E61">
        <v>1.1255500000000001</v>
      </c>
      <c r="F61">
        <v>1.27948</v>
      </c>
      <c r="G61">
        <v>0.77903</v>
      </c>
      <c r="H61">
        <v>0.53122000000000003</v>
      </c>
      <c r="I61">
        <v>4.2119999999999998E-2</v>
      </c>
      <c r="J61">
        <v>0.16758999999999999</v>
      </c>
      <c r="K61">
        <v>2015</v>
      </c>
    </row>
    <row r="62" spans="1:11" x14ac:dyDescent="0.25">
      <c r="A62" s="1" t="s">
        <v>79</v>
      </c>
      <c r="B62" s="1" t="s">
        <v>40</v>
      </c>
      <c r="C62">
        <v>61</v>
      </c>
      <c r="D62">
        <v>5.77</v>
      </c>
      <c r="E62">
        <v>1.12486</v>
      </c>
      <c r="F62">
        <v>1.07023</v>
      </c>
      <c r="G62">
        <v>0.72394000000000003</v>
      </c>
      <c r="H62">
        <v>0.53024000000000004</v>
      </c>
      <c r="I62">
        <v>0.10501000000000001</v>
      </c>
      <c r="J62">
        <v>0.33074999999999999</v>
      </c>
      <c r="K62">
        <v>2015</v>
      </c>
    </row>
    <row r="63" spans="1:11" x14ac:dyDescent="0.25">
      <c r="A63" s="1" t="s">
        <v>80</v>
      </c>
      <c r="B63" s="1" t="s">
        <v>48</v>
      </c>
      <c r="C63">
        <v>62</v>
      </c>
      <c r="D63">
        <v>5.7590000000000003</v>
      </c>
      <c r="E63">
        <v>1.0825400000000001</v>
      </c>
      <c r="F63">
        <v>0.79623999999999995</v>
      </c>
      <c r="G63">
        <v>0.78805000000000003</v>
      </c>
      <c r="H63">
        <v>0.25883</v>
      </c>
      <c r="I63">
        <v>2.4299999999999999E-2</v>
      </c>
      <c r="J63">
        <v>5.4440000000000002E-2</v>
      </c>
      <c r="K63">
        <v>2015</v>
      </c>
    </row>
    <row r="64" spans="1:11" x14ac:dyDescent="0.25">
      <c r="A64" s="1" t="s">
        <v>81</v>
      </c>
      <c r="B64" s="1" t="s">
        <v>25</v>
      </c>
      <c r="C64">
        <v>63</v>
      </c>
      <c r="D64">
        <v>5.7539999999999996</v>
      </c>
      <c r="E64">
        <v>1.1314500000000001</v>
      </c>
      <c r="F64">
        <v>1.1186199999999999</v>
      </c>
      <c r="G64">
        <v>0.70379999999999998</v>
      </c>
      <c r="H64">
        <v>0.41667999999999999</v>
      </c>
      <c r="I64">
        <v>0.11022999999999999</v>
      </c>
      <c r="J64">
        <v>0.18295</v>
      </c>
      <c r="K64">
        <v>2015</v>
      </c>
    </row>
    <row r="65" spans="1:11" x14ac:dyDescent="0.25">
      <c r="A65" s="1" t="s">
        <v>82</v>
      </c>
      <c r="B65" s="1" t="s">
        <v>48</v>
      </c>
      <c r="C65">
        <v>64</v>
      </c>
      <c r="D65">
        <v>5.7160000000000002</v>
      </c>
      <c r="E65">
        <v>1.13764</v>
      </c>
      <c r="F65">
        <v>1.23617</v>
      </c>
      <c r="G65">
        <v>0.66925999999999997</v>
      </c>
      <c r="H65">
        <v>0.36679</v>
      </c>
      <c r="I65">
        <v>3.005E-2</v>
      </c>
      <c r="J65">
        <v>1.99E-3</v>
      </c>
      <c r="K65">
        <v>2015</v>
      </c>
    </row>
    <row r="66" spans="1:11" x14ac:dyDescent="0.25">
      <c r="A66" s="1" t="s">
        <v>83</v>
      </c>
      <c r="B66" s="1" t="s">
        <v>27</v>
      </c>
      <c r="C66">
        <v>65</v>
      </c>
      <c r="D66">
        <v>5.7089999999999996</v>
      </c>
      <c r="E66">
        <v>0.81037999999999999</v>
      </c>
      <c r="F66">
        <v>1.1510199999999999</v>
      </c>
      <c r="G66">
        <v>0.68740999999999997</v>
      </c>
      <c r="H66">
        <v>0.50441999999999998</v>
      </c>
      <c r="I66">
        <v>2.299E-2</v>
      </c>
      <c r="J66">
        <v>0.21229999999999999</v>
      </c>
      <c r="K66">
        <v>2015</v>
      </c>
    </row>
    <row r="67" spans="1:11" x14ac:dyDescent="0.25">
      <c r="A67" s="1" t="s">
        <v>84</v>
      </c>
      <c r="B67" s="1" t="s">
        <v>12</v>
      </c>
      <c r="C67">
        <v>66</v>
      </c>
      <c r="D67">
        <v>5.6950000000000003</v>
      </c>
      <c r="E67">
        <v>1.2080599999999999</v>
      </c>
      <c r="F67">
        <v>1.0700799999999999</v>
      </c>
      <c r="G67">
        <v>0.92356000000000005</v>
      </c>
      <c r="H67">
        <v>0.49026999999999998</v>
      </c>
      <c r="I67">
        <v>0.14280000000000001</v>
      </c>
      <c r="J67">
        <v>0.26168999999999998</v>
      </c>
      <c r="K67">
        <v>2015</v>
      </c>
    </row>
    <row r="68" spans="1:11" x14ac:dyDescent="0.25">
      <c r="A68" s="1" t="s">
        <v>85</v>
      </c>
      <c r="B68" s="1" t="s">
        <v>12</v>
      </c>
      <c r="C68">
        <v>67</v>
      </c>
      <c r="D68">
        <v>5.6890000000000001</v>
      </c>
      <c r="E68">
        <v>1.2081299999999999</v>
      </c>
      <c r="F68">
        <v>0.89317999999999997</v>
      </c>
      <c r="G68">
        <v>0.92356000000000005</v>
      </c>
      <c r="H68">
        <v>0.40672000000000003</v>
      </c>
      <c r="I68">
        <v>6.1460000000000001E-2</v>
      </c>
      <c r="J68">
        <v>0.30637999999999999</v>
      </c>
      <c r="K68">
        <v>2015</v>
      </c>
    </row>
    <row r="69" spans="1:11" x14ac:dyDescent="0.25">
      <c r="A69" s="1" t="s">
        <v>86</v>
      </c>
      <c r="B69" s="1" t="s">
        <v>25</v>
      </c>
      <c r="C69">
        <v>68</v>
      </c>
      <c r="D69">
        <v>5.6050000000000004</v>
      </c>
      <c r="E69">
        <v>0.93928999999999996</v>
      </c>
      <c r="F69">
        <v>1.07772</v>
      </c>
      <c r="G69">
        <v>0.61765999999999999</v>
      </c>
      <c r="H69">
        <v>0.28578999999999999</v>
      </c>
      <c r="I69">
        <v>0.17383000000000001</v>
      </c>
      <c r="J69">
        <v>7.8219999999999998E-2</v>
      </c>
      <c r="K69">
        <v>2015</v>
      </c>
    </row>
    <row r="70" spans="1:11" x14ac:dyDescent="0.25">
      <c r="A70" s="1" t="s">
        <v>87</v>
      </c>
      <c r="B70" s="1" t="s">
        <v>48</v>
      </c>
      <c r="C70">
        <v>69</v>
      </c>
      <c r="D70">
        <v>5.5890000000000004</v>
      </c>
      <c r="E70">
        <v>0.80147999999999997</v>
      </c>
      <c r="F70">
        <v>0.81198000000000004</v>
      </c>
      <c r="G70">
        <v>0.63131999999999999</v>
      </c>
      <c r="H70">
        <v>0.24748999999999999</v>
      </c>
      <c r="I70">
        <v>4.7410000000000001E-2</v>
      </c>
      <c r="J70">
        <v>0.28310000000000002</v>
      </c>
      <c r="K70">
        <v>2015</v>
      </c>
    </row>
    <row r="71" spans="1:11" x14ac:dyDescent="0.25">
      <c r="A71" s="1" t="s">
        <v>88</v>
      </c>
      <c r="B71" s="1" t="s">
        <v>48</v>
      </c>
      <c r="C71">
        <v>70</v>
      </c>
      <c r="D71">
        <v>5.548</v>
      </c>
      <c r="E71">
        <v>0.95847000000000004</v>
      </c>
      <c r="F71">
        <v>1.22668</v>
      </c>
      <c r="G71">
        <v>0.53886000000000001</v>
      </c>
      <c r="H71">
        <v>0.47610000000000002</v>
      </c>
      <c r="I71">
        <v>0.30843999999999999</v>
      </c>
      <c r="J71">
        <v>0.16979</v>
      </c>
      <c r="K71">
        <v>2015</v>
      </c>
    </row>
    <row r="72" spans="1:11" x14ac:dyDescent="0.25">
      <c r="A72" s="1" t="s">
        <v>89</v>
      </c>
      <c r="B72" s="1" t="s">
        <v>90</v>
      </c>
      <c r="C72">
        <v>71</v>
      </c>
      <c r="D72">
        <v>5.4770000000000003</v>
      </c>
      <c r="E72">
        <v>1.0076099999999999</v>
      </c>
      <c r="F72">
        <v>0.98521000000000003</v>
      </c>
      <c r="G72">
        <v>0.70950000000000002</v>
      </c>
      <c r="H72">
        <v>0.56066000000000005</v>
      </c>
      <c r="I72">
        <v>7.5209999999999999E-2</v>
      </c>
      <c r="J72">
        <v>0.37744</v>
      </c>
      <c r="K72">
        <v>2015</v>
      </c>
    </row>
    <row r="73" spans="1:11" x14ac:dyDescent="0.25">
      <c r="A73" s="1" t="s">
        <v>91</v>
      </c>
      <c r="B73" s="1" t="s">
        <v>56</v>
      </c>
      <c r="C73">
        <v>72</v>
      </c>
      <c r="D73">
        <v>5.4740000000000002</v>
      </c>
      <c r="E73">
        <v>1.3860399999999999</v>
      </c>
      <c r="F73">
        <v>1.0581799999999999</v>
      </c>
      <c r="G73">
        <v>1.01328</v>
      </c>
      <c r="H73">
        <v>0.59608000000000005</v>
      </c>
      <c r="I73">
        <v>0.37124000000000001</v>
      </c>
      <c r="J73">
        <v>0.39478000000000002</v>
      </c>
      <c r="K73">
        <v>2015</v>
      </c>
    </row>
    <row r="74" spans="1:11" x14ac:dyDescent="0.25">
      <c r="A74" s="1" t="s">
        <v>92</v>
      </c>
      <c r="B74" s="1" t="s">
        <v>48</v>
      </c>
      <c r="C74">
        <v>73</v>
      </c>
      <c r="D74">
        <v>5.4290000000000003</v>
      </c>
      <c r="E74">
        <v>1.15174</v>
      </c>
      <c r="F74">
        <v>1.2279100000000001</v>
      </c>
      <c r="G74">
        <v>0.77361000000000002</v>
      </c>
      <c r="H74">
        <v>0.44888</v>
      </c>
      <c r="I74">
        <v>0.15184</v>
      </c>
      <c r="J74">
        <v>8.6800000000000002E-2</v>
      </c>
      <c r="K74">
        <v>2015</v>
      </c>
    </row>
    <row r="75" spans="1:11" x14ac:dyDescent="0.25">
      <c r="A75" s="1" t="s">
        <v>93</v>
      </c>
      <c r="B75" s="1" t="s">
        <v>40</v>
      </c>
      <c r="C75">
        <v>74</v>
      </c>
      <c r="D75">
        <v>5.399</v>
      </c>
      <c r="E75">
        <v>0.82826999999999995</v>
      </c>
      <c r="F75">
        <v>1.08708</v>
      </c>
      <c r="G75">
        <v>0.63793</v>
      </c>
      <c r="H75">
        <v>0.46611000000000002</v>
      </c>
      <c r="I75">
        <v>0</v>
      </c>
      <c r="J75">
        <v>0.51534999999999997</v>
      </c>
      <c r="K75">
        <v>2015</v>
      </c>
    </row>
    <row r="76" spans="1:11" x14ac:dyDescent="0.25">
      <c r="A76" s="1" t="s">
        <v>94</v>
      </c>
      <c r="B76" s="1" t="s">
        <v>40</v>
      </c>
      <c r="C76">
        <v>75</v>
      </c>
      <c r="D76">
        <v>5.36</v>
      </c>
      <c r="E76">
        <v>0.63216000000000006</v>
      </c>
      <c r="F76">
        <v>0.91225999999999996</v>
      </c>
      <c r="G76">
        <v>0.74675999999999998</v>
      </c>
      <c r="H76">
        <v>0.59443999999999997</v>
      </c>
      <c r="I76">
        <v>0.10441</v>
      </c>
      <c r="J76">
        <v>0.1686</v>
      </c>
      <c r="K76">
        <v>2015</v>
      </c>
    </row>
    <row r="77" spans="1:11" x14ac:dyDescent="0.25">
      <c r="A77" s="1" t="s">
        <v>95</v>
      </c>
      <c r="B77" s="1" t="s">
        <v>25</v>
      </c>
      <c r="C77">
        <v>76</v>
      </c>
      <c r="D77">
        <v>5.3319999999999999</v>
      </c>
      <c r="E77">
        <v>1.06098</v>
      </c>
      <c r="F77">
        <v>0.94632000000000005</v>
      </c>
      <c r="G77">
        <v>0.73172000000000004</v>
      </c>
      <c r="H77">
        <v>0.22814999999999999</v>
      </c>
      <c r="I77">
        <v>0.15745999999999999</v>
      </c>
      <c r="J77">
        <v>0.12253</v>
      </c>
      <c r="K77">
        <v>2015</v>
      </c>
    </row>
    <row r="78" spans="1:11" x14ac:dyDescent="0.25">
      <c r="A78" s="1" t="s">
        <v>96</v>
      </c>
      <c r="B78" s="1" t="s">
        <v>48</v>
      </c>
      <c r="C78">
        <v>77</v>
      </c>
      <c r="D78">
        <v>5.2859999999999996</v>
      </c>
      <c r="E78">
        <v>0.47427999999999998</v>
      </c>
      <c r="F78">
        <v>1.1511499999999999</v>
      </c>
      <c r="G78">
        <v>0.65088000000000001</v>
      </c>
      <c r="H78">
        <v>0.43476999999999999</v>
      </c>
      <c r="I78">
        <v>4.2320000000000003E-2</v>
      </c>
      <c r="J78">
        <v>0.30030000000000001</v>
      </c>
      <c r="K78">
        <v>2015</v>
      </c>
    </row>
    <row r="79" spans="1:11" x14ac:dyDescent="0.25">
      <c r="A79" s="1" t="s">
        <v>97</v>
      </c>
      <c r="B79" s="1" t="s">
        <v>90</v>
      </c>
      <c r="C79">
        <v>78</v>
      </c>
      <c r="D79">
        <v>5.2679999999999998</v>
      </c>
      <c r="E79">
        <v>0.65434999999999999</v>
      </c>
      <c r="F79">
        <v>0.90432000000000001</v>
      </c>
      <c r="G79">
        <v>0.16006999999999999</v>
      </c>
      <c r="H79">
        <v>0.34333999999999998</v>
      </c>
      <c r="I79">
        <v>4.0300000000000002E-2</v>
      </c>
      <c r="J79">
        <v>0.27233000000000002</v>
      </c>
      <c r="K79">
        <v>2015</v>
      </c>
    </row>
    <row r="80" spans="1:11" x14ac:dyDescent="0.25">
      <c r="A80" s="1" t="s">
        <v>98</v>
      </c>
      <c r="B80" s="1" t="s">
        <v>99</v>
      </c>
      <c r="C80">
        <v>79</v>
      </c>
      <c r="D80">
        <v>5.2530000000000001</v>
      </c>
      <c r="E80">
        <v>0.77041999999999999</v>
      </c>
      <c r="F80">
        <v>1.10395</v>
      </c>
      <c r="G80">
        <v>0.57406999999999997</v>
      </c>
      <c r="H80">
        <v>0.53205999999999998</v>
      </c>
      <c r="I80">
        <v>0.15445</v>
      </c>
      <c r="J80">
        <v>0.47998000000000002</v>
      </c>
      <c r="K80">
        <v>2015</v>
      </c>
    </row>
    <row r="81" spans="1:11" x14ac:dyDescent="0.25">
      <c r="A81" s="1" t="s">
        <v>100</v>
      </c>
      <c r="B81" s="1" t="s">
        <v>48</v>
      </c>
      <c r="C81">
        <v>80</v>
      </c>
      <c r="D81">
        <v>5.2119999999999997</v>
      </c>
      <c r="E81">
        <v>1.02389</v>
      </c>
      <c r="F81">
        <v>0.93793000000000004</v>
      </c>
      <c r="G81">
        <v>0.64044999999999996</v>
      </c>
      <c r="H81">
        <v>0.37030000000000002</v>
      </c>
      <c r="I81">
        <v>0.16064999999999999</v>
      </c>
      <c r="J81">
        <v>7.7990000000000004E-2</v>
      </c>
      <c r="K81">
        <v>2015</v>
      </c>
    </row>
    <row r="82" spans="1:11" x14ac:dyDescent="0.25">
      <c r="A82" s="1" t="s">
        <v>101</v>
      </c>
      <c r="B82" s="1" t="s">
        <v>99</v>
      </c>
      <c r="C82">
        <v>81</v>
      </c>
      <c r="D82">
        <v>5.194</v>
      </c>
      <c r="E82">
        <v>0.59543000000000001</v>
      </c>
      <c r="F82">
        <v>0.41410999999999998</v>
      </c>
      <c r="G82">
        <v>0.51466000000000001</v>
      </c>
      <c r="H82">
        <v>0.12102</v>
      </c>
      <c r="I82">
        <v>0.10464</v>
      </c>
      <c r="J82">
        <v>0.33671000000000001</v>
      </c>
      <c r="K82">
        <v>2015</v>
      </c>
    </row>
    <row r="83" spans="1:11" x14ac:dyDescent="0.25">
      <c r="A83" s="1" t="s">
        <v>102</v>
      </c>
      <c r="B83" s="1" t="s">
        <v>25</v>
      </c>
      <c r="C83">
        <v>82</v>
      </c>
      <c r="D83">
        <v>5.1920000000000002</v>
      </c>
      <c r="E83">
        <v>0.90198</v>
      </c>
      <c r="F83">
        <v>1.05392</v>
      </c>
      <c r="G83">
        <v>0.69638999999999995</v>
      </c>
      <c r="H83">
        <v>0.40661000000000003</v>
      </c>
      <c r="I83">
        <v>0.14293</v>
      </c>
      <c r="J83">
        <v>0.11053</v>
      </c>
      <c r="K83">
        <v>2015</v>
      </c>
    </row>
    <row r="84" spans="1:11" x14ac:dyDescent="0.25">
      <c r="A84" s="1" t="s">
        <v>103</v>
      </c>
      <c r="B84" s="1" t="s">
        <v>48</v>
      </c>
      <c r="C84">
        <v>82</v>
      </c>
      <c r="D84">
        <v>5.1920000000000002</v>
      </c>
      <c r="E84">
        <v>0.97438000000000002</v>
      </c>
      <c r="F84">
        <v>0.90556999999999999</v>
      </c>
      <c r="G84">
        <v>0.72521000000000002</v>
      </c>
      <c r="H84">
        <v>0.18260000000000001</v>
      </c>
      <c r="I84">
        <v>0.14296</v>
      </c>
      <c r="J84">
        <v>0.16139999999999999</v>
      </c>
      <c r="K84">
        <v>2015</v>
      </c>
    </row>
    <row r="85" spans="1:11" x14ac:dyDescent="0.25">
      <c r="A85" s="1" t="s">
        <v>104</v>
      </c>
      <c r="B85" s="1" t="s">
        <v>56</v>
      </c>
      <c r="C85">
        <v>84</v>
      </c>
      <c r="D85">
        <v>5.14</v>
      </c>
      <c r="E85">
        <v>0.89012000000000002</v>
      </c>
      <c r="F85">
        <v>0.94674999999999998</v>
      </c>
      <c r="G85">
        <v>0.81657999999999997</v>
      </c>
      <c r="H85">
        <v>0.51697000000000004</v>
      </c>
      <c r="I85">
        <v>2.7810000000000001E-2</v>
      </c>
      <c r="J85">
        <v>8.1850000000000006E-2</v>
      </c>
      <c r="K85">
        <v>2015</v>
      </c>
    </row>
    <row r="86" spans="1:11" x14ac:dyDescent="0.25">
      <c r="A86" s="1" t="s">
        <v>105</v>
      </c>
      <c r="B86" s="1" t="s">
        <v>90</v>
      </c>
      <c r="C86">
        <v>85</v>
      </c>
      <c r="D86">
        <v>5.1289999999999996</v>
      </c>
      <c r="E86">
        <v>0.47038000000000002</v>
      </c>
      <c r="F86">
        <v>0.91612000000000005</v>
      </c>
      <c r="G86">
        <v>0.29924000000000001</v>
      </c>
      <c r="H86">
        <v>0.48826999999999998</v>
      </c>
      <c r="I86">
        <v>0.12468</v>
      </c>
      <c r="J86">
        <v>0.19591</v>
      </c>
      <c r="K86">
        <v>2015</v>
      </c>
    </row>
    <row r="87" spans="1:11" x14ac:dyDescent="0.25">
      <c r="A87" s="1" t="s">
        <v>106</v>
      </c>
      <c r="B87" s="1" t="s">
        <v>48</v>
      </c>
      <c r="C87">
        <v>86</v>
      </c>
      <c r="D87">
        <v>5.1239999999999997</v>
      </c>
      <c r="E87">
        <v>1.04345</v>
      </c>
      <c r="F87">
        <v>0.88588</v>
      </c>
      <c r="G87">
        <v>0.76890000000000003</v>
      </c>
      <c r="H87">
        <v>0.35067999999999999</v>
      </c>
      <c r="I87">
        <v>6.4900000000000001E-3</v>
      </c>
      <c r="J87">
        <v>0.13747999999999999</v>
      </c>
      <c r="K87">
        <v>2015</v>
      </c>
    </row>
    <row r="88" spans="1:11" x14ac:dyDescent="0.25">
      <c r="A88" s="1" t="s">
        <v>107</v>
      </c>
      <c r="B88" s="1" t="s">
        <v>48</v>
      </c>
      <c r="C88">
        <v>87</v>
      </c>
      <c r="D88">
        <v>5.1230000000000002</v>
      </c>
      <c r="E88">
        <v>0.92052999999999996</v>
      </c>
      <c r="F88">
        <v>1.0096400000000001</v>
      </c>
      <c r="G88">
        <v>0.74836000000000003</v>
      </c>
      <c r="H88">
        <v>0.20107</v>
      </c>
      <c r="I88">
        <v>2.6169999999999999E-2</v>
      </c>
      <c r="J88">
        <v>0.19231000000000001</v>
      </c>
      <c r="K88">
        <v>2015</v>
      </c>
    </row>
    <row r="89" spans="1:11" x14ac:dyDescent="0.25">
      <c r="A89" s="1" t="s">
        <v>108</v>
      </c>
      <c r="B89" s="1" t="s">
        <v>12</v>
      </c>
      <c r="C89">
        <v>88</v>
      </c>
      <c r="D89">
        <v>5.1020000000000003</v>
      </c>
      <c r="E89">
        <v>1.15991</v>
      </c>
      <c r="F89">
        <v>1.1393500000000001</v>
      </c>
      <c r="G89">
        <v>0.87519000000000002</v>
      </c>
      <c r="H89">
        <v>0.51468999999999998</v>
      </c>
      <c r="I89">
        <v>1.078E-2</v>
      </c>
      <c r="J89">
        <v>0.13719000000000001</v>
      </c>
      <c r="K89">
        <v>2015</v>
      </c>
    </row>
    <row r="90" spans="1:11" x14ac:dyDescent="0.25">
      <c r="A90" s="1" t="s">
        <v>109</v>
      </c>
      <c r="B90" s="1" t="s">
        <v>48</v>
      </c>
      <c r="C90">
        <v>89</v>
      </c>
      <c r="D90">
        <v>5.0979999999999999</v>
      </c>
      <c r="E90">
        <v>1.1131200000000001</v>
      </c>
      <c r="F90">
        <v>1.09562</v>
      </c>
      <c r="G90">
        <v>0.72436999999999996</v>
      </c>
      <c r="H90">
        <v>0.29670999999999997</v>
      </c>
      <c r="I90">
        <v>6.3320000000000001E-2</v>
      </c>
      <c r="J90">
        <v>0.18226000000000001</v>
      </c>
      <c r="K90">
        <v>2015</v>
      </c>
    </row>
    <row r="91" spans="1:11" x14ac:dyDescent="0.25">
      <c r="A91" s="1" t="s">
        <v>110</v>
      </c>
      <c r="B91" s="1" t="s">
        <v>40</v>
      </c>
      <c r="C91">
        <v>90</v>
      </c>
      <c r="D91">
        <v>5.0730000000000004</v>
      </c>
      <c r="E91">
        <v>0.70531999999999995</v>
      </c>
      <c r="F91">
        <v>1.0351600000000001</v>
      </c>
      <c r="G91">
        <v>0.58113999999999999</v>
      </c>
      <c r="H91">
        <v>0.62544999999999995</v>
      </c>
      <c r="I91">
        <v>0.12279</v>
      </c>
      <c r="J91">
        <v>0.24990999999999999</v>
      </c>
      <c r="K91">
        <v>2015</v>
      </c>
    </row>
    <row r="92" spans="1:11" x14ac:dyDescent="0.25">
      <c r="A92" s="1" t="s">
        <v>111</v>
      </c>
      <c r="B92" s="1" t="s">
        <v>90</v>
      </c>
      <c r="C92">
        <v>91</v>
      </c>
      <c r="D92">
        <v>5.0570000000000004</v>
      </c>
      <c r="E92">
        <v>0.18847</v>
      </c>
      <c r="F92">
        <v>0.95152000000000003</v>
      </c>
      <c r="G92">
        <v>0.43873000000000001</v>
      </c>
      <c r="H92">
        <v>0.46582000000000001</v>
      </c>
      <c r="I92">
        <v>0.39928000000000002</v>
      </c>
      <c r="J92">
        <v>0.50317999999999996</v>
      </c>
      <c r="K92">
        <v>2015</v>
      </c>
    </row>
    <row r="93" spans="1:11" x14ac:dyDescent="0.25">
      <c r="A93" s="1" t="s">
        <v>112</v>
      </c>
      <c r="B93" s="1" t="s">
        <v>25</v>
      </c>
      <c r="C93">
        <v>92</v>
      </c>
      <c r="D93">
        <v>5.0129999999999999</v>
      </c>
      <c r="E93">
        <v>0.73479000000000005</v>
      </c>
      <c r="F93">
        <v>0.64095000000000002</v>
      </c>
      <c r="G93">
        <v>0.60953999999999997</v>
      </c>
      <c r="H93">
        <v>0.41691</v>
      </c>
      <c r="I93">
        <v>8.5459999999999994E-2</v>
      </c>
      <c r="J93">
        <v>7.1720000000000006E-2</v>
      </c>
      <c r="K93">
        <v>2015</v>
      </c>
    </row>
    <row r="94" spans="1:11" x14ac:dyDescent="0.25">
      <c r="A94" s="1" t="s">
        <v>113</v>
      </c>
      <c r="B94" s="1" t="s">
        <v>48</v>
      </c>
      <c r="C94">
        <v>93</v>
      </c>
      <c r="D94">
        <v>5.0069999999999997</v>
      </c>
      <c r="E94">
        <v>0.91851000000000005</v>
      </c>
      <c r="F94">
        <v>1.0023200000000001</v>
      </c>
      <c r="G94">
        <v>0.73545000000000005</v>
      </c>
      <c r="H94">
        <v>0.33456999999999998</v>
      </c>
      <c r="I94">
        <v>5.3269999999999998E-2</v>
      </c>
      <c r="J94">
        <v>0.22359000000000001</v>
      </c>
      <c r="K94">
        <v>2015</v>
      </c>
    </row>
    <row r="95" spans="1:11" x14ac:dyDescent="0.25">
      <c r="A95" s="1" t="s">
        <v>114</v>
      </c>
      <c r="B95" s="1" t="s">
        <v>90</v>
      </c>
      <c r="C95">
        <v>94</v>
      </c>
      <c r="D95">
        <v>4.9710000000000001</v>
      </c>
      <c r="E95">
        <v>8.3080000000000001E-2</v>
      </c>
      <c r="F95">
        <v>1.02626</v>
      </c>
      <c r="G95">
        <v>9.1310000000000002E-2</v>
      </c>
      <c r="H95">
        <v>0.34037000000000001</v>
      </c>
      <c r="I95">
        <v>0.15603</v>
      </c>
      <c r="J95">
        <v>0.22269</v>
      </c>
      <c r="K95">
        <v>2015</v>
      </c>
    </row>
    <row r="96" spans="1:11" x14ac:dyDescent="0.25">
      <c r="A96" s="1" t="s">
        <v>115</v>
      </c>
      <c r="B96" s="1" t="s">
        <v>48</v>
      </c>
      <c r="C96">
        <v>95</v>
      </c>
      <c r="D96">
        <v>4.9589999999999996</v>
      </c>
      <c r="E96">
        <v>0.87866999999999995</v>
      </c>
      <c r="F96">
        <v>0.80434000000000005</v>
      </c>
      <c r="G96">
        <v>0.81325000000000003</v>
      </c>
      <c r="H96">
        <v>0.35732999999999998</v>
      </c>
      <c r="I96">
        <v>6.4130000000000006E-2</v>
      </c>
      <c r="J96">
        <v>0.14272000000000001</v>
      </c>
      <c r="K96">
        <v>2015</v>
      </c>
    </row>
    <row r="97" spans="1:11" x14ac:dyDescent="0.25">
      <c r="A97" s="1" t="s">
        <v>116</v>
      </c>
      <c r="B97" s="1" t="s">
        <v>48</v>
      </c>
      <c r="C97">
        <v>96</v>
      </c>
      <c r="D97">
        <v>4.9489999999999998</v>
      </c>
      <c r="E97">
        <v>0.83223000000000003</v>
      </c>
      <c r="F97">
        <v>0.91915999999999998</v>
      </c>
      <c r="G97">
        <v>0.79081000000000001</v>
      </c>
      <c r="H97">
        <v>9.2450000000000004E-2</v>
      </c>
      <c r="I97">
        <v>2.2699999999999999E-3</v>
      </c>
      <c r="J97">
        <v>0.24807999999999999</v>
      </c>
      <c r="K97">
        <v>2015</v>
      </c>
    </row>
    <row r="98" spans="1:11" x14ac:dyDescent="0.25">
      <c r="A98" s="1" t="s">
        <v>117</v>
      </c>
      <c r="B98" s="1" t="s">
        <v>90</v>
      </c>
      <c r="C98">
        <v>97</v>
      </c>
      <c r="D98">
        <v>4.8979999999999997</v>
      </c>
      <c r="E98">
        <v>0.37545000000000001</v>
      </c>
      <c r="F98">
        <v>1.0410299999999999</v>
      </c>
      <c r="G98">
        <v>7.6119999999999993E-2</v>
      </c>
      <c r="H98">
        <v>0.31767000000000001</v>
      </c>
      <c r="I98">
        <v>0.12504000000000001</v>
      </c>
      <c r="J98">
        <v>0.16388</v>
      </c>
      <c r="K98">
        <v>2015</v>
      </c>
    </row>
    <row r="99" spans="1:11" x14ac:dyDescent="0.25">
      <c r="A99" s="1" t="s">
        <v>118</v>
      </c>
      <c r="B99" s="1" t="s">
        <v>27</v>
      </c>
      <c r="C99">
        <v>98</v>
      </c>
      <c r="D99">
        <v>4.8849999999999998</v>
      </c>
      <c r="E99">
        <v>0.89537</v>
      </c>
      <c r="F99">
        <v>1.1720200000000001</v>
      </c>
      <c r="G99">
        <v>0.66825000000000001</v>
      </c>
      <c r="H99">
        <v>0.57672000000000001</v>
      </c>
      <c r="I99">
        <v>0.14233999999999999</v>
      </c>
      <c r="J99">
        <v>0.21684</v>
      </c>
      <c r="K99">
        <v>2015</v>
      </c>
    </row>
    <row r="100" spans="1:11" x14ac:dyDescent="0.25">
      <c r="A100" s="1" t="s">
        <v>119</v>
      </c>
      <c r="B100" s="1" t="s">
        <v>40</v>
      </c>
      <c r="C100">
        <v>99</v>
      </c>
      <c r="D100">
        <v>4.8760000000000003</v>
      </c>
      <c r="E100">
        <v>0.59065999999999996</v>
      </c>
      <c r="F100">
        <v>0.73802999999999996</v>
      </c>
      <c r="G100">
        <v>0.54908999999999997</v>
      </c>
      <c r="H100">
        <v>0.59591000000000005</v>
      </c>
      <c r="I100">
        <v>0.24249000000000001</v>
      </c>
      <c r="J100">
        <v>0.42192000000000002</v>
      </c>
      <c r="K100">
        <v>2015</v>
      </c>
    </row>
    <row r="101" spans="1:11" x14ac:dyDescent="0.25">
      <c r="A101" s="1" t="s">
        <v>120</v>
      </c>
      <c r="B101" s="1" t="s">
        <v>56</v>
      </c>
      <c r="C101">
        <v>100</v>
      </c>
      <c r="D101">
        <v>4.8739999999999997</v>
      </c>
      <c r="E101">
        <v>0.82818999999999998</v>
      </c>
      <c r="F101">
        <v>1.3006</v>
      </c>
      <c r="G101">
        <v>0.60267999999999999</v>
      </c>
      <c r="H101">
        <v>0.43625999999999998</v>
      </c>
      <c r="I101">
        <v>2.666E-2</v>
      </c>
      <c r="J101">
        <v>0.33229999999999998</v>
      </c>
      <c r="K101">
        <v>2015</v>
      </c>
    </row>
    <row r="102" spans="1:11" x14ac:dyDescent="0.25">
      <c r="A102" s="1" t="s">
        <v>121</v>
      </c>
      <c r="B102" s="1" t="s">
        <v>90</v>
      </c>
      <c r="C102">
        <v>101</v>
      </c>
      <c r="D102">
        <v>4.867</v>
      </c>
      <c r="E102">
        <v>0.71206000000000003</v>
      </c>
      <c r="F102">
        <v>1.07284</v>
      </c>
      <c r="G102">
        <v>7.5660000000000005E-2</v>
      </c>
      <c r="H102">
        <v>0.30658000000000002</v>
      </c>
      <c r="I102">
        <v>3.0599999999999999E-2</v>
      </c>
      <c r="J102">
        <v>0.18259</v>
      </c>
      <c r="K102">
        <v>2015</v>
      </c>
    </row>
    <row r="103" spans="1:11" x14ac:dyDescent="0.25">
      <c r="A103" s="1" t="s">
        <v>122</v>
      </c>
      <c r="B103" s="1" t="s">
        <v>12</v>
      </c>
      <c r="C103">
        <v>102</v>
      </c>
      <c r="D103">
        <v>4.8570000000000002</v>
      </c>
      <c r="E103">
        <v>1.1540600000000001</v>
      </c>
      <c r="F103">
        <v>0.92932999999999999</v>
      </c>
      <c r="G103">
        <v>0.88212999999999997</v>
      </c>
      <c r="H103">
        <v>7.6990000000000003E-2</v>
      </c>
      <c r="I103">
        <v>1.397E-2</v>
      </c>
      <c r="J103">
        <v>0</v>
      </c>
      <c r="K103">
        <v>2015</v>
      </c>
    </row>
    <row r="104" spans="1:11" x14ac:dyDescent="0.25">
      <c r="A104" s="1" t="s">
        <v>123</v>
      </c>
      <c r="B104" s="1" t="s">
        <v>25</v>
      </c>
      <c r="C104">
        <v>103</v>
      </c>
      <c r="D104">
        <v>4.8390000000000004</v>
      </c>
      <c r="E104">
        <v>1.0256400000000001</v>
      </c>
      <c r="F104">
        <v>0.80001</v>
      </c>
      <c r="G104">
        <v>0.83947000000000005</v>
      </c>
      <c r="H104">
        <v>0.33916000000000002</v>
      </c>
      <c r="I104">
        <v>4.582E-2</v>
      </c>
      <c r="J104">
        <v>0.21854000000000001</v>
      </c>
      <c r="K104">
        <v>2015</v>
      </c>
    </row>
    <row r="105" spans="1:11" x14ac:dyDescent="0.25">
      <c r="A105" s="1" t="s">
        <v>124</v>
      </c>
      <c r="B105" s="1" t="s">
        <v>48</v>
      </c>
      <c r="C105">
        <v>104</v>
      </c>
      <c r="D105">
        <v>4.8</v>
      </c>
      <c r="E105">
        <v>1.12094</v>
      </c>
      <c r="F105">
        <v>1.2021500000000001</v>
      </c>
      <c r="G105">
        <v>0.75905</v>
      </c>
      <c r="H105">
        <v>0.32112000000000002</v>
      </c>
      <c r="I105">
        <v>2.758E-2</v>
      </c>
      <c r="J105">
        <v>0.128</v>
      </c>
      <c r="K105">
        <v>2015</v>
      </c>
    </row>
    <row r="106" spans="1:11" x14ac:dyDescent="0.25">
      <c r="A106" s="1" t="s">
        <v>125</v>
      </c>
      <c r="B106" s="1" t="s">
        <v>27</v>
      </c>
      <c r="C106">
        <v>105</v>
      </c>
      <c r="D106">
        <v>4.7880000000000003</v>
      </c>
      <c r="E106">
        <v>0.59531999999999996</v>
      </c>
      <c r="F106">
        <v>0.95347999999999999</v>
      </c>
      <c r="G106">
        <v>0.69510000000000005</v>
      </c>
      <c r="H106">
        <v>0.40148</v>
      </c>
      <c r="I106">
        <v>6.8250000000000005E-2</v>
      </c>
      <c r="J106">
        <v>0.23027</v>
      </c>
      <c r="K106">
        <v>2015</v>
      </c>
    </row>
    <row r="107" spans="1:11" x14ac:dyDescent="0.25">
      <c r="A107" s="1" t="s">
        <v>126</v>
      </c>
      <c r="B107" s="1" t="s">
        <v>48</v>
      </c>
      <c r="C107">
        <v>106</v>
      </c>
      <c r="D107">
        <v>4.7859999999999996</v>
      </c>
      <c r="E107">
        <v>0.39046999999999998</v>
      </c>
      <c r="F107">
        <v>0.85563</v>
      </c>
      <c r="G107">
        <v>0.57379000000000002</v>
      </c>
      <c r="H107">
        <v>0.47216000000000002</v>
      </c>
      <c r="I107">
        <v>0.15071999999999999</v>
      </c>
      <c r="J107">
        <v>0.22974</v>
      </c>
      <c r="K107">
        <v>2015</v>
      </c>
    </row>
    <row r="108" spans="1:11" x14ac:dyDescent="0.25">
      <c r="A108" s="1" t="s">
        <v>127</v>
      </c>
      <c r="B108" s="1" t="s">
        <v>25</v>
      </c>
      <c r="C108">
        <v>107</v>
      </c>
      <c r="D108">
        <v>4.7389999999999999</v>
      </c>
      <c r="E108">
        <v>0.88112999999999997</v>
      </c>
      <c r="F108">
        <v>0.60428999999999999</v>
      </c>
      <c r="G108">
        <v>0.73792999999999997</v>
      </c>
      <c r="H108">
        <v>0.26268000000000002</v>
      </c>
      <c r="I108">
        <v>6.3579999999999998E-2</v>
      </c>
      <c r="J108">
        <v>6.4310000000000006E-2</v>
      </c>
      <c r="K108">
        <v>2015</v>
      </c>
    </row>
    <row r="109" spans="1:11" x14ac:dyDescent="0.25">
      <c r="A109" s="1" t="s">
        <v>128</v>
      </c>
      <c r="B109" s="1" t="s">
        <v>25</v>
      </c>
      <c r="C109">
        <v>108</v>
      </c>
      <c r="D109">
        <v>4.7149999999999999</v>
      </c>
      <c r="E109">
        <v>0.59867000000000004</v>
      </c>
      <c r="F109">
        <v>0.92557999999999996</v>
      </c>
      <c r="G109">
        <v>0.66015000000000001</v>
      </c>
      <c r="H109">
        <v>0.24499000000000001</v>
      </c>
      <c r="I109">
        <v>0.12905</v>
      </c>
      <c r="J109">
        <v>0.11251</v>
      </c>
      <c r="K109">
        <v>2015</v>
      </c>
    </row>
    <row r="110" spans="1:11" x14ac:dyDescent="0.25">
      <c r="A110" s="1" t="s">
        <v>129</v>
      </c>
      <c r="B110" s="1" t="s">
        <v>99</v>
      </c>
      <c r="C110">
        <v>109</v>
      </c>
      <c r="D110">
        <v>4.694</v>
      </c>
      <c r="E110">
        <v>0.39752999999999999</v>
      </c>
      <c r="F110">
        <v>0.43106</v>
      </c>
      <c r="G110">
        <v>0.60163999999999995</v>
      </c>
      <c r="H110">
        <v>0.40820000000000001</v>
      </c>
      <c r="I110">
        <v>0.12569</v>
      </c>
      <c r="J110">
        <v>0.21221999999999999</v>
      </c>
      <c r="K110">
        <v>2015</v>
      </c>
    </row>
    <row r="111" spans="1:11" x14ac:dyDescent="0.25">
      <c r="A111" s="1" t="s">
        <v>130</v>
      </c>
      <c r="B111" s="1" t="s">
        <v>25</v>
      </c>
      <c r="C111">
        <v>110</v>
      </c>
      <c r="D111">
        <v>4.6859999999999999</v>
      </c>
      <c r="E111">
        <v>1.0087999999999999</v>
      </c>
      <c r="F111">
        <v>0.54447000000000001</v>
      </c>
      <c r="G111">
        <v>0.69804999999999995</v>
      </c>
      <c r="H111">
        <v>0.30032999999999999</v>
      </c>
      <c r="I111">
        <v>5.8630000000000002E-2</v>
      </c>
      <c r="J111">
        <v>0.38085999999999998</v>
      </c>
      <c r="K111">
        <v>2015</v>
      </c>
    </row>
    <row r="112" spans="1:11" x14ac:dyDescent="0.25">
      <c r="A112" s="1" t="s">
        <v>131</v>
      </c>
      <c r="B112" s="1" t="s">
        <v>48</v>
      </c>
      <c r="C112">
        <v>111</v>
      </c>
      <c r="D112">
        <v>4.681</v>
      </c>
      <c r="E112">
        <v>0.79906999999999995</v>
      </c>
      <c r="F112">
        <v>1.20278</v>
      </c>
      <c r="G112">
        <v>0.67390000000000005</v>
      </c>
      <c r="H112">
        <v>0.25123000000000001</v>
      </c>
      <c r="I112">
        <v>2.9610000000000001E-2</v>
      </c>
      <c r="J112">
        <v>0.15275</v>
      </c>
      <c r="K112">
        <v>2015</v>
      </c>
    </row>
    <row r="113" spans="1:11" x14ac:dyDescent="0.25">
      <c r="A113" s="1" t="s">
        <v>132</v>
      </c>
      <c r="B113" s="1" t="s">
        <v>25</v>
      </c>
      <c r="C113">
        <v>112</v>
      </c>
      <c r="D113">
        <v>4.6769999999999996</v>
      </c>
      <c r="E113">
        <v>0.98548999999999998</v>
      </c>
      <c r="F113">
        <v>0.81889000000000001</v>
      </c>
      <c r="G113">
        <v>0.60236999999999996</v>
      </c>
      <c r="H113">
        <v>0</v>
      </c>
      <c r="I113">
        <v>0.13788</v>
      </c>
      <c r="J113">
        <v>0.17921999999999999</v>
      </c>
      <c r="K113">
        <v>2015</v>
      </c>
    </row>
    <row r="114" spans="1:11" x14ac:dyDescent="0.25">
      <c r="A114" s="1" t="s">
        <v>133</v>
      </c>
      <c r="B114" s="1" t="s">
        <v>90</v>
      </c>
      <c r="C114">
        <v>113</v>
      </c>
      <c r="D114">
        <v>4.6420000000000003</v>
      </c>
      <c r="E114">
        <v>0.92049000000000003</v>
      </c>
      <c r="F114">
        <v>1.18468</v>
      </c>
      <c r="G114">
        <v>0.27688000000000001</v>
      </c>
      <c r="H114">
        <v>0.33206999999999998</v>
      </c>
      <c r="I114">
        <v>8.8840000000000002E-2</v>
      </c>
      <c r="J114">
        <v>0.11973</v>
      </c>
      <c r="K114">
        <v>2015</v>
      </c>
    </row>
    <row r="115" spans="1:11" x14ac:dyDescent="0.25">
      <c r="A115" s="1" t="s">
        <v>134</v>
      </c>
      <c r="B115" s="1" t="s">
        <v>90</v>
      </c>
      <c r="C115">
        <v>114</v>
      </c>
      <c r="D115">
        <v>4.633</v>
      </c>
      <c r="E115">
        <v>0.54557999999999995</v>
      </c>
      <c r="F115">
        <v>0.67954000000000003</v>
      </c>
      <c r="G115">
        <v>0.40132000000000001</v>
      </c>
      <c r="H115">
        <v>0.42342000000000002</v>
      </c>
      <c r="I115">
        <v>4.3549999999999998E-2</v>
      </c>
      <c r="J115">
        <v>0.23086999999999999</v>
      </c>
      <c r="K115">
        <v>2015</v>
      </c>
    </row>
    <row r="116" spans="1:11" x14ac:dyDescent="0.25">
      <c r="A116" s="1" t="s">
        <v>135</v>
      </c>
      <c r="B116" s="1" t="s">
        <v>90</v>
      </c>
      <c r="C116">
        <v>115</v>
      </c>
      <c r="D116">
        <v>4.6100000000000003</v>
      </c>
      <c r="E116">
        <v>0.27100000000000002</v>
      </c>
      <c r="F116">
        <v>1.0327599999999999</v>
      </c>
      <c r="G116">
        <v>0.33474999999999999</v>
      </c>
      <c r="H116">
        <v>0.25861000000000001</v>
      </c>
      <c r="I116">
        <v>8.0790000000000001E-2</v>
      </c>
      <c r="J116">
        <v>0.18987000000000001</v>
      </c>
      <c r="K116">
        <v>2015</v>
      </c>
    </row>
    <row r="117" spans="1:11" x14ac:dyDescent="0.25">
      <c r="A117" s="1" t="s">
        <v>136</v>
      </c>
      <c r="B117" s="1" t="s">
        <v>90</v>
      </c>
      <c r="C117">
        <v>116</v>
      </c>
      <c r="D117">
        <v>4.5709999999999997</v>
      </c>
      <c r="E117">
        <v>7.1199999999999999E-2</v>
      </c>
      <c r="F117">
        <v>0.78968000000000005</v>
      </c>
      <c r="G117">
        <v>0.34200999999999998</v>
      </c>
      <c r="H117">
        <v>0.28531000000000001</v>
      </c>
      <c r="I117">
        <v>6.232E-2</v>
      </c>
      <c r="J117">
        <v>0.24362</v>
      </c>
      <c r="K117">
        <v>2015</v>
      </c>
    </row>
    <row r="118" spans="1:11" x14ac:dyDescent="0.25">
      <c r="A118" s="1" t="s">
        <v>137</v>
      </c>
      <c r="B118" s="1" t="s">
        <v>99</v>
      </c>
      <c r="C118">
        <v>117</v>
      </c>
      <c r="D118">
        <v>4.5650000000000004</v>
      </c>
      <c r="E118">
        <v>0.64498999999999995</v>
      </c>
      <c r="F118">
        <v>0.38174000000000002</v>
      </c>
      <c r="G118">
        <v>0.51529000000000003</v>
      </c>
      <c r="H118">
        <v>0.39785999999999999</v>
      </c>
      <c r="I118">
        <v>8.4919999999999995E-2</v>
      </c>
      <c r="J118">
        <v>0.26474999999999999</v>
      </c>
      <c r="K118">
        <v>2015</v>
      </c>
    </row>
    <row r="119" spans="1:11" x14ac:dyDescent="0.25">
      <c r="A119" s="1" t="s">
        <v>138</v>
      </c>
      <c r="B119" s="1" t="s">
        <v>90</v>
      </c>
      <c r="C119">
        <v>118</v>
      </c>
      <c r="D119">
        <v>4.55</v>
      </c>
      <c r="E119">
        <v>0.52107000000000003</v>
      </c>
      <c r="F119">
        <v>1.0140400000000001</v>
      </c>
      <c r="G119">
        <v>0.36878</v>
      </c>
      <c r="H119">
        <v>0.10081</v>
      </c>
      <c r="I119">
        <v>0.14660000000000001</v>
      </c>
      <c r="J119">
        <v>0.19062000000000001</v>
      </c>
      <c r="K119">
        <v>2015</v>
      </c>
    </row>
    <row r="120" spans="1:11" x14ac:dyDescent="0.25">
      <c r="A120" s="1" t="s">
        <v>139</v>
      </c>
      <c r="B120" s="1" t="s">
        <v>27</v>
      </c>
      <c r="C120">
        <v>119</v>
      </c>
      <c r="D120">
        <v>4.5179999999999998</v>
      </c>
      <c r="E120">
        <v>0.26673000000000002</v>
      </c>
      <c r="F120">
        <v>0.74302000000000001</v>
      </c>
      <c r="G120">
        <v>0.38846999999999998</v>
      </c>
      <c r="H120">
        <v>0.24424999999999999</v>
      </c>
      <c r="I120">
        <v>0.17175000000000001</v>
      </c>
      <c r="J120">
        <v>0.46187</v>
      </c>
      <c r="K120">
        <v>2015</v>
      </c>
    </row>
    <row r="121" spans="1:11" x14ac:dyDescent="0.25">
      <c r="A121" s="1" t="s">
        <v>140</v>
      </c>
      <c r="B121" s="1" t="s">
        <v>90</v>
      </c>
      <c r="C121">
        <v>120</v>
      </c>
      <c r="D121">
        <v>4.5170000000000003</v>
      </c>
      <c r="E121">
        <v>0</v>
      </c>
      <c r="F121">
        <v>1.0012000000000001</v>
      </c>
      <c r="G121">
        <v>9.8059999999999994E-2</v>
      </c>
      <c r="H121">
        <v>0.22605</v>
      </c>
      <c r="I121">
        <v>7.6249999999999998E-2</v>
      </c>
      <c r="J121">
        <v>0.24834000000000001</v>
      </c>
      <c r="K121">
        <v>2015</v>
      </c>
    </row>
    <row r="122" spans="1:11" x14ac:dyDescent="0.25">
      <c r="A122" s="1" t="s">
        <v>141</v>
      </c>
      <c r="B122" s="1" t="s">
        <v>99</v>
      </c>
      <c r="C122">
        <v>121</v>
      </c>
      <c r="D122">
        <v>4.5140000000000002</v>
      </c>
      <c r="E122">
        <v>0.35997000000000001</v>
      </c>
      <c r="F122">
        <v>0.86448999999999998</v>
      </c>
      <c r="G122">
        <v>0.56874000000000002</v>
      </c>
      <c r="H122">
        <v>0.38281999999999999</v>
      </c>
      <c r="I122">
        <v>5.9069999999999998E-2</v>
      </c>
      <c r="J122">
        <v>0.32296000000000002</v>
      </c>
      <c r="K122">
        <v>2015</v>
      </c>
    </row>
    <row r="123" spans="1:11" x14ac:dyDescent="0.25">
      <c r="A123" s="1" t="s">
        <v>142</v>
      </c>
      <c r="B123" s="1" t="s">
        <v>90</v>
      </c>
      <c r="C123">
        <v>122</v>
      </c>
      <c r="D123">
        <v>4.5119999999999996</v>
      </c>
      <c r="E123">
        <v>0.19073000000000001</v>
      </c>
      <c r="F123">
        <v>0.60406000000000004</v>
      </c>
      <c r="G123">
        <v>0.44055</v>
      </c>
      <c r="H123">
        <v>0.4345</v>
      </c>
      <c r="I123">
        <v>0.15048</v>
      </c>
      <c r="J123">
        <v>0.24324999999999999</v>
      </c>
      <c r="K123">
        <v>2015</v>
      </c>
    </row>
    <row r="124" spans="1:11" x14ac:dyDescent="0.25">
      <c r="A124" s="1" t="s">
        <v>143</v>
      </c>
      <c r="B124" s="1" t="s">
        <v>90</v>
      </c>
      <c r="C124">
        <v>123</v>
      </c>
      <c r="D124">
        <v>4.5069999999999997</v>
      </c>
      <c r="E124">
        <v>0.33023999999999998</v>
      </c>
      <c r="F124">
        <v>0.95570999999999995</v>
      </c>
      <c r="G124">
        <v>0</v>
      </c>
      <c r="H124">
        <v>0.40839999999999999</v>
      </c>
      <c r="I124">
        <v>8.7859999999999994E-2</v>
      </c>
      <c r="J124">
        <v>0.21487999999999999</v>
      </c>
      <c r="K124">
        <v>2015</v>
      </c>
    </row>
    <row r="125" spans="1:11" x14ac:dyDescent="0.25">
      <c r="A125" s="1" t="s">
        <v>144</v>
      </c>
      <c r="B125" s="1" t="s">
        <v>90</v>
      </c>
      <c r="C125">
        <v>124</v>
      </c>
      <c r="D125">
        <v>4.4359999999999999</v>
      </c>
      <c r="E125">
        <v>0.45406999999999997</v>
      </c>
      <c r="F125">
        <v>0.86907999999999996</v>
      </c>
      <c r="G125">
        <v>0.35874</v>
      </c>
      <c r="H125">
        <v>0.24232000000000001</v>
      </c>
      <c r="I125">
        <v>0.17460999999999999</v>
      </c>
      <c r="J125">
        <v>0.219</v>
      </c>
      <c r="K125">
        <v>2015</v>
      </c>
    </row>
    <row r="126" spans="1:11" x14ac:dyDescent="0.25">
      <c r="A126" s="1" t="s">
        <v>145</v>
      </c>
      <c r="B126" s="1" t="s">
        <v>90</v>
      </c>
      <c r="C126">
        <v>125</v>
      </c>
      <c r="D126">
        <v>4.4189999999999996</v>
      </c>
      <c r="E126">
        <v>0.36470999999999998</v>
      </c>
      <c r="F126">
        <v>0.99875999999999998</v>
      </c>
      <c r="G126">
        <v>0.41435</v>
      </c>
      <c r="H126">
        <v>0.42215000000000003</v>
      </c>
      <c r="I126">
        <v>5.8389999999999997E-2</v>
      </c>
      <c r="J126">
        <v>0.37541999999999998</v>
      </c>
      <c r="K126">
        <v>2015</v>
      </c>
    </row>
    <row r="127" spans="1:11" x14ac:dyDescent="0.25">
      <c r="A127" s="1" t="s">
        <v>146</v>
      </c>
      <c r="B127" s="1" t="s">
        <v>90</v>
      </c>
      <c r="C127">
        <v>126</v>
      </c>
      <c r="D127">
        <v>4.3689999999999998</v>
      </c>
      <c r="E127">
        <v>0.44024999999999997</v>
      </c>
      <c r="F127">
        <v>0.59206999999999999</v>
      </c>
      <c r="G127">
        <v>0.36291000000000001</v>
      </c>
      <c r="H127">
        <v>0.46073999999999998</v>
      </c>
      <c r="I127">
        <v>0.28105000000000002</v>
      </c>
      <c r="J127">
        <v>0.18093000000000001</v>
      </c>
      <c r="K127">
        <v>2015</v>
      </c>
    </row>
    <row r="128" spans="1:11" x14ac:dyDescent="0.25">
      <c r="A128" s="1" t="s">
        <v>147</v>
      </c>
      <c r="B128" s="1" t="s">
        <v>48</v>
      </c>
      <c r="C128">
        <v>127</v>
      </c>
      <c r="D128">
        <v>4.3499999999999996</v>
      </c>
      <c r="E128">
        <v>0.76820999999999995</v>
      </c>
      <c r="F128">
        <v>0.77710999999999997</v>
      </c>
      <c r="G128">
        <v>0.72989999999999999</v>
      </c>
      <c r="H128">
        <v>0.19847000000000001</v>
      </c>
      <c r="I128">
        <v>3.9E-2</v>
      </c>
      <c r="J128">
        <v>7.8549999999999995E-2</v>
      </c>
      <c r="K128">
        <v>2015</v>
      </c>
    </row>
    <row r="129" spans="1:11" x14ac:dyDescent="0.25">
      <c r="A129" s="1" t="s">
        <v>148</v>
      </c>
      <c r="B129" s="1" t="s">
        <v>90</v>
      </c>
      <c r="C129">
        <v>128</v>
      </c>
      <c r="D129">
        <v>4.3319999999999999</v>
      </c>
      <c r="E129">
        <v>0.99355000000000004</v>
      </c>
      <c r="F129">
        <v>1.1046400000000001</v>
      </c>
      <c r="G129">
        <v>4.7759999999999997E-2</v>
      </c>
      <c r="H129">
        <v>0.49495</v>
      </c>
      <c r="I129">
        <v>0.12474</v>
      </c>
      <c r="J129">
        <v>0.10460999999999999</v>
      </c>
      <c r="K129">
        <v>2015</v>
      </c>
    </row>
    <row r="130" spans="1:11" x14ac:dyDescent="0.25">
      <c r="A130" s="1" t="s">
        <v>149</v>
      </c>
      <c r="B130" s="1" t="s">
        <v>40</v>
      </c>
      <c r="C130">
        <v>129</v>
      </c>
      <c r="D130">
        <v>4.3070000000000004</v>
      </c>
      <c r="E130">
        <v>0.27107999999999999</v>
      </c>
      <c r="F130">
        <v>0.70904999999999996</v>
      </c>
      <c r="G130">
        <v>0.48246</v>
      </c>
      <c r="H130">
        <v>0.44017000000000001</v>
      </c>
      <c r="I130">
        <v>0.19034000000000001</v>
      </c>
      <c r="J130">
        <v>0.79588000000000003</v>
      </c>
      <c r="K130">
        <v>2015</v>
      </c>
    </row>
    <row r="131" spans="1:11" x14ac:dyDescent="0.25">
      <c r="A131" s="1" t="s">
        <v>150</v>
      </c>
      <c r="B131" s="1" t="s">
        <v>48</v>
      </c>
      <c r="C131">
        <v>130</v>
      </c>
      <c r="D131">
        <v>4.2969999999999997</v>
      </c>
      <c r="E131">
        <v>0.7419</v>
      </c>
      <c r="F131">
        <v>0.38562000000000002</v>
      </c>
      <c r="G131">
        <v>0.72926000000000002</v>
      </c>
      <c r="H131">
        <v>0.40577000000000002</v>
      </c>
      <c r="I131">
        <v>0.38330999999999998</v>
      </c>
      <c r="J131">
        <v>5.5469999999999998E-2</v>
      </c>
      <c r="K131">
        <v>2015</v>
      </c>
    </row>
    <row r="132" spans="1:11" x14ac:dyDescent="0.25">
      <c r="A132" s="1" t="s">
        <v>151</v>
      </c>
      <c r="B132" s="1" t="s">
        <v>90</v>
      </c>
      <c r="C132">
        <v>131</v>
      </c>
      <c r="D132">
        <v>4.2919999999999998</v>
      </c>
      <c r="E132">
        <v>1.6039999999999999E-2</v>
      </c>
      <c r="F132">
        <v>0.41133999999999998</v>
      </c>
      <c r="G132">
        <v>0.22561999999999999</v>
      </c>
      <c r="H132">
        <v>0.43053999999999998</v>
      </c>
      <c r="I132">
        <v>6.9769999999999999E-2</v>
      </c>
      <c r="J132">
        <v>0.33128000000000002</v>
      </c>
      <c r="K132">
        <v>2015</v>
      </c>
    </row>
    <row r="133" spans="1:11" x14ac:dyDescent="0.25">
      <c r="A133" s="1" t="s">
        <v>152</v>
      </c>
      <c r="B133" s="1" t="s">
        <v>99</v>
      </c>
      <c r="C133">
        <v>132</v>
      </c>
      <c r="D133">
        <v>4.2709999999999999</v>
      </c>
      <c r="E133">
        <v>0.83523999999999998</v>
      </c>
      <c r="F133">
        <v>1.01905</v>
      </c>
      <c r="G133">
        <v>0.70806000000000002</v>
      </c>
      <c r="H133">
        <v>0.53725999999999996</v>
      </c>
      <c r="I133">
        <v>9.1789999999999997E-2</v>
      </c>
      <c r="J133">
        <v>0.40827999999999998</v>
      </c>
      <c r="K133">
        <v>2015</v>
      </c>
    </row>
    <row r="134" spans="1:11" x14ac:dyDescent="0.25">
      <c r="A134" s="1" t="s">
        <v>153</v>
      </c>
      <c r="B134" s="1" t="s">
        <v>90</v>
      </c>
      <c r="C134">
        <v>133</v>
      </c>
      <c r="D134">
        <v>4.2519999999999998</v>
      </c>
      <c r="E134">
        <v>0.42249999999999999</v>
      </c>
      <c r="F134">
        <v>0.88766999999999996</v>
      </c>
      <c r="G134">
        <v>0.23402000000000001</v>
      </c>
      <c r="H134">
        <v>0.49308999999999997</v>
      </c>
      <c r="I134">
        <v>5.7860000000000002E-2</v>
      </c>
      <c r="J134">
        <v>0.20618</v>
      </c>
      <c r="K134">
        <v>2015</v>
      </c>
    </row>
    <row r="135" spans="1:11" x14ac:dyDescent="0.25">
      <c r="A135" s="1" t="s">
        <v>154</v>
      </c>
      <c r="B135" s="1" t="s">
        <v>48</v>
      </c>
      <c r="C135">
        <v>134</v>
      </c>
      <c r="D135">
        <v>4.218</v>
      </c>
      <c r="E135">
        <v>1.0121599999999999</v>
      </c>
      <c r="F135">
        <v>1.1061399999999999</v>
      </c>
      <c r="G135">
        <v>0.76649</v>
      </c>
      <c r="H135">
        <v>0.30586999999999998</v>
      </c>
      <c r="I135">
        <v>8.7200000000000003E-3</v>
      </c>
      <c r="J135">
        <v>0.11921</v>
      </c>
      <c r="K135">
        <v>2015</v>
      </c>
    </row>
    <row r="136" spans="1:11" x14ac:dyDescent="0.25">
      <c r="A136" s="1" t="s">
        <v>155</v>
      </c>
      <c r="B136" s="1" t="s">
        <v>25</v>
      </c>
      <c r="C136">
        <v>135</v>
      </c>
      <c r="D136">
        <v>4.194</v>
      </c>
      <c r="E136">
        <v>0.88180000000000003</v>
      </c>
      <c r="F136">
        <v>0.747</v>
      </c>
      <c r="G136">
        <v>0.61712</v>
      </c>
      <c r="H136">
        <v>0.17288000000000001</v>
      </c>
      <c r="I136">
        <v>6.3240000000000005E-2</v>
      </c>
      <c r="J136">
        <v>0.11291</v>
      </c>
      <c r="K136">
        <v>2015</v>
      </c>
    </row>
    <row r="137" spans="1:11" x14ac:dyDescent="0.25">
      <c r="A137" s="1" t="s">
        <v>156</v>
      </c>
      <c r="B137" s="1" t="s">
        <v>25</v>
      </c>
      <c r="C137">
        <v>136</v>
      </c>
      <c r="D137">
        <v>4.077</v>
      </c>
      <c r="E137">
        <v>0.54649000000000003</v>
      </c>
      <c r="F137">
        <v>0.68093000000000004</v>
      </c>
      <c r="G137">
        <v>0.40064</v>
      </c>
      <c r="H137">
        <v>0.35571000000000003</v>
      </c>
      <c r="I137">
        <v>7.8539999999999999E-2</v>
      </c>
      <c r="J137">
        <v>9.1310000000000002E-2</v>
      </c>
      <c r="K137">
        <v>2015</v>
      </c>
    </row>
    <row r="138" spans="1:11" x14ac:dyDescent="0.25">
      <c r="A138" s="1" t="s">
        <v>157</v>
      </c>
      <c r="B138" s="1" t="s">
        <v>90</v>
      </c>
      <c r="C138">
        <v>137</v>
      </c>
      <c r="D138">
        <v>4.0330000000000004</v>
      </c>
      <c r="E138">
        <v>0.75778000000000001</v>
      </c>
      <c r="F138">
        <v>0.86040000000000005</v>
      </c>
      <c r="G138">
        <v>0.16683000000000001</v>
      </c>
      <c r="H138">
        <v>0.10384</v>
      </c>
      <c r="I138">
        <v>7.1220000000000006E-2</v>
      </c>
      <c r="J138">
        <v>0.12343999999999999</v>
      </c>
      <c r="K138">
        <v>2015</v>
      </c>
    </row>
    <row r="139" spans="1:11" x14ac:dyDescent="0.25">
      <c r="A139" s="1" t="s">
        <v>158</v>
      </c>
      <c r="B139" s="1" t="s">
        <v>90</v>
      </c>
      <c r="C139">
        <v>138</v>
      </c>
      <c r="D139">
        <v>3.9950000000000001</v>
      </c>
      <c r="E139">
        <v>0.26074000000000003</v>
      </c>
      <c r="F139">
        <v>1.0352600000000001</v>
      </c>
      <c r="G139">
        <v>0.20583000000000001</v>
      </c>
      <c r="H139">
        <v>0.38857000000000003</v>
      </c>
      <c r="I139">
        <v>0.12352</v>
      </c>
      <c r="J139">
        <v>0.18798000000000001</v>
      </c>
      <c r="K139">
        <v>2015</v>
      </c>
    </row>
    <row r="140" spans="1:11" x14ac:dyDescent="0.25">
      <c r="A140" s="1" t="s">
        <v>159</v>
      </c>
      <c r="B140" s="1" t="s">
        <v>90</v>
      </c>
      <c r="C140">
        <v>139</v>
      </c>
      <c r="D140">
        <v>3.9889999999999999</v>
      </c>
      <c r="E140">
        <v>0.67866000000000004</v>
      </c>
      <c r="F140">
        <v>0.66290000000000004</v>
      </c>
      <c r="G140">
        <v>0.31051000000000001</v>
      </c>
      <c r="H140">
        <v>0.41465999999999997</v>
      </c>
      <c r="I140">
        <v>0.11686000000000001</v>
      </c>
      <c r="J140">
        <v>0.12388</v>
      </c>
      <c r="K140">
        <v>2015</v>
      </c>
    </row>
    <row r="141" spans="1:11" x14ac:dyDescent="0.25">
      <c r="A141" s="1" t="s">
        <v>160</v>
      </c>
      <c r="B141" s="1" t="s">
        <v>90</v>
      </c>
      <c r="C141">
        <v>140</v>
      </c>
      <c r="D141">
        <v>3.956</v>
      </c>
      <c r="E141">
        <v>0.23905999999999999</v>
      </c>
      <c r="F141">
        <v>0.79273000000000005</v>
      </c>
      <c r="G141">
        <v>0.36314999999999997</v>
      </c>
      <c r="H141">
        <v>0.22917000000000001</v>
      </c>
      <c r="I141">
        <v>0.19900000000000001</v>
      </c>
      <c r="J141">
        <v>0.17441000000000001</v>
      </c>
      <c r="K141">
        <v>2015</v>
      </c>
    </row>
    <row r="142" spans="1:11" x14ac:dyDescent="0.25">
      <c r="A142" s="1" t="s">
        <v>161</v>
      </c>
      <c r="B142" s="1" t="s">
        <v>90</v>
      </c>
      <c r="C142">
        <v>141</v>
      </c>
      <c r="D142">
        <v>3.931</v>
      </c>
      <c r="E142">
        <v>0.21102000000000001</v>
      </c>
      <c r="F142">
        <v>1.1329899999999999</v>
      </c>
      <c r="G142">
        <v>0.33861000000000002</v>
      </c>
      <c r="H142">
        <v>0.45727000000000001</v>
      </c>
      <c r="I142">
        <v>7.2669999999999998E-2</v>
      </c>
      <c r="J142">
        <v>0.29065999999999997</v>
      </c>
      <c r="K142">
        <v>2015</v>
      </c>
    </row>
    <row r="143" spans="1:11" x14ac:dyDescent="0.25">
      <c r="A143" s="1" t="s">
        <v>162</v>
      </c>
      <c r="B143" s="1" t="s">
        <v>90</v>
      </c>
      <c r="C143">
        <v>142</v>
      </c>
      <c r="D143">
        <v>3.9039999999999999</v>
      </c>
      <c r="E143">
        <v>0.36498000000000003</v>
      </c>
      <c r="F143">
        <v>0.97619</v>
      </c>
      <c r="G143">
        <v>0.43540000000000001</v>
      </c>
      <c r="H143">
        <v>0.36771999999999999</v>
      </c>
      <c r="I143">
        <v>0.10713</v>
      </c>
      <c r="J143">
        <v>0.20843</v>
      </c>
      <c r="K143">
        <v>2015</v>
      </c>
    </row>
    <row r="144" spans="1:11" x14ac:dyDescent="0.25">
      <c r="A144" s="1" t="s">
        <v>163</v>
      </c>
      <c r="B144" s="1" t="s">
        <v>90</v>
      </c>
      <c r="C144">
        <v>143</v>
      </c>
      <c r="D144">
        <v>3.8959999999999999</v>
      </c>
      <c r="E144">
        <v>1.0602400000000001</v>
      </c>
      <c r="F144">
        <v>0.90527999999999997</v>
      </c>
      <c r="G144">
        <v>0.43371999999999999</v>
      </c>
      <c r="H144">
        <v>0.31913999999999998</v>
      </c>
      <c r="I144">
        <v>0.11090999999999999</v>
      </c>
      <c r="J144">
        <v>6.8220000000000003E-2</v>
      </c>
      <c r="K144">
        <v>2015</v>
      </c>
    </row>
    <row r="145" spans="1:11" x14ac:dyDescent="0.25">
      <c r="A145" s="1" t="s">
        <v>164</v>
      </c>
      <c r="B145" s="1" t="s">
        <v>90</v>
      </c>
      <c r="C145">
        <v>144</v>
      </c>
      <c r="D145">
        <v>3.8450000000000002</v>
      </c>
      <c r="E145">
        <v>6.9400000000000003E-2</v>
      </c>
      <c r="F145">
        <v>0.77264999999999995</v>
      </c>
      <c r="G145">
        <v>0.29707</v>
      </c>
      <c r="H145">
        <v>0.47692000000000001</v>
      </c>
      <c r="I145">
        <v>0.15639</v>
      </c>
      <c r="J145">
        <v>0.19386999999999999</v>
      </c>
      <c r="K145">
        <v>2015</v>
      </c>
    </row>
    <row r="146" spans="1:11" x14ac:dyDescent="0.25">
      <c r="A146" s="1" t="s">
        <v>165</v>
      </c>
      <c r="B146" s="1" t="s">
        <v>40</v>
      </c>
      <c r="C146">
        <v>145</v>
      </c>
      <c r="D146">
        <v>3.819</v>
      </c>
      <c r="E146">
        <v>0.46038000000000001</v>
      </c>
      <c r="F146">
        <v>0.62736000000000003</v>
      </c>
      <c r="G146">
        <v>0.61114000000000002</v>
      </c>
      <c r="H146">
        <v>0.66246000000000005</v>
      </c>
      <c r="I146">
        <v>7.2470000000000007E-2</v>
      </c>
      <c r="J146">
        <v>0.40359</v>
      </c>
      <c r="K146">
        <v>2015</v>
      </c>
    </row>
    <row r="147" spans="1:11" x14ac:dyDescent="0.25">
      <c r="A147" s="1" t="s">
        <v>166</v>
      </c>
      <c r="B147" s="1" t="s">
        <v>90</v>
      </c>
      <c r="C147">
        <v>146</v>
      </c>
      <c r="D147">
        <v>3.7810000000000001</v>
      </c>
      <c r="E147">
        <v>0.28520000000000001</v>
      </c>
      <c r="F147">
        <v>1.00268</v>
      </c>
      <c r="G147">
        <v>0.38214999999999999</v>
      </c>
      <c r="H147">
        <v>0.32878000000000002</v>
      </c>
      <c r="I147">
        <v>5.747E-2</v>
      </c>
      <c r="J147">
        <v>0.34377000000000002</v>
      </c>
      <c r="K147">
        <v>2015</v>
      </c>
    </row>
    <row r="148" spans="1:11" x14ac:dyDescent="0.25">
      <c r="A148" s="1" t="s">
        <v>167</v>
      </c>
      <c r="B148" s="1" t="s">
        <v>90</v>
      </c>
      <c r="C148">
        <v>147</v>
      </c>
      <c r="D148">
        <v>3.681</v>
      </c>
      <c r="E148">
        <v>0.20824000000000001</v>
      </c>
      <c r="F148">
        <v>0.66800999999999999</v>
      </c>
      <c r="G148">
        <v>0.46721000000000001</v>
      </c>
      <c r="H148">
        <v>0.19184000000000001</v>
      </c>
      <c r="I148">
        <v>8.1240000000000007E-2</v>
      </c>
      <c r="J148">
        <v>0.21332999999999999</v>
      </c>
      <c r="K148">
        <v>2015</v>
      </c>
    </row>
    <row r="149" spans="1:11" x14ac:dyDescent="0.25">
      <c r="A149" s="1" t="s">
        <v>168</v>
      </c>
      <c r="B149" s="1" t="s">
        <v>90</v>
      </c>
      <c r="C149">
        <v>148</v>
      </c>
      <c r="D149">
        <v>3.6779999999999999</v>
      </c>
      <c r="E149">
        <v>7.85E-2</v>
      </c>
      <c r="F149">
        <v>0</v>
      </c>
      <c r="G149">
        <v>6.6989999999999994E-2</v>
      </c>
      <c r="H149">
        <v>0.48879</v>
      </c>
      <c r="I149">
        <v>8.2890000000000005E-2</v>
      </c>
      <c r="J149">
        <v>0.23835000000000001</v>
      </c>
      <c r="K149">
        <v>2015</v>
      </c>
    </row>
    <row r="150" spans="1:11" x14ac:dyDescent="0.25">
      <c r="A150" s="1" t="s">
        <v>169</v>
      </c>
      <c r="B150" s="1" t="s">
        <v>90</v>
      </c>
      <c r="C150">
        <v>149</v>
      </c>
      <c r="D150">
        <v>3.6669999999999998</v>
      </c>
      <c r="E150">
        <v>0.34193000000000001</v>
      </c>
      <c r="F150">
        <v>0.76061999999999996</v>
      </c>
      <c r="G150">
        <v>0.15010000000000001</v>
      </c>
      <c r="H150">
        <v>0.23501</v>
      </c>
      <c r="I150">
        <v>5.2690000000000001E-2</v>
      </c>
      <c r="J150">
        <v>0.18386</v>
      </c>
      <c r="K150">
        <v>2015</v>
      </c>
    </row>
    <row r="151" spans="1:11" x14ac:dyDescent="0.25">
      <c r="A151" s="1" t="s">
        <v>170</v>
      </c>
      <c r="B151" s="1" t="s">
        <v>90</v>
      </c>
      <c r="C151">
        <v>150</v>
      </c>
      <c r="D151">
        <v>3.6560000000000001</v>
      </c>
      <c r="E151">
        <v>0.17416999999999999</v>
      </c>
      <c r="F151">
        <v>0.46475</v>
      </c>
      <c r="G151">
        <v>0.24009</v>
      </c>
      <c r="H151">
        <v>0.37724999999999997</v>
      </c>
      <c r="I151">
        <v>0.12139</v>
      </c>
      <c r="J151">
        <v>0.28656999999999999</v>
      </c>
      <c r="K151">
        <v>2015</v>
      </c>
    </row>
    <row r="152" spans="1:11" x14ac:dyDescent="0.25">
      <c r="A152" s="1" t="s">
        <v>171</v>
      </c>
      <c r="B152" s="1" t="s">
        <v>90</v>
      </c>
      <c r="C152">
        <v>151</v>
      </c>
      <c r="D152">
        <v>3.6549999999999998</v>
      </c>
      <c r="E152">
        <v>0.46533999999999998</v>
      </c>
      <c r="F152">
        <v>0.77115</v>
      </c>
      <c r="G152">
        <v>0.15185000000000001</v>
      </c>
      <c r="H152">
        <v>0.46866000000000002</v>
      </c>
      <c r="I152">
        <v>0.17921999999999999</v>
      </c>
      <c r="J152">
        <v>0.20165</v>
      </c>
      <c r="K152">
        <v>2015</v>
      </c>
    </row>
    <row r="153" spans="1:11" x14ac:dyDescent="0.25">
      <c r="A153" s="1" t="s">
        <v>172</v>
      </c>
      <c r="B153" s="1" t="s">
        <v>90</v>
      </c>
      <c r="C153">
        <v>152</v>
      </c>
      <c r="D153">
        <v>3.5870000000000002</v>
      </c>
      <c r="E153">
        <v>0.25812000000000002</v>
      </c>
      <c r="F153">
        <v>0.85187999999999997</v>
      </c>
      <c r="G153">
        <v>0.27124999999999999</v>
      </c>
      <c r="H153">
        <v>0.39493</v>
      </c>
      <c r="I153">
        <v>0.12831999999999999</v>
      </c>
      <c r="J153">
        <v>0.21747</v>
      </c>
      <c r="K153">
        <v>2015</v>
      </c>
    </row>
    <row r="154" spans="1:11" x14ac:dyDescent="0.25">
      <c r="A154" s="1" t="s">
        <v>173</v>
      </c>
      <c r="B154" s="1" t="s">
        <v>99</v>
      </c>
      <c r="C154">
        <v>153</v>
      </c>
      <c r="D154">
        <v>3.5750000000000002</v>
      </c>
      <c r="E154">
        <v>0.31981999999999999</v>
      </c>
      <c r="F154">
        <v>0.30285000000000001</v>
      </c>
      <c r="G154">
        <v>0.30335000000000001</v>
      </c>
      <c r="H154">
        <v>0.23413999999999999</v>
      </c>
      <c r="I154">
        <v>9.7189999999999999E-2</v>
      </c>
      <c r="J154">
        <v>0.36509999999999998</v>
      </c>
      <c r="K154">
        <v>2015</v>
      </c>
    </row>
    <row r="155" spans="1:11" x14ac:dyDescent="0.25">
      <c r="A155" s="1" t="s">
        <v>174</v>
      </c>
      <c r="B155" s="1" t="s">
        <v>90</v>
      </c>
      <c r="C155">
        <v>154</v>
      </c>
      <c r="D155">
        <v>3.4649999999999999</v>
      </c>
      <c r="E155">
        <v>0.22208</v>
      </c>
      <c r="F155">
        <v>0.77370000000000005</v>
      </c>
      <c r="G155">
        <v>0.42864000000000002</v>
      </c>
      <c r="H155">
        <v>0.59201000000000004</v>
      </c>
      <c r="I155">
        <v>0.55191000000000001</v>
      </c>
      <c r="J155">
        <v>0.22628000000000001</v>
      </c>
      <c r="K155">
        <v>2015</v>
      </c>
    </row>
    <row r="156" spans="1:11" x14ac:dyDescent="0.25">
      <c r="A156" s="1" t="s">
        <v>175</v>
      </c>
      <c r="B156" s="1" t="s">
        <v>90</v>
      </c>
      <c r="C156">
        <v>155</v>
      </c>
      <c r="D156">
        <v>3.34</v>
      </c>
      <c r="E156">
        <v>0.28665000000000002</v>
      </c>
      <c r="F156">
        <v>0.35386000000000001</v>
      </c>
      <c r="G156">
        <v>0.31909999999999999</v>
      </c>
      <c r="H156">
        <v>0.48449999999999999</v>
      </c>
      <c r="I156">
        <v>8.0100000000000005E-2</v>
      </c>
      <c r="J156">
        <v>0.18260000000000001</v>
      </c>
      <c r="K156">
        <v>2015</v>
      </c>
    </row>
    <row r="157" spans="1:11" x14ac:dyDescent="0.25">
      <c r="A157" s="1" t="s">
        <v>176</v>
      </c>
      <c r="B157" s="1" t="s">
        <v>25</v>
      </c>
      <c r="C157">
        <v>156</v>
      </c>
      <c r="D157">
        <v>3.0059999999999998</v>
      </c>
      <c r="E157">
        <v>0.66320000000000001</v>
      </c>
      <c r="F157">
        <v>0.47488999999999998</v>
      </c>
      <c r="G157">
        <v>0.72192999999999996</v>
      </c>
      <c r="H157">
        <v>0.15684000000000001</v>
      </c>
      <c r="I157">
        <v>0.18906000000000001</v>
      </c>
      <c r="J157">
        <v>0.47178999999999999</v>
      </c>
      <c r="K157">
        <v>2015</v>
      </c>
    </row>
    <row r="158" spans="1:11" x14ac:dyDescent="0.25">
      <c r="A158" s="1" t="s">
        <v>177</v>
      </c>
      <c r="B158" s="1" t="s">
        <v>90</v>
      </c>
      <c r="C158">
        <v>157</v>
      </c>
      <c r="D158">
        <v>2.9049999999999998</v>
      </c>
      <c r="E158">
        <v>1.5299999999999999E-2</v>
      </c>
      <c r="F158">
        <v>0.41587000000000002</v>
      </c>
      <c r="G158">
        <v>0.22395999999999999</v>
      </c>
      <c r="H158">
        <v>0.11849999999999999</v>
      </c>
      <c r="I158">
        <v>0.10062</v>
      </c>
      <c r="J158">
        <v>0.19727</v>
      </c>
      <c r="K158">
        <v>2015</v>
      </c>
    </row>
    <row r="159" spans="1:11" x14ac:dyDescent="0.25">
      <c r="A159" s="1" t="s">
        <v>178</v>
      </c>
      <c r="B159" s="1" t="s">
        <v>90</v>
      </c>
      <c r="C159">
        <v>158</v>
      </c>
      <c r="D159">
        <v>2.839</v>
      </c>
      <c r="E159">
        <v>0.20868</v>
      </c>
      <c r="F159">
        <v>0.13994999999999999</v>
      </c>
      <c r="G159">
        <v>0.28443000000000002</v>
      </c>
      <c r="H159">
        <v>0.36453000000000002</v>
      </c>
      <c r="I159">
        <v>0.10731</v>
      </c>
      <c r="J159">
        <v>0.16681000000000001</v>
      </c>
      <c r="K159">
        <v>2015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DF4C5-9EF0-47BE-B5A1-3F8850ECE0C5}">
  <dimension ref="A5:U222"/>
  <sheetViews>
    <sheetView topLeftCell="A22" workbookViewId="0">
      <selection activeCell="AF30" sqref="AF30"/>
    </sheetView>
  </sheetViews>
  <sheetFormatPr defaultRowHeight="15" x14ac:dyDescent="0.25"/>
  <cols>
    <col min="1" max="1" width="22.42578125" bestFit="1" customWidth="1"/>
    <col min="2" max="2" width="22.7109375" bestFit="1" customWidth="1"/>
    <col min="3" max="3" width="7.28515625" bestFit="1" customWidth="1"/>
    <col min="4" max="4" width="22.42578125" bestFit="1" customWidth="1"/>
    <col min="5" max="5" width="8" bestFit="1" customWidth="1"/>
    <col min="6" max="6" width="11.28515625" bestFit="1" customWidth="1"/>
    <col min="7" max="7" width="26" bestFit="1" customWidth="1"/>
    <col min="8" max="8" width="21.85546875" bestFit="1" customWidth="1"/>
    <col min="9" max="9" width="19.28515625" bestFit="1" customWidth="1"/>
    <col min="10" max="10" width="26" bestFit="1" customWidth="1"/>
    <col min="11" max="11" width="5.42578125" bestFit="1" customWidth="1"/>
    <col min="12" max="12" width="11.28515625" bestFit="1" customWidth="1"/>
    <col min="13" max="13" width="21.140625" bestFit="1" customWidth="1"/>
    <col min="14" max="14" width="22.42578125" bestFit="1" customWidth="1"/>
    <col min="15" max="15" width="10.28515625" bestFit="1" customWidth="1"/>
    <col min="16" max="17" width="11.28515625" bestFit="1" customWidth="1"/>
    <col min="18" max="18" width="23.5703125" bestFit="1" customWidth="1"/>
    <col min="19" max="19" width="25.28515625" bestFit="1" customWidth="1"/>
    <col min="20" max="20" width="10.28515625" bestFit="1" customWidth="1"/>
    <col min="21" max="22" width="11.28515625" bestFit="1" customWidth="1"/>
    <col min="23" max="188" width="23.5703125" bestFit="1" customWidth="1"/>
    <col min="189" max="189" width="12" bestFit="1" customWidth="1"/>
  </cols>
  <sheetData>
    <row r="5" spans="1:16" x14ac:dyDescent="0.25">
      <c r="N5" s="7" t="s">
        <v>304</v>
      </c>
      <c r="O5" s="7" t="s">
        <v>0</v>
      </c>
    </row>
    <row r="6" spans="1:16" x14ac:dyDescent="0.25">
      <c r="N6" s="7" t="s">
        <v>10</v>
      </c>
      <c r="O6" t="s">
        <v>44</v>
      </c>
      <c r="P6" t="s">
        <v>303</v>
      </c>
    </row>
    <row r="7" spans="1:16" x14ac:dyDescent="0.25">
      <c r="N7">
        <v>2015</v>
      </c>
      <c r="O7" s="5">
        <v>6.6109999999999998</v>
      </c>
      <c r="P7" s="5">
        <v>6.6109999999999998</v>
      </c>
    </row>
    <row r="8" spans="1:16" x14ac:dyDescent="0.25">
      <c r="N8" t="s">
        <v>303</v>
      </c>
      <c r="O8" s="5">
        <v>6.6109999999999998</v>
      </c>
      <c r="P8" s="5">
        <v>6.6109999999999998</v>
      </c>
    </row>
    <row r="13" spans="1:16" x14ac:dyDescent="0.25">
      <c r="A13" s="7" t="s">
        <v>10</v>
      </c>
      <c r="B13" s="9">
        <v>2015</v>
      </c>
      <c r="D13" s="7" t="s">
        <v>10</v>
      </c>
      <c r="E13" s="9">
        <v>2015</v>
      </c>
      <c r="G13" s="7" t="s">
        <v>10</v>
      </c>
      <c r="H13" s="9">
        <v>2015</v>
      </c>
    </row>
    <row r="15" spans="1:16" x14ac:dyDescent="0.25">
      <c r="A15" s="7" t="s">
        <v>304</v>
      </c>
      <c r="D15" s="7" t="s">
        <v>304</v>
      </c>
      <c r="G15" s="7" t="s">
        <v>318</v>
      </c>
      <c r="H15" t="s">
        <v>305</v>
      </c>
    </row>
    <row r="16" spans="1:16" x14ac:dyDescent="0.25">
      <c r="A16" s="7" t="s">
        <v>0</v>
      </c>
      <c r="B16" t="s">
        <v>305</v>
      </c>
      <c r="D16" s="7" t="s">
        <v>0</v>
      </c>
      <c r="E16" t="s">
        <v>305</v>
      </c>
      <c r="G16" t="s">
        <v>305</v>
      </c>
      <c r="H16" s="5">
        <v>6.6109999999999998</v>
      </c>
    </row>
    <row r="17" spans="1:21" x14ac:dyDescent="0.25">
      <c r="A17" t="s">
        <v>11</v>
      </c>
      <c r="B17" s="5">
        <v>7.5869999999999997</v>
      </c>
      <c r="D17" t="s">
        <v>178</v>
      </c>
      <c r="E17" s="5">
        <v>2.839</v>
      </c>
    </row>
    <row r="18" spans="1:21" x14ac:dyDescent="0.25">
      <c r="A18" t="s">
        <v>13</v>
      </c>
      <c r="B18" s="5">
        <v>7.5609999999999999</v>
      </c>
      <c r="D18" t="s">
        <v>177</v>
      </c>
      <c r="E18" s="5">
        <v>2.9049999999999998</v>
      </c>
    </row>
    <row r="19" spans="1:21" x14ac:dyDescent="0.25">
      <c r="A19" t="s">
        <v>14</v>
      </c>
      <c r="B19" s="5">
        <v>7.5270000000000001</v>
      </c>
      <c r="D19" t="s">
        <v>176</v>
      </c>
      <c r="E19" s="5">
        <v>3.0059999999999998</v>
      </c>
      <c r="G19" s="7" t="s">
        <v>0</v>
      </c>
      <c r="H19" t="s">
        <v>306</v>
      </c>
    </row>
    <row r="20" spans="1:21" x14ac:dyDescent="0.25">
      <c r="A20" t="s">
        <v>15</v>
      </c>
      <c r="B20" s="5">
        <v>7.5220000000000002</v>
      </c>
      <c r="D20" t="s">
        <v>175</v>
      </c>
      <c r="E20" s="5">
        <v>3.34</v>
      </c>
      <c r="G20" s="7" t="s">
        <v>10</v>
      </c>
      <c r="H20" s="9">
        <v>2015</v>
      </c>
    </row>
    <row r="21" spans="1:21" x14ac:dyDescent="0.25">
      <c r="A21" t="s">
        <v>16</v>
      </c>
      <c r="B21" s="5">
        <v>7.4269999999999996</v>
      </c>
      <c r="D21" t="s">
        <v>174</v>
      </c>
      <c r="E21" s="5">
        <v>3.4649999999999999</v>
      </c>
    </row>
    <row r="22" spans="1:21" x14ac:dyDescent="0.25">
      <c r="A22" t="s">
        <v>18</v>
      </c>
      <c r="B22" s="5">
        <v>7.4059999999999997</v>
      </c>
      <c r="D22" t="s">
        <v>173</v>
      </c>
      <c r="E22" s="5">
        <v>3.5750000000000002</v>
      </c>
      <c r="G22" s="7" t="s">
        <v>316</v>
      </c>
      <c r="H22" t="s">
        <v>305</v>
      </c>
      <c r="S22" s="7" t="s">
        <v>317</v>
      </c>
      <c r="T22" s="7" t="s">
        <v>0</v>
      </c>
    </row>
    <row r="23" spans="1:21" x14ac:dyDescent="0.25">
      <c r="A23" t="s">
        <v>19</v>
      </c>
      <c r="B23" s="5">
        <v>7.3780000000000001</v>
      </c>
      <c r="D23" t="s">
        <v>172</v>
      </c>
      <c r="E23" s="5">
        <v>3.5870000000000002</v>
      </c>
      <c r="G23" t="s">
        <v>305</v>
      </c>
      <c r="H23" s="1">
        <v>158</v>
      </c>
      <c r="S23" s="7" t="s">
        <v>10</v>
      </c>
      <c r="T23" t="s">
        <v>44</v>
      </c>
      <c r="U23" t="s">
        <v>303</v>
      </c>
    </row>
    <row r="24" spans="1:21" x14ac:dyDescent="0.25">
      <c r="A24" t="s">
        <v>20</v>
      </c>
      <c r="B24" s="5">
        <v>7.3639999999999999</v>
      </c>
      <c r="D24" t="s">
        <v>171</v>
      </c>
      <c r="E24" s="5">
        <v>3.6549999999999998</v>
      </c>
      <c r="S24">
        <v>2015</v>
      </c>
      <c r="T24" s="1">
        <v>28</v>
      </c>
      <c r="U24" s="1">
        <v>28</v>
      </c>
    </row>
    <row r="25" spans="1:21" x14ac:dyDescent="0.25">
      <c r="A25" t="s">
        <v>21</v>
      </c>
      <c r="B25" s="5">
        <v>7.2859999999999996</v>
      </c>
      <c r="D25" t="s">
        <v>170</v>
      </c>
      <c r="E25" s="5">
        <v>3.6560000000000001</v>
      </c>
      <c r="S25" t="s">
        <v>303</v>
      </c>
      <c r="T25" s="1">
        <v>28</v>
      </c>
      <c r="U25" s="1">
        <v>28</v>
      </c>
    </row>
    <row r="26" spans="1:21" x14ac:dyDescent="0.25">
      <c r="A26" t="s">
        <v>23</v>
      </c>
      <c r="B26" s="5">
        <v>7.2839999999999998</v>
      </c>
      <c r="D26" t="s">
        <v>169</v>
      </c>
      <c r="E26" s="5">
        <v>3.6669999999999998</v>
      </c>
    </row>
    <row r="27" spans="1:21" x14ac:dyDescent="0.25">
      <c r="A27" t="s">
        <v>303</v>
      </c>
      <c r="B27" s="5">
        <v>74.341999999999999</v>
      </c>
      <c r="D27" t="s">
        <v>303</v>
      </c>
      <c r="E27" s="5">
        <v>33.695</v>
      </c>
    </row>
    <row r="31" spans="1:21" x14ac:dyDescent="0.25">
      <c r="A31" t="s">
        <v>314</v>
      </c>
      <c r="B31" t="s">
        <v>315</v>
      </c>
      <c r="E31" s="7" t="s">
        <v>10</v>
      </c>
      <c r="F31" s="9">
        <v>2015</v>
      </c>
    </row>
    <row r="32" spans="1:21" x14ac:dyDescent="0.25">
      <c r="A32" t="s">
        <v>4</v>
      </c>
      <c r="B32" s="5">
        <f>GETPIVOTDATA("Economy GDP",$E$34,"Country",F32,"Year",F31)</f>
        <v>1.69042</v>
      </c>
      <c r="E32" s="7" t="s">
        <v>0</v>
      </c>
      <c r="F32" t="s">
        <v>44</v>
      </c>
    </row>
    <row r="33" spans="1:14" x14ac:dyDescent="0.25">
      <c r="A33" t="s">
        <v>5</v>
      </c>
      <c r="B33" s="5">
        <f>GETPIVOTDATA("Family",$G$36,"Country",F32,"Year",F31)</f>
        <v>1.0786</v>
      </c>
    </row>
    <row r="34" spans="1:14" x14ac:dyDescent="0.25">
      <c r="A34" t="s">
        <v>6</v>
      </c>
      <c r="B34" s="5">
        <f>GETPIVOTDATA("Health",$E$34,"Country",F32,"Year",F31)</f>
        <v>0.79732999999999998</v>
      </c>
      <c r="F34" s="7" t="s">
        <v>307</v>
      </c>
    </row>
    <row r="35" spans="1:14" x14ac:dyDescent="0.25">
      <c r="A35" t="s">
        <v>7</v>
      </c>
      <c r="B35" s="5">
        <f>GETPIVOTDATA("Freedom", $E$34,"Country",F32,"Year",F31)</f>
        <v>0.64039999999999997</v>
      </c>
      <c r="F35" t="s">
        <v>308</v>
      </c>
      <c r="G35" t="s">
        <v>309</v>
      </c>
      <c r="H35" t="s">
        <v>310</v>
      </c>
      <c r="I35" t="s">
        <v>311</v>
      </c>
      <c r="J35" t="s">
        <v>312</v>
      </c>
      <c r="K35" t="s">
        <v>313</v>
      </c>
    </row>
    <row r="36" spans="1:14" x14ac:dyDescent="0.25">
      <c r="A36" t="s">
        <v>8</v>
      </c>
      <c r="B36" s="5">
        <f>GETPIVOTDATA("Trust",$E$34,"Country",F32,"Year",F31)</f>
        <v>0.52207999999999999</v>
      </c>
      <c r="E36" t="s">
        <v>305</v>
      </c>
      <c r="F36" s="5">
        <v>1.69042</v>
      </c>
      <c r="G36" s="5">
        <v>1.0786</v>
      </c>
      <c r="H36" s="5">
        <v>0.79732999999999998</v>
      </c>
      <c r="I36" s="5">
        <v>0.64039999999999997</v>
      </c>
      <c r="J36" s="5">
        <v>0.52207999999999999</v>
      </c>
      <c r="K36" s="5">
        <v>0.32573000000000002</v>
      </c>
    </row>
    <row r="37" spans="1:14" x14ac:dyDescent="0.25">
      <c r="A37" t="s">
        <v>9</v>
      </c>
      <c r="B37" s="5">
        <f>GETPIVOTDATA("Generosity",$E$34,"Country",F32,"Year",F31)</f>
        <v>0.32573000000000002</v>
      </c>
    </row>
    <row r="43" spans="1:14" x14ac:dyDescent="0.25">
      <c r="B43" s="7" t="s">
        <v>10</v>
      </c>
      <c r="C43" s="9">
        <v>2015</v>
      </c>
      <c r="J43" s="7" t="s">
        <v>318</v>
      </c>
      <c r="M43" s="8" t="s">
        <v>0</v>
      </c>
      <c r="N43" s="8" t="s">
        <v>307</v>
      </c>
    </row>
    <row r="44" spans="1:14" x14ac:dyDescent="0.25">
      <c r="J44" s="7" t="s">
        <v>0</v>
      </c>
      <c r="K44" t="s">
        <v>305</v>
      </c>
      <c r="M44" t="s">
        <v>14</v>
      </c>
      <c r="N44" s="5">
        <v>7.5459999671936044</v>
      </c>
    </row>
    <row r="45" spans="1:14" x14ac:dyDescent="0.25">
      <c r="B45" s="7" t="s">
        <v>317</v>
      </c>
      <c r="J45" t="s">
        <v>44</v>
      </c>
      <c r="K45" s="5">
        <v>6.4217999999999993</v>
      </c>
      <c r="M45" t="s">
        <v>15</v>
      </c>
      <c r="N45" s="5">
        <v>7.5410000358581541</v>
      </c>
    </row>
    <row r="46" spans="1:14" x14ac:dyDescent="0.25">
      <c r="B46" s="7" t="s">
        <v>0</v>
      </c>
      <c r="C46" t="s">
        <v>305</v>
      </c>
      <c r="M46" t="s">
        <v>18</v>
      </c>
      <c r="N46" s="5">
        <v>7.5377999725341791</v>
      </c>
    </row>
    <row r="47" spans="1:14" x14ac:dyDescent="0.25">
      <c r="B47" t="s">
        <v>173</v>
      </c>
      <c r="C47" s="10">
        <v>153</v>
      </c>
      <c r="M47" t="s">
        <v>11</v>
      </c>
      <c r="N47" s="5">
        <v>7.5113999916076661</v>
      </c>
    </row>
    <row r="48" spans="1:14" x14ac:dyDescent="0.25">
      <c r="B48" t="s">
        <v>175</v>
      </c>
      <c r="C48" s="10">
        <v>155</v>
      </c>
      <c r="M48" t="s">
        <v>13</v>
      </c>
      <c r="N48" s="5">
        <v>7.5110000373840338</v>
      </c>
    </row>
    <row r="49" spans="2:14" x14ac:dyDescent="0.25">
      <c r="B49" t="s">
        <v>172</v>
      </c>
      <c r="C49" s="10">
        <v>152</v>
      </c>
      <c r="M49" t="s">
        <v>19</v>
      </c>
      <c r="N49" s="5">
        <v>7.4045999710083006</v>
      </c>
    </row>
    <row r="50" spans="2:14" x14ac:dyDescent="0.25">
      <c r="B50" t="s">
        <v>177</v>
      </c>
      <c r="C50" s="10">
        <v>157</v>
      </c>
      <c r="M50" t="s">
        <v>16</v>
      </c>
      <c r="N50" s="5">
        <v>7.3505999969482421</v>
      </c>
    </row>
    <row r="51" spans="2:14" x14ac:dyDescent="0.25">
      <c r="B51" t="s">
        <v>169</v>
      </c>
      <c r="C51" s="10">
        <v>149</v>
      </c>
      <c r="M51" t="s">
        <v>20</v>
      </c>
      <c r="N51" s="5">
        <v>7.3191999839782724</v>
      </c>
    </row>
    <row r="52" spans="2:14" x14ac:dyDescent="0.25">
      <c r="B52" t="s">
        <v>170</v>
      </c>
      <c r="C52" s="10">
        <v>150</v>
      </c>
      <c r="M52" t="s">
        <v>21</v>
      </c>
      <c r="N52" s="5">
        <v>7.3130000259399424</v>
      </c>
    </row>
    <row r="53" spans="2:14" x14ac:dyDescent="0.25">
      <c r="B53" t="s">
        <v>171</v>
      </c>
      <c r="C53" s="10">
        <v>151</v>
      </c>
      <c r="M53" t="s">
        <v>23</v>
      </c>
      <c r="N53" s="5">
        <v>7.2761999839782714</v>
      </c>
    </row>
    <row r="54" spans="2:14" x14ac:dyDescent="0.25">
      <c r="B54" t="s">
        <v>174</v>
      </c>
      <c r="C54" s="10">
        <v>154</v>
      </c>
      <c r="M54" t="s">
        <v>24</v>
      </c>
      <c r="N54" s="5">
        <v>7.142199964141847</v>
      </c>
    </row>
    <row r="55" spans="2:14" x14ac:dyDescent="0.25">
      <c r="B55" t="s">
        <v>176</v>
      </c>
      <c r="C55" s="10">
        <v>156</v>
      </c>
      <c r="M55" t="s">
        <v>28</v>
      </c>
      <c r="N55" s="5">
        <v>7.1420000083923343</v>
      </c>
    </row>
    <row r="56" spans="2:14" x14ac:dyDescent="0.25">
      <c r="B56" t="s">
        <v>178</v>
      </c>
      <c r="C56" s="10">
        <v>158</v>
      </c>
      <c r="M56" t="s">
        <v>26</v>
      </c>
      <c r="N56" s="5">
        <v>7.126199999237059</v>
      </c>
    </row>
    <row r="57" spans="2:14" x14ac:dyDescent="0.25">
      <c r="M57" t="s">
        <v>179</v>
      </c>
      <c r="N57" s="5">
        <v>7.0389999999999997</v>
      </c>
    </row>
    <row r="58" spans="2:14" x14ac:dyDescent="0.25">
      <c r="M58" t="s">
        <v>30</v>
      </c>
      <c r="N58" s="5">
        <v>6.9988000061035152</v>
      </c>
    </row>
    <row r="59" spans="2:14" x14ac:dyDescent="0.25">
      <c r="M59" t="s">
        <v>33</v>
      </c>
      <c r="N59" s="5">
        <v>6.964400047302246</v>
      </c>
    </row>
    <row r="60" spans="2:14" x14ac:dyDescent="0.25">
      <c r="B60" s="7" t="s">
        <v>10</v>
      </c>
      <c r="C60" s="9">
        <v>2015</v>
      </c>
      <c r="M60" t="s">
        <v>32</v>
      </c>
      <c r="N60" s="5">
        <v>6.9359999832153321</v>
      </c>
    </row>
    <row r="61" spans="2:14" x14ac:dyDescent="0.25">
      <c r="M61" t="s">
        <v>42</v>
      </c>
      <c r="N61" s="5">
        <v>6.9290000427246099</v>
      </c>
    </row>
    <row r="62" spans="2:14" x14ac:dyDescent="0.25">
      <c r="B62" s="7" t="s">
        <v>316</v>
      </c>
      <c r="M62" t="s">
        <v>34</v>
      </c>
      <c r="N62" s="5">
        <v>6.9213999588012696</v>
      </c>
    </row>
    <row r="63" spans="2:14" x14ac:dyDescent="0.25">
      <c r="B63" s="7" t="s">
        <v>0</v>
      </c>
      <c r="C63" t="s">
        <v>305</v>
      </c>
      <c r="M63" t="s">
        <v>36</v>
      </c>
      <c r="N63" s="5">
        <v>6.9100000450134278</v>
      </c>
    </row>
    <row r="64" spans="2:14" x14ac:dyDescent="0.25">
      <c r="B64" t="s">
        <v>11</v>
      </c>
      <c r="C64" s="1">
        <v>1</v>
      </c>
      <c r="M64" t="s">
        <v>37</v>
      </c>
      <c r="N64" s="5">
        <v>6.8529999999999998</v>
      </c>
    </row>
    <row r="65" spans="2:14" x14ac:dyDescent="0.25">
      <c r="B65" t="s">
        <v>13</v>
      </c>
      <c r="C65" s="1">
        <v>2</v>
      </c>
      <c r="F65" t="str">
        <f>INDEX(B64:B221, MATCH(1, C64:C221, 0))</f>
        <v>Switzerland</v>
      </c>
      <c r="M65" t="s">
        <v>35</v>
      </c>
      <c r="N65" s="5">
        <v>6.7441999526977536</v>
      </c>
    </row>
    <row r="66" spans="2:14" x14ac:dyDescent="0.25">
      <c r="B66" t="s">
        <v>14</v>
      </c>
      <c r="C66" s="1">
        <v>3</v>
      </c>
      <c r="M66" t="s">
        <v>29</v>
      </c>
      <c r="N66" s="5">
        <v>6.7252000137329109</v>
      </c>
    </row>
    <row r="67" spans="2:14" x14ac:dyDescent="0.25">
      <c r="B67" t="s">
        <v>15</v>
      </c>
      <c r="C67" s="1">
        <v>4</v>
      </c>
      <c r="G67" t="e">
        <f>F77 &amp; " – " &amp; TEXT(G69,"0.00") &amp; " (Rank: " &amp; G70 &amp; ")"</f>
        <v>#REF!</v>
      </c>
      <c r="M67" t="s">
        <v>31</v>
      </c>
      <c r="N67" s="5">
        <v>6.6578000457763675</v>
      </c>
    </row>
    <row r="68" spans="2:14" x14ac:dyDescent="0.25">
      <c r="B68" t="s">
        <v>16</v>
      </c>
      <c r="C68" s="1">
        <v>5</v>
      </c>
      <c r="M68" t="s">
        <v>47</v>
      </c>
      <c r="N68" s="5">
        <v>6.6546000411987309</v>
      </c>
    </row>
    <row r="69" spans="2:14" x14ac:dyDescent="0.25">
      <c r="B69" t="s">
        <v>18</v>
      </c>
      <c r="C69" s="1">
        <v>6</v>
      </c>
      <c r="G69" s="5" t="e">
        <f>GETPIVOTDATA("Happiness Score",$F$75,"Country",F77,"Year",G73)</f>
        <v>#REF!</v>
      </c>
      <c r="M69" t="s">
        <v>43</v>
      </c>
      <c r="N69" s="5">
        <v>6.5893999900817875</v>
      </c>
    </row>
    <row r="70" spans="2:14" x14ac:dyDescent="0.25">
      <c r="B70" t="s">
        <v>19</v>
      </c>
      <c r="C70" s="1">
        <v>7</v>
      </c>
      <c r="G70" t="e">
        <f>GETPIVOTDATA("Happiness Rank",$F$75,"Country",F77,"Year",G73)</f>
        <v>#REF!</v>
      </c>
      <c r="M70" t="s">
        <v>39</v>
      </c>
      <c r="N70" s="5">
        <v>6.5428000053405757</v>
      </c>
    </row>
    <row r="71" spans="2:14" x14ac:dyDescent="0.25">
      <c r="B71" t="s">
        <v>20</v>
      </c>
      <c r="C71" s="1">
        <v>8</v>
      </c>
      <c r="M71" t="s">
        <v>41</v>
      </c>
      <c r="N71" s="5">
        <v>6.53800002822876</v>
      </c>
    </row>
    <row r="72" spans="2:14" x14ac:dyDescent="0.25">
      <c r="B72" t="s">
        <v>21</v>
      </c>
      <c r="C72" s="1">
        <v>9</v>
      </c>
      <c r="M72" t="s">
        <v>54</v>
      </c>
      <c r="N72" s="5">
        <v>6.5339999900817869</v>
      </c>
    </row>
    <row r="73" spans="2:14" x14ac:dyDescent="0.25">
      <c r="B73" t="s">
        <v>23</v>
      </c>
      <c r="C73" s="1">
        <v>10</v>
      </c>
      <c r="F73" s="7" t="s">
        <v>10</v>
      </c>
      <c r="G73" s="9">
        <v>2015</v>
      </c>
      <c r="M73" t="s">
        <v>45</v>
      </c>
      <c r="N73" s="5">
        <v>6.5151999824523923</v>
      </c>
    </row>
    <row r="74" spans="2:14" x14ac:dyDescent="0.25">
      <c r="B74" t="s">
        <v>24</v>
      </c>
      <c r="C74" s="1">
        <v>11</v>
      </c>
      <c r="M74" t="s">
        <v>46</v>
      </c>
      <c r="N74" s="5">
        <v>6.4593999954223635</v>
      </c>
    </row>
    <row r="75" spans="2:14" x14ac:dyDescent="0.25">
      <c r="B75" t="s">
        <v>26</v>
      </c>
      <c r="C75" s="1">
        <v>12</v>
      </c>
      <c r="G75" s="7" t="s">
        <v>307</v>
      </c>
      <c r="M75" t="s">
        <v>49</v>
      </c>
      <c r="N75" s="5">
        <v>6.4311999992370605</v>
      </c>
    </row>
    <row r="76" spans="2:14" x14ac:dyDescent="0.25">
      <c r="B76" t="s">
        <v>28</v>
      </c>
      <c r="C76" s="1">
        <v>13</v>
      </c>
      <c r="F76" s="7" t="s">
        <v>0</v>
      </c>
      <c r="G76" t="s">
        <v>318</v>
      </c>
      <c r="H76" t="s">
        <v>316</v>
      </c>
      <c r="M76" t="s">
        <v>185</v>
      </c>
      <c r="N76" s="5">
        <v>6.4219999313354501</v>
      </c>
    </row>
    <row r="77" spans="2:14" x14ac:dyDescent="0.25">
      <c r="B77" t="s">
        <v>29</v>
      </c>
      <c r="C77" s="1">
        <v>14</v>
      </c>
      <c r="F77" t="s">
        <v>44</v>
      </c>
      <c r="G77" s="5">
        <v>6.6109999999999998</v>
      </c>
      <c r="H77" s="1">
        <v>28</v>
      </c>
      <c r="M77" t="s">
        <v>44</v>
      </c>
      <c r="N77" s="5">
        <v>6.4218000000000002</v>
      </c>
    </row>
    <row r="78" spans="2:14" x14ac:dyDescent="0.25">
      <c r="B78" t="s">
        <v>30</v>
      </c>
      <c r="C78" s="1">
        <v>15</v>
      </c>
      <c r="F78" t="s">
        <v>303</v>
      </c>
      <c r="G78" s="5">
        <v>6.6109999999999998</v>
      </c>
      <c r="H78" s="1">
        <v>28</v>
      </c>
      <c r="M78" t="s">
        <v>55</v>
      </c>
      <c r="N78" s="5">
        <v>6.391</v>
      </c>
    </row>
    <row r="79" spans="2:14" x14ac:dyDescent="0.25">
      <c r="B79" t="s">
        <v>31</v>
      </c>
      <c r="C79" s="1">
        <v>16</v>
      </c>
      <c r="M79" t="s">
        <v>52</v>
      </c>
      <c r="N79" s="5">
        <v>6.3759999725341796</v>
      </c>
    </row>
    <row r="80" spans="2:14" x14ac:dyDescent="0.25">
      <c r="B80" t="s">
        <v>32</v>
      </c>
      <c r="C80" s="1">
        <v>17</v>
      </c>
      <c r="M80" t="s">
        <v>53</v>
      </c>
      <c r="N80" s="5">
        <v>6.3513999755859372</v>
      </c>
    </row>
    <row r="81" spans="2:14" x14ac:dyDescent="0.25">
      <c r="B81" t="s">
        <v>33</v>
      </c>
      <c r="C81" s="1">
        <v>18</v>
      </c>
      <c r="M81" t="s">
        <v>61</v>
      </c>
      <c r="N81" s="5">
        <v>6.3437999992370591</v>
      </c>
    </row>
    <row r="82" spans="2:14" x14ac:dyDescent="0.25">
      <c r="B82" t="s">
        <v>34</v>
      </c>
      <c r="C82" s="1">
        <v>19</v>
      </c>
      <c r="M82" t="s">
        <v>50</v>
      </c>
      <c r="N82" s="5">
        <v>6.3399999748229972</v>
      </c>
    </row>
    <row r="83" spans="2:14" x14ac:dyDescent="0.25">
      <c r="B83" t="s">
        <v>35</v>
      </c>
      <c r="C83" s="1">
        <v>20</v>
      </c>
      <c r="M83" t="s">
        <v>51</v>
      </c>
      <c r="N83" s="5">
        <v>6.2865999572753894</v>
      </c>
    </row>
    <row r="84" spans="2:14" x14ac:dyDescent="0.25">
      <c r="B84" t="s">
        <v>36</v>
      </c>
      <c r="C84" s="1">
        <v>21</v>
      </c>
      <c r="M84" t="s">
        <v>58</v>
      </c>
      <c r="N84" s="5">
        <v>6.2690000000000001</v>
      </c>
    </row>
    <row r="85" spans="2:14" x14ac:dyDescent="0.25">
      <c r="B85" t="s">
        <v>37</v>
      </c>
      <c r="C85" s="1">
        <v>22</v>
      </c>
      <c r="M85" t="s">
        <v>224</v>
      </c>
      <c r="N85" s="5">
        <v>6.1920000000000002</v>
      </c>
    </row>
    <row r="86" spans="2:14" x14ac:dyDescent="0.25">
      <c r="B86" t="s">
        <v>38</v>
      </c>
      <c r="C86" s="1">
        <v>23</v>
      </c>
      <c r="M86" t="s">
        <v>59</v>
      </c>
      <c r="N86" s="5">
        <v>6.1680000737508136</v>
      </c>
    </row>
    <row r="87" spans="2:14" x14ac:dyDescent="0.25">
      <c r="B87" t="s">
        <v>39</v>
      </c>
      <c r="C87" s="1">
        <v>24</v>
      </c>
      <c r="M87" t="s">
        <v>57</v>
      </c>
      <c r="N87" s="5">
        <v>6.148600003814698</v>
      </c>
    </row>
    <row r="88" spans="2:14" x14ac:dyDescent="0.25">
      <c r="B88" t="s">
        <v>41</v>
      </c>
      <c r="C88" s="1">
        <v>25</v>
      </c>
      <c r="F88" s="7" t="s">
        <v>10</v>
      </c>
      <c r="G88" s="9">
        <v>2015</v>
      </c>
      <c r="M88" t="s">
        <v>60</v>
      </c>
      <c r="N88" s="5">
        <v>6.1241999565124514</v>
      </c>
    </row>
    <row r="89" spans="2:14" x14ac:dyDescent="0.25">
      <c r="B89" t="s">
        <v>42</v>
      </c>
      <c r="C89" s="1">
        <v>26</v>
      </c>
      <c r="M89" t="s">
        <v>67</v>
      </c>
      <c r="N89" s="5">
        <v>6.1137999786376964</v>
      </c>
    </row>
    <row r="90" spans="2:14" x14ac:dyDescent="0.25">
      <c r="B90" t="s">
        <v>43</v>
      </c>
      <c r="C90" s="1">
        <v>27</v>
      </c>
      <c r="F90" s="7" t="s">
        <v>318</v>
      </c>
      <c r="M90" t="s">
        <v>63</v>
      </c>
      <c r="N90" s="5">
        <v>6.1084000099182116</v>
      </c>
    </row>
    <row r="91" spans="2:14" x14ac:dyDescent="0.25">
      <c r="B91" t="s">
        <v>44</v>
      </c>
      <c r="C91" s="1">
        <v>28</v>
      </c>
      <c r="F91" s="7" t="s">
        <v>1</v>
      </c>
      <c r="G91" t="s">
        <v>305</v>
      </c>
      <c r="M91" t="s">
        <v>62</v>
      </c>
      <c r="N91" s="5">
        <v>6.0462000389099115</v>
      </c>
    </row>
    <row r="92" spans="2:14" x14ac:dyDescent="0.25">
      <c r="B92" t="s">
        <v>45</v>
      </c>
      <c r="C92" s="1">
        <v>29</v>
      </c>
      <c r="F92" t="s">
        <v>22</v>
      </c>
      <c r="G92" s="5">
        <v>7.2850000000000001</v>
      </c>
      <c r="M92" t="s">
        <v>75</v>
      </c>
      <c r="N92" s="5">
        <v>6.0274000198364259</v>
      </c>
    </row>
    <row r="93" spans="2:14" x14ac:dyDescent="0.25">
      <c r="B93" t="s">
        <v>46</v>
      </c>
      <c r="C93" s="1">
        <v>30</v>
      </c>
      <c r="F93" t="s">
        <v>303</v>
      </c>
      <c r="G93" s="5">
        <v>7.2850000000000001</v>
      </c>
      <c r="M93" t="s">
        <v>68</v>
      </c>
      <c r="N93" s="5">
        <v>6.0224000450134278</v>
      </c>
    </row>
    <row r="94" spans="2:14" x14ac:dyDescent="0.25">
      <c r="B94" t="s">
        <v>47</v>
      </c>
      <c r="C94" s="1">
        <v>31</v>
      </c>
      <c r="M94" t="s">
        <v>66</v>
      </c>
      <c r="N94" s="5">
        <v>5.9919999794006333</v>
      </c>
    </row>
    <row r="95" spans="2:14" x14ac:dyDescent="0.25">
      <c r="B95" t="s">
        <v>49</v>
      </c>
      <c r="C95" s="1">
        <v>32</v>
      </c>
      <c r="M95" t="s">
        <v>78</v>
      </c>
      <c r="N95" s="5">
        <v>5.9808000099182124</v>
      </c>
    </row>
    <row r="96" spans="2:14" x14ac:dyDescent="0.25">
      <c r="B96" t="s">
        <v>50</v>
      </c>
      <c r="C96" s="1">
        <v>33</v>
      </c>
      <c r="M96" t="s">
        <v>180</v>
      </c>
      <c r="N96" s="5">
        <v>5.9559999504089367</v>
      </c>
    </row>
    <row r="97" spans="2:14" x14ac:dyDescent="0.25">
      <c r="B97" t="s">
        <v>51</v>
      </c>
      <c r="C97" s="1">
        <v>34</v>
      </c>
      <c r="M97" t="s">
        <v>74</v>
      </c>
      <c r="N97" s="5">
        <v>5.9297999900817882</v>
      </c>
    </row>
    <row r="98" spans="2:14" x14ac:dyDescent="0.25">
      <c r="B98" t="s">
        <v>52</v>
      </c>
      <c r="C98" s="1">
        <v>35</v>
      </c>
      <c r="M98" t="s">
        <v>64</v>
      </c>
      <c r="N98" s="5">
        <v>5.9258000152587895</v>
      </c>
    </row>
    <row r="99" spans="2:14" x14ac:dyDescent="0.25">
      <c r="B99" t="s">
        <v>53</v>
      </c>
      <c r="C99" s="1">
        <v>36</v>
      </c>
      <c r="M99" t="s">
        <v>79</v>
      </c>
      <c r="N99" s="5">
        <v>5.9040000221252438</v>
      </c>
    </row>
    <row r="100" spans="2:14" x14ac:dyDescent="0.25">
      <c r="B100" t="s">
        <v>54</v>
      </c>
      <c r="C100" s="1">
        <v>37</v>
      </c>
      <c r="M100" t="s">
        <v>73</v>
      </c>
      <c r="N100" s="5">
        <v>5.8879999794006341</v>
      </c>
    </row>
    <row r="101" spans="2:14" x14ac:dyDescent="0.25">
      <c r="B101" t="s">
        <v>55</v>
      </c>
      <c r="C101" s="1">
        <v>38</v>
      </c>
      <c r="M101" t="s">
        <v>65</v>
      </c>
      <c r="N101" s="5">
        <v>5.885399964141846</v>
      </c>
    </row>
    <row r="102" spans="2:14" x14ac:dyDescent="0.25">
      <c r="B102" t="s">
        <v>57</v>
      </c>
      <c r="C102" s="1">
        <v>39</v>
      </c>
      <c r="M102" t="s">
        <v>72</v>
      </c>
      <c r="N102" s="5">
        <v>5.8383999534606943</v>
      </c>
    </row>
    <row r="103" spans="2:14" x14ac:dyDescent="0.25">
      <c r="B103" t="s">
        <v>58</v>
      </c>
      <c r="C103" s="1">
        <v>40</v>
      </c>
      <c r="M103" t="s">
        <v>69</v>
      </c>
      <c r="N103" s="5">
        <v>5.8131999908447254</v>
      </c>
    </row>
    <row r="104" spans="2:14" x14ac:dyDescent="0.25">
      <c r="B104" t="s">
        <v>59</v>
      </c>
      <c r="C104" s="1">
        <v>41</v>
      </c>
      <c r="M104" t="s">
        <v>82</v>
      </c>
      <c r="N104" s="5">
        <v>5.7985999641418458</v>
      </c>
    </row>
    <row r="105" spans="2:14" x14ac:dyDescent="0.25">
      <c r="B105" t="s">
        <v>60</v>
      </c>
      <c r="C105" s="1">
        <v>42</v>
      </c>
      <c r="M105" t="s">
        <v>243</v>
      </c>
      <c r="N105" s="5">
        <v>5.7765000000000004</v>
      </c>
    </row>
    <row r="106" spans="2:14" x14ac:dyDescent="0.25">
      <c r="B106" t="s">
        <v>61</v>
      </c>
      <c r="C106" s="1">
        <v>43</v>
      </c>
      <c r="H106" s="5">
        <f>MAX(G92:G101)</f>
        <v>7.2850000000000001</v>
      </c>
      <c r="M106" t="s">
        <v>84</v>
      </c>
      <c r="N106" s="5">
        <v>5.7586666475931807</v>
      </c>
    </row>
    <row r="107" spans="2:14" x14ac:dyDescent="0.25">
      <c r="B107" t="s">
        <v>62</v>
      </c>
      <c r="C107" s="1">
        <v>44</v>
      </c>
      <c r="H107" t="str">
        <f>INDEX(F92:F101, MATCH(MAX(G92:G101),G92:G101,0))</f>
        <v>Australia and New Zealand</v>
      </c>
      <c r="M107" t="s">
        <v>70</v>
      </c>
      <c r="N107" s="5">
        <v>5.7585999641418457</v>
      </c>
    </row>
    <row r="108" spans="2:14" x14ac:dyDescent="0.25">
      <c r="B108" t="s">
        <v>63</v>
      </c>
      <c r="C108" s="1">
        <v>45</v>
      </c>
      <c r="M108" t="s">
        <v>85</v>
      </c>
      <c r="N108" s="5">
        <v>5.7327999626159656</v>
      </c>
    </row>
    <row r="109" spans="2:14" x14ac:dyDescent="0.25">
      <c r="B109" t="s">
        <v>64</v>
      </c>
      <c r="C109" s="1">
        <v>46</v>
      </c>
      <c r="H109" t="str">
        <f>INDEX(F92:F101, MATCH(MAX(G92:G101), G92:G101, 0)) &amp; " – " &amp; TEXT(MAX(G92:G101),"0.00")</f>
        <v>Australia and New Zealand – 7.29</v>
      </c>
      <c r="M109" t="s">
        <v>76</v>
      </c>
      <c r="N109" s="5">
        <v>5.7284000305175784</v>
      </c>
    </row>
    <row r="110" spans="2:14" x14ac:dyDescent="0.25">
      <c r="B110" t="s">
        <v>65</v>
      </c>
      <c r="C110" s="1">
        <v>47</v>
      </c>
      <c r="M110" t="s">
        <v>89</v>
      </c>
      <c r="N110" s="5">
        <v>5.7066000373840335</v>
      </c>
    </row>
    <row r="111" spans="2:14" x14ac:dyDescent="0.25">
      <c r="B111" t="s">
        <v>66</v>
      </c>
      <c r="C111" s="1">
        <v>48</v>
      </c>
      <c r="M111" t="s">
        <v>106</v>
      </c>
      <c r="N111" s="5">
        <v>5.6983999618530277</v>
      </c>
    </row>
    <row r="112" spans="2:14" x14ac:dyDescent="0.25">
      <c r="B112" t="s">
        <v>67</v>
      </c>
      <c r="C112" s="1">
        <v>49</v>
      </c>
      <c r="M112" t="s">
        <v>109</v>
      </c>
      <c r="N112" s="5">
        <v>5.6761999809265138</v>
      </c>
    </row>
    <row r="113" spans="2:14" x14ac:dyDescent="0.25">
      <c r="B113" t="s">
        <v>68</v>
      </c>
      <c r="C113" s="1">
        <v>50</v>
      </c>
      <c r="M113" t="s">
        <v>86</v>
      </c>
      <c r="N113" s="5">
        <v>5.667600043487548</v>
      </c>
    </row>
    <row r="114" spans="2:14" x14ac:dyDescent="0.25">
      <c r="B114" t="s">
        <v>69</v>
      </c>
      <c r="C114" s="1">
        <v>51</v>
      </c>
      <c r="M114" t="s">
        <v>71</v>
      </c>
      <c r="N114" s="5">
        <v>5.6666000061035167</v>
      </c>
    </row>
    <row r="115" spans="2:14" x14ac:dyDescent="0.25">
      <c r="B115" t="s">
        <v>70</v>
      </c>
      <c r="C115" s="1">
        <v>52</v>
      </c>
      <c r="M115" t="s">
        <v>83</v>
      </c>
      <c r="N115" s="5">
        <v>5.6619999740600582</v>
      </c>
    </row>
    <row r="116" spans="2:14" x14ac:dyDescent="0.25">
      <c r="B116" t="s">
        <v>71</v>
      </c>
      <c r="C116" s="1">
        <v>53</v>
      </c>
      <c r="M116" t="s">
        <v>92</v>
      </c>
      <c r="N116" s="5">
        <v>5.6378000122070322</v>
      </c>
    </row>
    <row r="117" spans="2:14" x14ac:dyDescent="0.25">
      <c r="B117" t="s">
        <v>72</v>
      </c>
      <c r="C117" s="1">
        <v>54</v>
      </c>
      <c r="M117" t="s">
        <v>87</v>
      </c>
      <c r="N117" s="5">
        <v>5.6061999610900886</v>
      </c>
    </row>
    <row r="118" spans="2:14" x14ac:dyDescent="0.25">
      <c r="B118" t="s">
        <v>73</v>
      </c>
      <c r="C118" s="1">
        <v>55</v>
      </c>
      <c r="M118" t="s">
        <v>77</v>
      </c>
      <c r="N118" s="5">
        <v>5.5979999534606941</v>
      </c>
    </row>
    <row r="119" spans="2:14" x14ac:dyDescent="0.25">
      <c r="B119" t="s">
        <v>74</v>
      </c>
      <c r="C119" s="1">
        <v>56</v>
      </c>
      <c r="M119" t="s">
        <v>81</v>
      </c>
      <c r="N119" s="5">
        <v>5.5970000190734863</v>
      </c>
    </row>
    <row r="120" spans="2:14" x14ac:dyDescent="0.25">
      <c r="B120" t="s">
        <v>75</v>
      </c>
      <c r="C120" s="1">
        <v>57</v>
      </c>
      <c r="M120" t="s">
        <v>88</v>
      </c>
      <c r="N120" s="5">
        <v>5.5822000053405763</v>
      </c>
    </row>
    <row r="121" spans="2:14" x14ac:dyDescent="0.25">
      <c r="B121" t="s">
        <v>76</v>
      </c>
      <c r="C121" s="1">
        <v>58</v>
      </c>
      <c r="M121" t="s">
        <v>38</v>
      </c>
      <c r="N121" s="5">
        <v>5.5313999999999997</v>
      </c>
    </row>
    <row r="122" spans="2:14" x14ac:dyDescent="0.25">
      <c r="B122" t="s">
        <v>77</v>
      </c>
      <c r="C122" s="1">
        <v>59</v>
      </c>
      <c r="M122" t="s">
        <v>186</v>
      </c>
      <c r="N122" s="5">
        <v>5.4720001220703098</v>
      </c>
    </row>
    <row r="123" spans="2:14" x14ac:dyDescent="0.25">
      <c r="B123" t="s">
        <v>78</v>
      </c>
      <c r="C123" s="1">
        <v>60</v>
      </c>
      <c r="M123" t="s">
        <v>80</v>
      </c>
      <c r="N123" s="5">
        <v>5.4586000442504883</v>
      </c>
    </row>
    <row r="124" spans="2:14" x14ac:dyDescent="0.25">
      <c r="B124" t="s">
        <v>79</v>
      </c>
      <c r="C124" s="1">
        <v>61</v>
      </c>
      <c r="M124" t="s">
        <v>91</v>
      </c>
      <c r="N124" s="5">
        <v>5.4480000000000004</v>
      </c>
    </row>
    <row r="125" spans="2:14" x14ac:dyDescent="0.25">
      <c r="B125" t="s">
        <v>80</v>
      </c>
      <c r="C125" s="1">
        <v>62</v>
      </c>
      <c r="M125" t="s">
        <v>95</v>
      </c>
      <c r="N125" s="5">
        <v>5.4154</v>
      </c>
    </row>
    <row r="126" spans="2:14" x14ac:dyDescent="0.25">
      <c r="B126" t="s">
        <v>81</v>
      </c>
      <c r="C126" s="1">
        <v>63</v>
      </c>
      <c r="M126" t="s">
        <v>110</v>
      </c>
      <c r="N126" s="5">
        <v>5.3873999656677238</v>
      </c>
    </row>
    <row r="127" spans="2:14" x14ac:dyDescent="0.25">
      <c r="B127" t="s">
        <v>82</v>
      </c>
      <c r="C127" s="1">
        <v>64</v>
      </c>
      <c r="M127" t="s">
        <v>101</v>
      </c>
      <c r="N127" s="5">
        <v>5.3440000106811514</v>
      </c>
    </row>
    <row r="128" spans="2:14" x14ac:dyDescent="0.25">
      <c r="B128" t="s">
        <v>83</v>
      </c>
      <c r="C128" s="1">
        <v>65</v>
      </c>
      <c r="M128" t="s">
        <v>107</v>
      </c>
      <c r="N128" s="5">
        <v>5.3391999961853021</v>
      </c>
    </row>
    <row r="129" spans="2:14" x14ac:dyDescent="0.25">
      <c r="B129" t="s">
        <v>84</v>
      </c>
      <c r="C129" s="1">
        <v>66</v>
      </c>
      <c r="M129" t="s">
        <v>124</v>
      </c>
      <c r="N129" s="5">
        <v>5.329399976348876</v>
      </c>
    </row>
    <row r="130" spans="2:14" x14ac:dyDescent="0.25">
      <c r="B130" t="s">
        <v>85</v>
      </c>
      <c r="C130" s="1">
        <v>67</v>
      </c>
      <c r="M130" t="s">
        <v>108</v>
      </c>
      <c r="N130" s="5">
        <v>5.3046000343322763</v>
      </c>
    </row>
    <row r="131" spans="2:14" x14ac:dyDescent="0.25">
      <c r="B131" t="s">
        <v>86</v>
      </c>
      <c r="C131" s="1">
        <v>68</v>
      </c>
      <c r="M131" t="s">
        <v>103</v>
      </c>
      <c r="N131" s="5">
        <v>5.2919999977111818</v>
      </c>
    </row>
    <row r="132" spans="2:14" x14ac:dyDescent="0.25">
      <c r="B132" t="s">
        <v>87</v>
      </c>
      <c r="C132" s="1">
        <v>69</v>
      </c>
      <c r="M132" t="s">
        <v>300</v>
      </c>
      <c r="N132" s="5">
        <v>5.274</v>
      </c>
    </row>
    <row r="133" spans="2:14" x14ac:dyDescent="0.25">
      <c r="B133" t="s">
        <v>88</v>
      </c>
      <c r="C133" s="1">
        <v>70</v>
      </c>
      <c r="M133" t="s">
        <v>93</v>
      </c>
      <c r="N133" s="5">
        <v>5.2520000167846685</v>
      </c>
    </row>
    <row r="134" spans="2:14" x14ac:dyDescent="0.25">
      <c r="B134" t="s">
        <v>89</v>
      </c>
      <c r="C134" s="1">
        <v>71</v>
      </c>
      <c r="M134" t="s">
        <v>125</v>
      </c>
      <c r="N134" s="5">
        <v>5.2408000465393059</v>
      </c>
    </row>
    <row r="135" spans="2:14" x14ac:dyDescent="0.25">
      <c r="B135" t="s">
        <v>91</v>
      </c>
      <c r="C135" s="1">
        <v>72</v>
      </c>
      <c r="M135" t="s">
        <v>100</v>
      </c>
      <c r="N135" s="5">
        <v>5.2292000411987303</v>
      </c>
    </row>
    <row r="136" spans="2:14" x14ac:dyDescent="0.25">
      <c r="B136" t="s">
        <v>92</v>
      </c>
      <c r="C136" s="1">
        <v>73</v>
      </c>
      <c r="M136" t="s">
        <v>104</v>
      </c>
      <c r="N136" s="5">
        <v>5.2189999526977537</v>
      </c>
    </row>
    <row r="137" spans="2:14" x14ac:dyDescent="0.25">
      <c r="B137" t="s">
        <v>93</v>
      </c>
      <c r="C137" s="1">
        <v>74</v>
      </c>
      <c r="M137" t="s">
        <v>118</v>
      </c>
      <c r="N137" s="5">
        <v>5.1994000038146977</v>
      </c>
    </row>
    <row r="138" spans="2:14" x14ac:dyDescent="0.25">
      <c r="B138" t="s">
        <v>94</v>
      </c>
      <c r="C138" s="1">
        <v>75</v>
      </c>
      <c r="M138" t="s">
        <v>102</v>
      </c>
      <c r="N138" s="5">
        <v>5.1795999931335448</v>
      </c>
    </row>
    <row r="139" spans="2:14" x14ac:dyDescent="0.25">
      <c r="B139" t="s">
        <v>95</v>
      </c>
      <c r="C139" s="1">
        <v>76</v>
      </c>
      <c r="M139" t="s">
        <v>96</v>
      </c>
      <c r="N139" s="5">
        <v>5.1734000373840336</v>
      </c>
    </row>
    <row r="140" spans="2:14" x14ac:dyDescent="0.25">
      <c r="B140" t="s">
        <v>96</v>
      </c>
      <c r="C140" s="1">
        <v>77</v>
      </c>
      <c r="M140" t="s">
        <v>112</v>
      </c>
      <c r="N140" s="5">
        <v>5.1722000267028791</v>
      </c>
    </row>
    <row r="141" spans="2:14" x14ac:dyDescent="0.25">
      <c r="B141" t="s">
        <v>97</v>
      </c>
      <c r="C141" s="1">
        <v>78</v>
      </c>
      <c r="M141" t="s">
        <v>116</v>
      </c>
      <c r="N141" s="5">
        <v>5.1618000320434581</v>
      </c>
    </row>
    <row r="142" spans="2:14" x14ac:dyDescent="0.25">
      <c r="B142" t="s">
        <v>98</v>
      </c>
      <c r="C142" s="1">
        <v>79</v>
      </c>
      <c r="M142" t="s">
        <v>94</v>
      </c>
      <c r="N142" s="5">
        <v>5.1545999763488757</v>
      </c>
    </row>
    <row r="143" spans="2:14" x14ac:dyDescent="0.25">
      <c r="B143" t="s">
        <v>100</v>
      </c>
      <c r="C143" s="1">
        <v>80</v>
      </c>
      <c r="M143" t="s">
        <v>122</v>
      </c>
      <c r="N143" s="5">
        <v>5.1524000473022458</v>
      </c>
    </row>
    <row r="144" spans="2:14" x14ac:dyDescent="0.25">
      <c r="B144" t="s">
        <v>101</v>
      </c>
      <c r="C144" s="1">
        <v>81</v>
      </c>
      <c r="M144" t="s">
        <v>123</v>
      </c>
      <c r="N144" s="5">
        <v>5.1495999809265136</v>
      </c>
    </row>
    <row r="145" spans="2:14" x14ac:dyDescent="0.25">
      <c r="B145" t="s">
        <v>103</v>
      </c>
      <c r="C145" s="1">
        <v>82</v>
      </c>
      <c r="M145" t="s">
        <v>97</v>
      </c>
      <c r="N145" s="5">
        <v>5.1273999763488769</v>
      </c>
    </row>
    <row r="146" spans="2:14" x14ac:dyDescent="0.25">
      <c r="B146" t="s">
        <v>102</v>
      </c>
      <c r="C146" s="1">
        <v>82</v>
      </c>
      <c r="M146" t="s">
        <v>98</v>
      </c>
      <c r="N146" s="5">
        <v>5.1248000312805182</v>
      </c>
    </row>
    <row r="147" spans="2:14" x14ac:dyDescent="0.25">
      <c r="B147" t="s">
        <v>104</v>
      </c>
      <c r="C147" s="1">
        <v>84</v>
      </c>
      <c r="M147" t="s">
        <v>113</v>
      </c>
      <c r="N147" s="5">
        <v>5.1220000476837146</v>
      </c>
    </row>
    <row r="148" spans="2:14" x14ac:dyDescent="0.25">
      <c r="B148" t="s">
        <v>105</v>
      </c>
      <c r="C148" s="1">
        <v>85</v>
      </c>
      <c r="M148" t="s">
        <v>126</v>
      </c>
      <c r="N148" s="5">
        <v>5.0977999778747556</v>
      </c>
    </row>
    <row r="149" spans="2:14" x14ac:dyDescent="0.25">
      <c r="B149" t="s">
        <v>106</v>
      </c>
      <c r="C149" s="1">
        <v>86</v>
      </c>
      <c r="M149" t="s">
        <v>181</v>
      </c>
      <c r="N149" s="5">
        <v>5.060250005722045</v>
      </c>
    </row>
    <row r="150" spans="2:14" x14ac:dyDescent="0.25">
      <c r="B150" t="s">
        <v>107</v>
      </c>
      <c r="C150" s="1">
        <v>87</v>
      </c>
      <c r="M150" t="s">
        <v>111</v>
      </c>
      <c r="N150" s="5">
        <v>5.0570000000000004</v>
      </c>
    </row>
    <row r="151" spans="2:14" x14ac:dyDescent="0.25">
      <c r="B151" t="s">
        <v>108</v>
      </c>
      <c r="C151" s="1">
        <v>88</v>
      </c>
      <c r="M151" t="s">
        <v>120</v>
      </c>
      <c r="N151" s="5">
        <v>5.0291999847412097</v>
      </c>
    </row>
    <row r="152" spans="2:14" x14ac:dyDescent="0.25">
      <c r="B152" t="s">
        <v>109</v>
      </c>
      <c r="C152" s="1">
        <v>89</v>
      </c>
      <c r="M152" t="s">
        <v>141</v>
      </c>
      <c r="N152" s="5">
        <v>4.8123999786376963</v>
      </c>
    </row>
    <row r="153" spans="2:14" x14ac:dyDescent="0.25">
      <c r="B153" t="s">
        <v>110</v>
      </c>
      <c r="C153" s="1">
        <v>90</v>
      </c>
      <c r="M153" t="s">
        <v>119</v>
      </c>
      <c r="N153" s="5">
        <v>4.7927499999999998</v>
      </c>
    </row>
    <row r="154" spans="2:14" x14ac:dyDescent="0.25">
      <c r="B154" t="s">
        <v>111</v>
      </c>
      <c r="C154" s="1">
        <v>91</v>
      </c>
      <c r="M154" t="s">
        <v>128</v>
      </c>
      <c r="N154" s="5">
        <v>4.7366000190734852</v>
      </c>
    </row>
    <row r="155" spans="2:14" x14ac:dyDescent="0.25">
      <c r="B155" t="s">
        <v>112</v>
      </c>
      <c r="C155" s="1">
        <v>92</v>
      </c>
      <c r="M155" t="s">
        <v>127</v>
      </c>
      <c r="N155" s="5">
        <v>4.728399965667724</v>
      </c>
    </row>
    <row r="156" spans="2:14" x14ac:dyDescent="0.25">
      <c r="B156" t="s">
        <v>113</v>
      </c>
      <c r="C156" s="1">
        <v>93</v>
      </c>
      <c r="M156" t="s">
        <v>115</v>
      </c>
      <c r="N156" s="5">
        <v>4.7126000106811521</v>
      </c>
    </row>
    <row r="157" spans="2:14" x14ac:dyDescent="0.25">
      <c r="B157" t="s">
        <v>114</v>
      </c>
      <c r="C157" s="1">
        <v>94</v>
      </c>
      <c r="M157" t="s">
        <v>153</v>
      </c>
      <c r="N157" s="5">
        <v>4.6958000343322759</v>
      </c>
    </row>
    <row r="158" spans="2:14" x14ac:dyDescent="0.25">
      <c r="B158" t="s">
        <v>115</v>
      </c>
      <c r="C158" s="1">
        <v>95</v>
      </c>
      <c r="M158" t="s">
        <v>130</v>
      </c>
      <c r="N158" s="5">
        <v>4.6891999824523918</v>
      </c>
    </row>
    <row r="159" spans="2:14" x14ac:dyDescent="0.25">
      <c r="B159" t="s">
        <v>116</v>
      </c>
      <c r="C159" s="1">
        <v>96</v>
      </c>
      <c r="M159" t="s">
        <v>133</v>
      </c>
      <c r="N159" s="5">
        <v>4.6751999992370603</v>
      </c>
    </row>
    <row r="160" spans="2:14" x14ac:dyDescent="0.25">
      <c r="B160" t="s">
        <v>117</v>
      </c>
      <c r="C160" s="1">
        <v>97</v>
      </c>
      <c r="M160" t="s">
        <v>154</v>
      </c>
      <c r="N160" s="5">
        <v>4.6186000450134275</v>
      </c>
    </row>
    <row r="161" spans="2:14" x14ac:dyDescent="0.25">
      <c r="B161" t="s">
        <v>118</v>
      </c>
      <c r="C161" s="1">
        <v>98</v>
      </c>
      <c r="M161" t="s">
        <v>114</v>
      </c>
      <c r="N161" s="5">
        <v>4.6010000476837147</v>
      </c>
    </row>
    <row r="162" spans="2:14" x14ac:dyDescent="0.25">
      <c r="B162" t="s">
        <v>119</v>
      </c>
      <c r="C162" s="1">
        <v>99</v>
      </c>
      <c r="M162" t="s">
        <v>105</v>
      </c>
      <c r="N162" s="5">
        <v>4.5843999877929678</v>
      </c>
    </row>
    <row r="163" spans="2:14" x14ac:dyDescent="0.25">
      <c r="B163" t="s">
        <v>120</v>
      </c>
      <c r="C163" s="1">
        <v>100</v>
      </c>
      <c r="M163" t="s">
        <v>129</v>
      </c>
      <c r="N163" s="5">
        <v>4.5801999603271479</v>
      </c>
    </row>
    <row r="164" spans="2:14" x14ac:dyDescent="0.25">
      <c r="B164" t="s">
        <v>121</v>
      </c>
      <c r="C164" s="1">
        <v>101</v>
      </c>
      <c r="M164" t="s">
        <v>143</v>
      </c>
      <c r="N164" s="5">
        <v>4.5592000221252444</v>
      </c>
    </row>
    <row r="165" spans="2:14" x14ac:dyDescent="0.25">
      <c r="B165" t="s">
        <v>122</v>
      </c>
      <c r="C165" s="1">
        <v>102</v>
      </c>
      <c r="M165" t="s">
        <v>183</v>
      </c>
      <c r="N165" s="5">
        <v>4.5569999704360944</v>
      </c>
    </row>
    <row r="166" spans="2:14" x14ac:dyDescent="0.25">
      <c r="B166" t="s">
        <v>123</v>
      </c>
      <c r="C166" s="1">
        <v>103</v>
      </c>
      <c r="M166" t="s">
        <v>121</v>
      </c>
      <c r="N166" s="5">
        <v>4.5395000000000003</v>
      </c>
    </row>
    <row r="167" spans="2:14" x14ac:dyDescent="0.25">
      <c r="B167" t="s">
        <v>124</v>
      </c>
      <c r="C167" s="1">
        <v>104</v>
      </c>
      <c r="M167" t="s">
        <v>134</v>
      </c>
      <c r="N167" s="5">
        <v>4.5363999771118158</v>
      </c>
    </row>
    <row r="168" spans="2:14" x14ac:dyDescent="0.25">
      <c r="B168" t="s">
        <v>125</v>
      </c>
      <c r="C168" s="1">
        <v>105</v>
      </c>
      <c r="M168" t="s">
        <v>132</v>
      </c>
      <c r="N168" s="5">
        <v>4.5284000434875482</v>
      </c>
    </row>
    <row r="169" spans="2:14" x14ac:dyDescent="0.25">
      <c r="B169" t="s">
        <v>126</v>
      </c>
      <c r="C169" s="1">
        <v>106</v>
      </c>
      <c r="M169" t="s">
        <v>301</v>
      </c>
      <c r="N169" s="5">
        <v>4.516</v>
      </c>
    </row>
    <row r="170" spans="2:14" x14ac:dyDescent="0.25">
      <c r="B170" t="s">
        <v>127</v>
      </c>
      <c r="C170" s="1">
        <v>107</v>
      </c>
      <c r="M170" t="s">
        <v>145</v>
      </c>
      <c r="N170" s="5">
        <v>4.4493999946594238</v>
      </c>
    </row>
    <row r="171" spans="2:14" x14ac:dyDescent="0.25">
      <c r="B171" t="s">
        <v>128</v>
      </c>
      <c r="C171" s="1">
        <v>108</v>
      </c>
      <c r="M171" t="s">
        <v>142</v>
      </c>
      <c r="N171" s="5">
        <v>4.4232000076293945</v>
      </c>
    </row>
    <row r="172" spans="2:14" x14ac:dyDescent="0.25">
      <c r="B172" t="s">
        <v>129</v>
      </c>
      <c r="C172" s="1">
        <v>109</v>
      </c>
      <c r="M172" t="s">
        <v>163</v>
      </c>
      <c r="N172" s="5">
        <v>4.4078000305175777</v>
      </c>
    </row>
    <row r="173" spans="2:14" x14ac:dyDescent="0.25">
      <c r="B173" t="s">
        <v>130</v>
      </c>
      <c r="C173" s="1">
        <v>110</v>
      </c>
      <c r="M173" t="s">
        <v>162</v>
      </c>
      <c r="N173" s="5">
        <v>4.3939999694824223</v>
      </c>
    </row>
    <row r="174" spans="2:14" x14ac:dyDescent="0.25">
      <c r="B174" t="s">
        <v>131</v>
      </c>
      <c r="C174" s="1">
        <v>111</v>
      </c>
      <c r="M174" t="s">
        <v>147</v>
      </c>
      <c r="N174" s="5">
        <v>4.3931999855041504</v>
      </c>
    </row>
    <row r="175" spans="2:14" x14ac:dyDescent="0.25">
      <c r="B175" t="s">
        <v>132</v>
      </c>
      <c r="C175" s="1">
        <v>112</v>
      </c>
      <c r="M175" t="s">
        <v>152</v>
      </c>
      <c r="N175" s="5">
        <v>4.3926000114440917</v>
      </c>
    </row>
    <row r="176" spans="2:14" x14ac:dyDescent="0.25">
      <c r="B176" t="s">
        <v>133</v>
      </c>
      <c r="C176" s="1">
        <v>113</v>
      </c>
      <c r="M176" t="s">
        <v>149</v>
      </c>
      <c r="N176" s="5">
        <v>4.3830000152587898</v>
      </c>
    </row>
    <row r="177" spans="2:14" x14ac:dyDescent="0.25">
      <c r="B177" t="s">
        <v>134</v>
      </c>
      <c r="C177" s="1">
        <v>114</v>
      </c>
      <c r="M177" t="s">
        <v>159</v>
      </c>
      <c r="N177" s="5">
        <v>4.3773999778747568</v>
      </c>
    </row>
    <row r="178" spans="2:14" x14ac:dyDescent="0.25">
      <c r="B178" t="s">
        <v>135</v>
      </c>
      <c r="C178" s="1">
        <v>115</v>
      </c>
      <c r="M178" t="s">
        <v>155</v>
      </c>
      <c r="N178" s="5">
        <v>4.3752000267028803</v>
      </c>
    </row>
    <row r="179" spans="2:14" x14ac:dyDescent="0.25">
      <c r="B179" t="s">
        <v>136</v>
      </c>
      <c r="C179" s="1">
        <v>116</v>
      </c>
      <c r="M179" t="s">
        <v>146</v>
      </c>
      <c r="N179" s="5">
        <v>4.3689999999999998</v>
      </c>
    </row>
    <row r="180" spans="2:14" x14ac:dyDescent="0.25">
      <c r="B180" t="s">
        <v>137</v>
      </c>
      <c r="C180" s="1">
        <v>117</v>
      </c>
      <c r="M180" t="s">
        <v>144</v>
      </c>
      <c r="N180" s="5">
        <v>4.3549999633789067</v>
      </c>
    </row>
    <row r="181" spans="2:14" x14ac:dyDescent="0.25">
      <c r="B181" t="s">
        <v>138</v>
      </c>
      <c r="C181" s="1">
        <v>118</v>
      </c>
      <c r="M181" t="s">
        <v>140</v>
      </c>
      <c r="N181" s="5">
        <v>4.3464000419616706</v>
      </c>
    </row>
    <row r="182" spans="2:14" x14ac:dyDescent="0.25">
      <c r="B182" t="s">
        <v>139</v>
      </c>
      <c r="C182" s="1">
        <v>119</v>
      </c>
      <c r="M182" t="s">
        <v>150</v>
      </c>
      <c r="N182" s="5">
        <v>4.3387999549865723</v>
      </c>
    </row>
    <row r="183" spans="2:14" x14ac:dyDescent="0.25">
      <c r="B183" t="s">
        <v>140</v>
      </c>
      <c r="C183" s="1">
        <v>120</v>
      </c>
      <c r="M183" t="s">
        <v>131</v>
      </c>
      <c r="N183" s="5">
        <v>4.3072000389099117</v>
      </c>
    </row>
    <row r="184" spans="2:14" x14ac:dyDescent="0.25">
      <c r="B184" t="s">
        <v>141</v>
      </c>
      <c r="C184" s="1">
        <v>121</v>
      </c>
      <c r="M184" t="s">
        <v>137</v>
      </c>
      <c r="N184" s="5">
        <v>4.2978000114440924</v>
      </c>
    </row>
    <row r="185" spans="2:14" x14ac:dyDescent="0.25">
      <c r="B185" t="s">
        <v>142</v>
      </c>
      <c r="C185" s="1">
        <v>122</v>
      </c>
      <c r="M185" t="s">
        <v>171</v>
      </c>
      <c r="N185" s="5">
        <v>4.2731999656677235</v>
      </c>
    </row>
    <row r="186" spans="2:14" x14ac:dyDescent="0.25">
      <c r="B186" t="s">
        <v>143</v>
      </c>
      <c r="C186" s="1">
        <v>123</v>
      </c>
      <c r="M186" t="s">
        <v>138</v>
      </c>
      <c r="N186" s="5">
        <v>4.2417499847412099</v>
      </c>
    </row>
    <row r="187" spans="2:14" x14ac:dyDescent="0.25">
      <c r="B187" t="s">
        <v>144</v>
      </c>
      <c r="C187" s="1">
        <v>124</v>
      </c>
      <c r="M187" t="s">
        <v>158</v>
      </c>
      <c r="N187" s="5">
        <v>4.2190000114440922</v>
      </c>
    </row>
    <row r="188" spans="2:14" x14ac:dyDescent="0.25">
      <c r="B188" t="s">
        <v>145</v>
      </c>
      <c r="C188" s="1">
        <v>125</v>
      </c>
      <c r="M188" t="s">
        <v>165</v>
      </c>
      <c r="N188" s="5">
        <v>4.2054000442504877</v>
      </c>
    </row>
    <row r="189" spans="2:14" x14ac:dyDescent="0.25">
      <c r="B189" t="s">
        <v>146</v>
      </c>
      <c r="C189" s="1">
        <v>126</v>
      </c>
      <c r="M189" t="s">
        <v>164</v>
      </c>
      <c r="N189" s="5">
        <v>4.1045999755859386</v>
      </c>
    </row>
    <row r="190" spans="2:14" x14ac:dyDescent="0.25">
      <c r="B190" t="s">
        <v>147</v>
      </c>
      <c r="C190" s="1">
        <v>127</v>
      </c>
      <c r="M190" t="s">
        <v>117</v>
      </c>
      <c r="N190" s="5">
        <v>4.0790000219345099</v>
      </c>
    </row>
    <row r="191" spans="2:14" x14ac:dyDescent="0.25">
      <c r="B191" t="s">
        <v>148</v>
      </c>
      <c r="C191" s="1">
        <v>128</v>
      </c>
      <c r="M191" t="s">
        <v>172</v>
      </c>
      <c r="N191" s="5">
        <v>4.0738000129699703</v>
      </c>
    </row>
    <row r="192" spans="2:14" x14ac:dyDescent="0.25">
      <c r="B192" t="s">
        <v>149</v>
      </c>
      <c r="C192" s="1">
        <v>129</v>
      </c>
      <c r="M192" t="s">
        <v>161</v>
      </c>
      <c r="N192" s="5">
        <v>4.0201999702453621</v>
      </c>
    </row>
    <row r="193" spans="2:14" x14ac:dyDescent="0.25">
      <c r="B193" t="s">
        <v>150</v>
      </c>
      <c r="C193" s="1">
        <v>130</v>
      </c>
      <c r="M193" t="s">
        <v>135</v>
      </c>
      <c r="N193" s="5">
        <v>4.0066000000000006</v>
      </c>
    </row>
    <row r="194" spans="2:14" x14ac:dyDescent="0.25">
      <c r="B194" t="s">
        <v>151</v>
      </c>
      <c r="C194" s="1">
        <v>131</v>
      </c>
      <c r="M194" t="s">
        <v>169</v>
      </c>
      <c r="N194" s="5">
        <v>4.003400021743774</v>
      </c>
    </row>
    <row r="195" spans="2:14" x14ac:dyDescent="0.25">
      <c r="B195" t="s">
        <v>152</v>
      </c>
      <c r="C195" s="1">
        <v>132</v>
      </c>
      <c r="M195" t="s">
        <v>160</v>
      </c>
      <c r="N195" s="5">
        <v>3.9616666666666664</v>
      </c>
    </row>
    <row r="196" spans="2:14" x14ac:dyDescent="0.25">
      <c r="B196" t="s">
        <v>153</v>
      </c>
      <c r="C196" s="1">
        <v>133</v>
      </c>
      <c r="M196" t="s">
        <v>175</v>
      </c>
      <c r="N196" s="5">
        <v>3.9010000129699698</v>
      </c>
    </row>
    <row r="197" spans="2:14" x14ac:dyDescent="0.25">
      <c r="B197" t="s">
        <v>154</v>
      </c>
      <c r="C197" s="1">
        <v>134</v>
      </c>
      <c r="M197" t="s">
        <v>151</v>
      </c>
      <c r="N197" s="5">
        <v>3.883000005722046</v>
      </c>
    </row>
    <row r="198" spans="2:14" x14ac:dyDescent="0.25">
      <c r="B198" t="s">
        <v>155</v>
      </c>
      <c r="C198" s="1">
        <v>135</v>
      </c>
      <c r="M198" t="s">
        <v>157</v>
      </c>
      <c r="N198" s="5">
        <v>3.8722500190734879</v>
      </c>
    </row>
    <row r="199" spans="2:14" x14ac:dyDescent="0.25">
      <c r="B199" t="s">
        <v>156</v>
      </c>
      <c r="C199" s="1">
        <v>136</v>
      </c>
      <c r="M199" t="s">
        <v>139</v>
      </c>
      <c r="N199" s="5">
        <v>3.8655999851226803</v>
      </c>
    </row>
    <row r="200" spans="2:14" x14ac:dyDescent="0.25">
      <c r="B200" t="s">
        <v>157</v>
      </c>
      <c r="C200" s="1">
        <v>137</v>
      </c>
      <c r="M200" t="s">
        <v>170</v>
      </c>
      <c r="N200" s="5">
        <v>3.8535999938964842</v>
      </c>
    </row>
    <row r="201" spans="2:14" x14ac:dyDescent="0.25">
      <c r="B201" t="s">
        <v>158</v>
      </c>
      <c r="C201" s="1">
        <v>138</v>
      </c>
      <c r="M201" t="s">
        <v>136</v>
      </c>
      <c r="N201" s="5">
        <v>3.8391999984741227</v>
      </c>
    </row>
    <row r="202" spans="2:14" x14ac:dyDescent="0.25">
      <c r="B202" t="s">
        <v>159</v>
      </c>
      <c r="C202" s="1">
        <v>139</v>
      </c>
      <c r="M202" t="s">
        <v>148</v>
      </c>
      <c r="N202" s="5">
        <v>3.830000006484986</v>
      </c>
    </row>
    <row r="203" spans="2:14" x14ac:dyDescent="0.25">
      <c r="B203" t="s">
        <v>160</v>
      </c>
      <c r="C203" s="1">
        <v>140</v>
      </c>
      <c r="M203" t="s">
        <v>167</v>
      </c>
      <c r="N203" s="5">
        <v>3.745400010681152</v>
      </c>
    </row>
    <row r="204" spans="2:14" x14ac:dyDescent="0.25">
      <c r="B204" t="s">
        <v>161</v>
      </c>
      <c r="C204" s="1">
        <v>141</v>
      </c>
      <c r="M204" t="s">
        <v>156</v>
      </c>
      <c r="N204" s="5">
        <v>3.6257999870300304</v>
      </c>
    </row>
    <row r="205" spans="2:14" x14ac:dyDescent="0.25">
      <c r="B205" t="s">
        <v>162</v>
      </c>
      <c r="C205" s="1">
        <v>142</v>
      </c>
      <c r="M205" t="s">
        <v>178</v>
      </c>
      <c r="N205" s="5">
        <v>3.5441999771118162</v>
      </c>
    </row>
    <row r="206" spans="2:14" x14ac:dyDescent="0.25">
      <c r="B206" t="s">
        <v>163</v>
      </c>
      <c r="C206" s="1">
        <v>143</v>
      </c>
      <c r="M206" t="s">
        <v>173</v>
      </c>
      <c r="N206" s="5">
        <v>3.5127999820709221</v>
      </c>
    </row>
    <row r="207" spans="2:14" x14ac:dyDescent="0.25">
      <c r="B207" t="s">
        <v>164</v>
      </c>
      <c r="C207" s="1">
        <v>144</v>
      </c>
      <c r="M207" t="s">
        <v>166</v>
      </c>
      <c r="N207" s="5">
        <v>3.4659999954223637</v>
      </c>
    </row>
    <row r="208" spans="2:14" x14ac:dyDescent="0.25">
      <c r="B208" t="s">
        <v>165</v>
      </c>
      <c r="C208" s="1">
        <v>145</v>
      </c>
      <c r="M208" t="s">
        <v>174</v>
      </c>
      <c r="N208" s="5">
        <v>3.4385999912261958</v>
      </c>
    </row>
    <row r="209" spans="2:14" x14ac:dyDescent="0.25">
      <c r="B209" t="s">
        <v>166</v>
      </c>
      <c r="C209" s="1">
        <v>146</v>
      </c>
      <c r="M209" t="s">
        <v>184</v>
      </c>
      <c r="N209" s="5">
        <v>3.3825000200271598</v>
      </c>
    </row>
    <row r="210" spans="2:14" x14ac:dyDescent="0.25">
      <c r="B210" t="s">
        <v>167</v>
      </c>
      <c r="C210" s="1">
        <v>147</v>
      </c>
      <c r="M210" t="s">
        <v>176</v>
      </c>
      <c r="N210" s="5">
        <v>3.2921999786376959</v>
      </c>
    </row>
    <row r="211" spans="2:14" x14ac:dyDescent="0.25">
      <c r="B211" t="s">
        <v>168</v>
      </c>
      <c r="C211" s="1">
        <v>148</v>
      </c>
      <c r="M211" t="s">
        <v>168</v>
      </c>
      <c r="N211" s="5">
        <v>3.1342500195503225</v>
      </c>
    </row>
    <row r="212" spans="2:14" x14ac:dyDescent="0.25">
      <c r="B212" t="s">
        <v>169</v>
      </c>
      <c r="C212" s="1">
        <v>149</v>
      </c>
      <c r="M212" t="s">
        <v>177</v>
      </c>
      <c r="N212" s="5">
        <v>3.0789999942779538</v>
      </c>
    </row>
    <row r="213" spans="2:14" x14ac:dyDescent="0.25">
      <c r="B213" t="s">
        <v>170</v>
      </c>
      <c r="C213" s="1">
        <v>150</v>
      </c>
    </row>
    <row r="214" spans="2:14" x14ac:dyDescent="0.25">
      <c r="B214" t="s">
        <v>171</v>
      </c>
      <c r="C214" s="1">
        <v>151</v>
      </c>
    </row>
    <row r="215" spans="2:14" x14ac:dyDescent="0.25">
      <c r="B215" t="s">
        <v>172</v>
      </c>
      <c r="C215" s="1">
        <v>152</v>
      </c>
    </row>
    <row r="216" spans="2:14" x14ac:dyDescent="0.25">
      <c r="B216" t="s">
        <v>173</v>
      </c>
      <c r="C216" s="1">
        <v>153</v>
      </c>
    </row>
    <row r="217" spans="2:14" x14ac:dyDescent="0.25">
      <c r="B217" t="s">
        <v>174</v>
      </c>
      <c r="C217" s="1">
        <v>154</v>
      </c>
    </row>
    <row r="218" spans="2:14" x14ac:dyDescent="0.25">
      <c r="B218" t="s">
        <v>175</v>
      </c>
      <c r="C218" s="1">
        <v>155</v>
      </c>
    </row>
    <row r="219" spans="2:14" x14ac:dyDescent="0.25">
      <c r="B219" t="s">
        <v>176</v>
      </c>
      <c r="C219" s="1">
        <v>156</v>
      </c>
    </row>
    <row r="220" spans="2:14" x14ac:dyDescent="0.25">
      <c r="B220" t="s">
        <v>177</v>
      </c>
      <c r="C220" s="1">
        <v>157</v>
      </c>
    </row>
    <row r="221" spans="2:14" x14ac:dyDescent="0.25">
      <c r="B221" t="s">
        <v>178</v>
      </c>
      <c r="C221" s="1">
        <v>158</v>
      </c>
    </row>
    <row r="222" spans="2:14" x14ac:dyDescent="0.25">
      <c r="B222" t="s">
        <v>303</v>
      </c>
      <c r="C222" s="1">
        <v>158</v>
      </c>
    </row>
  </sheetData>
  <pageMargins left="0.7" right="0.7" top="0.75" bottom="0.75" header="0.3" footer="0.3"/>
  <pageSetup orientation="portrait" r:id="rId13"/>
  <tableParts count="2">
    <tablePart r:id="rId14"/>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H o 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L I y y m o g E A A C T H Q A A E w A A A E Z v c m 1 1 b G F z L 1 N l Y 3 R p b 2 4 x L m 3 s m W 1 v 2 z Y Q x 9 8 H y H c g 1 D c O I B B L t i h J N w 8 I 7 P R h y 9 o 0 T j E M S V 8 w 0 t k m I p E C S S U 1 g n 7 3 n Z 4 s W a L s O H O B b X H e R O K R v D v e n z 9 R l g b f c C n I K P + / / / P u z u 6 O n j I F A X n l H P y w f + i Q P g n B 7 O 4 Q / B v J R P m A L Q N 9 T 4 f S T y I Q p v e G h 0 A H U h i 8 0 T 1 n 8 P r m s w a l b 2 L / Z i g f R C h Z o G / S u a i v 7 5 0 9 9 3 o I I Y + 4 A d V 3 X M c l A x k m k d D 9 / Q O X n A l f B l x M 8 O Y Q b z 8 l 0 s D I z E L o V 5 f 0 g x T w Z c / N Y 3 r l X C g Z o S 0 g 7 4 A F 6 D g N + Y r d Y s f C U r T 3 8 v B d c l 2 0 n 4 b h y G c h U 7 p v V F K f c j B l Y o I z X s 1 i q K a 7 U k z o s V R R H n F q 1 D 2 L f / f x 0 R n I R B g 1 w / Q M d i M G v p p v L n l 0 L m G C C 9 1 q f s f i m A v Q m l w y c Y f m 9 8 J 4 P 9 H U R c M + 8 q W C c r x I o l t Q W Y + R Y S J g K i B n S k l l 6 X D m S y G j G e m 9 H V 6 Q G B Q Z s J g b t m f p + o Z F P J x Z D J h h a K a k d 8 7 H Q M 6 + x i g b J v y Z d Q 4 F E M j I Y r l S i T Y Y h r w H J V I F o Q K U S u J U g b a Z 3 o I A J T U 3 t o i G M 2 1 k z B m 5 B M 2 D h I W N P t + q o l 5 C h C 6 D U m 9 V X X N D 0 d x r V N + 1 L K 3 F a 8 3 P a R C k X j B J T H / u B F t z D 7 1 2 J D j j X 8 D S m Y H 5 U 5 L u l X r Y g k X 2 s F N D F f a C 3 1 S D S y o + t 6 H J W V X a w u Y 8 q X p 5 B w c X f n e H i 6 4 k W q D x N g g a b x V o f t y C 5 v m g O Z c P q Z S k G P M A B F Y J Z w B 1 3 9 p 5 a d / P c f z k v l s + P Z d P y y q y t A T f n 2 P e S + P Y 0 Q Y 5 d r Q 9 M N W A R F c A i 3 Y B 6 8 8 p 1 3 e g 6 J R P p k v M o X z o p h K l K D C K 2 q O 5 9 u j 6 V K I 0 l S S t J E n X o t J S y m R a x R j n Y q a V m O k S K t H v S K X G s j f W 2 R L C h t F z t A n 0 t N T X f I B 2 a L D 1 H F 0 l p i 6 Q W V X T B t m S 2 l c g q 6 2 H V L j x 7 C u S m a o l a a 6 d W 9 + q 7 e O E 5 Q C x k B r e z v d J m U b a N t d 9 E S 5 e L C g + r 2 4 T x s 0 0 W j g + 3 i C O j 1 f g + O R / R O O P K C Y W h k R Z m V s I g E h F l P 2 Y 2 c X i 8 g n u Z 8 K 3 v c Z K n 7 O Q 6 C S O p T K d M J 2 R M H 2 + w 3 x b d L O U G E k i d g f 5 C H 8 q u Q 9 6 X c B e A C 5 9 t q U 0 k W P i z 3 f Y Q u Z r E W y R l y 1 8 H W 8 C X 7 Z C z b d v l l i j 0 F a 8 t Y r W h l W r b O U u X 1 G z B Z K t K N g c E i s r U i K v r s Q 2 k V 8 k E E 8 2 C M S T L R C 3 Q O w C Y v s k + Y + R e L I J J D 4 F e K u x u f y c 9 5 8 F 5 k t D 4 m k c g w j 2 r U j M c x 3 I 6 B Z D 7 T 0 W b / d u e a 5 0 S 5 7 W / e W D 6 x 7 + A D W B Z Q 4 + g E b W / C a 5 6 B X R 1 B S Y V q 7 4 D t N o L R v T g b 9 z E d B z G J u P C T K 4 K i G + N D C R y r / 8 k J N 7 z J u z 6 2 L n l S C t P B W / H m b C y T 7 d l A 3 V 7 F l m A S I d F I e a O m o J N U O w Z e b Z M v P W y M x b l l k r z G r + V p K e J c k C H 1 I E P N 0 q u G P z i e 3 8 W g w L X c 1 / h M 0 Q x s f k u r a Y X 8 g v v y I m k U V m C q J h g l B D O c D r H u A t D n A S c S f w E e 0 8 4 / 2 9 M 1 V 3 U Q L F C l o W a z 1 k N N 7 f F 5 B R u f r X w + P g y f A 4 d G q S z 7 l g Y c f f A A A A / / 8 D A F B L A Q I t A B Q A B g A I A A A A I Q A q 3 a p A 0 g A A A D c B A A A T A A A A A A A A A A A A A A A A A A A A A A B b Q 2 9 u d G V u d F 9 U e X B l c 1 0 u e G 1 s U E s B A i 0 A F A A C A A g A A A A h A D f D g r y u A A A A + A A A A B I A A A A A A A A A A A A A A A A A C w M A A E N v b m Z p Z y 9 Q Y W N r Y W d l L n h t b F B L A Q I t A B Q A A g A I A A A A I Q A s j L K a i A Q A A J M d A A A T A A A A A A A A A A A A A A A A A O k D A A B G b 3 J t d W x h c y 9 T Z W N 0 a W 9 u M S 5 t U E s F B g A A A A A D A A M A w g A A A K I 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b A A A A A A A A H B s 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M j A x N T w v S X R l b V B h d G g + P C 9 J d G V t T G 9 j Y X R p b 2 4 + P F N 0 Y W J s Z U V u d H J p Z X M + P E V u d H J 5 I F R 5 c G U 9 I k F k Z G V k V G 9 E Y X R h T W 9 k Z W w i I F Z h b H V l P S J s M C I v P j x F b n R y e S B U e X B l P S J C d W Z m Z X J O Z X h 0 U m V m c m V z a C I g V m F s d W U 9 I m w x I i 8 + P E V u d H J 5 I F R 5 c G U 9 I k Z p b G x D b 3 V u d C I g V m F s d W U 9 I m w x N T g i L z 4 8 R W 5 0 c n k g V H l w Z T 0 i R m l s b E V u Y W J s Z W Q i I F Z h b H V l P S J s M S I v P j x F b n R y e S B U e X B l P S J G a W x s R X J y b 3 J D b 2 R l I i B W Y W x 1 Z T 0 i c 1 V u a 2 5 v d 2 4 i L z 4 8 R W 5 0 c n k g V H l w Z T 0 i R m l s b E V y c m 9 y Q 2 9 1 b n Q i I F Z h b H V l P S J s M C I v P j x F b n R y e S B U e X B l P S J G a W x s T G F z d F V w Z G F 0 Z W Q i I F Z h b H V l P S J k M j A y N S 0 w N S 0 z M F Q y M D o x M T o z M y 4 4 M z g x M D M y W i I v P j x F b n R y e S B U e X B l P S J G a W x s Q 2 9 s d W 1 u V H l w Z X M i I F Z h b H V l P S J z Q m d Z R E J R V U Z C U V V G Q l F B P S I v P j x F b n R y e S B U e X B l P S J G a W x s Q 2 9 s d W 1 u T m F t Z X M i I F Z h b H V l P S J z W y Z x d W 9 0 O 0 N v d W 5 0 c n k m c X V v d D s s J n F 1 b 3 Q 7 U m V n a W 9 u 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E s J n F 1 b 3 Q 7 a 2 V 5 Q 2 9 s d W 1 u T m F t Z X M m c X V v d D s 6 W 1 0 s J n F 1 b 3 Q 7 c X V l c n l S Z W x h d G l v b n N o a X B z J n F 1 b 3 Q 7 O l t d L C Z x d W 9 0 O 2 N v b H V t b k l k Z W 5 0 a X R p Z X M m c X V v d D s 6 W y Z x d W 9 0 O 1 N l Y 3 R p b 2 4 x L z I w M T U v Q 2 h h b m d l Z C B U e X B l L n t D b 3 V u d H J 5 L D B 9 J n F 1 b 3 Q 7 L C Z x d W 9 0 O 1 N l Y 3 R p b 2 4 x L z I w M T U v Q 2 h h b m d l Z C B U e X B l L n t S Z W d p b 2 4 s M X 0 m c X V v d D s s J n F 1 b 3 Q 7 U 2 V j d G l v b j E v M j A x N S 9 D a G F u Z 2 V k I F R 5 c G U u e 0 h h c H B p b m V z c y B S Y W 5 r L D J 9 J n F 1 b 3 Q 7 L C Z x d W 9 0 O 1 N l Y 3 R p b 2 4 x L z I w M T U v Q 2 h h b m d l Z C B U e X B l L n t I Y X B w a W 5 l c 3 M g U 2 N v c m U s M 3 0 m c X V v d D s s J n F 1 b 3 Q 7 U 2 V j d G l v b j E v M j A x N S 9 D a G F u Z 2 V k I F R 5 c G U u e 0 V j b 2 5 v b X k g K E d E U C B w Z X I g Q 2 F w a X R h K S w 1 f S Z x d W 9 0 O y w m c X V v d D t T Z W N 0 a W 9 u M S 8 y M D E 1 L 0 N o Y W 5 n Z W Q g V H l w Z S 5 7 R m F t a W x 5 L D Z 9 J n F 1 b 3 Q 7 L C Z x d W 9 0 O 1 N l Y 3 R p b 2 4 x L z I w M T U v Q 2 h h b m d l Z C B U e X B l L n t I Z W F s d G g g K E x p Z m U g R X h w Z W N 0 Y W 5 j e S k s N 3 0 m c X V v d D s s J n F 1 b 3 Q 7 U 2 V j d G l v b j E v M j A x N S 9 D a G F u Z 2 V k I F R 5 c G U u e 0 Z y Z W V k b 2 0 s O H 0 m c X V v d D s s J n F 1 b 3 Q 7 U 2 V j d G l v b j E v M j A x N S 9 D a G F u Z 2 V k I F R 5 c G U u e 1 R y d X N 0 I C h H b 3 Z l c m 5 t Z W 5 0 I E N v c n J 1 c H R p b 2 4 p L D l 9 J n F 1 b 3 Q 7 L C Z x d W 9 0 O 1 N l Y 3 R p b 2 4 x L z I w M T U v Q 2 h h b m d l Z C B U e X B l L n t H Z W 5 l c m 9 z a X R 5 L D E w f S Z x d W 9 0 O y w m c X V v d D t T Z W N 0 a W 9 u M S 8 y M D E 1 L 0 F k Z G V k I E N 1 c 3 R v b S 5 7 W W V h c i w x M H 0 m c X V v d D t d L C Z x d W 9 0 O 0 N v b H V t b k N v d W 5 0 J n F 1 b 3 Q 7 O j E x L C Z x d W 9 0 O 0 t l e U N v b H V t b k 5 h b W V z J n F 1 b 3 Q 7 O l t d L C Z x d W 9 0 O 0 N v b H V t b k l k Z W 5 0 a X R p Z X M m c X V v d D s 6 W y Z x d W 9 0 O 1 N l Y 3 R p b 2 4 x L z I w M T U v Q 2 h h b m d l Z C B U e X B l L n t D b 3 V u d H J 5 L D B 9 J n F 1 b 3 Q 7 L C Z x d W 9 0 O 1 N l Y 3 R p b 2 4 x L z I w M T U v Q 2 h h b m d l Z C B U e X B l L n t S Z W d p b 2 4 s M X 0 m c X V v d D s s J n F 1 b 3 Q 7 U 2 V j d G l v b j E v M j A x N S 9 D a G F u Z 2 V k I F R 5 c G U u e 0 h h c H B p b m V z c y B S Y W 5 r L D J 9 J n F 1 b 3 Q 7 L C Z x d W 9 0 O 1 N l Y 3 R p b 2 4 x L z I w M T U v Q 2 h h b m d l Z C B U e X B l L n t I Y X B w a W 5 l c 3 M g U 2 N v c m U s M 3 0 m c X V v d D s s J n F 1 b 3 Q 7 U 2 V j d G l v b j E v M j A x N S 9 D a G F u Z 2 V k I F R 5 c G U u e 0 V j b 2 5 v b X k g K E d E U C B w Z X I g Q 2 F w a X R h K S w 1 f S Z x d W 9 0 O y w m c X V v d D t T Z W N 0 a W 9 u M S 8 y M D E 1 L 0 N o Y W 5 n Z W Q g V H l w Z S 5 7 R m F t a W x 5 L D Z 9 J n F 1 b 3 Q 7 L C Z x d W 9 0 O 1 N l Y 3 R p b 2 4 x L z I w M T U v Q 2 h h b m d l Z C B U e X B l L n t I Z W F s d G g g K E x p Z m U g R X h w Z W N 0 Y W 5 j e S k s N 3 0 m c X V v d D s s J n F 1 b 3 Q 7 U 2 V j d G l v b j E v M j A x N S 9 D a G F u Z 2 V k I F R 5 c G U u e 0 Z y Z W V k b 2 0 s O H 0 m c X V v d D s s J n F 1 b 3 Q 7 U 2 V j d G l v b j E v M j A x N S 9 D a G F u Z 2 V k I F R 5 c G U u e 1 R y d X N 0 I C h H b 3 Z l c m 5 t Z W 5 0 I E N v c n J 1 c H R p b 2 4 p L D l 9 J n F 1 b 3 Q 7 L C Z x d W 9 0 O 1 N l Y 3 R p b 2 4 x L z I w M T U v Q 2 h h b m d l Z C B U e X B l L n t H Z W 5 l c m 9 z a X R 5 L D E w f S Z x d W 9 0 O y w m c X V v d D t T Z W N 0 a W 9 u M S 8 y M D E 1 L 0 F k Z G V k I E N 1 c 3 R v b S 5 7 W W V h c i w x M 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8 y M D E 1 I i 8 + P C 9 T d G F i b G V F b n R y a W V z P j w v S X R l b T 4 8 S X R l b T 4 8 S X R l b U x v Y 2 F 0 a W 9 u P j x J d G V t V H l w Z T 5 G b 3 J t d W x h P C 9 J d G V t V H l w Z T 4 8 S X R l b V B h d G g + U 2 V j d G l v b j E v M j A x N j w v S X R l b V B h d G g + P C 9 J d G V t T G 9 j Y X R p b 2 4 + P F N 0 Y W J s Z U V u d H J p Z X M + P E V u d H J 5 I F R 5 c G U 9 I k F k Z G V k V G 9 E Y X R h T W 9 k Z W w i I F Z h b H V l P S J s M C I v P j x F b n R y e S B U e X B l P S J C d W Z m Z X J O Z X h 0 U m V m c m V z a C I g V m F s d W U 9 I m w x I i 8 + P E V u d H J 5 I F R 5 c G U 9 I k Z p b G x D b 3 V u d C I g V m F s d W U 9 I m w x N T c i L z 4 8 R W 5 0 c n k g V H l w Z T 0 i R m l s b E V u Y W J s Z W Q i I F Z h b H V l P S J s M S I v P j x F b n R y e S B U e X B l P S J G a W x s R X J y b 3 J D b 2 R l I i B W Y W x 1 Z T 0 i c 1 V u a 2 5 v d 2 4 i L z 4 8 R W 5 0 c n k g V H l w Z T 0 i R m l s b E V y c m 9 y Q 2 9 1 b n Q i I F Z h b H V l P S J s M C I v P j x F b n R y e S B U e X B l P S J G a W x s T G F z d F V w Z G F 0 Z W Q i I F Z h b H V l P S J k M j A y N S 0 w N S 0 z M F Q y M D o x M T o z M y 4 4 N j A z M D I 2 W i I v P j x F b n R y e S B U e X B l P S J G a W x s Q 2 9 s d W 1 u V H l w Z X M i I F Z h b H V l P S J z Q m d Z R E J R V U Z C U V V G Q l F B P S I v P j x F b n R y e S B U e X B l P S J G a W x s Q 2 9 s d W 1 u T m F t Z X M i I F Z h b H V l P S J z W y Z x d W 9 0 O 0 N v d W 5 0 c n k m c X V v d D s s J n F 1 b 3 Q 7 U m V n a W 9 u 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E s J n F 1 b 3 Q 7 a 2 V 5 Q 2 9 s d W 1 u T m F t Z X M m c X V v d D s 6 W 1 0 s J n F 1 b 3 Q 7 c X V l c n l S Z W x h d G l v b n N o a X B z J n F 1 b 3 Q 7 O l t d L C Z x d W 9 0 O 2 N v b H V t b k l k Z W 5 0 a X R p Z X M m c X V v d D s 6 W y Z x d W 9 0 O 1 N l Y 3 R p b 2 4 x L z I w M T Y v Q 2 h h b m d l Z C B U e X B l L n t D b 3 V u d H J 5 L D B 9 J n F 1 b 3 Q 7 L C Z x d W 9 0 O 1 N l Y 3 R p b 2 4 x L z I w M T Y v Q 2 h h b m d l Z C B U e X B l L n t S Z W d p b 2 4 s M X 0 m c X V v d D s s J n F 1 b 3 Q 7 U 2 V j d G l v b j E v M j A x N i 9 D a G F u Z 2 V k I F R 5 c G U u e 0 h h c H B p b m V z c y B S Y W 5 r L D J 9 J n F 1 b 3 Q 7 L C Z x d W 9 0 O 1 N l Y 3 R p b 2 4 x L z I w M T Y v Q 2 h h b m d l Z C B U e X B l L n t I Y X B w a W 5 l c 3 M g U 2 N v c m U s M 3 0 m c X V v d D s s J n F 1 b 3 Q 7 U 2 V j d G l v b j E v M j A x N i 9 D a G F u Z 2 V k I F R 5 c G U u e 0 V j b 2 5 v b X k g K E d E U C B w Z X I g Q 2 F w a X R h K S w 2 f S Z x d W 9 0 O y w m c X V v d D t T Z W N 0 a W 9 u M S 8 y M D E 2 L 0 N o Y W 5 n Z W Q g V H l w Z S 5 7 R m F t a W x 5 L D d 9 J n F 1 b 3 Q 7 L C Z x d W 9 0 O 1 N l Y 3 R p b 2 4 x L z I w M T Y v Q 2 h h b m d l Z C B U e X B l L n t I Z W F s d G g g K E x p Z m U g R X h w Z W N 0 Y W 5 j e S k s O H 0 m c X V v d D s s J n F 1 b 3 Q 7 U 2 V j d G l v b j E v M j A x N i 9 D a G F u Z 2 V k I F R 5 c G U u e 0 Z y Z W V k b 2 0 s O X 0 m c X V v d D s s J n F 1 b 3 Q 7 U 2 V j d G l v b j E v M j A x N i 9 D a G F u Z 2 V k I F R 5 c G U u e 1 R y d X N 0 I C h H b 3 Z l c m 5 t Z W 5 0 I E N v c n J 1 c H R p b 2 4 p L D E w f S Z x d W 9 0 O y w m c X V v d D t T Z W N 0 a W 9 u M S 8 y M D E 2 L 0 N o Y W 5 n Z W Q g V H l w Z S 5 7 R 2 V u Z X J v c 2 l 0 e S w x M X 0 m c X V v d D s s J n F 1 b 3 Q 7 U 2 V j d G l v b j E v M j A x N i 9 B Z G R l Z C B D d X N 0 b 2 0 u e 1 l l Y X I s M T B 9 J n F 1 b 3 Q 7 X S w m c X V v d D t D b 2 x 1 b W 5 D b 3 V u d C Z x d W 9 0 O z o x M S w m c X V v d D t L Z X l D b 2 x 1 b W 5 O Y W 1 l c y Z x d W 9 0 O z p b X S w m c X V v d D t D b 2 x 1 b W 5 J Z G V u d G l 0 a W V z J n F 1 b 3 Q 7 O l s m c X V v d D t T Z W N 0 a W 9 u M S 8 y M D E 2 L 0 N o Y W 5 n Z W Q g V H l w Z S 5 7 Q 2 9 1 b n R y e S w w f S Z x d W 9 0 O y w m c X V v d D t T Z W N 0 a W 9 u M S 8 y M D E 2 L 0 N o Y W 5 n Z W Q g V H l w Z S 5 7 U m V n a W 9 u L D F 9 J n F 1 b 3 Q 7 L C Z x d W 9 0 O 1 N l Y 3 R p b 2 4 x L z I w M T Y v Q 2 h h b m d l Z C B U e X B l L n t I Y X B w a W 5 l c 3 M g U m F u a y w y f S Z x d W 9 0 O y w m c X V v d D t T Z W N 0 a W 9 u M S 8 y M D E 2 L 0 N o Y W 5 n Z W Q g V H l w Z S 5 7 S G F w c G l u Z X N z I F N j b 3 J l L D N 9 J n F 1 b 3 Q 7 L C Z x d W 9 0 O 1 N l Y 3 R p b 2 4 x L z I w M T Y v Q 2 h h b m d l Z C B U e X B l L n t F Y 2 9 u b 2 1 5 I C h H R F A g c G V y I E N h c G l 0 Y S k s N n 0 m c X V v d D s s J n F 1 b 3 Q 7 U 2 V j d G l v b j E v M j A x N i 9 D a G F u Z 2 V k I F R 5 c G U u e 0 Z h b W l s e S w 3 f S Z x d W 9 0 O y w m c X V v d D t T Z W N 0 a W 9 u M S 8 y M D E 2 L 0 N o Y W 5 n Z W Q g V H l w Z S 5 7 S G V h b H R o I C h M a W Z l I E V 4 c G V j d G F u Y 3 k p L D h 9 J n F 1 b 3 Q 7 L C Z x d W 9 0 O 1 N l Y 3 R p b 2 4 x L z I w M T Y v Q 2 h h b m d l Z C B U e X B l L n t G c m V l Z G 9 t L D l 9 J n F 1 b 3 Q 7 L C Z x d W 9 0 O 1 N l Y 3 R p b 2 4 x L z I w M T Y v Q 2 h h b m d l Z C B U e X B l L n t U c n V z d C A o R 2 9 2 Z X J u b W V u d C B D b 3 J y d X B 0 a W 9 u K S w x M H 0 m c X V v d D s s J n F 1 b 3 Q 7 U 2 V j d G l v b j E v M j A x N i 9 D a G F u Z 2 V k I F R 5 c G U u e 0 d l b m V y b 3 N p d H k s M T F 9 J n F 1 b 3 Q 7 L C Z x d W 9 0 O 1 N l Y 3 R p b 2 4 x L z I w M T Y v Q W R k Z W Q g Q 3 V z d G 9 t L n t Z Z W F y L D E w 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X z I w M T Y i L z 4 8 L 1 N 0 Y W J s Z U V u d H J p Z X M + P C 9 J d G V t P j x J d G V t P j x J d G V t T G 9 j Y X R p b 2 4 + P E l 0 Z W 1 U e X B l P k Z v c m 1 1 b G E 8 L 0 l 0 Z W 1 U e X B l P j x J d G V t U G F 0 a D 5 T Z W N 0 a W 9 u M S 8 y M D E 3 P C 9 J d G V t U G F 0 a D 4 8 L 0 l 0 Z W 1 M b 2 N h d G l v b j 4 8 U 3 R h Y m x l R W 5 0 c m l l c z 4 8 R W 5 0 c n k g V H l w Z T 0 i Q W R k Z W R U b 0 R h d G F N b 2 R l b C I g V m F s d W U 9 I m w w I i 8 + P E V u d H J 5 I F R 5 c G U 9 I k J 1 Z m Z l c k 5 l e H R S Z W Z y Z X N o I i B W Y W x 1 Z T 0 i b D E i L z 4 8 R W 5 0 c n k g V H l w Z T 0 i R m l s b E N v d W 5 0 I i B W Y W x 1 Z T 0 i b D E 1 N S I v P j x F b n R y e S B U e X B l P S J G a W x s R W 5 h Y m x l Z C I g V m F s d W U 9 I m w x I i 8 + P E V u d H J 5 I F R 5 c G U 9 I k Z p b G x F c n J v c k N v Z G U i I F Z h b H V l P S J z V W 5 r b m 9 3 b i I v P j x F b n R y e S B U e X B l P S J G a W x s R X J y b 3 J D b 3 V u d C I g V m F s d W U 9 I m w w I i 8 + P E V u d H J 5 I F R 5 c G U 9 I k Z p b G x M Y X N 0 V X B k Y X R l Z C I g V m F s d W U 9 I m Q y M D I 1 L T A 1 L T M w V D I w O j E x O j M z L j g 2 N z g y M j h a I i 8 + P E V u d H J 5 I F R 5 c G U 9 I k Z p b G x D b 2 x 1 b W 5 U e X B l c y I g V m F s d W U 9 I n N C Z 0 1 G Q l F V R k J R V U Z B Q T 0 9 I i 8 + P E V u d H J 5 I F R 5 c G U 9 I k Z p b G x D b 2 x 1 b W 5 O Y W 1 l c y I g V m F s d W U 9 I n N b J n F 1 b 3 Q 7 Q 2 9 1 b n R y e S Z x d W 9 0 O y w m c X V v d D t I Y X B w a W 5 l c 3 M g U m F u a y Z x d W 9 0 O y w m c X V v d D t I Y X B w a W 5 l c 3 M g U 2 N v c m U m c X V v d D s s J n F 1 b 3 Q 7 R W N v b m 9 t e S B H R F A m c X V v d D s s J n F 1 b 3 Q 7 R m F t a W x 5 J n F 1 b 3 Q 7 L C Z x d W 9 0 O 0 h l Y W x 0 a C Z x d W 9 0 O y w m c X V v d D t G c m V l Z G 9 t J n F 1 b 3 Q 7 L C Z x d W 9 0 O 1 R y d X N 0 J n F 1 b 3 Q 7 L C Z x d W 9 0 O 0 d l b m V y b 3 N p d H k m c X V v d D s s J n F 1 b 3 Q 7 W W V h 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E w L C Z x d W 9 0 O 2 t l e U N v b H V t b k 5 h b W V z J n F 1 b 3 Q 7 O l t d L C Z x d W 9 0 O 3 F 1 Z X J 5 U m V s Y X R p b 2 5 z a G l w c y Z x d W 9 0 O z p b X S w m c X V v d D t j b 2 x 1 b W 5 J Z G V u d G l 0 a W V z J n F 1 b 3 Q 7 O l s m c X V v d D t T Z W N 0 a W 9 u M S 8 y M D E 3 L 0 N o Y W 5 n Z W Q g V H l w Z S 5 7 Q 2 9 1 b n R y e S w w f S Z x d W 9 0 O y w m c X V v d D t T Z W N 0 a W 9 u M S 8 y M D E 3 L 0 N o Y W 5 n Z W Q g V H l w Z S 5 7 S G F w c G l u Z X N z L l J h b m s s M X 0 m c X V v d D s s J n F 1 b 3 Q 7 U 2 V j d G l v b j E v M j A x N y 9 D a G F u Z 2 V k I F R 5 c G U u e 0 h h c H B p b m V z c y 5 T Y 2 9 y Z S w y f S Z x d W 9 0 O y w m c X V v d D t T Z W N 0 a W 9 u M S 8 y M D E 3 L 0 N o Y W 5 n Z W Q g V H l w Z S 5 7 R W N v b m 9 t e S 4 u R 0 R Q L n B l c i 5 D Y X B p d G E u L D V 9 J n F 1 b 3 Q 7 L C Z x d W 9 0 O 1 N l Y 3 R p b 2 4 x L z I w M T c v Q 2 h h b m d l Z C B U e X B l L n t G Y W 1 p b H k s N n 0 m c X V v d D s s J n F 1 b 3 Q 7 U 2 V j d G l v b j E v M j A x N y 9 D a G F u Z 2 V k I F R 5 c G U u e 0 h l Y W x 0 a C 4 u T G l m Z S 5 F e H B l Y 3 R h b m N 5 L i w 3 f S Z x d W 9 0 O y w m c X V v d D t T Z W N 0 a W 9 u M S 8 y M D E 3 L 0 N o Y W 5 n Z W Q g V H l w Z S 5 7 R n J l Z W R v b S w 4 f S Z x d W 9 0 O y w m c X V v d D t T Z W N 0 a W 9 u M S 8 y M D E 3 L 0 N o Y W 5 n Z W Q g V H l w Z S 5 7 V H J 1 c 3 Q u L k d v d m V y b m 1 l b n Q u Q 2 9 y c n V w d G l v b i 4 s M T B 9 J n F 1 b 3 Q 7 L C Z x d W 9 0 O 1 N l Y 3 R p b 2 4 x L z I w M T c v Q 2 h h b m d l Z C B U e X B l L n t H Z W 5 l c m 9 z a X R 5 L D l 9 J n F 1 b 3 Q 7 L C Z x d W 9 0 O 1 N l Y 3 R p b 2 4 x L z I w M T c v Q W R k Z W Q g Q 3 V z d G 9 t L n t Z Z W F y L D l 9 J n F 1 b 3 Q 7 X S w m c X V v d D t D b 2 x 1 b W 5 D b 3 V u d C Z x d W 9 0 O z o x M C w m c X V v d D t L Z X l D b 2 x 1 b W 5 O Y W 1 l c y Z x d W 9 0 O z p b X S w m c X V v d D t D b 2 x 1 b W 5 J Z G V u d G l 0 a W V z J n F 1 b 3 Q 7 O l s m c X V v d D t T Z W N 0 a W 9 u M S 8 y M D E 3 L 0 N o Y W 5 n Z W Q g V H l w Z S 5 7 Q 2 9 1 b n R y e S w w f S Z x d W 9 0 O y w m c X V v d D t T Z W N 0 a W 9 u M S 8 y M D E 3 L 0 N o Y W 5 n Z W Q g V H l w Z S 5 7 S G F w c G l u Z X N z L l J h b m s s M X 0 m c X V v d D s s J n F 1 b 3 Q 7 U 2 V j d G l v b j E v M j A x N y 9 D a G F u Z 2 V k I F R 5 c G U u e 0 h h c H B p b m V z c y 5 T Y 2 9 y Z S w y f S Z x d W 9 0 O y w m c X V v d D t T Z W N 0 a W 9 u M S 8 y M D E 3 L 0 N o Y W 5 n Z W Q g V H l w Z S 5 7 R W N v b m 9 t e S 4 u R 0 R Q L n B l c i 5 D Y X B p d G E u L D V 9 J n F 1 b 3 Q 7 L C Z x d W 9 0 O 1 N l Y 3 R p b 2 4 x L z I w M T c v Q 2 h h b m d l Z C B U e X B l L n t G Y W 1 p b H k s N n 0 m c X V v d D s s J n F 1 b 3 Q 7 U 2 V j d G l v b j E v M j A x N y 9 D a G F u Z 2 V k I F R 5 c G U u e 0 h l Y W x 0 a C 4 u T G l m Z S 5 F e H B l Y 3 R h b m N 5 L i w 3 f S Z x d W 9 0 O y w m c X V v d D t T Z W N 0 a W 9 u M S 8 y M D E 3 L 0 N o Y W 5 n Z W Q g V H l w Z S 5 7 R n J l Z W R v b S w 4 f S Z x d W 9 0 O y w m c X V v d D t T Z W N 0 a W 9 u M S 8 y M D E 3 L 0 N o Y W 5 n Z W Q g V H l w Z S 5 7 V H J 1 c 3 Q u L k d v d m V y b m 1 l b n Q u Q 2 9 y c n V w d G l v b i 4 s M T B 9 J n F 1 b 3 Q 7 L C Z x d W 9 0 O 1 N l Y 3 R p b 2 4 x L z I w M T c v Q 2 h h b m d l Z C B U e X B l L n t H Z W 5 l c m 9 z a X R 5 L D l 9 J n F 1 b 3 Q 7 L C Z x d W 9 0 O 1 N l Y 3 R p b 2 4 x L z I w M T c v Q W R k Z W Q g Q 3 V z d G 9 t L n t Z Z W F y L D l 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x N y I v P j w v U 3 R h Y m x l R W 5 0 c m l l c z 4 8 L 0 l 0 Z W 0 + P E l 0 Z W 0 + P E l 0 Z W 1 M b 2 N h d G l v b j 4 8 S X R l b V R 5 c G U + R m 9 y b X V s Y T w v S X R l b V R 5 c G U + P E l 0 Z W 1 Q Y X R o P l N l Y 3 R p b 2 4 x L z I w M T g 8 L 0 l 0 Z W 1 Q Y X R o P j w v S X R l b U x v Y 2 F 0 a W 9 u P j x T d G F i b G V F b n R y a W V z P j x F b n R y e S B U e X B l P S J B Z G R l Z F R v R G F 0 Y U 1 v Z G V s I i B W Y W x 1 Z T 0 i b D A i L z 4 8 R W 5 0 c n k g V H l w Z T 0 i Q n V m Z m V y T m V 4 d F J l Z n J l c 2 g i I F Z h b H V l P S J s M S I v P j x F b n R y e S B U e X B l P S J G a W x s Q 2 9 1 b n Q i I F Z h b H V l P S J s M T U 2 I i 8 + P E V u d H J 5 I F R 5 c G U 9 I k Z p b G x F b m F i b G V k I i B W Y W x 1 Z T 0 i b D E i L z 4 8 R W 5 0 c n k g V H l w Z T 0 i R m l s b E V y c m 9 y Q 2 9 k Z S I g V m F s d W U 9 I n N V b m t u b 3 d u I i 8 + P E V u d H J 5 I F R 5 c G U 9 I k Z p b G x F c n J v c k N v d W 5 0 I i B W Y W x 1 Z T 0 i b D A i L z 4 8 R W 5 0 c n k g V H l w Z T 0 i R m l s b E x h c 3 R V c G R h d G V k I i B W Y W x 1 Z T 0 i Z D I w M j U t M D U t M z B U M j A 6 M T E 6 M z M u O D c z O D c 0 O V o i L z 4 8 R W 5 0 c n k g V H l w Z T 0 i R m l s b E N v b H V t b l R 5 c G V z I i B W Y W x 1 Z T 0 i c 0 J n T U Z C U V V G Q l F Z R k F B P T 0 i L z 4 8 R W 5 0 c n k g V H l w Z T 0 i R m l s b E N v b H V t b k 5 h b W V z I i B W Y W x 1 Z T 0 i c 1 s m c X V v d D t D b 3 V u d H J 5 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A s J n F 1 b 3 Q 7 a 2 V 5 Q 2 9 s d W 1 u T m F t Z X M m c X V v d D s 6 W 1 0 s J n F 1 b 3 Q 7 c X V l c n l S Z W x h d G l v b n N o a X B z J n F 1 b 3 Q 7 O l t d L C Z x d W 9 0 O 2 N v b H V t b k l k Z W 5 0 a X R p Z X M m c X V v d D s 6 W y Z x d W 9 0 O 1 N l Y 3 R p b 2 4 x L z I w M T g v Q 2 h h b m d l Z C B U e X B l L n t D b 3 V u d H J 5 I G 9 y I H J l Z 2 l v b i w x f S Z x d W 9 0 O y w m c X V v d D t T Z W N 0 a W 9 u M S 8 y M D E 4 L 0 N o Y W 5 n Z W Q g V H l w Z S 5 7 T 3 Z l c m F s b C B y Y W 5 r L D B 9 J n F 1 b 3 Q 7 L C Z x d W 9 0 O 1 N l Y 3 R p b 2 4 x L z I w M T g v Q 2 h h b m d l Z C B U e X B l L n t T Y 2 9 y Z S w y f S Z x d W 9 0 O y w m c X V v d D t T Z W N 0 a W 9 u M S 8 y M D E 4 L 0 N o Y W 5 n Z W Q g V H l w Z S 5 7 R 0 R Q I H B l c i B j Y X B p d G E s M 3 0 m c X V v d D s s J n F 1 b 3 Q 7 U 2 V j d G l v b j E v M j A x O C 9 D a G F u Z 2 V k I F R 5 c G U u e 1 N v Y 2 l h b C B z d X B w b 3 J 0 L D R 9 J n F 1 b 3 Q 7 L C Z x d W 9 0 O 1 N l Y 3 R p b 2 4 x L z I w M T g v Q 2 h h b m d l Z C B U e X B l L n t I Z W F s d G h 5 I G x p Z m U g Z X h w Z W N 0 Y W 5 j e S w 1 f S Z x d W 9 0 O y w m c X V v d D t T Z W N 0 a W 9 u M S 8 y M D E 4 L 0 N o Y W 5 n Z W Q g V H l w Z S 5 7 R n J l Z W R v b S B 0 b y B t Y W t l I G x p Z m U g Y 2 h v a W N l c y w 2 f S Z x d W 9 0 O y w m c X V v d D t T Z W N 0 a W 9 u M S 8 y M D E 4 L 0 N o Y W 5 n Z W Q g V H l w Z S 5 7 U G V y Y 2 V w d G l v b n M g b 2 Y g Y 2 9 y c n V w d G l v b i w 4 f S Z x d W 9 0 O y w m c X V v d D t T Z W N 0 a W 9 u M S 8 y M D E 4 L 0 N o Y W 5 n Z W Q g V H l w Z S 5 7 R 2 V u Z X J v c 2 l 0 e S w 3 f S Z x d W 9 0 O y w m c X V v d D t T Z W N 0 a W 9 u M S 8 y M D E 4 L 0 F k Z G V k I E N 1 c 3 R v b S 5 7 W W V h c i w 5 f S Z x d W 9 0 O 1 0 s J n F 1 b 3 Q 7 Q 2 9 s d W 1 u Q 2 9 1 b n Q m c X V v d D s 6 M T A s J n F 1 b 3 Q 7 S 2 V 5 Q 2 9 s d W 1 u T m F t Z X M m c X V v d D s 6 W 1 0 s J n F 1 b 3 Q 7 Q 2 9 s d W 1 u S W R l b n R p d G l l c y Z x d W 9 0 O z p b J n F 1 b 3 Q 7 U 2 V j d G l v b j E v M j A x O C 9 D a G F u Z 2 V k I F R 5 c G U u e 0 N v d W 5 0 c n k g b 3 I g c m V n a W 9 u L D F 9 J n F 1 b 3 Q 7 L C Z x d W 9 0 O 1 N l Y 3 R p b 2 4 x L z I w M T g v Q 2 h h b m d l Z C B U e X B l L n t P d m V y Y W x s I H J h b m s s M H 0 m c X V v d D s s J n F 1 b 3 Q 7 U 2 V j d G l v b j E v M j A x O C 9 D a G F u Z 2 V k I F R 5 c G U u e 1 N j b 3 J l L D J 9 J n F 1 b 3 Q 7 L C Z x d W 9 0 O 1 N l Y 3 R p b 2 4 x L z I w M T g v Q 2 h h b m d l Z C B U e X B l L n t H R F A g c G V y I G N h c G l 0 Y S w z f S Z x d W 9 0 O y w m c X V v d D t T Z W N 0 a W 9 u M S 8 y M D E 4 L 0 N o Y W 5 n Z W Q g V H l w Z S 5 7 U 2 9 j a W F s I H N 1 c H B v c n Q s N H 0 m c X V v d D s s J n F 1 b 3 Q 7 U 2 V j d G l v b j E v M j A x O C 9 D a G F u Z 2 V k I F R 5 c G U u e 0 h l Y W x 0 a H k g b G l m Z S B l e H B l Y 3 R h b m N 5 L D V 9 J n F 1 b 3 Q 7 L C Z x d W 9 0 O 1 N l Y 3 R p b 2 4 x L z I w M T g v Q 2 h h b m d l Z C B U e X B l L n t G c m V l Z G 9 t I H R v I G 1 h a 2 U g b G l m Z S B j a G 9 p Y 2 V z L D Z 9 J n F 1 b 3 Q 7 L C Z x d W 9 0 O 1 N l Y 3 R p b 2 4 x L z I w M T g v Q 2 h h b m d l Z C B U e X B l L n t Q Z X J j Z X B 0 a W 9 u c y B v Z i B j b 3 J y d X B 0 a W 9 u L D h 9 J n F 1 b 3 Q 7 L C Z x d W 9 0 O 1 N l Y 3 R p b 2 4 x L z I w M T g v Q 2 h h b m d l Z C B U e X B l L n t H Z W 5 l c m 9 z a X R 5 L D d 9 J n F 1 b 3 Q 7 L C Z x d W 9 0 O 1 N l Y 3 R p b 2 4 x L z I w M T g v Q W R k Z W Q g Q 3 V z d G 9 t L n t Z Z W F y L D l 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x O C I v P j w v U 3 R h Y m x l R W 5 0 c m l l c z 4 8 L 0 l 0 Z W 0 + P E l 0 Z W 0 + P E l 0 Z W 1 M b 2 N h d G l v b j 4 8 S X R l b V R 5 c G U + R m 9 y b X V s Y T w v S X R l b V R 5 c G U + P E l 0 Z W 1 Q Y X R o P l N l Y 3 R p b 2 4 x L z I w M T k 8 L 0 l 0 Z W 1 Q Y X R o P j w v S X R l b U x v Y 2 F 0 a W 9 u P j x T d G F i b G V F b n R y a W V z P j x F b n R y e S B U e X B l P S J B Z G R l Z F R v R G F 0 Y U 1 v Z G V s I i B W Y W x 1 Z T 0 i b D A i L z 4 8 R W 5 0 c n k g V H l w Z T 0 i Q n V m Z m V y T m V 4 d F J l Z n J l c 2 g i I F Z h b H V l P S J s M S I v P j x F b n R y e S B U e X B l P S J G a W x s Q 2 9 1 b n Q i I F Z h b H V l P S J s M T U 2 I i 8 + P E V u d H J 5 I F R 5 c G U 9 I k Z p b G x F b m F i b G V k I i B W Y W x 1 Z T 0 i b D E i L z 4 8 R W 5 0 c n k g V H l w Z T 0 i R m l s b E V y c m 9 y Q 2 9 k Z S I g V m F s d W U 9 I n N V b m t u b 3 d u I i 8 + P E V u d H J 5 I F R 5 c G U 9 I k Z p b G x F c n J v c k N v d W 5 0 I i B W Y W x 1 Z T 0 i b D A i L z 4 8 R W 5 0 c n k g V H l w Z T 0 i R m l s b E x h c 3 R V c G R h d G V k I i B W Y W x 1 Z T 0 i Z D I w M j U t M D U t M z B U M j A 6 M T E 6 M z M u O D g 4 M j I 1 M 1 o i L z 4 8 R W 5 0 c n k g V H l w Z T 0 i R m l s b E N v b H V t b l R 5 c G V z I i B W Y W x 1 Z T 0 i c 0 J n T U Z C U V V G Q l F V R k F B P T 0 i L z 4 8 R W 5 0 c n k g V H l w Z T 0 i R m l s b E N v b H V t b k 5 h b W V z I i B W Y W x 1 Z T 0 i c 1 s m c X V v d D t D b 3 V u d H J 5 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A s J n F 1 b 3 Q 7 a 2 V 5 Q 2 9 s d W 1 u T m F t Z X M m c X V v d D s 6 W 1 0 s J n F 1 b 3 Q 7 c X V l c n l S Z W x h d G l v b n N o a X B z J n F 1 b 3 Q 7 O l t d L C Z x d W 9 0 O 2 N v b H V t b k l k Z W 5 0 a X R p Z X M m c X V v d D s 6 W y Z x d W 9 0 O 1 N l Y 3 R p b 2 4 x L z I w M T k v Q 2 h h b m d l Z C B U e X B l L n t D b 3 V u d H J 5 I G 9 y I H J l Z 2 l v b i w x f S Z x d W 9 0 O y w m c X V v d D t T Z W N 0 a W 9 u M S 8 y M D E 5 L 0 N o Y W 5 n Z W Q g V H l w Z S 5 7 T 3 Z l c m F s b C B y Y W 5 r L D B 9 J n F 1 b 3 Q 7 L C Z x d W 9 0 O 1 N l Y 3 R p b 2 4 x L z I w M T k v Q 2 h h b m d l Z C B U e X B l L n t T Y 2 9 y Z S w y f S Z x d W 9 0 O y w m c X V v d D t T Z W N 0 a W 9 u M S 8 y M D E 5 L 0 N o Y W 5 n Z W Q g V H l w Z S 5 7 R 0 R Q I H B l c i B j Y X B p d G E s M 3 0 m c X V v d D s s J n F 1 b 3 Q 7 U 2 V j d G l v b j E v M j A x O S 9 D a G F u Z 2 V k I F R 5 c G U u e 1 N v Y 2 l h b C B z d X B w b 3 J 0 L D R 9 J n F 1 b 3 Q 7 L C Z x d W 9 0 O 1 N l Y 3 R p b 2 4 x L z I w M T k v Q 2 h h b m d l Z C B U e X B l L n t I Z W F s d G h 5 I G x p Z m U g Z X h w Z W N 0 Y W 5 j e S w 1 f S Z x d W 9 0 O y w m c X V v d D t T Z W N 0 a W 9 u M S 8 y M D E 5 L 0 N o Y W 5 n Z W Q g V H l w Z S 5 7 R n J l Z W R v b S B 0 b y B t Y W t l I G x p Z m U g Y 2 h v a W N l c y w 2 f S Z x d W 9 0 O y w m c X V v d D t T Z W N 0 a W 9 u M S 8 y M D E 5 L 0 N o Y W 5 n Z W Q g V H l w Z S 5 7 U G V y Y 2 V w d G l v b n M g b 2 Y g Y 2 9 y c n V w d G l v b i w 4 f S Z x d W 9 0 O y w m c X V v d D t T Z W N 0 a W 9 u M S 8 y M D E 5 L 0 N o Y W 5 n Z W Q g V H l w Z S 5 7 R 2 V u Z X J v c 2 l 0 e S w 3 f S Z x d W 9 0 O y w m c X V v d D t T Z W N 0 a W 9 u M S 8 y M D E 5 L 0 F k Z G V k I E N 1 c 3 R v b S 5 7 W W V h c i w 5 f S Z x d W 9 0 O 1 0 s J n F 1 b 3 Q 7 Q 2 9 s d W 1 u Q 2 9 1 b n Q m c X V v d D s 6 M T A s J n F 1 b 3 Q 7 S 2 V 5 Q 2 9 s d W 1 u T m F t Z X M m c X V v d D s 6 W 1 0 s J n F 1 b 3 Q 7 Q 2 9 s d W 1 u S W R l b n R p d G l l c y Z x d W 9 0 O z p b J n F 1 b 3 Q 7 U 2 V j d G l v b j E v M j A x O S 9 D a G F u Z 2 V k I F R 5 c G U u e 0 N v d W 5 0 c n k g b 3 I g c m V n a W 9 u L D F 9 J n F 1 b 3 Q 7 L C Z x d W 9 0 O 1 N l Y 3 R p b 2 4 x L z I w M T k v Q 2 h h b m d l Z C B U e X B l L n t P d m V y Y W x s I H J h b m s s M H 0 m c X V v d D s s J n F 1 b 3 Q 7 U 2 V j d G l v b j E v M j A x O S 9 D a G F u Z 2 V k I F R 5 c G U u e 1 N j b 3 J l L D J 9 J n F 1 b 3 Q 7 L C Z x d W 9 0 O 1 N l Y 3 R p b 2 4 x L z I w M T k v Q 2 h h b m d l Z C B U e X B l L n t H R F A g c G V y I G N h c G l 0 Y S w z f S Z x d W 9 0 O y w m c X V v d D t T Z W N 0 a W 9 u M S 8 y M D E 5 L 0 N o Y W 5 n Z W Q g V H l w Z S 5 7 U 2 9 j a W F s I H N 1 c H B v c n Q s N H 0 m c X V v d D s s J n F 1 b 3 Q 7 U 2 V j d G l v b j E v M j A x O S 9 D a G F u Z 2 V k I F R 5 c G U u e 0 h l Y W x 0 a H k g b G l m Z S B l e H B l Y 3 R h b m N 5 L D V 9 J n F 1 b 3 Q 7 L C Z x d W 9 0 O 1 N l Y 3 R p b 2 4 x L z I w M T k v Q 2 h h b m d l Z C B U e X B l L n t G c m V l Z G 9 t I H R v I G 1 h a 2 U g b G l m Z S B j a G 9 p Y 2 V z L D Z 9 J n F 1 b 3 Q 7 L C Z x d W 9 0 O 1 N l Y 3 R p b 2 4 x L z I w M T k v Q 2 h h b m d l Z C B U e X B l L n t Q Z X J j Z X B 0 a W 9 u c y B v Z i B j b 3 J y d X B 0 a W 9 u L D h 9 J n F 1 b 3 Q 7 L C Z x d W 9 0 O 1 N l Y 3 R p b 2 4 x L z I w M T k v Q 2 h h b m d l Z C B U e X B l L n t H Z W 5 l c m 9 z a X R 5 L D d 9 J n F 1 b 3 Q 7 L C Z x d W 9 0 O 1 N l Y 3 R p b 2 4 x L z I w M T k v Q W R k Z W Q g Q 3 V z d G 9 t L n t Z Z W F y L D l 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f M j A x O S I v P j w v U 3 R h Y m x l R W 5 0 c m l l c z 4 8 L 0 l 0 Z W 0 + P E l 0 Z W 0 + P E l 0 Z W 1 M b 2 N h d G l v b j 4 8 S X R l b V R 5 c G U + R m 9 y b X V s Y T w v S X R l b V R 5 c G U + P E l 0 Z W 1 Q Y X R o P l N l Y 3 R p b 2 4 x L 0 F w c G V u Z D E 8 L 0 l 0 Z W 1 Q Y X R o P j w v S X R l b U x v Y 2 F 0 a W 9 u P j x T d G F i b G V F b n R y a W V z P j x F b n R y e S B U e X B l P S J B Z G R l Z F R v R G F 0 Y U 1 v Z G V s I i B W Y W x 1 Z T 0 i b D A i L z 4 8 R W 5 0 c n k g V H l w Z T 0 i Q n V m Z m V y T m V 4 d F J l Z n J l c 2 g i I F Z h b H V l P S J s M S I v P j x F b n R y e S B U e X B l P S J G a W x s Q 2 9 1 b n Q i I F Z h b H V l P S J s N D Y 3 I i 8 + P E V u d H J 5 I F R 5 c G U 9 I k Z p b G x F b m F i b G V k I i B W Y W x 1 Z T 0 i b D E i L z 4 8 R W 5 0 c n k g V H l w Z T 0 i R m l s b E V y c m 9 y Q 2 9 k Z S I g V m F s d W U 9 I n N V b m t u b 3 d u I i 8 + P E V u d H J 5 I F R 5 c G U 9 I k Z p b G x F c n J v c k N v d W 5 0 I i B W Y W x 1 Z T 0 i b D A i L z 4 8 R W 5 0 c n k g V H l w Z T 0 i R m l s b E x h c 3 R V c G R h d G V k I i B W Y W x 1 Z T 0 i Z D I w M j U t M D U t M z B U M j A 6 M T E 6 M z M u O D k 4 M D Q 3 N F o i L z 4 8 R W 5 0 c n k g V H l w Z T 0 i R m l s b E N v b H V t b l R 5 c G V z I i B W Y W x 1 Z T 0 i c 0 J n T U Z C U V V G Q l F B R k F B P T 0 i L z 4 8 R W 5 0 c n k g V H l w Z T 0 i R m l s b E N v b H V t b k 5 h b W V z I i B W Y W x 1 Z T 0 i c 1 s m c X V v d D t D b 3 V u d H J 5 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A s J n F 1 b 3 Q 7 a 2 V 5 Q 2 9 s d W 1 u T m F t Z X M m c X V v d D s 6 W 1 0 s J n F 1 b 3 Q 7 c X V l c n l S Z W x h d G l v b n N o a X B z J n F 1 b 3 Q 7 O l t d L C Z x d W 9 0 O 2 N v b H V t b k l k Z W 5 0 a X R p Z X M m c X V v d D s 6 W y Z x d W 9 0 O 1 N l Y 3 R p b 2 4 x L 0 F w c G V u Z D E v U 2 9 1 c m N l L n t D b 3 V u d H J 5 L D B 9 J n F 1 b 3 Q 7 L C Z x d W 9 0 O 1 N l Y 3 R p b 2 4 x L 0 F w c G V u Z D E v U 2 9 1 c m N l L n t I Y X B w a W 5 l c 3 M g U m F u a y w x f S Z x d W 9 0 O y w m c X V v d D t T Z W N 0 a W 9 u M S 9 B c H B l b m Q x L 1 N v d X J j Z S 5 7 S G F w c G l u Z X N z I F N j b 3 J l L D J 9 J n F 1 b 3 Q 7 L C Z x d W 9 0 O 1 N l Y 3 R p b 2 4 x L 0 F w c G V u Z D E v U 2 9 1 c m N l L n t F Y 2 9 u b 2 1 5 I E d E U C w z f S Z x d W 9 0 O y w m c X V v d D t T Z W N 0 a W 9 u M S 9 B c H B l b m Q x L 1 N v d X J j Z S 5 7 R m F t a W x 5 L D R 9 J n F 1 b 3 Q 7 L C Z x d W 9 0 O 1 N l Y 3 R p b 2 4 x L 0 F w c G V u Z D E v U 2 9 1 c m N l L n t I Z W F s d G g s N X 0 m c X V v d D s s J n F 1 b 3 Q 7 U 2 V j d G l v b j E v Q X B w Z W 5 k M S 9 T b 3 V y Y 2 U u e 0 Z y Z W V k b 2 0 s N n 0 m c X V v d D s s J n F 1 b 3 Q 7 U 2 V j d G l v b j E v Q X B w Z W 5 k M S 9 T b 3 V y Y 2 U u e 1 R y d X N 0 L D d 9 J n F 1 b 3 Q 7 L C Z x d W 9 0 O 1 N l Y 3 R p b 2 4 x L 0 F w c G V u Z D E v U 2 9 1 c m N l L n t H Z W 5 l c m 9 z a X R 5 L D h 9 J n F 1 b 3 Q 7 L C Z x d W 9 0 O 1 N l Y 3 R p b 2 4 x L 0 F w c G V u Z D E v U 2 9 1 c m N l L n t Z Z W F y L D l 9 J n F 1 b 3 Q 7 X S w m c X V v d D t D b 2 x 1 b W 5 D b 3 V u d C Z x d W 9 0 O z o x M C w m c X V v d D t L Z X l D b 2 x 1 b W 5 O Y W 1 l c y Z x d W 9 0 O z p b X S w m c X V v d D t D b 2 x 1 b W 5 J Z G V u d G l 0 a W V z J n F 1 b 3 Q 7 O l s m c X V v d D t T Z W N 0 a W 9 u M S 9 B c H B l b m Q x L 1 N v d X J j Z S 5 7 Q 2 9 1 b n R y e S w w f S Z x d W 9 0 O y w m c X V v d D t T Z W N 0 a W 9 u M S 9 B c H B l b m Q x L 1 N v d X J j Z S 5 7 S G F w c G l u Z X N z I F J h b m s s M X 0 m c X V v d D s s J n F 1 b 3 Q 7 U 2 V j d G l v b j E v Q X B w Z W 5 k M S 9 T b 3 V y Y 2 U u e 0 h h c H B p b m V z c y B T Y 2 9 y Z S w y f S Z x d W 9 0 O y w m c X V v d D t T Z W N 0 a W 9 u M S 9 B c H B l b m Q x L 1 N v d X J j Z S 5 7 R W N v b m 9 t e S B H R F A s M 3 0 m c X V v d D s s J n F 1 b 3 Q 7 U 2 V j d G l v b j E v Q X B w Z W 5 k M S 9 T b 3 V y Y 2 U u e 0 Z h b W l s e S w 0 f S Z x d W 9 0 O y w m c X V v d D t T Z W N 0 a W 9 u M S 9 B c H B l b m Q x L 1 N v d X J j Z S 5 7 S G V h b H R o L D V 9 J n F 1 b 3 Q 7 L C Z x d W 9 0 O 1 N l Y 3 R p b 2 4 x L 0 F w c G V u Z D E v U 2 9 1 c m N l L n t G c m V l Z G 9 t L D Z 9 J n F 1 b 3 Q 7 L C Z x d W 9 0 O 1 N l Y 3 R p b 2 4 x L 0 F w c G V u Z D E v U 2 9 1 c m N l L n t U c n V z d C w 3 f S Z x d W 9 0 O y w m c X V v d D t T Z W N 0 a W 9 u M S 9 B c H B l b m Q x L 1 N v d X J j Z S 5 7 R 2 V u Z X J v c 2 l 0 e S w 4 f S Z x d W 9 0 O y w m c X V v d D t T Z W N 0 a W 9 u M S 9 B c H B l b m Q x L 1 N v d X J j Z S 5 7 W W V h c i w 5 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Q X B w Z W 5 k M S I v P j w v U 3 R h Y m x l R W 5 0 c m l l c z 4 8 L 0 l 0 Z W 0 + P E l 0 Z W 0 + P E l 0 Z W 1 M b 2 N h d G l v b j 4 8 S X R l b V R 5 c G U + R m 9 y b X V s Y T w v S X R l b V R 5 c G U + P E l 0 Z W 1 Q Y X R o P l N l Y 3 R p b 2 4 x L 0 1 l c m d l M T w v S X R l b V B h d G g + P C 9 J d G V t T G 9 j Y X R p b 2 4 + P F N 0 Y W J s Z U V u d H J p Z X M + P E V u d H J 5 I F R 5 c G U 9 I k F k Z G V k V G 9 E Y X R h T W 9 k Z W w i I F Z h b H V l P S J s M C I v P j x F b n R y e S B U e X B l P S J C d W Z m Z X J O Z X h 0 U m V m c m V z a C I g V m F s d W U 9 I m w x I i 8 + P E V u d H J 5 I F R 5 c G U 9 I k Z p b G x D b 3 V u d C I g V m F s d W U 9 I m w 0 N j c i L z 4 8 R W 5 0 c n k g V H l w Z T 0 i R m l s b E V u Y W J s Z W Q i I F Z h b H V l P S J s M S I v P j x F b n R y e S B U e X B l P S J G a W x s R X J y b 3 J D b 2 R l I i B W Y W x 1 Z T 0 i c 1 V u a 2 5 v d 2 4 i L z 4 8 R W 5 0 c n k g V H l w Z T 0 i R m l s b E V y c m 9 y Q 2 9 1 b n Q i I F Z h b H V l P S J s M C I v P j x F b n R y e S B U e X B l P S J G a W x s T G F z d F V w Z G F 0 Z W Q i I F Z h b H V l P S J k M j A y N S 0 w N S 0 z M F Q y M D o x M T o z M y 4 5 M T Y x O D Q w W i I v P j x F b n R y e S B U e X B l P S J G a W x s Q 2 9 s d W 1 u V H l w Z X M i I F Z h b H V l P S J z Q m d B R E J R V U Z C U V V B Q l F B P S I v P j x F b n R y e S B U e X B l P S J G a W x s Q 2 9 s d W 1 u T m F t Z X M i I F Z h b H V l P S J z W y Z x d W 9 0 O 0 N v d W 5 0 c n k m c X V v d D s s J n F 1 b 3 Q 7 U m V n a W 9 u J n F 1 b 3 Q 7 L C Z x d W 9 0 O 0 h h c H B p b m V z c y B S Y W 5 r J n F 1 b 3 Q 7 L C Z x d W 9 0 O 0 h h c H B p b m V z c y B T Y 2 9 y Z S Z x d W 9 0 O y w m c X V v d D t F Y 2 9 u b 2 1 5 I E d E U C Z x d W 9 0 O y w m c X V v d D t G Y W 1 p b H k m c X V v d D s s J n F 1 b 3 Q 7 S G V h b H R o J n F 1 b 3 Q 7 L C Z x d W 9 0 O 0 Z y Z W V k b 2 0 m c X V v d D s s J n F 1 b 3 Q 7 V H J 1 c 3 Q m c X V v d D s s J n F 1 b 3 Q 7 R 2 V u Z X J v c 2 l 0 e S Z x d W 9 0 O y w m c X V v d D t Z Z W F 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T E s J n F 1 b 3 Q 7 a 2 V 5 Q 2 9 s d W 1 u T m F t Z X M m c X V v d D s 6 W 1 0 s J n F 1 b 3 Q 7 c X V l c n l S Z W x h d G l v b n N o a X B z J n F 1 b 3 Q 7 O l t 7 J n F 1 b 3 Q 7 a 2 V 5 Q 2 9 s d W 1 u Q 2 9 1 b n Q m c X V v d D s 6 M S w m c X V v d D t r Z X l D b 2 x 1 b W 4 m c X V v d D s 6 M C w m c X V v d D t v d G h l c k t l e U N v b H V t b k l k Z W 5 0 a X R 5 J n F 1 b 3 Q 7 O i Z x d W 9 0 O 1 N l Y 3 R p b 2 4 x L z I w M T U v Q 2 h h b m d l Z C B U e X B l L n t D b 3 V u d H J 5 L D B 9 J n F 1 b 3 Q 7 L C Z x d W 9 0 O 0 t l e U N v b H V t b k N v d W 5 0 J n F 1 b 3 Q 7 O j F 9 L H s m c X V v d D t r Z X l D b 2 x 1 b W 5 D b 3 V u d C Z x d W 9 0 O z o x L C Z x d W 9 0 O 2 t l e U N v b H V t b i Z x d W 9 0 O z o w L C Z x d W 9 0 O 2 9 0 a G V y S 2 V 5 Q 2 9 s d W 1 u S W R l b n R p d H k m c X V v d D s 6 J n F 1 b 3 Q 7 U 2 V j d G l v b j E v M j A x N i 9 D a G F u Z 2 V k I F R 5 c G U u e 0 N v d W 5 0 c n k s M H 0 m c X V v d D s s J n F 1 b 3 Q 7 S 2 V 5 Q 2 9 s d W 1 u Q 2 9 1 b n Q m c X V v d D s 6 M X 1 d L C Z x d W 9 0 O 2 N v b H V t b k l k Z W 5 0 a X R p Z X M m c X V v d D s 6 W y Z x d W 9 0 O 1 N l Y 3 R p b 2 4 x L 0 F w c G V u Z D E v U 2 9 1 c m N l L n t D b 3 V u d H J 5 L D B 9 J n F 1 b 3 Q 7 L C Z x d W 9 0 O 1 N l Y 3 R p b 2 4 x L 0 1 l c m d l M S 9 B Z G R l Z C B D b 2 5 k a X R p b 2 5 h b C B D b 2 x 1 b W 4 u e 1 J l Z 2 l v b i w x M n 0 m c X V v d D s s J n F 1 b 3 Q 7 U 2 V j d G l v b j E v Q X B w Z W 5 k M S 9 T b 3 V y Y 2 U u e 0 h h c H B p b m V z c y B S Y W 5 r L D F 9 J n F 1 b 3 Q 7 L C Z x d W 9 0 O 1 N l Y 3 R p b 2 4 x L 0 F w c G V u Z D E v U 2 9 1 c m N l L n t I Y X B w a W 5 l c 3 M g U 2 N v c m U s M n 0 m c X V v d D s s J n F 1 b 3 Q 7 U 2 V j d G l v b j E v Q X B w Z W 5 k M S 9 T b 3 V y Y 2 U u e 0 V j b 2 5 v b X k g R 0 R Q L D N 9 J n F 1 b 3 Q 7 L C Z x d W 9 0 O 1 N l Y 3 R p b 2 4 x L 0 F w c G V u Z D E v U 2 9 1 c m N l L n t G Y W 1 p b H k s N H 0 m c X V v d D s s J n F 1 b 3 Q 7 U 2 V j d G l v b j E v Q X B w Z W 5 k M S 9 T b 3 V y Y 2 U u e 0 h l Y W x 0 a C w 1 f S Z x d W 9 0 O y w m c X V v d D t T Z W N 0 a W 9 u M S 9 B c H B l b m Q x L 1 N v d X J j Z S 5 7 R n J l Z W R v b S w 2 f S Z x d W 9 0 O y w m c X V v d D t T Z W N 0 a W 9 u M S 9 B c H B l b m Q x L 1 N v d X J j Z S 5 7 V H J 1 c 3 Q s N 3 0 m c X V v d D s s J n F 1 b 3 Q 7 U 2 V j d G l v b j E v Q X B w Z W 5 k M S 9 T b 3 V y Y 2 U u e 0 d l b m V y b 3 N p d H k s O H 0 m c X V v d D s s J n F 1 b 3 Q 7 U 2 V j d G l v b j E v Q X B w Z W 5 k M S 9 T b 3 V y Y 2 U u e 1 l l Y X I s O X 0 m c X V v d D t d L C Z x d W 9 0 O 0 N v b H V t b k N v d W 5 0 J n F 1 b 3 Q 7 O j E x L C Z x d W 9 0 O 0 t l e U N v b H V t b k 5 h b W V z J n F 1 b 3 Q 7 O l t d L C Z x d W 9 0 O 0 N v b H V t b k l k Z W 5 0 a X R p Z X M m c X V v d D s 6 W y Z x d W 9 0 O 1 N l Y 3 R p b 2 4 x L 0 F w c G V u Z D E v U 2 9 1 c m N l L n t D b 3 V u d H J 5 L D B 9 J n F 1 b 3 Q 7 L C Z x d W 9 0 O 1 N l Y 3 R p b 2 4 x L 0 1 l c m d l M S 9 B Z G R l Z C B D b 2 5 k a X R p b 2 5 h b C B D b 2 x 1 b W 4 u e 1 J l Z 2 l v b i w x M n 0 m c X V v d D s s J n F 1 b 3 Q 7 U 2 V j d G l v b j E v Q X B w Z W 5 k M S 9 T b 3 V y Y 2 U u e 0 h h c H B p b m V z c y B S Y W 5 r L D F 9 J n F 1 b 3 Q 7 L C Z x d W 9 0 O 1 N l Y 3 R p b 2 4 x L 0 F w c G V u Z D E v U 2 9 1 c m N l L n t I Y X B w a W 5 l c 3 M g U 2 N v c m U s M n 0 m c X V v d D s s J n F 1 b 3 Q 7 U 2 V j d G l v b j E v Q X B w Z W 5 k M S 9 T b 3 V y Y 2 U u e 0 V j b 2 5 v b X k g R 0 R Q L D N 9 J n F 1 b 3 Q 7 L C Z x d W 9 0 O 1 N l Y 3 R p b 2 4 x L 0 F w c G V u Z D E v U 2 9 1 c m N l L n t G Y W 1 p b H k s N H 0 m c X V v d D s s J n F 1 b 3 Q 7 U 2 V j d G l v b j E v Q X B w Z W 5 k M S 9 T b 3 V y Y 2 U u e 0 h l Y W x 0 a C w 1 f S Z x d W 9 0 O y w m c X V v d D t T Z W N 0 a W 9 u M S 9 B c H B l b m Q x L 1 N v d X J j Z S 5 7 R n J l Z W R v b S w 2 f S Z x d W 9 0 O y w m c X V v d D t T Z W N 0 a W 9 u M S 9 B c H B l b m Q x L 1 N v d X J j Z S 5 7 V H J 1 c 3 Q s N 3 0 m c X V v d D s s J n F 1 b 3 Q 7 U 2 V j d G l v b j E v Q X B w Z W 5 k M S 9 T b 3 V y Y 2 U u e 0 d l b m V y b 3 N p d H k s O H 0 m c X V v d D s s J n F 1 b 3 Q 7 U 2 V j d G l v b j E v Q X B w Z W 5 k M S 9 T b 3 V y Y 2 U u e 1 l l Y X I s O X 0 m c X V v d D t d L C Z x d W 9 0 O 1 J l b G F 0 a W 9 u c 2 h p c E l u Z m 8 m c X V v d D s 6 W 3 s m c X V v d D t r Z X l D b 2 x 1 b W 5 D b 3 V u d C Z x d W 9 0 O z o x L C Z x d W 9 0 O 2 t l e U N v b H V t b i Z x d W 9 0 O z o w L C Z x d W 9 0 O 2 9 0 a G V y S 2 V 5 Q 2 9 s d W 1 u S W R l b n R p d H k m c X V v d D s 6 J n F 1 b 3 Q 7 U 2 V j d G l v b j E v M j A x N S 9 D a G F u Z 2 V k I F R 5 c G U u e 0 N v d W 5 0 c n k s M H 0 m c X V v d D s s J n F 1 b 3 Q 7 S 2 V 5 Q 2 9 s d W 1 u Q 2 9 1 b n Q m c X V v d D s 6 M X 0 s e y Z x d W 9 0 O 2 t l e U N v b H V t b k N v d W 5 0 J n F 1 b 3 Q 7 O j E s J n F 1 b 3 Q 7 a 2 V 5 Q 2 9 s d W 1 u J n F 1 b 3 Q 7 O j A s J n F 1 b 3 Q 7 b 3 R o Z X J L Z X l D b 2 x 1 b W 5 J Z G V u d G l 0 e S Z x d W 9 0 O z o m c X V v d D t T Z W N 0 a W 9 u M S 8 y M D E 2 L 0 N o Y W 5 n Z W Q g V H l w Z S 5 7 Q 2 9 1 b n R y e S w w f S Z x d W 9 0 O y w m c X V v d D t L Z X l D b 2 x 1 b W 5 D b 3 V u d C Z x d W 9 0 O z o x f V 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1 l c m d l M S I v P j w v U 3 R h Y m x l R W 5 0 c m l l c z 4 8 L 0 l 0 Z W 0 + P E l 0 Z W 0 + P E l 0 Z W 1 M b 2 N h d G l v b j 4 8 S X R l b V R 5 c G U + R m 9 y b X V s Y T w v S X R l b V R 5 c G U + P E l 0 Z W 1 Q Y X R o P l N l Y 3 R p b 2 4 x L 0 F w c G V u Z D I 8 L 0 l 0 Z W 1 Q Y X R o P j w v S X R l b U x v Y 2 F 0 a W 9 u P j x T d G F i b G V F b n R y a W V z P j x F b n R y e S B U e X B l P S J B Z G R l Z F R v R G F 0 Y U 1 v Z G V s I i B W Y W x 1 Z T 0 i b D A i L z 4 8 R W 5 0 c n k g V H l w Z T 0 i Q n V m Z m V y T m V 4 d F J l Z n J l c 2 g i I F Z h b H V l P S J s M S I v P j x F b n R y e S B U e X B l P S J G a W x s Q 2 9 1 b n Q i I F Z h b H V l P S J s N z g y I i 8 + P E V u d H J 5 I F R 5 c G U 9 I k Z p b G x F b m F i b G V k I i B W Y W x 1 Z T 0 i b D E i L z 4 8 R W 5 0 c n k g V H l w Z T 0 i R m l s b E V y c m 9 y Q 2 9 k Z S I g V m F s d W U 9 I n N V b m t u b 3 d u I i 8 + P E V u d H J 5 I F R 5 c G U 9 I k Z p b G x F c n J v c k N v d W 5 0 I i B W Y W x 1 Z T 0 i b D A i L z 4 8 R W 5 0 c n k g V H l w Z T 0 i R m l s b E x h c 3 R V c G R h d G V k I i B W Y W x 1 Z T 0 i Z D I w M j U t M D U t M z B U M j A 6 M T E 6 M z M u O T I 1 O T Y 1 M l o i L z 4 8 R W 5 0 c n k g V H l w Z T 0 i R m l s b E N v b H V t b l R 5 c G V z I i B W Y W x 1 Z T 0 i c 0 J n Q U R C U V V G Q l F V Q U J R Q T 0 i L z 4 8 R W 5 0 c n k g V H l w Z T 0 i R m l s b E N v b H V t b k 5 h b W V z I i B W Y W x 1 Z T 0 i c 1 s m c X V v d D t D b 3 V u d H J 5 J n F 1 b 3 Q 7 L C Z x d W 9 0 O 1 J l Z 2 l v b i Z x d W 9 0 O y w m c X V v d D t I Y X B w a W 5 l c 3 M g U m F u a y Z x d W 9 0 O y w m c X V v d D t I Y X B w a W 5 l c 3 M g U 2 N v c m U m c X V v d D s s J n F 1 b 3 Q 7 R W N v b m 9 t e S B H R F A m c X V v d D s s J n F 1 b 3 Q 7 R m F t a W x 5 J n F 1 b 3 Q 7 L C Z x d W 9 0 O 0 h l Y W x 0 a C Z x d W 9 0 O y w m c X V v d D t G c m V l Z G 9 t J n F 1 b 3 Q 7 L C Z x d W 9 0 O 1 R y d X N 0 J n F 1 b 3 Q 7 L C Z x d W 9 0 O 0 d l b m V y b 3 N p d H k m c X V v d D s s J n F 1 b 3 Q 7 W W V h c i 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J l b G F 0 a W 9 u c 2 h p c E l u Z m 9 D b 2 5 0 Y W l u Z X I i I F Z h b H V l P S J z e y Z x d W 9 0 O 2 N v b H V t b k N v d W 5 0 J n F 1 b 3 Q 7 O j E x L C Z x d W 9 0 O 2 t l e U N v b H V t b k 5 h b W V z J n F 1 b 3 Q 7 O l t d L C Z x d W 9 0 O 3 F 1 Z X J 5 U m V s Y X R p b 2 5 z a G l w c y Z x d W 9 0 O z p b X S w m c X V v d D t j b 2 x 1 b W 5 J Z G V u d G l 0 a W V z J n F 1 b 3 Q 7 O l s m c X V v d D t T Z W N 0 a W 9 u M S 9 B c H B l b m Q y L 1 N v d X J j Z S 5 7 Q 2 9 1 b n R y e S w w f S Z x d W 9 0 O y w m c X V v d D t T Z W N 0 a W 9 u M S 9 B c H B l b m Q y L 1 N v d X J j Z S 5 7 U m V n a W 9 u L D F 9 J n F 1 b 3 Q 7 L C Z x d W 9 0 O 1 N l Y 3 R p b 2 4 x L 0 F w c G V u Z D I v U 2 9 1 c m N l L n t I Y X B w a W 5 l c 3 M g U m F u a y w y f S Z x d W 9 0 O y w m c X V v d D t T Z W N 0 a W 9 u M S 9 B c H B l b m Q y L 1 N v d X J j Z S 5 7 S G F w c G l u Z X N z I F N j b 3 J l L D N 9 J n F 1 b 3 Q 7 L C Z x d W 9 0 O 1 N l Y 3 R p b 2 4 x L 0 F w c G V u Z D I v U 2 9 1 c m N l L n t F Y 2 9 u b 2 1 5 I E d E U C w 0 f S Z x d W 9 0 O y w m c X V v d D t T Z W N 0 a W 9 u M S 9 B c H B l b m Q y L 1 N v d X J j Z S 5 7 R m F t a W x 5 L D V 9 J n F 1 b 3 Q 7 L C Z x d W 9 0 O 1 N l Y 3 R p b 2 4 x L 0 F w c G V u Z D I v U 2 9 1 c m N l L n t I Z W F s d G g s N n 0 m c X V v d D s s J n F 1 b 3 Q 7 U 2 V j d G l v b j E v Q X B w Z W 5 k M i 9 T b 3 V y Y 2 U u e 0 Z y Z W V k b 2 0 s N 3 0 m c X V v d D s s J n F 1 b 3 Q 7 U 2 V j d G l v b j E v Q X B w Z W 5 k M i 9 T b 3 V y Y 2 U u e 1 R y d X N 0 L D h 9 J n F 1 b 3 Q 7 L C Z x d W 9 0 O 1 N l Y 3 R p b 2 4 x L 0 F w c G V u Z D I v U 2 9 1 c m N l L n t H Z W 5 l c m 9 z a X R 5 L D l 9 J n F 1 b 3 Q 7 L C Z x d W 9 0 O 1 N l Y 3 R p b 2 4 x L 0 F w c G V u Z D I v U 2 9 1 c m N l L n t Z Z W F y L D E w f S Z x d W 9 0 O 1 0 s J n F 1 b 3 Q 7 Q 2 9 s d W 1 u Q 2 9 1 b n Q m c X V v d D s 6 M T E s J n F 1 b 3 Q 7 S 2 V 5 Q 2 9 s d W 1 u T m F t Z X M m c X V v d D s 6 W 1 0 s J n F 1 b 3 Q 7 Q 2 9 s d W 1 u S W R l b n R p d G l l c y Z x d W 9 0 O z p b J n F 1 b 3 Q 7 U 2 V j d G l v b j E v Q X B w Z W 5 k M i 9 T b 3 V y Y 2 U u e 0 N v d W 5 0 c n k s M H 0 m c X V v d D s s J n F 1 b 3 Q 7 U 2 V j d G l v b j E v Q X B w Z W 5 k M i 9 T b 3 V y Y 2 U u e 1 J l Z 2 l v b i w x f S Z x d W 9 0 O y w m c X V v d D t T Z W N 0 a W 9 u M S 9 B c H B l b m Q y L 1 N v d X J j Z S 5 7 S G F w c G l u Z X N z I F J h b m s s M n 0 m c X V v d D s s J n F 1 b 3 Q 7 U 2 V j d G l v b j E v Q X B w Z W 5 k M i 9 T b 3 V y Y 2 U u e 0 h h c H B p b m V z c y B T Y 2 9 y Z S w z f S Z x d W 9 0 O y w m c X V v d D t T Z W N 0 a W 9 u M S 9 B c H B l b m Q y L 1 N v d X J j Z S 5 7 R W N v b m 9 t e S B H R F A s N H 0 m c X V v d D s s J n F 1 b 3 Q 7 U 2 V j d G l v b j E v Q X B w Z W 5 k M i 9 T b 3 V y Y 2 U u e 0 Z h b W l s e S w 1 f S Z x d W 9 0 O y w m c X V v d D t T Z W N 0 a W 9 u M S 9 B c H B l b m Q y L 1 N v d X J j Z S 5 7 S G V h b H R o L D Z 9 J n F 1 b 3 Q 7 L C Z x d W 9 0 O 1 N l Y 3 R p b 2 4 x L 0 F w c G V u Z D I v U 2 9 1 c m N l L n t G c m V l Z G 9 t L D d 9 J n F 1 b 3 Q 7 L C Z x d W 9 0 O 1 N l Y 3 R p b 2 4 x L 0 F w c G V u Z D I v U 2 9 1 c m N l L n t U c n V z d C w 4 f S Z x d W 9 0 O y w m c X V v d D t T Z W N 0 a W 9 u M S 9 B c H B l b m Q y L 1 N v d X J j Z S 5 7 R 2 V u Z X J v c 2 l 0 e S w 5 f S Z x d W 9 0 O y w m c X V v d D t T Z W N 0 a W 9 u M S 9 B c H B l b m Q y L 1 N v d X J j Z S 5 7 W W V h c i w x M 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h h c H B p b m V z c y I v P j w v U 3 R h Y m x l R W 5 0 c m l l c z 4 8 L 0 l 0 Z W 0 + P E l 0 Z W 0 + P E l 0 Z W 1 M b 2 N h d G l v b j 4 8 S X R l b V R 5 c G U + R m 9 y b X V s Y T w v S X R l b V R 5 c G U + P E l 0 Z W 1 Q Y X R o P l N l Y 3 R p b 2 4 x L z I w M T U v U 2 9 1 c m N l P C 9 J d G V t U G F 0 a D 4 8 L 0 l 0 Z W 1 M b 2 N h d G l v b j 4 8 U 3 R h Y m x l R W 5 0 c m l l c y 8 + P C 9 J d G V t P j x J d G V t P j x J d G V t T G 9 j Y X R p b 2 4 + P E l 0 Z W 1 U e X B l P k Z v c m 1 1 b G E 8 L 0 l 0 Z W 1 U e X B l P j x J d G V t U G F 0 a D 5 T Z W N 0 a W 9 u M S 8 y M D E 1 L 1 B y b 2 1 v d G V k J T I w S G V h Z G V y c z w v S X R l b V B h d G g + P C 9 J d G V t T G 9 j Y X R p b 2 4 + P F N 0 Y W J s Z U V u d H J p Z X M v P j w v S X R l b T 4 8 S X R l b T 4 8 S X R l b U x v Y 2 F 0 a W 9 u P j x J d G V t V H l w Z T 5 G b 3 J t d W x h P C 9 J d G V t V H l w Z T 4 8 S X R l b V B h d G g + U 2 V j d G l v b j E v M j A x N S 9 D a G F u Z 2 V k J T I w V H l w Z T w v S X R l b V B h d G g + P C 9 J d G V t T G 9 j Y X R p b 2 4 + P F N 0 Y W J s Z U V u d H J p Z X M v P j w v S X R l b T 4 8 S X R l b T 4 8 S X R l b U x v Y 2 F 0 a W 9 u P j x J d G V t V H l w Z T 5 G b 3 J t d W x h P C 9 J d G V t V H l w Z T 4 8 S X R l b V B h d G g + U 2 V j d G l v b j E v M j A x N S 9 S Z W 1 v d m V k J T I w Q 2 9 s d W 1 u c z w v S X R l b V B h d G g + P C 9 J d G V t T G 9 j Y X R p b 2 4 + P F N 0 Y W J s Z U V u d H J p Z X M v P j w v S X R l b T 4 8 S X R l b T 4 8 S X R l b U x v Y 2 F 0 a W 9 u P j x J d G V t V H l w Z T 5 G b 3 J t d W x h P C 9 J d G V t V H l w Z T 4 8 S X R l b V B h d G g + U 2 V j d G l v b j E v M j A x N i 9 T b 3 V y Y 2 U 8 L 0 l 0 Z W 1 Q Y X R o P j w v S X R l b U x v Y 2 F 0 a W 9 u P j x T d G F i b G V F b n R y a W V z L z 4 8 L 0 l 0 Z W 0 + P E l 0 Z W 0 + P E l 0 Z W 1 M b 2 N h d G l v b j 4 8 S X R l b V R 5 c G U + R m 9 y b X V s Y T w v S X R l b V R 5 c G U + P E l 0 Z W 1 Q Y X R o P l N l Y 3 R p b 2 4 x L z I w M T Y v U H J v b W 9 0 Z W Q l M j B I Z W F k Z X J z P C 9 J d G V t U G F 0 a D 4 8 L 0 l 0 Z W 1 M b 2 N h d G l v b j 4 8 U 3 R h Y m x l R W 5 0 c m l l c y 8 + P C 9 J d G V t P j x J d G V t P j x J d G V t T G 9 j Y X R p b 2 4 + P E l 0 Z W 1 U e X B l P k Z v c m 1 1 b G E 8 L 0 l 0 Z W 1 U e X B l P j x J d G V t U G F 0 a D 5 T Z W N 0 a W 9 u M S 8 y M D E 2 L 0 N o Y W 5 n Z W Q l M j B U e X B l P C 9 J d G V t U G F 0 a D 4 8 L 0 l 0 Z W 1 M b 2 N h d G l v b j 4 8 U 3 R h Y m x l R W 5 0 c m l l c y 8 + P C 9 J d G V t P j x J d G V t P j x J d G V t T G 9 j Y X R p b 2 4 + P E l 0 Z W 1 U e X B l P k Z v c m 1 1 b G E 8 L 0 l 0 Z W 1 U e X B l P j x J d G V t U G F 0 a D 5 T Z W N 0 a W 9 u M S 8 y M D E 3 L 1 N v d X J j Z T w v S X R l b V B h d G g + P C 9 J d G V t T G 9 j Y X R p b 2 4 + P F N 0 Y W J s Z U V u d H J p Z X M v P j w v S X R l b T 4 8 S X R l b T 4 8 S X R l b U x v Y 2 F 0 a W 9 u P j x J d G V t V H l w Z T 5 G b 3 J t d W x h P C 9 J d G V t V H l w Z T 4 8 S X R l b V B h d G g + U 2 V j d G l v b j E v M j A x N y 9 Q c m 9 t b 3 R l Z C U y M E h l Y W R l c n M 8 L 0 l 0 Z W 1 Q Y X R o P j w v S X R l b U x v Y 2 F 0 a W 9 u P j x T d G F i b G V F b n R y a W V z L z 4 8 L 0 l 0 Z W 0 + P E l 0 Z W 0 + P E l 0 Z W 1 M b 2 N h d G l v b j 4 8 S X R l b V R 5 c G U + R m 9 y b X V s Y T w v S X R l b V R 5 c G U + P E l 0 Z W 1 Q Y X R o P l N l Y 3 R p b 2 4 x L z I w M T c v Q 2 h h b m d l Z C U y M F R 5 c G U 8 L 0 l 0 Z W 1 Q Y X R o P j w v S X R l b U x v Y 2 F 0 a W 9 u P j x T d G F i b G V F b n R y a W V z L z 4 8 L 0 l 0 Z W 0 + P E l 0 Z W 0 + P E l 0 Z W 1 M b 2 N h d G l v b j 4 8 S X R l b V R 5 c G U + R m 9 y b X V s Y T w v S X R l b V R 5 c G U + P E l 0 Z W 1 Q Y X R o P l N l Y 3 R p b 2 4 x L z I w M T g v U 2 9 1 c m N l P C 9 J d G V t U G F 0 a D 4 8 L 0 l 0 Z W 1 M b 2 N h d G l v b j 4 8 U 3 R h Y m x l R W 5 0 c m l l c y 8 + P C 9 J d G V t P j x J d G V t P j x J d G V t T G 9 j Y X R p b 2 4 + P E l 0 Z W 1 U e X B l P k Z v c m 1 1 b G E 8 L 0 l 0 Z W 1 U e X B l P j x J d G V t U G F 0 a D 5 T Z W N 0 a W 9 u M S 8 y M D E 4 L 1 B y b 2 1 v d G V k J T I w S G V h Z G V y c z w v S X R l b V B h d G g + P C 9 J d G V t T G 9 j Y X R p b 2 4 + P F N 0 Y W J s Z U V u d H J p Z X M v P j w v S X R l b T 4 8 S X R l b T 4 8 S X R l b U x v Y 2 F 0 a W 9 u P j x J d G V t V H l w Z T 5 G b 3 J t d W x h P C 9 J d G V t V H l w Z T 4 8 S X R l b V B h d G g + U 2 V j d G l v b j E v M j A x O C 9 D a G F u Z 2 V k J T I w V H l w Z T w v S X R l b V B h d G g + P C 9 J d G V t T G 9 j Y X R p b 2 4 + P F N 0 Y W J s Z U V u d H J p Z X M v P j w v S X R l b T 4 8 S X R l b T 4 8 S X R l b U x v Y 2 F 0 a W 9 u P j x J d G V t V H l w Z T 5 G b 3 J t d W x h P C 9 J d G V t V H l w Z T 4 8 S X R l b V B h d G g + U 2 V j d G l v b j E v M j A x O S 9 T b 3 V y Y 2 U 8 L 0 l 0 Z W 1 Q Y X R o P j w v S X R l b U x v Y 2 F 0 a W 9 u P j x T d G F i b G V F b n R y a W V z L z 4 8 L 0 l 0 Z W 0 + P E l 0 Z W 0 + P E l 0 Z W 1 M b 2 N h d G l v b j 4 8 S X R l b V R 5 c G U + R m 9 y b X V s Y T w v S X R l b V R 5 c G U + P E l 0 Z W 1 Q Y X R o P l N l Y 3 R p b 2 4 x L z I w M T k v U H J v b W 9 0 Z W Q l M j B I Z W F k Z X J z P C 9 J d G V t U G F 0 a D 4 8 L 0 l 0 Z W 1 M b 2 N h d G l v b j 4 8 U 3 R h Y m x l R W 5 0 c m l l c y 8 + P C 9 J d G V t P j x J d G V t P j x J d G V t T G 9 j Y X R p b 2 4 + P E l 0 Z W 1 U e X B l P k Z v c m 1 1 b G E 8 L 0 l 0 Z W 1 U e X B l P j x J d G V t U G F 0 a D 5 T Z W N 0 a W 9 u M S 8 y M D E 5 L 0 N o Y W 5 n Z W Q l M j B U e X B l P C 9 J d G V t U G F 0 a D 4 8 L 0 l 0 Z W 1 M b 2 N h d G l v b j 4 8 U 3 R h Y m x l R W 5 0 c m l l c y 8 + P C 9 J d G V t P j x J d G V t P j x J d G V t T G 9 j Y X R p b 2 4 + P E l 0 Z W 1 U e X B l P k Z v c m 1 1 b G E 8 L 0 l 0 Z W 1 U e X B l P j x J d G V t U G F 0 a D 5 T Z W N 0 a W 9 u M S 8 y M D E 2 L 1 J l b W 9 2 Z W Q l M j B D b 2 x 1 b W 5 z P C 9 J d G V t U G F 0 a D 4 8 L 0 l 0 Z W 1 M b 2 N h d G l v b j 4 8 U 3 R h Y m x l R W 5 0 c m l l c y 8 + P C 9 J d G V t P j x J d G V t P j x J d G V t T G 9 j Y X R p b 2 4 + P E l 0 Z W 1 U e X B l P k Z v c m 1 1 b G E 8 L 0 l 0 Z W 1 U e X B l P j x J d G V t U G F 0 a D 5 T Z W N 0 a W 9 u M S 8 y M D E 3 L 1 J l b W 9 2 Z W Q l M j B D b 2 x 1 b W 5 z P C 9 J d G V t U G F 0 a D 4 8 L 0 l 0 Z W 1 M b 2 N h d G l v b j 4 8 U 3 R h Y m x l R W 5 0 c m l l c y 8 + P C 9 J d G V t P j x J d G V t P j x J d G V t T G 9 j Y X R p b 2 4 + P E l 0 Z W 1 U e X B l P k Z v c m 1 1 b G E 8 L 0 l 0 Z W 1 U e X B l P j x J d G V t U G F 0 a D 5 T Z W N 0 a W 9 u M S 8 y M D E 1 L 0 F k Z G V k J T I w Q 3 V z d G 9 t P C 9 J d G V t U G F 0 a D 4 8 L 0 l 0 Z W 1 M b 2 N h d G l v b j 4 8 U 3 R h Y m x l R W 5 0 c m l l c y 8 + P C 9 J d G V t P j x J d G V t P j x J d G V t T G 9 j Y X R p b 2 4 + P E l 0 Z W 1 U e X B l P k Z v c m 1 1 b G E 8 L 0 l 0 Z W 1 U e X B l P j x J d G V t U G F 0 a D 5 T Z W N 0 a W 9 u M S 9 B c H B l b m Q x L 1 N v d X J j Z T w v S X R l b V B h d G g + P C 9 J d G V t T G 9 j Y X R p b 2 4 + P F N 0 Y W J s Z U V u d H J p Z X M v P j w v S X R l b T 4 8 S X R l b T 4 8 S X R l b U x v Y 2 F 0 a W 9 u P j x J d G V t V H l w Z T 5 G b 3 J t d W x h P C 9 J d G V t V H l w Z T 4 8 S X R l b V B h d G g + U 2 V j d G l v b j E v T W V y Z 2 U x L 1 N v d X J j Z T w v S X R l b V B h d G g + P C 9 J d G V t T G 9 j Y X R p b 2 4 + P F N 0 Y W J s Z U V u d H J p Z X M v P j w v S X R l b T 4 8 S X R l b T 4 8 S X R l b U x v Y 2 F 0 a W 9 u P j x J d G V t V H l w Z T 5 G b 3 J t d W x h P C 9 J d G V t V H l w Z T 4 8 S X R l b V B h d G g + U 2 V j d G l v b j E v T W V y Z 2 U x L 0 V 4 c G F u Z G V k J T I w M j A x N T w v S X R l b V B h d G g + P C 9 J d G V t T G 9 j Y X R p b 2 4 + P F N 0 Y W J s Z U V u d H J p Z X M v P j w v S X R l b T 4 8 S X R l b T 4 8 S X R l b U x v Y 2 F 0 a W 9 u P j x J d G V t V H l w Z T 5 G b 3 J t d W x h P C 9 J d G V t V H l w Z T 4 8 S X R l b V B h d G g + U 2 V j d G l v b j E v T W V y Z 2 U x L 0 1 l c m d l Z C U y M F F 1 Z X J p Z X M 8 L 0 l 0 Z W 1 Q Y X R o P j w v S X R l b U x v Y 2 F 0 a W 9 u P j x T d G F i b G V F b n R y a W V z L z 4 8 L 0 l 0 Z W 0 + P E l 0 Z W 0 + P E l 0 Z W 1 M b 2 N h d G l v b j 4 8 S X R l b V R 5 c G U + R m 9 y b X V s Y T w v S X R l b V R 5 c G U + P E l 0 Z W 1 Q Y X R o P l N l Y 3 R p b 2 4 x L 0 1 l c m d l M S 9 F e H B h b m R l Z C U y M D I w M T Y 8 L 0 l 0 Z W 1 Q Y X R o P j w v S X R l b U x v Y 2 F 0 a W 9 u P j x T d G F i b G V F b n R y a W V z L z 4 8 L 0 l 0 Z W 0 + P E l 0 Z W 0 + P E l 0 Z W 1 M b 2 N h d G l v b j 4 8 S X R l b V R 5 c G U + R m 9 y b X V s Y T w v S X R l b V R 5 c G U + P E l 0 Z W 1 Q Y X R o P l N l Y 3 R p b 2 4 x L z I w M T Y v Q W R k Z W Q l M j B D d X N 0 b 2 0 8 L 0 l 0 Z W 1 Q Y X R o P j w v S X R l b U x v Y 2 F 0 a W 9 u P j x T d G F i b G V F b n R y a W V z L z 4 8 L 0 l 0 Z W 0 + P E l 0 Z W 0 + P E l 0 Z W 1 M b 2 N h d G l v b j 4 8 S X R l b V R 5 c G U + R m 9 y b X V s Y T w v S X R l b V R 5 c G U + P E l 0 Z W 1 Q Y X R o P l N l Y 3 R p b 2 4 x L z I w M T c v Q W R k Z W Q l M j B D d X N 0 b 2 0 8 L 0 l 0 Z W 1 Q Y X R o P j w v S X R l b U x v Y 2 F 0 a W 9 u P j x T d G F i b G V F b n R y a W V z L z 4 8 L 0 l 0 Z W 0 + P E l 0 Z W 0 + P E l 0 Z W 1 M b 2 N h d G l v b j 4 8 S X R l b V R 5 c G U + R m 9 y b X V s Y T w v S X R l b V R 5 c G U + P E l 0 Z W 1 Q Y X R o P l N l Y 3 R p b 2 4 x L z I w M T g v Q W R k Z W Q l M j B D d X N 0 b 2 0 8 L 0 l 0 Z W 1 Q Y X R o P j w v S X R l b U x v Y 2 F 0 a W 9 u P j x T d G F i b G V F b n R y a W V z L z 4 8 L 0 l 0 Z W 0 + P E l 0 Z W 0 + P E l 0 Z W 1 M b 2 N h d G l v b j 4 8 S X R l b V R 5 c G U + R m 9 y b X V s Y T w v S X R l b V R 5 c G U + P E l 0 Z W 1 Q Y X R o P l N l Y 3 R p b 2 4 x L z I w M T k v Q W R k Z W Q l M j B D d X N 0 b 2 0 8 L 0 l 0 Z W 1 Q Y X R o P j w v S X R l b U x v Y 2 F 0 a W 9 u P j x T d G F i b G V F b n R y a W V z L z 4 8 L 0 l 0 Z W 0 + P E l 0 Z W 0 + P E l 0 Z W 1 M b 2 N h d G l v b j 4 8 S X R l b V R 5 c G U + R m 9 y b X V s Y T w v S X R l b V R 5 c G U + P E l 0 Z W 1 Q Y X R o P l N l Y 3 R p b 2 4 x L z I w M T U v U m V u Y W 1 l Z C U y M E N v b H V t b n M 8 L 0 l 0 Z W 1 Q Y X R o P j w v S X R l b U x v Y 2 F 0 a W 9 u P j x T d G F i b G V F b n R y a W V z L z 4 8 L 0 l 0 Z W 0 + P E l 0 Z W 0 + P E l 0 Z W 1 M b 2 N h d G l v b j 4 8 S X R l b V R 5 c G U + R m 9 y b X V s Y T w v S X R l b V R 5 c G U + P E l 0 Z W 1 Q Y X R o P l N l Y 3 R p b 2 4 x L z I w M T Y v U m V u Y W 1 l Z C U y M E N v b H V t b n M 8 L 0 l 0 Z W 1 Q Y X R o P j w v S X R l b U x v Y 2 F 0 a W 9 u P j x T d G F i b G V F b n R y a W V z L z 4 8 L 0 l 0 Z W 0 + P E l 0 Z W 0 + P E l 0 Z W 1 M b 2 N h d G l v b j 4 8 S X R l b V R 5 c G U + R m 9 y b X V s Y T w v S X R l b V R 5 c G U + P E l 0 Z W 1 Q Y X R o P l N l Y 3 R p b 2 4 x L z I w M T c v U m V u Y W 1 l Z C U y M E N v b H V t b n M 8 L 0 l 0 Z W 1 Q Y X R o P j w v S X R l b U x v Y 2 F 0 a W 9 u P j x T d G F i b G V F b n R y a W V z L z 4 8 L 0 l 0 Z W 0 + P E l 0 Z W 0 + P E l 0 Z W 1 M b 2 N h d G l v b j 4 8 S X R l b V R 5 c G U + R m 9 y b X V s Y T w v S X R l b V R 5 c G U + P E l 0 Z W 1 Q Y X R o P l N l Y 3 R p b 2 4 x L z I w M T g v U m V u Y W 1 l Z C U y M E N v b H V t b n M 8 L 0 l 0 Z W 1 Q Y X R o P j w v S X R l b U x v Y 2 F 0 a W 9 u P j x T d G F i b G V F b n R y a W V z L z 4 8 L 0 l 0 Z W 0 + P E l 0 Z W 0 + P E l 0 Z W 1 M b 2 N h d G l v b j 4 8 S X R l b V R 5 c G U + R m 9 y b X V s Y T w v S X R l b V R 5 c G U + P E l 0 Z W 1 Q Y X R o P l N l Y 3 R p b 2 4 x L z I w M T k v U m V u Y W 1 l Z C U y M E N v b H V t b n M 8 L 0 l 0 Z W 1 Q Y X R o P j w v S X R l b U x v Y 2 F 0 a W 9 u P j x T d G F i b G V F b n R y a W V z L z 4 8 L 0 l 0 Z W 0 + P E l 0 Z W 0 + P E l 0 Z W 1 M b 2 N h d G l v b j 4 8 S X R l b V R 5 c G U + R m 9 y b X V s Y T w v S X R l b V R 5 c G U + P E l 0 Z W 1 Q Y X R o P l N l Y 3 R p b 2 4 x L z I w M T c v U m V v c m R l c m V k J T I w Q 2 9 s d W 1 u c z w v S X R l b V B h d G g + P C 9 J d G V t T G 9 j Y X R p b 2 4 + P F N 0 Y W J s Z U V u d H J p Z X M v P j w v S X R l b T 4 8 S X R l b T 4 8 S X R l b U x v Y 2 F 0 a W 9 u P j x J d G V t V H l w Z T 5 G b 3 J t d W x h P C 9 J d G V t V H l w Z T 4 8 S X R l b V B h d G g + U 2 V j d G l v b j E v M j A x O C 9 S Z W 9 y Z G V y Z W Q l M j B D b 2 x 1 b W 5 z P C 9 J d G V t U G F 0 a D 4 8 L 0 l 0 Z W 1 M b 2 N h d G l v b j 4 8 U 3 R h Y m x l R W 5 0 c m l l c y 8 + P C 9 J d G V t P j x J d G V t P j x J d G V t T G 9 j Y X R p b 2 4 + P E l 0 Z W 1 U e X B l P k Z v c m 1 1 b G E 8 L 0 l 0 Z W 1 U e X B l P j x J d G V t U G F 0 a D 5 T Z W N 0 a W 9 u M S 8 y M D E 5 L 1 J l b 3 J k Z X J l Z C U y M E N v b H V t b n M 8 L 0 l 0 Z W 1 Q Y X R o P j w v S X R l b U x v Y 2 F 0 a W 9 u P j x T d G F i b G V F b n R y a W V z L z 4 8 L 0 l 0 Z W 0 + P E l 0 Z W 0 + P E l 0 Z W 1 M b 2 N h d G l v b j 4 8 S X R l b V R 5 c G U + R m 9 y b X V s Y T w v S X R l b V R 5 c G U + P E l 0 Z W 1 Q Y X R o P l N l Y 3 R p b 2 4 x L 0 1 l c m d l M S 9 B Z G R l Z C U y M E N v b m R p d G l v b m F s J T I w Q 2 9 s d W 1 u P C 9 J d G V t U G F 0 a D 4 8 L 0 l 0 Z W 1 M b 2 N h d G l v b j 4 8 U 3 R h Y m x l R W 5 0 c m l l c y 8 + P C 9 J d G V t P j x J d G V t P j x J d G V t T G 9 j Y X R p b 2 4 + P E l 0 Z W 1 U e X B l P k Z v c m 1 1 b G E 8 L 0 l 0 Z W 1 U e X B l P j x J d G V t U G F 0 a D 5 T Z W N 0 a W 9 u M S 9 N Z X J n Z T E v U m V t b 3 Z l Z C U y M E N v b H V t b n M 8 L 0 l 0 Z W 1 Q Y X R o P j w v S X R l b U x v Y 2 F 0 a W 9 u P j x T d G F i b G V F b n R y a W V z L z 4 8 L 0 l 0 Z W 0 + P E l 0 Z W 0 + P E l 0 Z W 1 M b 2 N h d G l v b j 4 8 S X R l b V R 5 c G U + R m 9 y b X V s Y T w v S X R l b V R 5 c G U + P E l 0 Z W 1 Q Y X R o P l N l Y 3 R p b 2 4 x L 0 1 l c m d l M S 9 S Z W 9 y Z G V y Z W Q l M j B D b 2 x 1 b W 5 z P C 9 J d G V t U G F 0 a D 4 8 L 0 l 0 Z W 1 M b 2 N h d G l v b j 4 8 U 3 R h Y m x l R W 5 0 c m l l c y 8 + P C 9 J d G V t P j x J d G V t P j x J d G V t T G 9 j Y X R p b 2 4 + P E l 0 Z W 1 U e X B l P k Z v c m 1 1 b G E 8 L 0 l 0 Z W 1 U e X B l P j x J d G V t U G F 0 a D 5 T Z W N 0 a W 9 u M S 9 B c H B l b m Q y L 1 N v d X J j 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o l 0 l R z + N w k G i R t l q d 3 T P J w A A A A A C A A A A A A A Q Z g A A A A E A A C A A A A C n 7 L s m X w r 2 C E e N c h 1 R + H U k W O 8 u K e p j T k X T s J z A N H V S g w A A A A A O g A A A A A I A A C A A A A C 1 x l 7 P Z g E 2 R g B M H J 5 4 f x x 0 2 s l f O r 8 R Q R W X d R b N W U l m J F A A A A B k G C f Q G c j i j p r A D i E N s 0 w p V l h G p k z a C E y 5 z K S n 8 C B n F K Z / a a 2 u x r 5 v I t V n J S D m Q Q g G S O Z z Y M G m m D v O x x G t n 8 h Z D k P e d A + 0 G U V f a V R C e M + u Y k A A A A B 8 t 6 C p v w z 4 x G c S m y w 9 r A r 5 l X A m 0 r J w 2 F Q N v 5 H b E u a I Q x X q e 9 8 D s Z h r 6 E 4 l B e o E Q L 3 e r 1 2 a E q s q K V Z N f z 4 3 q k N Q < / D a t a M a s h u p > 
</file>

<file path=customXml/itemProps1.xml><?xml version="1.0" encoding="utf-8"?>
<ds:datastoreItem xmlns:ds="http://schemas.openxmlformats.org/officeDocument/2006/customXml" ds:itemID="{A421D8DC-8272-4B55-A8C1-79299AF54D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Happiness Data</vt:lpstr>
      <vt:lpstr>Merge1</vt:lpstr>
      <vt:lpstr>Append1</vt:lpstr>
      <vt:lpstr>2019</vt:lpstr>
      <vt:lpstr>2018</vt:lpstr>
      <vt:lpstr>2017</vt:lpstr>
      <vt:lpstr>2016</vt:lpstr>
      <vt:lpstr>2015</vt:lpstr>
      <vt:lpstr>Pivot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cp:lastModifiedBy>
  <dcterms:created xsi:type="dcterms:W3CDTF">2025-05-30T19:01:21Z</dcterms:created>
  <dcterms:modified xsi:type="dcterms:W3CDTF">2025-06-02T08:39:10Z</dcterms:modified>
</cp:coreProperties>
</file>