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10" yWindow="-75" windowWidth="2100" windowHeight="11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N45" i="1" l="1"/>
  <c r="H39" i="1"/>
  <c r="N36" i="1"/>
  <c r="M36" i="1"/>
  <c r="L36" i="1"/>
  <c r="K36" i="1"/>
  <c r="J36" i="1"/>
  <c r="I36" i="1"/>
  <c r="H36" i="1"/>
  <c r="G36" i="1"/>
  <c r="F36" i="1"/>
  <c r="D36" i="1"/>
  <c r="C36" i="1"/>
  <c r="K35" i="1"/>
  <c r="C35" i="1"/>
  <c r="E34" i="1"/>
  <c r="D34" i="1"/>
  <c r="E2" i="1"/>
  <c r="D2" i="1"/>
  <c r="E4" i="1"/>
  <c r="E20" i="1"/>
  <c r="E3" i="1" s="1"/>
  <c r="E22" i="1"/>
  <c r="E5" i="1" s="1"/>
  <c r="E23" i="1"/>
  <c r="E6" i="1" s="1"/>
  <c r="E24" i="1"/>
  <c r="E7" i="1" s="1"/>
  <c r="E25" i="1"/>
  <c r="E8" i="1" s="1"/>
  <c r="E26" i="1"/>
  <c r="E9" i="1" s="1"/>
  <c r="E27" i="1"/>
  <c r="E10" i="1" s="1"/>
  <c r="E28" i="1"/>
  <c r="E11" i="1" s="1"/>
  <c r="E29" i="1"/>
  <c r="E12" i="1" s="1"/>
  <c r="E30" i="1"/>
  <c r="E13" i="1" s="1"/>
  <c r="C2" i="1"/>
  <c r="D3" i="1"/>
  <c r="F5" i="1"/>
  <c r="G6" i="1"/>
  <c r="H7" i="1"/>
  <c r="I8" i="1"/>
  <c r="J9" i="1"/>
  <c r="K10" i="1"/>
  <c r="L11" i="1"/>
  <c r="M12" i="1"/>
  <c r="N13" i="1"/>
  <c r="N30" i="1"/>
  <c r="M30" i="1"/>
  <c r="M13" i="1" s="1"/>
  <c r="L30" i="1"/>
  <c r="L13" i="1" s="1"/>
  <c r="K30" i="1"/>
  <c r="K13" i="1" s="1"/>
  <c r="J30" i="1"/>
  <c r="J13" i="1" s="1"/>
  <c r="I30" i="1"/>
  <c r="I13" i="1" s="1"/>
  <c r="H30" i="1"/>
  <c r="H13" i="1" s="1"/>
  <c r="G30" i="1"/>
  <c r="G13" i="1" s="1"/>
  <c r="F30" i="1"/>
  <c r="F13" i="1" s="1"/>
  <c r="D30" i="1"/>
  <c r="D13" i="1" s="1"/>
  <c r="C30" i="1"/>
  <c r="C13" i="1" s="1"/>
  <c r="N29" i="1"/>
  <c r="N12" i="1" s="1"/>
  <c r="M29" i="1"/>
  <c r="L29" i="1"/>
  <c r="L12" i="1" s="1"/>
  <c r="K29" i="1"/>
  <c r="K12" i="1" s="1"/>
  <c r="J29" i="1"/>
  <c r="J12" i="1" s="1"/>
  <c r="I29" i="1"/>
  <c r="I12" i="1" s="1"/>
  <c r="H29" i="1"/>
  <c r="H12" i="1" s="1"/>
  <c r="G29" i="1"/>
  <c r="G12" i="1" s="1"/>
  <c r="D29" i="1"/>
  <c r="D12" i="1" s="1"/>
  <c r="C29" i="1"/>
  <c r="C12" i="1" s="1"/>
  <c r="N28" i="1"/>
  <c r="N11" i="1" s="1"/>
  <c r="L28" i="1"/>
  <c r="K28" i="1"/>
  <c r="K11" i="1" s="1"/>
  <c r="J28" i="1"/>
  <c r="J11" i="1" s="1"/>
  <c r="I28" i="1"/>
  <c r="I11" i="1" s="1"/>
  <c r="H28" i="1"/>
  <c r="H11" i="1" s="1"/>
  <c r="G28" i="1"/>
  <c r="G11" i="1" s="1"/>
  <c r="F28" i="1"/>
  <c r="F11" i="1" s="1"/>
  <c r="D28" i="1"/>
  <c r="D11" i="1" s="1"/>
  <c r="C28" i="1"/>
  <c r="C11" i="1" s="1"/>
  <c r="N27" i="1"/>
  <c r="N42" i="1" s="1"/>
  <c r="M27" i="1"/>
  <c r="M10" i="1" s="1"/>
  <c r="L27" i="1"/>
  <c r="L10" i="1" s="1"/>
  <c r="K27" i="1"/>
  <c r="J27" i="1"/>
  <c r="J10" i="1" s="1"/>
  <c r="I27" i="1"/>
  <c r="I10" i="1" s="1"/>
  <c r="H27" i="1"/>
  <c r="H10" i="1" s="1"/>
  <c r="D27" i="1"/>
  <c r="D10" i="1" s="1"/>
  <c r="C27" i="1"/>
  <c r="C10" i="1" s="1"/>
  <c r="N26" i="1"/>
  <c r="N9" i="1" s="1"/>
  <c r="M26" i="1"/>
  <c r="M41" i="1" s="1"/>
  <c r="L26" i="1"/>
  <c r="L9" i="1" s="1"/>
  <c r="J26" i="1"/>
  <c r="I26" i="1"/>
  <c r="I9" i="1" s="1"/>
  <c r="H26" i="1"/>
  <c r="H9" i="1" s="1"/>
  <c r="F26" i="1"/>
  <c r="F9" i="1" s="1"/>
  <c r="D26" i="1"/>
  <c r="D9" i="1" s="1"/>
  <c r="C26" i="1"/>
  <c r="C9" i="1" s="1"/>
  <c r="N25" i="1"/>
  <c r="N8" i="1" s="1"/>
  <c r="M25" i="1"/>
  <c r="M8" i="1" s="1"/>
  <c r="L25" i="1"/>
  <c r="L8" i="1" s="1"/>
  <c r="J25" i="1"/>
  <c r="J8" i="1" s="1"/>
  <c r="I25" i="1"/>
  <c r="H25" i="1"/>
  <c r="H8" i="1" s="1"/>
  <c r="G25" i="1"/>
  <c r="G8" i="1" s="1"/>
  <c r="F25" i="1"/>
  <c r="F8" i="1" s="1"/>
  <c r="D25" i="1"/>
  <c r="D8" i="1" s="1"/>
  <c r="C25" i="1"/>
  <c r="C8" i="1" s="1"/>
  <c r="N24" i="1"/>
  <c r="N7" i="1" s="1"/>
  <c r="M24" i="1"/>
  <c r="M7" i="1" s="1"/>
  <c r="L24" i="1"/>
  <c r="L7" i="1" s="1"/>
  <c r="K24" i="1"/>
  <c r="K7" i="1" s="1"/>
  <c r="J24" i="1"/>
  <c r="J7" i="1" s="1"/>
  <c r="I24" i="1"/>
  <c r="I7" i="1" s="1"/>
  <c r="H24" i="1"/>
  <c r="G24" i="1"/>
  <c r="G7" i="1" s="1"/>
  <c r="F24" i="1"/>
  <c r="F7" i="1" s="1"/>
  <c r="D24" i="1"/>
  <c r="D7" i="1" s="1"/>
  <c r="C24" i="1"/>
  <c r="C7" i="1" s="1"/>
  <c r="N23" i="1"/>
  <c r="N6" i="1" s="1"/>
  <c r="M23" i="1"/>
  <c r="M6" i="1" s="1"/>
  <c r="L23" i="1"/>
  <c r="L6" i="1" s="1"/>
  <c r="K23" i="1"/>
  <c r="K6" i="1" s="1"/>
  <c r="J23" i="1"/>
  <c r="J6" i="1" s="1"/>
  <c r="I23" i="1"/>
  <c r="I6" i="1" s="1"/>
  <c r="H23" i="1"/>
  <c r="H6" i="1" s="1"/>
  <c r="G23" i="1"/>
  <c r="F23" i="1"/>
  <c r="F6" i="1" s="1"/>
  <c r="D23" i="1"/>
  <c r="D6" i="1" s="1"/>
  <c r="C23" i="1"/>
  <c r="C6" i="1" s="1"/>
  <c r="N22" i="1"/>
  <c r="N5" i="1" s="1"/>
  <c r="M22" i="1"/>
  <c r="M5" i="1" s="1"/>
  <c r="L22" i="1"/>
  <c r="L5" i="1" s="1"/>
  <c r="K22" i="1"/>
  <c r="K5" i="1" s="1"/>
  <c r="J22" i="1"/>
  <c r="J5" i="1" s="1"/>
  <c r="I22" i="1"/>
  <c r="I5" i="1" s="1"/>
  <c r="H22" i="1"/>
  <c r="H5" i="1" s="1"/>
  <c r="G22" i="1"/>
  <c r="G5" i="1" s="1"/>
  <c r="F22" i="1"/>
  <c r="D22" i="1"/>
  <c r="D5" i="1" s="1"/>
  <c r="C22" i="1"/>
  <c r="C37" i="1" s="1"/>
  <c r="N4" i="1"/>
  <c r="M4" i="1"/>
  <c r="L4" i="1"/>
  <c r="K4" i="1"/>
  <c r="J4" i="1"/>
  <c r="I4" i="1"/>
  <c r="H4" i="1"/>
  <c r="G4" i="1"/>
  <c r="F4" i="1"/>
  <c r="D4" i="1"/>
  <c r="C4" i="1"/>
  <c r="N20" i="1"/>
  <c r="N3" i="1" s="1"/>
  <c r="M20" i="1"/>
  <c r="M3" i="1" s="1"/>
  <c r="L20" i="1"/>
  <c r="L3" i="1" s="1"/>
  <c r="K20" i="1"/>
  <c r="K3" i="1" s="1"/>
  <c r="J20" i="1"/>
  <c r="J3" i="1" s="1"/>
  <c r="I20" i="1"/>
  <c r="I3" i="1" s="1"/>
  <c r="H20" i="1"/>
  <c r="H3" i="1" s="1"/>
  <c r="G20" i="1"/>
  <c r="G3" i="1" s="1"/>
  <c r="F20" i="1"/>
  <c r="F3" i="1" s="1"/>
  <c r="D20" i="1"/>
  <c r="N19" i="1"/>
  <c r="N2" i="1" s="1"/>
  <c r="M19" i="1"/>
  <c r="M28" i="1" s="1"/>
  <c r="M11" i="1" s="1"/>
  <c r="L19" i="1"/>
  <c r="L2" i="1" s="1"/>
  <c r="K19" i="1"/>
  <c r="K26" i="1" s="1"/>
  <c r="K9" i="1" s="1"/>
  <c r="J19" i="1"/>
  <c r="J2" i="1" s="1"/>
  <c r="I19" i="1"/>
  <c r="I2" i="1" s="1"/>
  <c r="H19" i="1"/>
  <c r="H2" i="1" s="1"/>
  <c r="G19" i="1"/>
  <c r="G26" i="1" s="1"/>
  <c r="G9" i="1" s="1"/>
  <c r="F19" i="1"/>
  <c r="F29" i="1" s="1"/>
  <c r="F12" i="1" s="1"/>
  <c r="C19" i="1"/>
  <c r="C3" i="1" s="1"/>
  <c r="H34" i="1" l="1"/>
  <c r="M34" i="1"/>
  <c r="G39" i="1"/>
  <c r="G40" i="1"/>
  <c r="D41" i="1"/>
  <c r="I42" i="1"/>
  <c r="C44" i="1"/>
  <c r="K44" i="1"/>
  <c r="F45" i="1"/>
  <c r="I34" i="1"/>
  <c r="H40" i="1"/>
  <c r="E41" i="1"/>
  <c r="F43" i="1"/>
  <c r="G44" i="1"/>
  <c r="L44" i="1"/>
  <c r="H45" i="1"/>
  <c r="K34" i="1"/>
  <c r="E37" i="1"/>
  <c r="K39" i="1"/>
  <c r="L40" i="1"/>
  <c r="F41" i="1"/>
  <c r="J43" i="1"/>
  <c r="H44" i="1"/>
  <c r="D45" i="1"/>
  <c r="I45" i="1"/>
  <c r="G34" i="1"/>
  <c r="L34" i="1"/>
  <c r="F38" i="1"/>
  <c r="C40" i="1"/>
  <c r="M40" i="1"/>
  <c r="E42" i="1"/>
  <c r="M43" i="1"/>
  <c r="I44" i="1"/>
  <c r="E45" i="1"/>
  <c r="H35" i="1"/>
  <c r="L35" i="1"/>
  <c r="J37" i="1"/>
  <c r="N37" i="1"/>
  <c r="K38" i="1"/>
  <c r="C39" i="1"/>
  <c r="H41" i="1"/>
  <c r="E35" i="1"/>
  <c r="I35" i="1"/>
  <c r="M35" i="1"/>
  <c r="G37" i="1"/>
  <c r="K37" i="1"/>
  <c r="C38" i="1"/>
  <c r="H38" i="1"/>
  <c r="L38" i="1"/>
  <c r="D39" i="1"/>
  <c r="L39" i="1"/>
  <c r="D40" i="1"/>
  <c r="I41" i="1"/>
  <c r="N41" i="1"/>
  <c r="F42" i="1"/>
  <c r="J42" i="1"/>
  <c r="C43" i="1"/>
  <c r="G43" i="1"/>
  <c r="K43" i="1"/>
  <c r="D44" i="1"/>
  <c r="F35" i="1"/>
  <c r="J35" i="1"/>
  <c r="N35" i="1"/>
  <c r="H37" i="1"/>
  <c r="L37" i="1"/>
  <c r="D38" i="1"/>
  <c r="I38" i="1"/>
  <c r="M38" i="1"/>
  <c r="E39" i="1"/>
  <c r="I39" i="1"/>
  <c r="M39" i="1"/>
  <c r="E40" i="1"/>
  <c r="J40" i="1"/>
  <c r="N40" i="1"/>
  <c r="K41" i="1"/>
  <c r="C42" i="1"/>
  <c r="G42" i="1"/>
  <c r="L42" i="1"/>
  <c r="D43" i="1"/>
  <c r="H43" i="1"/>
  <c r="E44" i="1"/>
  <c r="N44" i="1"/>
  <c r="F34" i="1"/>
  <c r="J34" i="1"/>
  <c r="N34" i="1"/>
  <c r="G35" i="1"/>
  <c r="D37" i="1"/>
  <c r="I37" i="1"/>
  <c r="M37" i="1"/>
  <c r="E38" i="1"/>
  <c r="J38" i="1"/>
  <c r="N38" i="1"/>
  <c r="F39" i="1"/>
  <c r="J39" i="1"/>
  <c r="N39" i="1"/>
  <c r="F40" i="1"/>
  <c r="C41" i="1"/>
  <c r="G41" i="1"/>
  <c r="L41" i="1"/>
  <c r="D42" i="1"/>
  <c r="H42" i="1"/>
  <c r="M42" i="1"/>
  <c r="E43" i="1"/>
  <c r="I43" i="1"/>
  <c r="N43" i="1"/>
  <c r="F44" i="1"/>
  <c r="J44" i="1"/>
  <c r="C45" i="1"/>
  <c r="G45" i="1"/>
  <c r="K45" i="1"/>
  <c r="L45" i="1"/>
  <c r="M45" i="1"/>
  <c r="J45" i="1"/>
  <c r="M2" i="1"/>
  <c r="N10" i="1"/>
  <c r="M9" i="1"/>
  <c r="G2" i="1"/>
  <c r="K2" i="1"/>
  <c r="F2" i="1"/>
  <c r="C5" i="1"/>
  <c r="K25" i="1"/>
  <c r="K8" i="1" l="1"/>
  <c r="K40" i="1"/>
</calcChain>
</file>

<file path=xl/sharedStrings.xml><?xml version="1.0" encoding="utf-8"?>
<sst xmlns="http://schemas.openxmlformats.org/spreadsheetml/2006/main" count="74" uniqueCount="14">
  <si>
    <t>Colonne1</t>
  </si>
  <si>
    <t>Dij</t>
  </si>
  <si>
    <t>TTH</t>
  </si>
  <si>
    <t>Oriental</t>
  </si>
  <si>
    <t>FM</t>
  </si>
  <si>
    <t>BMK</t>
  </si>
  <si>
    <t>RSK</t>
  </si>
  <si>
    <t>CS</t>
  </si>
  <si>
    <t>MS</t>
  </si>
  <si>
    <t>DT</t>
  </si>
  <si>
    <t>SM</t>
  </si>
  <si>
    <t>GON</t>
  </si>
  <si>
    <t>LES</t>
  </si>
  <si>
    <t>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</si>
</sst>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B1048576" totalsRowShown="0">
  <autoFilter ref="A1:B1048576"/>
  <tableColumns count="2">
    <tableColumn id="1" name="Dij"/>
    <tableColumn id="2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topLeftCell="B17" workbookViewId="0">
      <selection activeCell="F27" sqref="F27"/>
    </sheetView>
  </sheetViews>
  <sheetFormatPr baseColWidth="10" defaultRowHeight="15" x14ac:dyDescent="0.25"/>
  <cols>
    <col min="1" max="2" width="12.5703125" customWidth="1"/>
  </cols>
  <sheetData>
    <row r="1" spans="1:26" x14ac:dyDescent="0.25">
      <c r="A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>
        <v>8347</v>
      </c>
      <c r="P1">
        <v>4600</v>
      </c>
      <c r="Q1">
        <v>10497</v>
      </c>
      <c r="R1">
        <v>19000</v>
      </c>
      <c r="S1">
        <v>6663</v>
      </c>
      <c r="T1">
        <v>38505</v>
      </c>
      <c r="U1">
        <v>14487</v>
      </c>
      <c r="V1">
        <v>2392</v>
      </c>
      <c r="W1">
        <v>6777</v>
      </c>
      <c r="X1">
        <v>918</v>
      </c>
      <c r="Y1">
        <v>1104</v>
      </c>
      <c r="Z1">
        <v>335</v>
      </c>
    </row>
    <row r="2" spans="1:26" x14ac:dyDescent="0.25">
      <c r="A2">
        <v>8347</v>
      </c>
      <c r="B2" s="2" t="s">
        <v>2</v>
      </c>
      <c r="C2" s="1">
        <f>ABS(A2-O1)</f>
        <v>0</v>
      </c>
      <c r="D2">
        <f t="shared" ref="D2:N2" si="0">POWER(D19,2)</f>
        <v>14040009</v>
      </c>
      <c r="E2">
        <f t="shared" si="0"/>
        <v>4622500</v>
      </c>
      <c r="F2">
        <f t="shared" si="0"/>
        <v>113486409</v>
      </c>
      <c r="G2">
        <f t="shared" si="0"/>
        <v>2835856</v>
      </c>
      <c r="H2">
        <f t="shared" si="0"/>
        <v>909504964</v>
      </c>
      <c r="I2">
        <f t="shared" si="0"/>
        <v>37699600</v>
      </c>
      <c r="J2">
        <f t="shared" si="0"/>
        <v>35462025</v>
      </c>
      <c r="K2">
        <f t="shared" si="0"/>
        <v>2464900</v>
      </c>
      <c r="L2">
        <f t="shared" si="0"/>
        <v>55190041</v>
      </c>
      <c r="M2">
        <f t="shared" si="0"/>
        <v>12222016</v>
      </c>
      <c r="N2">
        <f t="shared" si="0"/>
        <v>64192144</v>
      </c>
    </row>
    <row r="3" spans="1:26" x14ac:dyDescent="0.25">
      <c r="A3">
        <v>4600</v>
      </c>
      <c r="B3" s="2" t="s">
        <v>3</v>
      </c>
      <c r="C3">
        <f>POWER(C20,2)</f>
        <v>14040009</v>
      </c>
      <c r="D3">
        <f>ABS(P1-Tableau1[[#This Row],[Dij]])</f>
        <v>0</v>
      </c>
      <c r="E3">
        <f t="shared" ref="E3:N3" si="1">POWER(E20,2)</f>
        <v>34774609</v>
      </c>
      <c r="F3">
        <f t="shared" si="1"/>
        <v>207360000</v>
      </c>
      <c r="G3">
        <f t="shared" si="1"/>
        <v>4255969</v>
      </c>
      <c r="H3">
        <f t="shared" si="1"/>
        <v>1149549025</v>
      </c>
      <c r="I3">
        <f t="shared" si="1"/>
        <v>97752769</v>
      </c>
      <c r="J3">
        <f t="shared" si="1"/>
        <v>4875264</v>
      </c>
      <c r="K3">
        <f t="shared" si="1"/>
        <v>4739329</v>
      </c>
      <c r="L3">
        <f t="shared" si="1"/>
        <v>13557124</v>
      </c>
      <c r="M3">
        <f t="shared" si="1"/>
        <v>12222016</v>
      </c>
      <c r="N3">
        <f t="shared" si="1"/>
        <v>18190225</v>
      </c>
    </row>
    <row r="4" spans="1:26" x14ac:dyDescent="0.25">
      <c r="A4">
        <v>10497</v>
      </c>
      <c r="B4" s="2" t="s">
        <v>4</v>
      </c>
      <c r="C4">
        <f>POWER(C21,2)</f>
        <v>4622500</v>
      </c>
      <c r="D4">
        <f t="shared" ref="D4:D13" si="2">POWER(D21,2)</f>
        <v>34774609</v>
      </c>
      <c r="E4">
        <f>ABS(Q1-Tableau1[[#This Row],[Dij]])</f>
        <v>0</v>
      </c>
      <c r="F4">
        <f t="shared" ref="F4:N4" si="3">POWER(F21,2)</f>
        <v>72301009</v>
      </c>
      <c r="G4">
        <f t="shared" si="3"/>
        <v>14699556</v>
      </c>
      <c r="H4">
        <f t="shared" si="3"/>
        <v>784448064</v>
      </c>
      <c r="I4">
        <f t="shared" si="3"/>
        <v>15920100</v>
      </c>
      <c r="J4">
        <f t="shared" si="3"/>
        <v>65691025</v>
      </c>
      <c r="K4">
        <f t="shared" si="3"/>
        <v>13838400</v>
      </c>
      <c r="L4">
        <f t="shared" si="3"/>
        <v>91757241</v>
      </c>
      <c r="M4">
        <f t="shared" si="3"/>
        <v>88228449</v>
      </c>
      <c r="N4">
        <f t="shared" si="3"/>
        <v>103266244</v>
      </c>
    </row>
    <row r="5" spans="1:26" x14ac:dyDescent="0.25">
      <c r="A5">
        <v>19000</v>
      </c>
      <c r="B5" s="2" t="s">
        <v>5</v>
      </c>
      <c r="C5">
        <f>POWER(C20,2)</f>
        <v>14040009</v>
      </c>
      <c r="D5">
        <f t="shared" si="2"/>
        <v>207360000</v>
      </c>
      <c r="E5">
        <f t="shared" ref="E5:E13" si="4">POWER(E22,2)</f>
        <v>72301009</v>
      </c>
      <c r="F5">
        <f>ABS(R1-Tableau1[[#This Row],[Dij]])</f>
        <v>0</v>
      </c>
      <c r="G5">
        <f t="shared" ref="G5:N5" si="5">POWER(G22,2)</f>
        <v>152201569</v>
      </c>
      <c r="H5">
        <f t="shared" si="5"/>
        <v>380445025</v>
      </c>
      <c r="I5">
        <f t="shared" si="5"/>
        <v>20367169</v>
      </c>
      <c r="J5">
        <f t="shared" si="5"/>
        <v>275825664</v>
      </c>
      <c r="K5">
        <f t="shared" si="5"/>
        <v>149401729</v>
      </c>
      <c r="L5">
        <f t="shared" si="5"/>
        <v>326958724</v>
      </c>
      <c r="M5">
        <f t="shared" si="5"/>
        <v>320266816</v>
      </c>
      <c r="N5">
        <f t="shared" si="5"/>
        <v>348382225</v>
      </c>
    </row>
    <row r="6" spans="1:26" x14ac:dyDescent="0.25">
      <c r="A6">
        <v>6663</v>
      </c>
      <c r="B6" s="2" t="s">
        <v>6</v>
      </c>
      <c r="C6">
        <f t="shared" ref="C6:C13" si="6">POWER(C23,2)</f>
        <v>2835856</v>
      </c>
      <c r="D6">
        <f t="shared" si="2"/>
        <v>4255969</v>
      </c>
      <c r="E6">
        <f t="shared" si="4"/>
        <v>14699556</v>
      </c>
      <c r="F6">
        <f t="shared" ref="F6:F13" si="7">POWER(F23,2)</f>
        <v>152201569</v>
      </c>
      <c r="G6">
        <f>ABS(S1-Tableau1[[#This Row],[Dij]])</f>
        <v>0</v>
      </c>
      <c r="H6">
        <f t="shared" ref="H6:N6" si="8">POWER(H23,2)</f>
        <v>1013912964</v>
      </c>
      <c r="I6">
        <f t="shared" si="8"/>
        <v>61214976</v>
      </c>
      <c r="J6">
        <f t="shared" si="8"/>
        <v>18241441</v>
      </c>
      <c r="K6">
        <f t="shared" si="8"/>
        <v>12996</v>
      </c>
      <c r="L6">
        <f t="shared" si="8"/>
        <v>33005025</v>
      </c>
      <c r="M6">
        <f t="shared" si="8"/>
        <v>30902481</v>
      </c>
      <c r="N6">
        <f t="shared" si="8"/>
        <v>40043584</v>
      </c>
    </row>
    <row r="7" spans="1:26" x14ac:dyDescent="0.25">
      <c r="A7">
        <v>38505</v>
      </c>
      <c r="B7" s="2" t="s">
        <v>7</v>
      </c>
      <c r="C7">
        <f t="shared" si="6"/>
        <v>909504964</v>
      </c>
      <c r="D7">
        <f t="shared" si="2"/>
        <v>1149549025</v>
      </c>
      <c r="E7">
        <f t="shared" si="4"/>
        <v>784448064</v>
      </c>
      <c r="F7">
        <f t="shared" si="7"/>
        <v>380445025</v>
      </c>
      <c r="G7">
        <f t="shared" ref="G7:G13" si="9">POWER(G24,2)</f>
        <v>1013912964</v>
      </c>
      <c r="H7">
        <f>ABS(T1-Tableau1[[#This Row],[Dij]])</f>
        <v>0</v>
      </c>
      <c r="I7">
        <f t="shared" ref="I7:N7" si="10">POWER(I24,2)</f>
        <v>576864324</v>
      </c>
      <c r="J7">
        <f t="shared" si="10"/>
        <v>1304148769</v>
      </c>
      <c r="K7">
        <f t="shared" si="10"/>
        <v>1006665984</v>
      </c>
      <c r="L7">
        <f t="shared" si="10"/>
        <v>1412782569</v>
      </c>
      <c r="M7">
        <f t="shared" si="10"/>
        <v>1398834801</v>
      </c>
      <c r="N7">
        <f t="shared" si="10"/>
        <v>1456948900</v>
      </c>
    </row>
    <row r="8" spans="1:26" x14ac:dyDescent="0.25">
      <c r="A8">
        <v>14487</v>
      </c>
      <c r="B8" s="2" t="s">
        <v>8</v>
      </c>
      <c r="C8">
        <f t="shared" si="6"/>
        <v>37699600</v>
      </c>
      <c r="D8">
        <f t="shared" si="2"/>
        <v>97752769</v>
      </c>
      <c r="E8">
        <f t="shared" si="4"/>
        <v>15920100</v>
      </c>
      <c r="F8">
        <f t="shared" si="7"/>
        <v>20367169</v>
      </c>
      <c r="G8">
        <f t="shared" si="9"/>
        <v>61214976</v>
      </c>
      <c r="H8">
        <f t="shared" ref="H8:H13" si="11">POWER(H25,2)</f>
        <v>576864324</v>
      </c>
      <c r="I8">
        <f>ABS(U1-Tableau1[[#This Row],[Dij]])</f>
        <v>0</v>
      </c>
      <c r="J8">
        <f>POWER(J25,2)</f>
        <v>146289025</v>
      </c>
      <c r="K8">
        <f>POWER(K25,2)</f>
        <v>166848889</v>
      </c>
      <c r="L8">
        <f>POWER(L25,2)</f>
        <v>184117761</v>
      </c>
      <c r="M8">
        <f>POWER(M25,2)</f>
        <v>179104689</v>
      </c>
      <c r="N8">
        <f>POWER(N25,2)</f>
        <v>200279104</v>
      </c>
    </row>
    <row r="9" spans="1:26" x14ac:dyDescent="0.25">
      <c r="A9">
        <v>2392</v>
      </c>
      <c r="B9" s="2" t="s">
        <v>9</v>
      </c>
      <c r="C9">
        <f t="shared" si="6"/>
        <v>35462025</v>
      </c>
      <c r="D9">
        <f t="shared" si="2"/>
        <v>4875264</v>
      </c>
      <c r="E9">
        <f t="shared" si="4"/>
        <v>65691025</v>
      </c>
      <c r="F9">
        <f t="shared" si="7"/>
        <v>275825664</v>
      </c>
      <c r="G9">
        <f t="shared" si="9"/>
        <v>501264</v>
      </c>
      <c r="H9">
        <f t="shared" si="11"/>
        <v>1304148769</v>
      </c>
      <c r="I9">
        <f>POWER(I26,2)</f>
        <v>146289025</v>
      </c>
      <c r="J9">
        <f>ABS(V1-Tableau1[[#This Row],[Dij]])</f>
        <v>0</v>
      </c>
      <c r="K9">
        <f>POWER(K26,2)</f>
        <v>675684</v>
      </c>
      <c r="L9">
        <f>POWER(L26,2)</f>
        <v>2172676</v>
      </c>
      <c r="M9">
        <f>POWER(M27,2)</f>
        <v>32182929</v>
      </c>
      <c r="N9">
        <f>POWER(N26,2)</f>
        <v>4231249</v>
      </c>
    </row>
    <row r="10" spans="1:26" x14ac:dyDescent="0.25">
      <c r="A10">
        <v>6777</v>
      </c>
      <c r="B10" s="2" t="s">
        <v>10</v>
      </c>
      <c r="C10">
        <f t="shared" si="6"/>
        <v>2464900</v>
      </c>
      <c r="D10">
        <f t="shared" si="2"/>
        <v>4739329</v>
      </c>
      <c r="E10">
        <f t="shared" si="4"/>
        <v>13838400</v>
      </c>
      <c r="F10">
        <v>12996</v>
      </c>
      <c r="G10">
        <v>149401729</v>
      </c>
      <c r="H10">
        <f t="shared" si="11"/>
        <v>1006665984</v>
      </c>
      <c r="I10">
        <f>POWER(I27,2)</f>
        <v>59444100</v>
      </c>
      <c r="J10">
        <f>POWER(J27,2)</f>
        <v>19228225</v>
      </c>
      <c r="K10">
        <f>ABS(W1-Tableau1[[#This Row],[Dij]])</f>
        <v>0</v>
      </c>
      <c r="L10">
        <f>POWER(L27,2)</f>
        <v>34327881</v>
      </c>
      <c r="M10">
        <f>POWER(M27,2)</f>
        <v>32182929</v>
      </c>
      <c r="N10">
        <f>POWER(N26,2)</f>
        <v>4231249</v>
      </c>
    </row>
    <row r="11" spans="1:26" x14ac:dyDescent="0.25">
      <c r="A11">
        <v>918</v>
      </c>
      <c r="B11" s="2" t="s">
        <v>11</v>
      </c>
      <c r="C11">
        <f t="shared" si="6"/>
        <v>55190041</v>
      </c>
      <c r="D11">
        <f t="shared" si="2"/>
        <v>13557124</v>
      </c>
      <c r="E11">
        <f t="shared" si="4"/>
        <v>91757241</v>
      </c>
      <c r="F11">
        <f t="shared" si="7"/>
        <v>326958724</v>
      </c>
      <c r="G11">
        <f t="shared" si="9"/>
        <v>33005025</v>
      </c>
      <c r="H11">
        <f t="shared" si="11"/>
        <v>1412782569</v>
      </c>
      <c r="I11">
        <f>POWER(I28,2)</f>
        <v>184117761</v>
      </c>
      <c r="J11">
        <f>POWER(J28,2)</f>
        <v>2172676</v>
      </c>
      <c r="K11">
        <f>POWER(K28,2)</f>
        <v>34327881</v>
      </c>
      <c r="L11">
        <f>ABS(X1-Tableau1[[#This Row],[Dij]])</f>
        <v>0</v>
      </c>
      <c r="M11">
        <f>POWER(M28,2)</f>
        <v>6646084</v>
      </c>
      <c r="N11">
        <f>POWER(N28,2)</f>
        <v>339889</v>
      </c>
    </row>
    <row r="12" spans="1:26" x14ac:dyDescent="0.25">
      <c r="A12">
        <v>1104</v>
      </c>
      <c r="B12" s="2" t="s">
        <v>12</v>
      </c>
      <c r="C12">
        <f t="shared" si="6"/>
        <v>52461049</v>
      </c>
      <c r="D12">
        <f t="shared" si="2"/>
        <v>6985449</v>
      </c>
      <c r="E12">
        <f t="shared" si="4"/>
        <v>103266244</v>
      </c>
      <c r="F12">
        <f t="shared" si="7"/>
        <v>91183401</v>
      </c>
      <c r="G12">
        <f t="shared" si="9"/>
        <v>30902481</v>
      </c>
      <c r="H12">
        <f t="shared" si="11"/>
        <v>1398834801</v>
      </c>
      <c r="I12">
        <f>POWER(I29,2)</f>
        <v>179104689</v>
      </c>
      <c r="J12">
        <f>POWER(J29,2)</f>
        <v>1658944</v>
      </c>
      <c r="K12">
        <f>POWER(K29,2)</f>
        <v>32182929</v>
      </c>
      <c r="L12">
        <f>POWER(L29,2)</f>
        <v>34596</v>
      </c>
      <c r="M12">
        <f>ABS(Y1-Tableau1[[#This Row],[Dij]])</f>
        <v>0</v>
      </c>
      <c r="N12">
        <f>POWER(N29,2)</f>
        <v>591361</v>
      </c>
    </row>
    <row r="13" spans="1:26" x14ac:dyDescent="0.25">
      <c r="A13">
        <v>335</v>
      </c>
      <c r="B13" s="2" t="s">
        <v>13</v>
      </c>
      <c r="C13">
        <f t="shared" si="6"/>
        <v>64192144</v>
      </c>
      <c r="D13">
        <f t="shared" si="2"/>
        <v>18190225</v>
      </c>
      <c r="E13">
        <f t="shared" si="4"/>
        <v>103266244</v>
      </c>
      <c r="F13">
        <f t="shared" si="7"/>
        <v>348382225</v>
      </c>
      <c r="G13">
        <f t="shared" si="9"/>
        <v>40043584</v>
      </c>
      <c r="H13">
        <f t="shared" si="11"/>
        <v>1456948900</v>
      </c>
      <c r="I13">
        <f>POWER(I30,2)</f>
        <v>200279104</v>
      </c>
      <c r="J13">
        <f>POWER(J30,2)</f>
        <v>4231249</v>
      </c>
      <c r="K13">
        <f>POWER(K30,2)</f>
        <v>41499364</v>
      </c>
      <c r="L13">
        <f>POWER(L30,2)</f>
        <v>339889</v>
      </c>
      <c r="M13">
        <f>POWER(M30,2)</f>
        <v>591361</v>
      </c>
      <c r="N13">
        <f>ABS(Z1-Tableau1[[#This Row],[Dij]])</f>
        <v>0</v>
      </c>
    </row>
    <row r="17" spans="1:26" x14ac:dyDescent="0.25"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</row>
    <row r="18" spans="1:26" x14ac:dyDescent="0.25">
      <c r="B18" s="2"/>
      <c r="O18">
        <v>8347</v>
      </c>
      <c r="P18">
        <v>4600</v>
      </c>
      <c r="Q18">
        <v>10497</v>
      </c>
      <c r="R18">
        <v>19000</v>
      </c>
      <c r="S18">
        <v>6663</v>
      </c>
      <c r="T18">
        <v>38505</v>
      </c>
      <c r="U18">
        <v>14487</v>
      </c>
      <c r="V18">
        <v>2392</v>
      </c>
      <c r="W18">
        <v>6777</v>
      </c>
      <c r="X18">
        <v>918</v>
      </c>
      <c r="Y18">
        <v>1104</v>
      </c>
      <c r="Z18">
        <v>335</v>
      </c>
    </row>
    <row r="19" spans="1:26" x14ac:dyDescent="0.25">
      <c r="A19">
        <v>8347</v>
      </c>
      <c r="B19" s="2" t="s">
        <v>2</v>
      </c>
      <c r="C19" s="1">
        <f>ABS(A19-O18)</f>
        <v>0</v>
      </c>
      <c r="D19">
        <v>3747</v>
      </c>
      <c r="E19">
        <v>2150</v>
      </c>
      <c r="F19">
        <f>ABS(R18-Tableau1[[#This Row],[Dij]])</f>
        <v>10653</v>
      </c>
      <c r="G19">
        <f>ABS(S18-Tableau1[[#This Row],[Dij]])</f>
        <v>1684</v>
      </c>
      <c r="H19">
        <f>ABS(T18-Tableau1[[#This Row],[Dij]])</f>
        <v>30158</v>
      </c>
      <c r="I19">
        <f>ABS(U18-Tableau1[[#This Row],[Dij]])</f>
        <v>6140</v>
      </c>
      <c r="J19">
        <f>ABS(V18-Tableau1[[#This Row],[Dij]])</f>
        <v>5955</v>
      </c>
      <c r="K19">
        <f>ABS(W18-Tableau1[[#This Row],[Dij]])</f>
        <v>1570</v>
      </c>
      <c r="L19">
        <f>ABS(X18-Tableau1[[#This Row],[Dij]])</f>
        <v>7429</v>
      </c>
      <c r="M19">
        <f>ABS(Y18-A20)</f>
        <v>3496</v>
      </c>
      <c r="N19">
        <f>ABS(Z18-Tableau1[[#This Row],[Dij]])</f>
        <v>8012</v>
      </c>
    </row>
    <row r="20" spans="1:26" x14ac:dyDescent="0.25">
      <c r="A20">
        <v>4600</v>
      </c>
      <c r="B20" s="2" t="s">
        <v>3</v>
      </c>
      <c r="C20">
        <v>3747</v>
      </c>
      <c r="D20">
        <f>ABS(P18-Tableau1[[#This Row],[Dij]])</f>
        <v>0</v>
      </c>
      <c r="E20">
        <f>ABS(Q18-Tableau1[[#This Row],[Dij]])</f>
        <v>5897</v>
      </c>
      <c r="F20">
        <f>ABS(R18-Tableau1[[#This Row],[Dij]])</f>
        <v>14400</v>
      </c>
      <c r="G20">
        <f>ABS(S18-Tableau1[[#This Row],[Dij]])</f>
        <v>2063</v>
      </c>
      <c r="H20">
        <f>ABS(T18-Tableau1[[#This Row],[Dij]])</f>
        <v>33905</v>
      </c>
      <c r="I20">
        <f>ABS(U18-Tableau1[[#This Row],[Dij]])</f>
        <v>9887</v>
      </c>
      <c r="J20">
        <f>ABS(V18-Tableau1[[#This Row],[Dij]])</f>
        <v>2208</v>
      </c>
      <c r="K20">
        <f>ABS(W18-Tableau1[[#This Row],[Dij]])</f>
        <v>2177</v>
      </c>
      <c r="L20">
        <f>ABS(X18-Tableau1[[#This Row],[Dij]])</f>
        <v>3682</v>
      </c>
      <c r="M20">
        <f>ABS(Y18-Tableau1[[#This Row],[Dij]])</f>
        <v>3496</v>
      </c>
      <c r="N20">
        <f>ABS(Z18-Tableau1[[#This Row],[Dij]])</f>
        <v>4265</v>
      </c>
    </row>
    <row r="21" spans="1:26" x14ac:dyDescent="0.25">
      <c r="A21">
        <v>10497</v>
      </c>
      <c r="B21" s="2" t="s">
        <v>4</v>
      </c>
      <c r="C21">
        <v>2150</v>
      </c>
      <c r="D21">
        <v>5897</v>
      </c>
      <c r="E21">
        <v>0</v>
      </c>
      <c r="F21">
        <v>8503</v>
      </c>
      <c r="G21">
        <v>3834</v>
      </c>
      <c r="H21">
        <v>28008</v>
      </c>
      <c r="I21">
        <v>3990</v>
      </c>
      <c r="J21">
        <v>8105</v>
      </c>
      <c r="K21">
        <v>3720</v>
      </c>
      <c r="L21">
        <v>9579</v>
      </c>
      <c r="M21">
        <v>9393</v>
      </c>
      <c r="N21">
        <v>10162</v>
      </c>
    </row>
    <row r="22" spans="1:26" x14ac:dyDescent="0.25">
      <c r="A22">
        <v>19000</v>
      </c>
      <c r="B22" s="2" t="s">
        <v>5</v>
      </c>
      <c r="C22">
        <f>ABS(O18-Tableau1[[#This Row],[Dij]])</f>
        <v>10653</v>
      </c>
      <c r="D22">
        <f>ABS(P18-Tableau1[[#This Row],[Dij]])</f>
        <v>14400</v>
      </c>
      <c r="E22">
        <f>ABS(Q18-Tableau1[[#This Row],[Dij]])</f>
        <v>8503</v>
      </c>
      <c r="F22">
        <f>ABS(R18-Tableau1[[#This Row],[Dij]])</f>
        <v>0</v>
      </c>
      <c r="G22">
        <f>ABS(S18-Tableau1[[#This Row],[Dij]])</f>
        <v>12337</v>
      </c>
      <c r="H22">
        <f>ABS(T18-Tableau1[[#This Row],[Dij]])</f>
        <v>19505</v>
      </c>
      <c r="I22">
        <f>ABS(U18-Tableau1[[#This Row],[Dij]])</f>
        <v>4513</v>
      </c>
      <c r="J22">
        <f>ABS(V18-Tableau1[[#This Row],[Dij]])</f>
        <v>16608</v>
      </c>
      <c r="K22">
        <f>ABS(W18-Tableau1[[#This Row],[Dij]])</f>
        <v>12223</v>
      </c>
      <c r="L22">
        <f>ABS(X18-Tableau1[[#This Row],[Dij]])</f>
        <v>18082</v>
      </c>
      <c r="M22">
        <f>ABS(Y18-Tableau1[[#This Row],[Dij]])</f>
        <v>17896</v>
      </c>
      <c r="N22">
        <f>ABS(Z18-Tableau1[[#This Row],[Dij]])</f>
        <v>18665</v>
      </c>
    </row>
    <row r="23" spans="1:26" x14ac:dyDescent="0.25">
      <c r="A23">
        <v>6663</v>
      </c>
      <c r="B23" s="2" t="s">
        <v>6</v>
      </c>
      <c r="C23">
        <f>ABS(O18-Tableau1[[#This Row],[Dij]])</f>
        <v>1684</v>
      </c>
      <c r="D23">
        <f>ABS(P18-Tableau1[[#This Row],[Dij]])</f>
        <v>2063</v>
      </c>
      <c r="E23">
        <f>ABS(Q18-Tableau1[[#This Row],[Dij]])</f>
        <v>3834</v>
      </c>
      <c r="F23">
        <f>ABS(R18-Tableau1[[#This Row],[Dij]])</f>
        <v>12337</v>
      </c>
      <c r="G23">
        <f>ABS(S18-Tableau1[[#This Row],[Dij]])</f>
        <v>0</v>
      </c>
      <c r="H23">
        <f>ABS(T18-Tableau1[[#This Row],[Dij]])</f>
        <v>31842</v>
      </c>
      <c r="I23">
        <f>ABS(U18-Tableau1[[#This Row],[Dij]])</f>
        <v>7824</v>
      </c>
      <c r="J23">
        <f>ABS(V18-Tableau1[[#This Row],[Dij]])</f>
        <v>4271</v>
      </c>
      <c r="K23">
        <f>ABS(W18-Tableau1[[#This Row],[Dij]])</f>
        <v>114</v>
      </c>
      <c r="L23">
        <f>ABS(X18-Tableau1[[#This Row],[Dij]])</f>
        <v>5745</v>
      </c>
      <c r="M23">
        <f>ABS(Y18-Tableau1[[#This Row],[Dij]])</f>
        <v>5559</v>
      </c>
      <c r="N23">
        <f>ABS(Z18-Tableau1[[#This Row],[Dij]])</f>
        <v>6328</v>
      </c>
    </row>
    <row r="24" spans="1:26" x14ac:dyDescent="0.25">
      <c r="A24">
        <v>38505</v>
      </c>
      <c r="B24" s="2" t="s">
        <v>7</v>
      </c>
      <c r="C24">
        <f>ABS(O18-Tableau1[[#This Row],[Dij]])</f>
        <v>30158</v>
      </c>
      <c r="D24">
        <f>ABS(P18-Tableau1[[#This Row],[Dij]])</f>
        <v>33905</v>
      </c>
      <c r="E24">
        <f>ABS(Q18-Tableau1[[#This Row],[Dij]])</f>
        <v>28008</v>
      </c>
      <c r="F24">
        <f>ABS(R18-Tableau1[[#This Row],[Dij]])</f>
        <v>19505</v>
      </c>
      <c r="G24">
        <f>ABS(S18-Tableau1[[#This Row],[Dij]])</f>
        <v>31842</v>
      </c>
      <c r="H24">
        <f>ABS(T18-Tableau1[[#This Row],[Dij]])</f>
        <v>0</v>
      </c>
      <c r="I24">
        <f>ABS(U18-Tableau1[[#This Row],[Dij]])</f>
        <v>24018</v>
      </c>
      <c r="J24">
        <f>ABS(V18-Tableau1[[#This Row],[Dij]])</f>
        <v>36113</v>
      </c>
      <c r="K24">
        <f>ABS(W18-Tableau1[[#This Row],[Dij]])</f>
        <v>31728</v>
      </c>
      <c r="L24">
        <f>ABS(X18-Tableau1[[#This Row],[Dij]])</f>
        <v>37587</v>
      </c>
      <c r="M24">
        <f>ABS(Y18-Tableau1[[#This Row],[Dij]])</f>
        <v>37401</v>
      </c>
      <c r="N24">
        <f>ABS(Z18-Tableau1[[#This Row],[Dij]])</f>
        <v>38170</v>
      </c>
    </row>
    <row r="25" spans="1:26" x14ac:dyDescent="0.25">
      <c r="A25">
        <v>14487</v>
      </c>
      <c r="B25" s="2" t="s">
        <v>8</v>
      </c>
      <c r="C25">
        <f>ABS(O18-Tableau1[[#This Row],[Dij]])</f>
        <v>6140</v>
      </c>
      <c r="D25">
        <f>ABS(P18-Tableau1[[#This Row],[Dij]])</f>
        <v>9887</v>
      </c>
      <c r="E25">
        <f>ABS(Q18-Tableau1[[#This Row],[Dij]])</f>
        <v>3990</v>
      </c>
      <c r="F25">
        <f>ABS(R18-Tableau1[[#This Row],[Dij]])</f>
        <v>4513</v>
      </c>
      <c r="G25">
        <f>ABS(S18-Tableau1[[#This Row],[Dij]])</f>
        <v>7824</v>
      </c>
      <c r="H25">
        <f>ABS(T18-Tableau1[[#This Row],[Dij]])</f>
        <v>24018</v>
      </c>
      <c r="I25">
        <f>ABS(U18-Tableau1[[#This Row],[Dij]])</f>
        <v>0</v>
      </c>
      <c r="J25">
        <f>ABS(V18-Tableau1[[#This Row],[Dij]])</f>
        <v>12095</v>
      </c>
      <c r="K25">
        <f>ABS(K19-Tableau1[[#This Row],[Dij]])</f>
        <v>12917</v>
      </c>
      <c r="L25">
        <f>ABS(X18-Tableau1[[#This Row],[Dij]])</f>
        <v>13569</v>
      </c>
      <c r="M25">
        <f>ABS(Y18-Tableau1[[#This Row],[Dij]])</f>
        <v>13383</v>
      </c>
      <c r="N25">
        <f>ABS(Z18-Tableau1[[#This Row],[Dij]])</f>
        <v>14152</v>
      </c>
    </row>
    <row r="26" spans="1:26" x14ac:dyDescent="0.25">
      <c r="A26">
        <v>2392</v>
      </c>
      <c r="B26" s="2" t="s">
        <v>9</v>
      </c>
      <c r="C26">
        <f>ABS(O18-Tableau1[[#This Row],[Dij]])</f>
        <v>5955</v>
      </c>
      <c r="D26">
        <f>ABS(P18-Tableau1[[#This Row],[Dij]])</f>
        <v>2208</v>
      </c>
      <c r="E26">
        <f>ABS(Q18-Tableau1[[#This Row],[Dij]])</f>
        <v>8105</v>
      </c>
      <c r="F26">
        <f>ABS(R18-Tableau1[[#This Row],[Dij]])</f>
        <v>16608</v>
      </c>
      <c r="G26">
        <f>ABS(G19-Tableau1[[#This Row],[Dij]])</f>
        <v>708</v>
      </c>
      <c r="H26">
        <f>ABS(T18-Tableau1[[#This Row],[Dij]])</f>
        <v>36113</v>
      </c>
      <c r="I26">
        <f>ABS(U18-Tableau1[[#This Row],[Dij]])</f>
        <v>12095</v>
      </c>
      <c r="J26">
        <f>ABS(V18-Tableau1[[#This Row],[Dij]])</f>
        <v>0</v>
      </c>
      <c r="K26">
        <f>ABS(K19-Tableau1[[#This Row],[Dij]])</f>
        <v>822</v>
      </c>
      <c r="L26">
        <f>ABS(X18-Tableau1[[#This Row],[Dij]])</f>
        <v>1474</v>
      </c>
      <c r="M26">
        <f>ABS(Y18-Tableau1[[#This Row],[Dij]])</f>
        <v>1288</v>
      </c>
      <c r="N26">
        <f>ABS(Z18-Tableau1[[#This Row],[Dij]])</f>
        <v>2057</v>
      </c>
    </row>
    <row r="27" spans="1:26" x14ac:dyDescent="0.25">
      <c r="A27">
        <v>6777</v>
      </c>
      <c r="B27" s="2" t="s">
        <v>10</v>
      </c>
      <c r="C27">
        <f>ABS(O18-Tableau1[[#This Row],[Dij]])</f>
        <v>1570</v>
      </c>
      <c r="D27">
        <f>ABS(P18-Tableau1[[#This Row],[Dij]])</f>
        <v>2177</v>
      </c>
      <c r="E27">
        <f>ABS(Q18-Tableau1[[#This Row],[Dij]])</f>
        <v>3720</v>
      </c>
      <c r="F27">
        <v>114</v>
      </c>
      <c r="G27">
        <v>12223</v>
      </c>
      <c r="H27">
        <f>ABS(T18-Tableau1[[#This Row],[Dij]])</f>
        <v>31728</v>
      </c>
      <c r="I27">
        <f>ABS(U18-Tableau1[[#This Row],[Dij]])</f>
        <v>7710</v>
      </c>
      <c r="J27">
        <f>ABS(V18-Tableau1[[#This Row],[Dij]])</f>
        <v>4385</v>
      </c>
      <c r="K27">
        <f>ABS(W18-Tableau1[[#This Row],[Dij]])</f>
        <v>0</v>
      </c>
      <c r="L27">
        <f>ABS(X18-Tableau1[[#This Row],[Dij]])</f>
        <v>5859</v>
      </c>
      <c r="M27">
        <f>ABS(Y18-Tableau1[[#This Row],[Dij]])</f>
        <v>5673</v>
      </c>
      <c r="N27">
        <f>ABS(Z18-Tableau1[[#This Row],[Dij]])</f>
        <v>6442</v>
      </c>
    </row>
    <row r="28" spans="1:26" x14ac:dyDescent="0.25">
      <c r="A28">
        <v>918</v>
      </c>
      <c r="B28" s="2" t="s">
        <v>11</v>
      </c>
      <c r="C28">
        <f>ABS(O18-Tableau1[[#This Row],[Dij]])</f>
        <v>7429</v>
      </c>
      <c r="D28">
        <f>ABS(P18-Tableau1[[#This Row],[Dij]])</f>
        <v>3682</v>
      </c>
      <c r="E28">
        <f>ABS(Q18-Tableau1[[#This Row],[Dij]])</f>
        <v>9579</v>
      </c>
      <c r="F28">
        <f>ABS(R18-Tableau1[[#This Row],[Dij]])</f>
        <v>18082</v>
      </c>
      <c r="G28">
        <f>ABS(S18-Tableau1[[#This Row],[Dij]])</f>
        <v>5745</v>
      </c>
      <c r="H28">
        <f>ABS(T18-Tableau1[[#This Row],[Dij]])</f>
        <v>37587</v>
      </c>
      <c r="I28">
        <f>ABS(U18-Tableau1[[#This Row],[Dij]])</f>
        <v>13569</v>
      </c>
      <c r="J28">
        <f>ABS(V18-Tableau1[[#This Row],[Dij]])</f>
        <v>1474</v>
      </c>
      <c r="K28">
        <f>ABS(W18-Tableau1[[#This Row],[Dij]])</f>
        <v>5859</v>
      </c>
      <c r="L28">
        <f>ABS(X18-Tableau1[[#This Row],[Dij]])</f>
        <v>0</v>
      </c>
      <c r="M28">
        <f>ABS(M19-Tableau1[[#This Row],[Dij]])</f>
        <v>2578</v>
      </c>
      <c r="N28">
        <f>ABS(Z18-Tableau1[[#This Row],[Dij]])</f>
        <v>583</v>
      </c>
    </row>
    <row r="29" spans="1:26" x14ac:dyDescent="0.25">
      <c r="A29">
        <v>1104</v>
      </c>
      <c r="B29" s="2" t="s">
        <v>12</v>
      </c>
      <c r="C29">
        <f>ABS(O18-Tableau1[[#This Row],[Dij]])</f>
        <v>7243</v>
      </c>
      <c r="D29">
        <f>ABS(D19-Tableau1[[#This Row],[Dij]])</f>
        <v>2643</v>
      </c>
      <c r="E29">
        <f>ABS(Q18-A30)</f>
        <v>10162</v>
      </c>
      <c r="F29">
        <f>ABS(F19-Tableau1[[#This Row],[Dij]])</f>
        <v>9549</v>
      </c>
      <c r="G29">
        <f>ABS(S18-Tableau1[[#This Row],[Dij]])</f>
        <v>5559</v>
      </c>
      <c r="H29">
        <f>ABS(T18-Tableau1[[#This Row],[Dij]])</f>
        <v>37401</v>
      </c>
      <c r="I29">
        <f>ABS(U18-Tableau1[[#This Row],[Dij]])</f>
        <v>13383</v>
      </c>
      <c r="J29">
        <f>ABS(V18-Tableau1[[#This Row],[Dij]])</f>
        <v>1288</v>
      </c>
      <c r="K29">
        <f>ABS(W18-Tableau1[[#This Row],[Dij]])</f>
        <v>5673</v>
      </c>
      <c r="L29">
        <f>ABS(X18-Tableau1[[#This Row],[Dij]])</f>
        <v>186</v>
      </c>
      <c r="M29">
        <f>ABS(Y18-Tableau1[[#This Row],[Dij]])</f>
        <v>0</v>
      </c>
      <c r="N29">
        <f>ABS(Z18-Tableau1[[#This Row],[Dij]])</f>
        <v>769</v>
      </c>
    </row>
    <row r="30" spans="1:26" x14ac:dyDescent="0.25">
      <c r="A30">
        <v>335</v>
      </c>
      <c r="B30" s="2" t="s">
        <v>13</v>
      </c>
      <c r="C30">
        <f>ABS(O18-Tableau1[[#This Row],[Dij]])</f>
        <v>8012</v>
      </c>
      <c r="D30">
        <f>ABS(P18-Tableau1[[#This Row],[Dij]])</f>
        <v>4265</v>
      </c>
      <c r="E30">
        <f>ABS(Q18-Tableau1[[#This Row],[Dij]])</f>
        <v>10162</v>
      </c>
      <c r="F30">
        <f>ABS(R18-Tableau1[[#This Row],[Dij]])</f>
        <v>18665</v>
      </c>
      <c r="G30">
        <f>ABS(S18-Tableau1[[#This Row],[Dij]])</f>
        <v>6328</v>
      </c>
      <c r="H30">
        <f>ABS(T18-Tableau1[[#This Row],[Dij]])</f>
        <v>38170</v>
      </c>
      <c r="I30">
        <f>ABS(U18-Tableau1[[#This Row],[Dij]])</f>
        <v>14152</v>
      </c>
      <c r="J30">
        <f>ABS(V18-Tableau1[[#This Row],[Dij]])</f>
        <v>2057</v>
      </c>
      <c r="K30">
        <f>ABS(W18-Tableau1[[#This Row],[Dij]])</f>
        <v>6442</v>
      </c>
      <c r="L30">
        <f>ABS(X18-Tableau1[[#This Row],[Dij]])</f>
        <v>583</v>
      </c>
      <c r="M30">
        <f>ABS(Y18-Tableau1[[#This Row],[Dij]])</f>
        <v>769</v>
      </c>
      <c r="N30">
        <f>ABS(Z18-Tableau1[[#This Row],[Dij]])</f>
        <v>0</v>
      </c>
    </row>
    <row r="32" spans="1:26" x14ac:dyDescent="0.25"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</row>
    <row r="34" spans="2:14" x14ac:dyDescent="0.25">
      <c r="B34" s="2" t="s">
        <v>2</v>
      </c>
      <c r="C34">
        <v>0</v>
      </c>
      <c r="D34" s="3">
        <f>ABS(D19)/P1</f>
        <v>0.81456521739130439</v>
      </c>
      <c r="E34">
        <f>E19/A19</f>
        <v>0.25757757278063975</v>
      </c>
      <c r="F34">
        <f>F19/A19</f>
        <v>1.276266922247514</v>
      </c>
      <c r="G34">
        <f>G19/A23</f>
        <v>0.25273900645354946</v>
      </c>
      <c r="H34">
        <f>H19/A19</f>
        <v>3.6130346232179225</v>
      </c>
      <c r="I34">
        <f>I19/A19</f>
        <v>0.73559362645261772</v>
      </c>
      <c r="J34">
        <f>J19/A26</f>
        <v>2.4895484949832776</v>
      </c>
      <c r="K34">
        <f>K19/A27</f>
        <v>0.23166592887708426</v>
      </c>
      <c r="L34">
        <f>L19/A28</f>
        <v>8.0925925925925934</v>
      </c>
      <c r="M34">
        <f>M19/A29</f>
        <v>3.1666666666666665</v>
      </c>
      <c r="N34">
        <f>N19/A30</f>
        <v>23.916417910447763</v>
      </c>
    </row>
    <row r="35" spans="2:14" x14ac:dyDescent="0.25">
      <c r="B35" s="2" t="s">
        <v>3</v>
      </c>
      <c r="C35">
        <f>C20/A20</f>
        <v>0.81456521739130439</v>
      </c>
      <c r="D35">
        <v>0</v>
      </c>
      <c r="E35">
        <f>E20/A20</f>
        <v>1.2819565217391304</v>
      </c>
      <c r="F35">
        <f>F20/A20</f>
        <v>3.1304347826086958</v>
      </c>
      <c r="G35">
        <f>G20/A20</f>
        <v>0.44847826086956522</v>
      </c>
      <c r="H35">
        <f>H20/A20</f>
        <v>7.3706521739130437</v>
      </c>
      <c r="I35">
        <f>I20/A20</f>
        <v>2.1493478260869567</v>
      </c>
      <c r="J35">
        <f>J20/A26</f>
        <v>0.92307692307692313</v>
      </c>
      <c r="K35">
        <f>K21/A21</f>
        <v>0.35438696770505856</v>
      </c>
      <c r="L35">
        <f>L20/A28</f>
        <v>4.0108932461873641</v>
      </c>
      <c r="M35">
        <f>M20/A29</f>
        <v>3.1666666666666665</v>
      </c>
      <c r="N35">
        <f>N20/A30</f>
        <v>12.73134328358209</v>
      </c>
    </row>
    <row r="36" spans="2:14" x14ac:dyDescent="0.25">
      <c r="B36" s="2" t="s">
        <v>4</v>
      </c>
      <c r="C36">
        <f>C21/A19</f>
        <v>0.25757757278063975</v>
      </c>
      <c r="D36">
        <f>D21/A20</f>
        <v>1.2819565217391304</v>
      </c>
      <c r="E36">
        <v>0</v>
      </c>
      <c r="F36">
        <f>F21/A21</f>
        <v>0.81004096408497661</v>
      </c>
      <c r="G36">
        <f>G21/A23</f>
        <v>0.57541647906348492</v>
      </c>
      <c r="H36">
        <f>H21/A21</f>
        <v>2.6681909116890541</v>
      </c>
      <c r="I36">
        <f>I21/A21</f>
        <v>0.38010860245784511</v>
      </c>
      <c r="J36">
        <f>J21/A26</f>
        <v>3.3883779264214047</v>
      </c>
      <c r="K36">
        <f>K21/A27</f>
        <v>0.54891544931385572</v>
      </c>
      <c r="L36">
        <f>L21/A28</f>
        <v>10.434640522875817</v>
      </c>
      <c r="M36">
        <f>M21/A29</f>
        <v>8.508152173913043</v>
      </c>
      <c r="N36">
        <f>N21/A30</f>
        <v>30.334328358208957</v>
      </c>
    </row>
    <row r="37" spans="2:14" x14ac:dyDescent="0.25">
      <c r="B37" s="2" t="s">
        <v>5</v>
      </c>
      <c r="C37">
        <f>C22/A19</f>
        <v>1.276266922247514</v>
      </c>
      <c r="D37">
        <f>D22/A20</f>
        <v>3.1304347826086958</v>
      </c>
      <c r="E37">
        <f>E22/A21</f>
        <v>0.81004096408497661</v>
      </c>
      <c r="F37">
        <v>0</v>
      </c>
      <c r="G37">
        <f>G22/A23</f>
        <v>1.8515683625994297</v>
      </c>
      <c r="H37">
        <f>H22/A22</f>
        <v>1.026578947368421</v>
      </c>
      <c r="I37">
        <f>I22/A21</f>
        <v>0.42993236162713155</v>
      </c>
      <c r="J37">
        <f>J22/A26</f>
        <v>6.9431438127090299</v>
      </c>
      <c r="K37">
        <f>K22/A27</f>
        <v>1.8036004131621661</v>
      </c>
      <c r="L37">
        <f>L22/A28</f>
        <v>19.697167755991284</v>
      </c>
      <c r="M37">
        <f>M22/A29</f>
        <v>16.210144927536231</v>
      </c>
      <c r="N37">
        <f>N22/A30</f>
        <v>55.71641791044776</v>
      </c>
    </row>
    <row r="38" spans="2:14" x14ac:dyDescent="0.25">
      <c r="B38" s="2" t="s">
        <v>6</v>
      </c>
      <c r="C38">
        <f>C23/A23</f>
        <v>0.25273900645354946</v>
      </c>
      <c r="D38">
        <f>D23/A20</f>
        <v>0.44847826086956522</v>
      </c>
      <c r="E38">
        <f>E23/A23</f>
        <v>0.57541647906348492</v>
      </c>
      <c r="F38">
        <f>F23/A23</f>
        <v>1.8515683625994297</v>
      </c>
      <c r="G38">
        <v>0</v>
      </c>
      <c r="H38">
        <f>H23/A23</f>
        <v>4.7789284106258441</v>
      </c>
      <c r="I38">
        <f>I23/A23</f>
        <v>1.1742458352093652</v>
      </c>
      <c r="J38">
        <f>J23/A26</f>
        <v>1.7855351170568561</v>
      </c>
      <c r="K38">
        <f>K23/A23</f>
        <v>1.7109410175596577E-2</v>
      </c>
      <c r="L38">
        <f>L23/A28</f>
        <v>6.2581699346405228</v>
      </c>
      <c r="M38">
        <f>M23/A29</f>
        <v>5.0353260869565215</v>
      </c>
      <c r="N38">
        <f>N23/A30</f>
        <v>18.889552238805969</v>
      </c>
    </row>
    <row r="39" spans="2:14" x14ac:dyDescent="0.25">
      <c r="B39" s="2" t="s">
        <v>7</v>
      </c>
      <c r="C39">
        <f>C24/A19</f>
        <v>3.6130346232179225</v>
      </c>
      <c r="D39">
        <f>D24/A20</f>
        <v>7.3706521739130437</v>
      </c>
      <c r="E39">
        <f>E24/A21</f>
        <v>2.6681909116890541</v>
      </c>
      <c r="F39">
        <f>F24/A22</f>
        <v>1.026578947368421</v>
      </c>
      <c r="G39">
        <f>G24/A23</f>
        <v>4.7789284106258441</v>
      </c>
      <c r="H39">
        <f>0</f>
        <v>0</v>
      </c>
      <c r="I39">
        <f>I24/A25</f>
        <v>1.6579001863739904</v>
      </c>
      <c r="J39">
        <f>J24/A26</f>
        <v>15.097408026755852</v>
      </c>
      <c r="K39">
        <f>K24/A27</f>
        <v>4.6817175741478527</v>
      </c>
      <c r="L39">
        <f>L24/A28</f>
        <v>40.944444444444443</v>
      </c>
      <c r="M39">
        <f>M24/A29</f>
        <v>33.877717391304351</v>
      </c>
      <c r="N39">
        <f>N24/A30</f>
        <v>113.94029850746269</v>
      </c>
    </row>
    <row r="40" spans="2:14" x14ac:dyDescent="0.25">
      <c r="B40" s="2" t="s">
        <v>8</v>
      </c>
      <c r="C40">
        <f>C25/A19</f>
        <v>0.73559362645261772</v>
      </c>
      <c r="D40">
        <f>D25/A20</f>
        <v>2.1493478260869567</v>
      </c>
      <c r="E40">
        <f>E25/A21</f>
        <v>0.38010860245784511</v>
      </c>
      <c r="F40">
        <f t="shared" ref="F40:F45" si="12">F25/A25</f>
        <v>0.31152067370746184</v>
      </c>
      <c r="G40">
        <f>G25/A25</f>
        <v>0.54007040795195693</v>
      </c>
      <c r="H40">
        <f t="shared" ref="H40:H45" si="13">H25/A25</f>
        <v>1.6579001863739904</v>
      </c>
      <c r="I40">
        <v>0</v>
      </c>
      <c r="J40">
        <f>J25/A26</f>
        <v>5.0564381270903009</v>
      </c>
      <c r="K40">
        <f>K25/A27</f>
        <v>1.9060056072008262</v>
      </c>
      <c r="L40">
        <f>L25/A28</f>
        <v>14.781045751633988</v>
      </c>
      <c r="M40">
        <f>M25/A29</f>
        <v>12.122282608695652</v>
      </c>
      <c r="N40">
        <f>N25/A30</f>
        <v>42.244776119402985</v>
      </c>
    </row>
    <row r="41" spans="2:14" x14ac:dyDescent="0.25">
      <c r="B41" s="2" t="s">
        <v>9</v>
      </c>
      <c r="C41">
        <f>C26/A26</f>
        <v>2.4895484949832776</v>
      </c>
      <c r="D41">
        <f>D26/A26</f>
        <v>0.92307692307692313</v>
      </c>
      <c r="E41">
        <f>E26/A26</f>
        <v>3.3883779264214047</v>
      </c>
      <c r="F41">
        <f t="shared" si="12"/>
        <v>6.9431438127090299</v>
      </c>
      <c r="G41">
        <f>G26/A26</f>
        <v>0.29598662207357862</v>
      </c>
      <c r="H41">
        <f t="shared" si="13"/>
        <v>15.097408026755852</v>
      </c>
      <c r="I41">
        <f>I26/A26</f>
        <v>5.0564381270903009</v>
      </c>
      <c r="J41">
        <v>0</v>
      </c>
      <c r="K41">
        <f>K26/A26</f>
        <v>0.34364548494983277</v>
      </c>
      <c r="L41">
        <f>L26/A28</f>
        <v>1.6056644880174291</v>
      </c>
      <c r="M41">
        <f>M26/A29</f>
        <v>1.1666666666666667</v>
      </c>
      <c r="N41">
        <f>N26/A30</f>
        <v>6.1402985074626866</v>
      </c>
    </row>
    <row r="42" spans="2:14" x14ac:dyDescent="0.25">
      <c r="B42" s="2" t="s">
        <v>10</v>
      </c>
      <c r="C42">
        <f>C27/A27</f>
        <v>0.23166592887708426</v>
      </c>
      <c r="D42">
        <f>D27/A20</f>
        <v>0.4732608695652174</v>
      </c>
      <c r="E42">
        <f>E27/A27</f>
        <v>0.54891544931385572</v>
      </c>
      <c r="F42">
        <f t="shared" si="12"/>
        <v>1.6821602478972998E-2</v>
      </c>
      <c r="G42">
        <f>G27/A23</f>
        <v>1.8344589524238331</v>
      </c>
      <c r="H42">
        <f t="shared" si="13"/>
        <v>4.6817175741478527</v>
      </c>
      <c r="I42">
        <f>I27/A27</f>
        <v>1.1376715360779106</v>
      </c>
      <c r="J42">
        <f>J27/A26</f>
        <v>1.8331939799331103</v>
      </c>
      <c r="K42">
        <v>0</v>
      </c>
      <c r="L42">
        <f>L27/A28</f>
        <v>6.382352941176471</v>
      </c>
      <c r="M42">
        <f>M27/A29</f>
        <v>5.1385869565217392</v>
      </c>
      <c r="N42">
        <f>N27/A30</f>
        <v>19.229850746268657</v>
      </c>
    </row>
    <row r="43" spans="2:14" x14ac:dyDescent="0.25">
      <c r="B43" s="2" t="s">
        <v>11</v>
      </c>
      <c r="C43">
        <f>C28/A28</f>
        <v>8.0925925925925934</v>
      </c>
      <c r="D43">
        <f>D28/A28</f>
        <v>4.0108932461873641</v>
      </c>
      <c r="E43">
        <f>E28/A28</f>
        <v>10.434640522875817</v>
      </c>
      <c r="F43">
        <f t="shared" si="12"/>
        <v>19.697167755991284</v>
      </c>
      <c r="G43">
        <f>G28/A28</f>
        <v>6.2581699346405228</v>
      </c>
      <c r="H43">
        <f t="shared" si="13"/>
        <v>40.944444444444443</v>
      </c>
      <c r="I43">
        <f>I28/A28</f>
        <v>14.781045751633988</v>
      </c>
      <c r="J43">
        <f>J28/A28</f>
        <v>1.6056644880174291</v>
      </c>
      <c r="K43">
        <f>K28/A28</f>
        <v>6.382352941176471</v>
      </c>
      <c r="L43">
        <v>0</v>
      </c>
      <c r="M43">
        <f>M28/A28</f>
        <v>2.8082788671023966</v>
      </c>
      <c r="N43">
        <f>N28/A30</f>
        <v>1.7402985074626867</v>
      </c>
    </row>
    <row r="44" spans="2:14" x14ac:dyDescent="0.25">
      <c r="B44" s="2" t="s">
        <v>12</v>
      </c>
      <c r="C44">
        <f>C29/A29</f>
        <v>6.5606884057971016</v>
      </c>
      <c r="D44">
        <f>D29/A29</f>
        <v>2.3940217391304346</v>
      </c>
      <c r="E44">
        <f>E29/A29</f>
        <v>9.204710144927537</v>
      </c>
      <c r="F44">
        <f t="shared" si="12"/>
        <v>8.6494565217391308</v>
      </c>
      <c r="G44">
        <f>G29/A29</f>
        <v>5.0353260869565215</v>
      </c>
      <c r="H44">
        <f t="shared" si="13"/>
        <v>33.877717391304351</v>
      </c>
      <c r="I44">
        <f>I29/A29</f>
        <v>12.122282608695652</v>
      </c>
      <c r="J44">
        <f>J29/A29</f>
        <v>1.1666666666666667</v>
      </c>
      <c r="K44">
        <f>K29/A29</f>
        <v>5.1385869565217392</v>
      </c>
      <c r="L44">
        <f>L29/A28</f>
        <v>0.20261437908496732</v>
      </c>
      <c r="M44">
        <v>0</v>
      </c>
      <c r="N44">
        <f>N29/A30</f>
        <v>2.2955223880597013</v>
      </c>
    </row>
    <row r="45" spans="2:14" x14ac:dyDescent="0.25">
      <c r="B45" s="2" t="s">
        <v>13</v>
      </c>
      <c r="C45">
        <f>C30/A30</f>
        <v>23.916417910447763</v>
      </c>
      <c r="D45">
        <f>D30/A30</f>
        <v>12.73134328358209</v>
      </c>
      <c r="E45">
        <f>E30/A30</f>
        <v>30.334328358208957</v>
      </c>
      <c r="F45">
        <f t="shared" si="12"/>
        <v>55.71641791044776</v>
      </c>
      <c r="G45">
        <f>G30/A30</f>
        <v>18.889552238805969</v>
      </c>
      <c r="H45">
        <f t="shared" si="13"/>
        <v>113.94029850746269</v>
      </c>
      <c r="I45">
        <f>I30/A30</f>
        <v>42.244776119402985</v>
      </c>
      <c r="J45">
        <f>J30/A30</f>
        <v>6.1402985074626866</v>
      </c>
      <c r="K45">
        <f>K30/A30</f>
        <v>19.229850746268657</v>
      </c>
      <c r="L45">
        <f>L30/A30</f>
        <v>1.7402985074626867</v>
      </c>
      <c r="M45">
        <f>M30/A30</f>
        <v>2.2955223880597013</v>
      </c>
      <c r="N45">
        <f>0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2024-01-06T16:16:42Z</dcterms:created>
  <dcterms:modified xsi:type="dcterms:W3CDTF">2024-01-08T19:39:38Z</dcterms:modified>
</cp:coreProperties>
</file>